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C Agents\crewai\icagents\"/>
    </mc:Choice>
  </mc:AlternateContent>
  <xr:revisionPtr revIDLastSave="0" documentId="13_ncr:1_{5DBCAE15-617A-43B8-94BE-7DD95EC8A119}" xr6:coauthVersionLast="47" xr6:coauthVersionMax="47" xr10:uidLastSave="{00000000-0000-0000-0000-000000000000}"/>
  <bookViews>
    <workbookView xWindow="-108" yWindow="-108" windowWidth="23256" windowHeight="12456" tabRatio="713" firstSheet="2" activeTab="7" xr2:uid="{728CADF6-BAE8-4D39-B423-CBE0EB3D0828}"/>
  </bookViews>
  <sheets>
    <sheet name="1a. Inputs - Parameters" sheetId="1" r:id="rId1"/>
    <sheet name="Summary thru quarters" sheetId="14" r:id="rId2"/>
    <sheet name="1b. Inputs - Sales" sheetId="13" r:id="rId3"/>
    <sheet name="Sheet1" sheetId="16" r:id="rId4"/>
    <sheet name="Input Sales_Anomaly_Introduced" sheetId="15" r:id="rId5"/>
    <sheet name="Input Sales" sheetId="17" r:id="rId6"/>
    <sheet name="1c. Inputs - Mappings" sheetId="5" r:id="rId7"/>
    <sheet name="2. Goal Setting" sheetId="3" r:id="rId8"/>
    <sheet name="3. Goal Roll-Up" sheetId="4" r:id="rId9"/>
    <sheet name="4. Analysis - Distributions" sheetId="7" r:id="rId10"/>
    <sheet name="5. For Refinement tool" sheetId="8" r:id="rId11"/>
  </sheets>
  <definedNames>
    <definedName name="_xlnm._FilterDatabase" localSheetId="7" hidden="1">'2. Goal Setting'!$A$11:$BB$11</definedName>
    <definedName name="Fixed">'1a. Inputs - Parameters'!$I$11</definedName>
    <definedName name="Goal">'1a. Inputs - Parameters'!$D$12</definedName>
    <definedName name="GROWTH">'1a. Inputs - Parameters'!$J$29</definedName>
    <definedName name="Growth_End">'2. Goal Setting'!#REF!</definedName>
    <definedName name="Growth_Start">'2. Goal Setting'!$AC$12</definedName>
    <definedName name="History">'1a. Inputs - Parameters'!$I$14</definedName>
    <definedName name="Market">'1a. Inputs - Parameters'!$I$13</definedName>
    <definedName name="Max_growth">'2. Goal Setting'!$U$4</definedName>
    <definedName name="Min_growth">'2. Goal Setting'!$U$5</definedName>
    <definedName name="Patient">'1a. Inputs - Parameters'!$I$12</definedName>
    <definedName name="PULM">'1a. Inputs - Parameters'!$D$21</definedName>
    <definedName name="Sort_Start">'2. Goal Setting'!#REF!</definedName>
    <definedName name="Subtitle" localSheetId="0">'1a. Inputs - Parameters'!$C$4</definedName>
    <definedName name="Subtitle" localSheetId="2">'1b. Inputs - Sales'!$C$4</definedName>
    <definedName name="Subtitle" localSheetId="6">'1c. Inputs - Mappings'!$C$4</definedName>
    <definedName name="Subtitle" localSheetId="7">'2. Goal Setting'!$E$7</definedName>
    <definedName name="Subtitle" localSheetId="8">'3. Goal Roll-Up'!$C$4</definedName>
    <definedName name="Subtitle" localSheetId="9">'4. Analysis - Distributions'!$D$4</definedName>
    <definedName name="Terr_End">'2. Goal Setting'!#REF!</definedName>
    <definedName name="Terr_Start">'2. Goal Setting'!$E$12</definedName>
    <definedName name="Terrs">'1a. Inputs - Parameters'!$D$14</definedName>
    <definedName name="Title" localSheetId="0">'1a. Inputs - Parameters'!#REF!</definedName>
    <definedName name="Title" localSheetId="2">'1b. Inputs - Sales'!$C$3</definedName>
    <definedName name="Title" localSheetId="6">'1c. Inputs - Mappings'!$C$3</definedName>
    <definedName name="Title" localSheetId="7">'2. Goal Setting'!$E$5</definedName>
    <definedName name="Title" localSheetId="8">'3. Goal Roll-Up'!$C$3</definedName>
    <definedName name="Title" localSheetId="9">'4. Analysis - Distributions'!$D$3</definedName>
    <definedName name="TOBI">'1a. Inputs - Parameters'!$D$20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N3" i="3"/>
  <c r="L12" i="3"/>
  <c r="I27" i="16"/>
  <c r="J28" i="1"/>
  <c r="P12" i="3"/>
  <c r="AH12" i="3" s="1"/>
  <c r="N12" i="3"/>
  <c r="N9" i="3" s="1"/>
  <c r="E33" i="3"/>
  <c r="F33" i="3"/>
  <c r="E12" i="3"/>
  <c r="C12" i="3"/>
  <c r="E13" i="3"/>
  <c r="E21" i="8"/>
  <c r="F21" i="8"/>
  <c r="F13" i="3"/>
  <c r="E14" i="3"/>
  <c r="F14" i="3"/>
  <c r="E15" i="3"/>
  <c r="C15" i="3"/>
  <c r="F15" i="3"/>
  <c r="E16" i="3"/>
  <c r="G16" i="3"/>
  <c r="E17" i="3"/>
  <c r="C17" i="3"/>
  <c r="F17" i="3"/>
  <c r="E18" i="3"/>
  <c r="G18" i="3"/>
  <c r="F18" i="3"/>
  <c r="E19" i="3"/>
  <c r="G19" i="3"/>
  <c r="L19" i="3"/>
  <c r="F19" i="3"/>
  <c r="E20" i="3"/>
  <c r="C20" i="3"/>
  <c r="E21" i="3"/>
  <c r="H21" i="3"/>
  <c r="F21" i="3"/>
  <c r="E22" i="3"/>
  <c r="F22" i="3"/>
  <c r="E23" i="3"/>
  <c r="C23" i="3"/>
  <c r="F23" i="3"/>
  <c r="E24" i="3"/>
  <c r="G24" i="3"/>
  <c r="E25" i="3"/>
  <c r="I25" i="3"/>
  <c r="F25" i="3"/>
  <c r="E26" i="3"/>
  <c r="C26" i="3"/>
  <c r="F26" i="3"/>
  <c r="E27" i="3"/>
  <c r="AE27" i="3"/>
  <c r="F27" i="3"/>
  <c r="E28" i="3"/>
  <c r="C28" i="3"/>
  <c r="E29" i="3"/>
  <c r="C29" i="3"/>
  <c r="F29" i="3"/>
  <c r="E30" i="3"/>
  <c r="F30" i="3"/>
  <c r="E31" i="3"/>
  <c r="E29" i="8"/>
  <c r="F31" i="3"/>
  <c r="I19" i="8"/>
  <c r="H19" i="8"/>
  <c r="G5" i="14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E45" i="13"/>
  <c r="F45" i="13"/>
  <c r="E46" i="13"/>
  <c r="F46" i="13"/>
  <c r="E47" i="13"/>
  <c r="F47" i="13"/>
  <c r="E48" i="13"/>
  <c r="F48" i="13"/>
  <c r="E49" i="13"/>
  <c r="F49" i="13"/>
  <c r="E50" i="13"/>
  <c r="F50" i="13"/>
  <c r="E51" i="13"/>
  <c r="F51" i="13"/>
  <c r="E52" i="13"/>
  <c r="F52" i="13"/>
  <c r="E53" i="13"/>
  <c r="F53" i="13"/>
  <c r="F33" i="13"/>
  <c r="E33" i="13"/>
  <c r="AK32" i="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33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AC24" i="13"/>
  <c r="W25" i="13"/>
  <c r="W26" i="13"/>
  <c r="W27" i="13"/>
  <c r="W28" i="13"/>
  <c r="W29" i="13"/>
  <c r="AE33" i="3"/>
  <c r="G21" i="4"/>
  <c r="J19" i="4"/>
  <c r="I19" i="4"/>
  <c r="C12" i="4"/>
  <c r="D12" i="4"/>
  <c r="C11" i="4"/>
  <c r="D11" i="4"/>
  <c r="C10" i="4"/>
  <c r="D10" i="4"/>
  <c r="Z29" i="13"/>
  <c r="AA9" i="13"/>
  <c r="Z10" i="13"/>
  <c r="AC10" i="13"/>
  <c r="Z11" i="13"/>
  <c r="AC11" i="13"/>
  <c r="AG11" i="13"/>
  <c r="Z12" i="13"/>
  <c r="Z13" i="13"/>
  <c r="Z14" i="13"/>
  <c r="Z15" i="13"/>
  <c r="Z16" i="13"/>
  <c r="Z17" i="13"/>
  <c r="Z18" i="13"/>
  <c r="G21" i="3"/>
  <c r="L21" i="3"/>
  <c r="Z19" i="13"/>
  <c r="Z20" i="13"/>
  <c r="Z21" i="13"/>
  <c r="Z22" i="13"/>
  <c r="Z23" i="13"/>
  <c r="Z24" i="13"/>
  <c r="Z25" i="13"/>
  <c r="G28" i="3"/>
  <c r="U28" i="3"/>
  <c r="Z26" i="13"/>
  <c r="Z27" i="13"/>
  <c r="AC27" i="13"/>
  <c r="Z28" i="13"/>
  <c r="AB9" i="13"/>
  <c r="AB29" i="13"/>
  <c r="I33" i="3"/>
  <c r="AA29" i="13"/>
  <c r="AB28" i="13"/>
  <c r="AA28" i="13"/>
  <c r="AB27" i="13"/>
  <c r="AA27" i="13"/>
  <c r="AB26" i="13"/>
  <c r="AA26" i="13"/>
  <c r="AB25" i="13"/>
  <c r="I28" i="3"/>
  <c r="AA25" i="13"/>
  <c r="AD25" i="13"/>
  <c r="AB24" i="13"/>
  <c r="AA24" i="13"/>
  <c r="AB23" i="13"/>
  <c r="AE23" i="13"/>
  <c r="AI23" i="13"/>
  <c r="AA23" i="13"/>
  <c r="AB22" i="13"/>
  <c r="AA22" i="13"/>
  <c r="H25" i="3"/>
  <c r="AB21" i="13"/>
  <c r="AE21" i="13"/>
  <c r="AA21" i="13"/>
  <c r="AD21" i="13"/>
  <c r="AH21" i="13"/>
  <c r="AB20" i="13"/>
  <c r="AA20" i="13"/>
  <c r="AD20" i="13"/>
  <c r="AH20" i="13"/>
  <c r="AB19" i="13"/>
  <c r="AA19" i="13"/>
  <c r="AD19" i="13"/>
  <c r="AB18" i="13"/>
  <c r="AA18" i="13"/>
  <c r="AD18" i="13"/>
  <c r="AB17" i="13"/>
  <c r="I20" i="3"/>
  <c r="AA17" i="13"/>
  <c r="H20" i="3"/>
  <c r="AB16" i="13"/>
  <c r="AA16" i="13"/>
  <c r="AB15" i="13"/>
  <c r="AA15" i="13"/>
  <c r="AB14" i="13"/>
  <c r="AE14" i="13"/>
  <c r="AA14" i="13"/>
  <c r="H17" i="3"/>
  <c r="AB13" i="13"/>
  <c r="AA13" i="13"/>
  <c r="AH13" i="13"/>
  <c r="AB12" i="13"/>
  <c r="AA12" i="13"/>
  <c r="AB11" i="13"/>
  <c r="AA11" i="13"/>
  <c r="AD11" i="13"/>
  <c r="AH11" i="13"/>
  <c r="AB10" i="13"/>
  <c r="AA10" i="13"/>
  <c r="AD10" i="13"/>
  <c r="Y9" i="13"/>
  <c r="AE9" i="13"/>
  <c r="AI9" i="13"/>
  <c r="Y10" i="13"/>
  <c r="Y11" i="13"/>
  <c r="AE11" i="13"/>
  <c r="Y12" i="13"/>
  <c r="Y13" i="13"/>
  <c r="Y14" i="13"/>
  <c r="AI14" i="13"/>
  <c r="Y15" i="13"/>
  <c r="Y16" i="13"/>
  <c r="Y17" i="13"/>
  <c r="AE17" i="13"/>
  <c r="Y18" i="13"/>
  <c r="Y19" i="13"/>
  <c r="AE19" i="13"/>
  <c r="AI19" i="13"/>
  <c r="Y20" i="13"/>
  <c r="AE20" i="13"/>
  <c r="Y21" i="13"/>
  <c r="AI21" i="13"/>
  <c r="Y22" i="13"/>
  <c r="Y23" i="13"/>
  <c r="Y24" i="13"/>
  <c r="Y25" i="13"/>
  <c r="AE25" i="13"/>
  <c r="Y26" i="13"/>
  <c r="AE26" i="13"/>
  <c r="Y27" i="13"/>
  <c r="Y28" i="13"/>
  <c r="Y29" i="13"/>
  <c r="AE29" i="13"/>
  <c r="X9" i="13"/>
  <c r="X10" i="13"/>
  <c r="X11" i="13"/>
  <c r="X12" i="13"/>
  <c r="X13" i="13"/>
  <c r="AD13" i="13"/>
  <c r="X14" i="13"/>
  <c r="AH14" i="13"/>
  <c r="AD14" i="13"/>
  <c r="X15" i="13"/>
  <c r="AD15" i="13"/>
  <c r="X16" i="13"/>
  <c r="X17" i="13"/>
  <c r="X18" i="13"/>
  <c r="X19" i="13"/>
  <c r="AH19" i="13"/>
  <c r="X20" i="13"/>
  <c r="X21" i="13"/>
  <c r="X22" i="13"/>
  <c r="X23" i="13"/>
  <c r="AD23" i="13"/>
  <c r="X24" i="13"/>
  <c r="X25" i="13"/>
  <c r="AH25" i="13"/>
  <c r="X26" i="13"/>
  <c r="X27" i="13"/>
  <c r="X28" i="13"/>
  <c r="AD28" i="13"/>
  <c r="X29" i="13"/>
  <c r="Z9" i="13"/>
  <c r="G12" i="3"/>
  <c r="E8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I21" i="1"/>
  <c r="J21" i="1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22" i="5"/>
  <c r="E22" i="5"/>
  <c r="D24" i="5"/>
  <c r="E24" i="5"/>
  <c r="D25" i="5"/>
  <c r="E25" i="5"/>
  <c r="D26" i="5"/>
  <c r="E26" i="5"/>
  <c r="D17" i="5"/>
  <c r="E17" i="5"/>
  <c r="D18" i="5"/>
  <c r="E18" i="5"/>
  <c r="D19" i="5"/>
  <c r="E19" i="5"/>
  <c r="D20" i="5"/>
  <c r="E20" i="5"/>
  <c r="D21" i="5"/>
  <c r="E21" i="5"/>
  <c r="D23" i="5"/>
  <c r="E23" i="5"/>
  <c r="K30" i="8"/>
  <c r="K34" i="8"/>
  <c r="N30" i="8"/>
  <c r="E32" i="8"/>
  <c r="F32" i="8"/>
  <c r="G19" i="8"/>
  <c r="J12" i="1"/>
  <c r="C33" i="3"/>
  <c r="D33" i="3"/>
  <c r="I15" i="1"/>
  <c r="J13" i="1"/>
  <c r="I20" i="7"/>
  <c r="J19" i="7"/>
  <c r="E20" i="7"/>
  <c r="E21" i="7"/>
  <c r="F20" i="7"/>
  <c r="F19" i="7"/>
  <c r="D7" i="4"/>
  <c r="J14" i="1"/>
  <c r="J11" i="1"/>
  <c r="E8" i="5"/>
  <c r="D8" i="5"/>
  <c r="E7" i="5"/>
  <c r="D7" i="5"/>
  <c r="F21" i="7"/>
  <c r="AE25" i="3"/>
  <c r="I13" i="3"/>
  <c r="I18" i="3"/>
  <c r="AE12" i="13"/>
  <c r="AI12" i="13"/>
  <c r="AC19" i="13"/>
  <c r="AG19" i="13"/>
  <c r="G17" i="3"/>
  <c r="L17" i="3"/>
  <c r="AE28" i="3"/>
  <c r="E26" i="8"/>
  <c r="F26" i="8"/>
  <c r="AE20" i="3"/>
  <c r="E20" i="8"/>
  <c r="C20" i="8"/>
  <c r="D20" i="8"/>
  <c r="AE12" i="3"/>
  <c r="J20" i="7"/>
  <c r="I21" i="7"/>
  <c r="AC25" i="13"/>
  <c r="AG25" i="13"/>
  <c r="AC17" i="13"/>
  <c r="AG17" i="13"/>
  <c r="E22" i="7"/>
  <c r="E23" i="7"/>
  <c r="J21" i="7"/>
  <c r="F22" i="7"/>
  <c r="AE10" i="13"/>
  <c r="AI10" i="13"/>
  <c r="H12" i="3"/>
  <c r="AD12" i="13"/>
  <c r="AH12" i="13"/>
  <c r="AH28" i="13"/>
  <c r="H28" i="3"/>
  <c r="AE14" i="3"/>
  <c r="AC21" i="13"/>
  <c r="AG21" i="13"/>
  <c r="AE13" i="13"/>
  <c r="AI25" i="13"/>
  <c r="I17" i="3"/>
  <c r="AD22" i="13"/>
  <c r="AH22" i="13"/>
  <c r="AC23" i="13"/>
  <c r="Y7" i="13"/>
  <c r="AE28" i="13"/>
  <c r="AI28" i="13"/>
  <c r="AI29" i="13"/>
  <c r="AE24" i="13"/>
  <c r="AI24" i="13"/>
  <c r="AE17" i="3"/>
  <c r="AC14" i="13"/>
  <c r="AG14" i="13"/>
  <c r="AC15" i="13"/>
  <c r="AG15" i="13"/>
  <c r="AC20" i="13"/>
  <c r="AG20" i="13"/>
  <c r="G33" i="3"/>
  <c r="L33" i="3"/>
  <c r="G32" i="8"/>
  <c r="AC29" i="13"/>
  <c r="AG29" i="13"/>
  <c r="AC18" i="13"/>
  <c r="AC9" i="13"/>
  <c r="G29" i="3"/>
  <c r="L29" i="3"/>
  <c r="AC26" i="13"/>
  <c r="AG26" i="13"/>
  <c r="AC13" i="13"/>
  <c r="AG13" i="13"/>
  <c r="AG23" i="13"/>
  <c r="AI20" i="13"/>
  <c r="AE15" i="13"/>
  <c r="I12" i="3"/>
  <c r="AE22" i="13"/>
  <c r="AI22" i="13"/>
  <c r="AI17" i="13"/>
  <c r="AD27" i="13"/>
  <c r="AH27" i="13"/>
  <c r="AH23" i="13"/>
  <c r="AH15" i="13"/>
  <c r="AD16" i="13"/>
  <c r="AH16" i="13"/>
  <c r="AH10" i="13"/>
  <c r="AD9" i="13"/>
  <c r="AD17" i="13"/>
  <c r="AH17" i="13"/>
  <c r="AG24" i="13"/>
  <c r="AI15" i="13"/>
  <c r="AH9" i="13"/>
  <c r="Z7" i="13"/>
  <c r="Z5" i="13"/>
  <c r="AC22" i="13"/>
  <c r="AG22" i="13"/>
  <c r="G25" i="3"/>
  <c r="L25" i="3"/>
  <c r="AE27" i="13"/>
  <c r="AI27" i="13"/>
  <c r="AC12" i="13"/>
  <c r="AC7" i="13"/>
  <c r="AG9" i="13"/>
  <c r="AH18" i="13"/>
  <c r="AI13" i="13"/>
  <c r="AC28" i="13"/>
  <c r="AG28" i="13"/>
  <c r="G31" i="3"/>
  <c r="U31" i="3"/>
  <c r="AE13" i="3"/>
  <c r="AG18" i="13"/>
  <c r="F23" i="7"/>
  <c r="E24" i="7"/>
  <c r="F24" i="7"/>
  <c r="AE18" i="13"/>
  <c r="AI18" i="13"/>
  <c r="I21" i="3"/>
  <c r="AD26" i="13"/>
  <c r="AH26" i="13"/>
  <c r="AD29" i="13"/>
  <c r="AH29" i="13"/>
  <c r="AG10" i="13"/>
  <c r="W7" i="13"/>
  <c r="AG7" i="13"/>
  <c r="X7" i="13"/>
  <c r="AB7" i="13"/>
  <c r="AI7" i="13"/>
  <c r="AE16" i="13"/>
  <c r="AE7" i="13"/>
  <c r="AD24" i="13"/>
  <c r="AD7" i="13"/>
  <c r="AA7" i="13"/>
  <c r="AC16" i="13"/>
  <c r="AG16" i="13"/>
  <c r="K8" i="13"/>
  <c r="L8" i="13"/>
  <c r="M8" i="13"/>
  <c r="N8" i="13"/>
  <c r="O8" i="13"/>
  <c r="P8" i="13"/>
  <c r="F8" i="13"/>
  <c r="G8" i="13"/>
  <c r="H8" i="13"/>
  <c r="I8" i="13"/>
  <c r="J8" i="13"/>
  <c r="Q8" i="13"/>
  <c r="R8" i="13"/>
  <c r="S8" i="13"/>
  <c r="T8" i="13"/>
  <c r="U8" i="13"/>
  <c r="V8" i="13"/>
  <c r="AI16" i="13"/>
  <c r="AG27" i="13"/>
  <c r="AI26" i="13"/>
  <c r="I22" i="7"/>
  <c r="J22" i="7"/>
  <c r="AI11" i="13"/>
  <c r="AG12" i="13"/>
  <c r="F25" i="7"/>
  <c r="E25" i="7"/>
  <c r="AH24" i="13"/>
  <c r="AH7" i="13"/>
  <c r="I23" i="7"/>
  <c r="J23" i="7"/>
  <c r="J24" i="7"/>
  <c r="I24" i="7"/>
  <c r="E26" i="7"/>
  <c r="F26" i="7"/>
  <c r="E27" i="7"/>
  <c r="I25" i="7"/>
  <c r="J25" i="7"/>
  <c r="E28" i="7"/>
  <c r="F27" i="7"/>
  <c r="J26" i="7"/>
  <c r="I26" i="7"/>
  <c r="I27" i="7"/>
  <c r="F28" i="7"/>
  <c r="J28" i="7"/>
  <c r="J27" i="7"/>
  <c r="H33" i="3"/>
  <c r="L28" i="3"/>
  <c r="G26" i="8"/>
  <c r="AE15" i="3"/>
  <c r="H31" i="3"/>
  <c r="I15" i="3"/>
  <c r="E23" i="8"/>
  <c r="I27" i="3"/>
  <c r="G20" i="3"/>
  <c r="U20" i="3"/>
  <c r="AE18" i="3"/>
  <c r="F28" i="3"/>
  <c r="C25" i="3"/>
  <c r="F20" i="3"/>
  <c r="F12" i="3"/>
  <c r="I24" i="3"/>
  <c r="H15" i="3"/>
  <c r="AE23" i="3"/>
  <c r="AE26" i="3"/>
  <c r="G23" i="3"/>
  <c r="L23" i="3"/>
  <c r="AE21" i="3"/>
  <c r="AE31" i="3"/>
  <c r="H29" i="3"/>
  <c r="H13" i="3"/>
  <c r="I29" i="3"/>
  <c r="H26" i="3"/>
  <c r="G13" i="3"/>
  <c r="L13" i="3"/>
  <c r="G21" i="8"/>
  <c r="E27" i="8"/>
  <c r="H19" i="3"/>
  <c r="F24" i="3"/>
  <c r="F16" i="3"/>
  <c r="U33" i="3"/>
  <c r="U17" i="3"/>
  <c r="U25" i="3"/>
  <c r="U29" i="3"/>
  <c r="C29" i="8"/>
  <c r="D29" i="8"/>
  <c r="F29" i="8"/>
  <c r="L16" i="3"/>
  <c r="G24" i="8"/>
  <c r="U16" i="3"/>
  <c r="U18" i="3"/>
  <c r="L18" i="3"/>
  <c r="AE30" i="3"/>
  <c r="H30" i="3"/>
  <c r="G22" i="3"/>
  <c r="C30" i="3"/>
  <c r="C22" i="3"/>
  <c r="C14" i="3"/>
  <c r="I19" i="3"/>
  <c r="C19" i="3"/>
  <c r="AE16" i="3"/>
  <c r="U13" i="3"/>
  <c r="AE19" i="3"/>
  <c r="G14" i="3"/>
  <c r="U14" i="3"/>
  <c r="H22" i="3"/>
  <c r="C24" i="3"/>
  <c r="L31" i="3"/>
  <c r="G29" i="8"/>
  <c r="H16" i="3"/>
  <c r="G27" i="3"/>
  <c r="U21" i="3"/>
  <c r="C21" i="3"/>
  <c r="C13" i="3"/>
  <c r="C18" i="3"/>
  <c r="I16" i="3"/>
  <c r="E25" i="8"/>
  <c r="G15" i="3"/>
  <c r="U15" i="3"/>
  <c r="G26" i="3"/>
  <c r="L26" i="3"/>
  <c r="I23" i="3"/>
  <c r="H18" i="3"/>
  <c r="I31" i="3"/>
  <c r="H23" i="3"/>
  <c r="C31" i="3"/>
  <c r="C27" i="3"/>
  <c r="AE22" i="3"/>
  <c r="I22" i="3"/>
  <c r="I30" i="3"/>
  <c r="C16" i="3"/>
  <c r="E28" i="8"/>
  <c r="AE29" i="3"/>
  <c r="H27" i="3"/>
  <c r="I14" i="3"/>
  <c r="G30" i="3"/>
  <c r="I26" i="3"/>
  <c r="E24" i="8"/>
  <c r="AE24" i="3"/>
  <c r="H24" i="3"/>
  <c r="U12" i="3"/>
  <c r="E22" i="8"/>
  <c r="C22" i="8"/>
  <c r="D22" i="8"/>
  <c r="H14" i="3"/>
  <c r="U24" i="3"/>
  <c r="L24" i="3"/>
  <c r="U19" i="3"/>
  <c r="C26" i="8"/>
  <c r="D26" i="8"/>
  <c r="G27" i="8"/>
  <c r="G20" i="8"/>
  <c r="C21" i="8"/>
  <c r="D21" i="8"/>
  <c r="F20" i="8"/>
  <c r="F23" i="8"/>
  <c r="C23" i="8"/>
  <c r="D23" i="8"/>
  <c r="F27" i="8"/>
  <c r="C27" i="8"/>
  <c r="D27" i="8"/>
  <c r="L20" i="3"/>
  <c r="E16" i="4"/>
  <c r="U23" i="3"/>
  <c r="N13" i="3"/>
  <c r="O21" i="3"/>
  <c r="U26" i="3"/>
  <c r="N27" i="3"/>
  <c r="AE9" i="3"/>
  <c r="N16" i="3"/>
  <c r="L15" i="3"/>
  <c r="G23" i="8"/>
  <c r="N23" i="3"/>
  <c r="N20" i="3"/>
  <c r="N22" i="3"/>
  <c r="O26" i="3"/>
  <c r="O22" i="3"/>
  <c r="O24" i="3"/>
  <c r="N19" i="3"/>
  <c r="U22" i="3"/>
  <c r="L22" i="3"/>
  <c r="E11" i="4"/>
  <c r="F22" i="8"/>
  <c r="N24" i="3"/>
  <c r="C28" i="8"/>
  <c r="D28" i="8"/>
  <c r="F28" i="8"/>
  <c r="O31" i="3"/>
  <c r="G9" i="3"/>
  <c r="P27" i="3"/>
  <c r="O19" i="3"/>
  <c r="U30" i="3"/>
  <c r="L30" i="3"/>
  <c r="G28" i="8"/>
  <c r="O27" i="3"/>
  <c r="N25" i="3"/>
  <c r="N33" i="3"/>
  <c r="N30" i="3"/>
  <c r="L27" i="3"/>
  <c r="G25" i="8"/>
  <c r="U27" i="3"/>
  <c r="O15" i="3"/>
  <c r="N21" i="3"/>
  <c r="P21" i="3"/>
  <c r="I29" i="8"/>
  <c r="N14" i="3"/>
  <c r="O16" i="3"/>
  <c r="H9" i="3"/>
  <c r="N26" i="3"/>
  <c r="O12" i="3"/>
  <c r="O33" i="3"/>
  <c r="N31" i="3"/>
  <c r="N18" i="3"/>
  <c r="L14" i="3"/>
  <c r="G22" i="8"/>
  <c r="N15" i="3"/>
  <c r="O14" i="3"/>
  <c r="O25" i="3"/>
  <c r="O28" i="3"/>
  <c r="O13" i="3"/>
  <c r="P13" i="3"/>
  <c r="I21" i="8"/>
  <c r="O17" i="3"/>
  <c r="O20" i="3"/>
  <c r="I9" i="3"/>
  <c r="C25" i="8"/>
  <c r="D25" i="8"/>
  <c r="F25" i="8"/>
  <c r="N29" i="3"/>
  <c r="N28" i="3"/>
  <c r="N17" i="3"/>
  <c r="F24" i="8"/>
  <c r="C24" i="8"/>
  <c r="D24" i="8"/>
  <c r="O30" i="3"/>
  <c r="O23" i="3"/>
  <c r="O29" i="3"/>
  <c r="O18" i="3"/>
  <c r="K12" i="8"/>
  <c r="K13" i="8"/>
  <c r="U9" i="3"/>
  <c r="P24" i="3"/>
  <c r="I32" i="8"/>
  <c r="E10" i="4"/>
  <c r="P20" i="3"/>
  <c r="I28" i="8"/>
  <c r="P17" i="3"/>
  <c r="I25" i="8"/>
  <c r="P16" i="3"/>
  <c r="I24" i="8"/>
  <c r="P23" i="3"/>
  <c r="G12" i="8"/>
  <c r="G13" i="8"/>
  <c r="G30" i="8"/>
  <c r="G34" i="8"/>
  <c r="P33" i="3"/>
  <c r="H16" i="4"/>
  <c r="P26" i="3"/>
  <c r="P22" i="3"/>
  <c r="I30" i="8"/>
  <c r="I34" i="8"/>
  <c r="E12" i="4"/>
  <c r="E13" i="4"/>
  <c r="E19" i="4"/>
  <c r="P15" i="3"/>
  <c r="I23" i="8"/>
  <c r="O9" i="3"/>
  <c r="L9" i="3"/>
  <c r="K14" i="3"/>
  <c r="E7" i="4"/>
  <c r="P30" i="3"/>
  <c r="P18" i="3"/>
  <c r="I26" i="8"/>
  <c r="P28" i="3"/>
  <c r="P31" i="3"/>
  <c r="P25" i="3"/>
  <c r="P19" i="3"/>
  <c r="P29" i="3"/>
  <c r="P14" i="3"/>
  <c r="I22" i="8"/>
  <c r="AH14" i="3"/>
  <c r="H22" i="8"/>
  <c r="K30" i="3"/>
  <c r="AH30" i="3"/>
  <c r="H12" i="4"/>
  <c r="H7" i="4"/>
  <c r="I12" i="8"/>
  <c r="I13" i="8"/>
  <c r="H11" i="4"/>
  <c r="I27" i="8"/>
  <c r="K19" i="3"/>
  <c r="K25" i="3"/>
  <c r="AH25" i="3"/>
  <c r="K12" i="3"/>
  <c r="K17" i="3"/>
  <c r="K27" i="3"/>
  <c r="AH27" i="3"/>
  <c r="K24" i="3"/>
  <c r="K16" i="3"/>
  <c r="K21" i="3"/>
  <c r="K18" i="3"/>
  <c r="K28" i="3"/>
  <c r="AH28" i="3"/>
  <c r="K33" i="3"/>
  <c r="K15" i="3"/>
  <c r="K31" i="3"/>
  <c r="AH31" i="3"/>
  <c r="K20" i="3"/>
  <c r="K22" i="3"/>
  <c r="K29" i="3"/>
  <c r="AH29" i="3"/>
  <c r="K23" i="3"/>
  <c r="AH23" i="3"/>
  <c r="K26" i="3"/>
  <c r="AH26" i="3"/>
  <c r="K13" i="3"/>
  <c r="AH22" i="3"/>
  <c r="H30" i="8"/>
  <c r="H24" i="8"/>
  <c r="AH16" i="3"/>
  <c r="AH20" i="3"/>
  <c r="H28" i="8"/>
  <c r="H32" i="8"/>
  <c r="H34" i="8"/>
  <c r="AH24" i="3"/>
  <c r="AH15" i="3"/>
  <c r="H23" i="8"/>
  <c r="AH18" i="3"/>
  <c r="H26" i="8"/>
  <c r="AH19" i="3"/>
  <c r="H27" i="8"/>
  <c r="J29" i="1"/>
  <c r="Q22" i="3" s="1"/>
  <c r="R22" i="3" s="1"/>
  <c r="K28" i="1"/>
  <c r="H29" i="8"/>
  <c r="AH21" i="3"/>
  <c r="H21" i="8"/>
  <c r="AH13" i="3"/>
  <c r="AH17" i="3"/>
  <c r="H25" i="8"/>
  <c r="H20" i="8"/>
  <c r="K9" i="3"/>
  <c r="Q18" i="3"/>
  <c r="R18" i="3" s="1"/>
  <c r="Q27" i="3"/>
  <c r="R27" i="3" s="1"/>
  <c r="Q25" i="3"/>
  <c r="R25" i="3" s="1"/>
  <c r="Q13" i="3"/>
  <c r="R13" i="3" s="1"/>
  <c r="H12" i="8"/>
  <c r="H13" i="8"/>
  <c r="F16" i="4"/>
  <c r="G16" i="4"/>
  <c r="J12" i="8"/>
  <c r="J13" i="8" s="1"/>
  <c r="L12" i="8"/>
  <c r="O12" i="8" s="1"/>
  <c r="Q26" i="3" l="1"/>
  <c r="R26" i="3" s="1"/>
  <c r="Q33" i="3"/>
  <c r="R33" i="3" s="1"/>
  <c r="Q19" i="3"/>
  <c r="R19" i="3" s="1"/>
  <c r="Q12" i="3"/>
  <c r="R12" i="3" s="1"/>
  <c r="Q31" i="3"/>
  <c r="R31" i="3" s="1"/>
  <c r="Q30" i="3"/>
  <c r="R30" i="3" s="1"/>
  <c r="Q24" i="3"/>
  <c r="R24" i="3" s="1"/>
  <c r="Q16" i="3"/>
  <c r="R16" i="3" s="1"/>
  <c r="Q28" i="3"/>
  <c r="R28" i="3" s="1"/>
  <c r="L13" i="8"/>
  <c r="Q21" i="3"/>
  <c r="R21" i="3" s="1"/>
  <c r="K29" i="1"/>
  <c r="Q15" i="3"/>
  <c r="R15" i="3" s="1"/>
  <c r="F12" i="4"/>
  <c r="Q23" i="3"/>
  <c r="R23" i="3" s="1"/>
  <c r="Q29" i="3"/>
  <c r="R29" i="3" s="1"/>
  <c r="Q20" i="3"/>
  <c r="R20" i="3" s="1"/>
  <c r="Q14" i="3"/>
  <c r="R14" i="3" s="1"/>
  <c r="Q17" i="3"/>
  <c r="R17" i="3" s="1"/>
  <c r="H10" i="4"/>
  <c r="I20" i="8"/>
  <c r="P9" i="3"/>
  <c r="F11" i="4" l="1"/>
  <c r="F10" i="4"/>
  <c r="F13" i="4" s="1"/>
  <c r="F19" i="4" s="1"/>
  <c r="Q9" i="3"/>
  <c r="F7" i="4"/>
  <c r="I10" i="4"/>
  <c r="H13" i="4"/>
  <c r="H19" i="4" s="1"/>
  <c r="I11" i="4"/>
  <c r="I12" i="4"/>
  <c r="R9" i="3" l="1"/>
  <c r="S12" i="3" s="1"/>
  <c r="V12" i="3" s="1"/>
  <c r="T12" i="3" l="1"/>
  <c r="S22" i="3"/>
  <c r="S16" i="3"/>
  <c r="S30" i="3"/>
  <c r="S26" i="3"/>
  <c r="S13" i="3"/>
  <c r="S15" i="3"/>
  <c r="S28" i="3"/>
  <c r="S31" i="3"/>
  <c r="S33" i="3"/>
  <c r="S14" i="3"/>
  <c r="S21" i="3"/>
  <c r="S25" i="3"/>
  <c r="S27" i="3"/>
  <c r="S24" i="3"/>
  <c r="S18" i="3"/>
  <c r="S17" i="3"/>
  <c r="S19" i="3"/>
  <c r="S23" i="3"/>
  <c r="S20" i="3"/>
  <c r="S29" i="3"/>
  <c r="T2" i="3" l="1"/>
  <c r="S9" i="3"/>
  <c r="T9" i="3" s="1"/>
  <c r="Q8" i="3" s="1"/>
  <c r="T29" i="3"/>
  <c r="V29" i="3"/>
  <c r="V26" i="3"/>
  <c r="T26" i="3"/>
  <c r="T20" i="3"/>
  <c r="V20" i="3"/>
  <c r="V30" i="3"/>
  <c r="T30" i="3"/>
  <c r="V16" i="3"/>
  <c r="T16" i="3"/>
  <c r="T33" i="3"/>
  <c r="V33" i="3"/>
  <c r="X33" i="3" s="1"/>
  <c r="Y33" i="3" s="1"/>
  <c r="AC33" i="3" s="1"/>
  <c r="V22" i="3"/>
  <c r="T22" i="3"/>
  <c r="T17" i="3"/>
  <c r="V17" i="3"/>
  <c r="T31" i="3"/>
  <c r="V31" i="3"/>
  <c r="V18" i="3"/>
  <c r="T18" i="3"/>
  <c r="T28" i="3"/>
  <c r="V28" i="3"/>
  <c r="T25" i="3"/>
  <c r="V25" i="3"/>
  <c r="V14" i="3"/>
  <c r="T14" i="3"/>
  <c r="V15" i="3"/>
  <c r="T15" i="3"/>
  <c r="V21" i="3"/>
  <c r="T21" i="3"/>
  <c r="V23" i="3"/>
  <c r="T23" i="3"/>
  <c r="V19" i="3"/>
  <c r="T19" i="3"/>
  <c r="T24" i="3"/>
  <c r="V24" i="3"/>
  <c r="V27" i="3"/>
  <c r="T27" i="3"/>
  <c r="V13" i="3"/>
  <c r="T13" i="3"/>
  <c r="U36" i="3" l="1"/>
  <c r="J32" i="8"/>
  <c r="AD33" i="3"/>
  <c r="AF33" i="3"/>
  <c r="AK33" i="3"/>
  <c r="T5" i="3"/>
  <c r="U5" i="3" s="1"/>
  <c r="T4" i="3"/>
  <c r="U4" i="3" s="1"/>
  <c r="U37" i="3"/>
  <c r="W12" i="3" l="1"/>
  <c r="X20" i="3"/>
  <c r="Y20" i="3" s="1"/>
  <c r="X27" i="3"/>
  <c r="Y27" i="3" s="1"/>
  <c r="W16" i="3"/>
  <c r="W30" i="3"/>
  <c r="W18" i="3"/>
  <c r="X15" i="3"/>
  <c r="Y15" i="3" s="1"/>
  <c r="W24" i="3"/>
  <c r="W27" i="3"/>
  <c r="W13" i="3"/>
  <c r="X22" i="3"/>
  <c r="Y22" i="3" s="1"/>
  <c r="W17" i="3"/>
  <c r="W22" i="3"/>
  <c r="X17" i="3"/>
  <c r="Y17" i="3" s="1"/>
  <c r="X28" i="3"/>
  <c r="Y28" i="3" s="1"/>
  <c r="X29" i="3"/>
  <c r="Y29" i="3" s="1"/>
  <c r="X25" i="3"/>
  <c r="Y25" i="3" s="1"/>
  <c r="W28" i="3"/>
  <c r="W29" i="3"/>
  <c r="X30" i="3"/>
  <c r="Y30" i="3" s="1"/>
  <c r="W25" i="3"/>
  <c r="X16" i="3"/>
  <c r="Y16" i="3" s="1"/>
  <c r="X18" i="3"/>
  <c r="Y18" i="3" s="1"/>
  <c r="W15" i="3"/>
  <c r="X19" i="3"/>
  <c r="Y19" i="3" s="1"/>
  <c r="X21" i="3"/>
  <c r="Y21" i="3" s="1"/>
  <c r="X31" i="3"/>
  <c r="Y31" i="3" s="1"/>
  <c r="W23" i="3"/>
  <c r="X24" i="3"/>
  <c r="Y24" i="3" s="1"/>
  <c r="W19" i="3"/>
  <c r="W21" i="3"/>
  <c r="W31" i="3"/>
  <c r="X23" i="3"/>
  <c r="Y23" i="3" s="1"/>
  <c r="X14" i="3"/>
  <c r="Y14" i="3" s="1"/>
  <c r="X26" i="3"/>
  <c r="Y26" i="3" s="1"/>
  <c r="Q32" i="8"/>
  <c r="L32" i="8"/>
  <c r="X12" i="3"/>
  <c r="Y12" i="3" s="1"/>
  <c r="W14" i="3"/>
  <c r="W20" i="3"/>
  <c r="W26" i="3"/>
  <c r="X13" i="3"/>
  <c r="Y13" i="3" s="1"/>
  <c r="Y9" i="3" l="1"/>
  <c r="Z9" i="3" s="1"/>
  <c r="Z31" i="3" s="1"/>
  <c r="Z29" i="3" l="1"/>
  <c r="Z22" i="3"/>
  <c r="Z26" i="3"/>
  <c r="Z23" i="3"/>
  <c r="Z20" i="3"/>
  <c r="Z30" i="3"/>
  <c r="Z12" i="3"/>
  <c r="Z28" i="3"/>
  <c r="Z25" i="3"/>
  <c r="Z27" i="3"/>
  <c r="Z17" i="3"/>
  <c r="Z13" i="3"/>
  <c r="Z19" i="3"/>
  <c r="Z16" i="3"/>
  <c r="Z15" i="3"/>
  <c r="Z24" i="3"/>
  <c r="Z21" i="3"/>
  <c r="Z14" i="3"/>
  <c r="Z18" i="3"/>
  <c r="AA12" i="3" l="1"/>
  <c r="AB12" i="3" s="1"/>
  <c r="AC12" i="3" s="1"/>
  <c r="AA24" i="3"/>
  <c r="AB24" i="3" s="1"/>
  <c r="AC24" i="3" s="1"/>
  <c r="AP24" i="3" s="1"/>
  <c r="AA15" i="3"/>
  <c r="AB15" i="3" s="1"/>
  <c r="AC15" i="3" s="1"/>
  <c r="AL15" i="3" s="1"/>
  <c r="AA29" i="3"/>
  <c r="AB29" i="3" s="1"/>
  <c r="AC29" i="3" s="1"/>
  <c r="AK29" i="3" s="1"/>
  <c r="AA23" i="3"/>
  <c r="AB23" i="3" s="1"/>
  <c r="AC23" i="3" s="1"/>
  <c r="AL23" i="3" s="1"/>
  <c r="AA31" i="3"/>
  <c r="AB31" i="3" s="1"/>
  <c r="AC31" i="3" s="1"/>
  <c r="J29" i="8" s="1"/>
  <c r="AA25" i="3"/>
  <c r="AB25" i="3" s="1"/>
  <c r="AC25" i="3" s="1"/>
  <c r="AK25" i="3" s="1"/>
  <c r="AA30" i="3"/>
  <c r="AB30" i="3" s="1"/>
  <c r="AC30" i="3" s="1"/>
  <c r="J28" i="8" s="1"/>
  <c r="AA14" i="3"/>
  <c r="AB14" i="3" s="1"/>
  <c r="AC14" i="3" s="1"/>
  <c r="AM14" i="3" s="1"/>
  <c r="AA18" i="3"/>
  <c r="AB18" i="3" s="1"/>
  <c r="AC18" i="3" s="1"/>
  <c r="AP18" i="3" s="1"/>
  <c r="AA19" i="3"/>
  <c r="AB19" i="3" s="1"/>
  <c r="AC19" i="3" s="1"/>
  <c r="AL19" i="3" s="1"/>
  <c r="AA17" i="3"/>
  <c r="AB17" i="3" s="1"/>
  <c r="AC17" i="3" s="1"/>
  <c r="AM17" i="3" s="1"/>
  <c r="AA27" i="3"/>
  <c r="AB27" i="3" s="1"/>
  <c r="AC27" i="3" s="1"/>
  <c r="AK27" i="3" s="1"/>
  <c r="AA20" i="3"/>
  <c r="AB20" i="3" s="1"/>
  <c r="AC20" i="3" s="1"/>
  <c r="AD20" i="3" s="1"/>
  <c r="AA26" i="3"/>
  <c r="AB26" i="3" s="1"/>
  <c r="AC26" i="3" s="1"/>
  <c r="AD26" i="3" s="1"/>
  <c r="AA13" i="3"/>
  <c r="AB13" i="3" s="1"/>
  <c r="AC13" i="3" s="1"/>
  <c r="AP13" i="3" s="1"/>
  <c r="AA16" i="3"/>
  <c r="AB16" i="3" s="1"/>
  <c r="AC16" i="3" s="1"/>
  <c r="AL16" i="3" s="1"/>
  <c r="AA28" i="3"/>
  <c r="AB28" i="3" s="1"/>
  <c r="AC28" i="3" s="1"/>
  <c r="AK28" i="3" s="1"/>
  <c r="AA21" i="3"/>
  <c r="AB21" i="3" s="1"/>
  <c r="AC21" i="3" s="1"/>
  <c r="AM21" i="3" s="1"/>
  <c r="AA22" i="3"/>
  <c r="AB22" i="3" s="1"/>
  <c r="AC22" i="3" s="1"/>
  <c r="AM22" i="3" s="1"/>
  <c r="AP22" i="3"/>
  <c r="AK22" i="3"/>
  <c r="AF22" i="3"/>
  <c r="AD22" i="3"/>
  <c r="AM18" i="3"/>
  <c r="AM24" i="3"/>
  <c r="AF24" i="3"/>
  <c r="AD24" i="3"/>
  <c r="AL24" i="3"/>
  <c r="AK24" i="3"/>
  <c r="AF18" i="3" l="1"/>
  <c r="AL18" i="3"/>
  <c r="AD18" i="3"/>
  <c r="AK18" i="3"/>
  <c r="J26" i="8"/>
  <c r="L26" i="8" s="1"/>
  <c r="O26" i="8" s="1"/>
  <c r="AM28" i="3"/>
  <c r="AD28" i="3"/>
  <c r="AP28" i="3"/>
  <c r="AP20" i="3"/>
  <c r="AD25" i="3"/>
  <c r="AL20" i="3"/>
  <c r="AF28" i="3"/>
  <c r="AQ28" i="3" s="1"/>
  <c r="AK17" i="3"/>
  <c r="AL28" i="3"/>
  <c r="AD21" i="3"/>
  <c r="AP21" i="3"/>
  <c r="AD19" i="3"/>
  <c r="AK19" i="3"/>
  <c r="AM19" i="3"/>
  <c r="AP19" i="3"/>
  <c r="AP23" i="3"/>
  <c r="J25" i="8"/>
  <c r="L25" i="8" s="1"/>
  <c r="O25" i="8" s="1"/>
  <c r="AL21" i="3"/>
  <c r="AL29" i="3"/>
  <c r="AP29" i="3"/>
  <c r="AF21" i="3"/>
  <c r="AQ21" i="3" s="1"/>
  <c r="J27" i="8"/>
  <c r="Q27" i="8" s="1"/>
  <c r="AD29" i="3"/>
  <c r="AL27" i="3"/>
  <c r="AF19" i="3"/>
  <c r="AQ19" i="3" s="1"/>
  <c r="AD17" i="3"/>
  <c r="AP17" i="3"/>
  <c r="AK21" i="3"/>
  <c r="AF17" i="3"/>
  <c r="AQ17" i="3" s="1"/>
  <c r="AL22" i="3"/>
  <c r="AP15" i="3"/>
  <c r="AK15" i="3"/>
  <c r="AM15" i="3"/>
  <c r="J23" i="8"/>
  <c r="Q23" i="8" s="1"/>
  <c r="AK31" i="3"/>
  <c r="AF31" i="3"/>
  <c r="AQ31" i="3" s="1"/>
  <c r="AL17" i="3"/>
  <c r="AF15" i="3"/>
  <c r="AQ15" i="3" s="1"/>
  <c r="AM27" i="3"/>
  <c r="AF29" i="3"/>
  <c r="AQ29" i="3" s="1"/>
  <c r="AD15" i="3"/>
  <c r="J21" i="8"/>
  <c r="L21" i="8" s="1"/>
  <c r="O21" i="8" s="1"/>
  <c r="AK26" i="3"/>
  <c r="AL31" i="3"/>
  <c r="AF27" i="3"/>
  <c r="AQ27" i="3" s="1"/>
  <c r="G11" i="4"/>
  <c r="K11" i="4" s="1"/>
  <c r="AF23" i="3"/>
  <c r="AQ23" i="3" s="1"/>
  <c r="AM29" i="3"/>
  <c r="AP25" i="3"/>
  <c r="J24" i="8"/>
  <c r="Q24" i="8" s="1"/>
  <c r="AD13" i="3"/>
  <c r="AD27" i="3"/>
  <c r="AD23" i="3"/>
  <c r="AL26" i="3"/>
  <c r="AP31" i="3"/>
  <c r="AP27" i="3"/>
  <c r="AK23" i="3"/>
  <c r="G12" i="4"/>
  <c r="K12" i="4" s="1"/>
  <c r="AL30" i="3"/>
  <c r="AK14" i="3"/>
  <c r="AM30" i="3"/>
  <c r="AM16" i="3"/>
  <c r="AK13" i="3"/>
  <c r="AD14" i="3"/>
  <c r="AF30" i="3"/>
  <c r="AQ30" i="3" s="1"/>
  <c r="AP16" i="3"/>
  <c r="AL13" i="3"/>
  <c r="J22" i="8"/>
  <c r="L22" i="8" s="1"/>
  <c r="O22" i="8" s="1"/>
  <c r="AK30" i="3"/>
  <c r="AL25" i="3"/>
  <c r="AM26" i="3"/>
  <c r="AM31" i="3"/>
  <c r="AM20" i="3"/>
  <c r="AM13" i="3"/>
  <c r="AF26" i="3"/>
  <c r="AQ26" i="3" s="1"/>
  <c r="AD31" i="3"/>
  <c r="AM23" i="3"/>
  <c r="AF14" i="3"/>
  <c r="AQ14" i="3" s="1"/>
  <c r="AD30" i="3"/>
  <c r="AF25" i="3"/>
  <c r="AQ25" i="3" s="1"/>
  <c r="AD16" i="3"/>
  <c r="AF20" i="3"/>
  <c r="AQ20" i="3" s="1"/>
  <c r="AP14" i="3"/>
  <c r="AK16" i="3"/>
  <c r="AF13" i="3"/>
  <c r="AQ13" i="3" s="1"/>
  <c r="AP26" i="3"/>
  <c r="AL14" i="3"/>
  <c r="AP30" i="3"/>
  <c r="AM25" i="3"/>
  <c r="AF16" i="3"/>
  <c r="AQ16" i="3" s="1"/>
  <c r="AK20" i="3"/>
  <c r="AB9" i="3"/>
  <c r="AA9" i="3"/>
  <c r="AP12" i="3"/>
  <c r="J20" i="8"/>
  <c r="AD12" i="3"/>
  <c r="AF12" i="3"/>
  <c r="AB36" i="3"/>
  <c r="AC9" i="3"/>
  <c r="AB4" i="3"/>
  <c r="G19" i="7"/>
  <c r="G20" i="7" s="1"/>
  <c r="AB37" i="3"/>
  <c r="G15" i="7"/>
  <c r="G10" i="4"/>
  <c r="AB5" i="3"/>
  <c r="G7" i="4"/>
  <c r="AK12" i="3"/>
  <c r="AB2" i="3"/>
  <c r="AB3" i="3"/>
  <c r="G13" i="7"/>
  <c r="AL12" i="3"/>
  <c r="G16" i="7"/>
  <c r="AM12" i="3"/>
  <c r="G14" i="7"/>
  <c r="Q26" i="8"/>
  <c r="AQ22" i="3"/>
  <c r="L29" i="8"/>
  <c r="O29" i="8" s="1"/>
  <c r="Q29" i="8"/>
  <c r="L28" i="8"/>
  <c r="O28" i="8" s="1"/>
  <c r="Q28" i="8"/>
  <c r="AQ18" i="3"/>
  <c r="AQ24" i="3"/>
  <c r="L27" i="8" l="1"/>
  <c r="O27" i="8" s="1"/>
  <c r="Q25" i="8"/>
  <c r="L23" i="8"/>
  <c r="O23" i="8" s="1"/>
  <c r="L24" i="8"/>
  <c r="O24" i="8" s="1"/>
  <c r="Q21" i="8"/>
  <c r="Q22" i="8"/>
  <c r="K10" i="4"/>
  <c r="J10" i="4"/>
  <c r="G13" i="4"/>
  <c r="G19" i="4" s="1"/>
  <c r="AF9" i="3"/>
  <c r="AJ12" i="3" s="1"/>
  <c r="AD9" i="3"/>
  <c r="AI12" i="3" s="1"/>
  <c r="J11" i="4"/>
  <c r="J12" i="4"/>
  <c r="AC36" i="3"/>
  <c r="AC37" i="3"/>
  <c r="AC4" i="3"/>
  <c r="AQ12" i="3"/>
  <c r="AC5" i="3"/>
  <c r="AC3" i="3"/>
  <c r="AC2" i="3"/>
  <c r="AE5" i="3"/>
  <c r="K19" i="7"/>
  <c r="AE4" i="3"/>
  <c r="K13" i="7"/>
  <c r="K14" i="7"/>
  <c r="AE37" i="3"/>
  <c r="AE2" i="3"/>
  <c r="AE36" i="3"/>
  <c r="K15" i="7"/>
  <c r="AE3" i="3"/>
  <c r="K16" i="7"/>
  <c r="G21" i="7"/>
  <c r="Q20" i="8"/>
  <c r="L20" i="8"/>
  <c r="J30" i="8"/>
  <c r="J34" i="8" s="1"/>
  <c r="AI17" i="3" l="1"/>
  <c r="AI20" i="3"/>
  <c r="AI14" i="3"/>
  <c r="AI30" i="3"/>
  <c r="AI19" i="3"/>
  <c r="AI24" i="3"/>
  <c r="AI22" i="3"/>
  <c r="AI29" i="3"/>
  <c r="AI13" i="3"/>
  <c r="AI25" i="3"/>
  <c r="AI21" i="3"/>
  <c r="AI23" i="3"/>
  <c r="AI18" i="3"/>
  <c r="AI28" i="3"/>
  <c r="AI15" i="3"/>
  <c r="AI16" i="3"/>
  <c r="AI31" i="3"/>
  <c r="AI27" i="3"/>
  <c r="AI26" i="3"/>
  <c r="O20" i="8"/>
  <c r="L30" i="8"/>
  <c r="L34" i="8" s="1"/>
  <c r="AJ21" i="3"/>
  <c r="AJ25" i="3"/>
  <c r="AJ17" i="3"/>
  <c r="AJ22" i="3"/>
  <c r="AJ31" i="3"/>
  <c r="AJ18" i="3"/>
  <c r="AJ30" i="3"/>
  <c r="AJ26" i="3"/>
  <c r="AJ27" i="3"/>
  <c r="AJ28" i="3"/>
  <c r="AJ15" i="3"/>
  <c r="AJ13" i="3"/>
  <c r="AJ14" i="3"/>
  <c r="AJ24" i="3"/>
  <c r="AJ16" i="3"/>
  <c r="AJ20" i="3"/>
  <c r="AJ23" i="3"/>
  <c r="AJ19" i="3"/>
  <c r="AJ29" i="3"/>
  <c r="G22" i="7"/>
  <c r="G23" i="7" s="1"/>
  <c r="K20" i="7"/>
  <c r="K21" i="7" s="1"/>
  <c r="G24" i="7" l="1"/>
  <c r="G25" i="7" s="1"/>
  <c r="K22" i="7"/>
  <c r="G26" i="7" l="1"/>
  <c r="G27" i="7" s="1"/>
  <c r="K23" i="7"/>
  <c r="K24" i="7" s="1"/>
  <c r="K25" i="7" l="1"/>
  <c r="K26" i="7" s="1"/>
  <c r="K27" i="7" s="1"/>
  <c r="K28" i="7" s="1"/>
  <c r="K29" i="7" s="1"/>
  <c r="G28" i="7"/>
  <c r="G29" i="7" s="1"/>
</calcChain>
</file>

<file path=xl/sharedStrings.xml><?xml version="1.0" encoding="utf-8"?>
<sst xmlns="http://schemas.openxmlformats.org/spreadsheetml/2006/main" count="423" uniqueCount="264">
  <si>
    <t>Team</t>
  </si>
  <si>
    <t>Product</t>
  </si>
  <si>
    <t>Sales Force Parameters</t>
  </si>
  <si>
    <t>Forecasted Quarter (n)</t>
  </si>
  <si>
    <t>Territory ID</t>
  </si>
  <si>
    <t>History</t>
  </si>
  <si>
    <t>Product Weights</t>
  </si>
  <si>
    <t>Allocation Assumptions</t>
  </si>
  <si>
    <t>Region</t>
  </si>
  <si>
    <t>SRD</t>
  </si>
  <si>
    <t>Region Name</t>
  </si>
  <si>
    <t>SRD Name</t>
  </si>
  <si>
    <t>Total</t>
  </si>
  <si>
    <t>% of Index</t>
  </si>
  <si>
    <t>% of Total Goal</t>
  </si>
  <si>
    <t>Fixed %</t>
  </si>
  <si>
    <t>Buckets</t>
  </si>
  <si>
    <t>Bucket Increment</t>
  </si>
  <si>
    <t>Total Count</t>
  </si>
  <si>
    <t>%</t>
  </si>
  <si>
    <t>Goal</t>
  </si>
  <si>
    <t>TS Territory</t>
  </si>
  <si>
    <t>From</t>
  </si>
  <si>
    <t>To</t>
  </si>
  <si>
    <t>Final Goal (Cartons)</t>
  </si>
  <si>
    <t>Input Raw Sales Data</t>
  </si>
  <si>
    <t>Index Parameters For Combining Market Sales</t>
  </si>
  <si>
    <t>Period Used For Goalsetting</t>
  </si>
  <si>
    <t>Alignment Mappings</t>
  </si>
  <si>
    <t>TS Territory Name</t>
  </si>
  <si>
    <t>Input Parameters</t>
  </si>
  <si>
    <t>Raw sales used for PAH goal setting (Update for each goal setting period)</t>
  </si>
  <si>
    <t>Parameters used for goal setting (Update for each goal setting period)</t>
  </si>
  <si>
    <t>Goal Setting &amp; Validations</t>
  </si>
  <si>
    <t>Uses the input parameters and sales to calculate quarterly territory goals and provide validations</t>
  </si>
  <si>
    <t>Final Results</t>
  </si>
  <si>
    <t>Goal roll-ups for the IS, Region and SRD levels</t>
  </si>
  <si>
    <t>Potential Goal</t>
  </si>
  <si>
    <t>Name</t>
  </si>
  <si>
    <t>Final Capped Goal</t>
  </si>
  <si>
    <t>Mkt Index
(6 months)</t>
  </si>
  <si>
    <t>Goal Roll-Ups</t>
  </si>
  <si>
    <t>Min</t>
  </si>
  <si>
    <t>Max</t>
  </si>
  <si>
    <t>Avg</t>
  </si>
  <si>
    <t>STD</t>
  </si>
  <si>
    <t>Bucket Start</t>
  </si>
  <si>
    <t>User Input</t>
  </si>
  <si>
    <t>Required Growth Distribution</t>
  </si>
  <si>
    <t>Summary</t>
  </si>
  <si>
    <t>Goal Analysis Summary</t>
  </si>
  <si>
    <t>Analysis of set goals looking at relevant distributions created during the process</t>
  </si>
  <si>
    <t>Goal Distribution</t>
  </si>
  <si>
    <t/>
  </si>
  <si>
    <t>Territory Name</t>
  </si>
  <si>
    <t>Region ID</t>
  </si>
  <si>
    <t>IS</t>
  </si>
  <si>
    <t>Patient Count %</t>
  </si>
  <si>
    <t>Market Sales %</t>
  </si>
  <si>
    <t>Level mappings for CF Alignment (Update only when required)</t>
  </si>
  <si>
    <t>Patient Index</t>
  </si>
  <si>
    <t>Unassigned</t>
  </si>
  <si>
    <t>Market Sales Index (60/40)</t>
  </si>
  <si>
    <t>CF Nation</t>
  </si>
  <si>
    <t>Adjustment (Kits)</t>
  </si>
  <si>
    <t>Goal Refinement %</t>
  </si>
  <si>
    <t>Rationale</t>
  </si>
  <si>
    <t>n/a</t>
  </si>
  <si>
    <t>Final Q4'09 Goal (Kits)</t>
  </si>
  <si>
    <t>Q4'10 Goal (Kits)</t>
  </si>
  <si>
    <t>Final Q4'10 Goal (Kits)</t>
  </si>
  <si>
    <t>Q3'10 Goal</t>
  </si>
  <si>
    <t>Q4'10 Goal Growth over Q3'10 Goal</t>
  </si>
  <si>
    <t>Final Growth vs 6 mos Avg</t>
  </si>
  <si>
    <t>Final Growth vs 3 Months</t>
  </si>
  <si>
    <t>Latest 3 Months Sales</t>
  </si>
  <si>
    <t>Pentration Ratio</t>
  </si>
  <si>
    <t>RD</t>
  </si>
  <si>
    <t>RD Name</t>
  </si>
  <si>
    <t>Historical Data (6 months)</t>
  </si>
  <si>
    <t>Growth vs. National (3 mos)</t>
  </si>
  <si>
    <t>Growth vs. National (6 mos)</t>
  </si>
  <si>
    <t>Natl Growth</t>
  </si>
  <si>
    <t>X Natl Growth</t>
  </si>
  <si>
    <t>Max Growth</t>
  </si>
  <si>
    <t>Cap Value</t>
  </si>
  <si>
    <t>Max Terr Growth</t>
  </si>
  <si>
    <t>Min Terr Growth</t>
  </si>
  <si>
    <t>Required Growth</t>
  </si>
  <si>
    <t>Capped Flag</t>
  </si>
  <si>
    <t>Capped Growth</t>
  </si>
  <si>
    <t>Initial Capped Goal</t>
  </si>
  <si>
    <t>Spare growth</t>
  </si>
  <si>
    <t>% of Nation</t>
  </si>
  <si>
    <t>Goal Difference (Delta)</t>
  </si>
  <si>
    <t>Goals Total After Cap</t>
  </si>
  <si>
    <t>Total Goal Left For Allocation</t>
  </si>
  <si>
    <t>Final vs. Prelim Goals</t>
  </si>
  <si>
    <t>Goal Adjustments</t>
  </si>
  <si>
    <t>MIN</t>
  </si>
  <si>
    <t>MAX</t>
  </si>
  <si>
    <t>Orig Growth</t>
  </si>
  <si>
    <t>Final Growth</t>
  </si>
  <si>
    <t>For Comparison/Changes</t>
  </si>
  <si>
    <t>Growth</t>
  </si>
  <si>
    <t>For GRAPHS - cut and paste both then sort</t>
  </si>
  <si>
    <t>National Goal</t>
  </si>
  <si>
    <t>History Goal</t>
  </si>
  <si>
    <t>Latest 3 mo. Totals</t>
  </si>
  <si>
    <t>6 months totals</t>
  </si>
  <si>
    <t>Tracleer - latest Qtr</t>
  </si>
  <si>
    <t>Tracleer - 2 Qtr Ago</t>
  </si>
  <si>
    <t>% Change</t>
  </si>
  <si>
    <t>Terr</t>
  </si>
  <si>
    <t>354006</t>
  </si>
  <si>
    <t>345003</t>
  </si>
  <si>
    <t>352003</t>
  </si>
  <si>
    <t>352001</t>
  </si>
  <si>
    <t>345005</t>
  </si>
  <si>
    <t>345001</t>
  </si>
  <si>
    <t>355004</t>
  </si>
  <si>
    <t>344004</t>
  </si>
  <si>
    <t>351005</t>
  </si>
  <si>
    <t>346003</t>
  </si>
  <si>
    <t>355002</t>
  </si>
  <si>
    <t>344005</t>
  </si>
  <si>
    <t>355001</t>
  </si>
  <si>
    <t>352002</t>
  </si>
  <si>
    <t>344002</t>
  </si>
  <si>
    <t>354003</t>
  </si>
  <si>
    <t>351006</t>
  </si>
  <si>
    <t>351003</t>
  </si>
  <si>
    <t>346005</t>
  </si>
  <si>
    <t>355005</t>
  </si>
  <si>
    <t>355006</t>
  </si>
  <si>
    <t>Number of IS Territories</t>
  </si>
  <si>
    <t>% Contr.</t>
  </si>
  <si>
    <t>Baseline (6 Mos Avg)</t>
  </si>
  <si>
    <t>Preliminary Goal</t>
  </si>
  <si>
    <t>Baseline Sales (6 Mos Avg)</t>
  </si>
  <si>
    <t>AVG</t>
  </si>
  <si>
    <t>STDEV</t>
  </si>
  <si>
    <t>Absolute</t>
  </si>
  <si>
    <t>Adjusted Preliminary Goal</t>
  </si>
  <si>
    <t>Baseline Goal (Avg 6 mos)</t>
  </si>
  <si>
    <t>% Growth vs. Baseline (Avg 6 Mos)</t>
  </si>
  <si>
    <t>Growth/Potential Goal</t>
  </si>
  <si>
    <t>TOTAL</t>
  </si>
  <si>
    <t>Natioon + Unassigned</t>
  </si>
  <si>
    <t>QC</t>
  </si>
  <si>
    <t>Prior 3 mo Totals</t>
  </si>
  <si>
    <t>Q2'13</t>
  </si>
  <si>
    <t>Q1'13</t>
  </si>
  <si>
    <t>Q1'14</t>
  </si>
  <si>
    <t>Q4'13 Goals</t>
  </si>
  <si>
    <t>Current Qtr</t>
  </si>
  <si>
    <t>Q4'13</t>
  </si>
  <si>
    <t>Q3'13</t>
  </si>
  <si>
    <t>Q1’13</t>
  </si>
  <si>
    <t>Q2’13</t>
  </si>
  <si>
    <t>Q3’13</t>
  </si>
  <si>
    <t>Q4’13</t>
  </si>
  <si>
    <t>Q1’14</t>
  </si>
  <si>
    <t>QoQ Growth Goal</t>
  </si>
  <si>
    <t>6.2%</t>
  </si>
  <si>
    <t>Baseline (Avg. 6 Months)</t>
  </si>
  <si>
    <t>Actual Demand Units from Forecast</t>
  </si>
  <si>
    <t>Goal Growth from Baseline</t>
  </si>
  <si>
    <t>Product1</t>
  </si>
  <si>
    <t>SF Quarter Goal (Product1 Kits)</t>
  </si>
  <si>
    <t>Product1 Sales</t>
  </si>
  <si>
    <t>Product1 Growth</t>
  </si>
  <si>
    <t>Q3'10 Product1 Goal Adjustment Tool</t>
  </si>
  <si>
    <t>Product1 Index</t>
  </si>
  <si>
    <t>East Coast</t>
  </si>
  <si>
    <t>Northeast Hub</t>
  </si>
  <si>
    <t>Metro East</t>
  </si>
  <si>
    <t>Atlantic Zone</t>
  </si>
  <si>
    <t>Capital Region</t>
  </si>
  <si>
    <t>Great Lakes</t>
  </si>
  <si>
    <t>Central Belt</t>
  </si>
  <si>
    <t>Northwest Bay</t>
  </si>
  <si>
    <t>NorCal Hub</t>
  </si>
  <si>
    <t>SoCal District</t>
  </si>
  <si>
    <t>Desert Plains</t>
  </si>
  <si>
    <t>North Valley</t>
  </si>
  <si>
    <t>South Valley</t>
  </si>
  <si>
    <t>Twin Cities</t>
  </si>
  <si>
    <t>Heartland Central</t>
  </si>
  <si>
    <t>Windy City Area</t>
  </si>
  <si>
    <t>Mid-East Corridor</t>
  </si>
  <si>
    <t>Coastal South</t>
  </si>
  <si>
    <t>Deep South</t>
  </si>
  <si>
    <t>Sunshine Coast</t>
  </si>
  <si>
    <t>Demo Unassigned</t>
  </si>
  <si>
    <t>East Division</t>
  </si>
  <si>
    <t>West Division</t>
  </si>
  <si>
    <t>Central Division</t>
  </si>
  <si>
    <t>Sales Force</t>
  </si>
  <si>
    <t>Product2 Sales</t>
  </si>
  <si>
    <t>Product3 Sales</t>
  </si>
  <si>
    <t>Product2 Index</t>
  </si>
  <si>
    <t>Product3 Index</t>
  </si>
  <si>
    <t>Market Index (Product2/Product3)</t>
  </si>
  <si>
    <t>Product2</t>
  </si>
  <si>
    <t>Product3</t>
  </si>
  <si>
    <t>Product2/Product3</t>
  </si>
  <si>
    <t>Product2 R12 SALES</t>
  </si>
  <si>
    <t>Product3 R12 SALES</t>
  </si>
  <si>
    <t>Product3 Growth</t>
  </si>
  <si>
    <t>Product2 Growth</t>
  </si>
  <si>
    <t xml:space="preserve"> Territory</t>
  </si>
  <si>
    <t>Territory</t>
  </si>
  <si>
    <t>Rx</t>
  </si>
  <si>
    <t>HCP</t>
  </si>
  <si>
    <t>HCP Address</t>
  </si>
  <si>
    <t>HCP Zip Code</t>
  </si>
  <si>
    <t>Territory Design consider following:</t>
  </si>
  <si>
    <t>Target List</t>
  </si>
  <si>
    <t>Market Potentials</t>
  </si>
  <si>
    <t>Sales force Size</t>
  </si>
  <si>
    <t>Sales Reps Address</t>
  </si>
  <si>
    <t>Sample Zip to Territory File</t>
  </si>
  <si>
    <t>Zip Code</t>
  </si>
  <si>
    <t>Territory Code</t>
  </si>
  <si>
    <t>District Code</t>
  </si>
  <si>
    <t>District Name</t>
  </si>
  <si>
    <t>Design Emergency detection and goal adjustment process</t>
  </si>
  <si>
    <t>Analysis the Zip code and confirm if there is any anomaly</t>
  </si>
  <si>
    <t>Review emergency database for a prior 2 quarter  to identify zip codes where emergency declare(goal setting and adjustment)</t>
  </si>
  <si>
    <t>Filter zip codes where anomaly is detecting</t>
  </si>
  <si>
    <t>Show the summary result to the user (%+/- sales impacted)</t>
  </si>
  <si>
    <t>Ask the user to confirm or adjusted the goals (Adjust goal by Zip Codes)</t>
  </si>
  <si>
    <t>Jan</t>
  </si>
  <si>
    <t>Feb</t>
  </si>
  <si>
    <t>Mar</t>
  </si>
  <si>
    <t>Apr</t>
  </si>
  <si>
    <t>May</t>
  </si>
  <si>
    <t>Jun</t>
  </si>
  <si>
    <t>Jul</t>
  </si>
  <si>
    <t>T1</t>
  </si>
  <si>
    <t>T2</t>
  </si>
  <si>
    <t xml:space="preserve">If an anomaly occur in the any month, ignore those to calculate the baseline </t>
  </si>
  <si>
    <t>Product1 R12 SALES</t>
  </si>
  <si>
    <t>Product 1 R12 Jan</t>
  </si>
  <si>
    <t>Product 1 R12 Feb</t>
  </si>
  <si>
    <t>Product 1 R12 Mar</t>
  </si>
  <si>
    <t>Product 1 R12 Apr</t>
  </si>
  <si>
    <t>Product 1 R12 May</t>
  </si>
  <si>
    <t>Product 1 R12 Jun</t>
  </si>
  <si>
    <t>Product 2 R12 Jan</t>
  </si>
  <si>
    <t>Product 2 R12 Feb</t>
  </si>
  <si>
    <t>Product 2 R12 Mar</t>
  </si>
  <si>
    <t>Product 2 R12 Apr</t>
  </si>
  <si>
    <t>Product 2 R12 May</t>
  </si>
  <si>
    <t>Product 2 R12 Jun</t>
  </si>
  <si>
    <t>Product 3 R12 Jan</t>
  </si>
  <si>
    <t>Product 3 R12 Feb</t>
  </si>
  <si>
    <t>Product 3 R12 Mar</t>
  </si>
  <si>
    <t>Product 3 R12 Apr</t>
  </si>
  <si>
    <t>Product 3 R12 May</t>
  </si>
  <si>
    <t>Product 3 R12 Jun</t>
  </si>
  <si>
    <t>a</t>
  </si>
  <si>
    <t>Original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</si>
</sst>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%"/>
    <numFmt numFmtId="166" formatCode="0.0"/>
    <numFmt numFmtId="167" formatCode="#,##0.0"/>
    <numFmt numFmtId="168" formatCode="#,##0.000"/>
    <numFmt numFmtId="169" formatCode="[$-409]mmm\-yy;@"/>
    <numFmt numFmtId="170" formatCode="0.000%"/>
  </numFmts>
  <fonts count="41" x14ac:knownFonts="1">
    <font>
      <sz val="10"/>
      <name val="Arial"/>
    </font>
    <font>
      <sz val="10"/>
      <name val="Arial"/>
      <family val="2"/>
    </font>
    <font>
      <b/>
      <sz val="8"/>
      <color indexed="1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8"/>
      <color indexed="55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22"/>
      <name val="Arial"/>
      <family val="2"/>
    </font>
    <font>
      <b/>
      <sz val="12"/>
      <name val="Arial"/>
      <family val="2"/>
    </font>
    <font>
      <sz val="9"/>
      <color indexed="18"/>
      <name val="Arial"/>
      <family val="2"/>
    </font>
    <font>
      <sz val="9"/>
      <color indexed="18"/>
      <name val="Arial"/>
      <family val="2"/>
    </font>
    <font>
      <b/>
      <sz val="8"/>
      <color indexed="18"/>
      <name val="Tahoma"/>
      <family val="2"/>
    </font>
    <font>
      <b/>
      <sz val="8"/>
      <color indexed="9"/>
      <name val="Arial"/>
      <family val="2"/>
    </font>
    <font>
      <b/>
      <u/>
      <sz val="12"/>
      <name val="Arial"/>
      <family val="2"/>
    </font>
    <font>
      <sz val="8"/>
      <color indexed="2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sz val="18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i/>
      <sz val="12"/>
      <color rgb="FF00000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2B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55"/>
      </left>
      <right/>
      <top style="medium">
        <color indexed="55"/>
      </top>
      <bottom/>
      <diagonal/>
    </border>
    <border>
      <left/>
      <right/>
      <top style="medium">
        <color indexed="55"/>
      </top>
      <bottom/>
      <diagonal/>
    </border>
    <border>
      <left/>
      <right style="medium">
        <color indexed="55"/>
      </right>
      <top style="medium">
        <color indexed="55"/>
      </top>
      <bottom/>
      <diagonal/>
    </border>
    <border>
      <left style="medium">
        <color indexed="55"/>
      </left>
      <right/>
      <top/>
      <bottom/>
      <diagonal/>
    </border>
    <border>
      <left/>
      <right style="medium">
        <color indexed="55"/>
      </right>
      <top/>
      <bottom/>
      <diagonal/>
    </border>
    <border>
      <left style="medium">
        <color indexed="55"/>
      </left>
      <right/>
      <top/>
      <bottom style="medium">
        <color indexed="55"/>
      </bottom>
      <diagonal/>
    </border>
    <border>
      <left/>
      <right style="medium">
        <color indexed="55"/>
      </right>
      <top/>
      <bottom style="medium">
        <color indexed="55"/>
      </bottom>
      <diagonal/>
    </border>
    <border>
      <left/>
      <right/>
      <top style="medium">
        <color indexed="64"/>
      </top>
      <bottom style="medium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8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 vertical="center" wrapText="1"/>
    </xf>
    <xf numFmtId="167" fontId="0" fillId="0" borderId="0" xfId="0" applyNumberFormat="1"/>
    <xf numFmtId="0" fontId="3" fillId="2" borderId="9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3" borderId="11" xfId="0" applyNumberFormat="1" applyFont="1" applyFill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16" xfId="0" applyNumberFormat="1" applyFont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168" fontId="3" fillId="0" borderId="18" xfId="0" applyNumberFormat="1" applyFont="1" applyBorder="1" applyAlignment="1">
      <alignment horizontal="center"/>
    </xf>
    <xf numFmtId="168" fontId="3" fillId="0" borderId="19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1" fontId="3" fillId="0" borderId="0" xfId="2" applyNumberFormat="1" applyFont="1"/>
    <xf numFmtId="0" fontId="0" fillId="0" borderId="0" xfId="0" applyAlignment="1">
      <alignment horizontal="center"/>
    </xf>
    <xf numFmtId="0" fontId="2" fillId="0" borderId="20" xfId="0" applyFont="1" applyBorder="1"/>
    <xf numFmtId="0" fontId="0" fillId="0" borderId="20" xfId="0" applyBorder="1" applyAlignment="1">
      <alignment horizontal="center"/>
    </xf>
    <xf numFmtId="0" fontId="4" fillId="0" borderId="21" xfId="0" applyFont="1" applyBorder="1"/>
    <xf numFmtId="0" fontId="5" fillId="0" borderId="0" xfId="0" applyFont="1"/>
    <xf numFmtId="0" fontId="3" fillId="0" borderId="12" xfId="0" applyFont="1" applyBorder="1"/>
    <xf numFmtId="9" fontId="3" fillId="4" borderId="22" xfId="0" applyNumberFormat="1" applyFont="1" applyFill="1" applyBorder="1" applyAlignment="1">
      <alignment horizontal="center"/>
    </xf>
    <xf numFmtId="0" fontId="0" fillId="0" borderId="23" xfId="0" applyBorder="1"/>
    <xf numFmtId="0" fontId="2" fillId="0" borderId="24" xfId="0" applyFont="1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3" fillId="0" borderId="27" xfId="0" applyFont="1" applyBorder="1" applyAlignment="1">
      <alignment horizontal="center"/>
    </xf>
    <xf numFmtId="166" fontId="3" fillId="0" borderId="27" xfId="0" applyNumberFormat="1" applyFont="1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9" fontId="3" fillId="0" borderId="27" xfId="0" applyNumberFormat="1" applyFont="1" applyBorder="1" applyAlignment="1">
      <alignment horizontal="center"/>
    </xf>
    <xf numFmtId="0" fontId="0" fillId="0" borderId="30" xfId="0" applyBorder="1"/>
    <xf numFmtId="9" fontId="5" fillId="0" borderId="30" xfId="0" applyNumberFormat="1" applyFont="1" applyBorder="1" applyAlignment="1">
      <alignment horizontal="center"/>
    </xf>
    <xf numFmtId="9" fontId="5" fillId="0" borderId="29" xfId="0" applyNumberFormat="1" applyFont="1" applyBorder="1" applyAlignment="1">
      <alignment horizontal="center"/>
    </xf>
    <xf numFmtId="0" fontId="0" fillId="0" borderId="25" xfId="0" applyBorder="1"/>
    <xf numFmtId="0" fontId="0" fillId="0" borderId="27" xfId="0" applyBorder="1"/>
    <xf numFmtId="0" fontId="4" fillId="0" borderId="31" xfId="0" applyFont="1" applyBorder="1" applyAlignment="1">
      <alignment wrapText="1"/>
    </xf>
    <xf numFmtId="9" fontId="3" fillId="0" borderId="31" xfId="0" applyNumberFormat="1" applyFont="1" applyBorder="1" applyAlignment="1">
      <alignment horizontal="right"/>
    </xf>
    <xf numFmtId="0" fontId="0" fillId="0" borderId="31" xfId="0" applyBorder="1"/>
    <xf numFmtId="0" fontId="0" fillId="0" borderId="29" xfId="0" applyBorder="1"/>
    <xf numFmtId="0" fontId="3" fillId="0" borderId="0" xfId="0" applyFont="1" applyAlignment="1">
      <alignment vertical="center" wrapText="1"/>
    </xf>
    <xf numFmtId="9" fontId="3" fillId="0" borderId="32" xfId="0" applyNumberFormat="1" applyFont="1" applyBorder="1" applyAlignment="1">
      <alignment horizontal="right"/>
    </xf>
    <xf numFmtId="0" fontId="0" fillId="0" borderId="32" xfId="0" applyBorder="1"/>
    <xf numFmtId="9" fontId="3" fillId="4" borderId="9" xfId="2" applyFont="1" applyFill="1" applyBorder="1" applyAlignment="1">
      <alignment horizontal="center"/>
    </xf>
    <xf numFmtId="0" fontId="2" fillId="0" borderId="33" xfId="0" applyFont="1" applyBorder="1"/>
    <xf numFmtId="0" fontId="2" fillId="0" borderId="33" xfId="0" applyFont="1" applyBorder="1" applyAlignment="1">
      <alignment horizontal="center"/>
    </xf>
    <xf numFmtId="9" fontId="5" fillId="0" borderId="3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" fontId="7" fillId="0" borderId="34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166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/>
    <xf numFmtId="0" fontId="3" fillId="4" borderId="35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4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166" fontId="13" fillId="0" borderId="0" xfId="0" applyNumberFormat="1" applyFont="1"/>
    <xf numFmtId="0" fontId="10" fillId="5" borderId="34" xfId="0" applyFont="1" applyFill="1" applyBorder="1" applyAlignment="1">
      <alignment horizontal="centerContinuous" vertical="center"/>
    </xf>
    <xf numFmtId="0" fontId="10" fillId="0" borderId="3" xfId="0" applyFont="1" applyBorder="1" applyAlignment="1">
      <alignment horizontal="center" vertical="center"/>
    </xf>
    <xf numFmtId="0" fontId="9" fillId="0" borderId="37" xfId="0" applyFont="1" applyBorder="1" applyAlignment="1">
      <alignment vertical="center"/>
    </xf>
    <xf numFmtId="0" fontId="0" fillId="0" borderId="38" xfId="0" applyBorder="1"/>
    <xf numFmtId="0" fontId="3" fillId="0" borderId="38" xfId="0" applyFont="1" applyBorder="1"/>
    <xf numFmtId="0" fontId="6" fillId="0" borderId="38" xfId="0" applyFont="1" applyBorder="1"/>
    <xf numFmtId="0" fontId="0" fillId="0" borderId="38" xfId="0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" fillId="0" borderId="31" xfId="0" applyFont="1" applyBorder="1"/>
    <xf numFmtId="0" fontId="5" fillId="4" borderId="31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11" fillId="0" borderId="38" xfId="0" applyFont="1" applyBorder="1"/>
    <xf numFmtId="166" fontId="13" fillId="0" borderId="39" xfId="0" applyNumberFormat="1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0" fontId="15" fillId="0" borderId="38" xfId="0" applyFont="1" applyBorder="1"/>
    <xf numFmtId="0" fontId="16" fillId="0" borderId="0" xfId="0" applyFont="1"/>
    <xf numFmtId="0" fontId="17" fillId="0" borderId="0" xfId="0" applyFont="1"/>
    <xf numFmtId="0" fontId="11" fillId="0" borderId="38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2" fontId="10" fillId="0" borderId="42" xfId="0" applyNumberFormat="1" applyFont="1" applyBorder="1" applyAlignment="1">
      <alignment horizontal="center" vertical="center" wrapText="1"/>
    </xf>
    <xf numFmtId="2" fontId="10" fillId="0" borderId="40" xfId="0" applyNumberFormat="1" applyFont="1" applyBorder="1" applyAlignment="1">
      <alignment horizontal="center" vertical="center" wrapText="1"/>
    </xf>
    <xf numFmtId="0" fontId="18" fillId="0" borderId="24" xfId="0" applyFont="1" applyBorder="1"/>
    <xf numFmtId="0" fontId="15" fillId="0" borderId="0" xfId="0" applyFont="1"/>
    <xf numFmtId="0" fontId="3" fillId="0" borderId="44" xfId="0" applyFont="1" applyBorder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2" fontId="19" fillId="6" borderId="17" xfId="0" applyNumberFormat="1" applyFont="1" applyFill="1" applyBorder="1" applyAlignment="1">
      <alignment horizontal="center" vertical="center" wrapText="1"/>
    </xf>
    <xf numFmtId="0" fontId="5" fillId="0" borderId="48" xfId="0" applyFont="1" applyBorder="1"/>
    <xf numFmtId="9" fontId="3" fillId="4" borderId="13" xfId="0" applyNumberFormat="1" applyFont="1" applyFill="1" applyBorder="1" applyAlignment="1">
      <alignment horizontal="center"/>
    </xf>
    <xf numFmtId="4" fontId="7" fillId="0" borderId="8" xfId="0" applyNumberFormat="1" applyFont="1" applyBorder="1" applyAlignment="1">
      <alignment horizontal="center"/>
    </xf>
    <xf numFmtId="0" fontId="4" fillId="0" borderId="49" xfId="0" applyFont="1" applyBorder="1"/>
    <xf numFmtId="9" fontId="3" fillId="0" borderId="50" xfId="2" applyFont="1" applyFill="1" applyBorder="1" applyAlignment="1">
      <alignment horizontal="center"/>
    </xf>
    <xf numFmtId="4" fontId="7" fillId="0" borderId="51" xfId="0" applyNumberFormat="1" applyFont="1" applyBorder="1" applyAlignment="1">
      <alignment horizontal="center"/>
    </xf>
    <xf numFmtId="0" fontId="0" fillId="0" borderId="20" xfId="0" applyBorder="1"/>
    <xf numFmtId="0" fontId="3" fillId="0" borderId="20" xfId="0" applyFont="1" applyBorder="1"/>
    <xf numFmtId="0" fontId="3" fillId="4" borderId="52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53" xfId="0" applyFont="1" applyBorder="1"/>
    <xf numFmtId="0" fontId="3" fillId="4" borderId="54" xfId="0" applyFont="1" applyFill="1" applyBorder="1" applyAlignment="1">
      <alignment horizontal="center"/>
    </xf>
    <xf numFmtId="0" fontId="3" fillId="0" borderId="55" xfId="0" applyFont="1" applyBorder="1"/>
    <xf numFmtId="9" fontId="3" fillId="4" borderId="52" xfId="0" applyNumberFormat="1" applyFont="1" applyFill="1" applyBorder="1" applyAlignment="1">
      <alignment horizontal="center"/>
    </xf>
    <xf numFmtId="0" fontId="3" fillId="0" borderId="56" xfId="0" applyFont="1" applyBorder="1"/>
    <xf numFmtId="169" fontId="3" fillId="4" borderId="52" xfId="0" applyNumberFormat="1" applyFont="1" applyFill="1" applyBorder="1" applyAlignment="1">
      <alignment horizontal="center"/>
    </xf>
    <xf numFmtId="169" fontId="3" fillId="4" borderId="57" xfId="0" applyNumberFormat="1" applyFont="1" applyFill="1" applyBorder="1" applyAlignment="1">
      <alignment horizontal="center"/>
    </xf>
    <xf numFmtId="3" fontId="5" fillId="0" borderId="58" xfId="0" applyNumberFormat="1" applyFont="1" applyBorder="1" applyAlignment="1">
      <alignment horizontal="center"/>
    </xf>
    <xf numFmtId="167" fontId="11" fillId="0" borderId="0" xfId="0" applyNumberFormat="1" applyFont="1" applyAlignment="1">
      <alignment horizontal="center"/>
    </xf>
    <xf numFmtId="167" fontId="11" fillId="0" borderId="3" xfId="0" applyNumberFormat="1" applyFont="1" applyBorder="1" applyAlignment="1">
      <alignment horizontal="center"/>
    </xf>
    <xf numFmtId="167" fontId="11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0" fillId="0" borderId="0" xfId="0" applyFont="1" applyAlignment="1">
      <alignment horizontal="centerContinuous"/>
    </xf>
    <xf numFmtId="0" fontId="5" fillId="0" borderId="0" xfId="0" applyFont="1" applyAlignment="1">
      <alignment horizontal="center" wrapText="1"/>
    </xf>
    <xf numFmtId="1" fontId="3" fillId="0" borderId="0" xfId="2" applyNumberFormat="1" applyFont="1" applyBorder="1"/>
    <xf numFmtId="1" fontId="21" fillId="0" borderId="0" xfId="2" applyNumberFormat="1" applyFont="1" applyBorder="1" applyAlignment="1">
      <alignment horizontal="right"/>
    </xf>
    <xf numFmtId="0" fontId="5" fillId="0" borderId="55" xfId="0" applyFont="1" applyBorder="1" applyAlignment="1">
      <alignment horizontal="center"/>
    </xf>
    <xf numFmtId="3" fontId="5" fillId="2" borderId="20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5" fillId="0" borderId="56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45" xfId="0" applyFont="1" applyBorder="1" applyAlignment="1">
      <alignment horizontal="centerContinuous"/>
    </xf>
    <xf numFmtId="0" fontId="0" fillId="0" borderId="47" xfId="0" applyBorder="1" applyAlignment="1">
      <alignment horizontal="centerContinuous"/>
    </xf>
    <xf numFmtId="0" fontId="12" fillId="0" borderId="47" xfId="0" applyFont="1" applyBorder="1" applyAlignment="1">
      <alignment horizontal="centerContinuous"/>
    </xf>
    <xf numFmtId="0" fontId="5" fillId="0" borderId="45" xfId="0" applyFont="1" applyBorder="1" applyAlignment="1">
      <alignment horizontal="centerContinuous" vertical="center"/>
    </xf>
    <xf numFmtId="0" fontId="5" fillId="0" borderId="55" xfId="0" applyFont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9" fontId="5" fillId="2" borderId="20" xfId="2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9" fontId="5" fillId="2" borderId="0" xfId="2" applyFont="1" applyFill="1" applyBorder="1" applyAlignment="1">
      <alignment horizontal="center" vertical="center"/>
    </xf>
    <xf numFmtId="9" fontId="5" fillId="2" borderId="38" xfId="2" applyFont="1" applyFill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5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" fontId="21" fillId="0" borderId="0" xfId="2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9" fontId="5" fillId="4" borderId="20" xfId="2" applyFont="1" applyFill="1" applyBorder="1" applyAlignment="1">
      <alignment horizontal="center" vertical="center"/>
    </xf>
    <xf numFmtId="9" fontId="5" fillId="4" borderId="38" xfId="2" applyFont="1" applyFill="1" applyBorder="1" applyAlignment="1">
      <alignment horizontal="center" vertical="center"/>
    </xf>
    <xf numFmtId="1" fontId="14" fillId="0" borderId="0" xfId="0" applyNumberFormat="1" applyFont="1"/>
    <xf numFmtId="1" fontId="3" fillId="0" borderId="0" xfId="2" quotePrefix="1" applyNumberFormat="1" applyFont="1" applyBorder="1" applyAlignment="1">
      <alignment vertical="center"/>
    </xf>
    <xf numFmtId="166" fontId="11" fillId="0" borderId="12" xfId="0" applyNumberFormat="1" applyFont="1" applyBorder="1" applyAlignment="1">
      <alignment horizontal="center"/>
    </xf>
    <xf numFmtId="0" fontId="10" fillId="0" borderId="4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9" fontId="3" fillId="0" borderId="35" xfId="0" applyNumberFormat="1" applyFont="1" applyBorder="1" applyAlignment="1">
      <alignment horizontal="center"/>
    </xf>
    <xf numFmtId="165" fontId="0" fillId="0" borderId="0" xfId="2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3" fillId="4" borderId="9" xfId="0" applyFont="1" applyFill="1" applyBorder="1" applyAlignment="1">
      <alignment horizontal="center"/>
    </xf>
    <xf numFmtId="170" fontId="11" fillId="0" borderId="0" xfId="0" applyNumberFormat="1" applyFont="1"/>
    <xf numFmtId="0" fontId="10" fillId="2" borderId="9" xfId="0" applyFont="1" applyFill="1" applyBorder="1" applyAlignment="1">
      <alignment horizontal="centerContinuous" vertical="center"/>
    </xf>
    <xf numFmtId="0" fontId="22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3" fontId="0" fillId="0" borderId="10" xfId="1" applyNumberFormat="1" applyFont="1" applyBorder="1" applyAlignment="1">
      <alignment horizontal="center"/>
    </xf>
    <xf numFmtId="3" fontId="0" fillId="0" borderId="21" xfId="1" applyNumberFormat="1" applyFont="1" applyBorder="1" applyAlignment="1">
      <alignment horizontal="center"/>
    </xf>
    <xf numFmtId="9" fontId="0" fillId="0" borderId="34" xfId="2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3" fontId="24" fillId="8" borderId="21" xfId="0" applyNumberFormat="1" applyFont="1" applyFill="1" applyBorder="1" applyAlignment="1" applyProtection="1">
      <alignment horizontal="center" vertical="center" wrapText="1"/>
      <protection hidden="1"/>
    </xf>
    <xf numFmtId="0" fontId="22" fillId="0" borderId="58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0" fillId="5" borderId="58" xfId="0" applyFont="1" applyFill="1" applyBorder="1" applyAlignment="1">
      <alignment horizontal="centerContinuous" vertical="center"/>
    </xf>
    <xf numFmtId="0" fontId="10" fillId="5" borderId="21" xfId="0" applyFont="1" applyFill="1" applyBorder="1" applyAlignment="1">
      <alignment horizontal="centerContinuous" vertical="center"/>
    </xf>
    <xf numFmtId="0" fontId="10" fillId="0" borderId="62" xfId="0" applyFont="1" applyBorder="1" applyAlignment="1">
      <alignment horizontal="center" vertical="center" wrapText="1"/>
    </xf>
    <xf numFmtId="3" fontId="11" fillId="0" borderId="63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center"/>
    </xf>
    <xf numFmtId="3" fontId="11" fillId="0" borderId="4" xfId="0" applyNumberFormat="1" applyFont="1" applyBorder="1" applyAlignment="1">
      <alignment horizontal="center"/>
    </xf>
    <xf numFmtId="3" fontId="23" fillId="0" borderId="0" xfId="0" applyNumberFormat="1" applyFont="1" applyAlignment="1">
      <alignment horizontal="center"/>
    </xf>
    <xf numFmtId="10" fontId="11" fillId="0" borderId="35" xfId="2" applyNumberFormat="1" applyFont="1" applyBorder="1" applyAlignment="1">
      <alignment horizontal="center"/>
    </xf>
    <xf numFmtId="10" fontId="11" fillId="0" borderId="36" xfId="2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10" fontId="11" fillId="0" borderId="58" xfId="2" applyNumberFormat="1" applyFont="1" applyBorder="1" applyAlignment="1">
      <alignment horizontal="center"/>
    </xf>
    <xf numFmtId="10" fontId="1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6" fontId="11" fillId="0" borderId="9" xfId="0" applyNumberFormat="1" applyFont="1" applyBorder="1" applyAlignment="1">
      <alignment horizontal="center"/>
    </xf>
    <xf numFmtId="0" fontId="10" fillId="2" borderId="0" xfId="0" applyFont="1" applyFill="1" applyAlignment="1">
      <alignment horizontal="centerContinuous" vertical="center"/>
    </xf>
    <xf numFmtId="3" fontId="11" fillId="0" borderId="41" xfId="0" applyNumberFormat="1" applyFont="1" applyBorder="1" applyAlignment="1">
      <alignment horizontal="center"/>
    </xf>
    <xf numFmtId="9" fontId="11" fillId="0" borderId="3" xfId="2" applyFont="1" applyBorder="1" applyAlignment="1">
      <alignment horizontal="center"/>
    </xf>
    <xf numFmtId="9" fontId="11" fillId="0" borderId="4" xfId="2" applyFont="1" applyBorder="1" applyAlignment="1">
      <alignment horizontal="center"/>
    </xf>
    <xf numFmtId="9" fontId="11" fillId="0" borderId="0" xfId="2" applyFont="1" applyBorder="1"/>
    <xf numFmtId="9" fontId="0" fillId="0" borderId="58" xfId="2" applyFont="1" applyBorder="1" applyAlignment="1">
      <alignment horizontal="center"/>
    </xf>
    <xf numFmtId="3" fontId="24" fillId="9" borderId="58" xfId="0" applyNumberFormat="1" applyFont="1" applyFill="1" applyBorder="1" applyAlignment="1" applyProtection="1">
      <alignment horizontal="center" vertical="center" wrapText="1"/>
      <protection hidden="1"/>
    </xf>
    <xf numFmtId="3" fontId="24" fillId="9" borderId="34" xfId="0" applyNumberFormat="1" applyFont="1" applyFill="1" applyBorder="1" applyAlignment="1" applyProtection="1">
      <alignment horizontal="center" vertical="center" wrapText="1"/>
      <protection hidden="1"/>
    </xf>
    <xf numFmtId="0" fontId="24" fillId="9" borderId="34" xfId="0" applyFont="1" applyFill="1" applyBorder="1" applyAlignment="1" applyProtection="1">
      <alignment horizontal="center" vertical="center" wrapText="1"/>
      <protection hidden="1"/>
    </xf>
    <xf numFmtId="3" fontId="24" fillId="9" borderId="21" xfId="0" applyNumberFormat="1" applyFont="1" applyFill="1" applyBorder="1" applyAlignment="1" applyProtection="1">
      <alignment horizontal="center" vertical="center" wrapText="1"/>
      <protection hidden="1"/>
    </xf>
    <xf numFmtId="2" fontId="24" fillId="9" borderId="34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>
      <alignment horizontal="center"/>
    </xf>
    <xf numFmtId="9" fontId="0" fillId="0" borderId="64" xfId="2" applyFont="1" applyBorder="1" applyAlignment="1">
      <alignment horizontal="center"/>
    </xf>
    <xf numFmtId="9" fontId="0" fillId="0" borderId="65" xfId="2" applyFont="1" applyBorder="1" applyAlignment="1">
      <alignment horizontal="center"/>
    </xf>
    <xf numFmtId="165" fontId="0" fillId="0" borderId="2" xfId="2" applyNumberFormat="1" applyFont="1" applyBorder="1"/>
    <xf numFmtId="165" fontId="0" fillId="0" borderId="3" xfId="2" applyNumberFormat="1" applyFont="1" applyBorder="1"/>
    <xf numFmtId="0" fontId="0" fillId="4" borderId="9" xfId="0" applyFill="1" applyBorder="1"/>
    <xf numFmtId="0" fontId="0" fillId="0" borderId="9" xfId="0" applyBorder="1" applyAlignment="1">
      <alignment horizontal="center"/>
    </xf>
    <xf numFmtId="3" fontId="24" fillId="0" borderId="0" xfId="0" applyNumberFormat="1" applyFont="1" applyAlignment="1" applyProtection="1">
      <alignment horizontal="center" vertical="center" wrapText="1"/>
      <protection hidden="1"/>
    </xf>
    <xf numFmtId="0" fontId="10" fillId="0" borderId="66" xfId="0" applyFont="1" applyBorder="1" applyAlignment="1">
      <alignment horizontal="center" vertical="center"/>
    </xf>
    <xf numFmtId="0" fontId="13" fillId="0" borderId="36" xfId="0" applyFont="1" applyBorder="1"/>
    <xf numFmtId="0" fontId="13" fillId="0" borderId="37" xfId="0" applyFont="1" applyBorder="1"/>
    <xf numFmtId="3" fontId="24" fillId="5" borderId="9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58" xfId="0" applyBorder="1" applyAlignment="1">
      <alignment horizontal="center"/>
    </xf>
    <xf numFmtId="165" fontId="0" fillId="0" borderId="21" xfId="2" applyNumberFormat="1" applyFont="1" applyFill="1" applyBorder="1" applyAlignment="1">
      <alignment horizontal="center"/>
    </xf>
    <xf numFmtId="165" fontId="0" fillId="0" borderId="10" xfId="2" applyNumberFormat="1" applyFont="1" applyFill="1" applyBorder="1" applyAlignment="1">
      <alignment horizontal="center"/>
    </xf>
    <xf numFmtId="3" fontId="24" fillId="8" borderId="9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Alignment="1">
      <alignment horizontal="center"/>
    </xf>
    <xf numFmtId="0" fontId="0" fillId="0" borderId="58" xfId="0" applyBorder="1"/>
    <xf numFmtId="0" fontId="0" fillId="0" borderId="21" xfId="0" applyBorder="1"/>
    <xf numFmtId="0" fontId="0" fillId="0" borderId="64" xfId="0" applyBorder="1" applyAlignment="1">
      <alignment horizontal="center"/>
    </xf>
    <xf numFmtId="165" fontId="0" fillId="0" borderId="12" xfId="2" applyNumberFormat="1" applyFont="1" applyFill="1" applyBorder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/>
    <xf numFmtId="0" fontId="0" fillId="10" borderId="9" xfId="0" applyFill="1" applyBorder="1" applyAlignment="1">
      <alignment horizontal="center"/>
    </xf>
    <xf numFmtId="10" fontId="11" fillId="0" borderId="0" xfId="0" applyNumberFormat="1" applyFont="1"/>
    <xf numFmtId="10" fontId="11" fillId="0" borderId="0" xfId="2" applyNumberFormat="1" applyFont="1" applyBorder="1"/>
    <xf numFmtId="0" fontId="25" fillId="0" borderId="9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3" fontId="25" fillId="0" borderId="21" xfId="0" applyNumberFormat="1" applyFont="1" applyBorder="1" applyAlignment="1">
      <alignment horizontal="center"/>
    </xf>
    <xf numFmtId="0" fontId="25" fillId="4" borderId="9" xfId="0" applyFont="1" applyFill="1" applyBorder="1" applyAlignment="1">
      <alignment horizontal="center"/>
    </xf>
    <xf numFmtId="0" fontId="25" fillId="0" borderId="34" xfId="0" applyFont="1" applyBorder="1" applyAlignment="1">
      <alignment horizontal="center"/>
    </xf>
    <xf numFmtId="0" fontId="25" fillId="0" borderId="58" xfId="0" applyFont="1" applyBorder="1" applyAlignment="1">
      <alignment horizontal="center"/>
    </xf>
    <xf numFmtId="165" fontId="25" fillId="0" borderId="9" xfId="2" applyNumberFormat="1" applyFont="1" applyBorder="1"/>
    <xf numFmtId="0" fontId="26" fillId="4" borderId="9" xfId="0" applyFont="1" applyFill="1" applyBorder="1"/>
    <xf numFmtId="0" fontId="11" fillId="0" borderId="58" xfId="0" applyFont="1" applyBorder="1"/>
    <xf numFmtId="0" fontId="11" fillId="0" borderId="34" xfId="0" applyFont="1" applyBorder="1"/>
    <xf numFmtId="0" fontId="0" fillId="0" borderId="34" xfId="0" applyBorder="1" applyAlignment="1">
      <alignment horizontal="center"/>
    </xf>
    <xf numFmtId="165" fontId="0" fillId="0" borderId="0" xfId="0" applyNumberFormat="1"/>
    <xf numFmtId="9" fontId="11" fillId="0" borderId="0" xfId="2" applyFont="1" applyBorder="1" applyAlignment="1">
      <alignment horizontal="center"/>
    </xf>
    <xf numFmtId="165" fontId="13" fillId="0" borderId="39" xfId="2" applyNumberFormat="1" applyFont="1" applyBorder="1" applyAlignment="1">
      <alignment horizontal="center"/>
    </xf>
    <xf numFmtId="9" fontId="13" fillId="0" borderId="0" xfId="2" applyFont="1" applyAlignment="1">
      <alignment horizontal="center"/>
    </xf>
    <xf numFmtId="167" fontId="11" fillId="0" borderId="9" xfId="0" applyNumberFormat="1" applyFont="1" applyBorder="1" applyAlignment="1">
      <alignment horizontal="center"/>
    </xf>
    <xf numFmtId="2" fontId="10" fillId="0" borderId="9" xfId="0" applyNumberFormat="1" applyFont="1" applyBorder="1" applyAlignment="1">
      <alignment horizontal="center" vertical="center" wrapText="1"/>
    </xf>
    <xf numFmtId="2" fontId="10" fillId="0" borderId="35" xfId="0" applyNumberFormat="1" applyFont="1" applyBorder="1" applyAlignment="1">
      <alignment horizontal="center" vertical="center" wrapText="1"/>
    </xf>
    <xf numFmtId="3" fontId="11" fillId="0" borderId="63" xfId="0" applyNumberFormat="1" applyFont="1" applyBorder="1" applyAlignment="1">
      <alignment horizontal="left"/>
    </xf>
    <xf numFmtId="3" fontId="11" fillId="0" borderId="3" xfId="0" applyNumberFormat="1" applyFont="1" applyBorder="1" applyAlignment="1">
      <alignment horizontal="left"/>
    </xf>
    <xf numFmtId="3" fontId="11" fillId="0" borderId="4" xfId="0" applyNumberFormat="1" applyFont="1" applyBorder="1" applyAlignment="1">
      <alignment horizontal="left"/>
    </xf>
    <xf numFmtId="166" fontId="11" fillId="0" borderId="37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6" fontId="11" fillId="0" borderId="4" xfId="0" applyNumberFormat="1" applyFont="1" applyBorder="1" applyAlignment="1">
      <alignment horizontal="center"/>
    </xf>
    <xf numFmtId="0" fontId="1" fillId="0" borderId="0" xfId="0" applyFont="1"/>
    <xf numFmtId="0" fontId="12" fillId="0" borderId="58" xfId="0" applyFont="1" applyBorder="1" applyAlignment="1">
      <alignment horizontal="center" vertical="center"/>
    </xf>
    <xf numFmtId="165" fontId="12" fillId="0" borderId="21" xfId="2" applyNumberFormat="1" applyFont="1" applyFill="1" applyBorder="1" applyAlignment="1">
      <alignment horizontal="center" vertical="center"/>
    </xf>
    <xf numFmtId="9" fontId="12" fillId="0" borderId="0" xfId="2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4" fontId="0" fillId="4" borderId="21" xfId="2" applyNumberFormat="1" applyFont="1" applyFill="1" applyBorder="1" applyAlignment="1">
      <alignment horizontal="center" vertical="center"/>
    </xf>
    <xf numFmtId="10" fontId="0" fillId="0" borderId="9" xfId="2" applyNumberFormat="1" applyFont="1" applyFill="1" applyBorder="1" applyAlignment="1">
      <alignment horizontal="center" vertical="center"/>
    </xf>
    <xf numFmtId="165" fontId="0" fillId="4" borderId="21" xfId="2" applyNumberFormat="1" applyFont="1" applyFill="1" applyBorder="1" applyAlignment="1">
      <alignment horizontal="center" vertical="center"/>
    </xf>
    <xf numFmtId="165" fontId="11" fillId="0" borderId="3" xfId="2" applyNumberFormat="1" applyFont="1" applyFill="1" applyBorder="1" applyAlignment="1">
      <alignment horizontal="center"/>
    </xf>
    <xf numFmtId="165" fontId="11" fillId="0" borderId="4" xfId="2" applyNumberFormat="1" applyFont="1" applyFill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65" fontId="1" fillId="0" borderId="63" xfId="2" applyNumberFormat="1" applyFont="1" applyBorder="1" applyAlignment="1">
      <alignment horizontal="center"/>
    </xf>
    <xf numFmtId="165" fontId="11" fillId="0" borderId="9" xfId="2" applyNumberFormat="1" applyFont="1" applyFill="1" applyBorder="1" applyAlignment="1">
      <alignment horizontal="center"/>
    </xf>
    <xf numFmtId="2" fontId="10" fillId="9" borderId="2" xfId="0" applyNumberFormat="1" applyFont="1" applyFill="1" applyBorder="1" applyAlignment="1">
      <alignment horizontal="center" vertical="center" wrapText="1"/>
    </xf>
    <xf numFmtId="167" fontId="11" fillId="9" borderId="3" xfId="0" applyNumberFormat="1" applyFont="1" applyFill="1" applyBorder="1" applyAlignment="1">
      <alignment horizontal="center"/>
    </xf>
    <xf numFmtId="165" fontId="11" fillId="0" borderId="3" xfId="2" applyNumberFormat="1" applyFont="1" applyBorder="1" applyAlignment="1">
      <alignment horizontal="center"/>
    </xf>
    <xf numFmtId="165" fontId="11" fillId="0" borderId="4" xfId="2" applyNumberFormat="1" applyFont="1" applyBorder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9" fontId="3" fillId="0" borderId="0" xfId="2" applyFont="1" applyAlignment="1">
      <alignment horizontal="center"/>
    </xf>
    <xf numFmtId="0" fontId="10" fillId="0" borderId="0" xfId="0" applyFont="1" applyAlignment="1">
      <alignment horizontal="centerContinuous" vertical="center"/>
    </xf>
    <xf numFmtId="1" fontId="13" fillId="0" borderId="39" xfId="0" applyNumberFormat="1" applyFont="1" applyBorder="1" applyAlignment="1">
      <alignment horizontal="center"/>
    </xf>
    <xf numFmtId="167" fontId="11" fillId="0" borderId="0" xfId="0" applyNumberFormat="1" applyFont="1"/>
    <xf numFmtId="9" fontId="11" fillId="0" borderId="0" xfId="0" applyNumberFormat="1" applyFont="1"/>
    <xf numFmtId="165" fontId="11" fillId="0" borderId="0" xfId="0" applyNumberFormat="1" applyFont="1"/>
    <xf numFmtId="10" fontId="11" fillId="4" borderId="0" xfId="2" applyNumberFormat="1" applyFont="1" applyFill="1" applyBorder="1"/>
    <xf numFmtId="0" fontId="11" fillId="0" borderId="9" xfId="0" applyFont="1" applyBorder="1"/>
    <xf numFmtId="9" fontId="11" fillId="0" borderId="9" xfId="2" applyFont="1" applyBorder="1"/>
    <xf numFmtId="3" fontId="0" fillId="0" borderId="0" xfId="0" applyNumberFormat="1"/>
    <xf numFmtId="165" fontId="0" fillId="0" borderId="0" xfId="2" applyNumberFormat="1" applyFont="1"/>
    <xf numFmtId="164" fontId="11" fillId="0" borderId="0" xfId="1" applyFont="1" applyBorder="1"/>
    <xf numFmtId="0" fontId="0" fillId="0" borderId="0" xfId="0" applyAlignment="1">
      <alignment horizontal="right"/>
    </xf>
    <xf numFmtId="169" fontId="3" fillId="0" borderId="35" xfId="0" applyNumberFormat="1" applyFont="1" applyBorder="1" applyAlignment="1">
      <alignment horizontal="center"/>
    </xf>
    <xf numFmtId="169" fontId="3" fillId="0" borderId="3" xfId="0" applyNumberFormat="1" applyFont="1" applyBorder="1" applyAlignment="1">
      <alignment horizontal="center"/>
    </xf>
    <xf numFmtId="169" fontId="3" fillId="0" borderId="22" xfId="0" applyNumberFormat="1" applyFont="1" applyBorder="1" applyAlignment="1">
      <alignment horizontal="center"/>
    </xf>
    <xf numFmtId="169" fontId="3" fillId="0" borderId="67" xfId="0" applyNumberFormat="1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4" fillId="0" borderId="58" xfId="0" applyFont="1" applyBorder="1" applyAlignment="1">
      <alignment horizontal="centerContinuous"/>
    </xf>
    <xf numFmtId="0" fontId="4" fillId="0" borderId="34" xfId="0" applyFont="1" applyBorder="1" applyAlignment="1">
      <alignment horizontal="centerContinuous"/>
    </xf>
    <xf numFmtId="0" fontId="4" fillId="0" borderId="21" xfId="0" applyFont="1" applyBorder="1" applyAlignment="1">
      <alignment horizontal="centerContinuous"/>
    </xf>
    <xf numFmtId="0" fontId="5" fillId="0" borderId="58" xfId="0" applyFont="1" applyBorder="1" applyAlignment="1">
      <alignment horizontal="centerContinuous"/>
    </xf>
    <xf numFmtId="0" fontId="3" fillId="0" borderId="34" xfId="0" applyFont="1" applyBorder="1" applyAlignment="1">
      <alignment horizontal="centerContinuous"/>
    </xf>
    <xf numFmtId="0" fontId="3" fillId="0" borderId="21" xfId="0" applyFont="1" applyBorder="1" applyAlignment="1">
      <alignment horizontal="centerContinuous"/>
    </xf>
    <xf numFmtId="3" fontId="5" fillId="0" borderId="34" xfId="0" applyNumberFormat="1" applyFont="1" applyBorder="1" applyAlignment="1">
      <alignment horizontal="center"/>
    </xf>
    <xf numFmtId="3" fontId="5" fillId="0" borderId="21" xfId="0" applyNumberFormat="1" applyFont="1" applyBorder="1" applyAlignment="1">
      <alignment horizontal="center"/>
    </xf>
    <xf numFmtId="169" fontId="5" fillId="0" borderId="68" xfId="0" applyNumberFormat="1" applyFont="1" applyBorder="1" applyAlignment="1">
      <alignment horizontal="center" vertical="center" wrapText="1"/>
    </xf>
    <xf numFmtId="169" fontId="5" fillId="0" borderId="69" xfId="0" applyNumberFormat="1" applyFont="1" applyBorder="1" applyAlignment="1">
      <alignment horizontal="center" vertical="center" wrapText="1"/>
    </xf>
    <xf numFmtId="169" fontId="5" fillId="0" borderId="62" xfId="0" applyNumberFormat="1" applyFont="1" applyBorder="1" applyAlignment="1">
      <alignment horizontal="center" vertical="center" wrapText="1"/>
    </xf>
    <xf numFmtId="0" fontId="5" fillId="0" borderId="69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" fontId="3" fillId="4" borderId="0" xfId="0" applyNumberFormat="1" applyFont="1" applyFill="1" applyAlignment="1">
      <alignment horizontal="center"/>
    </xf>
    <xf numFmtId="3" fontId="3" fillId="4" borderId="12" xfId="0" applyNumberFormat="1" applyFont="1" applyFill="1" applyBorder="1" applyAlignment="1">
      <alignment horizontal="center"/>
    </xf>
    <xf numFmtId="3" fontId="3" fillId="4" borderId="35" xfId="0" applyNumberFormat="1" applyFont="1" applyFill="1" applyBorder="1" applyAlignment="1">
      <alignment horizontal="center"/>
    </xf>
    <xf numFmtId="3" fontId="3" fillId="0" borderId="70" xfId="0" applyNumberFormat="1" applyFont="1" applyBorder="1" applyAlignment="1">
      <alignment horizontal="center"/>
    </xf>
    <xf numFmtId="3" fontId="3" fillId="0" borderId="71" xfId="0" applyNumberFormat="1" applyFont="1" applyBorder="1" applyAlignment="1">
      <alignment horizontal="center"/>
    </xf>
    <xf numFmtId="3" fontId="3" fillId="0" borderId="72" xfId="0" applyNumberFormat="1" applyFont="1" applyBorder="1" applyAlignment="1">
      <alignment horizontal="center"/>
    </xf>
    <xf numFmtId="3" fontId="3" fillId="0" borderId="0" xfId="0" applyNumberFormat="1" applyFont="1"/>
    <xf numFmtId="3" fontId="3" fillId="0" borderId="35" xfId="0" applyNumberFormat="1" applyFont="1" applyBorder="1" applyAlignment="1">
      <alignment horizontal="center"/>
    </xf>
    <xf numFmtId="3" fontId="3" fillId="0" borderId="73" xfId="0" applyNumberFormat="1" applyFont="1" applyBorder="1" applyAlignment="1">
      <alignment horizontal="center"/>
    </xf>
    <xf numFmtId="0" fontId="3" fillId="11" borderId="0" xfId="0" applyFont="1" applyFill="1"/>
    <xf numFmtId="3" fontId="3" fillId="11" borderId="0" xfId="0" applyNumberFormat="1" applyFont="1" applyFill="1" applyAlignment="1">
      <alignment horizontal="center"/>
    </xf>
    <xf numFmtId="9" fontId="3" fillId="11" borderId="0" xfId="2" applyFont="1" applyFill="1" applyAlignment="1">
      <alignment horizontal="center"/>
    </xf>
    <xf numFmtId="3" fontId="3" fillId="4" borderId="37" xfId="0" applyNumberFormat="1" applyFont="1" applyFill="1" applyBorder="1" applyAlignment="1">
      <alignment horizontal="center"/>
    </xf>
    <xf numFmtId="3" fontId="3" fillId="4" borderId="41" xfId="0" applyNumberFormat="1" applyFont="1" applyFill="1" applyBorder="1" applyAlignment="1">
      <alignment horizontal="center"/>
    </xf>
    <xf numFmtId="3" fontId="3" fillId="4" borderId="36" xfId="0" applyNumberFormat="1" applyFont="1" applyFill="1" applyBorder="1" applyAlignment="1">
      <alignment horizontal="center"/>
    </xf>
    <xf numFmtId="3" fontId="3" fillId="0" borderId="37" xfId="0" applyNumberFormat="1" applyFont="1" applyBorder="1" applyAlignment="1">
      <alignment horizontal="center"/>
    </xf>
    <xf numFmtId="3" fontId="3" fillId="0" borderId="36" xfId="0" applyNumberFormat="1" applyFont="1" applyBorder="1" applyAlignment="1">
      <alignment horizontal="center"/>
    </xf>
    <xf numFmtId="3" fontId="3" fillId="0" borderId="74" xfId="0" applyNumberFormat="1" applyFont="1" applyBorder="1" applyAlignment="1">
      <alignment horizontal="center"/>
    </xf>
    <xf numFmtId="0" fontId="3" fillId="4" borderId="64" xfId="0" applyFont="1" applyFill="1" applyBorder="1" applyAlignment="1">
      <alignment horizontal="center"/>
    </xf>
    <xf numFmtId="3" fontId="3" fillId="4" borderId="65" xfId="0" applyNumberFormat="1" applyFont="1" applyFill="1" applyBorder="1" applyAlignment="1">
      <alignment horizontal="center"/>
    </xf>
    <xf numFmtId="3" fontId="3" fillId="4" borderId="10" xfId="0" applyNumberFormat="1" applyFont="1" applyFill="1" applyBorder="1" applyAlignment="1">
      <alignment horizontal="center"/>
    </xf>
    <xf numFmtId="3" fontId="3" fillId="4" borderId="64" xfId="0" applyNumberFormat="1" applyFont="1" applyFill="1" applyBorder="1" applyAlignment="1">
      <alignment horizontal="center"/>
    </xf>
    <xf numFmtId="3" fontId="3" fillId="0" borderId="65" xfId="0" applyNumberFormat="1" applyFont="1" applyBorder="1" applyAlignment="1">
      <alignment horizontal="center"/>
    </xf>
    <xf numFmtId="3" fontId="3" fillId="0" borderId="64" xfId="0" applyNumberFormat="1" applyFont="1" applyBorder="1" applyAlignment="1">
      <alignment horizontal="center"/>
    </xf>
    <xf numFmtId="3" fontId="3" fillId="0" borderId="75" xfId="0" applyNumberFormat="1" applyFont="1" applyBorder="1" applyAlignment="1">
      <alignment horizontal="center"/>
    </xf>
    <xf numFmtId="169" fontId="5" fillId="0" borderId="42" xfId="0" applyNumberFormat="1" applyFont="1" applyBorder="1" applyAlignment="1">
      <alignment horizontal="center" vertical="center" wrapText="1"/>
    </xf>
    <xf numFmtId="169" fontId="5" fillId="0" borderId="66" xfId="0" applyNumberFormat="1" applyFont="1" applyBorder="1" applyAlignment="1">
      <alignment horizontal="center" vertical="center" wrapText="1"/>
    </xf>
    <xf numFmtId="169" fontId="5" fillId="0" borderId="4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11" fillId="0" borderId="3" xfId="2" applyNumberFormat="1" applyFont="1" applyBorder="1" applyAlignment="1">
      <alignment horizontal="center"/>
    </xf>
    <xf numFmtId="1" fontId="11" fillId="0" borderId="4" xfId="2" applyNumberFormat="1" applyFont="1" applyBorder="1" applyAlignment="1">
      <alignment horizontal="center"/>
    </xf>
    <xf numFmtId="10" fontId="11" fillId="0" borderId="4" xfId="2" applyNumberFormat="1" applyFont="1" applyBorder="1" applyAlignment="1">
      <alignment horizontal="center"/>
    </xf>
    <xf numFmtId="1" fontId="11" fillId="0" borderId="9" xfId="2" applyNumberFormat="1" applyFont="1" applyBorder="1" applyAlignment="1">
      <alignment horizontal="center"/>
    </xf>
    <xf numFmtId="3" fontId="13" fillId="0" borderId="0" xfId="0" applyNumberFormat="1" applyFont="1" applyAlignment="1">
      <alignment horizontal="center"/>
    </xf>
    <xf numFmtId="9" fontId="13" fillId="0" borderId="39" xfId="2" applyFont="1" applyBorder="1" applyAlignment="1">
      <alignment horizontal="center"/>
    </xf>
    <xf numFmtId="165" fontId="11" fillId="0" borderId="9" xfId="2" applyNumberFormat="1" applyFont="1" applyBorder="1" applyAlignment="1">
      <alignment horizontal="center"/>
    </xf>
    <xf numFmtId="165" fontId="11" fillId="0" borderId="0" xfId="2" applyNumberFormat="1" applyFont="1"/>
    <xf numFmtId="2" fontId="27" fillId="0" borderId="40" xfId="0" applyNumberFormat="1" applyFont="1" applyBorder="1" applyAlignment="1">
      <alignment horizontal="center" vertical="center" wrapText="1"/>
    </xf>
    <xf numFmtId="167" fontId="28" fillId="0" borderId="3" xfId="0" applyNumberFormat="1" applyFont="1" applyBorder="1" applyAlignment="1">
      <alignment horizontal="center"/>
    </xf>
    <xf numFmtId="167" fontId="28" fillId="0" borderId="4" xfId="0" applyNumberFormat="1" applyFont="1" applyBorder="1" applyAlignment="1">
      <alignment horizontal="center"/>
    </xf>
    <xf numFmtId="166" fontId="28" fillId="0" borderId="9" xfId="0" applyNumberFormat="1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3" fontId="3" fillId="0" borderId="46" xfId="0" applyNumberFormat="1" applyFont="1" applyBorder="1" applyAlignment="1">
      <alignment horizontal="center"/>
    </xf>
    <xf numFmtId="1" fontId="3" fillId="0" borderId="46" xfId="0" applyNumberFormat="1" applyFont="1" applyBorder="1" applyAlignment="1">
      <alignment horizontal="center"/>
    </xf>
    <xf numFmtId="165" fontId="3" fillId="0" borderId="46" xfId="2" applyNumberFormat="1" applyFont="1" applyBorder="1" applyAlignment="1">
      <alignment horizontal="center"/>
    </xf>
    <xf numFmtId="165" fontId="3" fillId="0" borderId="18" xfId="2" applyNumberFormat="1" applyFont="1" applyFill="1" applyBorder="1" applyAlignment="1">
      <alignment horizontal="center"/>
    </xf>
    <xf numFmtId="9" fontId="3" fillId="0" borderId="47" xfId="2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0" xfId="0" applyFont="1" applyAlignment="1">
      <alignment horizontal="right"/>
    </xf>
    <xf numFmtId="4" fontId="4" fillId="4" borderId="22" xfId="0" applyNumberFormat="1" applyFont="1" applyFill="1" applyBorder="1" applyAlignment="1">
      <alignment horizontal="center"/>
    </xf>
    <xf numFmtId="167" fontId="11" fillId="13" borderId="3" xfId="0" applyNumberFormat="1" applyFont="1" applyFill="1" applyBorder="1" applyAlignment="1">
      <alignment horizontal="center"/>
    </xf>
    <xf numFmtId="167" fontId="11" fillId="13" borderId="4" xfId="0" applyNumberFormat="1" applyFont="1" applyFill="1" applyBorder="1" applyAlignment="1">
      <alignment horizontal="center"/>
    </xf>
    <xf numFmtId="167" fontId="11" fillId="14" borderId="3" xfId="0" applyNumberFormat="1" applyFont="1" applyFill="1" applyBorder="1" applyAlignment="1">
      <alignment horizontal="center"/>
    </xf>
    <xf numFmtId="167" fontId="11" fillId="14" borderId="4" xfId="0" applyNumberFormat="1" applyFont="1" applyFill="1" applyBorder="1" applyAlignment="1">
      <alignment horizontal="center"/>
    </xf>
    <xf numFmtId="3" fontId="11" fillId="14" borderId="3" xfId="0" applyNumberFormat="1" applyFont="1" applyFill="1" applyBorder="1" applyAlignment="1">
      <alignment horizontal="center"/>
    </xf>
    <xf numFmtId="167" fontId="11" fillId="14" borderId="9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2" applyFont="1" applyBorder="1" applyAlignment="1">
      <alignment horizontal="center"/>
    </xf>
    <xf numFmtId="0" fontId="29" fillId="0" borderId="76" xfId="0" applyFont="1" applyBorder="1" applyAlignment="1">
      <alignment vertical="top" wrapText="1"/>
    </xf>
    <xf numFmtId="0" fontId="30" fillId="15" borderId="77" xfId="0" applyFont="1" applyFill="1" applyBorder="1" applyAlignment="1">
      <alignment horizontal="center" vertical="center" wrapText="1" readingOrder="1"/>
    </xf>
    <xf numFmtId="0" fontId="30" fillId="15" borderId="78" xfId="0" applyFont="1" applyFill="1" applyBorder="1" applyAlignment="1">
      <alignment horizontal="center" vertical="center" wrapText="1" readingOrder="1"/>
    </xf>
    <xf numFmtId="0" fontId="31" fillId="0" borderId="79" xfId="0" applyFont="1" applyBorder="1" applyAlignment="1">
      <alignment horizontal="left" vertical="center" wrapText="1" readingOrder="1"/>
    </xf>
    <xf numFmtId="3" fontId="31" fillId="0" borderId="80" xfId="0" applyNumberFormat="1" applyFont="1" applyBorder="1" applyAlignment="1">
      <alignment horizontal="center" vertical="center" wrapText="1" readingOrder="1"/>
    </xf>
    <xf numFmtId="0" fontId="32" fillId="0" borderId="81" xfId="0" applyFont="1" applyBorder="1" applyAlignment="1">
      <alignment horizontal="left" vertical="center" wrapText="1" readingOrder="1"/>
    </xf>
    <xf numFmtId="0" fontId="31" fillId="0" borderId="82" xfId="0" applyFont="1" applyBorder="1" applyAlignment="1">
      <alignment horizontal="left" vertical="center" wrapText="1" readingOrder="1"/>
    </xf>
    <xf numFmtId="0" fontId="33" fillId="0" borderId="83" xfId="0" applyFont="1" applyBorder="1" applyAlignment="1">
      <alignment horizontal="center" vertical="center" wrapText="1" readingOrder="1"/>
    </xf>
    <xf numFmtId="10" fontId="33" fillId="0" borderId="83" xfId="0" applyNumberFormat="1" applyFont="1" applyBorder="1" applyAlignment="1">
      <alignment horizontal="center" vertical="center" wrapText="1" readingOrder="1"/>
    </xf>
    <xf numFmtId="10" fontId="34" fillId="0" borderId="84" xfId="0" applyNumberFormat="1" applyFont="1" applyBorder="1" applyAlignment="1">
      <alignment horizontal="center" vertical="center" wrapText="1" readingOrder="1"/>
    </xf>
    <xf numFmtId="3" fontId="35" fillId="0" borderId="85" xfId="0" applyNumberFormat="1" applyFont="1" applyBorder="1" applyAlignment="1">
      <alignment horizontal="center" vertical="center" wrapText="1" readingOrder="1"/>
    </xf>
    <xf numFmtId="0" fontId="36" fillId="0" borderId="82" xfId="0" applyFont="1" applyBorder="1" applyAlignment="1">
      <alignment horizontal="left" vertical="center" wrapText="1" readingOrder="1"/>
    </xf>
    <xf numFmtId="165" fontId="33" fillId="0" borderId="83" xfId="2" applyNumberFormat="1" applyFont="1" applyBorder="1" applyAlignment="1">
      <alignment horizontal="center" vertical="center" wrapText="1" readingOrder="1"/>
    </xf>
    <xf numFmtId="0" fontId="37" fillId="15" borderId="77" xfId="0" applyFont="1" applyFill="1" applyBorder="1" applyAlignment="1">
      <alignment horizontal="center" vertical="center" wrapText="1" readingOrder="1"/>
    </xf>
    <xf numFmtId="165" fontId="33" fillId="0" borderId="83" xfId="0" applyNumberFormat="1" applyFont="1" applyBorder="1" applyAlignment="1">
      <alignment horizontal="center" vertical="center" wrapText="1" readingOrder="1"/>
    </xf>
    <xf numFmtId="3" fontId="36" fillId="0" borderId="80" xfId="0" applyNumberFormat="1" applyFont="1" applyBorder="1" applyAlignment="1">
      <alignment horizontal="center" vertical="center" wrapText="1" readingOrder="1"/>
    </xf>
    <xf numFmtId="165" fontId="38" fillId="0" borderId="83" xfId="2" applyNumberFormat="1" applyFont="1" applyBorder="1" applyAlignment="1">
      <alignment horizontal="center" vertical="center" wrapText="1" readingOrder="1"/>
    </xf>
    <xf numFmtId="1" fontId="0" fillId="0" borderId="35" xfId="2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indent="1"/>
    </xf>
    <xf numFmtId="0" fontId="9" fillId="16" borderId="0" xfId="0" applyFont="1" applyFill="1"/>
    <xf numFmtId="0" fontId="9" fillId="13" borderId="0" xfId="0" applyFont="1" applyFill="1"/>
    <xf numFmtId="0" fontId="0" fillId="13" borderId="0" xfId="0" applyFill="1"/>
    <xf numFmtId="0" fontId="40" fillId="0" borderId="0" xfId="0" applyFont="1"/>
    <xf numFmtId="0" fontId="9" fillId="17" borderId="0" xfId="0" applyFont="1" applyFill="1"/>
    <xf numFmtId="0" fontId="1" fillId="0" borderId="38" xfId="0" applyFont="1" applyBorder="1"/>
    <xf numFmtId="0" fontId="10" fillId="9" borderId="58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10" fillId="12" borderId="58" xfId="0" applyFont="1" applyFill="1" applyBorder="1" applyAlignment="1">
      <alignment horizontal="center" vertical="center"/>
    </xf>
    <xf numFmtId="0" fontId="10" fillId="12" borderId="34" xfId="0" applyFont="1" applyFill="1" applyBorder="1" applyAlignment="1">
      <alignment horizontal="center" vertical="center"/>
    </xf>
    <xf numFmtId="0" fontId="10" fillId="12" borderId="21" xfId="0" applyFont="1" applyFill="1" applyBorder="1" applyAlignment="1">
      <alignment horizontal="center" vertical="center"/>
    </xf>
    <xf numFmtId="0" fontId="10" fillId="8" borderId="58" xfId="0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10" fillId="2" borderId="58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" fillId="16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10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IS Distribution Of Required Growth Rates</a:t>
            </a:r>
          </a:p>
        </c:rich>
      </c:tx>
      <c:layout>
        <c:manualLayout>
          <c:xMode val="edge"/>
          <c:yMode val="edge"/>
          <c:x val="0.30755422601669175"/>
          <c:y val="2.5547415904488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7783209960243"/>
          <c:y val="0.11313888775035597"/>
          <c:w val="0.81474891695435181"/>
          <c:h val="0.83576791273650053"/>
        </c:manualLayout>
      </c:layout>
      <c:lineChart>
        <c:grouping val="standard"/>
        <c:varyColors val="0"/>
        <c:ser>
          <c:idx val="0"/>
          <c:order val="0"/>
          <c:tx>
            <c:v>Pre-Capped Required Growth Rate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9A-49E5-9FA0-477FAAE62A45}"/>
                </c:ext>
              </c:extLst>
            </c:dLbl>
            <c:dLbl>
              <c:idx val="1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9A-49E5-9FA0-477FAAE62A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'2. Goal Setting'!$AS$12:$AS$31</c:f>
              <c:numCache>
                <c:formatCode>0.00%</c:formatCode>
                <c:ptCount val="20"/>
                <c:pt idx="0">
                  <c:v>-6.4102436594120071E-3</c:v>
                </c:pt>
                <c:pt idx="1">
                  <c:v>-4.5392557393522104E-3</c:v>
                </c:pt>
                <c:pt idx="2">
                  <c:v>-4.1415290184871889E-3</c:v>
                </c:pt>
                <c:pt idx="3">
                  <c:v>-3.9099178683049685E-3</c:v>
                </c:pt>
                <c:pt idx="4">
                  <c:v>-3.8716568974266341E-3</c:v>
                </c:pt>
                <c:pt idx="5">
                  <c:v>-3.2942411194856192E-3</c:v>
                </c:pt>
                <c:pt idx="6">
                  <c:v>-3.2686636083024689E-3</c:v>
                </c:pt>
                <c:pt idx="7">
                  <c:v>-3.250579992976288E-3</c:v>
                </c:pt>
                <c:pt idx="8">
                  <c:v>-2.9707022986126264E-3</c:v>
                </c:pt>
                <c:pt idx="9">
                  <c:v>-2.7457602468686781E-3</c:v>
                </c:pt>
                <c:pt idx="10">
                  <c:v>-2.7354906486936059E-3</c:v>
                </c:pt>
                <c:pt idx="11">
                  <c:v>-2.5615028351407831E-3</c:v>
                </c:pt>
                <c:pt idx="12">
                  <c:v>-2.4832521815388864E-3</c:v>
                </c:pt>
                <c:pt idx="13">
                  <c:v>-2.4591499750440393E-3</c:v>
                </c:pt>
                <c:pt idx="14">
                  <c:v>-2.3368386511873895E-3</c:v>
                </c:pt>
                <c:pt idx="15">
                  <c:v>-2.2771559952131648E-3</c:v>
                </c:pt>
                <c:pt idx="16">
                  <c:v>-2.2463220003891005E-3</c:v>
                </c:pt>
                <c:pt idx="17">
                  <c:v>-2.1981794513934449E-3</c:v>
                </c:pt>
                <c:pt idx="18">
                  <c:v>-1.8033692962728942E-3</c:v>
                </c:pt>
                <c:pt idx="19">
                  <c:v>-1.3984397643987956E-3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A-49E5-9FA0-477FAAE62A45}"/>
            </c:ext>
          </c:extLst>
        </c:ser>
        <c:ser>
          <c:idx val="1"/>
          <c:order val="1"/>
          <c:tx>
            <c:v>Min Cap</c:v>
          </c:tx>
          <c:spPr>
            <a:ln w="25400">
              <a:solidFill>
                <a:srgbClr val="0066CC"/>
              </a:solidFill>
              <a:prstDash val="lgDash"/>
            </a:ln>
          </c:spPr>
          <c:marker>
            <c:symbol val="none"/>
          </c:marker>
          <c:val>
            <c:numRef>
              <c:f>'2. Goal Setting'!#REF!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A-49E5-9FA0-477FAAE62A45}"/>
            </c:ext>
          </c:extLst>
        </c:ser>
        <c:ser>
          <c:idx val="2"/>
          <c:order val="2"/>
          <c:tx>
            <c:v>Max Cap</c:v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'2. Goal Setting'!$U$4</c:f>
              <c:numCache>
                <c:formatCode>0.0%</c:formatCode>
                <c:ptCount val="1"/>
                <c:pt idx="0">
                  <c:v>7.7728626884535851E-3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9A-49E5-9FA0-477FAAE62A45}"/>
            </c:ext>
          </c:extLst>
        </c:ser>
        <c:ser>
          <c:idx val="3"/>
          <c:order val="3"/>
          <c:tx>
            <c:v>Post-Capped Required Growth Rate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8162590662403557E-2"/>
                  <c:y val="-9.438773984267330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9A-49E5-9FA0-477FAAE62A45}"/>
                </c:ext>
              </c:extLst>
            </c:dLbl>
            <c:dLbl>
              <c:idx val="19"/>
              <c:layout>
                <c:manualLayout>
                  <c:x val="-3.3446189244287624E-3"/>
                  <c:y val="2.987517187384224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9A-49E5-9FA0-477FAAE62A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'2. Goal Setting'!$AT$12:$AT$31</c:f>
              <c:numCache>
                <c:formatCode>0.00%</c:formatCode>
                <c:ptCount val="20"/>
                <c:pt idx="0">
                  <c:v>-5.7803468208093012E-3</c:v>
                </c:pt>
                <c:pt idx="1">
                  <c:v>-6.8493150684931781E-3</c:v>
                </c:pt>
                <c:pt idx="2">
                  <c:v>-3.1948881789137795E-3</c:v>
                </c:pt>
                <c:pt idx="3">
                  <c:v>-5.8252427184466438E-3</c:v>
                </c:pt>
                <c:pt idx="4">
                  <c:v>-2.4330900243308973E-3</c:v>
                </c:pt>
                <c:pt idx="5">
                  <c:v>-3.9525691699604515E-3</c:v>
                </c:pt>
                <c:pt idx="6">
                  <c:v>-1.7094017094017033E-3</c:v>
                </c:pt>
                <c:pt idx="7">
                  <c:v>-1.6474464579900872E-3</c:v>
                </c:pt>
                <c:pt idx="8">
                  <c:v>-5.3475935828877219E-3</c:v>
                </c:pt>
                <c:pt idx="9">
                  <c:v>-3.8314176245211051E-3</c:v>
                </c:pt>
                <c:pt idx="10">
                  <c:v>-3.4013605442176909E-3</c:v>
                </c:pt>
                <c:pt idx="11">
                  <c:v>-2.8328611898017497E-3</c:v>
                </c:pt>
                <c:pt idx="12">
                  <c:v>0</c:v>
                </c:pt>
                <c:pt idx="13">
                  <c:v>-3.558718861209953E-3</c:v>
                </c:pt>
                <c:pt idx="14">
                  <c:v>-4.3859649122807154E-3</c:v>
                </c:pt>
                <c:pt idx="15">
                  <c:v>-1.8975332068311701E-3</c:v>
                </c:pt>
                <c:pt idx="16">
                  <c:v>-1.8348623853210455E-3</c:v>
                </c:pt>
                <c:pt idx="17">
                  <c:v>-3.7037037037036535E-3</c:v>
                </c:pt>
                <c:pt idx="18">
                  <c:v>0</c:v>
                </c:pt>
                <c:pt idx="19">
                  <c:v>-1.890359168241984E-3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9A-49E5-9FA0-477FAAE62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747727"/>
        <c:axId val="1"/>
      </c:lineChart>
      <c:catAx>
        <c:axId val="1301747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7"/>
          <c:min val="-0.1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Required Growth</a:t>
                </a:r>
              </a:p>
            </c:rich>
          </c:tx>
          <c:layout>
            <c:manualLayout>
              <c:xMode val="edge"/>
              <c:yMode val="edge"/>
              <c:x val="8.9928190156005772E-3"/>
              <c:y val="0.328467820352539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1747727"/>
        <c:crosses val="autoZero"/>
        <c:crossBetween val="between"/>
        <c:majorUnit val="0.1"/>
        <c:minorUnit val="0.1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4298508508065705"/>
          <c:y val="0.11267994355858721"/>
          <c:w val="0.51265630068713319"/>
          <c:h val="0.2422616044860687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Q1'11 Goal Distribution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'2. Goal Setting'!#REF!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'2. Goal Setting'!#REF!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7D8-4092-8E89-A6C307BAF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762607"/>
        <c:axId val="1"/>
      </c:barChart>
      <c:catAx>
        <c:axId val="1301762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17626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80381471389646"/>
          <c:y val="9.4890680048685644E-2"/>
          <c:w val="0.84468664850136244"/>
          <c:h val="0.7262786665264786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8.2960229426362636E-2"/>
                  <c:y val="1.360213445236232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'2. Goal Setting'!$AH$12:$AH$31</c:f>
              <c:numCache>
                <c:formatCode>0%</c:formatCode>
                <c:ptCount val="20"/>
                <c:pt idx="0">
                  <c:v>0.60636831055038332</c:v>
                </c:pt>
                <c:pt idx="1">
                  <c:v>0.51825917477394601</c:v>
                </c:pt>
                <c:pt idx="2">
                  <c:v>0.69062012689451913</c:v>
                </c:pt>
                <c:pt idx="3">
                  <c:v>0.46571390834671683</c:v>
                </c:pt>
                <c:pt idx="4">
                  <c:v>0.56877198690262187</c:v>
                </c:pt>
                <c:pt idx="5">
                  <c:v>0.35609858546354528</c:v>
                </c:pt>
                <c:pt idx="6">
                  <c:v>0.51816580875646068</c:v>
                </c:pt>
                <c:pt idx="7">
                  <c:v>0.52873221575743112</c:v>
                </c:pt>
                <c:pt idx="8">
                  <c:v>0.4220200749543046</c:v>
                </c:pt>
                <c:pt idx="9">
                  <c:v>0.46684313722466231</c:v>
                </c:pt>
                <c:pt idx="10">
                  <c:v>0.54178425455055068</c:v>
                </c:pt>
                <c:pt idx="11">
                  <c:v>0.59403429001107433</c:v>
                </c:pt>
                <c:pt idx="12">
                  <c:v>0.56475303216954409</c:v>
                </c:pt>
                <c:pt idx="13">
                  <c:v>0.37218420747642394</c:v>
                </c:pt>
                <c:pt idx="14">
                  <c:v>0.55166950914868484</c:v>
                </c:pt>
                <c:pt idx="15">
                  <c:v>0.51288025087423039</c:v>
                </c:pt>
                <c:pt idx="16">
                  <c:v>0.39766339871845041</c:v>
                </c:pt>
                <c:pt idx="17">
                  <c:v>0.51032143894478277</c:v>
                </c:pt>
                <c:pt idx="18">
                  <c:v>0.52449124006989656</c:v>
                </c:pt>
                <c:pt idx="19">
                  <c:v>0.56390184349250938</c:v>
                </c:pt>
              </c:numCache>
            </c:numRef>
          </c:xVal>
          <c:yVal>
            <c:numRef>
              <c:f>'2. Goal Setting'!$V$12:$V$31</c:f>
              <c:numCache>
                <c:formatCode>0.0%</c:formatCode>
                <c:ptCount val="20"/>
                <c:pt idx="0">
                  <c:v>7.2083607524624504E-3</c:v>
                </c:pt>
                <c:pt idx="1">
                  <c:v>1.0321656665144507E-2</c:v>
                </c:pt>
                <c:pt idx="2">
                  <c:v>4.9743436133335983E-3</c:v>
                </c:pt>
                <c:pt idx="3">
                  <c:v>1.273906684628523E-2</c:v>
                </c:pt>
                <c:pt idx="4">
                  <c:v>8.4188296651275252E-3</c:v>
                </c:pt>
                <c:pt idx="5">
                  <c:v>2.0078537976369493E-2</c:v>
                </c:pt>
                <c:pt idx="6">
                  <c:v>1.0325517276096319E-2</c:v>
                </c:pt>
                <c:pt idx="7">
                  <c:v>9.8972589992234461E-3</c:v>
                </c:pt>
                <c:pt idx="8">
                  <c:v>1.5207667192979279E-2</c:v>
                </c:pt>
                <c:pt idx="9">
                  <c:v>1.2681393553903408E-2</c:v>
                </c:pt>
                <c:pt idx="10">
                  <c:v>9.3913188325716046E-3</c:v>
                </c:pt>
                <c:pt idx="11">
                  <c:v>7.5885848270900169E-3</c:v>
                </c:pt>
                <c:pt idx="12">
                  <c:v>8.5577607095552732E-3</c:v>
                </c:pt>
                <c:pt idx="13">
                  <c:v>1.8730839847966863E-2</c:v>
                </c:pt>
                <c:pt idx="14">
                  <c:v>9.0240657459983442E-3</c:v>
                </c:pt>
                <c:pt idx="15">
                  <c:v>1.0546363033182571E-2</c:v>
                </c:pt>
                <c:pt idx="16">
                  <c:v>1.6819248601705361E-2</c:v>
                </c:pt>
                <c:pt idx="17">
                  <c:v>1.0654920957919201E-2</c:v>
                </c:pt>
                <c:pt idx="18">
                  <c:v>1.0067073481943467E-2</c:v>
                </c:pt>
                <c:pt idx="19">
                  <c:v>8.5874395348823906E-3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C-4223-9431-130BD967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059647"/>
        <c:axId val="1"/>
      </c:scatterChart>
      <c:valAx>
        <c:axId val="129605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Cayston Penetration Ratio</a:t>
                </a:r>
              </a:p>
            </c:rich>
          </c:tx>
          <c:layout>
            <c:manualLayout>
              <c:xMode val="edge"/>
              <c:yMode val="edge"/>
              <c:x val="0.42370576281798644"/>
              <c:y val="0.8613153334941767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Preliminary Growth</a:t>
                </a:r>
              </a:p>
            </c:rich>
          </c:tx>
          <c:layout>
            <c:manualLayout>
              <c:xMode val="edge"/>
              <c:yMode val="edge"/>
              <c:x val="2.1798333515019887E-2"/>
              <c:y val="0.22262810811601197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05964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80381471389646"/>
          <c:y val="9.4890680048685644E-2"/>
          <c:w val="0.84468664850136244"/>
          <c:h val="0.7262786665264786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5.4684361720120048E-2"/>
                  <c:y val="0.1289742124534221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'2. Goal Setting'!$AH$12:$AH$31</c:f>
              <c:numCache>
                <c:formatCode>0%</c:formatCode>
                <c:ptCount val="20"/>
                <c:pt idx="0">
                  <c:v>0.60636831055038332</c:v>
                </c:pt>
                <c:pt idx="1">
                  <c:v>0.51825917477394601</c:v>
                </c:pt>
                <c:pt idx="2">
                  <c:v>0.69062012689451913</c:v>
                </c:pt>
                <c:pt idx="3">
                  <c:v>0.46571390834671683</c:v>
                </c:pt>
                <c:pt idx="4">
                  <c:v>0.56877198690262187</c:v>
                </c:pt>
                <c:pt idx="5">
                  <c:v>0.35609858546354528</c:v>
                </c:pt>
                <c:pt idx="6">
                  <c:v>0.51816580875646068</c:v>
                </c:pt>
                <c:pt idx="7">
                  <c:v>0.52873221575743112</c:v>
                </c:pt>
                <c:pt idx="8">
                  <c:v>0.4220200749543046</c:v>
                </c:pt>
                <c:pt idx="9">
                  <c:v>0.46684313722466231</c:v>
                </c:pt>
                <c:pt idx="10">
                  <c:v>0.54178425455055068</c:v>
                </c:pt>
                <c:pt idx="11">
                  <c:v>0.59403429001107433</c:v>
                </c:pt>
                <c:pt idx="12">
                  <c:v>0.56475303216954409</c:v>
                </c:pt>
                <c:pt idx="13">
                  <c:v>0.37218420747642394</c:v>
                </c:pt>
                <c:pt idx="14">
                  <c:v>0.55166950914868484</c:v>
                </c:pt>
                <c:pt idx="15">
                  <c:v>0.51288025087423039</c:v>
                </c:pt>
                <c:pt idx="16">
                  <c:v>0.39766339871845041</c:v>
                </c:pt>
                <c:pt idx="17">
                  <c:v>0.51032143894478277</c:v>
                </c:pt>
                <c:pt idx="18">
                  <c:v>0.52449124006989656</c:v>
                </c:pt>
                <c:pt idx="19">
                  <c:v>0.56390184349250938</c:v>
                </c:pt>
              </c:numCache>
            </c:numRef>
          </c:xVal>
          <c:yVal>
            <c:numRef>
              <c:f>'2. Goal Setting'!$AD$12:$AD$31</c:f>
              <c:numCache>
                <c:formatCode>0.0%</c:formatCode>
                <c:ptCount val="20"/>
                <c:pt idx="0">
                  <c:v>1.8711018711018657E-2</c:v>
                </c:pt>
                <c:pt idx="1">
                  <c:v>6.7720090293452717E-3</c:v>
                </c:pt>
                <c:pt idx="2">
                  <c:v>6.578947368421062E-2</c:v>
                </c:pt>
                <c:pt idx="3">
                  <c:v>7.8003120124805481E-3</c:v>
                </c:pt>
                <c:pt idx="4">
                  <c:v>6.6445182724252927E-3</c:v>
                </c:pt>
                <c:pt idx="5">
                  <c:v>9.3109869646181842E-3</c:v>
                </c:pt>
                <c:pt idx="6">
                  <c:v>8.310249307479145E-3</c:v>
                </c:pt>
                <c:pt idx="7">
                  <c:v>6.4239828693790635E-3</c:v>
                </c:pt>
                <c:pt idx="8">
                  <c:v>7.923930269413626E-3</c:v>
                </c:pt>
                <c:pt idx="9">
                  <c:v>7.0521861777150807E-3</c:v>
                </c:pt>
                <c:pt idx="10">
                  <c:v>9.3109869646181842E-3</c:v>
                </c:pt>
                <c:pt idx="11">
                  <c:v>1.1378002528444897E-2</c:v>
                </c:pt>
                <c:pt idx="12">
                  <c:v>7.6569678407349961E-3</c:v>
                </c:pt>
                <c:pt idx="13">
                  <c:v>8.8495575221239076E-3</c:v>
                </c:pt>
                <c:pt idx="14">
                  <c:v>9.52380952380949E-3</c:v>
                </c:pt>
                <c:pt idx="15">
                  <c:v>5.4347826086955653E-3</c:v>
                </c:pt>
                <c:pt idx="16">
                  <c:v>7.2992700729928028E-3</c:v>
                </c:pt>
                <c:pt idx="17">
                  <c:v>8.0428954423592547E-3</c:v>
                </c:pt>
                <c:pt idx="18">
                  <c:v>9.009009009008917E-3</c:v>
                </c:pt>
                <c:pt idx="19">
                  <c:v>6.9930069930070893E-3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D-45B9-9EC2-17E73231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996623"/>
        <c:axId val="1"/>
      </c:scatterChart>
      <c:valAx>
        <c:axId val="129999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Cayston Penetration Ratio</a:t>
                </a:r>
              </a:p>
            </c:rich>
          </c:tx>
          <c:layout>
            <c:manualLayout>
              <c:xMode val="edge"/>
              <c:yMode val="edge"/>
              <c:x val="0.42370567375886525"/>
              <c:y val="0.8613154151820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Final Growth</a:t>
                </a:r>
              </a:p>
            </c:rich>
          </c:tx>
          <c:layout>
            <c:manualLayout>
              <c:xMode val="edge"/>
              <c:yMode val="edge"/>
              <c:x val="2.1798319093092086E-2"/>
              <c:y val="0.29927051716300823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999662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9039284351075"/>
          <c:y val="7.8370025914151153E-2"/>
          <c:w val="0.86221066985171024"/>
          <c:h val="0.8652050860922286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'2. Goal Setting'!$Z$40:$Z$59</c:f>
              <c:numCache>
                <c:formatCode>General</c:formatCode>
                <c:ptCount val="20"/>
              </c:numCache>
            </c:numRef>
          </c:cat>
          <c:val>
            <c:numRef>
              <c:f>'2. Goal Setting'!$AA$40:$AA$59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A-4B39-A524-B5123320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62159"/>
        <c:axId val="1"/>
      </c:lineChart>
      <c:catAx>
        <c:axId val="1610062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Cayston Penetration Ratio
Cayston Index/(Cayston Index + Market Index)</a:t>
                </a:r>
              </a:p>
            </c:rich>
          </c:tx>
          <c:layout>
            <c:manualLayout>
              <c:xMode val="edge"/>
              <c:yMode val="edge"/>
              <c:x val="2.3192316113600897E-2"/>
              <c:y val="5.015703972255266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062159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00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of National Product Goal (Regional Level)</a:t>
            </a:r>
          </a:p>
        </c:rich>
      </c:tx>
      <c:layout>
        <c:manualLayout>
          <c:xMode val="edge"/>
          <c:yMode val="edge"/>
          <c:x val="0.29475979127396851"/>
          <c:y val="2.07472388099138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0349344978165"/>
          <c:y val="0.1369297380092267"/>
          <c:w val="0.86462882096069871"/>
          <c:h val="0.70124623404725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 Goal Roll-Up'!$J$9</c:f>
              <c:strCache>
                <c:ptCount val="1"/>
                <c:pt idx="0">
                  <c:v>% of Total Goal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Goal Roll-Up'!$D$10:$D$12</c:f>
              <c:strCache>
                <c:ptCount val="3"/>
                <c:pt idx="0">
                  <c:v>East Division</c:v>
                </c:pt>
                <c:pt idx="1">
                  <c:v>West Division</c:v>
                </c:pt>
                <c:pt idx="2">
                  <c:v>Central Division</c:v>
                </c:pt>
              </c:strCache>
            </c:strRef>
          </c:cat>
          <c:val>
            <c:numRef>
              <c:f>'3. Goal Roll-Up'!$J$10:$J$12</c:f>
              <c:numCache>
                <c:formatCode>0.0%</c:formatCode>
                <c:ptCount val="3"/>
                <c:pt idx="0">
                  <c:v>0.35621387283236994</c:v>
                </c:pt>
                <c:pt idx="1">
                  <c:v>0.34501445086705201</c:v>
                </c:pt>
                <c:pt idx="2">
                  <c:v>0.29877167630057805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D-418E-9314-59F00B43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066479"/>
        <c:axId val="1"/>
      </c:barChart>
      <c:catAx>
        <c:axId val="161006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Region</a:t>
                </a:r>
              </a:p>
            </c:rich>
          </c:tx>
          <c:layout>
            <c:manualLayout>
              <c:xMode val="edge"/>
              <c:yMode val="edge"/>
              <c:x val="0.50873360694089809"/>
              <c:y val="0.92946194225721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Goal</a:t>
                </a:r>
              </a:p>
            </c:rich>
          </c:tx>
          <c:layout>
            <c:manualLayout>
              <c:xMode val="edge"/>
              <c:yMode val="edge"/>
              <c:x val="1.0917120079854195E-2"/>
              <c:y val="0.3112037379555743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06647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Analysis - Distributions'!$F$6</c:f>
          <c:strCache>
            <c:ptCount val="1"/>
            <c:pt idx="0">
              <c:v>Goal Distribution</c:v>
            </c:pt>
          </c:strCache>
        </c:strRef>
      </c:tx>
      <c:layout>
        <c:manualLayout>
          <c:xMode val="edge"/>
          <c:yMode val="edge"/>
          <c:x val="0.37924250079068755"/>
          <c:y val="3.690023297649591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20534362007168E-2"/>
          <c:y val="0.15498182905801189"/>
          <c:w val="0.88024123674767019"/>
          <c:h val="0.60516714203604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'4. Analysis - Distributions'!$G$18</c:f>
              <c:strCache>
                <c:ptCount val="1"/>
                <c:pt idx="0">
                  <c:v>Total Count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'4. Analysis - Distributions'!$F$19:$F$28</c:f>
              <c:strCache>
                <c:ptCount val="10"/>
                <c:pt idx="0">
                  <c:v>125 - 145</c:v>
                </c:pt>
                <c:pt idx="1">
                  <c:v>146 - 165</c:v>
                </c:pt>
                <c:pt idx="2">
                  <c:v>166 - 185</c:v>
                </c:pt>
                <c:pt idx="3">
                  <c:v>186 - 205</c:v>
                </c:pt>
                <c:pt idx="4">
                  <c:v>206 - 225</c:v>
                </c:pt>
                <c:pt idx="5">
                  <c:v>226 - 245</c:v>
                </c:pt>
                <c:pt idx="6">
                  <c:v>246 - 265</c:v>
                </c:pt>
                <c:pt idx="7">
                  <c:v>266 - 285</c:v>
                </c:pt>
                <c:pt idx="8">
                  <c:v>286 - 305</c:v>
                </c:pt>
                <c:pt idx="9">
                  <c:v>306 - 325</c:v>
                </c:pt>
              </c:strCache>
            </c:strRef>
          </c:cat>
          <c:val>
            <c:numRef>
              <c:f>'4. Analysis - Distributions'!$G$19:$G$28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5-44AE-8DA5-C4BB52D46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063119"/>
        <c:axId val="1"/>
      </c:barChart>
      <c:catAx>
        <c:axId val="1610063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Buckets</a:t>
                </a:r>
              </a:p>
            </c:rich>
          </c:tx>
          <c:layout>
            <c:manualLayout>
              <c:xMode val="edge"/>
              <c:yMode val="edge"/>
              <c:x val="0.4790426724828411"/>
              <c:y val="0.90406086879589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TSs</a:t>
                </a:r>
              </a:p>
            </c:rich>
          </c:tx>
          <c:layout>
            <c:manualLayout>
              <c:xMode val="edge"/>
              <c:yMode val="edge"/>
              <c:x val="9.9801198559100312E-3"/>
              <c:y val="0.365314518269486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06311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Analysis - Distributions'!$J$6</c:f>
          <c:strCache>
            <c:ptCount val="1"/>
            <c:pt idx="0">
              <c:v>Required Growth Distribution</c:v>
            </c:pt>
          </c:strCache>
        </c:strRef>
      </c:tx>
      <c:layout>
        <c:manualLayout>
          <c:xMode val="edge"/>
          <c:yMode val="edge"/>
          <c:x val="0.29141793799212595"/>
          <c:y val="3.690023297649591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00593735563506E-2"/>
          <c:y val="0.15498182905801189"/>
          <c:w val="0.87026117737411379"/>
          <c:h val="0.60516714203604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'4. Analysis - Distributions'!$K$18</c:f>
              <c:strCache>
                <c:ptCount val="1"/>
                <c:pt idx="0">
                  <c:v>Total Count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'4. Analysis - Distributions'!$J$19:$J$28</c:f>
              <c:strCache>
                <c:ptCount val="10"/>
                <c:pt idx="0">
                  <c:v>-0.02% - -1%</c:v>
                </c:pt>
                <c:pt idx="1">
                  <c:v>0% - 0%</c:v>
                </c:pt>
                <c:pt idx="2">
                  <c:v>1% - 1%</c:v>
                </c:pt>
                <c:pt idx="3">
                  <c:v>2% - 2%</c:v>
                </c:pt>
                <c:pt idx="4">
                  <c:v>3% - 3%</c:v>
                </c:pt>
                <c:pt idx="5">
                  <c:v>4% - 4%</c:v>
                </c:pt>
                <c:pt idx="6">
                  <c:v>5% - 5%</c:v>
                </c:pt>
                <c:pt idx="7">
                  <c:v>6% - 6%</c:v>
                </c:pt>
                <c:pt idx="8">
                  <c:v>7% - 7%</c:v>
                </c:pt>
                <c:pt idx="9">
                  <c:v>8% - 8%</c:v>
                </c:pt>
              </c:strCache>
            </c:strRef>
          </c:cat>
          <c:val>
            <c:numRef>
              <c:f>'4. Analysis - Distributions'!$K$19:$K$28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D-4AE9-B00B-C9E6440E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071759"/>
        <c:axId val="1"/>
      </c:barChart>
      <c:catAx>
        <c:axId val="161007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Buckets</a:t>
                </a:r>
              </a:p>
            </c:rich>
          </c:tx>
          <c:layout>
            <c:manualLayout>
              <c:xMode val="edge"/>
              <c:yMode val="edge"/>
              <c:x val="0.48503096292650921"/>
              <c:y val="0.904060868795894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TSs</a:t>
                </a:r>
              </a:p>
            </c:rich>
          </c:tx>
          <c:layout>
            <c:manualLayout>
              <c:xMode val="edge"/>
              <c:yMode val="edge"/>
              <c:x val="9.9801099081364818E-3"/>
              <c:y val="0.365314518269486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07175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46</xdr:col>
      <xdr:colOff>425027</xdr:colOff>
      <xdr:row>11</xdr:row>
      <xdr:rowOff>144780</xdr:rowOff>
    </xdr:from>
    <xdr:to>
      <xdr:col>55</xdr:col>
      <xdr:colOff>226907</xdr:colOff>
      <xdr:row>27</xdr:row>
      <xdr:rowOff>160020</xdr:rowOff>
    </xdr:to>
    <xdr:graphicFrame macro="">
      <xdr:nvGraphicFramePr>
        <xdr:cNvPr id="3796" name="Chart 43">
          <a:extLst>
            <a:ext uri="{FF2B5EF4-FFF2-40B4-BE49-F238E27FC236}">
              <a16:creationId xmlns:a16="http://schemas.microsoft.com/office/drawing/2014/main" id="{4C5D2A55-0C48-1D54-80CA-05B8E174C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11</xdr:row>
      <xdr:rowOff>106680</xdr:rowOff>
    </xdr:from>
    <xdr:to>
      <xdr:col>33</xdr:col>
      <xdr:colOff>0</xdr:colOff>
      <xdr:row>47</xdr:row>
      <xdr:rowOff>106680</xdr:rowOff>
    </xdr:to>
    <xdr:graphicFrame macro="">
      <xdr:nvGraphicFramePr>
        <xdr:cNvPr id="3797" name="Chart 47">
          <a:extLst>
            <a:ext uri="{FF2B5EF4-FFF2-40B4-BE49-F238E27FC236}">
              <a16:creationId xmlns:a16="http://schemas.microsoft.com/office/drawing/2014/main" id="{C9029154-E8ED-53FD-A1E3-AA9F923AD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556260</xdr:colOff>
      <xdr:row>33</xdr:row>
      <xdr:rowOff>144780</xdr:rowOff>
    </xdr:from>
    <xdr:to>
      <xdr:col>46</xdr:col>
      <xdr:colOff>220980</xdr:colOff>
      <xdr:row>50</xdr:row>
      <xdr:rowOff>0</xdr:rowOff>
    </xdr:to>
    <xdr:graphicFrame macro="">
      <xdr:nvGraphicFramePr>
        <xdr:cNvPr id="3798" name="Chart 244">
          <a:extLst>
            <a:ext uri="{FF2B5EF4-FFF2-40B4-BE49-F238E27FC236}">
              <a16:creationId xmlns:a16="http://schemas.microsoft.com/office/drawing/2014/main" id="{CE17E94C-12EE-3A92-0A79-FB91FB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556260</xdr:colOff>
      <xdr:row>51</xdr:row>
      <xdr:rowOff>99060</xdr:rowOff>
    </xdr:from>
    <xdr:to>
      <xdr:col>45</xdr:col>
      <xdr:colOff>220980</xdr:colOff>
      <xdr:row>67</xdr:row>
      <xdr:rowOff>121920</xdr:rowOff>
    </xdr:to>
    <xdr:graphicFrame macro="">
      <xdr:nvGraphicFramePr>
        <xdr:cNvPr id="3799" name="Chart 246">
          <a:extLst>
            <a:ext uri="{FF2B5EF4-FFF2-40B4-BE49-F238E27FC236}">
              <a16:creationId xmlns:a16="http://schemas.microsoft.com/office/drawing/2014/main" id="{715C0DEE-6C6F-76DB-8B28-B21E14FCB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952500</xdr:colOff>
      <xdr:row>59</xdr:row>
      <xdr:rowOff>68580</xdr:rowOff>
    </xdr:from>
    <xdr:to>
      <xdr:col>32</xdr:col>
      <xdr:colOff>137160</xdr:colOff>
      <xdr:row>78</xdr:row>
      <xdr:rowOff>30480</xdr:rowOff>
    </xdr:to>
    <xdr:graphicFrame macro="">
      <xdr:nvGraphicFramePr>
        <xdr:cNvPr id="3800" name="Chart 247">
          <a:extLst>
            <a:ext uri="{FF2B5EF4-FFF2-40B4-BE49-F238E27FC236}">
              <a16:creationId xmlns:a16="http://schemas.microsoft.com/office/drawing/2014/main" id="{E4FEE5A3-7AFC-34A6-68CC-44EC03805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205740</xdr:colOff>
      <xdr:row>6</xdr:row>
      <xdr:rowOff>144780</xdr:rowOff>
    </xdr:from>
    <xdr:to>
      <xdr:col>18</xdr:col>
      <xdr:colOff>487680</xdr:colOff>
      <xdr:row>17</xdr:row>
      <xdr:rowOff>60960</xdr:rowOff>
    </xdr:to>
    <xdr:graphicFrame macro="">
      <xdr:nvGraphicFramePr>
        <xdr:cNvPr id="2184" name="Chart 1">
          <a:extLst>
            <a:ext uri="{FF2B5EF4-FFF2-40B4-BE49-F238E27FC236}">
              <a16:creationId xmlns:a16="http://schemas.microsoft.com/office/drawing/2014/main" id="{211828E8-1A1F-7D38-89D2-684ED4023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29</xdr:row>
      <xdr:rowOff>76200</xdr:rowOff>
    </xdr:from>
    <xdr:to>
      <xdr:col>7</xdr:col>
      <xdr:colOff>1684020</xdr:colOff>
      <xdr:row>45</xdr:row>
      <xdr:rowOff>68580</xdr:rowOff>
    </xdr:to>
    <xdr:graphicFrame macro="">
      <xdr:nvGraphicFramePr>
        <xdr:cNvPr id="1236" name="Chart 6">
          <a:extLst>
            <a:ext uri="{FF2B5EF4-FFF2-40B4-BE49-F238E27FC236}">
              <a16:creationId xmlns:a16="http://schemas.microsoft.com/office/drawing/2014/main" id="{65550344-F603-178E-D55C-77D464876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1981200</xdr:colOff>
      <xdr:row>29</xdr:row>
      <xdr:rowOff>76200</xdr:rowOff>
    </xdr:from>
    <xdr:to>
      <xdr:col>13</xdr:col>
      <xdr:colOff>388620</xdr:colOff>
      <xdr:row>45</xdr:row>
      <xdr:rowOff>68580</xdr:rowOff>
    </xdr:to>
    <xdr:graphicFrame macro="">
      <xdr:nvGraphicFramePr>
        <xdr:cNvPr id="1237" name="Chart 8">
          <a:extLst>
            <a:ext uri="{FF2B5EF4-FFF2-40B4-BE49-F238E27FC236}">
              <a16:creationId xmlns:a16="http://schemas.microsoft.com/office/drawing/2014/main" id="{B65DFAC1-B753-B7F5-422E-46CB63C7D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14</xdr:row>
      <xdr:rowOff>7620</xdr:rowOff>
    </xdr:from>
    <xdr:to>
      <xdr:col>10</xdr:col>
      <xdr:colOff>563880</xdr:colOff>
      <xdr:row>17</xdr:row>
      <xdr:rowOff>137160</xdr:rowOff>
    </xdr:to>
    <xdr:grpSp>
      <xdr:nvGrpSpPr>
        <xdr:cNvPr id="7524" name="Group 2">
          <a:extLst>
            <a:ext uri="{FF2B5EF4-FFF2-40B4-BE49-F238E27FC236}">
              <a16:creationId xmlns:a16="http://schemas.microsoft.com/office/drawing/2014/main" id="{B2FE3F9D-C1C1-61B6-858D-347089AC92D1}"/>
            </a:ext>
          </a:extLst>
        </xdr:cNvPr>
        <xdr:cNvGrpSpPr>
          <a:grpSpLocks/>
        </xdr:cNvGrpSpPr>
      </xdr:nvGrpSpPr>
      <xdr:grpSpPr bwMode="auto">
        <a:xfrm>
          <a:off x="5164567" y="2374302"/>
          <a:ext cx="1602889" cy="640529"/>
          <a:chOff x="883" y="399"/>
          <a:chExt cx="155" cy="64"/>
        </a:xfrm>
      </xdr:grpSpPr>
      <xdr:sp macro="" textlink="">
        <xdr:nvSpPr>
          <xdr:cNvPr id="7171" name="Oval 3">
            <a:extLst>
              <a:ext uri="{FF2B5EF4-FFF2-40B4-BE49-F238E27FC236}">
                <a16:creationId xmlns:a16="http://schemas.microsoft.com/office/drawing/2014/main" id="{CB61EA99-3939-0496-8B80-E7624D1B991A}"/>
              </a:ext>
            </a:extLst>
          </xdr:cNvPr>
          <xdr:cNvSpPr>
            <a:spLocks noChangeArrowheads="1"/>
          </xdr:cNvSpPr>
        </xdr:nvSpPr>
        <xdr:spPr bwMode="auto">
          <a:xfrm>
            <a:off x="1001" y="399"/>
            <a:ext cx="32" cy="32"/>
          </a:xfrm>
          <a:prstGeom prst="ellipse">
            <a:avLst/>
          </a:prstGeom>
          <a:solidFill>
            <a:srgbClr val="000080"/>
          </a:solidFill>
          <a:ln w="9525">
            <a:noFill/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FFFFFF"/>
                </a:solidFill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7526" name="AutoShape 4">
            <a:extLst>
              <a:ext uri="{FF2B5EF4-FFF2-40B4-BE49-F238E27FC236}">
                <a16:creationId xmlns:a16="http://schemas.microsoft.com/office/drawing/2014/main" id="{3B96EE4E-1199-2D46-5A76-F73A63CFDE13}"/>
              </a:ext>
            </a:extLst>
          </xdr:cNvPr>
          <xdr:cNvSpPr>
            <a:spLocks noChangeArrowheads="1"/>
          </xdr:cNvSpPr>
        </xdr:nvSpPr>
        <xdr:spPr bwMode="auto">
          <a:xfrm>
            <a:off x="996" y="435"/>
            <a:ext cx="42" cy="28"/>
          </a:xfrm>
          <a:prstGeom prst="downArrow">
            <a:avLst>
              <a:gd name="adj1" fmla="val 50000"/>
              <a:gd name="adj2" fmla="val 25000"/>
            </a:avLst>
          </a:prstGeom>
          <a:solidFill>
            <a:srgbClr val="00008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7173" name="Text Box 5">
            <a:extLst>
              <a:ext uri="{FF2B5EF4-FFF2-40B4-BE49-F238E27FC236}">
                <a16:creationId xmlns:a16="http://schemas.microsoft.com/office/drawing/2014/main" id="{0D3314CD-38A2-C3F5-7DEA-1A19483754B7}"/>
              </a:ext>
            </a:extLst>
          </xdr:cNvPr>
          <xdr:cNvSpPr txBox="1">
            <a:spLocks noChangeArrowheads="1"/>
          </xdr:cNvSpPr>
        </xdr:nvSpPr>
        <xdr:spPr bwMode="auto">
          <a:xfrm>
            <a:off x="883" y="406"/>
            <a:ext cx="113" cy="5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3366"/>
                </a:solidFill>
                <a:latin typeface="Arial"/>
                <a:cs typeface="Arial"/>
              </a:rPr>
              <a:t>Level 1 Adjustment at Territory Level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0A86-844D-44AC-ABB1-856EA6245CDD}">
  <sheetPr codeName="Sheet1">
    <tabColor indexed="43"/>
  </sheetPr>
  <dimension ref="B1:R29"/>
  <sheetViews>
    <sheetView showGridLines="0" topLeftCell="D1" zoomScale="86" zoomScaleNormal="130" workbookViewId="0">
      <pane ySplit="3" topLeftCell="A4" activePane="bottomLeft" state="frozen"/>
      <selection pane="bottomLeft" activeCell="D13" sqref="D13"/>
    </sheetView>
  </sheetViews>
  <sheetFormatPr defaultRowHeight="13.2" x14ac:dyDescent="0.25"/>
  <cols>
    <col min="1" max="2" width="2.6640625" customWidth="1"/>
    <col min="3" max="3" width="30.109375" customWidth="1"/>
    <col min="4" max="4" width="9.88671875" style="28" customWidth="1"/>
    <col min="5" max="5" width="3.6640625" style="28" customWidth="1"/>
    <col min="6" max="7" width="2.6640625" customWidth="1"/>
    <col min="8" max="8" width="25.6640625" bestFit="1" customWidth="1"/>
    <col min="9" max="9" width="8" customWidth="1"/>
    <col min="10" max="10" width="8.5546875" customWidth="1"/>
    <col min="11" max="11" width="11.44140625" bestFit="1" customWidth="1"/>
    <col min="12" max="12" width="3" customWidth="1"/>
  </cols>
  <sheetData>
    <row r="1" spans="2:12" ht="15" customHeight="1" x14ac:dyDescent="0.25"/>
    <row r="2" spans="2:12" ht="26.1" customHeight="1" x14ac:dyDescent="0.25"/>
    <row r="3" spans="2:12" s="82" customFormat="1" ht="15" customHeight="1" thickBot="1" x14ac:dyDescent="0.35">
      <c r="C3" s="84" t="s">
        <v>30</v>
      </c>
      <c r="D3" s="85"/>
      <c r="E3" s="85"/>
    </row>
    <row r="4" spans="2:12" ht="15" customHeight="1" x14ac:dyDescent="0.25">
      <c r="C4" s="99" t="s">
        <v>32</v>
      </c>
    </row>
    <row r="5" spans="2:12" ht="13.8" thickBot="1" x14ac:dyDescent="0.3"/>
    <row r="6" spans="2:12" x14ac:dyDescent="0.25">
      <c r="B6" s="35"/>
      <c r="C6" s="108" t="s">
        <v>0</v>
      </c>
      <c r="D6" s="86" t="s">
        <v>56</v>
      </c>
      <c r="E6" s="87"/>
    </row>
    <row r="7" spans="2:12" ht="13.8" thickBot="1" x14ac:dyDescent="0.3">
      <c r="B7" s="43"/>
      <c r="C7" s="88" t="s">
        <v>1</v>
      </c>
      <c r="D7" s="89" t="s">
        <v>168</v>
      </c>
      <c r="E7" s="90"/>
    </row>
    <row r="8" spans="2:12" ht="13.8" thickBot="1" x14ac:dyDescent="0.3"/>
    <row r="9" spans="2:12" ht="13.8" thickBot="1" x14ac:dyDescent="0.3">
      <c r="B9" s="35"/>
      <c r="C9" s="36" t="s">
        <v>2</v>
      </c>
      <c r="D9" s="37"/>
      <c r="E9" s="38"/>
      <c r="G9" s="35"/>
      <c r="H9" s="59" t="s">
        <v>7</v>
      </c>
      <c r="I9" s="60" t="s">
        <v>19</v>
      </c>
      <c r="J9" s="60" t="s">
        <v>20</v>
      </c>
      <c r="K9" s="96"/>
      <c r="L9" s="49"/>
    </row>
    <row r="10" spans="2:12" ht="13.8" thickBot="1" x14ac:dyDescent="0.3">
      <c r="B10" s="39"/>
      <c r="C10" s="123"/>
      <c r="D10" s="30"/>
      <c r="E10" s="40"/>
      <c r="G10" s="39"/>
      <c r="L10" s="50"/>
    </row>
    <row r="11" spans="2:12" x14ac:dyDescent="0.25">
      <c r="B11" s="39"/>
      <c r="C11" s="124" t="s">
        <v>3</v>
      </c>
      <c r="D11" s="125" t="s">
        <v>153</v>
      </c>
      <c r="E11" s="41"/>
      <c r="G11" s="39"/>
      <c r="H11" s="117" t="s">
        <v>15</v>
      </c>
      <c r="I11" s="118">
        <v>0</v>
      </c>
      <c r="J11" s="119">
        <f>Goal*Fixed</f>
        <v>0</v>
      </c>
      <c r="K11" s="97"/>
      <c r="L11" s="50"/>
    </row>
    <row r="12" spans="2:12" ht="13.8" thickBot="1" x14ac:dyDescent="0.3">
      <c r="B12" s="39"/>
      <c r="C12" s="83" t="s">
        <v>169</v>
      </c>
      <c r="D12" s="390">
        <v>5600</v>
      </c>
      <c r="E12" s="42"/>
      <c r="G12" s="39"/>
      <c r="H12" s="31" t="s">
        <v>57</v>
      </c>
      <c r="I12" s="58">
        <v>0</v>
      </c>
      <c r="J12" s="63">
        <f>Patient*Goal</f>
        <v>0</v>
      </c>
      <c r="K12" s="97"/>
      <c r="L12" s="50"/>
    </row>
    <row r="13" spans="2:12" ht="13.8" thickBot="1" x14ac:dyDescent="0.3">
      <c r="B13" s="39"/>
      <c r="C13" s="1"/>
      <c r="D13" s="2"/>
      <c r="E13" s="41"/>
      <c r="G13" s="39"/>
      <c r="H13" s="31" t="s">
        <v>58</v>
      </c>
      <c r="I13" s="58">
        <v>0</v>
      </c>
      <c r="J13" s="63">
        <f>I13*Goal</f>
        <v>0</v>
      </c>
      <c r="K13" s="97"/>
      <c r="L13" s="50"/>
    </row>
    <row r="14" spans="2:12" ht="13.8" thickBot="1" x14ac:dyDescent="0.3">
      <c r="B14" s="39"/>
      <c r="C14" s="127" t="s">
        <v>135</v>
      </c>
      <c r="D14" s="128">
        <v>20</v>
      </c>
      <c r="E14" s="41"/>
      <c r="G14" s="39"/>
      <c r="H14" s="31" t="s">
        <v>5</v>
      </c>
      <c r="I14" s="58">
        <v>0</v>
      </c>
      <c r="J14" s="63">
        <f>History*Goal</f>
        <v>0</v>
      </c>
      <c r="K14" s="97"/>
      <c r="L14" s="50"/>
    </row>
    <row r="15" spans="2:12" ht="13.8" thickBot="1" x14ac:dyDescent="0.3">
      <c r="B15" s="43"/>
      <c r="C15" s="53"/>
      <c r="D15" s="126"/>
      <c r="E15" s="44"/>
      <c r="G15" s="39"/>
      <c r="H15" s="120" t="s">
        <v>12</v>
      </c>
      <c r="I15" s="121">
        <f>SUM(I11:I14)</f>
        <v>0</v>
      </c>
      <c r="J15" s="122"/>
      <c r="K15" s="97"/>
      <c r="L15" s="50"/>
    </row>
    <row r="16" spans="2:12" ht="13.8" thickBot="1" x14ac:dyDescent="0.3">
      <c r="G16" s="43"/>
      <c r="H16" s="51"/>
      <c r="I16" s="52"/>
      <c r="J16" s="53"/>
      <c r="K16" s="53"/>
      <c r="L16" s="54"/>
    </row>
    <row r="17" spans="2:18" ht="13.8" thickBot="1" x14ac:dyDescent="0.3">
      <c r="B17" s="35"/>
      <c r="C17" s="36" t="s">
        <v>26</v>
      </c>
      <c r="D17" s="37"/>
      <c r="E17" s="38"/>
      <c r="H17" s="26"/>
      <c r="I17" s="56"/>
      <c r="J17" s="57"/>
      <c r="K17" s="57"/>
      <c r="L17" s="57"/>
    </row>
    <row r="18" spans="2:18" x14ac:dyDescent="0.25">
      <c r="B18" s="39"/>
      <c r="C18" s="29"/>
      <c r="D18" s="30"/>
      <c r="E18" s="40"/>
      <c r="G18" s="35"/>
      <c r="H18" s="36" t="s">
        <v>27</v>
      </c>
      <c r="I18" s="28"/>
      <c r="L18" s="40"/>
    </row>
    <row r="19" spans="2:18" ht="13.8" thickBot="1" x14ac:dyDescent="0.3">
      <c r="B19" s="39"/>
      <c r="C19" s="32" t="s">
        <v>6</v>
      </c>
      <c r="E19" s="40"/>
      <c r="G19" s="39"/>
      <c r="H19" s="32" t="s">
        <v>1</v>
      </c>
      <c r="I19" s="62" t="s">
        <v>22</v>
      </c>
      <c r="J19" s="62" t="s">
        <v>23</v>
      </c>
      <c r="K19" s="32"/>
      <c r="L19" s="95"/>
    </row>
    <row r="20" spans="2:18" x14ac:dyDescent="0.25">
      <c r="B20" s="39"/>
      <c r="C20" s="129" t="s">
        <v>204</v>
      </c>
      <c r="D20" s="130">
        <v>0.6</v>
      </c>
      <c r="E20" s="45"/>
      <c r="G20" s="39"/>
      <c r="H20" s="129" t="s">
        <v>168</v>
      </c>
      <c r="I20" s="132">
        <v>37712</v>
      </c>
      <c r="J20" s="133">
        <v>41518</v>
      </c>
      <c r="K20" s="176"/>
      <c r="L20" s="40"/>
    </row>
    <row r="21" spans="2:18" ht="13.8" thickBot="1" x14ac:dyDescent="0.3">
      <c r="B21" s="39"/>
      <c r="C21" s="131" t="s">
        <v>205</v>
      </c>
      <c r="D21" s="34">
        <v>0.4</v>
      </c>
      <c r="E21" s="45"/>
      <c r="G21" s="39"/>
      <c r="H21" s="33" t="s">
        <v>206</v>
      </c>
      <c r="I21" s="322">
        <f>I20</f>
        <v>37712</v>
      </c>
      <c r="J21" s="323">
        <f>J20</f>
        <v>41518</v>
      </c>
      <c r="K21" s="176"/>
      <c r="L21" s="45"/>
    </row>
    <row r="22" spans="2:18" ht="13.8" thickBot="1" x14ac:dyDescent="0.3">
      <c r="B22" s="43"/>
      <c r="C22" s="46"/>
      <c r="D22" s="47"/>
      <c r="E22" s="48"/>
      <c r="G22" s="39"/>
      <c r="H22" s="83"/>
      <c r="I22" s="324"/>
      <c r="J22" s="325"/>
      <c r="K22" s="185"/>
      <c r="L22" s="45"/>
    </row>
    <row r="23" spans="2:18" ht="13.8" thickBot="1" x14ac:dyDescent="0.3">
      <c r="G23" s="43"/>
      <c r="H23" s="53"/>
      <c r="I23" s="61"/>
      <c r="J23" s="53"/>
      <c r="K23" s="53"/>
      <c r="L23" s="48"/>
    </row>
    <row r="26" spans="2:18" x14ac:dyDescent="0.25">
      <c r="J26" t="s">
        <v>155</v>
      </c>
      <c r="M26" t="s">
        <v>156</v>
      </c>
      <c r="O26" t="s">
        <v>157</v>
      </c>
      <c r="Q26" t="s">
        <v>151</v>
      </c>
    </row>
    <row r="27" spans="2:18" x14ac:dyDescent="0.25">
      <c r="H27" s="321" t="s">
        <v>106</v>
      </c>
      <c r="J27">
        <f>Goal</f>
        <v>5600</v>
      </c>
      <c r="M27">
        <v>5709</v>
      </c>
      <c r="O27">
        <v>5325</v>
      </c>
      <c r="Q27">
        <v>5408</v>
      </c>
    </row>
    <row r="28" spans="2:18" x14ac:dyDescent="0.25">
      <c r="I28" s="321" t="s">
        <v>137</v>
      </c>
      <c r="J28" s="318">
        <f>'2. Goal Setting'!L9</f>
        <v>5538.5</v>
      </c>
      <c r="K28" s="319">
        <f>J28/J27</f>
        <v>0.98901785714285717</v>
      </c>
      <c r="M28" s="318">
        <v>5399.5</v>
      </c>
      <c r="N28" s="319">
        <v>0.94578735330180419</v>
      </c>
      <c r="O28" s="318">
        <v>5341</v>
      </c>
      <c r="P28" s="319">
        <v>1.0030046948356808</v>
      </c>
      <c r="Q28" s="318">
        <v>5466</v>
      </c>
      <c r="R28" s="319">
        <v>1.0107248520710059</v>
      </c>
    </row>
    <row r="29" spans="2:18" x14ac:dyDescent="0.25">
      <c r="I29" t="s">
        <v>104</v>
      </c>
      <c r="J29" s="318">
        <f>J27-J28</f>
        <v>61.5</v>
      </c>
      <c r="K29" s="319">
        <f>J29/J27</f>
        <v>1.0982142857142857E-2</v>
      </c>
      <c r="M29" s="318">
        <v>309.5</v>
      </c>
      <c r="N29" s="319">
        <v>5.4212646698195831E-2</v>
      </c>
      <c r="O29" s="318">
        <v>-16</v>
      </c>
      <c r="P29" s="319">
        <v>-3.0046948356807512E-3</v>
      </c>
      <c r="Q29" s="318">
        <v>-58</v>
      </c>
      <c r="R29" s="319">
        <v>-1.0724852071005916E-2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D539-5B13-4439-B3A6-75B732303A2E}">
  <sheetPr codeName="Sheet7"/>
  <dimension ref="C1:O37"/>
  <sheetViews>
    <sheetView showGridLines="0" zoomScale="85" workbookViewId="0">
      <pane ySplit="3" topLeftCell="A4" activePane="bottomLeft" state="frozen"/>
      <selection pane="bottomLeft" activeCell="A4" sqref="A4"/>
    </sheetView>
  </sheetViews>
  <sheetFormatPr defaultRowHeight="13.2" x14ac:dyDescent="0.25"/>
  <cols>
    <col min="1" max="3" width="2.6640625" customWidth="1"/>
    <col min="4" max="4" width="10.109375" customWidth="1"/>
    <col min="5" max="5" width="2.6640625" bestFit="1" customWidth="1"/>
    <col min="6" max="6" width="16.5546875" bestFit="1" customWidth="1"/>
    <col min="7" max="7" width="11.6640625" bestFit="1" customWidth="1"/>
    <col min="8" max="8" width="44.5546875" customWidth="1"/>
    <col min="9" max="9" width="2.88671875" bestFit="1" customWidth="1"/>
    <col min="10" max="10" width="16.5546875" bestFit="1" customWidth="1"/>
    <col min="11" max="11" width="11.6640625" bestFit="1" customWidth="1"/>
    <col min="12" max="12" width="9.6640625" customWidth="1"/>
    <col min="15" max="16" width="5.109375" bestFit="1" customWidth="1"/>
  </cols>
  <sheetData>
    <row r="1" spans="4:15" ht="15" customHeight="1" x14ac:dyDescent="0.25"/>
    <row r="2" spans="4:15" ht="26.1" customHeight="1" x14ac:dyDescent="0.25"/>
    <row r="3" spans="4:15" s="82" customFormat="1" ht="15" customHeight="1" thickBot="1" x14ac:dyDescent="0.35">
      <c r="D3" s="98" t="s">
        <v>50</v>
      </c>
    </row>
    <row r="4" spans="4:15" x14ac:dyDescent="0.25">
      <c r="D4" s="99" t="s">
        <v>51</v>
      </c>
    </row>
    <row r="5" spans="4:15" ht="5.0999999999999996" customHeight="1" x14ac:dyDescent="0.25"/>
    <row r="6" spans="4:15" ht="15.6" x14ac:dyDescent="0.3">
      <c r="F6" s="140" t="s">
        <v>52</v>
      </c>
      <c r="G6" s="139"/>
      <c r="J6" s="140" t="s">
        <v>48</v>
      </c>
      <c r="K6" s="139"/>
    </row>
    <row r="7" spans="4:15" ht="5.0999999999999996" customHeight="1" thickBot="1" x14ac:dyDescent="0.35">
      <c r="F7" s="140"/>
      <c r="G7" s="139"/>
      <c r="J7" s="140"/>
      <c r="K7" s="139"/>
    </row>
    <row r="8" spans="4:15" ht="15" customHeight="1" thickBot="1" x14ac:dyDescent="0.35">
      <c r="E8" s="138"/>
      <c r="F8" s="151" t="s">
        <v>47</v>
      </c>
      <c r="G8" s="152"/>
      <c r="I8" s="138"/>
      <c r="J8" s="151" t="s">
        <v>47</v>
      </c>
      <c r="K8" s="152"/>
    </row>
    <row r="9" spans="4:15" x14ac:dyDescent="0.25">
      <c r="F9" s="155" t="s">
        <v>46</v>
      </c>
      <c r="G9" s="156">
        <v>125</v>
      </c>
      <c r="J9" s="155" t="s">
        <v>46</v>
      </c>
      <c r="K9" s="177">
        <v>-0.02</v>
      </c>
    </row>
    <row r="10" spans="4:15" ht="13.8" thickBot="1" x14ac:dyDescent="0.3">
      <c r="F10" s="157" t="s">
        <v>17</v>
      </c>
      <c r="G10" s="158">
        <v>20</v>
      </c>
      <c r="J10" s="157" t="s">
        <v>17</v>
      </c>
      <c r="K10" s="178">
        <v>0.01</v>
      </c>
      <c r="N10" s="179"/>
    </row>
    <row r="11" spans="4:15" ht="6.9" customHeight="1" thickBot="1" x14ac:dyDescent="0.3">
      <c r="F11" s="150"/>
      <c r="G11" s="150"/>
      <c r="J11" s="150"/>
      <c r="K11" s="150"/>
    </row>
    <row r="12" spans="4:15" ht="15" customHeight="1" thickBot="1" x14ac:dyDescent="0.3">
      <c r="F12" s="154" t="s">
        <v>49</v>
      </c>
      <c r="G12" s="153"/>
      <c r="H12" s="1"/>
      <c r="J12" s="154" t="s">
        <v>49</v>
      </c>
      <c r="K12" s="153"/>
      <c r="L12" s="1"/>
      <c r="M12" s="1"/>
      <c r="N12" s="1"/>
      <c r="O12" s="1"/>
    </row>
    <row r="13" spans="4:15" x14ac:dyDescent="0.25">
      <c r="F13" s="144" t="s">
        <v>42</v>
      </c>
      <c r="G13" s="145">
        <f>MIN('2. Goal Setting'!$AC$12:$AC$31)</f>
        <v>185</v>
      </c>
      <c r="H13" s="1"/>
      <c r="J13" s="155" t="s">
        <v>42</v>
      </c>
      <c r="K13" s="159">
        <f>MIN('2. Goal Setting'!AD12:AD31)</f>
        <v>5.4347826086955653E-3</v>
      </c>
      <c r="L13" s="1"/>
      <c r="M13" s="1"/>
      <c r="N13" s="1"/>
      <c r="O13" s="1"/>
    </row>
    <row r="14" spans="4:15" x14ac:dyDescent="0.25">
      <c r="F14" s="146" t="s">
        <v>43</v>
      </c>
      <c r="G14" s="147">
        <f>MAX('2. Goal Setting'!$AC$12:$AC$31)</f>
        <v>400</v>
      </c>
      <c r="H14" s="1"/>
      <c r="J14" s="160" t="s">
        <v>43</v>
      </c>
      <c r="K14" s="161">
        <f>MAX('2. Goal Setting'!AD12:AD31)</f>
        <v>6.578947368421062E-2</v>
      </c>
      <c r="L14" s="1"/>
      <c r="M14" s="1"/>
      <c r="N14" s="1"/>
      <c r="O14" s="1"/>
    </row>
    <row r="15" spans="4:15" x14ac:dyDescent="0.25">
      <c r="F15" s="146" t="s">
        <v>44</v>
      </c>
      <c r="G15" s="147">
        <f>AVERAGE('2. Goal Setting'!$AC$12:$AC$31)</f>
        <v>276.8</v>
      </c>
      <c r="H15" s="1"/>
      <c r="J15" s="160" t="s">
        <v>44</v>
      </c>
      <c r="K15" s="161">
        <f>AVERAGE('2. Goal Setting'!AD12:AD31)</f>
        <v>1.1411847790194029E-2</v>
      </c>
      <c r="L15" s="1"/>
      <c r="M15" s="1"/>
      <c r="N15" s="1"/>
      <c r="O15" s="1"/>
    </row>
    <row r="16" spans="4:15" ht="13.5" customHeight="1" thickBot="1" x14ac:dyDescent="0.3">
      <c r="F16" s="148" t="s">
        <v>45</v>
      </c>
      <c r="G16" s="149">
        <f>STDEV('2. Goal Setting'!$AC$12:$AC$31)</f>
        <v>58.519992085476289</v>
      </c>
      <c r="H16" s="1"/>
      <c r="J16" s="157" t="s">
        <v>45</v>
      </c>
      <c r="K16" s="162">
        <f>STDEV('2. Goal Setting'!AD12:AD31)</f>
        <v>1.3089810218976384E-2</v>
      </c>
      <c r="L16" s="1"/>
      <c r="M16" s="1"/>
      <c r="N16" s="1"/>
      <c r="O16" s="1"/>
    </row>
    <row r="17" spans="3:15" ht="6.9" customHeight="1" thickBot="1" x14ac:dyDescent="0.3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3:15" ht="13.8" thickBot="1" x14ac:dyDescent="0.3">
      <c r="E18" s="141"/>
      <c r="F18" s="163" t="s">
        <v>16</v>
      </c>
      <c r="G18" s="164" t="s">
        <v>18</v>
      </c>
      <c r="H18" s="165"/>
      <c r="I18" s="166"/>
      <c r="J18" s="163" t="s">
        <v>16</v>
      </c>
      <c r="K18" s="164" t="s">
        <v>18</v>
      </c>
      <c r="L18" s="1"/>
      <c r="M18" s="1"/>
      <c r="N18" s="1"/>
      <c r="O18" s="1"/>
    </row>
    <row r="19" spans="3:15" x14ac:dyDescent="0.25">
      <c r="E19" s="143">
        <v>1</v>
      </c>
      <c r="F19" s="167" t="str">
        <f>G9&amp;" - "&amp;($G$9+($G$10*E19))</f>
        <v>125 - 145</v>
      </c>
      <c r="G19" s="168">
        <f>COUNTIF('2. Goal Setting'!$AC$12:$AC$31,"&lt;"&amp;($G$9+($G$10*E19)))</f>
        <v>0</v>
      </c>
      <c r="H19" s="165"/>
      <c r="I19" s="169">
        <v>1</v>
      </c>
      <c r="J19" s="167" t="str">
        <f>K$9&amp;"% - "&amp;(K$9+(K$10*I19))*100&amp;"%"</f>
        <v>-0.02% - -1%</v>
      </c>
      <c r="K19" s="168">
        <f>COUNTIF('2. Goal Setting'!$AD$12:$AD$31,"&lt;"&amp;(K$9+(K$10*I19)))</f>
        <v>0</v>
      </c>
      <c r="L19" s="1"/>
      <c r="M19" s="1"/>
      <c r="N19" s="1"/>
      <c r="O19" s="1"/>
    </row>
    <row r="20" spans="3:15" x14ac:dyDescent="0.25">
      <c r="E20" s="143">
        <f>E19+1</f>
        <v>2</v>
      </c>
      <c r="F20" s="170" t="str">
        <f t="shared" ref="F20:F28" si="0">($G$9+($G$10*$E19))+1&amp;" - "&amp;($G$9+($G$10*$E20))</f>
        <v>146 - 165</v>
      </c>
      <c r="G20" s="171">
        <f>COUNTIF('2. Goal Setting'!$AC$12:$AC$31,"&lt;"&amp;($G$9+($G$10*E20))) - SUM($G$19:G19)</f>
        <v>0</v>
      </c>
      <c r="H20" s="165"/>
      <c r="I20" s="169">
        <f>I19+1</f>
        <v>2</v>
      </c>
      <c r="J20" s="170" t="str">
        <f>((K$9+(K$10*I19))+0.01)*100&amp;"% - "&amp;(K$9+(K$10*I20))*100&amp;"%"</f>
        <v>0% - 0%</v>
      </c>
      <c r="K20" s="171">
        <f>COUNTIF('2. Goal Setting'!$AD$12:$AD$31,"&lt;"&amp;(K$9+(K$10*I20))) - SUM($K$19:K19)</f>
        <v>0</v>
      </c>
      <c r="L20" s="1"/>
      <c r="M20" s="1"/>
      <c r="N20" s="1"/>
      <c r="O20" s="1"/>
    </row>
    <row r="21" spans="3:15" x14ac:dyDescent="0.25">
      <c r="E21" s="143">
        <f t="shared" ref="E21:E28" si="1">E20+1</f>
        <v>3</v>
      </c>
      <c r="F21" s="170" t="str">
        <f t="shared" si="0"/>
        <v>166 - 185</v>
      </c>
      <c r="G21" s="171">
        <f>COUNTIF('2. Goal Setting'!$AC$12:$AC$31,"&lt;"&amp;($G$9+($G$10*E21))) - SUM($G$19:G20)</f>
        <v>0</v>
      </c>
      <c r="H21" s="165"/>
      <c r="I21" s="169">
        <f t="shared" ref="I21:I27" si="2">I20+1</f>
        <v>3</v>
      </c>
      <c r="J21" s="170" t="str">
        <f t="shared" ref="J21:J28" si="3">((K$9+(K$10*I20))+0.01)*100&amp;"% - "&amp;(K$9+(K$10*I21))*100&amp;"%"</f>
        <v>1% - 1%</v>
      </c>
      <c r="K21" s="171">
        <f>COUNTIF('2. Goal Setting'!$AD$12:$AD$31,"&lt;"&amp;(K$9+(K$10*I21))) - SUM($K$19:K20)</f>
        <v>17</v>
      </c>
      <c r="L21" s="1"/>
      <c r="M21" s="1"/>
      <c r="N21" s="1"/>
      <c r="O21" s="1"/>
    </row>
    <row r="22" spans="3:15" x14ac:dyDescent="0.25">
      <c r="E22" s="143">
        <f t="shared" si="1"/>
        <v>4</v>
      </c>
      <c r="F22" s="170" t="str">
        <f t="shared" si="0"/>
        <v>186 - 205</v>
      </c>
      <c r="G22" s="171">
        <f>COUNTIF('2. Goal Setting'!$AC$12:$AC$31,"&lt;"&amp;($G$9+($G$10*E22))) - SUM($G$19:G21)</f>
        <v>2</v>
      </c>
      <c r="H22" s="165"/>
      <c r="I22" s="169">
        <f t="shared" si="2"/>
        <v>4</v>
      </c>
      <c r="J22" s="170" t="str">
        <f t="shared" si="3"/>
        <v>2% - 2%</v>
      </c>
      <c r="K22" s="171">
        <f>COUNTIF('2. Goal Setting'!$AD$12:$AD$31,"&lt;"&amp;(K$9+(K$10*I22))) - SUM($K$19:K21)</f>
        <v>2</v>
      </c>
      <c r="L22" s="1"/>
      <c r="M22" s="1"/>
      <c r="N22" s="1"/>
      <c r="O22" s="1"/>
    </row>
    <row r="23" spans="3:15" x14ac:dyDescent="0.25">
      <c r="E23" s="143">
        <f t="shared" si="1"/>
        <v>5</v>
      </c>
      <c r="F23" s="170" t="str">
        <f t="shared" si="0"/>
        <v>206 - 225</v>
      </c>
      <c r="G23" s="171">
        <f>COUNTIF('2. Goal Setting'!$AC$12:$AC$31,"&lt;"&amp;($G$9+($G$10*E23))) - SUM($G$19:G22)</f>
        <v>2</v>
      </c>
      <c r="H23" s="165"/>
      <c r="I23" s="169">
        <f t="shared" si="2"/>
        <v>5</v>
      </c>
      <c r="J23" s="170" t="str">
        <f t="shared" si="3"/>
        <v>3% - 3%</v>
      </c>
      <c r="K23" s="171">
        <f>COUNTIF('2. Goal Setting'!$AD$12:$AD$31,"&lt;"&amp;(K$9+(K$10*I23))) - SUM($K$19:K22)</f>
        <v>0</v>
      </c>
      <c r="L23" s="1"/>
      <c r="M23" s="1"/>
      <c r="N23" s="1"/>
      <c r="O23" s="1"/>
    </row>
    <row r="24" spans="3:15" x14ac:dyDescent="0.25">
      <c r="E24" s="143">
        <f t="shared" si="1"/>
        <v>6</v>
      </c>
      <c r="F24" s="170" t="str">
        <f t="shared" si="0"/>
        <v>226 - 245</v>
      </c>
      <c r="G24" s="171">
        <f>COUNTIF('2. Goal Setting'!$AC$12:$AC$31,"&lt;"&amp;($G$9+($G$10*E24))) - SUM($G$19:G23)</f>
        <v>3</v>
      </c>
      <c r="H24" s="165"/>
      <c r="I24" s="169">
        <f t="shared" si="2"/>
        <v>6</v>
      </c>
      <c r="J24" s="170" t="str">
        <f t="shared" si="3"/>
        <v>4% - 4%</v>
      </c>
      <c r="K24" s="171">
        <f>COUNTIF('2. Goal Setting'!$AD$12:$AD$31,"&lt;"&amp;(K$9+(K$10*I24))) - SUM($K$19:K23)</f>
        <v>0</v>
      </c>
      <c r="L24" s="1"/>
      <c r="M24" s="1"/>
      <c r="N24" s="1"/>
      <c r="O24" s="1"/>
    </row>
    <row r="25" spans="3:15" x14ac:dyDescent="0.25">
      <c r="E25" s="143">
        <f t="shared" si="1"/>
        <v>7</v>
      </c>
      <c r="F25" s="170" t="str">
        <f t="shared" si="0"/>
        <v>246 - 265</v>
      </c>
      <c r="G25" s="171">
        <f>COUNTIF('2. Goal Setting'!$AC$12:$AC$31,"&lt;"&amp;($G$9+($G$10*E25))) - SUM($G$19:G24)</f>
        <v>1</v>
      </c>
      <c r="H25" s="165"/>
      <c r="I25" s="169">
        <f t="shared" si="2"/>
        <v>7</v>
      </c>
      <c r="J25" s="170" t="str">
        <f t="shared" si="3"/>
        <v>5% - 5%</v>
      </c>
      <c r="K25" s="171">
        <f>COUNTIF('2. Goal Setting'!$AD$12:$AD$31,"&lt;"&amp;(K$9+(K$10*I25))) - SUM($K$19:K24)</f>
        <v>0</v>
      </c>
      <c r="L25" s="1"/>
      <c r="M25" s="1"/>
      <c r="N25" s="1"/>
      <c r="O25" s="1"/>
    </row>
    <row r="26" spans="3:15" x14ac:dyDescent="0.25">
      <c r="E26" s="143">
        <f t="shared" si="1"/>
        <v>8</v>
      </c>
      <c r="F26" s="170" t="str">
        <f t="shared" si="0"/>
        <v>266 - 285</v>
      </c>
      <c r="G26" s="171">
        <f>COUNTIF('2. Goal Setting'!$AC$12:$AC$31,"&lt;"&amp;($G$9+($G$10*E26))) - SUM($G$19:G25)</f>
        <v>4</v>
      </c>
      <c r="H26" s="165"/>
      <c r="I26" s="169">
        <f t="shared" si="2"/>
        <v>8</v>
      </c>
      <c r="J26" s="170" t="str">
        <f t="shared" si="3"/>
        <v>6% - 6%</v>
      </c>
      <c r="K26" s="171">
        <f>COUNTIF('2. Goal Setting'!$AD$12:$AD$31,"&lt;"&amp;(K$9+(K$10*I26))) - SUM($K$19:K25)</f>
        <v>0</v>
      </c>
      <c r="L26" s="1"/>
      <c r="M26" s="1"/>
      <c r="N26" s="1"/>
      <c r="O26" s="1"/>
    </row>
    <row r="27" spans="3:15" x14ac:dyDescent="0.25">
      <c r="E27" s="143">
        <f t="shared" si="1"/>
        <v>9</v>
      </c>
      <c r="F27" s="170" t="str">
        <f t="shared" si="0"/>
        <v>286 - 305</v>
      </c>
      <c r="G27" s="171">
        <f>COUNTIF('2. Goal Setting'!$AC$12:$AC$31,"&lt;"&amp;($G$9+($G$10*E27))) - SUM($G$19:G26)</f>
        <v>2</v>
      </c>
      <c r="H27" s="165"/>
      <c r="I27" s="169">
        <f t="shared" si="2"/>
        <v>9</v>
      </c>
      <c r="J27" s="170" t="str">
        <f t="shared" si="3"/>
        <v>7% - 7%</v>
      </c>
      <c r="K27" s="171">
        <f>COUNTIF('2. Goal Setting'!$AD$12:$AD$31,"&lt;"&amp;(K$9+(K$10*I27))) - SUM($K$19:K26)</f>
        <v>1</v>
      </c>
      <c r="L27" s="1"/>
      <c r="M27" s="1"/>
      <c r="N27" s="1"/>
      <c r="O27" s="1"/>
    </row>
    <row r="28" spans="3:15" ht="13.8" thickBot="1" x14ac:dyDescent="0.3">
      <c r="E28" s="143">
        <f t="shared" si="1"/>
        <v>10</v>
      </c>
      <c r="F28" s="172" t="str">
        <f t="shared" si="0"/>
        <v>306 - 325</v>
      </c>
      <c r="G28" s="173">
        <f>COUNTIF('2. Goal Setting'!$AC$12:$AC$31,"&lt;"&amp;($G$9+($G$10*E28))) - SUM($G$19:G27)</f>
        <v>2</v>
      </c>
      <c r="H28" s="165"/>
      <c r="I28" s="169">
        <v>10</v>
      </c>
      <c r="J28" s="170" t="str">
        <f t="shared" si="3"/>
        <v>8% - 8%</v>
      </c>
      <c r="K28" s="173">
        <f>COUNTIF('2. Goal Setting'!$AD$12:$AD$31,"&lt;"&amp;(K$9+(K$10*I28))) - SUM($K$19:K27)</f>
        <v>0</v>
      </c>
      <c r="L28" s="1"/>
      <c r="M28" s="1"/>
      <c r="N28" s="1"/>
      <c r="O28" s="1"/>
    </row>
    <row r="29" spans="3:15" ht="13.8" thickBot="1" x14ac:dyDescent="0.3">
      <c r="E29" s="142"/>
      <c r="F29" s="165"/>
      <c r="G29" s="174">
        <f>SUM(G19:$G$28)</f>
        <v>16</v>
      </c>
      <c r="H29" s="165"/>
      <c r="I29" s="180" t="s">
        <v>53</v>
      </c>
      <c r="J29" s="165"/>
      <c r="K29" s="175">
        <f>SUM($K19:K$28)</f>
        <v>20</v>
      </c>
      <c r="L29" s="1"/>
      <c r="M29" s="1"/>
      <c r="N29" s="1"/>
      <c r="O29" s="1"/>
    </row>
    <row r="30" spans="3:15" x14ac:dyDescent="0.25">
      <c r="D30" s="1"/>
      <c r="E30" s="27"/>
      <c r="F30" s="1"/>
      <c r="N30" s="1"/>
      <c r="O30" s="1"/>
    </row>
    <row r="31" spans="3:15" x14ac:dyDescent="0.25">
      <c r="C31" s="1"/>
      <c r="D31" s="2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5" x14ac:dyDescent="0.25">
      <c r="C32" s="1"/>
      <c r="D32" s="2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 x14ac:dyDescent="0.25">
      <c r="C33" s="1"/>
      <c r="D33" s="2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 x14ac:dyDescent="0.25">
      <c r="C34" s="1"/>
      <c r="D34" s="2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3:14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C8DF-8B62-45C6-A9A7-19E53D0D814C}">
  <sheetPr codeName="Sheet6">
    <pageSetUpPr fitToPage="1"/>
  </sheetPr>
  <dimension ref="A1:R34"/>
  <sheetViews>
    <sheetView showGridLines="0" topLeftCell="A10" zoomScale="85" zoomScaleNormal="85" workbookViewId="0">
      <selection activeCell="J38" sqref="J38"/>
    </sheetView>
  </sheetViews>
  <sheetFormatPr defaultRowHeight="13.2" outlineLevelCol="1" x14ac:dyDescent="0.25"/>
  <cols>
    <col min="1" max="2" width="1.6640625" style="65" customWidth="1"/>
    <col min="3" max="3" width="7.5546875" style="65" customWidth="1" outlineLevel="1"/>
    <col min="4" max="4" width="4.88671875" style="65" customWidth="1" outlineLevel="1"/>
    <col min="5" max="5" width="13.109375" style="65" customWidth="1"/>
    <col min="6" max="6" width="19.6640625" style="65" bestFit="1" customWidth="1"/>
    <col min="7" max="7" width="10.5546875" bestFit="1" customWidth="1"/>
    <col min="9" max="9" width="12" customWidth="1" outlineLevel="1"/>
    <col min="10" max="10" width="10.44140625" customWidth="1"/>
    <col min="11" max="11" width="10.109375" customWidth="1"/>
    <col min="12" max="12" width="10.33203125" bestFit="1" customWidth="1"/>
    <col min="13" max="13" width="1" customWidth="1"/>
    <col min="14" max="15" width="9.6640625" customWidth="1"/>
    <col min="16" max="16" width="1" customWidth="1"/>
    <col min="18" max="18" width="41.33203125" customWidth="1"/>
  </cols>
  <sheetData>
    <row r="1" spans="1:16" ht="3" customHeight="1" x14ac:dyDescent="0.25"/>
    <row r="2" spans="1:16" x14ac:dyDescent="0.25">
      <c r="G2" s="28"/>
      <c r="H2" s="28"/>
      <c r="J2" s="28"/>
    </row>
    <row r="3" spans="1:16" x14ac:dyDescent="0.25">
      <c r="G3" s="28"/>
      <c r="H3" s="28"/>
      <c r="J3" s="28"/>
    </row>
    <row r="4" spans="1:16" x14ac:dyDescent="0.25">
      <c r="G4" s="28"/>
      <c r="H4" s="28"/>
      <c r="J4" s="28"/>
    </row>
    <row r="5" spans="1:16" x14ac:dyDescent="0.25">
      <c r="G5" s="28"/>
      <c r="H5" s="28"/>
      <c r="J5" s="28"/>
    </row>
    <row r="6" spans="1:16" ht="15.6" x14ac:dyDescent="0.3">
      <c r="E6" s="109" t="s">
        <v>172</v>
      </c>
      <c r="F6" s="109"/>
      <c r="G6" s="28"/>
      <c r="H6" s="28"/>
      <c r="J6" s="28"/>
    </row>
    <row r="7" spans="1:16" s="82" customFormat="1" ht="3.75" customHeight="1" thickBot="1" x14ac:dyDescent="0.3">
      <c r="A7" s="91"/>
      <c r="B7" s="91"/>
      <c r="C7" s="91"/>
      <c r="D7" s="91"/>
      <c r="E7" s="91"/>
      <c r="F7" s="91"/>
      <c r="G7" s="85"/>
      <c r="H7" s="85"/>
      <c r="J7" s="85"/>
    </row>
    <row r="8" spans="1:16" x14ac:dyDescent="0.25">
      <c r="E8" s="99"/>
      <c r="F8" s="99"/>
      <c r="G8" s="28"/>
      <c r="H8" s="28"/>
      <c r="J8" s="28"/>
    </row>
    <row r="9" spans="1:16" x14ac:dyDescent="0.25">
      <c r="E9" s="99"/>
      <c r="F9" s="99"/>
      <c r="G9" s="28"/>
      <c r="H9" s="28"/>
      <c r="J9" s="28"/>
    </row>
    <row r="10" spans="1:16" x14ac:dyDescent="0.25">
      <c r="A10" s="76"/>
      <c r="B10" s="76"/>
      <c r="C10" s="76"/>
      <c r="D10" s="76"/>
      <c r="E10" s="76"/>
      <c r="F10" s="76"/>
      <c r="G10" s="28"/>
      <c r="H10" s="28"/>
      <c r="J10" s="28"/>
    </row>
    <row r="11" spans="1:16" ht="30.6" x14ac:dyDescent="0.25">
      <c r="A11" s="76"/>
      <c r="B11" s="76"/>
      <c r="C11" s="76"/>
      <c r="D11" s="76"/>
      <c r="E11" s="194" t="s">
        <v>55</v>
      </c>
      <c r="F11" s="204" t="s">
        <v>10</v>
      </c>
      <c r="G11" s="231" t="s">
        <v>60</v>
      </c>
      <c r="H11" s="232" t="s">
        <v>173</v>
      </c>
      <c r="I11" s="233" t="s">
        <v>62</v>
      </c>
      <c r="J11" s="234" t="s">
        <v>69</v>
      </c>
      <c r="K11" s="202" t="s">
        <v>64</v>
      </c>
      <c r="L11" s="203" t="s">
        <v>70</v>
      </c>
      <c r="M11" s="243"/>
      <c r="N11" s="247" t="s">
        <v>71</v>
      </c>
      <c r="O11" s="247" t="s">
        <v>72</v>
      </c>
      <c r="P11" s="243"/>
    </row>
    <row r="12" spans="1:16" x14ac:dyDescent="0.25">
      <c r="A12" s="76"/>
      <c r="B12" s="76"/>
      <c r="C12" s="76"/>
      <c r="D12" s="76"/>
      <c r="E12" s="236">
        <v>41</v>
      </c>
      <c r="F12" s="236" t="s">
        <v>63</v>
      </c>
      <c r="G12" s="237">
        <f>SUMIF($D$20:$D$29,E12,$G$20:$G$29)</f>
        <v>0</v>
      </c>
      <c r="H12" s="238">
        <f>SUMIF($D$20:$D$29,E12,$H$20:$H$29)</f>
        <v>0</v>
      </c>
      <c r="I12" s="238">
        <f>SUMIF($D$20:$D$29,E12,$I$20:$I$29)</f>
        <v>0</v>
      </c>
      <c r="J12" s="198">
        <f>SUMIF($D$20:$D$29,E12,$J$20:$J$29)</f>
        <v>0</v>
      </c>
      <c r="K12" s="206">
        <f>SUMIF($D$20:$D$29,E12,$K$20:$K$29)</f>
        <v>0</v>
      </c>
      <c r="L12" s="205">
        <f>SUMIF($D$20:$D$29,E12,$L$20:$L$29)</f>
        <v>0</v>
      </c>
      <c r="M12" s="28"/>
      <c r="N12" s="248">
        <v>2779</v>
      </c>
      <c r="O12" s="249">
        <f>L12/N12-1</f>
        <v>-1</v>
      </c>
      <c r="P12" s="28"/>
    </row>
    <row r="13" spans="1:16" x14ac:dyDescent="0.25">
      <c r="A13" s="76"/>
      <c r="B13" s="76"/>
      <c r="C13" s="76"/>
      <c r="D13" s="76"/>
      <c r="E13" s="245"/>
      <c r="F13" s="246"/>
      <c r="G13" s="230">
        <f t="shared" ref="G13:L13" si="0">SUM(G12:G12)</f>
        <v>0</v>
      </c>
      <c r="H13" s="200">
        <f t="shared" si="0"/>
        <v>0</v>
      </c>
      <c r="I13" s="200">
        <f t="shared" si="0"/>
        <v>0</v>
      </c>
      <c r="J13" s="199">
        <f t="shared" si="0"/>
        <v>0</v>
      </c>
      <c r="K13" s="242">
        <f t="shared" si="0"/>
        <v>0</v>
      </c>
      <c r="L13" s="261">
        <f t="shared" si="0"/>
        <v>0</v>
      </c>
      <c r="M13" s="28"/>
      <c r="N13" s="28"/>
      <c r="O13" s="28"/>
      <c r="P13" s="28"/>
    </row>
    <row r="14" spans="1:16" x14ac:dyDescent="0.25">
      <c r="A14" s="76"/>
      <c r="B14" s="76"/>
      <c r="C14" s="76"/>
      <c r="D14" s="76"/>
      <c r="E14" s="76"/>
      <c r="F14" s="76"/>
      <c r="G14" s="196"/>
      <c r="H14" s="196"/>
      <c r="I14" s="197"/>
      <c r="J14" s="196"/>
      <c r="K14" s="190"/>
      <c r="L14" s="190"/>
      <c r="M14" s="28"/>
      <c r="N14" s="28"/>
      <c r="O14" s="28"/>
      <c r="P14" s="28"/>
    </row>
    <row r="15" spans="1:16" x14ac:dyDescent="0.25">
      <c r="A15" s="76"/>
      <c r="B15" s="76"/>
      <c r="C15" s="76"/>
      <c r="D15" s="76"/>
      <c r="E15" s="76"/>
      <c r="F15" s="76"/>
      <c r="G15" s="28"/>
      <c r="H15" s="28"/>
      <c r="J15" s="28"/>
    </row>
    <row r="16" spans="1:16" x14ac:dyDescent="0.25">
      <c r="A16" s="76"/>
      <c r="B16" s="76"/>
      <c r="C16" s="76"/>
      <c r="D16" s="76"/>
      <c r="E16" s="76"/>
      <c r="F16" s="76"/>
      <c r="G16" s="28"/>
      <c r="H16" s="28"/>
      <c r="J16" s="28"/>
    </row>
    <row r="17" spans="1:18" x14ac:dyDescent="0.25">
      <c r="A17" s="76"/>
      <c r="B17" s="76"/>
      <c r="C17" s="76"/>
      <c r="D17" s="76"/>
      <c r="E17" s="76"/>
      <c r="F17" s="76"/>
      <c r="G17" s="28"/>
      <c r="H17" s="28"/>
      <c r="J17" s="28"/>
    </row>
    <row r="18" spans="1:18" x14ac:dyDescent="0.25">
      <c r="A18" s="76"/>
      <c r="B18" s="76"/>
      <c r="C18" s="76"/>
      <c r="D18" s="76"/>
      <c r="E18" s="76"/>
      <c r="F18" s="76"/>
      <c r="G18" s="28"/>
      <c r="H18" s="28"/>
      <c r="J18" s="28"/>
    </row>
    <row r="19" spans="1:18" ht="31.2" thickBot="1" x14ac:dyDescent="0.3">
      <c r="C19" s="104" t="s">
        <v>8</v>
      </c>
      <c r="D19" s="244" t="s">
        <v>9</v>
      </c>
      <c r="E19" s="194" t="s">
        <v>4</v>
      </c>
      <c r="F19" s="194" t="s">
        <v>54</v>
      </c>
      <c r="G19" s="231" t="str">
        <f>'2. Goal Setting'!L11</f>
        <v>Baseline Goal (Avg 6 mos)</v>
      </c>
      <c r="H19" s="232" t="str">
        <f>H11</f>
        <v>Product1 Index</v>
      </c>
      <c r="I19" s="235" t="str">
        <f>I11</f>
        <v>Market Sales Index (60/40)</v>
      </c>
      <c r="J19" s="234" t="s">
        <v>69</v>
      </c>
      <c r="K19" s="202" t="s">
        <v>64</v>
      </c>
      <c r="L19" s="203" t="s">
        <v>68</v>
      </c>
      <c r="M19" s="243"/>
      <c r="N19" s="247" t="s">
        <v>71</v>
      </c>
      <c r="O19" s="247" t="s">
        <v>72</v>
      </c>
      <c r="P19" s="243"/>
      <c r="Q19" s="251" t="s">
        <v>65</v>
      </c>
      <c r="R19" s="241" t="s">
        <v>66</v>
      </c>
    </row>
    <row r="20" spans="1:18" ht="13.8" thickTop="1" x14ac:dyDescent="0.25">
      <c r="C20" s="93" t="str">
        <f>LEFT(E20,3)</f>
        <v>101</v>
      </c>
      <c r="D20" s="69" t="str">
        <f>LEFT(C20,2)</f>
        <v>10</v>
      </c>
      <c r="E20" s="183">
        <f>'2. Goal Setting'!E12</f>
        <v>101001</v>
      </c>
      <c r="F20" s="102" t="str">
        <f>VLOOKUP(E20,'1c. Inputs - Mappings'!$G$7:$H$41,2,0)</f>
        <v>East Coast</v>
      </c>
      <c r="G20" s="416">
        <f>'2. Goal Setting'!L12</f>
        <v>240.5</v>
      </c>
      <c r="H20" s="186">
        <f>'2. Goal Setting'!K12</f>
        <v>4.3423309560350273E-2</v>
      </c>
      <c r="I20" s="186">
        <f>'2. Goal Setting'!P12</f>
        <v>2.8188792861255779E-2</v>
      </c>
      <c r="J20" s="195">
        <f>'2. Goal Setting'!AC12</f>
        <v>245</v>
      </c>
      <c r="K20" s="208"/>
      <c r="L20" s="205">
        <f>J20+K20</f>
        <v>245</v>
      </c>
      <c r="M20" s="28"/>
      <c r="N20" s="255">
        <v>263</v>
      </c>
      <c r="O20" s="250">
        <f t="shared" ref="O20:O29" si="1">L20/N20-1</f>
        <v>-6.84410646387833E-2</v>
      </c>
      <c r="P20" s="28"/>
      <c r="Q20" s="239">
        <f>K20/J20</f>
        <v>0</v>
      </c>
      <c r="R20" s="259"/>
    </row>
    <row r="21" spans="1:18" x14ac:dyDescent="0.25">
      <c r="C21" s="93" t="str">
        <f t="shared" ref="C21:C29" si="2">LEFT(E21,3)</f>
        <v>101</v>
      </c>
      <c r="D21" s="69" t="str">
        <f t="shared" ref="D21:D29" si="3">LEFT(C21,2)</f>
        <v>10</v>
      </c>
      <c r="E21" s="183">
        <f>'2. Goal Setting'!E13</f>
        <v>101002</v>
      </c>
      <c r="F21" s="102" t="str">
        <f>VLOOKUP(E21,'1c. Inputs - Mappings'!$G$7:$H$41,2,0)</f>
        <v>Northeast Hub</v>
      </c>
      <c r="G21" s="416">
        <f>'2. Goal Setting'!L13</f>
        <v>221.5</v>
      </c>
      <c r="H21" s="186">
        <f>'2. Goal Setting'!K13</f>
        <v>3.9992777827931751E-2</v>
      </c>
      <c r="I21" s="186">
        <f>'2. Goal Setting'!P13</f>
        <v>3.7174747176089207E-2</v>
      </c>
      <c r="J21" s="195">
        <f>'2. Goal Setting'!AC13</f>
        <v>223</v>
      </c>
      <c r="K21" s="208"/>
      <c r="L21" s="206">
        <f t="shared" ref="L21:L29" si="4">J21+K21</f>
        <v>223</v>
      </c>
      <c r="M21" s="28"/>
      <c r="N21" s="252">
        <v>321</v>
      </c>
      <c r="O21" s="256">
        <f t="shared" si="1"/>
        <v>-0.30529595015576327</v>
      </c>
      <c r="P21" s="28"/>
      <c r="Q21" s="240">
        <f t="shared" ref="Q21:Q29" si="5">K21/J21</f>
        <v>0</v>
      </c>
      <c r="R21" s="260"/>
    </row>
    <row r="22" spans="1:18" x14ac:dyDescent="0.25">
      <c r="C22" s="93" t="str">
        <f t="shared" si="2"/>
        <v>101</v>
      </c>
      <c r="D22" s="69" t="str">
        <f t="shared" si="3"/>
        <v>10</v>
      </c>
      <c r="E22" s="183">
        <f>'2. Goal Setting'!E14</f>
        <v>101003</v>
      </c>
      <c r="F22" s="102" t="str">
        <f>VLOOKUP(E22,'1c. Inputs - Mappings'!$G$7:$H$41,2,0)</f>
        <v>Metro East</v>
      </c>
      <c r="G22" s="416">
        <f>'2. Goal Setting'!L14</f>
        <v>228</v>
      </c>
      <c r="H22" s="186">
        <f>'2. Goal Setting'!K14</f>
        <v>4.1166380789022301E-2</v>
      </c>
      <c r="I22" s="186">
        <f>'2. Goal Setting'!P14</f>
        <v>1.8441469005528784E-2</v>
      </c>
      <c r="J22" s="195">
        <f>'2. Goal Setting'!AC14</f>
        <v>243</v>
      </c>
      <c r="K22" s="208"/>
      <c r="L22" s="206">
        <f t="shared" si="4"/>
        <v>243</v>
      </c>
      <c r="M22" s="28"/>
      <c r="N22" s="252">
        <v>243</v>
      </c>
      <c r="O22" s="256">
        <f t="shared" si="1"/>
        <v>0</v>
      </c>
      <c r="P22" s="28"/>
      <c r="Q22" s="240">
        <f t="shared" si="5"/>
        <v>0</v>
      </c>
      <c r="R22" s="260"/>
    </row>
    <row r="23" spans="1:18" x14ac:dyDescent="0.25">
      <c r="C23" s="93" t="str">
        <f t="shared" si="2"/>
        <v>101</v>
      </c>
      <c r="D23" s="69" t="str">
        <f t="shared" si="3"/>
        <v>10</v>
      </c>
      <c r="E23" s="183">
        <f>'2. Goal Setting'!E15</f>
        <v>101004</v>
      </c>
      <c r="F23" s="102" t="str">
        <f>VLOOKUP(E23,'1c. Inputs - Mappings'!$G$7:$H$41,2,0)</f>
        <v>Atlantic Zone</v>
      </c>
      <c r="G23" s="416">
        <f>'2. Goal Setting'!L15</f>
        <v>320.5</v>
      </c>
      <c r="H23" s="186">
        <f>'2. Goal Setting'!K15</f>
        <v>5.7867653696849326E-2</v>
      </c>
      <c r="I23" s="186">
        <f>'2. Goal Setting'!P15</f>
        <v>6.6388145109502306E-2</v>
      </c>
      <c r="J23" s="195">
        <f>'2. Goal Setting'!AC15</f>
        <v>323</v>
      </c>
      <c r="K23" s="208"/>
      <c r="L23" s="206">
        <f t="shared" si="4"/>
        <v>323</v>
      </c>
      <c r="M23" s="28"/>
      <c r="N23" s="252">
        <v>299</v>
      </c>
      <c r="O23" s="256">
        <f t="shared" si="1"/>
        <v>8.026755852842804E-2</v>
      </c>
      <c r="P23" s="28"/>
      <c r="Q23" s="240">
        <f t="shared" si="5"/>
        <v>0</v>
      </c>
      <c r="R23" s="260"/>
    </row>
    <row r="24" spans="1:18" x14ac:dyDescent="0.25">
      <c r="C24" s="93" t="str">
        <f t="shared" si="2"/>
        <v>101</v>
      </c>
      <c r="D24" s="69" t="str">
        <f t="shared" si="3"/>
        <v>10</v>
      </c>
      <c r="E24" s="183">
        <f>'2. Goal Setting'!E16</f>
        <v>101005</v>
      </c>
      <c r="F24" s="102" t="str">
        <f>VLOOKUP(E24,'1c. Inputs - Mappings'!$G$7:$H$41,2,0)</f>
        <v>Capital Region</v>
      </c>
      <c r="G24" s="416">
        <f>'2. Goal Setting'!L16</f>
        <v>301</v>
      </c>
      <c r="H24" s="186">
        <f>'2. Goal Setting'!K16</f>
        <v>5.4346844813577683E-2</v>
      </c>
      <c r="I24" s="186">
        <f>'2. Goal Setting'!P16</f>
        <v>4.1204353320380832E-2</v>
      </c>
      <c r="J24" s="195">
        <f>'2. Goal Setting'!AC16</f>
        <v>303</v>
      </c>
      <c r="K24" s="208"/>
      <c r="L24" s="206">
        <f t="shared" si="4"/>
        <v>303</v>
      </c>
      <c r="M24" s="28"/>
      <c r="N24" s="252">
        <v>298</v>
      </c>
      <c r="O24" s="256">
        <f t="shared" si="1"/>
        <v>1.6778523489932917E-2</v>
      </c>
      <c r="P24" s="28"/>
      <c r="Q24" s="240">
        <f t="shared" si="5"/>
        <v>0</v>
      </c>
      <c r="R24" s="260"/>
    </row>
    <row r="25" spans="1:18" x14ac:dyDescent="0.25">
      <c r="C25" s="93" t="str">
        <f t="shared" si="2"/>
        <v>301</v>
      </c>
      <c r="D25" s="69" t="str">
        <f t="shared" si="3"/>
        <v>30</v>
      </c>
      <c r="E25" s="183">
        <f>'2. Goal Setting'!E27</f>
        <v>301003</v>
      </c>
      <c r="F25" s="102" t="str">
        <f>VLOOKUP(E25,'1c. Inputs - Mappings'!$G$7:$H$41,2,0)</f>
        <v>Windy City Area</v>
      </c>
      <c r="G25" s="416">
        <f>'2. Goal Setting'!L27</f>
        <v>184</v>
      </c>
      <c r="H25" s="186">
        <f>'2. Goal Setting'!K17</f>
        <v>4.8478830008124946E-2</v>
      </c>
      <c r="I25" s="186">
        <f>'2. Goal Setting'!P17</f>
        <v>8.7659958482198444E-2</v>
      </c>
      <c r="J25" s="195">
        <f>'2. Goal Setting'!AC27</f>
        <v>185</v>
      </c>
      <c r="K25" s="208"/>
      <c r="L25" s="206">
        <f t="shared" si="4"/>
        <v>185</v>
      </c>
      <c r="M25" s="28"/>
      <c r="N25" s="252">
        <v>255</v>
      </c>
      <c r="O25" s="256">
        <f t="shared" si="1"/>
        <v>-0.27450980392156865</v>
      </c>
      <c r="P25" s="28"/>
      <c r="Q25" s="240">
        <f t="shared" si="5"/>
        <v>0</v>
      </c>
      <c r="R25" s="260"/>
    </row>
    <row r="26" spans="1:18" x14ac:dyDescent="0.25">
      <c r="C26" s="93" t="str">
        <f t="shared" si="2"/>
        <v>301</v>
      </c>
      <c r="D26" s="69" t="str">
        <f t="shared" si="3"/>
        <v>30</v>
      </c>
      <c r="E26" s="183">
        <f>'2. Goal Setting'!E28</f>
        <v>301004</v>
      </c>
      <c r="F26" s="102" t="str">
        <f>VLOOKUP(E26,'1c. Inputs - Mappings'!$G$7:$H$41,2,0)</f>
        <v>Mid-East Corridor</v>
      </c>
      <c r="G26" s="416">
        <f>'2. Goal Setting'!L28</f>
        <v>274</v>
      </c>
      <c r="H26" s="186">
        <f>'2. Goal Setting'!K18</f>
        <v>6.5180102915951971E-2</v>
      </c>
      <c r="I26" s="186">
        <f>'2. Goal Setting'!P18</f>
        <v>6.0609946937736442E-2</v>
      </c>
      <c r="J26" s="195">
        <f>'2. Goal Setting'!AC28</f>
        <v>276</v>
      </c>
      <c r="K26" s="208"/>
      <c r="L26" s="206">
        <f t="shared" si="4"/>
        <v>276</v>
      </c>
      <c r="M26" s="28"/>
      <c r="N26" s="252">
        <v>225</v>
      </c>
      <c r="O26" s="256">
        <f t="shared" si="1"/>
        <v>0.22666666666666657</v>
      </c>
      <c r="P26" s="28"/>
      <c r="Q26" s="240">
        <f t="shared" si="5"/>
        <v>0</v>
      </c>
      <c r="R26" s="260"/>
    </row>
    <row r="27" spans="1:18" x14ac:dyDescent="0.25">
      <c r="C27" s="93" t="str">
        <f t="shared" si="2"/>
        <v>301</v>
      </c>
      <c r="D27" s="69" t="str">
        <f t="shared" si="3"/>
        <v>30</v>
      </c>
      <c r="E27" s="183">
        <f>'2. Goal Setting'!E29</f>
        <v>301005</v>
      </c>
      <c r="F27" s="102" t="str">
        <f>VLOOKUP(E27,'1c. Inputs - Mappings'!$G$7:$H$41,2,0)</f>
        <v>Coastal South</v>
      </c>
      <c r="G27" s="416">
        <f>'2. Goal Setting'!L29</f>
        <v>186.5</v>
      </c>
      <c r="H27" s="186">
        <f>'2. Goal Setting'!K19</f>
        <v>4.2159429448406609E-2</v>
      </c>
      <c r="I27" s="186">
        <f>'2. Goal Setting'!P19</f>
        <v>3.7577397988921846E-2</v>
      </c>
      <c r="J27" s="195">
        <f>'2. Goal Setting'!AC29</f>
        <v>188</v>
      </c>
      <c r="K27" s="208"/>
      <c r="L27" s="206">
        <f t="shared" si="4"/>
        <v>188</v>
      </c>
      <c r="M27" s="28"/>
      <c r="N27" s="252">
        <v>328</v>
      </c>
      <c r="O27" s="256">
        <f t="shared" si="1"/>
        <v>-0.42682926829268297</v>
      </c>
      <c r="P27" s="28"/>
      <c r="Q27" s="240">
        <f t="shared" si="5"/>
        <v>0</v>
      </c>
      <c r="R27" s="260"/>
    </row>
    <row r="28" spans="1:18" x14ac:dyDescent="0.25">
      <c r="C28" s="93" t="str">
        <f t="shared" si="2"/>
        <v>301</v>
      </c>
      <c r="D28" s="69" t="str">
        <f t="shared" si="3"/>
        <v>30</v>
      </c>
      <c r="E28" s="183">
        <f>'2. Goal Setting'!E30</f>
        <v>301006</v>
      </c>
      <c r="F28" s="102" t="str">
        <f>VLOOKUP(E28,'1c. Inputs - Mappings'!$G$7:$H$41,2,0)</f>
        <v>Deep South</v>
      </c>
      <c r="G28" s="416">
        <f>'2. Goal Setting'!L30</f>
        <v>222</v>
      </c>
      <c r="H28" s="186">
        <f>'2. Goal Setting'!K20</f>
        <v>5.6964882188318133E-2</v>
      </c>
      <c r="I28" s="186">
        <f>'2. Goal Setting'!P20</f>
        <v>7.8016569095690491E-2</v>
      </c>
      <c r="J28" s="195">
        <f>'2. Goal Setting'!AC30</f>
        <v>224</v>
      </c>
      <c r="K28" s="208"/>
      <c r="L28" s="206">
        <f t="shared" si="4"/>
        <v>224</v>
      </c>
      <c r="M28" s="28"/>
      <c r="N28" s="252">
        <v>214</v>
      </c>
      <c r="O28" s="256">
        <f t="shared" si="1"/>
        <v>4.6728971962616717E-2</v>
      </c>
      <c r="P28" s="28"/>
      <c r="Q28" s="240">
        <f t="shared" si="5"/>
        <v>0</v>
      </c>
      <c r="R28" s="260"/>
    </row>
    <row r="29" spans="1:18" x14ac:dyDescent="0.25">
      <c r="C29" s="93" t="str">
        <f t="shared" si="2"/>
        <v>301</v>
      </c>
      <c r="D29" s="69" t="str">
        <f t="shared" si="3"/>
        <v>30</v>
      </c>
      <c r="E29" s="183">
        <f>'2. Goal Setting'!E31</f>
        <v>301007</v>
      </c>
      <c r="F29" s="102" t="str">
        <f>VLOOKUP(E29,'1c. Inputs - Mappings'!$G$7:$H$41,2,0)</f>
        <v>Sunshine Coast</v>
      </c>
      <c r="G29" s="416">
        <f>'2. Goal Setting'!L31</f>
        <v>286</v>
      </c>
      <c r="H29" s="186">
        <f>'2. Goal Setting'!K21</f>
        <v>6.4006499954861421E-2</v>
      </c>
      <c r="I29" s="186">
        <f>'2. Goal Setting'!P21</f>
        <v>7.3098439265995352E-2</v>
      </c>
      <c r="J29" s="195">
        <f>'2. Goal Setting'!AC31</f>
        <v>288</v>
      </c>
      <c r="K29" s="208"/>
      <c r="L29" s="206">
        <f t="shared" si="4"/>
        <v>288</v>
      </c>
      <c r="M29" s="28"/>
      <c r="N29" s="252">
        <v>333</v>
      </c>
      <c r="O29" s="256">
        <f t="shared" si="1"/>
        <v>-0.13513513513513509</v>
      </c>
      <c r="P29" s="28"/>
      <c r="Q29" s="240">
        <f t="shared" si="5"/>
        <v>0</v>
      </c>
      <c r="R29" s="260"/>
    </row>
    <row r="30" spans="1:18" x14ac:dyDescent="0.25">
      <c r="E30" s="272"/>
      <c r="F30" s="273"/>
      <c r="G30" s="416">
        <f t="shared" ref="G30:L30" si="6">SUM(G20:G29)</f>
        <v>2464</v>
      </c>
      <c r="H30" s="186">
        <f>'2. Goal Setting'!K22</f>
        <v>4.8478830008124946E-2</v>
      </c>
      <c r="I30" s="186">
        <f>'2. Goal Setting'!P22</f>
        <v>4.100112368366636E-2</v>
      </c>
      <c r="J30" s="201">
        <f t="shared" si="6"/>
        <v>2498</v>
      </c>
      <c r="K30" s="207">
        <f t="shared" si="6"/>
        <v>0</v>
      </c>
      <c r="L30" s="261">
        <f t="shared" si="6"/>
        <v>2498</v>
      </c>
      <c r="M30" s="274"/>
      <c r="N30" s="248">
        <f>SUM(N20:N29)</f>
        <v>2779</v>
      </c>
      <c r="O30" s="201"/>
      <c r="P30" s="274"/>
      <c r="Q30" s="253"/>
      <c r="R30" s="254"/>
    </row>
    <row r="31" spans="1:18" x14ac:dyDescent="0.25">
      <c r="M31" s="28"/>
      <c r="N31" s="28"/>
      <c r="O31" s="28"/>
      <c r="P31" s="28"/>
    </row>
    <row r="32" spans="1:18" s="257" customFormat="1" x14ac:dyDescent="0.25">
      <c r="C32" s="258"/>
      <c r="D32" s="258"/>
      <c r="E32" s="264">
        <f>'2. Goal Setting'!E33</f>
        <v>999999</v>
      </c>
      <c r="F32" s="265" t="str">
        <f>VLOOKUP(E32,'1c. Inputs - Mappings'!$G$7:$H$41,2,0)</f>
        <v>Demo Unassigned</v>
      </c>
      <c r="G32" s="416">
        <f>'2. Goal Setting'!L33</f>
        <v>62.5</v>
      </c>
      <c r="H32" s="186">
        <f>'2. Goal Setting'!K24</f>
        <v>5.8950979507086755E-2</v>
      </c>
      <c r="I32" s="186">
        <f>'2. Goal Setting'!P24</f>
        <v>4.5432664579996479E-2</v>
      </c>
      <c r="J32" s="266">
        <f>'2. Goal Setting'!AC33</f>
        <v>63</v>
      </c>
      <c r="K32" s="267"/>
      <c r="L32" s="264">
        <f>J32+K32</f>
        <v>63</v>
      </c>
      <c r="M32" s="268"/>
      <c r="N32" s="269" t="s">
        <v>67</v>
      </c>
      <c r="O32" s="265" t="s">
        <v>67</v>
      </c>
      <c r="P32" s="268"/>
      <c r="Q32" s="270">
        <f>K32/J32</f>
        <v>0</v>
      </c>
      <c r="R32" s="271"/>
    </row>
    <row r="33" spans="7:16" x14ac:dyDescent="0.25">
      <c r="M33" s="28"/>
      <c r="N33" s="28"/>
      <c r="O33" s="28"/>
      <c r="P33" s="28"/>
    </row>
    <row r="34" spans="7:16" x14ac:dyDescent="0.25">
      <c r="G34" s="416">
        <f t="shared" ref="G34:L34" si="7">G32+G30</f>
        <v>2526.5</v>
      </c>
      <c r="H34" s="275">
        <f t="shared" si="7"/>
        <v>0.10742980951521169</v>
      </c>
      <c r="I34" s="275">
        <f t="shared" si="7"/>
        <v>8.6433788263662839E-2</v>
      </c>
      <c r="J34" s="28">
        <f t="shared" si="7"/>
        <v>2561</v>
      </c>
      <c r="K34" s="275">
        <f t="shared" si="7"/>
        <v>0</v>
      </c>
      <c r="L34" s="28">
        <f t="shared" si="7"/>
        <v>2561</v>
      </c>
      <c r="N34" s="275"/>
      <c r="O34" s="275"/>
    </row>
  </sheetData>
  <phoneticPr fontId="3" type="noConversion"/>
  <conditionalFormatting sqref="C20:J20 C21:F29 J21:J29">
    <cfRule type="expression" dxfId="7" priority="7" stopIfTrue="1">
      <formula>IF(#REF!&gt;#REF!,TRUE,FALSE)</formula>
    </cfRule>
    <cfRule type="expression" dxfId="6" priority="8" stopIfTrue="1">
      <formula>IF(#REF!&lt;#REF!,TRUE,FALSE)</formula>
    </cfRule>
  </conditionalFormatting>
  <conditionalFormatting sqref="C32:J32">
    <cfRule type="expression" dxfId="5" priority="3" stopIfTrue="1">
      <formula>IF(#REF!&gt;#REF!,TRUE,FALSE)</formula>
    </cfRule>
    <cfRule type="expression" dxfId="4" priority="4" stopIfTrue="1">
      <formula>IF(#REF!&lt;#REF!,TRUE,FALSE)</formula>
    </cfRule>
  </conditionalFormatting>
  <conditionalFormatting sqref="G34">
    <cfRule type="expression" dxfId="3" priority="1" stopIfTrue="1">
      <formula>IF(#REF!&gt;#REF!,TRUE,FALSE)</formula>
    </cfRule>
    <cfRule type="expression" dxfId="2" priority="2" stopIfTrue="1">
      <formula>IF(#REF!&lt;#REF!,TRUE,FALSE)</formula>
    </cfRule>
  </conditionalFormatting>
  <conditionalFormatting sqref="G21:I30">
    <cfRule type="expression" dxfId="1" priority="5" stopIfTrue="1">
      <formula>IF(#REF!&gt;#REF!,TRUE,FALSE)</formula>
    </cfRule>
    <cfRule type="expression" dxfId="0" priority="6" stopIfTrue="1">
      <formula>IF(#REF!&lt;#REF!,TRUE,FALSE)</formula>
    </cfRule>
  </conditionalFormatting>
  <pageMargins left="0.75" right="0.75" top="1" bottom="1" header="0.5" footer="0.5"/>
  <pageSetup scale="7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D514-0DFB-429D-8986-AC01704B6866}">
  <dimension ref="B2:G8"/>
  <sheetViews>
    <sheetView workbookViewId="0">
      <selection activeCell="E8" sqref="E8"/>
    </sheetView>
  </sheetViews>
  <sheetFormatPr defaultRowHeight="13.2" x14ac:dyDescent="0.25"/>
  <cols>
    <col min="2" max="2" width="31.33203125" bestFit="1" customWidth="1"/>
    <col min="3" max="7" width="17.109375" customWidth="1"/>
  </cols>
  <sheetData>
    <row r="2" spans="2:7" ht="13.8" thickBot="1" x14ac:dyDescent="0.3"/>
    <row r="3" spans="2:7" ht="24" thickTop="1" thickBot="1" x14ac:dyDescent="0.3">
      <c r="B3" s="399"/>
      <c r="C3" s="412" t="s">
        <v>158</v>
      </c>
      <c r="D3" s="400" t="s">
        <v>159</v>
      </c>
      <c r="E3" s="400" t="s">
        <v>160</v>
      </c>
      <c r="F3" s="400" t="s">
        <v>161</v>
      </c>
      <c r="G3" s="401" t="s">
        <v>162</v>
      </c>
    </row>
    <row r="4" spans="2:7" ht="13.8" thickBot="1" x14ac:dyDescent="0.3">
      <c r="B4" s="402" t="s">
        <v>106</v>
      </c>
      <c r="C4" s="403">
        <v>5091</v>
      </c>
      <c r="D4" s="403">
        <v>5408</v>
      </c>
      <c r="E4" s="403">
        <v>5325</v>
      </c>
      <c r="F4" s="403">
        <v>5709</v>
      </c>
      <c r="G4" s="409">
        <v>5501</v>
      </c>
    </row>
    <row r="5" spans="2:7" ht="16.2" thickBot="1" x14ac:dyDescent="0.3">
      <c r="B5" s="404" t="s">
        <v>163</v>
      </c>
      <c r="C5" s="413">
        <v>-4.3999999999999997E-2</v>
      </c>
      <c r="D5" s="406" t="s">
        <v>164</v>
      </c>
      <c r="E5" s="407">
        <v>-1.4999999999999999E-2</v>
      </c>
      <c r="F5" s="407">
        <v>7.1999999999999995E-2</v>
      </c>
      <c r="G5" s="408">
        <f>G4/F4-1</f>
        <v>-3.6433701173585575E-2</v>
      </c>
    </row>
    <row r="6" spans="2:7" ht="16.5" customHeight="1" thickTop="1" thickBot="1" x14ac:dyDescent="0.3">
      <c r="B6" s="405" t="s">
        <v>165</v>
      </c>
      <c r="C6" s="414" t="s">
        <v>67</v>
      </c>
      <c r="D6" s="403">
        <v>5466</v>
      </c>
      <c r="E6" s="403">
        <v>5341</v>
      </c>
      <c r="F6" s="403">
        <v>5400</v>
      </c>
      <c r="G6" s="409">
        <v>5539</v>
      </c>
    </row>
    <row r="7" spans="2:7" ht="16.5" customHeight="1" thickBot="1" x14ac:dyDescent="0.3">
      <c r="B7" s="410" t="s">
        <v>167</v>
      </c>
      <c r="C7" s="415" t="s">
        <v>67</v>
      </c>
      <c r="D7" s="411">
        <v>-1.0999999999999999E-2</v>
      </c>
      <c r="E7" s="407">
        <v>-3.0000000000000001E-3</v>
      </c>
      <c r="F7" s="407">
        <v>5.3999999999999999E-2</v>
      </c>
      <c r="G7" s="408">
        <v>-7.0000000000000001E-3</v>
      </c>
    </row>
    <row r="8" spans="2:7" ht="31.5" customHeight="1" thickBot="1" x14ac:dyDescent="0.3">
      <c r="B8" s="405" t="s">
        <v>166</v>
      </c>
      <c r="C8" s="403">
        <v>5258</v>
      </c>
      <c r="D8" s="403">
        <v>5552</v>
      </c>
      <c r="E8" s="403">
        <v>5533</v>
      </c>
      <c r="F8" s="403"/>
      <c r="G8" s="40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58D8-3EC9-47D2-8938-13713FE2C7E5}">
  <sheetPr codeName="Sheet9">
    <tabColor indexed="43"/>
  </sheetPr>
  <dimension ref="C1:AW53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E9" sqref="E9"/>
    </sheetView>
  </sheetViews>
  <sheetFormatPr defaultColWidth="9.109375" defaultRowHeight="10.199999999999999" x14ac:dyDescent="0.2"/>
  <cols>
    <col min="1" max="2" width="1.6640625" style="1" customWidth="1"/>
    <col min="3" max="3" width="17.33203125" style="1" customWidth="1"/>
    <col min="4" max="4" width="16.109375" style="1" bestFit="1" customWidth="1"/>
    <col min="5" max="22" width="10.5546875" style="1" customWidth="1"/>
    <col min="23" max="24" width="15.5546875" style="1" bestFit="1" customWidth="1"/>
    <col min="25" max="25" width="14.5546875" style="1" bestFit="1" customWidth="1"/>
    <col min="26" max="27" width="15.5546875" style="2" bestFit="1" customWidth="1"/>
    <col min="28" max="28" width="14.5546875" style="2" bestFit="1" customWidth="1"/>
    <col min="29" max="30" width="15.5546875" style="2" bestFit="1" customWidth="1"/>
    <col min="31" max="31" width="14.5546875" style="2" bestFit="1" customWidth="1"/>
    <col min="32" max="32" width="4.44140625" style="1" customWidth="1"/>
    <col min="33" max="16384" width="9.109375" style="1"/>
  </cols>
  <sheetData>
    <row r="1" spans="3:49" ht="15" customHeight="1" x14ac:dyDescent="0.2"/>
    <row r="2" spans="3:49" ht="26.1" customHeight="1" x14ac:dyDescent="0.3"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</row>
    <row r="3" spans="3:49" s="83" customFormat="1" ht="15" customHeight="1" thickBot="1" x14ac:dyDescent="0.35">
      <c r="C3" s="84" t="s">
        <v>25</v>
      </c>
      <c r="D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326"/>
      <c r="AA3" s="326"/>
      <c r="AB3" s="326"/>
      <c r="AC3" s="326"/>
      <c r="AD3" s="326"/>
      <c r="AE3" s="326"/>
    </row>
    <row r="4" spans="3:49" ht="15.6" x14ac:dyDescent="0.3">
      <c r="C4" s="100" t="s">
        <v>31</v>
      </c>
      <c r="D4" s="10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spans="3:49" ht="11.4" x14ac:dyDescent="0.2">
      <c r="C5" s="100"/>
      <c r="D5" s="100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>
        <f>Z7/2</f>
        <v>5538.5</v>
      </c>
      <c r="AA5" s="62"/>
      <c r="AB5" s="62"/>
      <c r="AC5" s="62"/>
      <c r="AD5" s="62"/>
      <c r="AE5" s="62"/>
    </row>
    <row r="6" spans="3:49" x14ac:dyDescent="0.2">
      <c r="C6" s="73"/>
      <c r="D6" s="73"/>
      <c r="E6" s="327" t="s">
        <v>243</v>
      </c>
      <c r="F6" s="328"/>
      <c r="G6" s="328"/>
      <c r="H6" s="328"/>
      <c r="I6" s="328"/>
      <c r="J6" s="329"/>
      <c r="K6" s="327" t="s">
        <v>207</v>
      </c>
      <c r="L6" s="328"/>
      <c r="M6" s="328"/>
      <c r="N6" s="328"/>
      <c r="O6" s="328"/>
      <c r="P6" s="329"/>
      <c r="Q6" s="327" t="s">
        <v>208</v>
      </c>
      <c r="R6" s="328"/>
      <c r="S6" s="328"/>
      <c r="T6" s="328"/>
      <c r="U6" s="328"/>
      <c r="V6" s="329"/>
      <c r="W6" s="328" t="s">
        <v>108</v>
      </c>
      <c r="X6" s="328"/>
      <c r="Y6" s="328"/>
      <c r="Z6" s="330" t="s">
        <v>109</v>
      </c>
      <c r="AA6" s="331"/>
      <c r="AB6" s="332"/>
      <c r="AC6" s="330" t="s">
        <v>150</v>
      </c>
      <c r="AD6" s="331"/>
      <c r="AE6" s="332"/>
      <c r="AN6" s="286"/>
      <c r="AO6" s="286"/>
      <c r="AP6" s="309"/>
    </row>
    <row r="7" spans="3:49" x14ac:dyDescent="0.2">
      <c r="C7" s="73"/>
      <c r="D7" s="73"/>
      <c r="E7" s="134">
        <f t="shared" ref="E7:AE7" si="0" xml:space="preserve"> SUM(E$9:E$29)</f>
        <v>1718</v>
      </c>
      <c r="F7" s="333">
        <f t="shared" si="0"/>
        <v>1854</v>
      </c>
      <c r="G7" s="333">
        <f t="shared" si="0"/>
        <v>1973</v>
      </c>
      <c r="H7" s="333">
        <f t="shared" si="0"/>
        <v>1715</v>
      </c>
      <c r="I7" s="333">
        <f t="shared" si="0"/>
        <v>1931</v>
      </c>
      <c r="J7" s="334">
        <f t="shared" si="0"/>
        <v>1886</v>
      </c>
      <c r="K7" s="134">
        <f t="shared" si="0"/>
        <v>2191</v>
      </c>
      <c r="L7" s="333">
        <f t="shared" si="0"/>
        <v>2191</v>
      </c>
      <c r="M7" s="333">
        <f t="shared" si="0"/>
        <v>2215</v>
      </c>
      <c r="N7" s="333">
        <f t="shared" si="0"/>
        <v>2000</v>
      </c>
      <c r="O7" s="333">
        <f t="shared" si="0"/>
        <v>2027</v>
      </c>
      <c r="P7" s="334">
        <f t="shared" si="0"/>
        <v>2265</v>
      </c>
      <c r="Q7" s="134">
        <f t="shared" si="0"/>
        <v>7370</v>
      </c>
      <c r="R7" s="333">
        <f t="shared" si="0"/>
        <v>7094</v>
      </c>
      <c r="S7" s="333">
        <f t="shared" si="0"/>
        <v>7462</v>
      </c>
      <c r="T7" s="333">
        <f t="shared" si="0"/>
        <v>7006</v>
      </c>
      <c r="U7" s="333">
        <f t="shared" si="0"/>
        <v>7494</v>
      </c>
      <c r="V7" s="334">
        <f t="shared" si="0"/>
        <v>7781</v>
      </c>
      <c r="W7" s="333">
        <f t="shared" si="0"/>
        <v>5545</v>
      </c>
      <c r="X7" s="333">
        <f t="shared" si="0"/>
        <v>6597</v>
      </c>
      <c r="Y7" s="334">
        <f t="shared" si="0"/>
        <v>21926</v>
      </c>
      <c r="Z7" s="333">
        <f t="shared" si="0"/>
        <v>11077</v>
      </c>
      <c r="AA7" s="333">
        <f t="shared" si="0"/>
        <v>12889</v>
      </c>
      <c r="AB7" s="334">
        <f t="shared" si="0"/>
        <v>44207</v>
      </c>
      <c r="AC7" s="333">
        <f t="shared" si="0"/>
        <v>5532</v>
      </c>
      <c r="AD7" s="333">
        <f t="shared" si="0"/>
        <v>6292</v>
      </c>
      <c r="AE7" s="334">
        <f t="shared" si="0"/>
        <v>22281</v>
      </c>
      <c r="AG7" s="309">
        <f>W7/(Z7-W7)-1</f>
        <v>2.3499638467101569E-3</v>
      </c>
      <c r="AH7" s="309">
        <f>X7/(AA7-X7)-1</f>
        <v>4.8474253019707536E-2</v>
      </c>
      <c r="AI7" s="309">
        <f>Y7/(AB7-Y7)-1</f>
        <v>-1.5932857591670069E-2</v>
      </c>
    </row>
    <row r="8" spans="3:49" s="55" customFormat="1" ht="31.5" customHeight="1" thickBot="1" x14ac:dyDescent="0.3">
      <c r="C8" s="420" t="s">
        <v>211</v>
      </c>
      <c r="D8" s="419" t="s">
        <v>54</v>
      </c>
      <c r="E8" s="366">
        <f>'1a. Inputs - Parameters'!J20</f>
        <v>41518</v>
      </c>
      <c r="F8" s="367">
        <f>DATE(YEAR(E8),MONTH(E8)-1,DAY(E8))</f>
        <v>41487</v>
      </c>
      <c r="G8" s="367">
        <f>DATE(YEAR(F8),MONTH(F8)-1,DAY(F8))</f>
        <v>41456</v>
      </c>
      <c r="H8" s="367">
        <f>DATE(YEAR(G8),MONTH(G8)-1,DAY(G8))</f>
        <v>41426</v>
      </c>
      <c r="I8" s="367">
        <f>DATE(YEAR(H8),MONTH(H8)-1,DAY(H8))</f>
        <v>41395</v>
      </c>
      <c r="J8" s="368">
        <f>DATE(YEAR(I8),MONTH(I8)-1,DAY(I8))</f>
        <v>41365</v>
      </c>
      <c r="K8" s="335">
        <f>E8</f>
        <v>41518</v>
      </c>
      <c r="L8" s="336">
        <f>DATE(YEAR(K8),MONTH(K8)-1,DAY(K8))</f>
        <v>41487</v>
      </c>
      <c r="M8" s="336">
        <f>DATE(YEAR(L8),MONTH(L8)-1,DAY(L8))</f>
        <v>41456</v>
      </c>
      <c r="N8" s="336">
        <f>DATE(YEAR(M8),MONTH(M8)-1,DAY(M8))</f>
        <v>41426</v>
      </c>
      <c r="O8" s="336">
        <f>DATE(YEAR(N8),MONTH(N8)-1,DAY(N8))</f>
        <v>41395</v>
      </c>
      <c r="P8" s="337">
        <f>DATE(YEAR(O8),MONTH(O8)-1,DAY(O8))</f>
        <v>41365</v>
      </c>
      <c r="Q8" s="335">
        <f>E8</f>
        <v>41518</v>
      </c>
      <c r="R8" s="336">
        <f>DATE(YEAR(Q8),MONTH(Q8)-1,DAY(Q8))</f>
        <v>41487</v>
      </c>
      <c r="S8" s="336">
        <f>DATE(YEAR(R8),MONTH(R8)-1,DAY(R8))</f>
        <v>41456</v>
      </c>
      <c r="T8" s="336">
        <f>DATE(YEAR(S8),MONTH(S8)-1,DAY(S8))</f>
        <v>41426</v>
      </c>
      <c r="U8" s="336">
        <f>DATE(YEAR(T8),MONTH(T8)-1,DAY(T8))</f>
        <v>41395</v>
      </c>
      <c r="V8" s="337">
        <f>DATE(YEAR(U8),MONTH(U8)-1,DAY(U8))</f>
        <v>41365</v>
      </c>
      <c r="W8" s="338" t="s">
        <v>170</v>
      </c>
      <c r="X8" s="338" t="s">
        <v>199</v>
      </c>
      <c r="Y8" s="339" t="s">
        <v>200</v>
      </c>
      <c r="Z8" s="338" t="s">
        <v>170</v>
      </c>
      <c r="AA8" s="338" t="s">
        <v>199</v>
      </c>
      <c r="AB8" s="417" t="s">
        <v>200</v>
      </c>
      <c r="AC8" s="338" t="s">
        <v>170</v>
      </c>
      <c r="AD8" s="418" t="s">
        <v>199</v>
      </c>
      <c r="AE8" s="417" t="s">
        <v>200</v>
      </c>
      <c r="AF8" s="340"/>
      <c r="AG8" s="369" t="s">
        <v>171</v>
      </c>
      <c r="AH8" s="369" t="s">
        <v>210</v>
      </c>
      <c r="AI8" s="369" t="s">
        <v>209</v>
      </c>
      <c r="AT8" s="55" t="s">
        <v>113</v>
      </c>
      <c r="AU8" s="55" t="s">
        <v>110</v>
      </c>
      <c r="AV8" s="55" t="s">
        <v>111</v>
      </c>
      <c r="AW8" s="55" t="s">
        <v>112</v>
      </c>
    </row>
    <row r="9" spans="3:49" ht="13.8" thickTop="1" x14ac:dyDescent="0.25">
      <c r="C9" s="187">
        <v>101001</v>
      </c>
      <c r="D9" s="71" t="s">
        <v>174</v>
      </c>
      <c r="E9" s="341">
        <v>77</v>
      </c>
      <c r="F9" s="341">
        <v>89</v>
      </c>
      <c r="G9" s="341">
        <v>73</v>
      </c>
      <c r="H9" s="341">
        <v>92</v>
      </c>
      <c r="I9" s="341">
        <v>65</v>
      </c>
      <c r="J9" s="342">
        <v>85</v>
      </c>
      <c r="K9" s="343">
        <v>66</v>
      </c>
      <c r="L9" s="341">
        <v>57</v>
      </c>
      <c r="M9" s="341">
        <v>44</v>
      </c>
      <c r="N9" s="341">
        <v>62</v>
      </c>
      <c r="O9" s="341">
        <v>52</v>
      </c>
      <c r="P9" s="342">
        <v>60</v>
      </c>
      <c r="Q9" s="343">
        <v>212</v>
      </c>
      <c r="R9" s="341">
        <v>235</v>
      </c>
      <c r="S9" s="341">
        <v>242</v>
      </c>
      <c r="T9" s="341">
        <v>219</v>
      </c>
      <c r="U9" s="341">
        <v>213</v>
      </c>
      <c r="V9" s="342">
        <v>240</v>
      </c>
      <c r="W9" s="286">
        <f t="shared" ref="W9:W29" si="1" xml:space="preserve"> SUM($E9:$G9)</f>
        <v>239</v>
      </c>
      <c r="X9" s="286">
        <f t="shared" ref="X9:X29" si="2" xml:space="preserve"> SUM($K9:$M9)</f>
        <v>167</v>
      </c>
      <c r="Y9" s="286">
        <f t="shared" ref="Y9:Y29" si="3" xml:space="preserve"> SUM($Q9:$S9)</f>
        <v>689</v>
      </c>
      <c r="Z9" s="344">
        <f t="shared" ref="Z9:Z29" si="4" xml:space="preserve"> SUM($E9:$J9)</f>
        <v>481</v>
      </c>
      <c r="AA9" s="345">
        <f t="shared" ref="AA9:AA29" si="5" xml:space="preserve"> SUM($K9:$P9)</f>
        <v>341</v>
      </c>
      <c r="AB9" s="346">
        <f t="shared" ref="AB9:AB29" si="6" xml:space="preserve"> SUM($Q9:$V9)</f>
        <v>1361</v>
      </c>
      <c r="AC9" s="344">
        <f>Z9-W9</f>
        <v>242</v>
      </c>
      <c r="AD9" s="345">
        <f t="shared" ref="AD9:AD29" si="7">AA9-X9</f>
        <v>174</v>
      </c>
      <c r="AE9" s="346">
        <f t="shared" ref="AE9:AE29" si="8">AB9-Y9</f>
        <v>672</v>
      </c>
      <c r="AF9"/>
      <c r="AG9" s="309">
        <f>W9/AC9-1</f>
        <v>-1.2396694214875992E-2</v>
      </c>
      <c r="AH9" s="309">
        <f t="shared" ref="AH9:AH29" si="9">X9/AD9-1</f>
        <v>-4.0229885057471271E-2</v>
      </c>
      <c r="AI9" s="309">
        <f t="shared" ref="AI9:AI29" si="10">Y9/AE9-1</f>
        <v>2.5297619047619069E-2</v>
      </c>
      <c r="AK9" s="347"/>
      <c r="AL9" s="347"/>
      <c r="AM9" s="347"/>
      <c r="AN9" s="286"/>
      <c r="AO9" s="286"/>
      <c r="AP9" s="309"/>
      <c r="AT9" s="1" t="s">
        <v>114</v>
      </c>
      <c r="AU9" s="286">
        <v>32</v>
      </c>
      <c r="AV9" s="286">
        <v>20</v>
      </c>
      <c r="AW9" s="309">
        <v>0.6</v>
      </c>
    </row>
    <row r="10" spans="3:49" ht="13.2" x14ac:dyDescent="0.25">
      <c r="C10" s="188">
        <v>101002</v>
      </c>
      <c r="D10" s="71" t="s">
        <v>175</v>
      </c>
      <c r="E10" s="341">
        <v>78</v>
      </c>
      <c r="F10" s="341">
        <v>74</v>
      </c>
      <c r="G10" s="341">
        <v>72</v>
      </c>
      <c r="H10" s="341">
        <v>60</v>
      </c>
      <c r="I10" s="341">
        <v>96</v>
      </c>
      <c r="J10" s="342">
        <v>63</v>
      </c>
      <c r="K10" s="343">
        <v>63</v>
      </c>
      <c r="L10" s="341">
        <v>56</v>
      </c>
      <c r="M10" s="341">
        <v>57</v>
      </c>
      <c r="N10" s="341">
        <v>46</v>
      </c>
      <c r="O10" s="341">
        <v>74</v>
      </c>
      <c r="P10" s="342">
        <v>101</v>
      </c>
      <c r="Q10" s="343">
        <v>340</v>
      </c>
      <c r="R10" s="341">
        <v>284</v>
      </c>
      <c r="S10" s="341">
        <v>353</v>
      </c>
      <c r="T10" s="341">
        <v>342</v>
      </c>
      <c r="U10" s="341">
        <v>341</v>
      </c>
      <c r="V10" s="342">
        <v>406</v>
      </c>
      <c r="W10" s="286">
        <f t="shared" si="1"/>
        <v>224</v>
      </c>
      <c r="X10" s="286">
        <f t="shared" si="2"/>
        <v>176</v>
      </c>
      <c r="Y10" s="286">
        <f t="shared" si="3"/>
        <v>977</v>
      </c>
      <c r="Z10" s="348">
        <f t="shared" si="4"/>
        <v>443</v>
      </c>
      <c r="AA10" s="286">
        <f t="shared" si="5"/>
        <v>397</v>
      </c>
      <c r="AB10" s="349">
        <f t="shared" si="6"/>
        <v>2066</v>
      </c>
      <c r="AC10" s="348">
        <f t="shared" ref="AC10:AC29" si="11">Z10-W10</f>
        <v>219</v>
      </c>
      <c r="AD10" s="286">
        <f t="shared" si="7"/>
        <v>221</v>
      </c>
      <c r="AE10" s="349">
        <f t="shared" si="8"/>
        <v>1089</v>
      </c>
      <c r="AF10"/>
      <c r="AG10" s="309">
        <f t="shared" ref="AG10:AG29" si="12">W10/AC10-1</f>
        <v>2.2831050228310446E-2</v>
      </c>
      <c r="AH10" s="309">
        <f t="shared" si="9"/>
        <v>-0.2036199095022625</v>
      </c>
      <c r="AI10" s="309">
        <f t="shared" si="10"/>
        <v>-0.10284664830119372</v>
      </c>
      <c r="AK10" s="347"/>
      <c r="AL10" s="347"/>
      <c r="AM10" s="347"/>
      <c r="AN10" s="286"/>
      <c r="AO10" s="286"/>
      <c r="AP10" s="309"/>
      <c r="AT10" s="1" t="s">
        <v>115</v>
      </c>
      <c r="AU10" s="286">
        <v>58</v>
      </c>
      <c r="AV10" s="286">
        <v>41</v>
      </c>
      <c r="AW10" s="309">
        <v>0.41463414634146334</v>
      </c>
    </row>
    <row r="11" spans="3:49" ht="13.2" x14ac:dyDescent="0.25">
      <c r="C11" s="188">
        <v>101003</v>
      </c>
      <c r="D11" s="71" t="s">
        <v>176</v>
      </c>
      <c r="E11" s="341">
        <v>58</v>
      </c>
      <c r="F11" s="341">
        <v>84</v>
      </c>
      <c r="G11" s="341">
        <v>78</v>
      </c>
      <c r="H11" s="341">
        <v>75</v>
      </c>
      <c r="I11" s="341">
        <v>78</v>
      </c>
      <c r="J11" s="342">
        <v>83</v>
      </c>
      <c r="K11" s="343">
        <v>49</v>
      </c>
      <c r="L11" s="341">
        <v>23</v>
      </c>
      <c r="M11" s="341">
        <v>39</v>
      </c>
      <c r="N11" s="341">
        <v>37</v>
      </c>
      <c r="O11" s="341">
        <v>18</v>
      </c>
      <c r="P11" s="342">
        <v>42</v>
      </c>
      <c r="Q11" s="343">
        <v>169</v>
      </c>
      <c r="R11" s="341">
        <v>142</v>
      </c>
      <c r="S11" s="341">
        <v>170</v>
      </c>
      <c r="T11" s="341">
        <v>156</v>
      </c>
      <c r="U11" s="341">
        <v>159</v>
      </c>
      <c r="V11" s="342">
        <v>172</v>
      </c>
      <c r="W11" s="286">
        <f t="shared" si="1"/>
        <v>220</v>
      </c>
      <c r="X11" s="286">
        <f t="shared" si="2"/>
        <v>111</v>
      </c>
      <c r="Y11" s="286">
        <f t="shared" si="3"/>
        <v>481</v>
      </c>
      <c r="Z11" s="348">
        <f t="shared" si="4"/>
        <v>456</v>
      </c>
      <c r="AA11" s="286">
        <f t="shared" si="5"/>
        <v>208</v>
      </c>
      <c r="AB11" s="349">
        <f t="shared" si="6"/>
        <v>968</v>
      </c>
      <c r="AC11" s="348">
        <f t="shared" si="11"/>
        <v>236</v>
      </c>
      <c r="AD11" s="286">
        <f t="shared" si="7"/>
        <v>97</v>
      </c>
      <c r="AE11" s="349">
        <f t="shared" si="8"/>
        <v>487</v>
      </c>
      <c r="AF11"/>
      <c r="AG11" s="309">
        <f t="shared" si="12"/>
        <v>-6.7796610169491567E-2</v>
      </c>
      <c r="AH11" s="309">
        <f t="shared" si="9"/>
        <v>0.14432989690721643</v>
      </c>
      <c r="AI11" s="309">
        <f t="shared" si="10"/>
        <v>-1.2320328542094416E-2</v>
      </c>
      <c r="AK11" s="347"/>
      <c r="AL11" s="347"/>
      <c r="AM11" s="347"/>
      <c r="AN11" s="286"/>
      <c r="AO11" s="286"/>
      <c r="AP11" s="309"/>
      <c r="AT11" s="1" t="s">
        <v>116</v>
      </c>
      <c r="AU11" s="286">
        <v>55</v>
      </c>
      <c r="AV11" s="286">
        <v>39</v>
      </c>
      <c r="AW11" s="309">
        <v>0.41025641025641035</v>
      </c>
    </row>
    <row r="12" spans="3:49" ht="13.2" x14ac:dyDescent="0.25">
      <c r="C12" s="188">
        <v>101004</v>
      </c>
      <c r="D12" s="71" t="s">
        <v>177</v>
      </c>
      <c r="E12" s="341">
        <v>111</v>
      </c>
      <c r="F12" s="341">
        <v>107</v>
      </c>
      <c r="G12" s="341">
        <v>121</v>
      </c>
      <c r="H12" s="341">
        <v>91</v>
      </c>
      <c r="I12" s="341">
        <v>106</v>
      </c>
      <c r="J12" s="342">
        <v>105</v>
      </c>
      <c r="K12" s="343">
        <v>147</v>
      </c>
      <c r="L12" s="341">
        <v>115</v>
      </c>
      <c r="M12" s="341">
        <v>127</v>
      </c>
      <c r="N12" s="341">
        <v>132</v>
      </c>
      <c r="O12" s="341">
        <v>124</v>
      </c>
      <c r="P12" s="342">
        <v>143</v>
      </c>
      <c r="Q12" s="343">
        <v>538</v>
      </c>
      <c r="R12" s="341">
        <v>521</v>
      </c>
      <c r="S12" s="341">
        <v>529</v>
      </c>
      <c r="T12" s="341">
        <v>562</v>
      </c>
      <c r="U12" s="341">
        <v>545</v>
      </c>
      <c r="V12" s="342">
        <v>588</v>
      </c>
      <c r="W12" s="286">
        <f t="shared" si="1"/>
        <v>339</v>
      </c>
      <c r="X12" s="286">
        <f t="shared" si="2"/>
        <v>389</v>
      </c>
      <c r="Y12" s="286">
        <f t="shared" si="3"/>
        <v>1588</v>
      </c>
      <c r="Z12" s="348">
        <f t="shared" si="4"/>
        <v>641</v>
      </c>
      <c r="AA12" s="286">
        <f t="shared" si="5"/>
        <v>788</v>
      </c>
      <c r="AB12" s="349">
        <f t="shared" si="6"/>
        <v>3283</v>
      </c>
      <c r="AC12" s="348">
        <f t="shared" si="11"/>
        <v>302</v>
      </c>
      <c r="AD12" s="286">
        <f t="shared" si="7"/>
        <v>399</v>
      </c>
      <c r="AE12" s="349">
        <f t="shared" si="8"/>
        <v>1695</v>
      </c>
      <c r="AF12"/>
      <c r="AG12" s="309">
        <f t="shared" si="12"/>
        <v>0.1225165562913908</v>
      </c>
      <c r="AH12" s="309">
        <f t="shared" si="9"/>
        <v>-2.5062656641604009E-2</v>
      </c>
      <c r="AI12" s="309">
        <f t="shared" si="10"/>
        <v>-6.3126843657817067E-2</v>
      </c>
      <c r="AK12" s="347"/>
      <c r="AL12" s="347"/>
      <c r="AM12" s="347"/>
      <c r="AN12" s="286"/>
      <c r="AO12" s="286"/>
      <c r="AP12" s="309"/>
      <c r="AT12" s="1" t="s">
        <v>117</v>
      </c>
      <c r="AU12" s="286">
        <v>21</v>
      </c>
      <c r="AV12" s="286">
        <v>15</v>
      </c>
      <c r="AW12" s="309">
        <v>0.4</v>
      </c>
    </row>
    <row r="13" spans="3:49" ht="13.2" x14ac:dyDescent="0.25">
      <c r="C13" s="188">
        <v>101005</v>
      </c>
      <c r="D13" s="71" t="s">
        <v>178</v>
      </c>
      <c r="E13" s="341">
        <v>82</v>
      </c>
      <c r="F13" s="341">
        <v>107</v>
      </c>
      <c r="G13" s="341">
        <v>100</v>
      </c>
      <c r="H13" s="341">
        <v>94</v>
      </c>
      <c r="I13" s="341">
        <v>116</v>
      </c>
      <c r="J13" s="342">
        <v>103</v>
      </c>
      <c r="K13" s="343">
        <v>113</v>
      </c>
      <c r="L13" s="341">
        <v>64</v>
      </c>
      <c r="M13" s="341">
        <v>92</v>
      </c>
      <c r="N13" s="341">
        <v>80</v>
      </c>
      <c r="O13" s="341">
        <v>73</v>
      </c>
      <c r="P13" s="342">
        <v>81</v>
      </c>
      <c r="Q13" s="343">
        <v>334</v>
      </c>
      <c r="R13" s="341">
        <v>293</v>
      </c>
      <c r="S13" s="341">
        <v>320</v>
      </c>
      <c r="T13" s="341">
        <v>319</v>
      </c>
      <c r="U13" s="341">
        <v>343</v>
      </c>
      <c r="V13" s="342">
        <v>357</v>
      </c>
      <c r="W13" s="286">
        <f t="shared" si="1"/>
        <v>289</v>
      </c>
      <c r="X13" s="286">
        <f t="shared" si="2"/>
        <v>269</v>
      </c>
      <c r="Y13" s="286">
        <f t="shared" si="3"/>
        <v>947</v>
      </c>
      <c r="Z13" s="348">
        <f t="shared" si="4"/>
        <v>602</v>
      </c>
      <c r="AA13" s="286">
        <f t="shared" si="5"/>
        <v>503</v>
      </c>
      <c r="AB13" s="349">
        <f t="shared" si="6"/>
        <v>1966</v>
      </c>
      <c r="AC13" s="348">
        <f t="shared" si="11"/>
        <v>313</v>
      </c>
      <c r="AD13" s="286">
        <f t="shared" si="7"/>
        <v>234</v>
      </c>
      <c r="AE13" s="349">
        <f t="shared" si="8"/>
        <v>1019</v>
      </c>
      <c r="AF13"/>
      <c r="AG13" s="309">
        <f t="shared" si="12"/>
        <v>-7.6677316293929709E-2</v>
      </c>
      <c r="AH13" s="309">
        <f t="shared" si="9"/>
        <v>0.14957264957264949</v>
      </c>
      <c r="AI13" s="309">
        <f t="shared" si="10"/>
        <v>-7.0657507360156968E-2</v>
      </c>
      <c r="AK13" s="347"/>
      <c r="AL13" s="347"/>
      <c r="AM13" s="347"/>
      <c r="AN13" s="286"/>
      <c r="AO13" s="286"/>
      <c r="AP13" s="309"/>
      <c r="AT13" s="1" t="s">
        <v>118</v>
      </c>
      <c r="AU13" s="286">
        <v>18</v>
      </c>
      <c r="AV13" s="286">
        <v>13</v>
      </c>
      <c r="AW13" s="309">
        <v>0.38461538461538458</v>
      </c>
    </row>
    <row r="14" spans="3:49" ht="13.2" x14ac:dyDescent="0.25">
      <c r="C14" s="188">
        <v>101009</v>
      </c>
      <c r="D14" s="71" t="s">
        <v>179</v>
      </c>
      <c r="E14" s="341">
        <v>87</v>
      </c>
      <c r="F14" s="341">
        <v>96</v>
      </c>
      <c r="G14" s="341">
        <v>92</v>
      </c>
      <c r="H14" s="341">
        <v>81</v>
      </c>
      <c r="I14" s="341">
        <v>89</v>
      </c>
      <c r="J14" s="342">
        <v>92</v>
      </c>
      <c r="K14" s="343">
        <v>161</v>
      </c>
      <c r="L14" s="341">
        <v>191</v>
      </c>
      <c r="M14" s="341">
        <v>147</v>
      </c>
      <c r="N14" s="341">
        <v>184</v>
      </c>
      <c r="O14" s="341">
        <v>181</v>
      </c>
      <c r="P14" s="342">
        <v>179</v>
      </c>
      <c r="Q14" s="343">
        <v>714</v>
      </c>
      <c r="R14" s="341">
        <v>699</v>
      </c>
      <c r="S14" s="341">
        <v>638</v>
      </c>
      <c r="T14" s="341">
        <v>682</v>
      </c>
      <c r="U14" s="341">
        <v>799</v>
      </c>
      <c r="V14" s="342">
        <v>790</v>
      </c>
      <c r="W14" s="286">
        <f t="shared" si="1"/>
        <v>275</v>
      </c>
      <c r="X14" s="286">
        <f t="shared" si="2"/>
        <v>499</v>
      </c>
      <c r="Y14" s="286">
        <f t="shared" si="3"/>
        <v>2051</v>
      </c>
      <c r="Z14" s="348">
        <f t="shared" si="4"/>
        <v>537</v>
      </c>
      <c r="AA14" s="286">
        <f t="shared" si="5"/>
        <v>1043</v>
      </c>
      <c r="AB14" s="349">
        <f t="shared" si="6"/>
        <v>4322</v>
      </c>
      <c r="AC14" s="348">
        <f t="shared" si="11"/>
        <v>262</v>
      </c>
      <c r="AD14" s="286">
        <f t="shared" si="7"/>
        <v>544</v>
      </c>
      <c r="AE14" s="349">
        <f t="shared" si="8"/>
        <v>2271</v>
      </c>
      <c r="AF14"/>
      <c r="AG14" s="309">
        <f t="shared" si="12"/>
        <v>4.961832061068705E-2</v>
      </c>
      <c r="AH14" s="309">
        <f t="shared" si="9"/>
        <v>-8.2720588235294157E-2</v>
      </c>
      <c r="AI14" s="309">
        <f t="shared" si="10"/>
        <v>-9.6873623954205179E-2</v>
      </c>
      <c r="AK14" s="347"/>
      <c r="AL14" s="347"/>
      <c r="AM14" s="347"/>
      <c r="AN14" s="286"/>
      <c r="AO14" s="286"/>
      <c r="AP14" s="309"/>
      <c r="AT14" s="1" t="s">
        <v>119</v>
      </c>
      <c r="AU14" s="286">
        <v>30</v>
      </c>
      <c r="AV14" s="286">
        <v>22</v>
      </c>
      <c r="AW14" s="309">
        <v>0.36363636363636354</v>
      </c>
    </row>
    <row r="15" spans="3:49" ht="13.2" x14ac:dyDescent="0.25">
      <c r="C15" s="189">
        <v>101010</v>
      </c>
      <c r="D15" s="72" t="s">
        <v>180</v>
      </c>
      <c r="E15" s="353">
        <v>109</v>
      </c>
      <c r="F15" s="353">
        <v>112</v>
      </c>
      <c r="G15" s="353">
        <v>129</v>
      </c>
      <c r="H15" s="353">
        <v>125</v>
      </c>
      <c r="I15" s="353">
        <v>123</v>
      </c>
      <c r="J15" s="354">
        <v>124</v>
      </c>
      <c r="K15" s="355">
        <v>110</v>
      </c>
      <c r="L15" s="353">
        <v>114</v>
      </c>
      <c r="M15" s="353">
        <v>121</v>
      </c>
      <c r="N15" s="353">
        <v>92</v>
      </c>
      <c r="O15" s="353">
        <v>153</v>
      </c>
      <c r="P15" s="354">
        <v>111</v>
      </c>
      <c r="Q15" s="355">
        <v>494</v>
      </c>
      <c r="R15" s="353">
        <v>445</v>
      </c>
      <c r="S15" s="353">
        <v>574</v>
      </c>
      <c r="T15" s="353">
        <v>514</v>
      </c>
      <c r="U15" s="353">
        <v>513</v>
      </c>
      <c r="V15" s="354">
        <v>552</v>
      </c>
      <c r="W15" s="356">
        <f t="shared" si="1"/>
        <v>350</v>
      </c>
      <c r="X15" s="356">
        <f t="shared" si="2"/>
        <v>345</v>
      </c>
      <c r="Y15" s="356">
        <f t="shared" si="3"/>
        <v>1513</v>
      </c>
      <c r="Z15" s="357">
        <f t="shared" si="4"/>
        <v>722</v>
      </c>
      <c r="AA15" s="356">
        <f t="shared" si="5"/>
        <v>701</v>
      </c>
      <c r="AB15" s="358">
        <f t="shared" si="6"/>
        <v>3092</v>
      </c>
      <c r="AC15" s="357">
        <f t="shared" si="11"/>
        <v>372</v>
      </c>
      <c r="AD15" s="356">
        <f t="shared" si="7"/>
        <v>356</v>
      </c>
      <c r="AE15" s="358">
        <f t="shared" si="8"/>
        <v>1579</v>
      </c>
      <c r="AF15"/>
      <c r="AG15" s="309">
        <f t="shared" si="12"/>
        <v>-5.9139784946236507E-2</v>
      </c>
      <c r="AH15" s="309">
        <f t="shared" si="9"/>
        <v>-3.0898876404494402E-2</v>
      </c>
      <c r="AI15" s="309">
        <f t="shared" si="10"/>
        <v>-4.1798606713109532E-2</v>
      </c>
      <c r="AK15" s="347"/>
      <c r="AL15" s="347"/>
      <c r="AM15" s="347"/>
      <c r="AN15" s="286"/>
      <c r="AO15" s="286"/>
      <c r="AP15" s="309"/>
      <c r="AT15" s="350" t="s">
        <v>120</v>
      </c>
      <c r="AU15" s="351">
        <v>81</v>
      </c>
      <c r="AV15" s="351">
        <v>64</v>
      </c>
      <c r="AW15" s="352">
        <v>0.265625</v>
      </c>
    </row>
    <row r="16" spans="3:49" ht="13.2" x14ac:dyDescent="0.25">
      <c r="C16" s="188">
        <v>201001</v>
      </c>
      <c r="D16" s="359" t="s">
        <v>181</v>
      </c>
      <c r="E16" s="360">
        <v>63</v>
      </c>
      <c r="F16" s="360">
        <v>89</v>
      </c>
      <c r="G16" s="360">
        <v>74</v>
      </c>
      <c r="H16" s="360">
        <v>82</v>
      </c>
      <c r="I16" s="360">
        <v>84</v>
      </c>
      <c r="J16" s="361">
        <v>75</v>
      </c>
      <c r="K16" s="362">
        <v>76</v>
      </c>
      <c r="L16" s="360">
        <v>81</v>
      </c>
      <c r="M16" s="360">
        <v>79</v>
      </c>
      <c r="N16" s="360">
        <v>69</v>
      </c>
      <c r="O16" s="360">
        <v>66</v>
      </c>
      <c r="P16" s="361">
        <v>64</v>
      </c>
      <c r="Q16" s="362">
        <v>303</v>
      </c>
      <c r="R16" s="360">
        <v>280</v>
      </c>
      <c r="S16" s="360">
        <v>349</v>
      </c>
      <c r="T16" s="360">
        <v>319</v>
      </c>
      <c r="U16" s="360">
        <v>321</v>
      </c>
      <c r="V16" s="361">
        <v>343</v>
      </c>
      <c r="W16" s="363">
        <f t="shared" si="1"/>
        <v>226</v>
      </c>
      <c r="X16" s="363">
        <f t="shared" si="2"/>
        <v>236</v>
      </c>
      <c r="Y16" s="363">
        <f t="shared" si="3"/>
        <v>932</v>
      </c>
      <c r="Z16" s="364">
        <f t="shared" si="4"/>
        <v>467</v>
      </c>
      <c r="AA16" s="363">
        <f t="shared" si="5"/>
        <v>435</v>
      </c>
      <c r="AB16" s="365">
        <f t="shared" si="6"/>
        <v>1915</v>
      </c>
      <c r="AC16" s="364">
        <f t="shared" si="11"/>
        <v>241</v>
      </c>
      <c r="AD16" s="363">
        <f t="shared" si="7"/>
        <v>199</v>
      </c>
      <c r="AE16" s="365">
        <f t="shared" si="8"/>
        <v>983</v>
      </c>
      <c r="AF16"/>
      <c r="AG16" s="309">
        <f t="shared" si="12"/>
        <v>-6.2240663900414939E-2</v>
      </c>
      <c r="AH16" s="309">
        <f t="shared" si="9"/>
        <v>0.18592964824120606</v>
      </c>
      <c r="AI16" s="309">
        <f t="shared" si="10"/>
        <v>-5.1881993896236045E-2</v>
      </c>
      <c r="AK16" s="347"/>
      <c r="AL16" s="347"/>
      <c r="AM16" s="347"/>
      <c r="AN16" s="286"/>
      <c r="AO16" s="286"/>
      <c r="AP16" s="309"/>
      <c r="AT16" s="1" t="s">
        <v>121</v>
      </c>
      <c r="AU16" s="286">
        <v>74</v>
      </c>
      <c r="AV16" s="286">
        <v>59</v>
      </c>
      <c r="AW16" s="309">
        <v>0.25423728813559321</v>
      </c>
    </row>
    <row r="17" spans="3:49" ht="13.2" x14ac:dyDescent="0.25">
      <c r="C17" s="188">
        <v>201002</v>
      </c>
      <c r="D17" s="71" t="s">
        <v>182</v>
      </c>
      <c r="E17" s="341">
        <v>95</v>
      </c>
      <c r="F17" s="341">
        <v>100</v>
      </c>
      <c r="G17" s="341">
        <v>126</v>
      </c>
      <c r="H17" s="341">
        <v>91</v>
      </c>
      <c r="I17" s="341">
        <v>117</v>
      </c>
      <c r="J17" s="342">
        <v>102</v>
      </c>
      <c r="K17" s="343">
        <v>228</v>
      </c>
      <c r="L17" s="341">
        <v>195</v>
      </c>
      <c r="M17" s="341">
        <v>191</v>
      </c>
      <c r="N17" s="341">
        <v>183</v>
      </c>
      <c r="O17" s="341">
        <v>166</v>
      </c>
      <c r="P17" s="342">
        <v>206</v>
      </c>
      <c r="Q17" s="343">
        <v>418</v>
      </c>
      <c r="R17" s="341">
        <v>437</v>
      </c>
      <c r="S17" s="341">
        <v>446</v>
      </c>
      <c r="T17" s="341">
        <v>407</v>
      </c>
      <c r="U17" s="341">
        <v>440</v>
      </c>
      <c r="V17" s="342">
        <v>460</v>
      </c>
      <c r="W17" s="286">
        <f t="shared" si="1"/>
        <v>321</v>
      </c>
      <c r="X17" s="286">
        <f t="shared" si="2"/>
        <v>614</v>
      </c>
      <c r="Y17" s="286">
        <f t="shared" si="3"/>
        <v>1301</v>
      </c>
      <c r="Z17" s="348">
        <f t="shared" si="4"/>
        <v>631</v>
      </c>
      <c r="AA17" s="286">
        <f t="shared" si="5"/>
        <v>1169</v>
      </c>
      <c r="AB17" s="349">
        <f t="shared" si="6"/>
        <v>2608</v>
      </c>
      <c r="AC17" s="348">
        <f t="shared" si="11"/>
        <v>310</v>
      </c>
      <c r="AD17" s="286">
        <f t="shared" si="7"/>
        <v>555</v>
      </c>
      <c r="AE17" s="349">
        <f t="shared" si="8"/>
        <v>1307</v>
      </c>
      <c r="AF17"/>
      <c r="AG17" s="309">
        <f t="shared" si="12"/>
        <v>3.548387096774186E-2</v>
      </c>
      <c r="AH17" s="309">
        <f t="shared" si="9"/>
        <v>0.10630630630630633</v>
      </c>
      <c r="AI17" s="309">
        <f t="shared" si="10"/>
        <v>-4.5906656465187767E-3</v>
      </c>
      <c r="AK17" s="347"/>
      <c r="AL17" s="347"/>
      <c r="AM17" s="347"/>
      <c r="AN17" s="286"/>
      <c r="AO17" s="286"/>
      <c r="AP17" s="309"/>
      <c r="AT17" s="1" t="s">
        <v>122</v>
      </c>
      <c r="AU17" s="286">
        <v>41</v>
      </c>
      <c r="AV17" s="286">
        <v>33</v>
      </c>
      <c r="AW17" s="309">
        <v>0.24242424242424243</v>
      </c>
    </row>
    <row r="18" spans="3:49" ht="13.2" x14ac:dyDescent="0.25">
      <c r="C18" s="188">
        <v>201003</v>
      </c>
      <c r="D18" s="71" t="s">
        <v>183</v>
      </c>
      <c r="E18" s="341">
        <v>121</v>
      </c>
      <c r="F18" s="341">
        <v>113</v>
      </c>
      <c r="G18" s="341">
        <v>131</v>
      </c>
      <c r="H18" s="341">
        <v>109</v>
      </c>
      <c r="I18" s="341">
        <v>103</v>
      </c>
      <c r="J18" s="342">
        <v>132</v>
      </c>
      <c r="K18" s="343">
        <v>183</v>
      </c>
      <c r="L18" s="341">
        <v>191</v>
      </c>
      <c r="M18" s="341">
        <v>172</v>
      </c>
      <c r="N18" s="341">
        <v>202</v>
      </c>
      <c r="O18" s="341">
        <v>189</v>
      </c>
      <c r="P18" s="342">
        <v>173</v>
      </c>
      <c r="Q18" s="343">
        <v>386</v>
      </c>
      <c r="R18" s="341">
        <v>385</v>
      </c>
      <c r="S18" s="341">
        <v>401</v>
      </c>
      <c r="T18" s="341">
        <v>380</v>
      </c>
      <c r="U18" s="341">
        <v>411</v>
      </c>
      <c r="V18" s="342">
        <v>405</v>
      </c>
      <c r="W18" s="286">
        <f t="shared" si="1"/>
        <v>365</v>
      </c>
      <c r="X18" s="286">
        <f t="shared" si="2"/>
        <v>546</v>
      </c>
      <c r="Y18" s="286">
        <f t="shared" si="3"/>
        <v>1172</v>
      </c>
      <c r="Z18" s="348">
        <f t="shared" si="4"/>
        <v>709</v>
      </c>
      <c r="AA18" s="286">
        <f t="shared" si="5"/>
        <v>1110</v>
      </c>
      <c r="AB18" s="349">
        <f t="shared" si="6"/>
        <v>2368</v>
      </c>
      <c r="AC18" s="348">
        <f t="shared" si="11"/>
        <v>344</v>
      </c>
      <c r="AD18" s="286">
        <f t="shared" si="7"/>
        <v>564</v>
      </c>
      <c r="AE18" s="349">
        <f t="shared" si="8"/>
        <v>1196</v>
      </c>
      <c r="AF18"/>
      <c r="AG18" s="309">
        <f t="shared" si="12"/>
        <v>6.1046511627907085E-2</v>
      </c>
      <c r="AH18" s="309">
        <f t="shared" si="9"/>
        <v>-3.1914893617021267E-2</v>
      </c>
      <c r="AI18" s="309">
        <f t="shared" si="10"/>
        <v>-2.006688963210701E-2</v>
      </c>
      <c r="AK18" s="347"/>
      <c r="AL18" s="347"/>
      <c r="AM18" s="347"/>
      <c r="AN18" s="286"/>
      <c r="AO18" s="286"/>
      <c r="AP18" s="309"/>
      <c r="AT18" s="1" t="s">
        <v>123</v>
      </c>
      <c r="AU18" s="286">
        <v>84</v>
      </c>
      <c r="AV18" s="286">
        <v>70</v>
      </c>
      <c r="AW18" s="309">
        <v>0.2</v>
      </c>
    </row>
    <row r="19" spans="3:49" ht="13.2" x14ac:dyDescent="0.25">
      <c r="C19" s="188">
        <v>201004</v>
      </c>
      <c r="D19" s="71" t="s">
        <v>184</v>
      </c>
      <c r="E19" s="341">
        <v>86</v>
      </c>
      <c r="F19" s="341">
        <v>79</v>
      </c>
      <c r="G19" s="341">
        <v>108</v>
      </c>
      <c r="H19" s="341">
        <v>67</v>
      </c>
      <c r="I19" s="341">
        <v>99</v>
      </c>
      <c r="J19" s="342">
        <v>98</v>
      </c>
      <c r="K19" s="343">
        <v>73</v>
      </c>
      <c r="L19" s="341">
        <v>80</v>
      </c>
      <c r="M19" s="341">
        <v>74</v>
      </c>
      <c r="N19" s="341">
        <v>64</v>
      </c>
      <c r="O19" s="341">
        <v>38</v>
      </c>
      <c r="P19" s="342">
        <v>81</v>
      </c>
      <c r="Q19" s="343">
        <v>410</v>
      </c>
      <c r="R19" s="341">
        <v>406</v>
      </c>
      <c r="S19" s="341">
        <v>427</v>
      </c>
      <c r="T19" s="341">
        <v>365</v>
      </c>
      <c r="U19" s="341">
        <v>400</v>
      </c>
      <c r="V19" s="342">
        <v>414</v>
      </c>
      <c r="W19" s="286">
        <f t="shared" si="1"/>
        <v>273</v>
      </c>
      <c r="X19" s="286">
        <f t="shared" si="2"/>
        <v>227</v>
      </c>
      <c r="Y19" s="286">
        <f t="shared" si="3"/>
        <v>1243</v>
      </c>
      <c r="Z19" s="348">
        <f t="shared" si="4"/>
        <v>537</v>
      </c>
      <c r="AA19" s="286">
        <f t="shared" si="5"/>
        <v>410</v>
      </c>
      <c r="AB19" s="349">
        <f t="shared" si="6"/>
        <v>2422</v>
      </c>
      <c r="AC19" s="348">
        <f t="shared" si="11"/>
        <v>264</v>
      </c>
      <c r="AD19" s="286">
        <f t="shared" si="7"/>
        <v>183</v>
      </c>
      <c r="AE19" s="349">
        <f t="shared" si="8"/>
        <v>1179</v>
      </c>
      <c r="AF19"/>
      <c r="AG19" s="309">
        <f t="shared" si="12"/>
        <v>3.4090909090909172E-2</v>
      </c>
      <c r="AH19" s="309">
        <f t="shared" si="9"/>
        <v>0.2404371584699454</v>
      </c>
      <c r="AI19" s="309">
        <f t="shared" si="10"/>
        <v>5.428329092451234E-2</v>
      </c>
      <c r="AK19" s="347"/>
      <c r="AL19" s="347"/>
      <c r="AM19" s="347"/>
      <c r="AN19" s="286"/>
      <c r="AO19" s="286"/>
      <c r="AP19" s="309"/>
      <c r="AT19" s="1" t="s">
        <v>124</v>
      </c>
      <c r="AU19" s="286">
        <v>30</v>
      </c>
      <c r="AV19" s="286">
        <v>25</v>
      </c>
      <c r="AW19" s="309">
        <v>0.2</v>
      </c>
    </row>
    <row r="20" spans="3:49" ht="13.2" x14ac:dyDescent="0.25">
      <c r="C20" s="188">
        <v>201007</v>
      </c>
      <c r="D20" s="71" t="s">
        <v>185</v>
      </c>
      <c r="E20" s="341">
        <v>123</v>
      </c>
      <c r="F20" s="341">
        <v>115</v>
      </c>
      <c r="G20" s="341">
        <v>152</v>
      </c>
      <c r="H20" s="341">
        <v>125</v>
      </c>
      <c r="I20" s="341">
        <v>126</v>
      </c>
      <c r="J20" s="342">
        <v>150</v>
      </c>
      <c r="K20" s="343">
        <v>97</v>
      </c>
      <c r="L20" s="341">
        <v>116</v>
      </c>
      <c r="M20" s="341">
        <v>87</v>
      </c>
      <c r="N20" s="341">
        <v>115</v>
      </c>
      <c r="O20" s="341">
        <v>83</v>
      </c>
      <c r="P20" s="342">
        <v>99</v>
      </c>
      <c r="Q20" s="343">
        <v>409</v>
      </c>
      <c r="R20" s="341">
        <v>399</v>
      </c>
      <c r="S20" s="341">
        <v>355</v>
      </c>
      <c r="T20" s="341">
        <v>349</v>
      </c>
      <c r="U20" s="341">
        <v>438</v>
      </c>
      <c r="V20" s="342">
        <v>372</v>
      </c>
      <c r="W20" s="286">
        <f t="shared" si="1"/>
        <v>390</v>
      </c>
      <c r="X20" s="286">
        <f t="shared" si="2"/>
        <v>300</v>
      </c>
      <c r="Y20" s="286">
        <f t="shared" si="3"/>
        <v>1163</v>
      </c>
      <c r="Z20" s="348">
        <f t="shared" si="4"/>
        <v>791</v>
      </c>
      <c r="AA20" s="286">
        <f t="shared" si="5"/>
        <v>597</v>
      </c>
      <c r="AB20" s="349">
        <f t="shared" si="6"/>
        <v>2322</v>
      </c>
      <c r="AC20" s="348">
        <f t="shared" si="11"/>
        <v>401</v>
      </c>
      <c r="AD20" s="286">
        <f t="shared" si="7"/>
        <v>297</v>
      </c>
      <c r="AE20" s="349">
        <f t="shared" si="8"/>
        <v>1159</v>
      </c>
      <c r="AF20"/>
      <c r="AG20" s="309">
        <f t="shared" si="12"/>
        <v>-2.7431421446383997E-2</v>
      </c>
      <c r="AH20" s="309">
        <f t="shared" si="9"/>
        <v>1.0101010101010166E-2</v>
      </c>
      <c r="AI20" s="309">
        <f t="shared" si="10"/>
        <v>3.451251078516071E-3</v>
      </c>
      <c r="AK20" s="347"/>
      <c r="AL20" s="347"/>
      <c r="AM20" s="347"/>
      <c r="AN20" s="286"/>
      <c r="AO20" s="286"/>
      <c r="AP20" s="309"/>
      <c r="AT20" s="1" t="s">
        <v>125</v>
      </c>
      <c r="AU20" s="286">
        <v>75</v>
      </c>
      <c r="AV20" s="286">
        <v>63</v>
      </c>
      <c r="AW20" s="309">
        <v>0.19047619047619047</v>
      </c>
    </row>
    <row r="21" spans="3:49" ht="13.2" x14ac:dyDescent="0.25">
      <c r="C21" s="189">
        <v>201008</v>
      </c>
      <c r="D21" s="71" t="s">
        <v>186</v>
      </c>
      <c r="E21" s="341">
        <v>105</v>
      </c>
      <c r="F21" s="341">
        <v>107</v>
      </c>
      <c r="G21" s="341">
        <v>122</v>
      </c>
      <c r="H21" s="341">
        <v>96</v>
      </c>
      <c r="I21" s="341">
        <v>128</v>
      </c>
      <c r="J21" s="342">
        <v>95</v>
      </c>
      <c r="K21" s="343">
        <v>122</v>
      </c>
      <c r="L21" s="341">
        <v>116</v>
      </c>
      <c r="M21" s="341">
        <v>132</v>
      </c>
      <c r="N21" s="341">
        <v>108</v>
      </c>
      <c r="O21" s="341">
        <v>123</v>
      </c>
      <c r="P21" s="342">
        <v>139</v>
      </c>
      <c r="Q21" s="343">
        <v>222</v>
      </c>
      <c r="R21" s="341">
        <v>179</v>
      </c>
      <c r="S21" s="341">
        <v>207</v>
      </c>
      <c r="T21" s="341">
        <v>184</v>
      </c>
      <c r="U21" s="341">
        <v>205</v>
      </c>
      <c r="V21" s="342">
        <v>217</v>
      </c>
      <c r="W21" s="286">
        <f t="shared" si="1"/>
        <v>334</v>
      </c>
      <c r="X21" s="286">
        <f t="shared" si="2"/>
        <v>370</v>
      </c>
      <c r="Y21" s="286">
        <f t="shared" si="3"/>
        <v>608</v>
      </c>
      <c r="Z21" s="348">
        <f t="shared" si="4"/>
        <v>653</v>
      </c>
      <c r="AA21" s="286">
        <f t="shared" si="5"/>
        <v>740</v>
      </c>
      <c r="AB21" s="349">
        <f t="shared" si="6"/>
        <v>1214</v>
      </c>
      <c r="AC21" s="348">
        <f t="shared" si="11"/>
        <v>319</v>
      </c>
      <c r="AD21" s="286">
        <f t="shared" si="7"/>
        <v>370</v>
      </c>
      <c r="AE21" s="349">
        <f t="shared" si="8"/>
        <v>606</v>
      </c>
      <c r="AF21"/>
      <c r="AG21" s="309">
        <f t="shared" si="12"/>
        <v>4.7021943573667624E-2</v>
      </c>
      <c r="AH21" s="309">
        <f t="shared" si="9"/>
        <v>0</v>
      </c>
      <c r="AI21" s="309">
        <f t="shared" si="10"/>
        <v>3.3003300330032292E-3</v>
      </c>
      <c r="AK21" s="347"/>
      <c r="AL21" s="347"/>
      <c r="AM21" s="347"/>
      <c r="AN21" s="286"/>
      <c r="AO21" s="286"/>
      <c r="AP21" s="309"/>
      <c r="AT21" s="1" t="s">
        <v>126</v>
      </c>
      <c r="AU21" s="286">
        <v>135</v>
      </c>
      <c r="AV21" s="286">
        <v>116</v>
      </c>
      <c r="AW21" s="309">
        <v>0.1637931034482758</v>
      </c>
    </row>
    <row r="22" spans="3:49" ht="13.2" x14ac:dyDescent="0.25">
      <c r="C22" s="188">
        <v>301001</v>
      </c>
      <c r="D22" s="72" t="s">
        <v>187</v>
      </c>
      <c r="E22" s="353">
        <v>67</v>
      </c>
      <c r="F22" s="353">
        <v>81</v>
      </c>
      <c r="G22" s="353">
        <v>74</v>
      </c>
      <c r="H22" s="353">
        <v>71</v>
      </c>
      <c r="I22" s="353">
        <v>86</v>
      </c>
      <c r="J22" s="354">
        <v>73</v>
      </c>
      <c r="K22" s="355">
        <v>163</v>
      </c>
      <c r="L22" s="353">
        <v>156</v>
      </c>
      <c r="M22" s="353">
        <v>162</v>
      </c>
      <c r="N22" s="353">
        <v>136</v>
      </c>
      <c r="O22" s="353">
        <v>132</v>
      </c>
      <c r="P22" s="354">
        <v>164</v>
      </c>
      <c r="Q22" s="355">
        <v>480</v>
      </c>
      <c r="R22" s="353">
        <v>495</v>
      </c>
      <c r="S22" s="353">
        <v>480</v>
      </c>
      <c r="T22" s="353">
        <v>473</v>
      </c>
      <c r="U22" s="353">
        <v>472</v>
      </c>
      <c r="V22" s="354">
        <v>510</v>
      </c>
      <c r="W22" s="356">
        <f t="shared" si="1"/>
        <v>222</v>
      </c>
      <c r="X22" s="356">
        <f t="shared" si="2"/>
        <v>481</v>
      </c>
      <c r="Y22" s="356">
        <f t="shared" si="3"/>
        <v>1455</v>
      </c>
      <c r="Z22" s="357">
        <f t="shared" si="4"/>
        <v>452</v>
      </c>
      <c r="AA22" s="356">
        <f t="shared" si="5"/>
        <v>913</v>
      </c>
      <c r="AB22" s="358">
        <f t="shared" si="6"/>
        <v>2910</v>
      </c>
      <c r="AC22" s="357">
        <f t="shared" si="11"/>
        <v>230</v>
      </c>
      <c r="AD22" s="356">
        <f t="shared" si="7"/>
        <v>432</v>
      </c>
      <c r="AE22" s="358">
        <f t="shared" si="8"/>
        <v>1455</v>
      </c>
      <c r="AF22"/>
      <c r="AG22" s="309">
        <f t="shared" si="12"/>
        <v>-3.4782608695652195E-2</v>
      </c>
      <c r="AH22" s="309">
        <f t="shared" si="9"/>
        <v>0.11342592592592582</v>
      </c>
      <c r="AI22" s="309">
        <f t="shared" si="10"/>
        <v>0</v>
      </c>
      <c r="AK22" s="347"/>
      <c r="AL22" s="347"/>
      <c r="AM22" s="347"/>
      <c r="AN22" s="286"/>
      <c r="AO22" s="286"/>
      <c r="AP22" s="309"/>
      <c r="AT22" s="1" t="s">
        <v>127</v>
      </c>
      <c r="AU22" s="286">
        <v>58</v>
      </c>
      <c r="AV22" s="286">
        <v>50</v>
      </c>
      <c r="AW22" s="309">
        <v>0.16</v>
      </c>
    </row>
    <row r="23" spans="3:49" ht="13.2" x14ac:dyDescent="0.25">
      <c r="C23" s="188">
        <v>301002</v>
      </c>
      <c r="D23" s="71" t="s">
        <v>188</v>
      </c>
      <c r="E23" s="341">
        <v>79</v>
      </c>
      <c r="F23" s="341">
        <v>92</v>
      </c>
      <c r="G23" s="341">
        <v>92</v>
      </c>
      <c r="H23" s="341">
        <v>81</v>
      </c>
      <c r="I23" s="341">
        <v>95</v>
      </c>
      <c r="J23" s="342">
        <v>86</v>
      </c>
      <c r="K23" s="343">
        <v>66</v>
      </c>
      <c r="L23" s="341">
        <v>81</v>
      </c>
      <c r="M23" s="341">
        <v>82</v>
      </c>
      <c r="N23" s="341">
        <v>52</v>
      </c>
      <c r="O23" s="341">
        <v>79</v>
      </c>
      <c r="P23" s="342">
        <v>88</v>
      </c>
      <c r="Q23" s="343">
        <v>363</v>
      </c>
      <c r="R23" s="341">
        <v>320</v>
      </c>
      <c r="S23" s="341">
        <v>341</v>
      </c>
      <c r="T23" s="341">
        <v>298</v>
      </c>
      <c r="U23" s="341">
        <v>307</v>
      </c>
      <c r="V23" s="342">
        <v>323</v>
      </c>
      <c r="W23" s="286">
        <f t="shared" si="1"/>
        <v>263</v>
      </c>
      <c r="X23" s="286">
        <f t="shared" si="2"/>
        <v>229</v>
      </c>
      <c r="Y23" s="286">
        <f t="shared" si="3"/>
        <v>1024</v>
      </c>
      <c r="Z23" s="348">
        <f t="shared" si="4"/>
        <v>525</v>
      </c>
      <c r="AA23" s="286">
        <f t="shared" si="5"/>
        <v>448</v>
      </c>
      <c r="AB23" s="349">
        <f t="shared" si="6"/>
        <v>1952</v>
      </c>
      <c r="AC23" s="348">
        <f t="shared" si="11"/>
        <v>262</v>
      </c>
      <c r="AD23" s="286">
        <f t="shared" si="7"/>
        <v>219</v>
      </c>
      <c r="AE23" s="349">
        <f t="shared" si="8"/>
        <v>928</v>
      </c>
      <c r="AF23"/>
      <c r="AG23" s="309">
        <f t="shared" si="12"/>
        <v>3.8167938931297218E-3</v>
      </c>
      <c r="AH23" s="309">
        <f t="shared" si="9"/>
        <v>4.5662100456621113E-2</v>
      </c>
      <c r="AI23" s="309">
        <f t="shared" si="10"/>
        <v>0.10344827586206895</v>
      </c>
      <c r="AK23" s="347"/>
      <c r="AL23" s="347"/>
      <c r="AM23" s="347"/>
      <c r="AN23" s="286"/>
      <c r="AO23" s="286"/>
      <c r="AP23" s="309"/>
      <c r="AT23" s="1" t="s">
        <v>129</v>
      </c>
      <c r="AU23" s="286">
        <v>109</v>
      </c>
      <c r="AV23" s="286">
        <v>96</v>
      </c>
      <c r="AW23" s="309">
        <v>0.13541666666666674</v>
      </c>
    </row>
    <row r="24" spans="3:49" ht="13.2" x14ac:dyDescent="0.25">
      <c r="C24" s="188">
        <v>301003</v>
      </c>
      <c r="D24" s="71" t="s">
        <v>189</v>
      </c>
      <c r="E24" s="341">
        <v>52</v>
      </c>
      <c r="F24" s="341">
        <v>53</v>
      </c>
      <c r="G24" s="341">
        <v>70</v>
      </c>
      <c r="H24" s="341">
        <v>57</v>
      </c>
      <c r="I24" s="341">
        <v>70</v>
      </c>
      <c r="J24" s="342">
        <v>66</v>
      </c>
      <c r="K24" s="343">
        <v>54</v>
      </c>
      <c r="L24" s="341">
        <v>71</v>
      </c>
      <c r="M24" s="341">
        <v>86</v>
      </c>
      <c r="N24" s="341">
        <v>36</v>
      </c>
      <c r="O24" s="341">
        <v>87</v>
      </c>
      <c r="P24" s="342">
        <v>75</v>
      </c>
      <c r="Q24" s="343">
        <v>243</v>
      </c>
      <c r="R24" s="341">
        <v>235</v>
      </c>
      <c r="S24" s="341">
        <v>213</v>
      </c>
      <c r="T24" s="341">
        <v>183</v>
      </c>
      <c r="U24" s="341">
        <v>250</v>
      </c>
      <c r="V24" s="342">
        <v>259</v>
      </c>
      <c r="W24" s="286">
        <f t="shared" si="1"/>
        <v>175</v>
      </c>
      <c r="X24" s="286">
        <f t="shared" si="2"/>
        <v>211</v>
      </c>
      <c r="Y24" s="286">
        <f t="shared" si="3"/>
        <v>691</v>
      </c>
      <c r="Z24" s="348">
        <f t="shared" si="4"/>
        <v>368</v>
      </c>
      <c r="AA24" s="286">
        <f t="shared" si="5"/>
        <v>409</v>
      </c>
      <c r="AB24" s="349">
        <f t="shared" si="6"/>
        <v>1383</v>
      </c>
      <c r="AC24" s="348">
        <f t="shared" si="11"/>
        <v>193</v>
      </c>
      <c r="AD24" s="286">
        <f t="shared" si="7"/>
        <v>198</v>
      </c>
      <c r="AE24" s="349">
        <f t="shared" si="8"/>
        <v>692</v>
      </c>
      <c r="AF24"/>
      <c r="AG24" s="309">
        <f t="shared" si="12"/>
        <v>-9.3264248704663211E-2</v>
      </c>
      <c r="AH24" s="309">
        <f t="shared" si="9"/>
        <v>6.5656565656565746E-2</v>
      </c>
      <c r="AI24" s="309">
        <f t="shared" si="10"/>
        <v>-1.4450867052022698E-3</v>
      </c>
      <c r="AK24" s="347"/>
      <c r="AL24" s="347"/>
      <c r="AM24" s="347"/>
      <c r="AN24" s="286"/>
      <c r="AO24" s="286"/>
      <c r="AP24" s="309"/>
      <c r="AT24" s="1" t="s">
        <v>130</v>
      </c>
      <c r="AU24" s="286">
        <v>44</v>
      </c>
      <c r="AV24" s="286">
        <v>39</v>
      </c>
      <c r="AW24" s="309">
        <v>0.12820512820512819</v>
      </c>
    </row>
    <row r="25" spans="3:49" ht="13.2" x14ac:dyDescent="0.25">
      <c r="C25" s="188">
        <v>301004</v>
      </c>
      <c r="D25" s="71" t="s">
        <v>190</v>
      </c>
      <c r="E25" s="341">
        <v>85</v>
      </c>
      <c r="F25" s="341">
        <v>98</v>
      </c>
      <c r="G25" s="341">
        <v>100</v>
      </c>
      <c r="H25" s="341">
        <v>71</v>
      </c>
      <c r="I25" s="341">
        <v>97</v>
      </c>
      <c r="J25" s="342">
        <v>97</v>
      </c>
      <c r="K25" s="343">
        <v>174</v>
      </c>
      <c r="L25" s="341">
        <v>182</v>
      </c>
      <c r="M25" s="341">
        <v>195</v>
      </c>
      <c r="N25" s="341">
        <v>172</v>
      </c>
      <c r="O25" s="341">
        <v>162</v>
      </c>
      <c r="P25" s="342">
        <v>183</v>
      </c>
      <c r="Q25" s="343">
        <v>478</v>
      </c>
      <c r="R25" s="341">
        <v>463</v>
      </c>
      <c r="S25" s="341">
        <v>487</v>
      </c>
      <c r="T25" s="341">
        <v>437</v>
      </c>
      <c r="U25" s="341">
        <v>448</v>
      </c>
      <c r="V25" s="342">
        <v>474</v>
      </c>
      <c r="W25" s="286">
        <f t="shared" si="1"/>
        <v>283</v>
      </c>
      <c r="X25" s="286">
        <f t="shared" si="2"/>
        <v>551</v>
      </c>
      <c r="Y25" s="286">
        <f t="shared" si="3"/>
        <v>1428</v>
      </c>
      <c r="Z25" s="348">
        <f t="shared" si="4"/>
        <v>548</v>
      </c>
      <c r="AA25" s="286">
        <f t="shared" si="5"/>
        <v>1068</v>
      </c>
      <c r="AB25" s="349">
        <f t="shared" si="6"/>
        <v>2787</v>
      </c>
      <c r="AC25" s="348">
        <f t="shared" si="11"/>
        <v>265</v>
      </c>
      <c r="AD25" s="286">
        <f t="shared" si="7"/>
        <v>517</v>
      </c>
      <c r="AE25" s="349">
        <f t="shared" si="8"/>
        <v>1359</v>
      </c>
      <c r="AF25"/>
      <c r="AG25" s="309">
        <f t="shared" si="12"/>
        <v>6.7924528301886777E-2</v>
      </c>
      <c r="AH25" s="309">
        <f t="shared" si="9"/>
        <v>6.5764023210831635E-2</v>
      </c>
      <c r="AI25" s="309">
        <f t="shared" si="10"/>
        <v>5.0772626931567366E-2</v>
      </c>
      <c r="AK25" s="347"/>
      <c r="AL25" s="347"/>
      <c r="AM25" s="347"/>
      <c r="AN25" s="286"/>
      <c r="AO25" s="286"/>
      <c r="AP25" s="309"/>
      <c r="AT25" s="1" t="s">
        <v>131</v>
      </c>
      <c r="AU25" s="286">
        <v>72</v>
      </c>
      <c r="AV25" s="286">
        <v>64</v>
      </c>
      <c r="AW25" s="309">
        <v>0.125</v>
      </c>
    </row>
    <row r="26" spans="3:49" ht="13.2" x14ac:dyDescent="0.25">
      <c r="C26" s="188">
        <v>301005</v>
      </c>
      <c r="D26" s="71" t="s">
        <v>191</v>
      </c>
      <c r="E26" s="341">
        <v>69</v>
      </c>
      <c r="F26" s="341">
        <v>60</v>
      </c>
      <c r="G26" s="341">
        <v>66</v>
      </c>
      <c r="H26" s="341">
        <v>53</v>
      </c>
      <c r="I26" s="341">
        <v>64</v>
      </c>
      <c r="J26" s="342">
        <v>61</v>
      </c>
      <c r="K26" s="343">
        <v>52</v>
      </c>
      <c r="L26" s="341">
        <v>70</v>
      </c>
      <c r="M26" s="341">
        <v>76</v>
      </c>
      <c r="N26" s="341">
        <v>54</v>
      </c>
      <c r="O26" s="341">
        <v>42</v>
      </c>
      <c r="P26" s="342">
        <v>65</v>
      </c>
      <c r="Q26" s="343">
        <v>262</v>
      </c>
      <c r="R26" s="341">
        <v>284</v>
      </c>
      <c r="S26" s="341">
        <v>283</v>
      </c>
      <c r="T26" s="341">
        <v>286</v>
      </c>
      <c r="U26" s="341">
        <v>294</v>
      </c>
      <c r="V26" s="342">
        <v>315</v>
      </c>
      <c r="W26" s="286">
        <f t="shared" si="1"/>
        <v>195</v>
      </c>
      <c r="X26" s="286">
        <f t="shared" si="2"/>
        <v>198</v>
      </c>
      <c r="Y26" s="286">
        <f t="shared" si="3"/>
        <v>829</v>
      </c>
      <c r="Z26" s="348">
        <f t="shared" si="4"/>
        <v>373</v>
      </c>
      <c r="AA26" s="286">
        <f t="shared" si="5"/>
        <v>359</v>
      </c>
      <c r="AB26" s="349">
        <f t="shared" si="6"/>
        <v>1724</v>
      </c>
      <c r="AC26" s="348">
        <f t="shared" si="11"/>
        <v>178</v>
      </c>
      <c r="AD26" s="286">
        <f t="shared" si="7"/>
        <v>161</v>
      </c>
      <c r="AE26" s="349">
        <f t="shared" si="8"/>
        <v>895</v>
      </c>
      <c r="AF26"/>
      <c r="AG26" s="309">
        <f t="shared" si="12"/>
        <v>9.550561797752799E-2</v>
      </c>
      <c r="AH26" s="309">
        <f t="shared" si="9"/>
        <v>0.22981366459627339</v>
      </c>
      <c r="AI26" s="309">
        <f t="shared" si="10"/>
        <v>-7.374301675977657E-2</v>
      </c>
      <c r="AK26" s="347"/>
      <c r="AL26" s="347"/>
      <c r="AM26" s="347"/>
      <c r="AN26" s="286"/>
      <c r="AO26" s="286"/>
      <c r="AP26" s="309"/>
      <c r="AT26" s="1" t="s">
        <v>128</v>
      </c>
      <c r="AU26" s="286">
        <v>46</v>
      </c>
      <c r="AV26" s="286">
        <v>41</v>
      </c>
      <c r="AW26" s="309">
        <v>0.12195121951219523</v>
      </c>
    </row>
    <row r="27" spans="3:49" ht="13.2" x14ac:dyDescent="0.25">
      <c r="C27" s="188">
        <v>301006</v>
      </c>
      <c r="D27" s="71" t="s">
        <v>192</v>
      </c>
      <c r="E27" s="341">
        <v>70</v>
      </c>
      <c r="F27" s="341">
        <v>81</v>
      </c>
      <c r="G27" s="341">
        <v>77</v>
      </c>
      <c r="H27" s="341">
        <v>77</v>
      </c>
      <c r="I27" s="341">
        <v>66</v>
      </c>
      <c r="J27" s="342">
        <v>73</v>
      </c>
      <c r="K27" s="343">
        <v>100</v>
      </c>
      <c r="L27" s="341">
        <v>106</v>
      </c>
      <c r="M27" s="341">
        <v>71</v>
      </c>
      <c r="N27" s="341">
        <v>60</v>
      </c>
      <c r="O27" s="341">
        <v>61</v>
      </c>
      <c r="P27" s="342">
        <v>73</v>
      </c>
      <c r="Q27" s="343">
        <v>276</v>
      </c>
      <c r="R27" s="341">
        <v>269</v>
      </c>
      <c r="S27" s="341">
        <v>286</v>
      </c>
      <c r="T27" s="341">
        <v>236</v>
      </c>
      <c r="U27" s="341">
        <v>255</v>
      </c>
      <c r="V27" s="342">
        <v>271</v>
      </c>
      <c r="W27" s="286">
        <f t="shared" si="1"/>
        <v>228</v>
      </c>
      <c r="X27" s="286">
        <f t="shared" si="2"/>
        <v>277</v>
      </c>
      <c r="Y27" s="286">
        <f t="shared" si="3"/>
        <v>831</v>
      </c>
      <c r="Z27" s="348">
        <f t="shared" si="4"/>
        <v>444</v>
      </c>
      <c r="AA27" s="286">
        <f t="shared" si="5"/>
        <v>471</v>
      </c>
      <c r="AB27" s="349">
        <f t="shared" si="6"/>
        <v>1593</v>
      </c>
      <c r="AC27" s="348">
        <f t="shared" si="11"/>
        <v>216</v>
      </c>
      <c r="AD27" s="286">
        <f t="shared" si="7"/>
        <v>194</v>
      </c>
      <c r="AE27" s="349">
        <f t="shared" si="8"/>
        <v>762</v>
      </c>
      <c r="AF27"/>
      <c r="AG27" s="309">
        <f t="shared" si="12"/>
        <v>5.555555555555558E-2</v>
      </c>
      <c r="AH27" s="309">
        <f t="shared" si="9"/>
        <v>0.42783505154639179</v>
      </c>
      <c r="AI27" s="309">
        <f t="shared" si="10"/>
        <v>9.0551181102362266E-2</v>
      </c>
      <c r="AK27" s="347"/>
      <c r="AL27" s="347"/>
      <c r="AM27" s="347"/>
      <c r="AN27" s="286"/>
      <c r="AO27" s="286"/>
      <c r="AP27" s="309"/>
      <c r="AT27" s="1" t="s">
        <v>132</v>
      </c>
      <c r="AU27" s="286">
        <v>39</v>
      </c>
      <c r="AV27" s="286">
        <v>35</v>
      </c>
      <c r="AW27" s="309">
        <v>0.11428571428571432</v>
      </c>
    </row>
    <row r="28" spans="3:49" ht="13.2" x14ac:dyDescent="0.25">
      <c r="C28" s="189">
        <v>301007</v>
      </c>
      <c r="D28" s="72" t="s">
        <v>193</v>
      </c>
      <c r="E28" s="353">
        <v>86</v>
      </c>
      <c r="F28" s="353">
        <v>101</v>
      </c>
      <c r="G28" s="353">
        <v>97</v>
      </c>
      <c r="H28" s="353">
        <v>93</v>
      </c>
      <c r="I28" s="353">
        <v>97</v>
      </c>
      <c r="J28" s="354">
        <v>98</v>
      </c>
      <c r="K28" s="355">
        <v>69</v>
      </c>
      <c r="L28" s="353">
        <v>108</v>
      </c>
      <c r="M28" s="353">
        <v>133</v>
      </c>
      <c r="N28" s="353">
        <v>86</v>
      </c>
      <c r="O28" s="353">
        <v>92</v>
      </c>
      <c r="P28" s="354">
        <v>96</v>
      </c>
      <c r="Q28" s="355">
        <v>251</v>
      </c>
      <c r="R28" s="353">
        <v>237</v>
      </c>
      <c r="S28" s="353">
        <v>261</v>
      </c>
      <c r="T28" s="353">
        <v>203</v>
      </c>
      <c r="U28" s="353">
        <v>240</v>
      </c>
      <c r="V28" s="354">
        <v>217</v>
      </c>
      <c r="W28" s="356">
        <f t="shared" si="1"/>
        <v>284</v>
      </c>
      <c r="X28" s="356">
        <f t="shared" si="2"/>
        <v>310</v>
      </c>
      <c r="Y28" s="356">
        <f t="shared" si="3"/>
        <v>749</v>
      </c>
      <c r="Z28" s="357">
        <f t="shared" si="4"/>
        <v>572</v>
      </c>
      <c r="AA28" s="356">
        <f t="shared" si="5"/>
        <v>584</v>
      </c>
      <c r="AB28" s="358">
        <f t="shared" si="6"/>
        <v>1409</v>
      </c>
      <c r="AC28" s="357">
        <f t="shared" si="11"/>
        <v>288</v>
      </c>
      <c r="AD28" s="356">
        <f t="shared" si="7"/>
        <v>274</v>
      </c>
      <c r="AE28" s="358">
        <f t="shared" si="8"/>
        <v>660</v>
      </c>
      <c r="AF28"/>
      <c r="AG28" s="309">
        <f t="shared" si="12"/>
        <v>-1.388888888888884E-2</v>
      </c>
      <c r="AH28" s="309">
        <f t="shared" si="9"/>
        <v>0.13138686131386867</v>
      </c>
      <c r="AI28" s="309">
        <f t="shared" si="10"/>
        <v>0.13484848484848477</v>
      </c>
      <c r="AK28" s="347"/>
      <c r="AL28" s="347"/>
      <c r="AM28" s="347"/>
      <c r="AN28" s="286"/>
      <c r="AO28" s="286"/>
      <c r="AP28" s="309"/>
      <c r="AT28" s="1" t="s">
        <v>133</v>
      </c>
      <c r="AU28" s="286">
        <v>39</v>
      </c>
      <c r="AV28" s="286">
        <v>35</v>
      </c>
      <c r="AW28" s="309">
        <v>0.11428571428571432</v>
      </c>
    </row>
    <row r="29" spans="3:49" ht="13.2" x14ac:dyDescent="0.25">
      <c r="C29" s="218">
        <v>999999</v>
      </c>
      <c r="D29" s="72" t="s">
        <v>194</v>
      </c>
      <c r="E29" s="353">
        <v>15</v>
      </c>
      <c r="F29" s="353">
        <v>16</v>
      </c>
      <c r="G29" s="353">
        <v>19</v>
      </c>
      <c r="H29" s="353">
        <v>24</v>
      </c>
      <c r="I29" s="353">
        <v>26</v>
      </c>
      <c r="J29" s="354">
        <v>25</v>
      </c>
      <c r="K29" s="355">
        <v>25</v>
      </c>
      <c r="L29" s="353">
        <v>18</v>
      </c>
      <c r="M29" s="353">
        <v>48</v>
      </c>
      <c r="N29" s="353">
        <v>30</v>
      </c>
      <c r="O29" s="353">
        <v>32</v>
      </c>
      <c r="P29" s="354">
        <v>42</v>
      </c>
      <c r="Q29" s="355">
        <v>68</v>
      </c>
      <c r="R29" s="353">
        <v>86</v>
      </c>
      <c r="S29" s="353">
        <v>100</v>
      </c>
      <c r="T29" s="353">
        <v>92</v>
      </c>
      <c r="U29" s="353">
        <v>100</v>
      </c>
      <c r="V29" s="354">
        <v>96</v>
      </c>
      <c r="W29" s="356">
        <f t="shared" si="1"/>
        <v>50</v>
      </c>
      <c r="X29" s="356">
        <f t="shared" si="2"/>
        <v>91</v>
      </c>
      <c r="Y29" s="356">
        <f t="shared" si="3"/>
        <v>254</v>
      </c>
      <c r="Z29" s="357">
        <f t="shared" si="4"/>
        <v>125</v>
      </c>
      <c r="AA29" s="356">
        <f t="shared" si="5"/>
        <v>195</v>
      </c>
      <c r="AB29" s="358">
        <f t="shared" si="6"/>
        <v>542</v>
      </c>
      <c r="AC29" s="357">
        <f t="shared" si="11"/>
        <v>75</v>
      </c>
      <c r="AD29" s="356">
        <f t="shared" si="7"/>
        <v>104</v>
      </c>
      <c r="AE29" s="358">
        <f t="shared" si="8"/>
        <v>288</v>
      </c>
      <c r="AF29"/>
      <c r="AG29" s="309">
        <f t="shared" si="12"/>
        <v>-0.33333333333333337</v>
      </c>
      <c r="AH29" s="309">
        <f t="shared" si="9"/>
        <v>-0.125</v>
      </c>
      <c r="AI29" s="309">
        <f t="shared" si="10"/>
        <v>-0.11805555555555558</v>
      </c>
      <c r="AK29" s="347"/>
      <c r="AL29" s="347"/>
      <c r="AM29" s="347"/>
      <c r="AN29" s="286"/>
      <c r="AO29" s="286"/>
      <c r="AP29" s="309"/>
      <c r="AT29" s="1" t="s">
        <v>134</v>
      </c>
      <c r="AU29" s="286">
        <v>92</v>
      </c>
      <c r="AV29" s="286">
        <v>83</v>
      </c>
      <c r="AW29" s="309">
        <v>0.10843373493975905</v>
      </c>
    </row>
    <row r="30" spans="3:49" x14ac:dyDescent="0.2">
      <c r="E30" s="347"/>
      <c r="F30" s="347"/>
      <c r="G30" s="347"/>
      <c r="H30" s="347"/>
      <c r="I30" s="347"/>
      <c r="J30" s="347"/>
    </row>
    <row r="32" spans="3:49" x14ac:dyDescent="0.2">
      <c r="E32" s="1" t="s">
        <v>152</v>
      </c>
      <c r="F32" s="1" t="s">
        <v>151</v>
      </c>
    </row>
    <row r="33" spans="4:6" x14ac:dyDescent="0.2">
      <c r="D33" s="1">
        <f>C9</f>
        <v>101001</v>
      </c>
      <c r="E33" s="347">
        <f>SUM(H9:J9)</f>
        <v>242</v>
      </c>
      <c r="F33" s="347">
        <f>SUM(E9:G9)</f>
        <v>239</v>
      </c>
    </row>
    <row r="34" spans="4:6" x14ac:dyDescent="0.2">
      <c r="D34" s="1">
        <f t="shared" ref="D34:D53" si="13">C10</f>
        <v>101002</v>
      </c>
      <c r="E34" s="347">
        <f t="shared" ref="E34:E53" si="14">SUM(H10:J10)</f>
        <v>219</v>
      </c>
      <c r="F34" s="347">
        <f t="shared" ref="F34:F53" si="15">SUM(E10:G10)</f>
        <v>224</v>
      </c>
    </row>
    <row r="35" spans="4:6" x14ac:dyDescent="0.2">
      <c r="D35" s="1">
        <f t="shared" si="13"/>
        <v>101003</v>
      </c>
      <c r="E35" s="347">
        <f t="shared" si="14"/>
        <v>236</v>
      </c>
      <c r="F35" s="347">
        <f t="shared" si="15"/>
        <v>220</v>
      </c>
    </row>
    <row r="36" spans="4:6" x14ac:dyDescent="0.2">
      <c r="D36" s="1">
        <f t="shared" si="13"/>
        <v>101004</v>
      </c>
      <c r="E36" s="347">
        <f t="shared" si="14"/>
        <v>302</v>
      </c>
      <c r="F36" s="347">
        <f t="shared" si="15"/>
        <v>339</v>
      </c>
    </row>
    <row r="37" spans="4:6" x14ac:dyDescent="0.2">
      <c r="D37" s="1">
        <f t="shared" si="13"/>
        <v>101005</v>
      </c>
      <c r="E37" s="347">
        <f t="shared" si="14"/>
        <v>313</v>
      </c>
      <c r="F37" s="347">
        <f t="shared" si="15"/>
        <v>289</v>
      </c>
    </row>
    <row r="38" spans="4:6" x14ac:dyDescent="0.2">
      <c r="D38" s="1">
        <f t="shared" si="13"/>
        <v>101009</v>
      </c>
      <c r="E38" s="347">
        <f t="shared" si="14"/>
        <v>262</v>
      </c>
      <c r="F38" s="347">
        <f t="shared" si="15"/>
        <v>275</v>
      </c>
    </row>
    <row r="39" spans="4:6" x14ac:dyDescent="0.2">
      <c r="D39" s="1">
        <f t="shared" si="13"/>
        <v>101010</v>
      </c>
      <c r="E39" s="347">
        <f t="shared" si="14"/>
        <v>372</v>
      </c>
      <c r="F39" s="347">
        <f t="shared" si="15"/>
        <v>350</v>
      </c>
    </row>
    <row r="40" spans="4:6" x14ac:dyDescent="0.2">
      <c r="D40" s="1">
        <f t="shared" si="13"/>
        <v>201001</v>
      </c>
      <c r="E40" s="347">
        <f t="shared" si="14"/>
        <v>241</v>
      </c>
      <c r="F40" s="347">
        <f t="shared" si="15"/>
        <v>226</v>
      </c>
    </row>
    <row r="41" spans="4:6" x14ac:dyDescent="0.2">
      <c r="D41" s="1">
        <f t="shared" si="13"/>
        <v>201002</v>
      </c>
      <c r="E41" s="347">
        <f t="shared" si="14"/>
        <v>310</v>
      </c>
      <c r="F41" s="347">
        <f t="shared" si="15"/>
        <v>321</v>
      </c>
    </row>
    <row r="42" spans="4:6" x14ac:dyDescent="0.2">
      <c r="D42" s="1">
        <f t="shared" si="13"/>
        <v>201003</v>
      </c>
      <c r="E42" s="347">
        <f t="shared" si="14"/>
        <v>344</v>
      </c>
      <c r="F42" s="347">
        <f t="shared" si="15"/>
        <v>365</v>
      </c>
    </row>
    <row r="43" spans="4:6" x14ac:dyDescent="0.2">
      <c r="D43" s="1">
        <f t="shared" si="13"/>
        <v>201004</v>
      </c>
      <c r="E43" s="347">
        <f t="shared" si="14"/>
        <v>264</v>
      </c>
      <c r="F43" s="347">
        <f t="shared" si="15"/>
        <v>273</v>
      </c>
    </row>
    <row r="44" spans="4:6" x14ac:dyDescent="0.2">
      <c r="D44" s="1">
        <f t="shared" si="13"/>
        <v>201007</v>
      </c>
      <c r="E44" s="347">
        <f t="shared" si="14"/>
        <v>401</v>
      </c>
      <c r="F44" s="347">
        <f t="shared" si="15"/>
        <v>390</v>
      </c>
    </row>
    <row r="45" spans="4:6" x14ac:dyDescent="0.2">
      <c r="D45" s="1">
        <f t="shared" si="13"/>
        <v>201008</v>
      </c>
      <c r="E45" s="347">
        <f t="shared" si="14"/>
        <v>319</v>
      </c>
      <c r="F45" s="347">
        <f t="shared" si="15"/>
        <v>334</v>
      </c>
    </row>
    <row r="46" spans="4:6" x14ac:dyDescent="0.2">
      <c r="D46" s="1">
        <f t="shared" si="13"/>
        <v>301001</v>
      </c>
      <c r="E46" s="347">
        <f t="shared" si="14"/>
        <v>230</v>
      </c>
      <c r="F46" s="347">
        <f t="shared" si="15"/>
        <v>222</v>
      </c>
    </row>
    <row r="47" spans="4:6" x14ac:dyDescent="0.2">
      <c r="D47" s="1">
        <f t="shared" si="13"/>
        <v>301002</v>
      </c>
      <c r="E47" s="347">
        <f t="shared" si="14"/>
        <v>262</v>
      </c>
      <c r="F47" s="347">
        <f t="shared" si="15"/>
        <v>263</v>
      </c>
    </row>
    <row r="48" spans="4:6" x14ac:dyDescent="0.2">
      <c r="D48" s="1">
        <f t="shared" si="13"/>
        <v>301003</v>
      </c>
      <c r="E48" s="347">
        <f t="shared" si="14"/>
        <v>193</v>
      </c>
      <c r="F48" s="347">
        <f t="shared" si="15"/>
        <v>175</v>
      </c>
    </row>
    <row r="49" spans="4:6" x14ac:dyDescent="0.2">
      <c r="D49" s="1">
        <f t="shared" si="13"/>
        <v>301004</v>
      </c>
      <c r="E49" s="347">
        <f t="shared" si="14"/>
        <v>265</v>
      </c>
      <c r="F49" s="347">
        <f t="shared" si="15"/>
        <v>283</v>
      </c>
    </row>
    <row r="50" spans="4:6" x14ac:dyDescent="0.2">
      <c r="D50" s="1">
        <f t="shared" si="13"/>
        <v>301005</v>
      </c>
      <c r="E50" s="347">
        <f t="shared" si="14"/>
        <v>178</v>
      </c>
      <c r="F50" s="347">
        <f t="shared" si="15"/>
        <v>195</v>
      </c>
    </row>
    <row r="51" spans="4:6" x14ac:dyDescent="0.2">
      <c r="D51" s="1">
        <f t="shared" si="13"/>
        <v>301006</v>
      </c>
      <c r="E51" s="347">
        <f t="shared" si="14"/>
        <v>216</v>
      </c>
      <c r="F51" s="347">
        <f t="shared" si="15"/>
        <v>228</v>
      </c>
    </row>
    <row r="52" spans="4:6" x14ac:dyDescent="0.2">
      <c r="D52" s="1">
        <f t="shared" si="13"/>
        <v>301007</v>
      </c>
      <c r="E52" s="347">
        <f t="shared" si="14"/>
        <v>288</v>
      </c>
      <c r="F52" s="347">
        <f t="shared" si="15"/>
        <v>284</v>
      </c>
    </row>
    <row r="53" spans="4:6" x14ac:dyDescent="0.2">
      <c r="D53" s="1">
        <f t="shared" si="13"/>
        <v>999999</v>
      </c>
      <c r="E53" s="347">
        <f t="shared" si="14"/>
        <v>75</v>
      </c>
      <c r="F53" s="347">
        <f t="shared" si="15"/>
        <v>50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4847-938C-451F-B7DA-3A5014879F78}">
  <dimension ref="A3:I32"/>
  <sheetViews>
    <sheetView topLeftCell="A13" workbookViewId="0">
      <selection activeCell="D27" sqref="D27:E27"/>
    </sheetView>
  </sheetViews>
  <sheetFormatPr defaultRowHeight="13.2" x14ac:dyDescent="0.25"/>
  <cols>
    <col min="2" max="2" width="72.77734375" customWidth="1"/>
    <col min="3" max="3" width="12.77734375" bestFit="1" customWidth="1"/>
    <col min="4" max="4" width="12" bestFit="1" customWidth="1"/>
    <col min="5" max="5" width="12.6640625" bestFit="1" customWidth="1"/>
    <col min="7" max="7" width="12.77734375" bestFit="1" customWidth="1"/>
  </cols>
  <sheetData>
    <row r="3" spans="1:8" x14ac:dyDescent="0.25">
      <c r="B3" t="s">
        <v>213</v>
      </c>
      <c r="C3" t="s">
        <v>214</v>
      </c>
      <c r="D3" t="s">
        <v>215</v>
      </c>
      <c r="E3" t="s">
        <v>216</v>
      </c>
    </row>
    <row r="9" spans="1:8" x14ac:dyDescent="0.25">
      <c r="B9" t="s">
        <v>217</v>
      </c>
    </row>
    <row r="10" spans="1:8" x14ac:dyDescent="0.25">
      <c r="A10">
        <v>1</v>
      </c>
      <c r="B10" t="s">
        <v>218</v>
      </c>
    </row>
    <row r="11" spans="1:8" x14ac:dyDescent="0.25">
      <c r="A11">
        <v>2</v>
      </c>
      <c r="B11" t="s">
        <v>219</v>
      </c>
    </row>
    <row r="12" spans="1:8" x14ac:dyDescent="0.25">
      <c r="A12">
        <v>3</v>
      </c>
      <c r="B12" t="s">
        <v>220</v>
      </c>
    </row>
    <row r="13" spans="1:8" x14ac:dyDescent="0.25">
      <c r="A13">
        <v>4</v>
      </c>
      <c r="B13" t="s">
        <v>221</v>
      </c>
    </row>
    <row r="15" spans="1:8" x14ac:dyDescent="0.25">
      <c r="B15" t="s">
        <v>222</v>
      </c>
    </row>
    <row r="16" spans="1:8" x14ac:dyDescent="0.25">
      <c r="B16" t="s">
        <v>223</v>
      </c>
      <c r="C16" t="s">
        <v>224</v>
      </c>
      <c r="D16" t="s">
        <v>54</v>
      </c>
      <c r="E16" t="s">
        <v>225</v>
      </c>
      <c r="F16" t="s">
        <v>226</v>
      </c>
      <c r="G16" t="s">
        <v>224</v>
      </c>
      <c r="H16" t="s">
        <v>54</v>
      </c>
    </row>
    <row r="19" spans="1:9" x14ac:dyDescent="0.25">
      <c r="B19" t="s">
        <v>227</v>
      </c>
    </row>
    <row r="20" spans="1:9" x14ac:dyDescent="0.25">
      <c r="A20">
        <v>1</v>
      </c>
      <c r="B20" t="s">
        <v>229</v>
      </c>
    </row>
    <row r="21" spans="1:9" x14ac:dyDescent="0.25">
      <c r="A21">
        <v>2</v>
      </c>
      <c r="B21" t="s">
        <v>228</v>
      </c>
    </row>
    <row r="22" spans="1:9" x14ac:dyDescent="0.25">
      <c r="A22">
        <v>3</v>
      </c>
      <c r="B22" t="s">
        <v>230</v>
      </c>
    </row>
    <row r="23" spans="1:9" x14ac:dyDescent="0.25">
      <c r="A23">
        <v>4</v>
      </c>
      <c r="B23" t="s">
        <v>231</v>
      </c>
    </row>
    <row r="24" spans="1:9" x14ac:dyDescent="0.25">
      <c r="A24">
        <v>5</v>
      </c>
      <c r="B24" t="s">
        <v>232</v>
      </c>
    </row>
    <row r="26" spans="1:9" x14ac:dyDescent="0.25">
      <c r="B26" t="s">
        <v>233</v>
      </c>
      <c r="C26" t="s">
        <v>234</v>
      </c>
      <c r="D26" t="s">
        <v>235</v>
      </c>
      <c r="E26" t="s">
        <v>236</v>
      </c>
      <c r="F26" t="s">
        <v>237</v>
      </c>
      <c r="G26" t="s">
        <v>238</v>
      </c>
      <c r="H26" t="s">
        <v>239</v>
      </c>
    </row>
    <row r="27" spans="1:9" x14ac:dyDescent="0.25">
      <c r="A27" t="s">
        <v>240</v>
      </c>
      <c r="B27">
        <v>500</v>
      </c>
      <c r="C27">
        <v>450</v>
      </c>
      <c r="D27">
        <v>100</v>
      </c>
      <c r="E27">
        <v>150</v>
      </c>
      <c r="F27">
        <v>300</v>
      </c>
      <c r="G27">
        <v>400</v>
      </c>
      <c r="I27">
        <f>AVERAGE(B27:G27)</f>
        <v>316.66666666666669</v>
      </c>
    </row>
    <row r="28" spans="1:9" x14ac:dyDescent="0.25">
      <c r="A28" t="s">
        <v>241</v>
      </c>
      <c r="B28">
        <v>600</v>
      </c>
      <c r="C28">
        <v>550</v>
      </c>
      <c r="D28">
        <v>525</v>
      </c>
      <c r="E28">
        <v>575</v>
      </c>
      <c r="F28">
        <v>625</v>
      </c>
      <c r="G28">
        <v>600</v>
      </c>
    </row>
    <row r="32" spans="1:9" x14ac:dyDescent="0.25">
      <c r="A32" t="s">
        <v>242</v>
      </c>
    </row>
  </sheetData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AC9B-192A-4EFE-ADFC-127C939CE56C}">
  <sheetPr>
    <tabColor rgb="FF00B050"/>
  </sheetPr>
  <dimension ref="A1:U44"/>
  <sheetViews>
    <sheetView workbookViewId="0">
      <selection activeCell="D13" sqref="A1:U22"/>
    </sheetView>
  </sheetViews>
  <sheetFormatPr defaultRowHeight="13.2" x14ac:dyDescent="0.25"/>
  <cols>
    <col min="1" max="1" width="8.44140625" bestFit="1" customWidth="1"/>
    <col min="2" max="2" width="15.88671875" bestFit="1" customWidth="1"/>
    <col min="3" max="4" width="19.33203125" bestFit="1" customWidth="1"/>
    <col min="5" max="5" width="18.44140625" bestFit="1" customWidth="1"/>
    <col min="6" max="6" width="19.109375" bestFit="1" customWidth="1"/>
    <col min="7" max="7" width="19.5546875" bestFit="1" customWidth="1"/>
    <col min="8" max="8" width="19" bestFit="1" customWidth="1"/>
    <col min="9" max="9" width="19" customWidth="1"/>
    <col min="10" max="21" width="10.33203125" bestFit="1" customWidth="1"/>
  </cols>
  <sheetData>
    <row r="1" spans="1:21" x14ac:dyDescent="0.25">
      <c r="A1" s="423" t="s">
        <v>212</v>
      </c>
      <c r="B1" s="424" t="s">
        <v>54</v>
      </c>
      <c r="C1" s="439" t="s">
        <v>244</v>
      </c>
      <c r="D1" s="439" t="s">
        <v>245</v>
      </c>
      <c r="E1" s="422" t="s">
        <v>246</v>
      </c>
      <c r="F1" s="439" t="s">
        <v>247</v>
      </c>
      <c r="G1" s="439" t="s">
        <v>248</v>
      </c>
      <c r="H1" s="439" t="s">
        <v>249</v>
      </c>
      <c r="I1" s="439" t="s">
        <v>263</v>
      </c>
      <c r="J1" s="426" t="s">
        <v>250</v>
      </c>
      <c r="K1" s="426" t="s">
        <v>251</v>
      </c>
      <c r="L1" s="426" t="s">
        <v>252</v>
      </c>
      <c r="M1" s="426" t="s">
        <v>253</v>
      </c>
      <c r="N1" s="426" t="s">
        <v>254</v>
      </c>
      <c r="O1" s="426" t="s">
        <v>255</v>
      </c>
      <c r="P1" s="426" t="s">
        <v>256</v>
      </c>
      <c r="Q1" s="426" t="s">
        <v>257</v>
      </c>
      <c r="R1" s="426" t="s">
        <v>258</v>
      </c>
      <c r="S1" s="426" t="s">
        <v>259</v>
      </c>
      <c r="T1" s="426" t="s">
        <v>260</v>
      </c>
      <c r="U1" s="426" t="s">
        <v>261</v>
      </c>
    </row>
    <row r="2" spans="1:21" x14ac:dyDescent="0.25">
      <c r="A2">
        <v>101001</v>
      </c>
      <c r="B2" s="291" t="s">
        <v>174</v>
      </c>
      <c r="C2">
        <v>77</v>
      </c>
      <c r="D2">
        <v>89</v>
      </c>
      <c r="E2">
        <v>73</v>
      </c>
      <c r="F2">
        <v>92</v>
      </c>
      <c r="G2">
        <v>65</v>
      </c>
      <c r="H2">
        <v>85</v>
      </c>
      <c r="J2">
        <v>66</v>
      </c>
      <c r="K2">
        <v>57</v>
      </c>
      <c r="L2">
        <v>44</v>
      </c>
      <c r="M2">
        <v>62</v>
      </c>
      <c r="N2">
        <v>52</v>
      </c>
      <c r="O2">
        <v>60</v>
      </c>
      <c r="P2">
        <v>212</v>
      </c>
      <c r="Q2">
        <v>235</v>
      </c>
      <c r="R2">
        <v>242</v>
      </c>
      <c r="S2">
        <v>219</v>
      </c>
      <c r="T2">
        <v>213</v>
      </c>
      <c r="U2">
        <v>240</v>
      </c>
    </row>
    <row r="3" spans="1:21" x14ac:dyDescent="0.25">
      <c r="A3">
        <v>101002</v>
      </c>
      <c r="B3" s="425" t="s">
        <v>175</v>
      </c>
      <c r="C3">
        <v>78</v>
      </c>
      <c r="D3">
        <v>74</v>
      </c>
      <c r="E3">
        <v>72</v>
      </c>
      <c r="F3">
        <v>60</v>
      </c>
      <c r="G3">
        <v>96</v>
      </c>
      <c r="H3" s="425">
        <v>10</v>
      </c>
      <c r="I3">
        <v>63</v>
      </c>
      <c r="J3">
        <v>63</v>
      </c>
      <c r="K3">
        <v>56</v>
      </c>
      <c r="L3">
        <v>57</v>
      </c>
      <c r="M3">
        <v>46</v>
      </c>
      <c r="N3">
        <v>74</v>
      </c>
      <c r="O3">
        <v>101</v>
      </c>
      <c r="P3">
        <v>340</v>
      </c>
      <c r="Q3">
        <v>284</v>
      </c>
      <c r="R3">
        <v>353</v>
      </c>
      <c r="S3">
        <v>342</v>
      </c>
      <c r="T3">
        <v>341</v>
      </c>
      <c r="U3">
        <v>406</v>
      </c>
    </row>
    <row r="4" spans="1:21" x14ac:dyDescent="0.25">
      <c r="A4">
        <v>101003</v>
      </c>
      <c r="B4" s="425" t="s">
        <v>176</v>
      </c>
      <c r="C4">
        <v>58</v>
      </c>
      <c r="D4">
        <v>84</v>
      </c>
      <c r="E4">
        <v>78</v>
      </c>
      <c r="F4">
        <v>75</v>
      </c>
      <c r="G4" s="425">
        <v>15</v>
      </c>
      <c r="H4">
        <v>83</v>
      </c>
      <c r="I4">
        <v>78</v>
      </c>
      <c r="J4">
        <v>49</v>
      </c>
      <c r="K4">
        <v>23</v>
      </c>
      <c r="L4">
        <v>39</v>
      </c>
      <c r="M4">
        <v>37</v>
      </c>
      <c r="N4">
        <v>18</v>
      </c>
      <c r="O4">
        <v>42</v>
      </c>
      <c r="P4">
        <v>169</v>
      </c>
      <c r="Q4">
        <v>142</v>
      </c>
      <c r="R4">
        <v>170</v>
      </c>
      <c r="S4">
        <v>156</v>
      </c>
      <c r="T4">
        <v>159</v>
      </c>
      <c r="U4">
        <v>172</v>
      </c>
    </row>
    <row r="5" spans="1:21" x14ac:dyDescent="0.25">
      <c r="A5">
        <v>101004</v>
      </c>
      <c r="B5" s="425" t="s">
        <v>177</v>
      </c>
      <c r="C5">
        <v>111</v>
      </c>
      <c r="D5">
        <v>107</v>
      </c>
      <c r="E5">
        <v>121</v>
      </c>
      <c r="F5" s="425">
        <v>20</v>
      </c>
      <c r="G5">
        <v>106</v>
      </c>
      <c r="H5">
        <v>105</v>
      </c>
      <c r="I5">
        <v>91</v>
      </c>
      <c r="J5">
        <v>147</v>
      </c>
      <c r="K5">
        <v>115</v>
      </c>
      <c r="L5">
        <v>127</v>
      </c>
      <c r="M5">
        <v>132</v>
      </c>
      <c r="N5">
        <v>124</v>
      </c>
      <c r="O5">
        <v>143</v>
      </c>
      <c r="P5">
        <v>538</v>
      </c>
      <c r="Q5">
        <v>521</v>
      </c>
      <c r="R5">
        <v>529</v>
      </c>
      <c r="S5">
        <v>562</v>
      </c>
      <c r="T5">
        <v>545</v>
      </c>
      <c r="U5">
        <v>588</v>
      </c>
    </row>
    <row r="6" spans="1:21" x14ac:dyDescent="0.25">
      <c r="A6">
        <v>101005</v>
      </c>
      <c r="B6" t="s">
        <v>178</v>
      </c>
      <c r="C6">
        <v>82</v>
      </c>
      <c r="D6">
        <v>107</v>
      </c>
      <c r="E6">
        <v>100</v>
      </c>
      <c r="F6">
        <v>94</v>
      </c>
      <c r="G6">
        <v>116</v>
      </c>
      <c r="H6">
        <v>103</v>
      </c>
      <c r="J6">
        <v>113</v>
      </c>
      <c r="K6">
        <v>64</v>
      </c>
      <c r="L6">
        <v>92</v>
      </c>
      <c r="M6">
        <v>80</v>
      </c>
      <c r="N6">
        <v>73</v>
      </c>
      <c r="O6">
        <v>81</v>
      </c>
      <c r="P6">
        <v>334</v>
      </c>
      <c r="Q6">
        <v>293</v>
      </c>
      <c r="R6">
        <v>320</v>
      </c>
      <c r="S6">
        <v>319</v>
      </c>
      <c r="T6">
        <v>343</v>
      </c>
      <c r="U6">
        <v>357</v>
      </c>
    </row>
    <row r="7" spans="1:21" x14ac:dyDescent="0.25">
      <c r="A7">
        <v>101009</v>
      </c>
      <c r="B7" t="s">
        <v>179</v>
      </c>
      <c r="C7">
        <v>87</v>
      </c>
      <c r="D7">
        <v>96</v>
      </c>
      <c r="E7">
        <v>92</v>
      </c>
      <c r="F7">
        <v>81</v>
      </c>
      <c r="G7">
        <v>89</v>
      </c>
      <c r="H7">
        <v>92</v>
      </c>
      <c r="J7">
        <v>161</v>
      </c>
      <c r="K7">
        <v>191</v>
      </c>
      <c r="L7">
        <v>147</v>
      </c>
      <c r="M7">
        <v>184</v>
      </c>
      <c r="N7">
        <v>181</v>
      </c>
      <c r="O7">
        <v>179</v>
      </c>
      <c r="P7">
        <v>714</v>
      </c>
      <c r="Q7">
        <v>699</v>
      </c>
      <c r="R7">
        <v>638</v>
      </c>
      <c r="S7">
        <v>682</v>
      </c>
      <c r="T7">
        <v>799</v>
      </c>
      <c r="U7">
        <v>790</v>
      </c>
    </row>
    <row r="8" spans="1:21" x14ac:dyDescent="0.25">
      <c r="A8">
        <v>101010</v>
      </c>
      <c r="B8" t="s">
        <v>180</v>
      </c>
      <c r="C8">
        <v>109</v>
      </c>
      <c r="D8">
        <v>112</v>
      </c>
      <c r="E8">
        <v>129</v>
      </c>
      <c r="F8">
        <v>125</v>
      </c>
      <c r="G8">
        <v>123</v>
      </c>
      <c r="H8">
        <v>124</v>
      </c>
      <c r="J8">
        <v>110</v>
      </c>
      <c r="K8">
        <v>114</v>
      </c>
      <c r="L8">
        <v>121</v>
      </c>
      <c r="M8">
        <v>92</v>
      </c>
      <c r="N8">
        <v>153</v>
      </c>
      <c r="O8">
        <v>111</v>
      </c>
      <c r="P8">
        <v>494</v>
      </c>
      <c r="Q8">
        <v>445</v>
      </c>
      <c r="R8">
        <v>574</v>
      </c>
      <c r="S8">
        <v>514</v>
      </c>
      <c r="T8">
        <v>513</v>
      </c>
      <c r="U8">
        <v>552</v>
      </c>
    </row>
    <row r="9" spans="1:21" x14ac:dyDescent="0.25">
      <c r="A9">
        <v>201001</v>
      </c>
      <c r="B9" t="s">
        <v>181</v>
      </c>
      <c r="C9">
        <v>63</v>
      </c>
      <c r="D9">
        <v>89</v>
      </c>
      <c r="E9">
        <v>74</v>
      </c>
      <c r="F9">
        <v>82</v>
      </c>
      <c r="G9">
        <v>84</v>
      </c>
      <c r="H9">
        <v>75</v>
      </c>
      <c r="J9">
        <v>76</v>
      </c>
      <c r="K9">
        <v>81</v>
      </c>
      <c r="L9">
        <v>79</v>
      </c>
      <c r="M9">
        <v>69</v>
      </c>
      <c r="N9">
        <v>66</v>
      </c>
      <c r="O9">
        <v>64</v>
      </c>
      <c r="P9">
        <v>303</v>
      </c>
      <c r="Q9">
        <v>280</v>
      </c>
      <c r="R9">
        <v>349</v>
      </c>
      <c r="S9">
        <v>319</v>
      </c>
      <c r="T9">
        <v>321</v>
      </c>
      <c r="U9">
        <v>343</v>
      </c>
    </row>
    <row r="10" spans="1:21" x14ac:dyDescent="0.25">
      <c r="A10">
        <v>201002</v>
      </c>
      <c r="B10" t="s">
        <v>182</v>
      </c>
      <c r="C10">
        <v>95</v>
      </c>
      <c r="D10">
        <v>100</v>
      </c>
      <c r="E10">
        <v>126</v>
      </c>
      <c r="F10">
        <v>91</v>
      </c>
      <c r="G10">
        <v>117</v>
      </c>
      <c r="H10">
        <v>102</v>
      </c>
      <c r="J10">
        <v>228</v>
      </c>
      <c r="K10">
        <v>195</v>
      </c>
      <c r="L10">
        <v>191</v>
      </c>
      <c r="M10">
        <v>183</v>
      </c>
      <c r="N10">
        <v>166</v>
      </c>
      <c r="O10">
        <v>206</v>
      </c>
      <c r="P10">
        <v>418</v>
      </c>
      <c r="Q10">
        <v>437</v>
      </c>
      <c r="R10">
        <v>446</v>
      </c>
      <c r="S10">
        <v>407</v>
      </c>
      <c r="T10">
        <v>440</v>
      </c>
      <c r="U10">
        <v>460</v>
      </c>
    </row>
    <row r="11" spans="1:21" x14ac:dyDescent="0.25">
      <c r="A11">
        <v>201003</v>
      </c>
      <c r="B11" t="s">
        <v>183</v>
      </c>
      <c r="C11">
        <v>121</v>
      </c>
      <c r="D11">
        <v>113</v>
      </c>
      <c r="E11">
        <v>131</v>
      </c>
      <c r="F11">
        <v>109</v>
      </c>
      <c r="G11">
        <v>103</v>
      </c>
      <c r="H11">
        <v>132</v>
      </c>
      <c r="J11">
        <v>183</v>
      </c>
      <c r="K11">
        <v>191</v>
      </c>
      <c r="L11">
        <v>172</v>
      </c>
      <c r="M11">
        <v>202</v>
      </c>
      <c r="N11">
        <v>189</v>
      </c>
      <c r="O11">
        <v>173</v>
      </c>
      <c r="P11">
        <v>386</v>
      </c>
      <c r="Q11">
        <v>385</v>
      </c>
      <c r="R11">
        <v>401</v>
      </c>
      <c r="S11">
        <v>380</v>
      </c>
      <c r="T11">
        <v>411</v>
      </c>
      <c r="U11">
        <v>405</v>
      </c>
    </row>
    <row r="12" spans="1:21" x14ac:dyDescent="0.25">
      <c r="A12">
        <v>201004</v>
      </c>
      <c r="B12" t="s">
        <v>184</v>
      </c>
      <c r="C12">
        <v>86</v>
      </c>
      <c r="D12">
        <v>79</v>
      </c>
      <c r="E12">
        <v>108</v>
      </c>
      <c r="F12">
        <v>67</v>
      </c>
      <c r="G12">
        <v>99</v>
      </c>
      <c r="H12">
        <v>98</v>
      </c>
      <c r="J12">
        <v>73</v>
      </c>
      <c r="K12">
        <v>80</v>
      </c>
      <c r="L12">
        <v>74</v>
      </c>
      <c r="M12">
        <v>64</v>
      </c>
      <c r="N12">
        <v>38</v>
      </c>
      <c r="O12">
        <v>81</v>
      </c>
      <c r="P12">
        <v>410</v>
      </c>
      <c r="Q12">
        <v>406</v>
      </c>
      <c r="R12">
        <v>427</v>
      </c>
      <c r="S12">
        <v>365</v>
      </c>
      <c r="T12">
        <v>400</v>
      </c>
      <c r="U12">
        <v>414</v>
      </c>
    </row>
    <row r="13" spans="1:21" x14ac:dyDescent="0.25">
      <c r="A13">
        <v>201007</v>
      </c>
      <c r="B13" t="s">
        <v>185</v>
      </c>
      <c r="C13">
        <v>123</v>
      </c>
      <c r="D13">
        <v>115</v>
      </c>
      <c r="E13">
        <v>152</v>
      </c>
      <c r="F13">
        <v>125</v>
      </c>
      <c r="G13">
        <v>126</v>
      </c>
      <c r="H13">
        <v>150</v>
      </c>
      <c r="J13">
        <v>97</v>
      </c>
      <c r="K13">
        <v>116</v>
      </c>
      <c r="L13">
        <v>87</v>
      </c>
      <c r="M13">
        <v>115</v>
      </c>
      <c r="N13">
        <v>83</v>
      </c>
      <c r="O13">
        <v>99</v>
      </c>
      <c r="P13">
        <v>409</v>
      </c>
      <c r="Q13">
        <v>399</v>
      </c>
      <c r="R13">
        <v>355</v>
      </c>
      <c r="S13">
        <v>349</v>
      </c>
      <c r="T13">
        <v>438</v>
      </c>
      <c r="U13">
        <v>372</v>
      </c>
    </row>
    <row r="14" spans="1:21" x14ac:dyDescent="0.25">
      <c r="A14">
        <v>201008</v>
      </c>
      <c r="B14" t="s">
        <v>186</v>
      </c>
      <c r="C14">
        <v>105</v>
      </c>
      <c r="D14">
        <v>107</v>
      </c>
      <c r="E14">
        <v>122</v>
      </c>
      <c r="F14">
        <v>96</v>
      </c>
      <c r="G14">
        <v>128</v>
      </c>
      <c r="H14">
        <v>95</v>
      </c>
      <c r="J14">
        <v>122</v>
      </c>
      <c r="K14">
        <v>116</v>
      </c>
      <c r="L14">
        <v>132</v>
      </c>
      <c r="M14">
        <v>108</v>
      </c>
      <c r="N14">
        <v>123</v>
      </c>
      <c r="O14">
        <v>139</v>
      </c>
      <c r="P14">
        <v>222</v>
      </c>
      <c r="Q14">
        <v>179</v>
      </c>
      <c r="R14">
        <v>207</v>
      </c>
      <c r="S14">
        <v>184</v>
      </c>
      <c r="T14">
        <v>205</v>
      </c>
      <c r="U14">
        <v>217</v>
      </c>
    </row>
    <row r="15" spans="1:21" x14ac:dyDescent="0.25">
      <c r="A15">
        <v>301001</v>
      </c>
      <c r="B15" t="s">
        <v>187</v>
      </c>
      <c r="C15">
        <v>67</v>
      </c>
      <c r="D15">
        <v>81</v>
      </c>
      <c r="E15">
        <v>74</v>
      </c>
      <c r="F15">
        <v>71</v>
      </c>
      <c r="G15">
        <v>86</v>
      </c>
      <c r="H15">
        <v>73</v>
      </c>
      <c r="J15">
        <v>163</v>
      </c>
      <c r="K15">
        <v>156</v>
      </c>
      <c r="L15">
        <v>162</v>
      </c>
      <c r="M15">
        <v>136</v>
      </c>
      <c r="N15">
        <v>132</v>
      </c>
      <c r="O15">
        <v>164</v>
      </c>
      <c r="P15">
        <v>480</v>
      </c>
      <c r="Q15">
        <v>495</v>
      </c>
      <c r="R15">
        <v>480</v>
      </c>
      <c r="S15">
        <v>473</v>
      </c>
      <c r="T15">
        <v>472</v>
      </c>
      <c r="U15">
        <v>510</v>
      </c>
    </row>
    <row r="16" spans="1:21" x14ac:dyDescent="0.25">
      <c r="A16">
        <v>301002</v>
      </c>
      <c r="B16" t="s">
        <v>188</v>
      </c>
      <c r="C16">
        <v>79</v>
      </c>
      <c r="D16">
        <v>92</v>
      </c>
      <c r="E16">
        <v>92</v>
      </c>
      <c r="F16">
        <v>81</v>
      </c>
      <c r="G16">
        <v>95</v>
      </c>
      <c r="H16">
        <v>86</v>
      </c>
      <c r="J16">
        <v>66</v>
      </c>
      <c r="K16">
        <v>81</v>
      </c>
      <c r="L16">
        <v>82</v>
      </c>
      <c r="M16">
        <v>52</v>
      </c>
      <c r="N16">
        <v>79</v>
      </c>
      <c r="O16">
        <v>88</v>
      </c>
      <c r="P16">
        <v>363</v>
      </c>
      <c r="Q16">
        <v>320</v>
      </c>
      <c r="R16">
        <v>341</v>
      </c>
      <c r="S16">
        <v>298</v>
      </c>
      <c r="T16">
        <v>307</v>
      </c>
      <c r="U16">
        <v>323</v>
      </c>
    </row>
    <row r="17" spans="1:21" x14ac:dyDescent="0.25">
      <c r="A17">
        <v>301003</v>
      </c>
      <c r="B17" t="s">
        <v>189</v>
      </c>
      <c r="C17">
        <v>52</v>
      </c>
      <c r="D17">
        <v>53</v>
      </c>
      <c r="E17">
        <v>70</v>
      </c>
      <c r="F17">
        <v>57</v>
      </c>
      <c r="G17">
        <v>70</v>
      </c>
      <c r="H17">
        <v>66</v>
      </c>
      <c r="J17">
        <v>54</v>
      </c>
      <c r="K17">
        <v>71</v>
      </c>
      <c r="L17">
        <v>86</v>
      </c>
      <c r="M17">
        <v>36</v>
      </c>
      <c r="N17">
        <v>87</v>
      </c>
      <c r="O17">
        <v>75</v>
      </c>
      <c r="P17">
        <v>243</v>
      </c>
      <c r="Q17">
        <v>235</v>
      </c>
      <c r="R17">
        <v>213</v>
      </c>
      <c r="S17">
        <v>183</v>
      </c>
      <c r="T17">
        <v>250</v>
      </c>
      <c r="U17">
        <v>259</v>
      </c>
    </row>
    <row r="18" spans="1:21" x14ac:dyDescent="0.25">
      <c r="A18">
        <v>301004</v>
      </c>
      <c r="B18" t="s">
        <v>190</v>
      </c>
      <c r="C18">
        <v>85</v>
      </c>
      <c r="D18">
        <v>98</v>
      </c>
      <c r="E18">
        <v>100</v>
      </c>
      <c r="F18">
        <v>71</v>
      </c>
      <c r="G18">
        <v>97</v>
      </c>
      <c r="H18">
        <v>97</v>
      </c>
      <c r="J18">
        <v>174</v>
      </c>
      <c r="K18">
        <v>182</v>
      </c>
      <c r="L18">
        <v>195</v>
      </c>
      <c r="M18">
        <v>172</v>
      </c>
      <c r="N18">
        <v>162</v>
      </c>
      <c r="O18">
        <v>183</v>
      </c>
      <c r="P18">
        <v>478</v>
      </c>
      <c r="Q18">
        <v>463</v>
      </c>
      <c r="R18">
        <v>487</v>
      </c>
      <c r="S18">
        <v>437</v>
      </c>
      <c r="T18">
        <v>448</v>
      </c>
      <c r="U18">
        <v>474</v>
      </c>
    </row>
    <row r="19" spans="1:21" x14ac:dyDescent="0.25">
      <c r="A19">
        <v>301005</v>
      </c>
      <c r="B19" t="s">
        <v>191</v>
      </c>
      <c r="C19">
        <v>69</v>
      </c>
      <c r="D19">
        <v>60</v>
      </c>
      <c r="E19">
        <v>66</v>
      </c>
      <c r="F19">
        <v>53</v>
      </c>
      <c r="G19">
        <v>64</v>
      </c>
      <c r="H19">
        <v>61</v>
      </c>
      <c r="J19">
        <v>52</v>
      </c>
      <c r="K19">
        <v>70</v>
      </c>
      <c r="L19">
        <v>76</v>
      </c>
      <c r="M19">
        <v>54</v>
      </c>
      <c r="N19">
        <v>42</v>
      </c>
      <c r="O19">
        <v>65</v>
      </c>
      <c r="P19">
        <v>262</v>
      </c>
      <c r="Q19">
        <v>284</v>
      </c>
      <c r="R19">
        <v>283</v>
      </c>
      <c r="S19">
        <v>286</v>
      </c>
      <c r="T19">
        <v>294</v>
      </c>
      <c r="U19">
        <v>315</v>
      </c>
    </row>
    <row r="20" spans="1:21" x14ac:dyDescent="0.25">
      <c r="A20">
        <v>301006</v>
      </c>
      <c r="B20" t="s">
        <v>192</v>
      </c>
      <c r="C20">
        <v>70</v>
      </c>
      <c r="D20">
        <v>81</v>
      </c>
      <c r="E20">
        <v>77</v>
      </c>
      <c r="F20">
        <v>77</v>
      </c>
      <c r="G20">
        <v>66</v>
      </c>
      <c r="H20">
        <v>73</v>
      </c>
      <c r="J20">
        <v>100</v>
      </c>
      <c r="K20">
        <v>106</v>
      </c>
      <c r="L20">
        <v>71</v>
      </c>
      <c r="M20">
        <v>60</v>
      </c>
      <c r="N20">
        <v>61</v>
      </c>
      <c r="O20">
        <v>73</v>
      </c>
      <c r="P20">
        <v>276</v>
      </c>
      <c r="Q20">
        <v>269</v>
      </c>
      <c r="R20">
        <v>286</v>
      </c>
      <c r="S20">
        <v>236</v>
      </c>
      <c r="T20">
        <v>255</v>
      </c>
      <c r="U20">
        <v>271</v>
      </c>
    </row>
    <row r="21" spans="1:21" x14ac:dyDescent="0.25">
      <c r="A21">
        <v>301007</v>
      </c>
      <c r="B21" t="s">
        <v>193</v>
      </c>
      <c r="C21">
        <v>86</v>
      </c>
      <c r="D21">
        <v>101</v>
      </c>
      <c r="E21">
        <v>97</v>
      </c>
      <c r="F21">
        <v>93</v>
      </c>
      <c r="G21">
        <v>97</v>
      </c>
      <c r="H21">
        <v>98</v>
      </c>
      <c r="J21">
        <v>69</v>
      </c>
      <c r="K21">
        <v>108</v>
      </c>
      <c r="L21">
        <v>133</v>
      </c>
      <c r="M21">
        <v>86</v>
      </c>
      <c r="N21">
        <v>92</v>
      </c>
      <c r="O21">
        <v>96</v>
      </c>
      <c r="P21">
        <v>251</v>
      </c>
      <c r="Q21">
        <v>237</v>
      </c>
      <c r="R21">
        <v>261</v>
      </c>
      <c r="S21">
        <v>203</v>
      </c>
      <c r="T21">
        <v>240</v>
      </c>
      <c r="U21">
        <v>217</v>
      </c>
    </row>
    <row r="22" spans="1:21" x14ac:dyDescent="0.25">
      <c r="A22">
        <v>999999</v>
      </c>
      <c r="B22" t="s">
        <v>194</v>
      </c>
      <c r="C22">
        <v>15</v>
      </c>
      <c r="D22">
        <v>16</v>
      </c>
      <c r="E22">
        <v>19</v>
      </c>
      <c r="F22">
        <v>24</v>
      </c>
      <c r="G22">
        <v>26</v>
      </c>
      <c r="H22">
        <v>25</v>
      </c>
      <c r="J22">
        <v>25</v>
      </c>
      <c r="K22">
        <v>18</v>
      </c>
      <c r="L22">
        <v>48</v>
      </c>
      <c r="M22">
        <v>30</v>
      </c>
      <c r="N22">
        <v>32</v>
      </c>
      <c r="O22">
        <v>42</v>
      </c>
      <c r="P22">
        <v>68</v>
      </c>
      <c r="Q22">
        <v>86</v>
      </c>
      <c r="R22">
        <v>100</v>
      </c>
      <c r="S22">
        <v>92</v>
      </c>
      <c r="T22">
        <v>100</v>
      </c>
      <c r="U22">
        <v>96</v>
      </c>
    </row>
    <row r="27" spans="1:21" x14ac:dyDescent="0.25">
      <c r="B27" s="421"/>
    </row>
    <row r="28" spans="1:21" x14ac:dyDescent="0.25">
      <c r="B28" s="421"/>
    </row>
    <row r="29" spans="1:21" x14ac:dyDescent="0.25">
      <c r="B29" s="421"/>
    </row>
    <row r="30" spans="1:21" x14ac:dyDescent="0.25">
      <c r="B30" s="421"/>
    </row>
    <row r="31" spans="1:21" x14ac:dyDescent="0.25">
      <c r="B31" s="421"/>
    </row>
    <row r="32" spans="1:21" x14ac:dyDescent="0.25">
      <c r="B32" s="421"/>
    </row>
    <row r="33" spans="2:2" x14ac:dyDescent="0.25">
      <c r="B33" s="421"/>
    </row>
    <row r="34" spans="2:2" x14ac:dyDescent="0.25">
      <c r="B34" s="421"/>
    </row>
    <row r="35" spans="2:2" x14ac:dyDescent="0.25">
      <c r="B35" s="421"/>
    </row>
    <row r="36" spans="2:2" x14ac:dyDescent="0.25">
      <c r="B36" s="421"/>
    </row>
    <row r="37" spans="2:2" x14ac:dyDescent="0.25">
      <c r="B37" s="421"/>
    </row>
    <row r="38" spans="2:2" x14ac:dyDescent="0.25">
      <c r="B38" s="421"/>
    </row>
    <row r="39" spans="2:2" x14ac:dyDescent="0.25">
      <c r="B39" s="421"/>
    </row>
    <row r="40" spans="2:2" x14ac:dyDescent="0.25">
      <c r="B40" s="421"/>
    </row>
    <row r="41" spans="2:2" x14ac:dyDescent="0.25">
      <c r="B41" s="421"/>
    </row>
    <row r="42" spans="2:2" x14ac:dyDescent="0.25">
      <c r="B42" s="421"/>
    </row>
    <row r="43" spans="2:2" x14ac:dyDescent="0.25">
      <c r="B43" s="421"/>
    </row>
    <row r="44" spans="2:2" x14ac:dyDescent="0.25">
      <c r="B44" s="4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38BD-7164-4814-BE68-6374D8329F4E}">
  <dimension ref="A1:T22"/>
  <sheetViews>
    <sheetView topLeftCell="Q1" workbookViewId="0">
      <selection activeCell="I14" sqref="I14"/>
    </sheetView>
  </sheetViews>
  <sheetFormatPr defaultRowHeight="13.2" x14ac:dyDescent="0.25"/>
  <sheetData>
    <row r="1" spans="1:20" x14ac:dyDescent="0.25">
      <c r="A1" s="423" t="s">
        <v>212</v>
      </c>
      <c r="B1" s="424" t="s">
        <v>54</v>
      </c>
      <c r="C1" s="439" t="s">
        <v>244</v>
      </c>
      <c r="D1" s="439" t="s">
        <v>245</v>
      </c>
      <c r="E1" s="422" t="s">
        <v>246</v>
      </c>
      <c r="F1" s="439" t="s">
        <v>247</v>
      </c>
      <c r="G1" s="439" t="s">
        <v>248</v>
      </c>
      <c r="H1" s="439" t="s">
        <v>249</v>
      </c>
      <c r="I1" s="426" t="s">
        <v>250</v>
      </c>
      <c r="J1" s="426" t="s">
        <v>251</v>
      </c>
      <c r="K1" s="426" t="s">
        <v>252</v>
      </c>
      <c r="L1" s="426" t="s">
        <v>253</v>
      </c>
      <c r="M1" s="426" t="s">
        <v>254</v>
      </c>
      <c r="N1" s="426" t="s">
        <v>255</v>
      </c>
      <c r="O1" s="426" t="s">
        <v>256</v>
      </c>
      <c r="P1" s="426" t="s">
        <v>257</v>
      </c>
      <c r="Q1" s="426" t="s">
        <v>258</v>
      </c>
      <c r="R1" s="426" t="s">
        <v>259</v>
      </c>
      <c r="S1" s="426" t="s">
        <v>260</v>
      </c>
      <c r="T1" s="426" t="s">
        <v>261</v>
      </c>
    </row>
    <row r="2" spans="1:20" x14ac:dyDescent="0.25">
      <c r="A2">
        <v>101001</v>
      </c>
      <c r="B2" s="291" t="s">
        <v>174</v>
      </c>
      <c r="C2">
        <v>77</v>
      </c>
      <c r="D2">
        <v>89</v>
      </c>
      <c r="E2">
        <v>73</v>
      </c>
      <c r="F2">
        <v>92</v>
      </c>
      <c r="G2">
        <v>65</v>
      </c>
      <c r="H2">
        <v>85</v>
      </c>
      <c r="I2">
        <v>66</v>
      </c>
      <c r="J2">
        <v>57</v>
      </c>
      <c r="K2">
        <v>44</v>
      </c>
      <c r="L2">
        <v>62</v>
      </c>
      <c r="M2">
        <v>52</v>
      </c>
      <c r="N2">
        <v>60</v>
      </c>
      <c r="O2">
        <v>212</v>
      </c>
      <c r="P2">
        <v>235</v>
      </c>
      <c r="Q2">
        <v>242</v>
      </c>
      <c r="R2">
        <v>219</v>
      </c>
      <c r="S2">
        <v>213</v>
      </c>
      <c r="T2">
        <v>240</v>
      </c>
    </row>
    <row r="3" spans="1:20" x14ac:dyDescent="0.25">
      <c r="A3">
        <v>101002</v>
      </c>
      <c r="B3" s="425" t="s">
        <v>175</v>
      </c>
      <c r="C3">
        <v>78</v>
      </c>
      <c r="D3">
        <v>74</v>
      </c>
      <c r="E3">
        <v>72</v>
      </c>
      <c r="F3">
        <v>60</v>
      </c>
      <c r="G3">
        <v>96</v>
      </c>
      <c r="H3" s="425">
        <v>63</v>
      </c>
      <c r="I3">
        <v>63</v>
      </c>
      <c r="J3">
        <v>56</v>
      </c>
      <c r="K3">
        <v>57</v>
      </c>
      <c r="L3">
        <v>46</v>
      </c>
      <c r="M3">
        <v>74</v>
      </c>
      <c r="N3">
        <v>101</v>
      </c>
      <c r="O3">
        <v>340</v>
      </c>
      <c r="P3">
        <v>284</v>
      </c>
      <c r="Q3">
        <v>353</v>
      </c>
      <c r="R3">
        <v>342</v>
      </c>
      <c r="S3">
        <v>341</v>
      </c>
      <c r="T3">
        <v>406</v>
      </c>
    </row>
    <row r="4" spans="1:20" x14ac:dyDescent="0.25">
      <c r="A4">
        <v>101003</v>
      </c>
      <c r="B4" s="425" t="s">
        <v>176</v>
      </c>
      <c r="C4">
        <v>58</v>
      </c>
      <c r="D4">
        <v>84</v>
      </c>
      <c r="E4">
        <v>78</v>
      </c>
      <c r="F4">
        <v>75</v>
      </c>
      <c r="G4" s="425">
        <v>78</v>
      </c>
      <c r="H4">
        <v>83</v>
      </c>
      <c r="I4">
        <v>49</v>
      </c>
      <c r="J4">
        <v>23</v>
      </c>
      <c r="K4">
        <v>39</v>
      </c>
      <c r="L4">
        <v>37</v>
      </c>
      <c r="M4">
        <v>18</v>
      </c>
      <c r="N4">
        <v>42</v>
      </c>
      <c r="O4">
        <v>169</v>
      </c>
      <c r="P4">
        <v>142</v>
      </c>
      <c r="Q4">
        <v>170</v>
      </c>
      <c r="R4">
        <v>156</v>
      </c>
      <c r="S4">
        <v>159</v>
      </c>
      <c r="T4">
        <v>172</v>
      </c>
    </row>
    <row r="5" spans="1:20" x14ac:dyDescent="0.25">
      <c r="A5">
        <v>101004</v>
      </c>
      <c r="B5" s="425" t="s">
        <v>177</v>
      </c>
      <c r="C5">
        <v>111</v>
      </c>
      <c r="D5">
        <v>107</v>
      </c>
      <c r="E5">
        <v>121</v>
      </c>
      <c r="F5" s="425">
        <v>91</v>
      </c>
      <c r="G5">
        <v>106</v>
      </c>
      <c r="H5">
        <v>105</v>
      </c>
      <c r="I5">
        <v>147</v>
      </c>
      <c r="J5">
        <v>115</v>
      </c>
      <c r="K5">
        <v>127</v>
      </c>
      <c r="L5">
        <v>132</v>
      </c>
      <c r="M5">
        <v>124</v>
      </c>
      <c r="N5">
        <v>143</v>
      </c>
      <c r="O5">
        <v>538</v>
      </c>
      <c r="P5">
        <v>521</v>
      </c>
      <c r="Q5">
        <v>529</v>
      </c>
      <c r="R5">
        <v>562</v>
      </c>
      <c r="S5">
        <v>545</v>
      </c>
      <c r="T5">
        <v>588</v>
      </c>
    </row>
    <row r="6" spans="1:20" x14ac:dyDescent="0.25">
      <c r="A6">
        <v>101005</v>
      </c>
      <c r="B6" t="s">
        <v>178</v>
      </c>
      <c r="C6">
        <v>82</v>
      </c>
      <c r="D6">
        <v>107</v>
      </c>
      <c r="E6">
        <v>100</v>
      </c>
      <c r="F6">
        <v>94</v>
      </c>
      <c r="G6">
        <v>116</v>
      </c>
      <c r="H6">
        <v>103</v>
      </c>
      <c r="I6">
        <v>113</v>
      </c>
      <c r="J6">
        <v>64</v>
      </c>
      <c r="K6">
        <v>92</v>
      </c>
      <c r="L6">
        <v>80</v>
      </c>
      <c r="M6">
        <v>73</v>
      </c>
      <c r="N6">
        <v>81</v>
      </c>
      <c r="O6">
        <v>334</v>
      </c>
      <c r="P6">
        <v>293</v>
      </c>
      <c r="Q6">
        <v>320</v>
      </c>
      <c r="R6">
        <v>319</v>
      </c>
      <c r="S6">
        <v>343</v>
      </c>
      <c r="T6">
        <v>357</v>
      </c>
    </row>
    <row r="7" spans="1:20" x14ac:dyDescent="0.25">
      <c r="A7">
        <v>101009</v>
      </c>
      <c r="B7" t="s">
        <v>179</v>
      </c>
      <c r="C7">
        <v>87</v>
      </c>
      <c r="D7">
        <v>96</v>
      </c>
      <c r="E7">
        <v>92</v>
      </c>
      <c r="F7">
        <v>81</v>
      </c>
      <c r="G7">
        <v>89</v>
      </c>
      <c r="H7">
        <v>92</v>
      </c>
      <c r="I7">
        <v>161</v>
      </c>
      <c r="J7">
        <v>191</v>
      </c>
      <c r="K7">
        <v>147</v>
      </c>
      <c r="L7">
        <v>184</v>
      </c>
      <c r="M7">
        <v>181</v>
      </c>
      <c r="N7">
        <v>179</v>
      </c>
      <c r="O7">
        <v>714</v>
      </c>
      <c r="P7">
        <v>699</v>
      </c>
      <c r="Q7">
        <v>638</v>
      </c>
      <c r="R7">
        <v>682</v>
      </c>
      <c r="S7">
        <v>799</v>
      </c>
      <c r="T7">
        <v>790</v>
      </c>
    </row>
    <row r="8" spans="1:20" x14ac:dyDescent="0.25">
      <c r="A8">
        <v>101010</v>
      </c>
      <c r="B8" t="s">
        <v>180</v>
      </c>
      <c r="C8">
        <v>109</v>
      </c>
      <c r="D8">
        <v>112</v>
      </c>
      <c r="E8">
        <v>129</v>
      </c>
      <c r="F8">
        <v>125</v>
      </c>
      <c r="G8">
        <v>123</v>
      </c>
      <c r="H8">
        <v>124</v>
      </c>
      <c r="I8">
        <v>110</v>
      </c>
      <c r="J8">
        <v>114</v>
      </c>
      <c r="K8">
        <v>121</v>
      </c>
      <c r="L8">
        <v>92</v>
      </c>
      <c r="M8">
        <v>153</v>
      </c>
      <c r="N8">
        <v>111</v>
      </c>
      <c r="O8">
        <v>494</v>
      </c>
      <c r="P8">
        <v>445</v>
      </c>
      <c r="Q8">
        <v>574</v>
      </c>
      <c r="R8">
        <v>514</v>
      </c>
      <c r="S8">
        <v>513</v>
      </c>
      <c r="T8">
        <v>552</v>
      </c>
    </row>
    <row r="9" spans="1:20" x14ac:dyDescent="0.25">
      <c r="A9">
        <v>201001</v>
      </c>
      <c r="B9" t="s">
        <v>181</v>
      </c>
      <c r="C9">
        <v>63</v>
      </c>
      <c r="D9">
        <v>89</v>
      </c>
      <c r="E9">
        <v>74</v>
      </c>
      <c r="F9">
        <v>82</v>
      </c>
      <c r="G9">
        <v>84</v>
      </c>
      <c r="H9">
        <v>75</v>
      </c>
      <c r="I9">
        <v>76</v>
      </c>
      <c r="J9">
        <v>81</v>
      </c>
      <c r="K9">
        <v>79</v>
      </c>
      <c r="L9">
        <v>69</v>
      </c>
      <c r="M9">
        <v>66</v>
      </c>
      <c r="N9">
        <v>64</v>
      </c>
      <c r="O9">
        <v>303</v>
      </c>
      <c r="P9">
        <v>280</v>
      </c>
      <c r="Q9">
        <v>349</v>
      </c>
      <c r="R9">
        <v>319</v>
      </c>
      <c r="S9">
        <v>321</v>
      </c>
      <c r="T9">
        <v>343</v>
      </c>
    </row>
    <row r="10" spans="1:20" x14ac:dyDescent="0.25">
      <c r="A10">
        <v>201002</v>
      </c>
      <c r="B10" t="s">
        <v>182</v>
      </c>
      <c r="C10">
        <v>95</v>
      </c>
      <c r="D10">
        <v>100</v>
      </c>
      <c r="E10">
        <v>126</v>
      </c>
      <c r="F10">
        <v>91</v>
      </c>
      <c r="G10">
        <v>117</v>
      </c>
      <c r="H10">
        <v>102</v>
      </c>
      <c r="I10">
        <v>228</v>
      </c>
      <c r="J10">
        <v>195</v>
      </c>
      <c r="K10">
        <v>191</v>
      </c>
      <c r="L10">
        <v>183</v>
      </c>
      <c r="M10">
        <v>166</v>
      </c>
      <c r="N10">
        <v>206</v>
      </c>
      <c r="O10">
        <v>418</v>
      </c>
      <c r="P10">
        <v>437</v>
      </c>
      <c r="Q10">
        <v>446</v>
      </c>
      <c r="R10">
        <v>407</v>
      </c>
      <c r="S10">
        <v>440</v>
      </c>
      <c r="T10">
        <v>460</v>
      </c>
    </row>
    <row r="11" spans="1:20" x14ac:dyDescent="0.25">
      <c r="A11">
        <v>201003</v>
      </c>
      <c r="B11" t="s">
        <v>183</v>
      </c>
      <c r="C11">
        <v>121</v>
      </c>
      <c r="D11">
        <v>113</v>
      </c>
      <c r="E11">
        <v>131</v>
      </c>
      <c r="F11">
        <v>109</v>
      </c>
      <c r="G11">
        <v>103</v>
      </c>
      <c r="H11">
        <v>132</v>
      </c>
      <c r="I11">
        <v>183</v>
      </c>
      <c r="J11">
        <v>191</v>
      </c>
      <c r="K11">
        <v>172</v>
      </c>
      <c r="L11">
        <v>202</v>
      </c>
      <c r="M11">
        <v>189</v>
      </c>
      <c r="N11">
        <v>173</v>
      </c>
      <c r="O11">
        <v>386</v>
      </c>
      <c r="P11">
        <v>385</v>
      </c>
      <c r="Q11">
        <v>401</v>
      </c>
      <c r="R11">
        <v>380</v>
      </c>
      <c r="S11">
        <v>411</v>
      </c>
      <c r="T11">
        <v>405</v>
      </c>
    </row>
    <row r="12" spans="1:20" x14ac:dyDescent="0.25">
      <c r="A12">
        <v>201004</v>
      </c>
      <c r="B12" t="s">
        <v>184</v>
      </c>
      <c r="C12">
        <v>86</v>
      </c>
      <c r="D12">
        <v>79</v>
      </c>
      <c r="E12">
        <v>108</v>
      </c>
      <c r="F12">
        <v>67</v>
      </c>
      <c r="G12">
        <v>99</v>
      </c>
      <c r="H12">
        <v>98</v>
      </c>
      <c r="I12">
        <v>73</v>
      </c>
      <c r="J12">
        <v>80</v>
      </c>
      <c r="K12">
        <v>74</v>
      </c>
      <c r="L12">
        <v>64</v>
      </c>
      <c r="M12">
        <v>38</v>
      </c>
      <c r="N12">
        <v>81</v>
      </c>
      <c r="O12">
        <v>410</v>
      </c>
      <c r="P12">
        <v>406</v>
      </c>
      <c r="Q12">
        <v>427</v>
      </c>
      <c r="R12">
        <v>365</v>
      </c>
      <c r="S12">
        <v>400</v>
      </c>
      <c r="T12">
        <v>414</v>
      </c>
    </row>
    <row r="13" spans="1:20" x14ac:dyDescent="0.25">
      <c r="A13">
        <v>201007</v>
      </c>
      <c r="B13" t="s">
        <v>185</v>
      </c>
      <c r="C13">
        <v>123</v>
      </c>
      <c r="D13">
        <v>115</v>
      </c>
      <c r="E13">
        <v>152</v>
      </c>
      <c r="F13">
        <v>125</v>
      </c>
      <c r="G13">
        <v>126</v>
      </c>
      <c r="H13">
        <v>150</v>
      </c>
      <c r="I13">
        <v>97</v>
      </c>
      <c r="J13">
        <v>116</v>
      </c>
      <c r="K13">
        <v>87</v>
      </c>
      <c r="L13">
        <v>115</v>
      </c>
      <c r="M13">
        <v>83</v>
      </c>
      <c r="N13">
        <v>99</v>
      </c>
      <c r="O13">
        <v>409</v>
      </c>
      <c r="P13">
        <v>399</v>
      </c>
      <c r="Q13">
        <v>355</v>
      </c>
      <c r="R13">
        <v>349</v>
      </c>
      <c r="S13">
        <v>438</v>
      </c>
      <c r="T13">
        <v>372</v>
      </c>
    </row>
    <row r="14" spans="1:20" x14ac:dyDescent="0.25">
      <c r="A14">
        <v>201008</v>
      </c>
      <c r="B14" t="s">
        <v>186</v>
      </c>
      <c r="C14">
        <v>105</v>
      </c>
      <c r="D14">
        <v>107</v>
      </c>
      <c r="E14">
        <v>122</v>
      </c>
      <c r="F14">
        <v>96</v>
      </c>
      <c r="G14">
        <v>128</v>
      </c>
      <c r="H14">
        <v>95</v>
      </c>
      <c r="I14">
        <v>122</v>
      </c>
      <c r="J14">
        <v>116</v>
      </c>
      <c r="K14">
        <v>132</v>
      </c>
      <c r="L14">
        <v>108</v>
      </c>
      <c r="M14">
        <v>123</v>
      </c>
      <c r="N14">
        <v>139</v>
      </c>
      <c r="O14">
        <v>222</v>
      </c>
      <c r="P14">
        <v>179</v>
      </c>
      <c r="Q14">
        <v>207</v>
      </c>
      <c r="R14">
        <v>184</v>
      </c>
      <c r="S14">
        <v>205</v>
      </c>
      <c r="T14">
        <v>217</v>
      </c>
    </row>
    <row r="15" spans="1:20" x14ac:dyDescent="0.25">
      <c r="A15">
        <v>301001</v>
      </c>
      <c r="B15" t="s">
        <v>187</v>
      </c>
      <c r="C15">
        <v>67</v>
      </c>
      <c r="D15">
        <v>81</v>
      </c>
      <c r="E15">
        <v>74</v>
      </c>
      <c r="F15">
        <v>71</v>
      </c>
      <c r="G15">
        <v>86</v>
      </c>
      <c r="H15">
        <v>73</v>
      </c>
      <c r="I15">
        <v>163</v>
      </c>
      <c r="J15">
        <v>156</v>
      </c>
      <c r="K15">
        <v>162</v>
      </c>
      <c r="L15">
        <v>136</v>
      </c>
      <c r="M15">
        <v>132</v>
      </c>
      <c r="N15">
        <v>164</v>
      </c>
      <c r="O15">
        <v>480</v>
      </c>
      <c r="P15">
        <v>495</v>
      </c>
      <c r="Q15">
        <v>480</v>
      </c>
      <c r="R15">
        <v>473</v>
      </c>
      <c r="S15">
        <v>472</v>
      </c>
      <c r="T15">
        <v>510</v>
      </c>
    </row>
    <row r="16" spans="1:20" x14ac:dyDescent="0.25">
      <c r="A16">
        <v>301002</v>
      </c>
      <c r="B16" t="s">
        <v>188</v>
      </c>
      <c r="C16">
        <v>79</v>
      </c>
      <c r="D16">
        <v>92</v>
      </c>
      <c r="E16">
        <v>92</v>
      </c>
      <c r="F16">
        <v>81</v>
      </c>
      <c r="G16">
        <v>95</v>
      </c>
      <c r="H16">
        <v>86</v>
      </c>
      <c r="I16">
        <v>66</v>
      </c>
      <c r="J16">
        <v>81</v>
      </c>
      <c r="K16">
        <v>82</v>
      </c>
      <c r="L16">
        <v>52</v>
      </c>
      <c r="M16">
        <v>79</v>
      </c>
      <c r="N16">
        <v>88</v>
      </c>
      <c r="O16">
        <v>363</v>
      </c>
      <c r="P16">
        <v>320</v>
      </c>
      <c r="Q16">
        <v>341</v>
      </c>
      <c r="R16">
        <v>298</v>
      </c>
      <c r="S16">
        <v>307</v>
      </c>
      <c r="T16">
        <v>323</v>
      </c>
    </row>
    <row r="17" spans="1:20" x14ac:dyDescent="0.25">
      <c r="A17">
        <v>301003</v>
      </c>
      <c r="B17" t="s">
        <v>189</v>
      </c>
      <c r="C17">
        <v>52</v>
      </c>
      <c r="D17">
        <v>53</v>
      </c>
      <c r="E17">
        <v>70</v>
      </c>
      <c r="F17">
        <v>57</v>
      </c>
      <c r="G17">
        <v>70</v>
      </c>
      <c r="H17">
        <v>66</v>
      </c>
      <c r="I17">
        <v>54</v>
      </c>
      <c r="J17">
        <v>71</v>
      </c>
      <c r="K17">
        <v>86</v>
      </c>
      <c r="L17">
        <v>36</v>
      </c>
      <c r="M17">
        <v>87</v>
      </c>
      <c r="N17">
        <v>75</v>
      </c>
      <c r="O17">
        <v>243</v>
      </c>
      <c r="P17">
        <v>235</v>
      </c>
      <c r="Q17">
        <v>213</v>
      </c>
      <c r="R17">
        <v>183</v>
      </c>
      <c r="S17">
        <v>250</v>
      </c>
      <c r="T17">
        <v>259</v>
      </c>
    </row>
    <row r="18" spans="1:20" x14ac:dyDescent="0.25">
      <c r="A18">
        <v>301004</v>
      </c>
      <c r="B18" t="s">
        <v>190</v>
      </c>
      <c r="C18">
        <v>85</v>
      </c>
      <c r="D18">
        <v>98</v>
      </c>
      <c r="E18">
        <v>100</v>
      </c>
      <c r="F18">
        <v>71</v>
      </c>
      <c r="G18">
        <v>97</v>
      </c>
      <c r="H18">
        <v>97</v>
      </c>
      <c r="I18">
        <v>174</v>
      </c>
      <c r="J18">
        <v>182</v>
      </c>
      <c r="K18">
        <v>195</v>
      </c>
      <c r="L18">
        <v>172</v>
      </c>
      <c r="M18">
        <v>162</v>
      </c>
      <c r="N18">
        <v>183</v>
      </c>
      <c r="O18">
        <v>478</v>
      </c>
      <c r="P18">
        <v>463</v>
      </c>
      <c r="Q18">
        <v>487</v>
      </c>
      <c r="R18">
        <v>437</v>
      </c>
      <c r="S18">
        <v>448</v>
      </c>
      <c r="T18">
        <v>474</v>
      </c>
    </row>
    <row r="19" spans="1:20" x14ac:dyDescent="0.25">
      <c r="A19">
        <v>301005</v>
      </c>
      <c r="B19" t="s">
        <v>191</v>
      </c>
      <c r="C19">
        <v>69</v>
      </c>
      <c r="D19">
        <v>60</v>
      </c>
      <c r="E19">
        <v>66</v>
      </c>
      <c r="F19">
        <v>53</v>
      </c>
      <c r="G19">
        <v>64</v>
      </c>
      <c r="H19">
        <v>61</v>
      </c>
      <c r="I19">
        <v>52</v>
      </c>
      <c r="J19">
        <v>70</v>
      </c>
      <c r="K19">
        <v>76</v>
      </c>
      <c r="L19">
        <v>54</v>
      </c>
      <c r="M19">
        <v>42</v>
      </c>
      <c r="N19">
        <v>65</v>
      </c>
      <c r="O19">
        <v>262</v>
      </c>
      <c r="P19">
        <v>284</v>
      </c>
      <c r="Q19">
        <v>283</v>
      </c>
      <c r="R19">
        <v>286</v>
      </c>
      <c r="S19">
        <v>294</v>
      </c>
      <c r="T19">
        <v>315</v>
      </c>
    </row>
    <row r="20" spans="1:20" x14ac:dyDescent="0.25">
      <c r="A20">
        <v>301006</v>
      </c>
      <c r="B20" t="s">
        <v>192</v>
      </c>
      <c r="C20">
        <v>70</v>
      </c>
      <c r="D20">
        <v>81</v>
      </c>
      <c r="E20">
        <v>77</v>
      </c>
      <c r="F20">
        <v>77</v>
      </c>
      <c r="G20">
        <v>66</v>
      </c>
      <c r="H20">
        <v>73</v>
      </c>
      <c r="I20">
        <v>100</v>
      </c>
      <c r="J20">
        <v>106</v>
      </c>
      <c r="K20">
        <v>71</v>
      </c>
      <c r="L20">
        <v>60</v>
      </c>
      <c r="M20">
        <v>61</v>
      </c>
      <c r="N20">
        <v>73</v>
      </c>
      <c r="O20">
        <v>276</v>
      </c>
      <c r="P20">
        <v>269</v>
      </c>
      <c r="Q20">
        <v>286</v>
      </c>
      <c r="R20">
        <v>236</v>
      </c>
      <c r="S20">
        <v>255</v>
      </c>
      <c r="T20">
        <v>271</v>
      </c>
    </row>
    <row r="21" spans="1:20" x14ac:dyDescent="0.25">
      <c r="A21">
        <v>301007</v>
      </c>
      <c r="B21" t="s">
        <v>193</v>
      </c>
      <c r="C21">
        <v>86</v>
      </c>
      <c r="D21">
        <v>101</v>
      </c>
      <c r="E21">
        <v>97</v>
      </c>
      <c r="F21">
        <v>93</v>
      </c>
      <c r="G21">
        <v>97</v>
      </c>
      <c r="H21">
        <v>98</v>
      </c>
      <c r="I21">
        <v>69</v>
      </c>
      <c r="J21">
        <v>108</v>
      </c>
      <c r="K21">
        <v>133</v>
      </c>
      <c r="L21">
        <v>86</v>
      </c>
      <c r="M21">
        <v>92</v>
      </c>
      <c r="N21">
        <v>96</v>
      </c>
      <c r="O21">
        <v>251</v>
      </c>
      <c r="P21">
        <v>237</v>
      </c>
      <c r="Q21">
        <v>261</v>
      </c>
      <c r="R21">
        <v>203</v>
      </c>
      <c r="S21">
        <v>240</v>
      </c>
      <c r="T21">
        <v>217</v>
      </c>
    </row>
    <row r="22" spans="1:20" x14ac:dyDescent="0.25">
      <c r="A22">
        <v>999999</v>
      </c>
      <c r="B22" t="s">
        <v>194</v>
      </c>
      <c r="C22">
        <v>15</v>
      </c>
      <c r="D22">
        <v>16</v>
      </c>
      <c r="E22">
        <v>19</v>
      </c>
      <c r="F22">
        <v>24</v>
      </c>
      <c r="G22">
        <v>26</v>
      </c>
      <c r="H22">
        <v>25</v>
      </c>
      <c r="I22">
        <v>25</v>
      </c>
      <c r="J22">
        <v>18</v>
      </c>
      <c r="K22">
        <v>48</v>
      </c>
      <c r="L22">
        <v>30</v>
      </c>
      <c r="M22">
        <v>32</v>
      </c>
      <c r="N22">
        <v>42</v>
      </c>
      <c r="O22">
        <v>68</v>
      </c>
      <c r="P22">
        <v>86</v>
      </c>
      <c r="Q22">
        <v>100</v>
      </c>
      <c r="R22">
        <v>92</v>
      </c>
      <c r="S22">
        <v>100</v>
      </c>
      <c r="T22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AA24-DA89-4DDE-97B5-F06E761D6834}">
  <sheetPr codeName="Sheet3">
    <tabColor indexed="43"/>
  </sheetPr>
  <dimension ref="C1:N44"/>
  <sheetViews>
    <sheetView showGridLines="0" zoomScale="115" zoomScaleNormal="115" workbookViewId="0">
      <pane ySplit="3" topLeftCell="A4" activePane="bottomLeft" state="frozen"/>
      <selection pane="bottomLeft" activeCell="C6" sqref="C6"/>
    </sheetView>
  </sheetViews>
  <sheetFormatPr defaultRowHeight="13.2" x14ac:dyDescent="0.25"/>
  <cols>
    <col min="1" max="2" width="1.6640625" customWidth="1"/>
    <col min="3" max="3" width="9.88671875" customWidth="1"/>
    <col min="4" max="4" width="6.109375" bestFit="1" customWidth="1"/>
    <col min="5" max="5" width="4.5546875" bestFit="1" customWidth="1"/>
    <col min="6" max="6" width="1.6640625" customWidth="1"/>
    <col min="7" max="7" width="9.44140625" style="1" bestFit="1" customWidth="1"/>
    <col min="8" max="8" width="19.6640625" style="1" bestFit="1" customWidth="1"/>
    <col min="9" max="9" width="1.6640625" style="1" customWidth="1"/>
    <col min="11" max="11" width="10.6640625" bestFit="1" customWidth="1"/>
    <col min="12" max="12" width="1.6640625" style="1" customWidth="1"/>
  </cols>
  <sheetData>
    <row r="1" spans="3:14" ht="15" customHeight="1" x14ac:dyDescent="0.25"/>
    <row r="2" spans="3:14" ht="26.1" customHeight="1" x14ac:dyDescent="0.3">
      <c r="C2" s="70"/>
    </row>
    <row r="3" spans="3:14" s="82" customFormat="1" ht="15" customHeight="1" thickBot="1" x14ac:dyDescent="0.35">
      <c r="C3" s="98" t="s">
        <v>28</v>
      </c>
      <c r="G3" s="83"/>
      <c r="H3" s="83"/>
      <c r="I3" s="83"/>
      <c r="L3" s="83"/>
    </row>
    <row r="4" spans="3:14" x14ac:dyDescent="0.25">
      <c r="C4" s="99" t="s">
        <v>59</v>
      </c>
    </row>
    <row r="5" spans="3:14" x14ac:dyDescent="0.25">
      <c r="C5" s="99"/>
    </row>
    <row r="6" spans="3:14" x14ac:dyDescent="0.25">
      <c r="C6" s="12" t="s">
        <v>21</v>
      </c>
      <c r="D6" s="12" t="s">
        <v>8</v>
      </c>
      <c r="E6" s="12" t="s">
        <v>9</v>
      </c>
      <c r="G6" s="12" t="s">
        <v>21</v>
      </c>
      <c r="H6" s="12" t="s">
        <v>29</v>
      </c>
      <c r="J6" s="12" t="s">
        <v>77</v>
      </c>
      <c r="K6" s="12" t="s">
        <v>78</v>
      </c>
      <c r="M6" s="12" t="s">
        <v>9</v>
      </c>
      <c r="N6" s="12" t="s">
        <v>11</v>
      </c>
    </row>
    <row r="7" spans="3:14" x14ac:dyDescent="0.25">
      <c r="C7" s="187">
        <v>101001</v>
      </c>
      <c r="D7" s="4" t="str">
        <f t="shared" ref="D7:D16" si="0">LEFT(C7,3)</f>
        <v>101</v>
      </c>
      <c r="E7" s="4" t="str">
        <f t="shared" ref="E7:E26" si="1">LEFT(C7,2)</f>
        <v>10</v>
      </c>
      <c r="G7" s="187">
        <v>101001</v>
      </c>
      <c r="H7" s="187" t="s">
        <v>174</v>
      </c>
      <c r="J7" s="191">
        <v>101</v>
      </c>
      <c r="K7" s="191" t="s">
        <v>195</v>
      </c>
      <c r="M7" s="191">
        <v>10</v>
      </c>
      <c r="N7" s="191" t="s">
        <v>198</v>
      </c>
    </row>
    <row r="8" spans="3:14" x14ac:dyDescent="0.25">
      <c r="C8" s="188">
        <v>101002</v>
      </c>
      <c r="D8" s="5" t="str">
        <f t="shared" si="0"/>
        <v>101</v>
      </c>
      <c r="E8" s="5" t="str">
        <f t="shared" si="1"/>
        <v>10</v>
      </c>
      <c r="G8" s="188">
        <v>101002</v>
      </c>
      <c r="H8" s="188" t="s">
        <v>175</v>
      </c>
      <c r="J8" s="191">
        <v>201</v>
      </c>
      <c r="K8" s="191" t="s">
        <v>196</v>
      </c>
    </row>
    <row r="9" spans="3:14" x14ac:dyDescent="0.25">
      <c r="C9" s="188">
        <v>101003</v>
      </c>
      <c r="D9" s="5" t="str">
        <f t="shared" si="0"/>
        <v>101</v>
      </c>
      <c r="E9" s="5" t="str">
        <f t="shared" si="1"/>
        <v>10</v>
      </c>
      <c r="G9" s="188">
        <v>101003</v>
      </c>
      <c r="H9" s="188" t="s">
        <v>176</v>
      </c>
      <c r="J9" s="191">
        <v>301</v>
      </c>
      <c r="K9" s="191" t="s">
        <v>197</v>
      </c>
    </row>
    <row r="10" spans="3:14" x14ac:dyDescent="0.25">
      <c r="C10" s="188">
        <v>101004</v>
      </c>
      <c r="D10" s="5" t="str">
        <f t="shared" si="0"/>
        <v>101</v>
      </c>
      <c r="E10" s="5" t="str">
        <f t="shared" si="1"/>
        <v>10</v>
      </c>
      <c r="G10" s="188">
        <v>101004</v>
      </c>
      <c r="H10" s="188" t="s">
        <v>177</v>
      </c>
    </row>
    <row r="11" spans="3:14" x14ac:dyDescent="0.25">
      <c r="C11" s="188">
        <v>101005</v>
      </c>
      <c r="D11" s="5" t="str">
        <f t="shared" si="0"/>
        <v>101</v>
      </c>
      <c r="E11" s="5" t="str">
        <f t="shared" si="1"/>
        <v>10</v>
      </c>
      <c r="G11" s="188">
        <v>101005</v>
      </c>
      <c r="H11" s="188" t="s">
        <v>178</v>
      </c>
    </row>
    <row r="12" spans="3:14" x14ac:dyDescent="0.25">
      <c r="C12" s="188">
        <v>101009</v>
      </c>
      <c r="D12" s="5" t="str">
        <f t="shared" si="0"/>
        <v>101</v>
      </c>
      <c r="E12" s="5" t="str">
        <f t="shared" si="1"/>
        <v>10</v>
      </c>
      <c r="G12" s="188">
        <v>101009</v>
      </c>
      <c r="H12" s="188" t="s">
        <v>179</v>
      </c>
    </row>
    <row r="13" spans="3:14" x14ac:dyDescent="0.25">
      <c r="C13" s="189">
        <v>101010</v>
      </c>
      <c r="D13" s="6" t="str">
        <f t="shared" si="0"/>
        <v>101</v>
      </c>
      <c r="E13" s="6" t="str">
        <f t="shared" si="1"/>
        <v>10</v>
      </c>
      <c r="G13" s="189">
        <v>101010</v>
      </c>
      <c r="H13" s="189" t="s">
        <v>180</v>
      </c>
    </row>
    <row r="14" spans="3:14" x14ac:dyDescent="0.25">
      <c r="C14" s="188">
        <v>201001</v>
      </c>
      <c r="D14" s="5" t="str">
        <f t="shared" si="0"/>
        <v>201</v>
      </c>
      <c r="E14" s="5" t="str">
        <f t="shared" si="1"/>
        <v>20</v>
      </c>
      <c r="G14" s="188">
        <v>201001</v>
      </c>
      <c r="H14" s="188" t="s">
        <v>181</v>
      </c>
    </row>
    <row r="15" spans="3:14" x14ac:dyDescent="0.25">
      <c r="C15" s="188">
        <v>201002</v>
      </c>
      <c r="D15" s="5" t="str">
        <f t="shared" si="0"/>
        <v>201</v>
      </c>
      <c r="E15" s="5" t="str">
        <f t="shared" si="1"/>
        <v>20</v>
      </c>
      <c r="G15" s="188">
        <v>201002</v>
      </c>
      <c r="H15" s="188" t="s">
        <v>182</v>
      </c>
    </row>
    <row r="16" spans="3:14" x14ac:dyDescent="0.25">
      <c r="C16" s="188">
        <v>201003</v>
      </c>
      <c r="D16" s="5" t="str">
        <f t="shared" si="0"/>
        <v>201</v>
      </c>
      <c r="E16" s="5" t="str">
        <f t="shared" si="1"/>
        <v>20</v>
      </c>
      <c r="G16" s="188">
        <v>201003</v>
      </c>
      <c r="H16" s="188" t="s">
        <v>183</v>
      </c>
    </row>
    <row r="17" spans="3:8" x14ac:dyDescent="0.25">
      <c r="C17" s="188">
        <v>201004</v>
      </c>
      <c r="D17" s="5" t="str">
        <f t="shared" ref="D17:D26" si="2">LEFT(C17,3)</f>
        <v>201</v>
      </c>
      <c r="E17" s="5" t="str">
        <f t="shared" si="1"/>
        <v>20</v>
      </c>
      <c r="G17" s="188">
        <v>201004</v>
      </c>
      <c r="H17" s="188" t="s">
        <v>184</v>
      </c>
    </row>
    <row r="18" spans="3:8" x14ac:dyDescent="0.25">
      <c r="C18" s="188">
        <v>201007</v>
      </c>
      <c r="D18" s="5" t="str">
        <f t="shared" si="2"/>
        <v>201</v>
      </c>
      <c r="E18" s="5" t="str">
        <f t="shared" si="1"/>
        <v>20</v>
      </c>
      <c r="G18" s="188">
        <v>201007</v>
      </c>
      <c r="H18" s="188" t="s">
        <v>185</v>
      </c>
    </row>
    <row r="19" spans="3:8" x14ac:dyDescent="0.25">
      <c r="C19" s="189">
        <v>201008</v>
      </c>
      <c r="D19" s="6" t="str">
        <f t="shared" si="2"/>
        <v>201</v>
      </c>
      <c r="E19" s="6" t="str">
        <f t="shared" si="1"/>
        <v>20</v>
      </c>
      <c r="G19" s="189">
        <v>201008</v>
      </c>
      <c r="H19" s="189" t="s">
        <v>186</v>
      </c>
    </row>
    <row r="20" spans="3:8" x14ac:dyDescent="0.25">
      <c r="C20" s="188">
        <v>301001</v>
      </c>
      <c r="D20" s="5" t="str">
        <f t="shared" si="2"/>
        <v>301</v>
      </c>
      <c r="E20" s="5" t="str">
        <f t="shared" si="1"/>
        <v>30</v>
      </c>
      <c r="G20" s="188">
        <v>301001</v>
      </c>
      <c r="H20" s="188" t="s">
        <v>187</v>
      </c>
    </row>
    <row r="21" spans="3:8" x14ac:dyDescent="0.25">
      <c r="C21" s="188">
        <v>301002</v>
      </c>
      <c r="D21" s="5" t="str">
        <f t="shared" si="2"/>
        <v>301</v>
      </c>
      <c r="E21" s="5" t="str">
        <f t="shared" si="1"/>
        <v>30</v>
      </c>
      <c r="G21" s="188">
        <v>301002</v>
      </c>
      <c r="H21" s="188" t="s">
        <v>188</v>
      </c>
    </row>
    <row r="22" spans="3:8" x14ac:dyDescent="0.25">
      <c r="C22" s="188">
        <v>301003</v>
      </c>
      <c r="D22" s="5" t="str">
        <f t="shared" si="2"/>
        <v>301</v>
      </c>
      <c r="E22" s="5" t="str">
        <f t="shared" si="1"/>
        <v>30</v>
      </c>
      <c r="G22" s="188">
        <v>301003</v>
      </c>
      <c r="H22" s="188" t="s">
        <v>189</v>
      </c>
    </row>
    <row r="23" spans="3:8" x14ac:dyDescent="0.25">
      <c r="C23" s="188">
        <v>301004</v>
      </c>
      <c r="D23" s="5" t="str">
        <f t="shared" si="2"/>
        <v>301</v>
      </c>
      <c r="E23" s="5" t="str">
        <f t="shared" si="1"/>
        <v>30</v>
      </c>
      <c r="G23" s="188">
        <v>301004</v>
      </c>
      <c r="H23" s="188" t="s">
        <v>190</v>
      </c>
    </row>
    <row r="24" spans="3:8" x14ac:dyDescent="0.25">
      <c r="C24" s="188">
        <v>301005</v>
      </c>
      <c r="D24" s="5" t="str">
        <f t="shared" si="2"/>
        <v>301</v>
      </c>
      <c r="E24" s="5" t="str">
        <f t="shared" si="1"/>
        <v>30</v>
      </c>
      <c r="G24" s="188">
        <v>301005</v>
      </c>
      <c r="H24" s="188" t="s">
        <v>191</v>
      </c>
    </row>
    <row r="25" spans="3:8" x14ac:dyDescent="0.25">
      <c r="C25" s="188">
        <v>301006</v>
      </c>
      <c r="D25" s="5" t="str">
        <f t="shared" si="2"/>
        <v>301</v>
      </c>
      <c r="E25" s="5" t="str">
        <f t="shared" si="1"/>
        <v>30</v>
      </c>
      <c r="G25" s="188">
        <v>301006</v>
      </c>
      <c r="H25" s="188" t="s">
        <v>192</v>
      </c>
    </row>
    <row r="26" spans="3:8" x14ac:dyDescent="0.25">
      <c r="C26" s="189">
        <v>301007</v>
      </c>
      <c r="D26" s="5" t="str">
        <f t="shared" si="2"/>
        <v>301</v>
      </c>
      <c r="E26" s="5" t="str">
        <f t="shared" si="1"/>
        <v>30</v>
      </c>
      <c r="G26" s="189">
        <v>301007</v>
      </c>
      <c r="H26" s="189" t="s">
        <v>193</v>
      </c>
    </row>
    <row r="27" spans="3:8" x14ac:dyDescent="0.25">
      <c r="C27" s="218">
        <v>999999</v>
      </c>
      <c r="D27" s="218">
        <v>499</v>
      </c>
      <c r="E27" s="218">
        <v>49</v>
      </c>
      <c r="G27" s="218">
        <v>999999</v>
      </c>
      <c r="H27" s="218" t="s">
        <v>194</v>
      </c>
    </row>
    <row r="28" spans="3:8" x14ac:dyDescent="0.25">
      <c r="C28" s="2"/>
      <c r="D28" s="2"/>
      <c r="E28" s="2"/>
      <c r="G28" s="2"/>
      <c r="H28" s="2"/>
    </row>
    <row r="29" spans="3:8" x14ac:dyDescent="0.25">
      <c r="C29" s="2"/>
      <c r="D29" s="2"/>
      <c r="E29" s="2"/>
      <c r="G29" s="2"/>
      <c r="H29" s="2"/>
    </row>
    <row r="30" spans="3:8" x14ac:dyDescent="0.25">
      <c r="C30" s="2"/>
      <c r="D30" s="2"/>
      <c r="E30" s="2"/>
      <c r="G30" s="2"/>
      <c r="H30" s="2"/>
    </row>
    <row r="31" spans="3:8" x14ac:dyDescent="0.25">
      <c r="C31" s="2"/>
      <c r="D31" s="2"/>
      <c r="E31" s="2"/>
      <c r="G31" s="2"/>
      <c r="H31" s="2"/>
    </row>
    <row r="32" spans="3:8" x14ac:dyDescent="0.25">
      <c r="C32" s="2"/>
      <c r="D32" s="2"/>
      <c r="E32" s="2"/>
      <c r="G32" s="2"/>
      <c r="H32" s="2"/>
    </row>
    <row r="33" spans="3:8" x14ac:dyDescent="0.25">
      <c r="C33" s="2"/>
      <c r="D33" s="2"/>
      <c r="E33" s="2"/>
      <c r="G33" s="2"/>
      <c r="H33" s="2"/>
    </row>
    <row r="34" spans="3:8" x14ac:dyDescent="0.25">
      <c r="C34" s="2"/>
      <c r="D34" s="2"/>
      <c r="E34" s="2"/>
      <c r="G34" s="2"/>
      <c r="H34" s="2"/>
    </row>
    <row r="35" spans="3:8" x14ac:dyDescent="0.25">
      <c r="C35" s="2"/>
      <c r="D35" s="2"/>
      <c r="E35" s="2"/>
      <c r="G35" s="2"/>
      <c r="H35" s="2"/>
    </row>
    <row r="36" spans="3:8" x14ac:dyDescent="0.25">
      <c r="C36" s="2"/>
      <c r="D36" s="2"/>
      <c r="E36" s="2"/>
      <c r="G36" s="2"/>
      <c r="H36" s="2"/>
    </row>
    <row r="37" spans="3:8" x14ac:dyDescent="0.25">
      <c r="C37" s="2"/>
      <c r="D37" s="2"/>
      <c r="E37" s="2"/>
      <c r="G37" s="2"/>
      <c r="H37" s="2"/>
    </row>
    <row r="38" spans="3:8" x14ac:dyDescent="0.25">
      <c r="C38" s="2"/>
      <c r="D38" s="2"/>
      <c r="E38" s="2"/>
      <c r="G38" s="2"/>
      <c r="H38" s="2"/>
    </row>
    <row r="39" spans="3:8" x14ac:dyDescent="0.25">
      <c r="C39" s="2"/>
      <c r="D39" s="2"/>
      <c r="E39" s="2"/>
      <c r="G39" s="2"/>
      <c r="H39" s="2"/>
    </row>
    <row r="40" spans="3:8" x14ac:dyDescent="0.25">
      <c r="C40" s="2"/>
      <c r="D40" s="2"/>
      <c r="E40" s="2"/>
      <c r="G40" s="2"/>
      <c r="H40" s="2"/>
    </row>
    <row r="41" spans="3:8" x14ac:dyDescent="0.25">
      <c r="C41" s="2"/>
      <c r="D41" s="2"/>
      <c r="E41" s="2"/>
      <c r="G41" s="2"/>
      <c r="H41" s="2"/>
    </row>
    <row r="42" spans="3:8" x14ac:dyDescent="0.25">
      <c r="C42" s="2"/>
      <c r="D42" s="2"/>
      <c r="E42" s="2"/>
    </row>
    <row r="43" spans="3:8" x14ac:dyDescent="0.25">
      <c r="C43" s="2"/>
      <c r="D43" s="2"/>
      <c r="E43" s="2"/>
    </row>
    <row r="44" spans="3:8" x14ac:dyDescent="0.25">
      <c r="C44" s="2"/>
      <c r="D44" s="2"/>
      <c r="E44" s="2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ADFC-D6AE-4705-BE67-D99012408843}">
  <sheetPr codeName="Sheet4"/>
  <dimension ref="C1:BA65536"/>
  <sheetViews>
    <sheetView showGridLines="0" tabSelected="1" zoomScale="72" zoomScaleNormal="70" workbookViewId="0">
      <pane xSplit="6" ySplit="11" topLeftCell="L12" activePane="bottomRight" state="frozen"/>
      <selection pane="topRight" activeCell="G1" sqref="G1"/>
      <selection pane="bottomLeft" activeCell="A12" sqref="A12"/>
      <selection pane="bottomRight" activeCell="P5" sqref="P5"/>
    </sheetView>
  </sheetViews>
  <sheetFormatPr defaultColWidth="9.109375" defaultRowHeight="13.2" outlineLevelCol="1" x14ac:dyDescent="0.25"/>
  <cols>
    <col min="1" max="1" width="1.6640625" style="65" customWidth="1"/>
    <col min="2" max="2" width="5.88671875" style="65" bestFit="1" customWidth="1"/>
    <col min="3" max="3" width="7.5546875" style="65" customWidth="1" outlineLevel="1"/>
    <col min="4" max="4" width="4.88671875" style="65" customWidth="1" outlineLevel="1"/>
    <col min="5" max="5" width="13.109375" style="65" customWidth="1"/>
    <col min="6" max="6" width="14" style="65" bestFit="1" customWidth="1"/>
    <col min="7" max="9" width="13.109375" style="65" customWidth="1"/>
    <col min="10" max="10" width="1.6640625" style="65" customWidth="1"/>
    <col min="11" max="12" width="10.88671875" style="65" customWidth="1" outlineLevel="1"/>
    <col min="13" max="13" width="1.6640625" style="65" customWidth="1"/>
    <col min="14" max="16" width="14.33203125" style="65" customWidth="1"/>
    <col min="17" max="17" width="14.109375" style="65" bestFit="1" customWidth="1"/>
    <col min="18" max="26" width="14.33203125" style="65" customWidth="1"/>
    <col min="27" max="27" width="12.88671875" style="65" bestFit="1" customWidth="1"/>
    <col min="28" max="30" width="12.88671875" style="65" customWidth="1"/>
    <col min="31" max="31" width="11.109375" style="65" customWidth="1"/>
    <col min="32" max="32" width="11.109375" style="69" customWidth="1"/>
    <col min="33" max="33" width="9.88671875" style="65" customWidth="1"/>
    <col min="34" max="16384" width="9.109375" style="65"/>
  </cols>
  <sheetData>
    <row r="1" spans="3:46" ht="3" customHeight="1" x14ac:dyDescent="0.25"/>
    <row r="2" spans="3:46" ht="12.9" customHeight="1" x14ac:dyDescent="0.25">
      <c r="R2" s="291"/>
      <c r="S2" s="292" t="s">
        <v>82</v>
      </c>
      <c r="T2" s="293">
        <f>SUM($S12:S$33)/SUM($U$12:$U$33)-1</f>
        <v>1.1104089554933694E-2</v>
      </c>
      <c r="U2" s="294"/>
      <c r="AA2" s="65" t="s">
        <v>99</v>
      </c>
      <c r="AB2" s="312">
        <f>MIN($AC$12:$AC$31)</f>
        <v>185</v>
      </c>
      <c r="AC2" s="314">
        <f>MIN($AF$12:$AF$31)</f>
        <v>-4.71976401179941E-2</v>
      </c>
      <c r="AE2" s="314">
        <f>MIN($AD$12:$AD$31)</f>
        <v>5.4347826086955653E-3</v>
      </c>
    </row>
    <row r="3" spans="3:46" ht="12.9" customHeight="1" x14ac:dyDescent="0.25">
      <c r="N3" s="136">
        <f>ABS(2.8*38)/100</f>
        <v>1.0639999999999998</v>
      </c>
      <c r="O3"/>
      <c r="P3"/>
      <c r="Q3"/>
      <c r="R3"/>
      <c r="S3" s="223" t="s">
        <v>83</v>
      </c>
      <c r="T3" s="223" t="s">
        <v>84</v>
      </c>
      <c r="U3" s="223" t="s">
        <v>85</v>
      </c>
      <c r="V3"/>
      <c r="W3"/>
      <c r="X3"/>
      <c r="Y3"/>
      <c r="Z3"/>
      <c r="AA3" s="65" t="s">
        <v>100</v>
      </c>
      <c r="AB3" s="312">
        <f>MAX($AC$12:$AC$31)</f>
        <v>400</v>
      </c>
      <c r="AC3" s="314">
        <f>MAX($AF$12:$AF$31)</f>
        <v>0.1045454545454545</v>
      </c>
      <c r="AE3" s="314">
        <f>MAX($AD$12:$AD$31)</f>
        <v>6.578947368421062E-2</v>
      </c>
    </row>
    <row r="4" spans="3:46" ht="12.9" customHeight="1" x14ac:dyDescent="0.25">
      <c r="N4" s="223"/>
      <c r="O4" s="223"/>
      <c r="P4" s="223"/>
      <c r="Q4" s="223"/>
      <c r="R4" s="295" t="s">
        <v>86</v>
      </c>
      <c r="S4" s="296">
        <v>0.7</v>
      </c>
      <c r="T4" s="297">
        <f>S4*T2</f>
        <v>7.7728626884535851E-3</v>
      </c>
      <c r="U4" s="298">
        <f>T4</f>
        <v>7.7728626884535851E-3</v>
      </c>
      <c r="V4" s="223"/>
      <c r="W4" s="223"/>
      <c r="X4" s="223"/>
      <c r="Y4" s="223"/>
      <c r="Z4" s="223"/>
      <c r="AA4" s="65" t="s">
        <v>140</v>
      </c>
      <c r="AB4" s="312">
        <f>AVERAGE($AC$12:$AC$31)</f>
        <v>276.8</v>
      </c>
      <c r="AC4" s="314">
        <f>AVERAGE($AF$12:$AF$31)</f>
        <v>9.5736311998137931E-3</v>
      </c>
      <c r="AE4" s="314">
        <f>AVERAGE($AD$12:$AD$31)</f>
        <v>1.1411847790194029E-2</v>
      </c>
    </row>
    <row r="5" spans="3:46" ht="12.9" customHeight="1" x14ac:dyDescent="0.3">
      <c r="E5" s="109" t="s">
        <v>33</v>
      </c>
      <c r="N5" s="223"/>
      <c r="O5" s="223"/>
      <c r="P5" s="223"/>
      <c r="Q5" s="223"/>
      <c r="R5" s="295" t="s">
        <v>87</v>
      </c>
      <c r="S5" s="296">
        <v>-0.7</v>
      </c>
      <c r="T5" s="297">
        <f>S5*T2</f>
        <v>-7.7728626884535851E-3</v>
      </c>
      <c r="U5" s="298">
        <f>T5</f>
        <v>-7.7728626884535851E-3</v>
      </c>
      <c r="V5" s="223"/>
      <c r="W5" s="223"/>
      <c r="X5" s="223"/>
      <c r="Y5" s="223"/>
      <c r="Z5" s="223"/>
      <c r="AA5" s="65" t="s">
        <v>141</v>
      </c>
      <c r="AB5" s="312">
        <f>STDEV($AC$12:$AC$31)</f>
        <v>58.519992085476289</v>
      </c>
      <c r="AC5" s="377">
        <f>STDEV($AF$12:$AF$31)</f>
        <v>3.6765100842300849E-2</v>
      </c>
      <c r="AE5" s="377">
        <f>STDEV($AD$12:$AD$31)</f>
        <v>1.3089810218976384E-2</v>
      </c>
    </row>
    <row r="6" spans="3:46" s="91" customFormat="1" ht="3" customHeight="1" thickBot="1" x14ac:dyDescent="0.3">
      <c r="S6" s="427" t="s">
        <v>262</v>
      </c>
      <c r="AF6" s="101"/>
    </row>
    <row r="7" spans="3:46" x14ac:dyDescent="0.25">
      <c r="E7" s="99" t="s">
        <v>34</v>
      </c>
      <c r="Q7" s="69" t="s">
        <v>142</v>
      </c>
      <c r="R7" s="69"/>
      <c r="AF7" s="65"/>
      <c r="AG7" s="69"/>
    </row>
    <row r="8" spans="3:46" x14ac:dyDescent="0.25">
      <c r="N8" s="2"/>
      <c r="O8" s="2"/>
      <c r="P8" s="2"/>
      <c r="Q8" s="2">
        <f>Q9/$T$9</f>
        <v>5538.4999999999773</v>
      </c>
      <c r="R8" s="2"/>
      <c r="S8" s="2"/>
      <c r="T8" s="2"/>
      <c r="U8" s="2"/>
      <c r="V8" s="2"/>
      <c r="W8" s="2"/>
      <c r="X8" s="2" t="s">
        <v>95</v>
      </c>
      <c r="Y8" s="2" t="s">
        <v>96</v>
      </c>
      <c r="Z8" s="2"/>
      <c r="AA8" s="2"/>
      <c r="AF8" s="65"/>
      <c r="AG8" s="69"/>
    </row>
    <row r="9" spans="3:46" s="76" customFormat="1" x14ac:dyDescent="0.25">
      <c r="F9" s="215"/>
      <c r="G9" s="215">
        <f>SUM(G12:G33)</f>
        <v>11077</v>
      </c>
      <c r="H9" s="215">
        <f>SUM(H12:H33)</f>
        <v>12889</v>
      </c>
      <c r="I9" s="215">
        <f>SUM(I12:I33)</f>
        <v>44207</v>
      </c>
      <c r="J9" s="77"/>
      <c r="K9" s="222">
        <f>SUM(K12:K33)</f>
        <v>0.99999999999999978</v>
      </c>
      <c r="L9" s="374">
        <f>SUM(L12:L33)</f>
        <v>5538.5</v>
      </c>
      <c r="M9" s="78"/>
      <c r="N9" s="375">
        <f t="shared" ref="N9:S9" si="0">SUM(N$12:N$33)</f>
        <v>0.99999999999999989</v>
      </c>
      <c r="O9" s="375">
        <f t="shared" si="0"/>
        <v>1</v>
      </c>
      <c r="P9" s="375">
        <f t="shared" si="0"/>
        <v>0.99999999999999989</v>
      </c>
      <c r="Q9" s="92">
        <f t="shared" si="0"/>
        <v>61.500000000000007</v>
      </c>
      <c r="R9" s="92">
        <f t="shared" si="0"/>
        <v>5600</v>
      </c>
      <c r="S9" s="92">
        <f t="shared" si="0"/>
        <v>5600</v>
      </c>
      <c r="T9" s="277">
        <f>S9/L9-1</f>
        <v>1.1104089554933694E-2</v>
      </c>
      <c r="U9" s="92">
        <f>SUM(U$12:U$33)</f>
        <v>5538.5</v>
      </c>
      <c r="V9" s="92"/>
      <c r="W9" s="92"/>
      <c r="X9" s="92"/>
      <c r="Y9" s="92">
        <f>SUM($Y$12:$Y$33)</f>
        <v>5581.0773642047207</v>
      </c>
      <c r="Z9" s="92">
        <f>S9-Y9</f>
        <v>18.922635795279348</v>
      </c>
      <c r="AA9" s="92">
        <f>SUM(AA12:AA31)</f>
        <v>0.99999999999999989</v>
      </c>
      <c r="AB9" s="92">
        <f>SUM(AB12:AB31)</f>
        <v>18.922635795279344</v>
      </c>
      <c r="AC9" s="92">
        <f>SUM(AC$12:AC$33)</f>
        <v>5599</v>
      </c>
      <c r="AD9" s="277">
        <f>AC9/(L9)-1</f>
        <v>1.0923535253227312E-2</v>
      </c>
      <c r="AE9" s="311">
        <f>SUM(AE12:AE33)</f>
        <v>5545</v>
      </c>
      <c r="AF9" s="277">
        <f>AC9/AE9-1</f>
        <v>9.7385031559964474E-3</v>
      </c>
      <c r="AG9" s="278"/>
      <c r="AH9" s="278"/>
    </row>
    <row r="10" spans="3:46" s="75" customFormat="1" ht="27.75" customHeight="1" x14ac:dyDescent="0.25">
      <c r="C10" s="81"/>
      <c r="D10" s="81"/>
      <c r="E10" s="74"/>
      <c r="F10" s="310"/>
      <c r="G10" s="209" t="s">
        <v>79</v>
      </c>
      <c r="H10" s="79"/>
      <c r="I10" s="210"/>
      <c r="J10" s="66"/>
      <c r="K10" s="428" t="s">
        <v>107</v>
      </c>
      <c r="L10" s="429"/>
      <c r="M10" s="64"/>
      <c r="N10" s="433" t="s">
        <v>37</v>
      </c>
      <c r="O10" s="434"/>
      <c r="P10" s="434"/>
      <c r="Q10" s="435"/>
      <c r="R10" s="436" t="s">
        <v>138</v>
      </c>
      <c r="S10" s="437"/>
      <c r="T10" s="438"/>
      <c r="U10" s="430" t="s">
        <v>98</v>
      </c>
      <c r="V10" s="431"/>
      <c r="W10" s="431"/>
      <c r="X10" s="431"/>
      <c r="Y10" s="431"/>
      <c r="Z10" s="431"/>
      <c r="AA10" s="431"/>
      <c r="AB10" s="432"/>
      <c r="AC10" s="193" t="s">
        <v>35</v>
      </c>
      <c r="AD10" s="225"/>
      <c r="AE10" s="225"/>
      <c r="AF10" s="225"/>
      <c r="AH10" s="64"/>
      <c r="AN10" s="75" t="s">
        <v>103</v>
      </c>
      <c r="AS10" s="75" t="s">
        <v>105</v>
      </c>
    </row>
    <row r="11" spans="3:46" ht="53.4" thickBot="1" x14ac:dyDescent="0.3">
      <c r="C11" s="104" t="s">
        <v>8</v>
      </c>
      <c r="D11" s="105" t="s">
        <v>9</v>
      </c>
      <c r="E11" s="182" t="s">
        <v>4</v>
      </c>
      <c r="F11" s="182" t="s">
        <v>54</v>
      </c>
      <c r="G11" s="211" t="s">
        <v>170</v>
      </c>
      <c r="H11" s="211" t="s">
        <v>199</v>
      </c>
      <c r="I11" s="211" t="s">
        <v>200</v>
      </c>
      <c r="J11" s="80"/>
      <c r="K11" s="106" t="s">
        <v>136</v>
      </c>
      <c r="L11" s="107" t="s">
        <v>144</v>
      </c>
      <c r="M11" s="67"/>
      <c r="N11" s="107" t="s">
        <v>201</v>
      </c>
      <c r="O11" s="107" t="s">
        <v>202</v>
      </c>
      <c r="P11" s="107" t="s">
        <v>203</v>
      </c>
      <c r="Q11" s="107" t="s">
        <v>146</v>
      </c>
      <c r="R11" s="378" t="s">
        <v>138</v>
      </c>
      <c r="S11" s="107" t="s">
        <v>143</v>
      </c>
      <c r="T11" s="107" t="s">
        <v>145</v>
      </c>
      <c r="U11" s="107" t="s">
        <v>139</v>
      </c>
      <c r="V11" s="107" t="s">
        <v>88</v>
      </c>
      <c r="W11" s="107" t="s">
        <v>89</v>
      </c>
      <c r="X11" s="107" t="s">
        <v>90</v>
      </c>
      <c r="Y11" s="107" t="s">
        <v>91</v>
      </c>
      <c r="Z11" s="107" t="s">
        <v>92</v>
      </c>
      <c r="AA11" s="107" t="s">
        <v>93</v>
      </c>
      <c r="AB11" s="107" t="s">
        <v>94</v>
      </c>
      <c r="AC11" s="107" t="s">
        <v>24</v>
      </c>
      <c r="AD11" s="107" t="s">
        <v>73</v>
      </c>
      <c r="AE11" s="107" t="s">
        <v>75</v>
      </c>
      <c r="AF11" s="107" t="s">
        <v>74</v>
      </c>
      <c r="AG11" s="281" t="s">
        <v>154</v>
      </c>
      <c r="AH11" s="280" t="s">
        <v>76</v>
      </c>
      <c r="AI11" s="280" t="s">
        <v>81</v>
      </c>
      <c r="AJ11" s="280" t="s">
        <v>80</v>
      </c>
      <c r="AL11" s="304" t="s">
        <v>97</v>
      </c>
      <c r="AS11" s="65" t="s">
        <v>101</v>
      </c>
      <c r="AT11" s="65" t="s">
        <v>102</v>
      </c>
    </row>
    <row r="12" spans="3:46" ht="13.8" thickTop="1" x14ac:dyDescent="0.25">
      <c r="C12" s="93" t="str">
        <f>LEFT(E12,3)</f>
        <v>101</v>
      </c>
      <c r="D12" s="102">
        <v>40</v>
      </c>
      <c r="E12" s="183">
        <f>'1c. Inputs - Mappings'!C7</f>
        <v>101001</v>
      </c>
      <c r="F12" s="282" t="str">
        <f>VLOOKUP($E12,'1b. Inputs - Sales'!$C$9:$AB$29,2,FALSE)</f>
        <v>East Coast</v>
      </c>
      <c r="G12" s="212">
        <f>VLOOKUP($E12,'1b. Inputs - Sales'!$C$9:$AB$29,24,FALSE)</f>
        <v>481</v>
      </c>
      <c r="H12" s="212">
        <f>VLOOKUP($E12,'1b. Inputs - Sales'!$C$9:$AB$29,25,FALSE)</f>
        <v>341</v>
      </c>
      <c r="I12" s="212">
        <f>VLOOKUP($E12,'1b. Inputs - Sales'!$C$9:$AB$29,26,FALSE)</f>
        <v>1361</v>
      </c>
      <c r="J12" s="68"/>
      <c r="K12" s="216">
        <f>L12/$L$9</f>
        <v>4.3423309560350273E-2</v>
      </c>
      <c r="L12" s="370">
        <f>G12/2</f>
        <v>240.5</v>
      </c>
      <c r="M12" s="181"/>
      <c r="N12" s="299">
        <f>H12/SUM($H$12:$H$33)</f>
        <v>2.6456668476995886E-2</v>
      </c>
      <c r="O12" s="299">
        <f>I12/SUM($I$12:$I$33)</f>
        <v>3.078697943764562E-2</v>
      </c>
      <c r="P12" s="299">
        <f>N12*TOBI+'2. Goal Setting'!O12*PULM</f>
        <v>2.8188792861255779E-2</v>
      </c>
      <c r="Q12" s="136">
        <f>ABS(P12*'1a. Inputs - Parameters'!$J$29)</f>
        <v>1.7336107609672304</v>
      </c>
      <c r="R12" s="379">
        <f>Q12+L12</f>
        <v>242.23361076096722</v>
      </c>
      <c r="S12" s="136">
        <f t="shared" ref="S12:S31" si="1">(R12/$R$9)*Goal</f>
        <v>242.23361076096722</v>
      </c>
      <c r="T12" s="299">
        <f t="shared" ref="T12:T31" si="2">S12/L12-1</f>
        <v>7.2083607524624504E-3</v>
      </c>
      <c r="U12" s="136">
        <f>G12/2</f>
        <v>240.5</v>
      </c>
      <c r="V12" s="299">
        <f>S12/U12-1</f>
        <v>7.2083607524624504E-3</v>
      </c>
      <c r="W12" s="213">
        <f>IF(V12&lt;Min_growth,1,IF(V12&gt;Max_growth,2,0))</f>
        <v>0</v>
      </c>
      <c r="X12" s="299">
        <f t="shared" ref="X12:X31" si="3">IF(V12&lt;Min_growth,Min_growth,IF(V12&gt;Max_growth,Max_growth,V12))</f>
        <v>7.2083607524624504E-3</v>
      </c>
      <c r="Y12" s="136">
        <f>IF(U12=0, T12, (1+X12)*U12)</f>
        <v>242.23361076096722</v>
      </c>
      <c r="Z12" s="136">
        <f t="shared" ref="Z12:Z31" si="4">IF($Z$9&gt;0,(Max_growth-X12)*U12,(X12-Min_growth)*U12)</f>
        <v>0.13576271560586789</v>
      </c>
      <c r="AA12" s="302">
        <f>Z12/SUM($Z$12:$Z$31)</f>
        <v>0.16034203354350679</v>
      </c>
      <c r="AB12" s="136">
        <f>AA12*$Z$9</f>
        <v>3.0340939034182433</v>
      </c>
      <c r="AC12" s="391">
        <f t="shared" ref="AC12:AC33" si="5">ROUND(AB12+Y12,0)</f>
        <v>245</v>
      </c>
      <c r="AD12" s="306">
        <f t="shared" ref="AD12:AD31" si="6">AC12/(G12/2)-1</f>
        <v>1.8711018711018657E-2</v>
      </c>
      <c r="AE12" s="136">
        <f>VLOOKUP(E12,'1b. Inputs - Sales'!$C$9:$AB$29,21,FALSE)</f>
        <v>239</v>
      </c>
      <c r="AF12" s="306">
        <f t="shared" ref="AF12:AF31" si="7">AC12/AE12-1</f>
        <v>2.5104602510460206E-2</v>
      </c>
      <c r="AG12" s="393">
        <v>262</v>
      </c>
      <c r="AH12" s="227">
        <f>K12/(K12+P12)</f>
        <v>0.60636831055038332</v>
      </c>
      <c r="AI12" s="287">
        <f>AD12/$AD$9</f>
        <v>1.712908712908723</v>
      </c>
      <c r="AJ12" s="287">
        <f>AF12/$AF$9</f>
        <v>2.5778707577870565</v>
      </c>
      <c r="AK12" s="229">
        <f>AC12/AG12-1</f>
        <v>-6.4885496183206159E-2</v>
      </c>
      <c r="AL12" s="305">
        <f>AC12-AG12</f>
        <v>-17</v>
      </c>
      <c r="AM12" s="382">
        <f>AC12-L12</f>
        <v>4.5</v>
      </c>
      <c r="AN12" s="316"/>
      <c r="AO12" s="317"/>
      <c r="AP12" s="312">
        <f t="shared" ref="AP12:AP31" si="8">AC12-AN12</f>
        <v>245</v>
      </c>
      <c r="AQ12" s="313">
        <f t="shared" ref="AQ12:AQ31" si="9">AF12-AO12</f>
        <v>2.5104602510460206E-2</v>
      </c>
      <c r="AS12" s="315">
        <v>-6.4102436594120071E-3</v>
      </c>
      <c r="AT12" s="315">
        <v>-5.7803468208093012E-3</v>
      </c>
    </row>
    <row r="13" spans="3:46" x14ac:dyDescent="0.25">
      <c r="C13" s="93" t="str">
        <f t="shared" ref="C13:C31" si="10">LEFT(E13,3)</f>
        <v>101</v>
      </c>
      <c r="D13" s="102">
        <v>40</v>
      </c>
      <c r="E13" s="183">
        <f>'1c. Inputs - Mappings'!C8</f>
        <v>101002</v>
      </c>
      <c r="F13" s="283" t="str">
        <f>VLOOKUP($E13,'1b. Inputs - Sales'!$C$9:$AB$29,2,FALSE)</f>
        <v>Northeast Hub</v>
      </c>
      <c r="G13" s="213">
        <f>VLOOKUP($E13,'1b. Inputs - Sales'!$C$9:$AB$29,24,FALSE)</f>
        <v>443</v>
      </c>
      <c r="H13" s="213">
        <f>VLOOKUP($E13,'1b. Inputs - Sales'!$C$9:$AB$29,25,FALSE)</f>
        <v>397</v>
      </c>
      <c r="I13" s="213">
        <f>VLOOKUP($E13,'1b. Inputs - Sales'!$C$9:$AB$29,26,FALSE)</f>
        <v>2066</v>
      </c>
      <c r="J13" s="68"/>
      <c r="K13" s="216">
        <f t="shared" ref="K13:K31" si="11">L13/$L$9</f>
        <v>3.9992777827931751E-2</v>
      </c>
      <c r="L13" s="370">
        <f t="shared" ref="L13:L33" si="12">G13/2</f>
        <v>221.5</v>
      </c>
      <c r="M13" s="68"/>
      <c r="N13" s="299">
        <f t="shared" ref="N13:N31" si="13">H13/SUM($H$12:$H$33)</f>
        <v>3.0801458608115447E-2</v>
      </c>
      <c r="O13" s="299">
        <f t="shared" ref="O13:O31" si="14">I13/SUM($I$12:$I$33)</f>
        <v>4.6734680028049855E-2</v>
      </c>
      <c r="P13" s="299">
        <f t="shared" ref="P13:P31" si="15">N13*TOBI+O13*PULM</f>
        <v>3.7174747176089207E-2</v>
      </c>
      <c r="Q13" s="136">
        <f>ABS(P13*'1a. Inputs - Parameters'!$J$29)</f>
        <v>2.2862469513294861</v>
      </c>
      <c r="R13" s="379">
        <f t="shared" ref="R13:R31" si="16">Q13+L13</f>
        <v>223.78624695132947</v>
      </c>
      <c r="S13" s="136">
        <f t="shared" si="1"/>
        <v>223.7862469513295</v>
      </c>
      <c r="T13" s="299">
        <f t="shared" si="2"/>
        <v>1.0321656665144507E-2</v>
      </c>
      <c r="U13" s="136">
        <f t="shared" ref="U13:U31" si="17">G13/2</f>
        <v>221.5</v>
      </c>
      <c r="V13" s="299">
        <f t="shared" ref="V13:V31" si="18">S13/U13-1</f>
        <v>1.0321656665144507E-2</v>
      </c>
      <c r="W13" s="213">
        <f t="shared" ref="W13:W31" si="19">IF(V13&lt;Min_growth,1,IF(V13&gt;Max_growth,2,0))</f>
        <v>2</v>
      </c>
      <c r="X13" s="299">
        <f t="shared" si="3"/>
        <v>7.7728626884535851E-3</v>
      </c>
      <c r="Y13" s="136">
        <f t="shared" ref="Y13:Y33" si="20">IF(U13=0, T13, (1+X13)*U13)</f>
        <v>223.2216890854925</v>
      </c>
      <c r="Z13" s="136">
        <f t="shared" si="4"/>
        <v>0</v>
      </c>
      <c r="AA13" s="299">
        <f t="shared" ref="AA13:AA31" si="21">Z13/SUM($Z$12:$Z$31)</f>
        <v>0</v>
      </c>
      <c r="AB13" s="136">
        <f t="shared" ref="AB13:AB31" si="22">AA13*$Z$9</f>
        <v>0</v>
      </c>
      <c r="AC13" s="391">
        <f t="shared" si="5"/>
        <v>223</v>
      </c>
      <c r="AD13" s="306">
        <f t="shared" si="6"/>
        <v>6.7720090293452717E-3</v>
      </c>
      <c r="AE13" s="136">
        <f>VLOOKUP(E13,'1b. Inputs - Sales'!$C$9:$AB$29,21,FALSE)</f>
        <v>224</v>
      </c>
      <c r="AF13" s="306">
        <f t="shared" si="7"/>
        <v>-4.4642857142856984E-3</v>
      </c>
      <c r="AG13" s="393">
        <v>222</v>
      </c>
      <c r="AH13" s="227">
        <f t="shared" ref="AH13:AH31" si="23">K13/(K13+P13)</f>
        <v>0.51825917477394601</v>
      </c>
      <c r="AI13" s="288">
        <f t="shared" ref="AI13:AI31" si="24">AD13/$AD$9</f>
        <v>0.61994664477734074</v>
      </c>
      <c r="AJ13" s="288">
        <f t="shared" ref="AJ13:AJ31" si="25">AF13/$AF$9</f>
        <v>-0.45841600529100113</v>
      </c>
      <c r="AK13" s="229">
        <f t="shared" ref="AK13:AK31" si="26">AC13/AG13-1</f>
        <v>4.5045045045044585E-3</v>
      </c>
      <c r="AL13" s="305">
        <f t="shared" ref="AL13:AL31" si="27">AC13-AG13</f>
        <v>1</v>
      </c>
      <c r="AM13" s="382">
        <f t="shared" ref="AM13:AM31" si="28">AC13-L13</f>
        <v>1.5</v>
      </c>
      <c r="AN13" s="316"/>
      <c r="AO13" s="317"/>
      <c r="AP13" s="312">
        <f t="shared" si="8"/>
        <v>223</v>
      </c>
      <c r="AQ13" s="313">
        <f t="shared" si="9"/>
        <v>-4.4642857142856984E-3</v>
      </c>
      <c r="AS13" s="315">
        <v>-4.5392557393522104E-3</v>
      </c>
      <c r="AT13" s="315">
        <v>-6.8493150684931781E-3</v>
      </c>
    </row>
    <row r="14" spans="3:46" x14ac:dyDescent="0.25">
      <c r="C14" s="93" t="str">
        <f t="shared" si="10"/>
        <v>101</v>
      </c>
      <c r="D14" s="102">
        <v>40</v>
      </c>
      <c r="E14" s="183">
        <f>'1c. Inputs - Mappings'!C9</f>
        <v>101003</v>
      </c>
      <c r="F14" s="283" t="str">
        <f>VLOOKUP($E14,'1b. Inputs - Sales'!$C$9:$AB$29,2,FALSE)</f>
        <v>Metro East</v>
      </c>
      <c r="G14" s="213">
        <f>VLOOKUP($E14,'1b. Inputs - Sales'!$C$9:$AB$29,24,FALSE)</f>
        <v>456</v>
      </c>
      <c r="H14" s="213">
        <f>VLOOKUP($E14,'1b. Inputs - Sales'!$C$9:$AB$29,25,FALSE)</f>
        <v>208</v>
      </c>
      <c r="I14" s="213">
        <f>VLOOKUP($E14,'1b. Inputs - Sales'!$C$9:$AB$29,26,FALSE)</f>
        <v>968</v>
      </c>
      <c r="J14" s="68"/>
      <c r="K14" s="216">
        <f t="shared" si="11"/>
        <v>4.1166380789022301E-2</v>
      </c>
      <c r="L14" s="370">
        <f t="shared" si="12"/>
        <v>228</v>
      </c>
      <c r="M14" s="68"/>
      <c r="N14" s="299">
        <f t="shared" si="13"/>
        <v>1.6137791915586935E-2</v>
      </c>
      <c r="O14" s="299">
        <f t="shared" si="14"/>
        <v>2.1896984640441559E-2</v>
      </c>
      <c r="P14" s="299">
        <f t="shared" si="15"/>
        <v>1.8441469005528784E-2</v>
      </c>
      <c r="Q14" s="136">
        <f>ABS(P14*'1a. Inputs - Parameters'!$J$29)</f>
        <v>1.1341503438400202</v>
      </c>
      <c r="R14" s="379">
        <f t="shared" si="16"/>
        <v>229.13415034384002</v>
      </c>
      <c r="S14" s="136">
        <f t="shared" si="1"/>
        <v>229.13415034384005</v>
      </c>
      <c r="T14" s="299">
        <f t="shared" si="2"/>
        <v>4.9743436133335983E-3</v>
      </c>
      <c r="U14" s="136">
        <f t="shared" si="17"/>
        <v>228</v>
      </c>
      <c r="V14" s="299">
        <f t="shared" si="18"/>
        <v>4.9743436133335983E-3</v>
      </c>
      <c r="W14" s="213">
        <f t="shared" si="19"/>
        <v>0</v>
      </c>
      <c r="X14" s="299">
        <f t="shared" si="3"/>
        <v>4.9743436133335983E-3</v>
      </c>
      <c r="Y14" s="136">
        <f t="shared" si="20"/>
        <v>229.13415034384005</v>
      </c>
      <c r="Z14" s="136">
        <f t="shared" si="4"/>
        <v>0.63806234912735704</v>
      </c>
      <c r="AA14" s="299">
        <f t="shared" si="21"/>
        <v>0.75358108542582436</v>
      </c>
      <c r="AB14" s="136">
        <f t="shared" si="22"/>
        <v>14.259740421724167</v>
      </c>
      <c r="AC14" s="391">
        <f t="shared" si="5"/>
        <v>243</v>
      </c>
      <c r="AD14" s="306">
        <f t="shared" si="6"/>
        <v>6.578947368421062E-2</v>
      </c>
      <c r="AE14" s="136">
        <f>VLOOKUP(E14,'1b. Inputs - Sales'!$C$9:$AB$29,21,FALSE)</f>
        <v>220</v>
      </c>
      <c r="AF14" s="306">
        <f t="shared" si="7"/>
        <v>0.1045454545454545</v>
      </c>
      <c r="AG14" s="393">
        <v>238</v>
      </c>
      <c r="AH14" s="227">
        <f t="shared" si="23"/>
        <v>0.69062012689451913</v>
      </c>
      <c r="AI14" s="288">
        <f t="shared" si="24"/>
        <v>6.0227272727273338</v>
      </c>
      <c r="AJ14" s="288">
        <f t="shared" si="25"/>
        <v>10.735269360269296</v>
      </c>
      <c r="AK14" s="229">
        <f t="shared" si="26"/>
        <v>2.1008403361344463E-2</v>
      </c>
      <c r="AL14" s="305">
        <f t="shared" si="27"/>
        <v>5</v>
      </c>
      <c r="AM14" s="382">
        <f t="shared" si="28"/>
        <v>15</v>
      </c>
      <c r="AN14" s="316"/>
      <c r="AO14" s="317"/>
      <c r="AP14" s="312">
        <f t="shared" si="8"/>
        <v>243</v>
      </c>
      <c r="AQ14" s="313">
        <f t="shared" si="9"/>
        <v>0.1045454545454545</v>
      </c>
      <c r="AS14" s="315">
        <v>-4.1415290184871889E-3</v>
      </c>
      <c r="AT14" s="315">
        <v>-3.1948881789137795E-3</v>
      </c>
    </row>
    <row r="15" spans="3:46" x14ac:dyDescent="0.25">
      <c r="C15" s="93" t="str">
        <f t="shared" si="10"/>
        <v>101</v>
      </c>
      <c r="D15" s="102">
        <v>40</v>
      </c>
      <c r="E15" s="183">
        <f>'1c. Inputs - Mappings'!C10</f>
        <v>101004</v>
      </c>
      <c r="F15" s="283" t="str">
        <f>VLOOKUP($E15,'1b. Inputs - Sales'!$C$9:$AB$29,2,FALSE)</f>
        <v>Atlantic Zone</v>
      </c>
      <c r="G15" s="213">
        <f>VLOOKUP($E15,'1b. Inputs - Sales'!$C$9:$AB$29,24,FALSE)</f>
        <v>641</v>
      </c>
      <c r="H15" s="213">
        <f>VLOOKUP($E15,'1b. Inputs - Sales'!$C$9:$AB$29,25,FALSE)</f>
        <v>788</v>
      </c>
      <c r="I15" s="213">
        <f>VLOOKUP($E15,'1b. Inputs - Sales'!$C$9:$AB$29,26,FALSE)</f>
        <v>3283</v>
      </c>
      <c r="J15" s="68"/>
      <c r="K15" s="216">
        <f t="shared" si="11"/>
        <v>5.7867653696849326E-2</v>
      </c>
      <c r="L15" s="370">
        <f t="shared" si="12"/>
        <v>320.5</v>
      </c>
      <c r="M15" s="68"/>
      <c r="N15" s="299">
        <f t="shared" si="13"/>
        <v>6.1137403987896653E-2</v>
      </c>
      <c r="O15" s="299">
        <f t="shared" si="14"/>
        <v>7.4264256791910788E-2</v>
      </c>
      <c r="P15" s="299">
        <f t="shared" si="15"/>
        <v>6.6388145109502306E-2</v>
      </c>
      <c r="Q15" s="136">
        <f>ABS(P15*'1a. Inputs - Parameters'!$J$29)</f>
        <v>4.0828709242343919</v>
      </c>
      <c r="R15" s="379">
        <f t="shared" si="16"/>
        <v>324.58287092423438</v>
      </c>
      <c r="S15" s="136">
        <f t="shared" si="1"/>
        <v>324.58287092423438</v>
      </c>
      <c r="T15" s="299">
        <f t="shared" si="2"/>
        <v>1.273906684628523E-2</v>
      </c>
      <c r="U15" s="136">
        <f t="shared" si="17"/>
        <v>320.5</v>
      </c>
      <c r="V15" s="299">
        <f t="shared" si="18"/>
        <v>1.273906684628523E-2</v>
      </c>
      <c r="W15" s="213">
        <f t="shared" si="19"/>
        <v>2</v>
      </c>
      <c r="X15" s="299">
        <f t="shared" si="3"/>
        <v>7.7728626884535851E-3</v>
      </c>
      <c r="Y15" s="136">
        <f t="shared" si="20"/>
        <v>322.9912024916494</v>
      </c>
      <c r="Z15" s="136">
        <f t="shared" si="4"/>
        <v>0</v>
      </c>
      <c r="AA15" s="299">
        <f t="shared" si="21"/>
        <v>0</v>
      </c>
      <c r="AB15" s="136">
        <f t="shared" si="22"/>
        <v>0</v>
      </c>
      <c r="AC15" s="391">
        <f t="shared" si="5"/>
        <v>323</v>
      </c>
      <c r="AD15" s="306">
        <f t="shared" si="6"/>
        <v>7.8003120124805481E-3</v>
      </c>
      <c r="AE15" s="136">
        <f>VLOOKUP(E15,'1b. Inputs - Sales'!$C$9:$AB$29,21,FALSE)</f>
        <v>339</v>
      </c>
      <c r="AF15" s="306">
        <f t="shared" si="7"/>
        <v>-4.71976401179941E-2</v>
      </c>
      <c r="AG15" s="393">
        <v>312</v>
      </c>
      <c r="AH15" s="227">
        <f t="shared" si="23"/>
        <v>0.46571390834671683</v>
      </c>
      <c r="AI15" s="288">
        <f t="shared" si="24"/>
        <v>0.71408310877890735</v>
      </c>
      <c r="AJ15" s="288">
        <f t="shared" si="25"/>
        <v>-4.8464984158199229</v>
      </c>
      <c r="AK15" s="229">
        <f t="shared" si="26"/>
        <v>3.5256410256410353E-2</v>
      </c>
      <c r="AL15" s="305">
        <f t="shared" si="27"/>
        <v>11</v>
      </c>
      <c r="AM15" s="382">
        <f t="shared" si="28"/>
        <v>2.5</v>
      </c>
      <c r="AN15" s="316"/>
      <c r="AO15" s="317"/>
      <c r="AP15" s="312">
        <f t="shared" si="8"/>
        <v>323</v>
      </c>
      <c r="AQ15" s="313">
        <f t="shared" si="9"/>
        <v>-4.71976401179941E-2</v>
      </c>
      <c r="AS15" s="315">
        <v>-3.9099178683049685E-3</v>
      </c>
      <c r="AT15" s="315">
        <v>-5.8252427184466438E-3</v>
      </c>
    </row>
    <row r="16" spans="3:46" x14ac:dyDescent="0.25">
      <c r="C16" s="93" t="str">
        <f t="shared" si="10"/>
        <v>101</v>
      </c>
      <c r="D16" s="102">
        <v>40</v>
      </c>
      <c r="E16" s="183">
        <f>'1c. Inputs - Mappings'!C11</f>
        <v>101005</v>
      </c>
      <c r="F16" s="283" t="str">
        <f>VLOOKUP($E16,'1b. Inputs - Sales'!$C$9:$AB$29,2,FALSE)</f>
        <v>Capital Region</v>
      </c>
      <c r="G16" s="213">
        <f>VLOOKUP($E16,'1b. Inputs - Sales'!$C$9:$AB$29,24,FALSE)</f>
        <v>602</v>
      </c>
      <c r="H16" s="213">
        <f>VLOOKUP($E16,'1b. Inputs - Sales'!$C$9:$AB$29,25,FALSE)</f>
        <v>503</v>
      </c>
      <c r="I16" s="213">
        <f>VLOOKUP($E16,'1b. Inputs - Sales'!$C$9:$AB$29,26,FALSE)</f>
        <v>1966</v>
      </c>
      <c r="J16" s="68"/>
      <c r="K16" s="216">
        <f t="shared" si="11"/>
        <v>5.4346844813577683E-2</v>
      </c>
      <c r="L16" s="370">
        <f t="shared" si="12"/>
        <v>301</v>
      </c>
      <c r="M16" s="68"/>
      <c r="N16" s="299">
        <f t="shared" si="13"/>
        <v>3.9025525642020324E-2</v>
      </c>
      <c r="O16" s="299">
        <f t="shared" si="14"/>
        <v>4.4472594837921597E-2</v>
      </c>
      <c r="P16" s="299">
        <f t="shared" si="15"/>
        <v>4.1204353320380832E-2</v>
      </c>
      <c r="Q16" s="136">
        <f>ABS(P16*'1a. Inputs - Parameters'!$J$29)</f>
        <v>2.534067729203421</v>
      </c>
      <c r="R16" s="379">
        <f t="shared" si="16"/>
        <v>303.5340677292034</v>
      </c>
      <c r="S16" s="136">
        <f t="shared" si="1"/>
        <v>303.5340677292034</v>
      </c>
      <c r="T16" s="299">
        <f t="shared" si="2"/>
        <v>8.4188296651275252E-3</v>
      </c>
      <c r="U16" s="136">
        <f t="shared" si="17"/>
        <v>301</v>
      </c>
      <c r="V16" s="299">
        <f t="shared" si="18"/>
        <v>8.4188296651275252E-3</v>
      </c>
      <c r="W16" s="213">
        <f t="shared" si="19"/>
        <v>2</v>
      </c>
      <c r="X16" s="299">
        <f t="shared" si="3"/>
        <v>7.7728626884535851E-3</v>
      </c>
      <c r="Y16" s="136">
        <f t="shared" si="20"/>
        <v>303.33963166922456</v>
      </c>
      <c r="Z16" s="136">
        <f t="shared" si="4"/>
        <v>0</v>
      </c>
      <c r="AA16" s="299">
        <f t="shared" si="21"/>
        <v>0</v>
      </c>
      <c r="AB16" s="136">
        <f t="shared" si="22"/>
        <v>0</v>
      </c>
      <c r="AC16" s="391">
        <f t="shared" si="5"/>
        <v>303</v>
      </c>
      <c r="AD16" s="306">
        <f t="shared" si="6"/>
        <v>6.6445182724252927E-3</v>
      </c>
      <c r="AE16" s="136">
        <f>VLOOKUP(E16,'1b. Inputs - Sales'!$C$9:$AB$29,21,FALSE)</f>
        <v>289</v>
      </c>
      <c r="AF16" s="306">
        <f t="shared" si="7"/>
        <v>4.844290657439454E-2</v>
      </c>
      <c r="AG16" s="393">
        <v>320</v>
      </c>
      <c r="AH16" s="227">
        <f t="shared" si="23"/>
        <v>0.56877198690262187</v>
      </c>
      <c r="AI16" s="288">
        <f t="shared" si="24"/>
        <v>0.60827544548475709</v>
      </c>
      <c r="AJ16" s="288">
        <f t="shared" si="25"/>
        <v>4.9743688325003008</v>
      </c>
      <c r="AK16" s="229">
        <f t="shared" si="26"/>
        <v>-5.3124999999999978E-2</v>
      </c>
      <c r="AL16" s="305">
        <f t="shared" si="27"/>
        <v>-17</v>
      </c>
      <c r="AM16" s="382">
        <f t="shared" si="28"/>
        <v>2</v>
      </c>
      <c r="AN16" s="316"/>
      <c r="AO16" s="317"/>
      <c r="AP16" s="312">
        <f t="shared" si="8"/>
        <v>303</v>
      </c>
      <c r="AQ16" s="313">
        <f t="shared" si="9"/>
        <v>4.844290657439454E-2</v>
      </c>
      <c r="AS16" s="315">
        <v>-3.8716568974266341E-3</v>
      </c>
      <c r="AT16" s="315">
        <v>-2.4330900243308973E-3</v>
      </c>
    </row>
    <row r="17" spans="3:46" x14ac:dyDescent="0.25">
      <c r="C17" s="93" t="str">
        <f t="shared" ref="C17:C26" si="29">LEFT(E17,3)</f>
        <v>101</v>
      </c>
      <c r="D17" s="102">
        <v>40</v>
      </c>
      <c r="E17" s="183">
        <f>'1c. Inputs - Mappings'!C12</f>
        <v>101009</v>
      </c>
      <c r="F17" s="283" t="str">
        <f>VLOOKUP($E17,'1b. Inputs - Sales'!$C$9:$AB$29,2,FALSE)</f>
        <v>Great Lakes</v>
      </c>
      <c r="G17" s="213">
        <f>VLOOKUP($E17,'1b. Inputs - Sales'!$C$9:$AB$29,24,FALSE)</f>
        <v>537</v>
      </c>
      <c r="H17" s="213">
        <f>VLOOKUP($E17,'1b. Inputs - Sales'!$C$9:$AB$29,25,FALSE)</f>
        <v>1043</v>
      </c>
      <c r="I17" s="213">
        <f>VLOOKUP($E17,'1b. Inputs - Sales'!$C$9:$AB$29,26,FALSE)</f>
        <v>4322</v>
      </c>
      <c r="J17" s="68"/>
      <c r="K17" s="216">
        <f t="shared" si="11"/>
        <v>4.8478830008124946E-2</v>
      </c>
      <c r="L17" s="370">
        <f t="shared" si="12"/>
        <v>268.5</v>
      </c>
      <c r="M17" s="68"/>
      <c r="N17" s="299">
        <f t="shared" si="13"/>
        <v>8.0921716192101797E-2</v>
      </c>
      <c r="O17" s="299">
        <f t="shared" si="14"/>
        <v>9.7767321917343414E-2</v>
      </c>
      <c r="P17" s="299">
        <f t="shared" si="15"/>
        <v>8.7659958482198444E-2</v>
      </c>
      <c r="Q17" s="136">
        <f>ABS(P17*'1a. Inputs - Parameters'!$J$29)</f>
        <v>5.3910874466552041</v>
      </c>
      <c r="R17" s="379">
        <f t="shared" si="16"/>
        <v>273.89108744665521</v>
      </c>
      <c r="S17" s="136">
        <f t="shared" si="1"/>
        <v>273.89108744665521</v>
      </c>
      <c r="T17" s="299">
        <f t="shared" si="2"/>
        <v>2.0078537976369493E-2</v>
      </c>
      <c r="U17" s="136">
        <f t="shared" si="17"/>
        <v>268.5</v>
      </c>
      <c r="V17" s="299">
        <f t="shared" si="18"/>
        <v>2.0078537976369493E-2</v>
      </c>
      <c r="W17" s="213">
        <f t="shared" si="19"/>
        <v>2</v>
      </c>
      <c r="X17" s="299">
        <f t="shared" si="3"/>
        <v>7.7728626884535851E-3</v>
      </c>
      <c r="Y17" s="136">
        <f t="shared" si="20"/>
        <v>270.5870136318498</v>
      </c>
      <c r="Z17" s="136">
        <f t="shared" si="4"/>
        <v>0</v>
      </c>
      <c r="AA17" s="299">
        <f t="shared" si="21"/>
        <v>0</v>
      </c>
      <c r="AB17" s="136">
        <f t="shared" si="22"/>
        <v>0</v>
      </c>
      <c r="AC17" s="391">
        <f t="shared" si="5"/>
        <v>271</v>
      </c>
      <c r="AD17" s="306">
        <f t="shared" si="6"/>
        <v>9.3109869646181842E-3</v>
      </c>
      <c r="AE17" s="136">
        <f>VLOOKUP(E17,'1b. Inputs - Sales'!$C$9:$AB$29,21,FALSE)</f>
        <v>275</v>
      </c>
      <c r="AF17" s="306">
        <f t="shared" si="7"/>
        <v>-1.4545454545454528E-2</v>
      </c>
      <c r="AG17" s="393">
        <v>280</v>
      </c>
      <c r="AH17" s="227">
        <f t="shared" si="23"/>
        <v>0.35609858546354528</v>
      </c>
      <c r="AI17" s="288">
        <f t="shared" si="24"/>
        <v>0.85237853394278129</v>
      </c>
      <c r="AJ17" s="288">
        <f t="shared" si="25"/>
        <v>-1.4936026936026834</v>
      </c>
      <c r="AK17" s="229">
        <f t="shared" si="26"/>
        <v>-3.214285714285714E-2</v>
      </c>
      <c r="AL17" s="305">
        <f t="shared" si="27"/>
        <v>-9</v>
      </c>
      <c r="AM17" s="382">
        <f t="shared" si="28"/>
        <v>2.5</v>
      </c>
      <c r="AN17" s="316"/>
      <c r="AO17" s="317"/>
      <c r="AP17" s="312">
        <f t="shared" si="8"/>
        <v>271</v>
      </c>
      <c r="AQ17" s="313">
        <f t="shared" si="9"/>
        <v>-1.4545454545454528E-2</v>
      </c>
      <c r="AS17" s="315">
        <v>-3.2942411194856192E-3</v>
      </c>
      <c r="AT17" s="315">
        <v>-3.9525691699604515E-3</v>
      </c>
    </row>
    <row r="18" spans="3:46" x14ac:dyDescent="0.25">
      <c r="C18" s="94" t="str">
        <f t="shared" si="29"/>
        <v>101</v>
      </c>
      <c r="D18" s="103">
        <v>40</v>
      </c>
      <c r="E18" s="184">
        <f>'1c. Inputs - Mappings'!C13</f>
        <v>101010</v>
      </c>
      <c r="F18" s="284" t="str">
        <f>VLOOKUP($E18,'1b. Inputs - Sales'!$C$9:$AB$29,2,FALSE)</f>
        <v>Central Belt</v>
      </c>
      <c r="G18" s="214">
        <f>VLOOKUP($E18,'1b. Inputs - Sales'!$C$9:$AB$29,24,FALSE)</f>
        <v>722</v>
      </c>
      <c r="H18" s="214">
        <f>VLOOKUP($E18,'1b. Inputs - Sales'!$C$9:$AB$29,25,FALSE)</f>
        <v>701</v>
      </c>
      <c r="I18" s="214">
        <f>VLOOKUP($E18,'1b. Inputs - Sales'!$C$9:$AB$29,26,FALSE)</f>
        <v>3092</v>
      </c>
      <c r="J18" s="285"/>
      <c r="K18" s="217">
        <f t="shared" si="11"/>
        <v>6.5180102915951971E-2</v>
      </c>
      <c r="L18" s="371">
        <f t="shared" si="12"/>
        <v>361</v>
      </c>
      <c r="M18" s="285"/>
      <c r="N18" s="300">
        <f t="shared" si="13"/>
        <v>5.4387462177050198E-2</v>
      </c>
      <c r="O18" s="300">
        <f t="shared" si="14"/>
        <v>6.9943674078765811E-2</v>
      </c>
      <c r="P18" s="300">
        <f t="shared" si="15"/>
        <v>6.0609946937736442E-2</v>
      </c>
      <c r="Q18" s="137">
        <f>ABS(P18*'1a. Inputs - Parameters'!$J$29)</f>
        <v>3.7275117366707913</v>
      </c>
      <c r="R18" s="380">
        <f t="shared" si="16"/>
        <v>364.72751173667081</v>
      </c>
      <c r="S18" s="137">
        <f t="shared" si="1"/>
        <v>364.72751173667081</v>
      </c>
      <c r="T18" s="300">
        <f t="shared" si="2"/>
        <v>1.0325517276096319E-2</v>
      </c>
      <c r="U18" s="137">
        <f t="shared" si="17"/>
        <v>361</v>
      </c>
      <c r="V18" s="300">
        <f t="shared" si="18"/>
        <v>1.0325517276096319E-2</v>
      </c>
      <c r="W18" s="214">
        <f t="shared" si="19"/>
        <v>2</v>
      </c>
      <c r="X18" s="300">
        <f t="shared" si="3"/>
        <v>7.7728626884535851E-3</v>
      </c>
      <c r="Y18" s="137">
        <f t="shared" si="20"/>
        <v>363.8060034305318</v>
      </c>
      <c r="Z18" s="137">
        <f t="shared" si="4"/>
        <v>0</v>
      </c>
      <c r="AA18" s="300">
        <f t="shared" si="21"/>
        <v>0</v>
      </c>
      <c r="AB18" s="137">
        <f t="shared" si="22"/>
        <v>0</v>
      </c>
      <c r="AC18" s="392">
        <f t="shared" si="5"/>
        <v>364</v>
      </c>
      <c r="AD18" s="307">
        <f t="shared" si="6"/>
        <v>8.310249307479145E-3</v>
      </c>
      <c r="AE18" s="137">
        <f>VLOOKUP(E18,'1b. Inputs - Sales'!$C$9:$AB$29,21,FALSE)</f>
        <v>350</v>
      </c>
      <c r="AF18" s="307">
        <f t="shared" si="7"/>
        <v>4.0000000000000036E-2</v>
      </c>
      <c r="AG18" s="394">
        <v>384</v>
      </c>
      <c r="AH18" s="228">
        <f t="shared" si="23"/>
        <v>0.51816580875646068</v>
      </c>
      <c r="AI18" s="289">
        <f t="shared" si="24"/>
        <v>0.76076555023923387</v>
      </c>
      <c r="AJ18" s="289">
        <f t="shared" si="25"/>
        <v>4.1074074074073881</v>
      </c>
      <c r="AK18" s="229">
        <f t="shared" si="26"/>
        <v>-5.208333333333337E-2</v>
      </c>
      <c r="AL18" s="305">
        <f t="shared" si="27"/>
        <v>-20</v>
      </c>
      <c r="AM18" s="382">
        <f t="shared" si="28"/>
        <v>3</v>
      </c>
      <c r="AN18" s="316"/>
      <c r="AO18" s="317"/>
      <c r="AP18" s="312">
        <f t="shared" si="8"/>
        <v>364</v>
      </c>
      <c r="AQ18" s="313">
        <f t="shared" si="9"/>
        <v>4.0000000000000036E-2</v>
      </c>
      <c r="AS18" s="315">
        <v>-3.2686636083024689E-3</v>
      </c>
      <c r="AT18" s="315">
        <v>-1.7094017094017033E-3</v>
      </c>
    </row>
    <row r="19" spans="3:46" x14ac:dyDescent="0.25">
      <c r="C19" s="93" t="str">
        <f t="shared" si="29"/>
        <v>201</v>
      </c>
      <c r="D19" s="102">
        <v>40</v>
      </c>
      <c r="E19" s="183">
        <f>'1c. Inputs - Mappings'!C14</f>
        <v>201001</v>
      </c>
      <c r="F19" s="283" t="str">
        <f>VLOOKUP($E19,'1b. Inputs - Sales'!$C$9:$AB$29,2,FALSE)</f>
        <v>Northwest Bay</v>
      </c>
      <c r="G19" s="213">
        <f>VLOOKUP($E19,'1b. Inputs - Sales'!$C$9:$AB$29,24,FALSE)</f>
        <v>467</v>
      </c>
      <c r="H19" s="213">
        <f>VLOOKUP($E19,'1b. Inputs - Sales'!$C$9:$AB$29,25,FALSE)</f>
        <v>435</v>
      </c>
      <c r="I19" s="213">
        <f>VLOOKUP($E19,'1b. Inputs - Sales'!$C$9:$AB$29,26,FALSE)</f>
        <v>1915</v>
      </c>
      <c r="J19" s="68"/>
      <c r="K19" s="216">
        <f t="shared" si="11"/>
        <v>4.2159429448406609E-2</v>
      </c>
      <c r="L19" s="370">
        <f t="shared" si="12"/>
        <v>233.5</v>
      </c>
      <c r="M19" s="68"/>
      <c r="N19" s="299">
        <f t="shared" si="13"/>
        <v>3.3749709054232288E-2</v>
      </c>
      <c r="O19" s="299">
        <f t="shared" si="14"/>
        <v>4.3318931390956182E-2</v>
      </c>
      <c r="P19" s="299">
        <f t="shared" si="15"/>
        <v>3.7577397988921846E-2</v>
      </c>
      <c r="Q19" s="136">
        <f>ABS(P19*'1a. Inputs - Parameters'!$J$29)</f>
        <v>2.3110099763186933</v>
      </c>
      <c r="R19" s="379">
        <f t="shared" si="16"/>
        <v>235.8110099763187</v>
      </c>
      <c r="S19" s="136">
        <f t="shared" si="1"/>
        <v>235.81100997631867</v>
      </c>
      <c r="T19" s="299">
        <f t="shared" si="2"/>
        <v>9.8972589992234461E-3</v>
      </c>
      <c r="U19" s="136">
        <f t="shared" si="17"/>
        <v>233.5</v>
      </c>
      <c r="V19" s="299">
        <f t="shared" si="18"/>
        <v>9.8972589992234461E-3</v>
      </c>
      <c r="W19" s="213">
        <f t="shared" si="19"/>
        <v>2</v>
      </c>
      <c r="X19" s="299">
        <f t="shared" si="3"/>
        <v>7.7728626884535851E-3</v>
      </c>
      <c r="Y19" s="136">
        <f t="shared" si="20"/>
        <v>235.31496343775393</v>
      </c>
      <c r="Z19" s="136">
        <f t="shared" si="4"/>
        <v>0</v>
      </c>
      <c r="AA19" s="299">
        <f t="shared" si="21"/>
        <v>0</v>
      </c>
      <c r="AB19" s="136">
        <f t="shared" si="22"/>
        <v>0</v>
      </c>
      <c r="AC19" s="391">
        <f t="shared" si="5"/>
        <v>235</v>
      </c>
      <c r="AD19" s="306">
        <f t="shared" si="6"/>
        <v>6.4239828693790635E-3</v>
      </c>
      <c r="AE19" s="136">
        <f>VLOOKUP(E19,'1b. Inputs - Sales'!$C$9:$AB$29,21,FALSE)</f>
        <v>226</v>
      </c>
      <c r="AF19" s="306">
        <f t="shared" si="7"/>
        <v>3.9823008849557473E-2</v>
      </c>
      <c r="AG19" s="393">
        <v>241</v>
      </c>
      <c r="AH19" s="227">
        <f t="shared" si="23"/>
        <v>0.52873221575743112</v>
      </c>
      <c r="AI19" s="288">
        <f t="shared" si="24"/>
        <v>0.58808643176952491</v>
      </c>
      <c r="AJ19" s="288">
        <f t="shared" si="25"/>
        <v>4.0892330383480546</v>
      </c>
      <c r="AK19" s="229">
        <f t="shared" si="26"/>
        <v>-2.4896265560165998E-2</v>
      </c>
      <c r="AL19" s="305">
        <f t="shared" si="27"/>
        <v>-6</v>
      </c>
      <c r="AM19" s="382">
        <f t="shared" si="28"/>
        <v>1.5</v>
      </c>
      <c r="AN19" s="316"/>
      <c r="AO19" s="317"/>
      <c r="AP19" s="312">
        <f t="shared" si="8"/>
        <v>235</v>
      </c>
      <c r="AQ19" s="313">
        <f t="shared" si="9"/>
        <v>3.9823008849557473E-2</v>
      </c>
      <c r="AS19" s="315">
        <v>-3.250579992976288E-3</v>
      </c>
      <c r="AT19" s="315">
        <v>-1.6474464579900872E-3</v>
      </c>
    </row>
    <row r="20" spans="3:46" x14ac:dyDescent="0.25">
      <c r="C20" s="93" t="str">
        <f t="shared" si="29"/>
        <v>201</v>
      </c>
      <c r="D20" s="102">
        <v>40</v>
      </c>
      <c r="E20" s="183">
        <f>'1c. Inputs - Mappings'!C15</f>
        <v>201002</v>
      </c>
      <c r="F20" s="283" t="str">
        <f>VLOOKUP($E20,'1b. Inputs - Sales'!$C$9:$AB$29,2,FALSE)</f>
        <v>NorCal Hub</v>
      </c>
      <c r="G20" s="213">
        <f>VLOOKUP($E20,'1b. Inputs - Sales'!$C$9:$AB$29,24,FALSE)</f>
        <v>631</v>
      </c>
      <c r="H20" s="213">
        <f>VLOOKUP($E20,'1b. Inputs - Sales'!$C$9:$AB$29,25,FALSE)</f>
        <v>1169</v>
      </c>
      <c r="I20" s="213">
        <f>VLOOKUP($E20,'1b. Inputs - Sales'!$C$9:$AB$29,26,FALSE)</f>
        <v>2608</v>
      </c>
      <c r="J20" s="68"/>
      <c r="K20" s="216">
        <f t="shared" si="11"/>
        <v>5.6964882188318133E-2</v>
      </c>
      <c r="L20" s="370">
        <f t="shared" si="12"/>
        <v>315.5</v>
      </c>
      <c r="M20" s="68"/>
      <c r="N20" s="299">
        <f t="shared" si="13"/>
        <v>9.0697493987120806E-2</v>
      </c>
      <c r="O20" s="299">
        <f t="shared" si="14"/>
        <v>5.8995181758545026E-2</v>
      </c>
      <c r="P20" s="299">
        <f t="shared" si="15"/>
        <v>7.8016569095690491E-2</v>
      </c>
      <c r="Q20" s="136">
        <f>ABS(P20*'1a. Inputs - Parameters'!$J$29)</f>
        <v>4.7980189993849649</v>
      </c>
      <c r="R20" s="379">
        <f t="shared" si="16"/>
        <v>320.29801899938496</v>
      </c>
      <c r="S20" s="136">
        <f t="shared" si="1"/>
        <v>320.29801899938496</v>
      </c>
      <c r="T20" s="299">
        <f t="shared" si="2"/>
        <v>1.5207667192979279E-2</v>
      </c>
      <c r="U20" s="136">
        <f t="shared" si="17"/>
        <v>315.5</v>
      </c>
      <c r="V20" s="299">
        <f t="shared" si="18"/>
        <v>1.5207667192979279E-2</v>
      </c>
      <c r="W20" s="213">
        <f t="shared" si="19"/>
        <v>2</v>
      </c>
      <c r="X20" s="299">
        <f t="shared" si="3"/>
        <v>7.7728626884535851E-3</v>
      </c>
      <c r="Y20" s="136">
        <f t="shared" si="20"/>
        <v>317.95233817820713</v>
      </c>
      <c r="Z20" s="136">
        <f t="shared" si="4"/>
        <v>0</v>
      </c>
      <c r="AA20" s="299">
        <f t="shared" si="21"/>
        <v>0</v>
      </c>
      <c r="AB20" s="136">
        <f t="shared" si="22"/>
        <v>0</v>
      </c>
      <c r="AC20" s="391">
        <f t="shared" si="5"/>
        <v>318</v>
      </c>
      <c r="AD20" s="306">
        <f t="shared" si="6"/>
        <v>7.923930269413626E-3</v>
      </c>
      <c r="AE20" s="136">
        <f>VLOOKUP(E20,'1b. Inputs - Sales'!$C$9:$AB$29,21,FALSE)</f>
        <v>321</v>
      </c>
      <c r="AF20" s="306">
        <f t="shared" si="7"/>
        <v>-9.3457943925233655E-3</v>
      </c>
      <c r="AG20" s="393">
        <v>329</v>
      </c>
      <c r="AH20" s="227">
        <f t="shared" si="23"/>
        <v>0.4220200749543046</v>
      </c>
      <c r="AI20" s="288">
        <f t="shared" si="24"/>
        <v>0.72539979829996282</v>
      </c>
      <c r="AJ20" s="288">
        <f t="shared" si="25"/>
        <v>-0.95967462789892177</v>
      </c>
      <c r="AK20" s="229">
        <f t="shared" si="26"/>
        <v>-3.3434650455927084E-2</v>
      </c>
      <c r="AL20" s="305">
        <f t="shared" si="27"/>
        <v>-11</v>
      </c>
      <c r="AM20" s="382">
        <f t="shared" si="28"/>
        <v>2.5</v>
      </c>
      <c r="AN20" s="316"/>
      <c r="AO20" s="317"/>
      <c r="AP20" s="312">
        <f t="shared" si="8"/>
        <v>318</v>
      </c>
      <c r="AQ20" s="313">
        <f t="shared" si="9"/>
        <v>-9.3457943925233655E-3</v>
      </c>
      <c r="AS20" s="315">
        <v>-2.9707022986126264E-3</v>
      </c>
      <c r="AT20" s="315">
        <v>-5.3475935828877219E-3</v>
      </c>
    </row>
    <row r="21" spans="3:46" x14ac:dyDescent="0.25">
      <c r="C21" s="93" t="str">
        <f t="shared" si="29"/>
        <v>201</v>
      </c>
      <c r="D21" s="102">
        <v>40</v>
      </c>
      <c r="E21" s="183">
        <f>'1c. Inputs - Mappings'!C16</f>
        <v>201003</v>
      </c>
      <c r="F21" s="283" t="str">
        <f>VLOOKUP($E21,'1b. Inputs - Sales'!$C$9:$AB$29,2,FALSE)</f>
        <v>SoCal District</v>
      </c>
      <c r="G21" s="213">
        <f>VLOOKUP($E21,'1b. Inputs - Sales'!$C$9:$AB$29,24,FALSE)</f>
        <v>709</v>
      </c>
      <c r="H21" s="213">
        <f>VLOOKUP($E21,'1b. Inputs - Sales'!$C$9:$AB$29,25,FALSE)</f>
        <v>1110</v>
      </c>
      <c r="I21" s="213">
        <f>VLOOKUP($E21,'1b. Inputs - Sales'!$C$9:$AB$29,26,FALSE)</f>
        <v>2368</v>
      </c>
      <c r="J21" s="68"/>
      <c r="K21" s="216">
        <f t="shared" si="11"/>
        <v>6.4006499954861421E-2</v>
      </c>
      <c r="L21" s="370">
        <f t="shared" si="12"/>
        <v>354.5</v>
      </c>
      <c r="M21" s="68"/>
      <c r="N21" s="299">
        <f t="shared" si="13"/>
        <v>8.6119947241834124E-2</v>
      </c>
      <c r="O21" s="299">
        <f t="shared" si="14"/>
        <v>5.35661773022372E-2</v>
      </c>
      <c r="P21" s="299">
        <f t="shared" si="15"/>
        <v>7.3098439265995352E-2</v>
      </c>
      <c r="Q21" s="136">
        <f>ABS(P21*'1a. Inputs - Parameters'!$J$29)</f>
        <v>4.4955540148587145</v>
      </c>
      <c r="R21" s="379">
        <f t="shared" si="16"/>
        <v>358.99555401485873</v>
      </c>
      <c r="S21" s="136">
        <f t="shared" si="1"/>
        <v>358.99555401485873</v>
      </c>
      <c r="T21" s="299">
        <f t="shared" si="2"/>
        <v>1.2681393553903408E-2</v>
      </c>
      <c r="U21" s="136">
        <f t="shared" si="17"/>
        <v>354.5</v>
      </c>
      <c r="V21" s="299">
        <f t="shared" si="18"/>
        <v>1.2681393553903408E-2</v>
      </c>
      <c r="W21" s="213">
        <f t="shared" si="19"/>
        <v>2</v>
      </c>
      <c r="X21" s="299">
        <f t="shared" si="3"/>
        <v>7.7728626884535851E-3</v>
      </c>
      <c r="Y21" s="136">
        <f t="shared" si="20"/>
        <v>357.25547982305682</v>
      </c>
      <c r="Z21" s="136">
        <f t="shared" si="4"/>
        <v>0</v>
      </c>
      <c r="AA21" s="299">
        <f t="shared" si="21"/>
        <v>0</v>
      </c>
      <c r="AB21" s="136">
        <f t="shared" si="22"/>
        <v>0</v>
      </c>
      <c r="AC21" s="391">
        <f t="shared" si="5"/>
        <v>357</v>
      </c>
      <c r="AD21" s="306">
        <f t="shared" si="6"/>
        <v>7.0521861777150807E-3</v>
      </c>
      <c r="AE21" s="136">
        <f>VLOOKUP(E21,'1b. Inputs - Sales'!$C$9:$AB$29,21,FALSE)</f>
        <v>365</v>
      </c>
      <c r="AF21" s="306">
        <f t="shared" si="7"/>
        <v>-2.1917808219178103E-2</v>
      </c>
      <c r="AG21" s="393">
        <v>359</v>
      </c>
      <c r="AH21" s="227">
        <f t="shared" si="23"/>
        <v>0.46684313722466231</v>
      </c>
      <c r="AI21" s="288">
        <f t="shared" si="24"/>
        <v>0.64559558917810445</v>
      </c>
      <c r="AJ21" s="288">
        <f t="shared" si="25"/>
        <v>-2.2506341958396647</v>
      </c>
      <c r="AK21" s="229">
        <f t="shared" si="26"/>
        <v>-5.5710306406685506E-3</v>
      </c>
      <c r="AL21" s="305">
        <f t="shared" si="27"/>
        <v>-2</v>
      </c>
      <c r="AM21" s="382">
        <f t="shared" si="28"/>
        <v>2.5</v>
      </c>
      <c r="AN21" s="316"/>
      <c r="AO21" s="317"/>
      <c r="AP21" s="312">
        <f t="shared" si="8"/>
        <v>357</v>
      </c>
      <c r="AQ21" s="313">
        <f t="shared" si="9"/>
        <v>-2.1917808219178103E-2</v>
      </c>
      <c r="AS21" s="315">
        <v>-2.7457602468686781E-3</v>
      </c>
      <c r="AT21" s="315">
        <v>-3.8314176245211051E-3</v>
      </c>
    </row>
    <row r="22" spans="3:46" x14ac:dyDescent="0.25">
      <c r="C22" s="93" t="str">
        <f t="shared" si="29"/>
        <v>201</v>
      </c>
      <c r="D22" s="102">
        <v>40</v>
      </c>
      <c r="E22" s="183">
        <f>'1c. Inputs - Mappings'!C17</f>
        <v>201004</v>
      </c>
      <c r="F22" s="283" t="str">
        <f>VLOOKUP($E22,'1b. Inputs - Sales'!$C$9:$AB$29,2,FALSE)</f>
        <v>Desert Plains</v>
      </c>
      <c r="G22" s="213">
        <f>VLOOKUP($E22,'1b. Inputs - Sales'!$C$9:$AB$29,24,FALSE)</f>
        <v>537</v>
      </c>
      <c r="H22" s="213">
        <f>VLOOKUP($E22,'1b. Inputs - Sales'!$C$9:$AB$29,25,FALSE)</f>
        <v>410</v>
      </c>
      <c r="I22" s="213">
        <f>VLOOKUP($E22,'1b. Inputs - Sales'!$C$9:$AB$29,26,FALSE)</f>
        <v>2422</v>
      </c>
      <c r="J22" s="68"/>
      <c r="K22" s="216">
        <f t="shared" si="11"/>
        <v>4.8478830008124946E-2</v>
      </c>
      <c r="L22" s="370">
        <f t="shared" si="12"/>
        <v>268.5</v>
      </c>
      <c r="M22" s="68"/>
      <c r="N22" s="299">
        <f t="shared" si="13"/>
        <v>3.1810070602839628E-2</v>
      </c>
      <c r="O22" s="299">
        <f t="shared" si="14"/>
        <v>5.4787703304906461E-2</v>
      </c>
      <c r="P22" s="299">
        <f t="shared" si="15"/>
        <v>4.100112368366636E-2</v>
      </c>
      <c r="Q22" s="136">
        <f>ABS(P22*'1a. Inputs - Parameters'!$J$29)</f>
        <v>2.5215691065454813</v>
      </c>
      <c r="R22" s="379">
        <f t="shared" si="16"/>
        <v>271.02156910654548</v>
      </c>
      <c r="S22" s="136">
        <f t="shared" si="1"/>
        <v>271.02156910654548</v>
      </c>
      <c r="T22" s="299">
        <f t="shared" si="2"/>
        <v>9.3913188325716046E-3</v>
      </c>
      <c r="U22" s="136">
        <f t="shared" si="17"/>
        <v>268.5</v>
      </c>
      <c r="V22" s="299">
        <f t="shared" si="18"/>
        <v>9.3913188325716046E-3</v>
      </c>
      <c r="W22" s="213">
        <f t="shared" si="19"/>
        <v>2</v>
      </c>
      <c r="X22" s="299">
        <f t="shared" si="3"/>
        <v>7.7728626884535851E-3</v>
      </c>
      <c r="Y22" s="136">
        <f t="shared" si="20"/>
        <v>270.5870136318498</v>
      </c>
      <c r="Z22" s="136">
        <f t="shared" si="4"/>
        <v>0</v>
      </c>
      <c r="AA22" s="299">
        <f t="shared" si="21"/>
        <v>0</v>
      </c>
      <c r="AB22" s="136">
        <f t="shared" si="22"/>
        <v>0</v>
      </c>
      <c r="AC22" s="391">
        <f t="shared" si="5"/>
        <v>271</v>
      </c>
      <c r="AD22" s="306">
        <f t="shared" si="6"/>
        <v>9.3109869646181842E-3</v>
      </c>
      <c r="AE22" s="136">
        <f>VLOOKUP(E22,'1b. Inputs - Sales'!$C$9:$AB$29,21,FALSE)</f>
        <v>273</v>
      </c>
      <c r="AF22" s="306">
        <f t="shared" si="7"/>
        <v>-7.3260073260073E-3</v>
      </c>
      <c r="AG22" s="393">
        <v>278</v>
      </c>
      <c r="AH22" s="227">
        <f t="shared" si="23"/>
        <v>0.54178425455055068</v>
      </c>
      <c r="AI22" s="288">
        <f t="shared" si="24"/>
        <v>0.85237853394278129</v>
      </c>
      <c r="AJ22" s="288">
        <f t="shared" si="25"/>
        <v>-0.7522724189390787</v>
      </c>
      <c r="AK22" s="229">
        <f t="shared" si="26"/>
        <v>-2.5179856115107868E-2</v>
      </c>
      <c r="AL22" s="305">
        <f t="shared" si="27"/>
        <v>-7</v>
      </c>
      <c r="AM22" s="382">
        <f t="shared" si="28"/>
        <v>2.5</v>
      </c>
      <c r="AN22" s="316"/>
      <c r="AO22" s="317"/>
      <c r="AP22" s="312">
        <f t="shared" si="8"/>
        <v>271</v>
      </c>
      <c r="AQ22" s="313">
        <f t="shared" si="9"/>
        <v>-7.3260073260073E-3</v>
      </c>
      <c r="AS22" s="315">
        <v>-2.7354906486936059E-3</v>
      </c>
      <c r="AT22" s="315">
        <v>-3.4013605442176909E-3</v>
      </c>
    </row>
    <row r="23" spans="3:46" x14ac:dyDescent="0.25">
      <c r="C23" s="93" t="str">
        <f t="shared" si="29"/>
        <v>201</v>
      </c>
      <c r="D23" s="102">
        <v>40</v>
      </c>
      <c r="E23" s="183">
        <f>'1c. Inputs - Mappings'!C18</f>
        <v>201007</v>
      </c>
      <c r="F23" s="283" t="str">
        <f>VLOOKUP($E23,'1b. Inputs - Sales'!$C$9:$AB$29,2,FALSE)</f>
        <v>North Valley</v>
      </c>
      <c r="G23" s="213">
        <f>VLOOKUP($E23,'1b. Inputs - Sales'!$C$9:$AB$29,24,FALSE)</f>
        <v>791</v>
      </c>
      <c r="H23" s="213">
        <f>VLOOKUP($E23,'1b. Inputs - Sales'!$C$9:$AB$29,25,FALSE)</f>
        <v>597</v>
      </c>
      <c r="I23" s="213">
        <f>VLOOKUP($E23,'1b. Inputs - Sales'!$C$9:$AB$29,26,FALSE)</f>
        <v>2322</v>
      </c>
      <c r="J23" s="68"/>
      <c r="K23" s="216">
        <f t="shared" si="11"/>
        <v>7.1409226324817193E-2</v>
      </c>
      <c r="L23" s="370">
        <f t="shared" si="12"/>
        <v>395.5</v>
      </c>
      <c r="M23" s="68"/>
      <c r="N23" s="299">
        <f t="shared" si="13"/>
        <v>4.6318566219256729E-2</v>
      </c>
      <c r="O23" s="299">
        <f t="shared" si="14"/>
        <v>5.2525618114778204E-2</v>
      </c>
      <c r="P23" s="299">
        <f t="shared" si="15"/>
        <v>4.8801386977465319E-2</v>
      </c>
      <c r="Q23" s="136">
        <f>ABS(P23*'1a. Inputs - Parameters'!$J$29)</f>
        <v>3.0012852991141172</v>
      </c>
      <c r="R23" s="379">
        <f t="shared" si="16"/>
        <v>398.5012852991141</v>
      </c>
      <c r="S23" s="136">
        <f t="shared" si="1"/>
        <v>398.5012852991141</v>
      </c>
      <c r="T23" s="299">
        <f t="shared" si="2"/>
        <v>7.5885848270900169E-3</v>
      </c>
      <c r="U23" s="136">
        <f t="shared" si="17"/>
        <v>395.5</v>
      </c>
      <c r="V23" s="299">
        <f t="shared" si="18"/>
        <v>7.5885848270900169E-3</v>
      </c>
      <c r="W23" s="213">
        <f t="shared" si="19"/>
        <v>0</v>
      </c>
      <c r="X23" s="299">
        <f t="shared" si="3"/>
        <v>7.5885848270900169E-3</v>
      </c>
      <c r="Y23" s="136">
        <f t="shared" si="20"/>
        <v>398.5012852991141</v>
      </c>
      <c r="Z23" s="136">
        <f t="shared" si="4"/>
        <v>7.2881894169291223E-2</v>
      </c>
      <c r="AA23" s="299">
        <f t="shared" si="21"/>
        <v>8.6076881030668753E-2</v>
      </c>
      <c r="AB23" s="136">
        <f t="shared" si="22"/>
        <v>1.6288014701369344</v>
      </c>
      <c r="AC23" s="391">
        <f t="shared" si="5"/>
        <v>400</v>
      </c>
      <c r="AD23" s="306">
        <f t="shared" si="6"/>
        <v>1.1378002528444897E-2</v>
      </c>
      <c r="AE23" s="136">
        <f>VLOOKUP(E23,'1b. Inputs - Sales'!$C$9:$AB$29,21,FALSE)</f>
        <v>390</v>
      </c>
      <c r="AF23" s="306">
        <f t="shared" si="7"/>
        <v>2.564102564102555E-2</v>
      </c>
      <c r="AG23" s="393">
        <v>407</v>
      </c>
      <c r="AH23" s="227">
        <f t="shared" si="23"/>
        <v>0.59403429001107433</v>
      </c>
      <c r="AI23" s="288">
        <f t="shared" si="24"/>
        <v>1.0416044132858284</v>
      </c>
      <c r="AJ23" s="288">
        <f t="shared" si="25"/>
        <v>2.6329534662867755</v>
      </c>
      <c r="AK23" s="229">
        <f t="shared" si="26"/>
        <v>-1.7199017199017175E-2</v>
      </c>
      <c r="AL23" s="305">
        <f t="shared" si="27"/>
        <v>-7</v>
      </c>
      <c r="AM23" s="382">
        <f t="shared" si="28"/>
        <v>4.5</v>
      </c>
      <c r="AN23" s="316"/>
      <c r="AO23" s="317"/>
      <c r="AP23" s="312">
        <f t="shared" si="8"/>
        <v>400</v>
      </c>
      <c r="AQ23" s="313">
        <f t="shared" si="9"/>
        <v>2.564102564102555E-2</v>
      </c>
      <c r="AS23" s="315">
        <v>-2.5615028351407831E-3</v>
      </c>
      <c r="AT23" s="315">
        <v>-2.8328611898017497E-3</v>
      </c>
    </row>
    <row r="24" spans="3:46" x14ac:dyDescent="0.25">
      <c r="C24" s="94" t="str">
        <f t="shared" si="29"/>
        <v>201</v>
      </c>
      <c r="D24" s="103">
        <v>40</v>
      </c>
      <c r="E24" s="184">
        <f>'1c. Inputs - Mappings'!C19</f>
        <v>201008</v>
      </c>
      <c r="F24" s="284" t="str">
        <f>VLOOKUP($E24,'1b. Inputs - Sales'!$C$9:$AB$29,2,FALSE)</f>
        <v>South Valley</v>
      </c>
      <c r="G24" s="214">
        <f>VLOOKUP($E24,'1b. Inputs - Sales'!$C$9:$AB$29,24,FALSE)</f>
        <v>653</v>
      </c>
      <c r="H24" s="214">
        <f>VLOOKUP($E24,'1b. Inputs - Sales'!$C$9:$AB$29,25,FALSE)</f>
        <v>740</v>
      </c>
      <c r="I24" s="214">
        <f>VLOOKUP($E24,'1b. Inputs - Sales'!$C$9:$AB$29,26,FALSE)</f>
        <v>1214</v>
      </c>
      <c r="J24" s="285"/>
      <c r="K24" s="217">
        <f t="shared" si="11"/>
        <v>5.8950979507086755E-2</v>
      </c>
      <c r="L24" s="371">
        <f t="shared" si="12"/>
        <v>326.5</v>
      </c>
      <c r="M24" s="285"/>
      <c r="N24" s="300">
        <f t="shared" si="13"/>
        <v>5.7413298161222745E-2</v>
      </c>
      <c r="O24" s="300">
        <f t="shared" si="14"/>
        <v>2.746171420815708E-2</v>
      </c>
      <c r="P24" s="300">
        <f t="shared" si="15"/>
        <v>4.5432664579996479E-2</v>
      </c>
      <c r="Q24" s="137">
        <f>ABS(P24*'1a. Inputs - Parameters'!$J$29)</f>
        <v>2.7941088716697835</v>
      </c>
      <c r="R24" s="380">
        <f t="shared" si="16"/>
        <v>329.29410887166978</v>
      </c>
      <c r="S24" s="137">
        <f t="shared" si="1"/>
        <v>329.29410887166978</v>
      </c>
      <c r="T24" s="300">
        <f t="shared" si="2"/>
        <v>8.5577607095552732E-3</v>
      </c>
      <c r="U24" s="137">
        <f t="shared" si="17"/>
        <v>326.5</v>
      </c>
      <c r="V24" s="300">
        <f t="shared" si="18"/>
        <v>8.5577607095552732E-3</v>
      </c>
      <c r="W24" s="214">
        <f t="shared" si="19"/>
        <v>2</v>
      </c>
      <c r="X24" s="300">
        <f t="shared" si="3"/>
        <v>7.7728626884535851E-3</v>
      </c>
      <c r="Y24" s="137">
        <f t="shared" si="20"/>
        <v>329.03783966778013</v>
      </c>
      <c r="Z24" s="137">
        <f t="shared" si="4"/>
        <v>0</v>
      </c>
      <c r="AA24" s="300">
        <f t="shared" si="21"/>
        <v>0</v>
      </c>
      <c r="AB24" s="137">
        <f t="shared" si="22"/>
        <v>0</v>
      </c>
      <c r="AC24" s="392">
        <f t="shared" si="5"/>
        <v>329</v>
      </c>
      <c r="AD24" s="307">
        <f t="shared" si="6"/>
        <v>7.6569678407349961E-3</v>
      </c>
      <c r="AE24" s="137">
        <f>VLOOKUP(E24,'1b. Inputs - Sales'!$C$9:$AB$29,21,FALSE)</f>
        <v>334</v>
      </c>
      <c r="AF24" s="307">
        <f t="shared" si="7"/>
        <v>-1.4970059880239472E-2</v>
      </c>
      <c r="AG24" s="394">
        <v>312</v>
      </c>
      <c r="AH24" s="228">
        <f t="shared" si="23"/>
        <v>0.56475303216954409</v>
      </c>
      <c r="AI24" s="289">
        <f t="shared" si="24"/>
        <v>0.70096060142001904</v>
      </c>
      <c r="AJ24" s="289">
        <f t="shared" si="25"/>
        <v>-1.5372033710356927</v>
      </c>
      <c r="AK24" s="229">
        <f t="shared" si="26"/>
        <v>5.4487179487179516E-2</v>
      </c>
      <c r="AL24" s="305">
        <f t="shared" si="27"/>
        <v>17</v>
      </c>
      <c r="AM24" s="382">
        <f t="shared" si="28"/>
        <v>2.5</v>
      </c>
      <c r="AN24" s="316"/>
      <c r="AO24" s="317"/>
      <c r="AP24" s="312">
        <f t="shared" si="8"/>
        <v>329</v>
      </c>
      <c r="AQ24" s="313">
        <f t="shared" si="9"/>
        <v>-1.4970059880239472E-2</v>
      </c>
      <c r="AS24" s="315">
        <v>-2.4832521815388864E-3</v>
      </c>
      <c r="AT24" s="315">
        <v>0</v>
      </c>
    </row>
    <row r="25" spans="3:46" x14ac:dyDescent="0.25">
      <c r="C25" s="93" t="str">
        <f t="shared" si="29"/>
        <v>301</v>
      </c>
      <c r="D25" s="102">
        <v>40</v>
      </c>
      <c r="E25" s="183">
        <f>'1c. Inputs - Mappings'!C20</f>
        <v>301001</v>
      </c>
      <c r="F25" s="283" t="str">
        <f>VLOOKUP($E25,'1b. Inputs - Sales'!$C$9:$AB$29,2,FALSE)</f>
        <v>Twin Cities</v>
      </c>
      <c r="G25" s="213">
        <f>VLOOKUP($E25,'1b. Inputs - Sales'!$C$9:$AB$29,24,FALSE)</f>
        <v>452</v>
      </c>
      <c r="H25" s="213">
        <f>VLOOKUP($E25,'1b. Inputs - Sales'!$C$9:$AB$29,25,FALSE)</f>
        <v>913</v>
      </c>
      <c r="I25" s="213">
        <f>VLOOKUP($E25,'1b. Inputs - Sales'!$C$9:$AB$29,26,FALSE)</f>
        <v>2910</v>
      </c>
      <c r="J25" s="68"/>
      <c r="K25" s="216">
        <f t="shared" si="11"/>
        <v>4.0805272185609823E-2</v>
      </c>
      <c r="L25" s="370">
        <f t="shared" si="12"/>
        <v>226</v>
      </c>
      <c r="M25" s="68"/>
      <c r="N25" s="299">
        <f t="shared" si="13"/>
        <v>7.0835596244859952E-2</v>
      </c>
      <c r="O25" s="299">
        <f t="shared" si="14"/>
        <v>6.5826679032732371E-2</v>
      </c>
      <c r="P25" s="299">
        <f t="shared" si="15"/>
        <v>6.8832029360008928E-2</v>
      </c>
      <c r="Q25" s="136">
        <f>ABS(P25*'1a. Inputs - Parameters'!$J$29)</f>
        <v>4.2331698056405491</v>
      </c>
      <c r="R25" s="379">
        <f t="shared" si="16"/>
        <v>230.23316980564056</v>
      </c>
      <c r="S25" s="136">
        <f t="shared" si="1"/>
        <v>230.23316980564053</v>
      </c>
      <c r="T25" s="299">
        <f t="shared" si="2"/>
        <v>1.8730839847966863E-2</v>
      </c>
      <c r="U25" s="136">
        <f t="shared" si="17"/>
        <v>226</v>
      </c>
      <c r="V25" s="299">
        <f t="shared" si="18"/>
        <v>1.8730839847966863E-2</v>
      </c>
      <c r="W25" s="213">
        <f t="shared" si="19"/>
        <v>2</v>
      </c>
      <c r="X25" s="299">
        <f t="shared" si="3"/>
        <v>7.7728626884535851E-3</v>
      </c>
      <c r="Y25" s="136">
        <f t="shared" si="20"/>
        <v>227.75666696759052</v>
      </c>
      <c r="Z25" s="136">
        <f t="shared" si="4"/>
        <v>0</v>
      </c>
      <c r="AA25" s="299">
        <f t="shared" si="21"/>
        <v>0</v>
      </c>
      <c r="AB25" s="136">
        <f t="shared" si="22"/>
        <v>0</v>
      </c>
      <c r="AC25" s="391">
        <f t="shared" si="5"/>
        <v>228</v>
      </c>
      <c r="AD25" s="306">
        <f t="shared" si="6"/>
        <v>8.8495575221239076E-3</v>
      </c>
      <c r="AE25" s="136">
        <f>VLOOKUP(E25,'1b. Inputs - Sales'!$C$9:$AB$29,21,FALSE)</f>
        <v>222</v>
      </c>
      <c r="AF25" s="306">
        <f t="shared" si="7"/>
        <v>2.7027027027026973E-2</v>
      </c>
      <c r="AG25" s="393">
        <v>234</v>
      </c>
      <c r="AH25" s="227">
        <f t="shared" si="23"/>
        <v>0.37218420747642394</v>
      </c>
      <c r="AI25" s="288">
        <f t="shared" si="24"/>
        <v>0.81013676588898664</v>
      </c>
      <c r="AJ25" s="288">
        <f t="shared" si="25"/>
        <v>2.7752752752752543</v>
      </c>
      <c r="AK25" s="229">
        <f t="shared" si="26"/>
        <v>-2.5641025641025661E-2</v>
      </c>
      <c r="AL25" s="305">
        <f t="shared" si="27"/>
        <v>-6</v>
      </c>
      <c r="AM25" s="382">
        <f t="shared" si="28"/>
        <v>2</v>
      </c>
      <c r="AN25" s="316"/>
      <c r="AO25" s="317"/>
      <c r="AP25" s="312">
        <f t="shared" si="8"/>
        <v>228</v>
      </c>
      <c r="AQ25" s="313">
        <f t="shared" si="9"/>
        <v>2.7027027027026973E-2</v>
      </c>
      <c r="AS25" s="315">
        <v>-2.4591499750440393E-3</v>
      </c>
      <c r="AT25" s="315">
        <v>-3.558718861209953E-3</v>
      </c>
    </row>
    <row r="26" spans="3:46" x14ac:dyDescent="0.25">
      <c r="C26" s="93" t="str">
        <f t="shared" si="29"/>
        <v>301</v>
      </c>
      <c r="D26" s="102">
        <v>40</v>
      </c>
      <c r="E26" s="183">
        <f>'1c. Inputs - Mappings'!C21</f>
        <v>301002</v>
      </c>
      <c r="F26" s="283" t="str">
        <f>VLOOKUP($E26,'1b. Inputs - Sales'!$C$9:$AB$29,2,FALSE)</f>
        <v>Heartland Central</v>
      </c>
      <c r="G26" s="213">
        <f>VLOOKUP($E26,'1b. Inputs - Sales'!$C$9:$AB$29,24,FALSE)</f>
        <v>525</v>
      </c>
      <c r="H26" s="213">
        <f>VLOOKUP($E26,'1b. Inputs - Sales'!$C$9:$AB$29,25,FALSE)</f>
        <v>448</v>
      </c>
      <c r="I26" s="213">
        <f>VLOOKUP($E26,'1b. Inputs - Sales'!$C$9:$AB$29,26,FALSE)</f>
        <v>1952</v>
      </c>
      <c r="J26" s="68"/>
      <c r="K26" s="216">
        <f t="shared" si="11"/>
        <v>4.7395504197887517E-2</v>
      </c>
      <c r="L26" s="370">
        <f t="shared" si="12"/>
        <v>262.5</v>
      </c>
      <c r="M26" s="68"/>
      <c r="N26" s="299">
        <f t="shared" si="13"/>
        <v>3.4758321048956473E-2</v>
      </c>
      <c r="O26" s="299">
        <f t="shared" si="14"/>
        <v>4.4155902911303641E-2</v>
      </c>
      <c r="P26" s="299">
        <f t="shared" si="15"/>
        <v>3.8517353793895343E-2</v>
      </c>
      <c r="Q26" s="136">
        <f>ABS(P26*'1a. Inputs - Parameters'!$J$29)</f>
        <v>2.3688172583245635</v>
      </c>
      <c r="R26" s="379">
        <f t="shared" si="16"/>
        <v>264.86881725832455</v>
      </c>
      <c r="S26" s="136">
        <f t="shared" si="1"/>
        <v>264.86881725832455</v>
      </c>
      <c r="T26" s="299">
        <f t="shared" si="2"/>
        <v>9.0240657459983442E-3</v>
      </c>
      <c r="U26" s="136">
        <f t="shared" si="17"/>
        <v>262.5</v>
      </c>
      <c r="V26" s="299">
        <f t="shared" si="18"/>
        <v>9.0240657459983442E-3</v>
      </c>
      <c r="W26" s="213">
        <f t="shared" si="19"/>
        <v>2</v>
      </c>
      <c r="X26" s="299">
        <f t="shared" si="3"/>
        <v>7.7728626884535851E-3</v>
      </c>
      <c r="Y26" s="136">
        <f t="shared" si="20"/>
        <v>264.54037645571907</v>
      </c>
      <c r="Z26" s="136">
        <f t="shared" si="4"/>
        <v>0</v>
      </c>
      <c r="AA26" s="299">
        <f t="shared" si="21"/>
        <v>0</v>
      </c>
      <c r="AB26" s="136">
        <f>AA26*$Z$9</f>
        <v>0</v>
      </c>
      <c r="AC26" s="391">
        <f t="shared" si="5"/>
        <v>265</v>
      </c>
      <c r="AD26" s="306">
        <f t="shared" si="6"/>
        <v>9.52380952380949E-3</v>
      </c>
      <c r="AE26" s="136">
        <f>VLOOKUP(E26,'1b. Inputs - Sales'!$C$9:$AB$29,21,FALSE)</f>
        <v>263</v>
      </c>
      <c r="AF26" s="306">
        <f t="shared" si="7"/>
        <v>7.6045627376426506E-3</v>
      </c>
      <c r="AG26" s="393">
        <v>264</v>
      </c>
      <c r="AH26" s="227">
        <f t="shared" si="23"/>
        <v>0.55166950914868484</v>
      </c>
      <c r="AI26" s="288">
        <f t="shared" si="24"/>
        <v>0.87186147186147644</v>
      </c>
      <c r="AJ26" s="288">
        <f t="shared" si="25"/>
        <v>0.78087593296719005</v>
      </c>
      <c r="AK26" s="229">
        <f t="shared" si="26"/>
        <v>3.7878787878788955E-3</v>
      </c>
      <c r="AL26" s="305">
        <f t="shared" si="27"/>
        <v>1</v>
      </c>
      <c r="AM26" s="382">
        <f t="shared" si="28"/>
        <v>2.5</v>
      </c>
      <c r="AN26" s="316"/>
      <c r="AO26" s="317"/>
      <c r="AP26" s="312">
        <f t="shared" si="8"/>
        <v>265</v>
      </c>
      <c r="AQ26" s="313">
        <f t="shared" si="9"/>
        <v>7.6045627376426506E-3</v>
      </c>
      <c r="AS26" s="315">
        <v>-2.3368386511873895E-3</v>
      </c>
      <c r="AT26" s="315">
        <v>-4.3859649122807154E-3</v>
      </c>
    </row>
    <row r="27" spans="3:46" x14ac:dyDescent="0.25">
      <c r="C27" s="93" t="str">
        <f t="shared" si="10"/>
        <v>301</v>
      </c>
      <c r="D27" s="102">
        <v>40</v>
      </c>
      <c r="E27" s="183">
        <f>'1c. Inputs - Mappings'!C22</f>
        <v>301003</v>
      </c>
      <c r="F27" s="283" t="str">
        <f>VLOOKUP($E27,'1b. Inputs - Sales'!$C$9:$AB$29,2,FALSE)</f>
        <v>Windy City Area</v>
      </c>
      <c r="G27" s="213">
        <f>VLOOKUP($E27,'1b. Inputs - Sales'!$C$9:$AB$29,24,FALSE)</f>
        <v>368</v>
      </c>
      <c r="H27" s="213">
        <f>VLOOKUP($E27,'1b. Inputs - Sales'!$C$9:$AB$29,25,FALSE)</f>
        <v>409</v>
      </c>
      <c r="I27" s="213">
        <f>VLOOKUP($E27,'1b. Inputs - Sales'!$C$9:$AB$29,26,FALSE)</f>
        <v>1383</v>
      </c>
      <c r="J27" s="68"/>
      <c r="K27" s="216">
        <f t="shared" si="11"/>
        <v>3.3221991513947821E-2</v>
      </c>
      <c r="L27" s="370">
        <f t="shared" si="12"/>
        <v>184</v>
      </c>
      <c r="M27" s="68"/>
      <c r="N27" s="299">
        <f t="shared" si="13"/>
        <v>3.1732485064783926E-2</v>
      </c>
      <c r="O27" s="299">
        <f t="shared" si="14"/>
        <v>3.1284638179473842E-2</v>
      </c>
      <c r="P27" s="299">
        <f t="shared" si="15"/>
        <v>3.155334631065989E-2</v>
      </c>
      <c r="Q27" s="136">
        <f>ABS(P27*'1a. Inputs - Parameters'!$J$29)</f>
        <v>1.9405307981055833</v>
      </c>
      <c r="R27" s="379">
        <f t="shared" si="16"/>
        <v>185.94053079810558</v>
      </c>
      <c r="S27" s="136">
        <f t="shared" si="1"/>
        <v>185.94053079810561</v>
      </c>
      <c r="T27" s="299">
        <f t="shared" si="2"/>
        <v>1.0546363033182571E-2</v>
      </c>
      <c r="U27" s="136">
        <f t="shared" si="17"/>
        <v>184</v>
      </c>
      <c r="V27" s="299">
        <f t="shared" si="18"/>
        <v>1.0546363033182571E-2</v>
      </c>
      <c r="W27" s="213">
        <f t="shared" si="19"/>
        <v>2</v>
      </c>
      <c r="X27" s="299">
        <f t="shared" si="3"/>
        <v>7.7728626884535851E-3</v>
      </c>
      <c r="Y27" s="136">
        <f t="shared" si="20"/>
        <v>185.43020673467547</v>
      </c>
      <c r="Z27" s="136">
        <f t="shared" si="4"/>
        <v>0</v>
      </c>
      <c r="AA27" s="299">
        <f t="shared" si="21"/>
        <v>0</v>
      </c>
      <c r="AB27" s="136">
        <f t="shared" si="22"/>
        <v>0</v>
      </c>
      <c r="AC27" s="391">
        <f t="shared" si="5"/>
        <v>185</v>
      </c>
      <c r="AD27" s="306">
        <f t="shared" si="6"/>
        <v>5.4347826086955653E-3</v>
      </c>
      <c r="AE27" s="136">
        <f>VLOOKUP(E27,'1b. Inputs - Sales'!$C$9:$AB$29,21,FALSE)</f>
        <v>175</v>
      </c>
      <c r="AF27" s="306">
        <f t="shared" si="7"/>
        <v>5.7142857142857162E-2</v>
      </c>
      <c r="AG27" s="393">
        <v>202</v>
      </c>
      <c r="AH27" s="227">
        <f t="shared" si="23"/>
        <v>0.51288025087423039</v>
      </c>
      <c r="AI27" s="288">
        <f t="shared" si="24"/>
        <v>0.49752964426877111</v>
      </c>
      <c r="AJ27" s="288">
        <f t="shared" si="25"/>
        <v>5.8677248677248368</v>
      </c>
      <c r="AK27" s="229">
        <f t="shared" si="26"/>
        <v>-8.4158415841584122E-2</v>
      </c>
      <c r="AL27" s="305">
        <f t="shared" si="27"/>
        <v>-17</v>
      </c>
      <c r="AM27" s="382">
        <f t="shared" si="28"/>
        <v>1</v>
      </c>
      <c r="AN27" s="316"/>
      <c r="AO27" s="317"/>
      <c r="AP27" s="312">
        <f t="shared" si="8"/>
        <v>185</v>
      </c>
      <c r="AQ27" s="313">
        <f t="shared" si="9"/>
        <v>5.7142857142857162E-2</v>
      </c>
      <c r="AS27" s="315">
        <v>-2.2771559952131648E-3</v>
      </c>
      <c r="AT27" s="315">
        <v>-1.8975332068311701E-3</v>
      </c>
    </row>
    <row r="28" spans="3:46" x14ac:dyDescent="0.25">
      <c r="C28" s="93" t="str">
        <f t="shared" si="10"/>
        <v>301</v>
      </c>
      <c r="D28" s="102">
        <v>40</v>
      </c>
      <c r="E28" s="183">
        <f>'1c. Inputs - Mappings'!C23</f>
        <v>301004</v>
      </c>
      <c r="F28" s="283" t="str">
        <f>VLOOKUP($E28,'1b. Inputs - Sales'!$C$9:$AB$29,2,FALSE)</f>
        <v>Mid-East Corridor</v>
      </c>
      <c r="G28" s="213">
        <f>VLOOKUP($E28,'1b. Inputs - Sales'!$C$9:$AB$29,24,FALSE)</f>
        <v>548</v>
      </c>
      <c r="H28" s="213">
        <f>VLOOKUP($E28,'1b. Inputs - Sales'!$C$9:$AB$29,25,FALSE)</f>
        <v>1068</v>
      </c>
      <c r="I28" s="213">
        <f>VLOOKUP($E28,'1b. Inputs - Sales'!$C$9:$AB$29,26,FALSE)</f>
        <v>2787</v>
      </c>
      <c r="J28" s="68"/>
      <c r="K28" s="216">
        <f t="shared" si="11"/>
        <v>4.9471878667509253E-2</v>
      </c>
      <c r="L28" s="370">
        <f t="shared" si="12"/>
        <v>274</v>
      </c>
      <c r="M28" s="68"/>
      <c r="N28" s="299">
        <f t="shared" si="13"/>
        <v>8.286135464349445E-2</v>
      </c>
      <c r="O28" s="299">
        <f t="shared" si="14"/>
        <v>6.3044314248874619E-2</v>
      </c>
      <c r="P28" s="299">
        <f t="shared" si="15"/>
        <v>7.4934538485646518E-2</v>
      </c>
      <c r="Q28" s="136">
        <f>ABS(P28*'1a. Inputs - Parameters'!$J$29)</f>
        <v>4.6084741168672609</v>
      </c>
      <c r="R28" s="379">
        <f t="shared" si="16"/>
        <v>278.60847411686728</v>
      </c>
      <c r="S28" s="136">
        <f t="shared" si="1"/>
        <v>278.60847411686728</v>
      </c>
      <c r="T28" s="299">
        <f t="shared" si="2"/>
        <v>1.6819248601705361E-2</v>
      </c>
      <c r="U28" s="136">
        <f t="shared" si="17"/>
        <v>274</v>
      </c>
      <c r="V28" s="299">
        <f t="shared" si="18"/>
        <v>1.6819248601705361E-2</v>
      </c>
      <c r="W28" s="213">
        <f t="shared" si="19"/>
        <v>2</v>
      </c>
      <c r="X28" s="299">
        <f t="shared" si="3"/>
        <v>7.7728626884535851E-3</v>
      </c>
      <c r="Y28" s="136">
        <f t="shared" si="20"/>
        <v>276.12976437663633</v>
      </c>
      <c r="Z28" s="136">
        <f t="shared" si="4"/>
        <v>0</v>
      </c>
      <c r="AA28" s="299">
        <f t="shared" si="21"/>
        <v>0</v>
      </c>
      <c r="AB28" s="136">
        <f t="shared" si="22"/>
        <v>0</v>
      </c>
      <c r="AC28" s="391">
        <f t="shared" si="5"/>
        <v>276</v>
      </c>
      <c r="AD28" s="306">
        <f t="shared" si="6"/>
        <v>7.2992700729928028E-3</v>
      </c>
      <c r="AE28" s="136">
        <f>VLOOKUP(E28,'1b. Inputs - Sales'!$C$9:$AB$29,21,FALSE)</f>
        <v>283</v>
      </c>
      <c r="AF28" s="306">
        <f t="shared" si="7"/>
        <v>-2.4734982332155431E-2</v>
      </c>
      <c r="AG28" s="393">
        <v>282</v>
      </c>
      <c r="AH28" s="227">
        <f t="shared" si="23"/>
        <v>0.39766339871845041</v>
      </c>
      <c r="AI28" s="288">
        <f t="shared" si="24"/>
        <v>0.66821499668216522</v>
      </c>
      <c r="AJ28" s="288">
        <f t="shared" si="25"/>
        <v>-2.5399162413296499</v>
      </c>
      <c r="AK28" s="229">
        <f t="shared" si="26"/>
        <v>-2.1276595744680882E-2</v>
      </c>
      <c r="AL28" s="305">
        <f t="shared" si="27"/>
        <v>-6</v>
      </c>
      <c r="AM28" s="382">
        <f t="shared" si="28"/>
        <v>2</v>
      </c>
      <c r="AN28" s="316"/>
      <c r="AO28" s="317"/>
      <c r="AP28" s="312">
        <f t="shared" si="8"/>
        <v>276</v>
      </c>
      <c r="AQ28" s="313">
        <f t="shared" si="9"/>
        <v>-2.4734982332155431E-2</v>
      </c>
      <c r="AS28" s="315">
        <v>-2.2463220003891005E-3</v>
      </c>
      <c r="AT28" s="315">
        <v>-1.8348623853210455E-3</v>
      </c>
    </row>
    <row r="29" spans="3:46" x14ac:dyDescent="0.25">
      <c r="C29" s="93" t="str">
        <f t="shared" si="10"/>
        <v>301</v>
      </c>
      <c r="D29" s="102">
        <v>40</v>
      </c>
      <c r="E29" s="183">
        <f>'1c. Inputs - Mappings'!C24</f>
        <v>301005</v>
      </c>
      <c r="F29" s="283" t="str">
        <f>VLOOKUP($E29,'1b. Inputs - Sales'!$C$9:$AB$29,2,FALSE)</f>
        <v>Coastal South</v>
      </c>
      <c r="G29" s="213">
        <f>VLOOKUP($E29,'1b. Inputs - Sales'!$C$9:$AB$29,24,FALSE)</f>
        <v>373</v>
      </c>
      <c r="H29" s="213">
        <f>VLOOKUP($E29,'1b. Inputs - Sales'!$C$9:$AB$29,25,FALSE)</f>
        <v>359</v>
      </c>
      <c r="I29" s="213">
        <f>VLOOKUP($E29,'1b. Inputs - Sales'!$C$9:$AB$29,26,FALSE)</f>
        <v>1724</v>
      </c>
      <c r="J29" s="68"/>
      <c r="K29" s="216">
        <f t="shared" si="11"/>
        <v>3.3673377268213414E-2</v>
      </c>
      <c r="L29" s="370">
        <f t="shared" si="12"/>
        <v>186.5</v>
      </c>
      <c r="M29" s="68"/>
      <c r="N29" s="299">
        <f t="shared" si="13"/>
        <v>2.7853208161998603E-2</v>
      </c>
      <c r="O29" s="299">
        <f t="shared" si="14"/>
        <v>3.8998348677811205E-2</v>
      </c>
      <c r="P29" s="299">
        <f t="shared" si="15"/>
        <v>3.2311264368323642E-2</v>
      </c>
      <c r="Q29" s="136">
        <f>ABS(P29*'1a. Inputs - Parameters'!$J$29)</f>
        <v>1.9871427586519039</v>
      </c>
      <c r="R29" s="379">
        <f t="shared" si="16"/>
        <v>188.48714275865191</v>
      </c>
      <c r="S29" s="136">
        <f t="shared" si="1"/>
        <v>188.48714275865191</v>
      </c>
      <c r="T29" s="299">
        <f t="shared" si="2"/>
        <v>1.0654920957919201E-2</v>
      </c>
      <c r="U29" s="136">
        <f t="shared" si="17"/>
        <v>186.5</v>
      </c>
      <c r="V29" s="299">
        <f t="shared" si="18"/>
        <v>1.0654920957919201E-2</v>
      </c>
      <c r="W29" s="213">
        <f t="shared" si="19"/>
        <v>2</v>
      </c>
      <c r="X29" s="299">
        <f t="shared" si="3"/>
        <v>7.7728626884535851E-3</v>
      </c>
      <c r="Y29" s="136">
        <f t="shared" si="20"/>
        <v>187.9496388913966</v>
      </c>
      <c r="Z29" s="136">
        <f t="shared" si="4"/>
        <v>0</v>
      </c>
      <c r="AA29" s="299">
        <f t="shared" si="21"/>
        <v>0</v>
      </c>
      <c r="AB29" s="136">
        <f t="shared" si="22"/>
        <v>0</v>
      </c>
      <c r="AC29" s="391">
        <f t="shared" si="5"/>
        <v>188</v>
      </c>
      <c r="AD29" s="306">
        <f t="shared" si="6"/>
        <v>8.0428954423592547E-3</v>
      </c>
      <c r="AE29" s="136">
        <f>VLOOKUP(E29,'1b. Inputs - Sales'!$C$9:$AB$29,21,FALSE)</f>
        <v>195</v>
      </c>
      <c r="AF29" s="306">
        <f t="shared" si="7"/>
        <v>-3.5897435897435881E-2</v>
      </c>
      <c r="AG29" s="393">
        <v>175</v>
      </c>
      <c r="AH29" s="227">
        <f t="shared" si="23"/>
        <v>0.51032143894478277</v>
      </c>
      <c r="AI29" s="288">
        <f t="shared" si="24"/>
        <v>0.73629051913234911</v>
      </c>
      <c r="AJ29" s="288">
        <f t="shared" si="25"/>
        <v>-3.6861348528014974</v>
      </c>
      <c r="AK29" s="229">
        <f t="shared" si="26"/>
        <v>7.4285714285714288E-2</v>
      </c>
      <c r="AL29" s="305">
        <f t="shared" si="27"/>
        <v>13</v>
      </c>
      <c r="AM29" s="382">
        <f t="shared" si="28"/>
        <v>1.5</v>
      </c>
      <c r="AN29" s="316"/>
      <c r="AO29" s="317"/>
      <c r="AP29" s="312">
        <f t="shared" si="8"/>
        <v>188</v>
      </c>
      <c r="AQ29" s="313">
        <f t="shared" si="9"/>
        <v>-3.5897435897435881E-2</v>
      </c>
      <c r="AS29" s="315">
        <v>-2.1981794513934449E-3</v>
      </c>
      <c r="AT29" s="315">
        <v>-3.7037037037036535E-3</v>
      </c>
    </row>
    <row r="30" spans="3:46" x14ac:dyDescent="0.25">
      <c r="C30" s="93" t="str">
        <f t="shared" si="10"/>
        <v>301</v>
      </c>
      <c r="D30" s="102">
        <v>40</v>
      </c>
      <c r="E30" s="183">
        <f>'1c. Inputs - Mappings'!C25</f>
        <v>301006</v>
      </c>
      <c r="F30" s="283" t="str">
        <f>VLOOKUP($E30,'1b. Inputs - Sales'!$C$9:$AB$29,2,FALSE)</f>
        <v>Deep South</v>
      </c>
      <c r="G30" s="213">
        <f>VLOOKUP($E30,'1b. Inputs - Sales'!$C$9:$AB$29,24,FALSE)</f>
        <v>444</v>
      </c>
      <c r="H30" s="213">
        <f>VLOOKUP($E30,'1b. Inputs - Sales'!$C$9:$AB$29,25,FALSE)</f>
        <v>471</v>
      </c>
      <c r="I30" s="213">
        <f>VLOOKUP($E30,'1b. Inputs - Sales'!$C$9:$AB$29,26,FALSE)</f>
        <v>1593</v>
      </c>
      <c r="J30" s="68"/>
      <c r="K30" s="216">
        <f>L30/$L$9</f>
        <v>4.0083054978784873E-2</v>
      </c>
      <c r="L30" s="370">
        <f t="shared" si="12"/>
        <v>222</v>
      </c>
      <c r="M30" s="68"/>
      <c r="N30" s="299">
        <f t="shared" si="13"/>
        <v>3.6542788424237721E-2</v>
      </c>
      <c r="O30" s="299">
        <f t="shared" si="14"/>
        <v>3.6035017078743188E-2</v>
      </c>
      <c r="P30" s="299">
        <f t="shared" si="15"/>
        <v>3.6339679886039908E-2</v>
      </c>
      <c r="Q30" s="136">
        <f>ABS(P30*'1a. Inputs - Parameters'!$J$29)</f>
        <v>2.2348903129914541</v>
      </c>
      <c r="R30" s="379">
        <f t="shared" si="16"/>
        <v>224.23489031299147</v>
      </c>
      <c r="S30" s="136">
        <f t="shared" si="1"/>
        <v>224.23489031299147</v>
      </c>
      <c r="T30" s="299">
        <f t="shared" si="2"/>
        <v>1.0067073481943467E-2</v>
      </c>
      <c r="U30" s="136">
        <f t="shared" si="17"/>
        <v>222</v>
      </c>
      <c r="V30" s="299">
        <f t="shared" si="18"/>
        <v>1.0067073481943467E-2</v>
      </c>
      <c r="W30" s="213">
        <f t="shared" si="19"/>
        <v>2</v>
      </c>
      <c r="X30" s="299">
        <f t="shared" si="3"/>
        <v>7.7728626884535851E-3</v>
      </c>
      <c r="Y30" s="136">
        <f t="shared" si="20"/>
        <v>223.72557551683673</v>
      </c>
      <c r="Z30" s="136">
        <f t="shared" si="4"/>
        <v>0</v>
      </c>
      <c r="AA30" s="299">
        <f t="shared" si="21"/>
        <v>0</v>
      </c>
      <c r="AB30" s="136">
        <f t="shared" si="22"/>
        <v>0</v>
      </c>
      <c r="AC30" s="391">
        <f t="shared" si="5"/>
        <v>224</v>
      </c>
      <c r="AD30" s="306">
        <f t="shared" si="6"/>
        <v>9.009009009008917E-3</v>
      </c>
      <c r="AE30" s="136">
        <f>VLOOKUP(E30,'1b. Inputs - Sales'!$C$9:$AB$29,21,FALSE)</f>
        <v>228</v>
      </c>
      <c r="AF30" s="306">
        <f t="shared" si="7"/>
        <v>-1.7543859649122862E-2</v>
      </c>
      <c r="AG30" s="393">
        <v>232</v>
      </c>
      <c r="AH30" s="227">
        <f t="shared" si="23"/>
        <v>0.52449124006989656</v>
      </c>
      <c r="AI30" s="288">
        <f t="shared" si="24"/>
        <v>0.82473382473382351</v>
      </c>
      <c r="AJ30" s="288">
        <f t="shared" si="25"/>
        <v>-1.801494476933069</v>
      </c>
      <c r="AK30" s="229">
        <f t="shared" si="26"/>
        <v>-3.4482758620689613E-2</v>
      </c>
      <c r="AL30" s="305">
        <f t="shared" si="27"/>
        <v>-8</v>
      </c>
      <c r="AM30" s="382">
        <f t="shared" si="28"/>
        <v>2</v>
      </c>
      <c r="AN30" s="316"/>
      <c r="AO30" s="317"/>
      <c r="AP30" s="312">
        <f t="shared" si="8"/>
        <v>224</v>
      </c>
      <c r="AQ30" s="313">
        <f t="shared" si="9"/>
        <v>-1.7543859649122862E-2</v>
      </c>
      <c r="AS30" s="315">
        <v>-1.8033692962728942E-3</v>
      </c>
      <c r="AT30" s="315">
        <v>0</v>
      </c>
    </row>
    <row r="31" spans="3:46" x14ac:dyDescent="0.25">
      <c r="C31" s="94" t="str">
        <f t="shared" si="10"/>
        <v>301</v>
      </c>
      <c r="D31" s="103">
        <v>40</v>
      </c>
      <c r="E31" s="184">
        <f>'1c. Inputs - Mappings'!C26</f>
        <v>301007</v>
      </c>
      <c r="F31" s="284" t="str">
        <f>VLOOKUP($E31,'1b. Inputs - Sales'!$C$9:$AB$29,2,FALSE)</f>
        <v>Sunshine Coast</v>
      </c>
      <c r="G31" s="214">
        <f>VLOOKUP($E31,'1b. Inputs - Sales'!$C$9:$AB$29,24,FALSE)</f>
        <v>572</v>
      </c>
      <c r="H31" s="214">
        <f>VLOOKUP($E31,'1b. Inputs - Sales'!$C$9:$AB$29,25,FALSE)</f>
        <v>584</v>
      </c>
      <c r="I31" s="214">
        <f>VLOOKUP($E31,'1b. Inputs - Sales'!$C$9:$AB$29,26,FALSE)</f>
        <v>1409</v>
      </c>
      <c r="J31" s="68"/>
      <c r="K31" s="217">
        <f t="shared" si="11"/>
        <v>5.1638530287984111E-2</v>
      </c>
      <c r="L31" s="371">
        <f t="shared" si="12"/>
        <v>286</v>
      </c>
      <c r="M31" s="68"/>
      <c r="N31" s="300">
        <f t="shared" si="13"/>
        <v>4.5309954224532545E-2</v>
      </c>
      <c r="O31" s="300">
        <f t="shared" si="14"/>
        <v>3.187278032890719E-2</v>
      </c>
      <c r="P31" s="300">
        <f t="shared" si="15"/>
        <v>3.99350846662824E-2</v>
      </c>
      <c r="Q31" s="137">
        <f>ABS(P31*'1a. Inputs - Parameters'!$J$29)</f>
        <v>2.4560077069763677</v>
      </c>
      <c r="R31" s="380">
        <f t="shared" si="16"/>
        <v>288.45600770697638</v>
      </c>
      <c r="S31" s="137">
        <f t="shared" si="1"/>
        <v>288.45600770697638</v>
      </c>
      <c r="T31" s="300">
        <f t="shared" si="2"/>
        <v>8.5874395348823906E-3</v>
      </c>
      <c r="U31" s="137">
        <f t="shared" si="17"/>
        <v>286</v>
      </c>
      <c r="V31" s="300">
        <f t="shared" si="18"/>
        <v>8.5874395348823906E-3</v>
      </c>
      <c r="W31" s="214">
        <f t="shared" si="19"/>
        <v>2</v>
      </c>
      <c r="X31" s="300">
        <f t="shared" si="3"/>
        <v>7.7728626884535851E-3</v>
      </c>
      <c r="Y31" s="137">
        <f t="shared" si="20"/>
        <v>288.22303872889773</v>
      </c>
      <c r="Z31" s="137">
        <f t="shared" si="4"/>
        <v>0</v>
      </c>
      <c r="AA31" s="300">
        <f t="shared" si="21"/>
        <v>0</v>
      </c>
      <c r="AB31" s="137">
        <f t="shared" si="22"/>
        <v>0</v>
      </c>
      <c r="AC31" s="392">
        <f t="shared" si="5"/>
        <v>288</v>
      </c>
      <c r="AD31" s="307">
        <f t="shared" si="6"/>
        <v>6.9930069930070893E-3</v>
      </c>
      <c r="AE31" s="137">
        <f>VLOOKUP(E31,'1b. Inputs - Sales'!$C$9:$AB$29,21,FALSE)</f>
        <v>284</v>
      </c>
      <c r="AF31" s="307">
        <f t="shared" si="7"/>
        <v>1.4084507042253502E-2</v>
      </c>
      <c r="AG31" s="394">
        <v>299</v>
      </c>
      <c r="AH31" s="228">
        <f t="shared" si="23"/>
        <v>0.56390184349250938</v>
      </c>
      <c r="AI31" s="289">
        <f t="shared" si="24"/>
        <v>0.64017800381438184</v>
      </c>
      <c r="AJ31" s="289">
        <f t="shared" si="25"/>
        <v>1.4462702138758377</v>
      </c>
      <c r="AK31" s="229">
        <f t="shared" si="26"/>
        <v>-3.6789297658862852E-2</v>
      </c>
      <c r="AL31" s="305">
        <f t="shared" si="27"/>
        <v>-11</v>
      </c>
      <c r="AM31" s="382">
        <f t="shared" si="28"/>
        <v>2</v>
      </c>
      <c r="AN31" s="316"/>
      <c r="AO31" s="317"/>
      <c r="AP31" s="312">
        <f t="shared" si="8"/>
        <v>288</v>
      </c>
      <c r="AQ31" s="313">
        <f t="shared" si="9"/>
        <v>1.4084507042253502E-2</v>
      </c>
      <c r="AS31" s="315">
        <v>-1.3984397643987956E-3</v>
      </c>
      <c r="AT31" s="315">
        <v>-1.890359168241984E-3</v>
      </c>
    </row>
    <row r="32" spans="3:46" ht="4.95" customHeight="1" x14ac:dyDescent="0.25">
      <c r="C32" s="94"/>
      <c r="D32" s="103"/>
      <c r="E32" s="184"/>
      <c r="F32" s="214"/>
      <c r="G32" s="214"/>
      <c r="H32" s="214"/>
      <c r="I32" s="226"/>
      <c r="J32" s="68"/>
      <c r="K32" s="217"/>
      <c r="L32" s="372"/>
      <c r="M32" s="68"/>
      <c r="N32" s="137"/>
      <c r="O32" s="137"/>
      <c r="P32" s="137"/>
      <c r="Q32" s="137"/>
      <c r="R32" s="380"/>
      <c r="S32" s="137"/>
      <c r="T32" s="300"/>
      <c r="U32" s="137"/>
      <c r="V32" s="137"/>
      <c r="W32" s="301"/>
      <c r="X32" s="137"/>
      <c r="Y32" s="137"/>
      <c r="Z32" s="137"/>
      <c r="AA32" s="137"/>
      <c r="AB32" s="137"/>
      <c r="AC32" s="213"/>
      <c r="AD32" s="279"/>
      <c r="AE32" s="214"/>
      <c r="AF32" s="308"/>
      <c r="AG32" s="395"/>
      <c r="AH32" s="69"/>
      <c r="AK32" s="229" t="e">
        <f>AC32/AG32-1</f>
        <v>#DIV/0!</v>
      </c>
    </row>
    <row r="33" spans="3:53" x14ac:dyDescent="0.25">
      <c r="C33" s="94" t="str">
        <f>LEFT(E33,3)</f>
        <v>999</v>
      </c>
      <c r="D33" s="103" t="str">
        <f>LEFT(C33,2)</f>
        <v>99</v>
      </c>
      <c r="E33" s="184">
        <f>'1c. Inputs - Mappings'!C27</f>
        <v>999999</v>
      </c>
      <c r="F33" s="219" t="str">
        <f>VLOOKUP($E33,'1b. Inputs - Sales'!$C$9:$AB$29,2,FALSE)</f>
        <v>Demo Unassigned</v>
      </c>
      <c r="G33" s="219">
        <f>VLOOKUP($E33,'1b. Inputs - Sales'!$C$9:$AB$29,24,FALSE)</f>
        <v>125</v>
      </c>
      <c r="H33" s="219">
        <f>VLOOKUP($E33,'1b. Inputs - Sales'!$C$9:$AB$29,25,FALSE)</f>
        <v>195</v>
      </c>
      <c r="I33" s="220">
        <f>VLOOKUP($E33,'1b. Inputs - Sales'!$C$9:$AB$29,26,FALSE)</f>
        <v>542</v>
      </c>
      <c r="K33" s="221">
        <f>L33/$L$9</f>
        <v>1.1284643856639884E-2</v>
      </c>
      <c r="L33" s="373">
        <f t="shared" si="12"/>
        <v>62.5</v>
      </c>
      <c r="N33" s="376">
        <f>H33/SUM($H$12:$H$33)</f>
        <v>1.5129179920862752E-2</v>
      </c>
      <c r="O33" s="376">
        <f>I33/SUM($I$12:$I$33)</f>
        <v>1.226050173049517E-2</v>
      </c>
      <c r="P33" s="376">
        <f>N33*TOBI+O33*PULM</f>
        <v>1.3981708644715717E-2</v>
      </c>
      <c r="Q33" s="224">
        <f>ABS(P33*'1a. Inputs - Parameters'!$J$29)</f>
        <v>0.85987508165001658</v>
      </c>
      <c r="R33" s="381">
        <f>Q33+L33</f>
        <v>63.359875081650017</v>
      </c>
      <c r="S33" s="224">
        <f>(R33/$R$9)*Goal</f>
        <v>63.359875081650017</v>
      </c>
      <c r="T33" s="376">
        <f>S33/L33-1</f>
        <v>1.3758001306400258E-2</v>
      </c>
      <c r="U33" s="290">
        <f>G33/2</f>
        <v>62.5</v>
      </c>
      <c r="V33" s="307">
        <f>S33/U33-1</f>
        <v>1.3758001306400258E-2</v>
      </c>
      <c r="W33" s="301"/>
      <c r="X33" s="303">
        <f>V33</f>
        <v>1.3758001306400258E-2</v>
      </c>
      <c r="Y33" s="290">
        <f t="shared" si="20"/>
        <v>63.359875081650017</v>
      </c>
      <c r="Z33" s="290"/>
      <c r="AA33" s="290"/>
      <c r="AB33" s="290"/>
      <c r="AC33" s="279">
        <f t="shared" si="5"/>
        <v>63</v>
      </c>
      <c r="AD33" s="300">
        <f>AC33/(G33/2)-1</f>
        <v>8.0000000000000071E-3</v>
      </c>
      <c r="AE33" s="279">
        <f>VLOOKUP(E33,'1b. Inputs - Sales'!$C$9:$AB$29,21,FALSE)</f>
        <v>50</v>
      </c>
      <c r="AF33" s="307">
        <f>AC33/AE33-1</f>
        <v>0.26</v>
      </c>
      <c r="AG33" s="396">
        <v>29</v>
      </c>
      <c r="AH33" s="69"/>
      <c r="AK33" s="229">
        <f>AC33/AG33-1</f>
        <v>1.1724137931034484</v>
      </c>
    </row>
    <row r="34" spans="3:53" x14ac:dyDescent="0.25">
      <c r="AF34" s="65"/>
      <c r="AG34" s="69"/>
    </row>
    <row r="35" spans="3:53" x14ac:dyDescent="0.25">
      <c r="AF35" s="65"/>
      <c r="AG35" s="69"/>
      <c r="AX35" s="263"/>
      <c r="BA35" s="263"/>
    </row>
    <row r="36" spans="3:53" x14ac:dyDescent="0.25">
      <c r="S36" s="229"/>
      <c r="T36" s="229" t="s">
        <v>99</v>
      </c>
      <c r="U36" s="229">
        <f>MIN(V12:V31)</f>
        <v>4.9743436133335983E-3</v>
      </c>
      <c r="V36" s="229"/>
      <c r="W36" s="229"/>
      <c r="X36" s="229"/>
      <c r="Y36" s="229"/>
      <c r="Z36" s="229"/>
      <c r="AA36" s="229" t="s">
        <v>99</v>
      </c>
      <c r="AB36" s="320">
        <f>MIN(AC12:AC31)</f>
        <v>185</v>
      </c>
      <c r="AC36" s="229">
        <f>MIN(AF12:AF31)</f>
        <v>-4.71976401179941E-2</v>
      </c>
      <c r="AD36" s="229"/>
      <c r="AE36" s="263">
        <f>MIN(AD12:AD31)</f>
        <v>5.4347826086955653E-3</v>
      </c>
      <c r="AF36" s="65"/>
      <c r="AG36" s="69"/>
      <c r="AX36" s="263"/>
      <c r="BA36" s="263"/>
    </row>
    <row r="37" spans="3:53" x14ac:dyDescent="0.25">
      <c r="M37" s="69"/>
      <c r="N37" s="69"/>
      <c r="O37" s="69"/>
      <c r="P37" s="69"/>
      <c r="T37" s="65" t="s">
        <v>100</v>
      </c>
      <c r="U37" s="314">
        <f>MAX(V12:V31)</f>
        <v>2.0078537976369493E-2</v>
      </c>
      <c r="AA37" s="65" t="s">
        <v>100</v>
      </c>
      <c r="AB37" s="320">
        <f>MAX(AC12:AC31)</f>
        <v>400</v>
      </c>
      <c r="AC37" s="314">
        <f>MAX(AF12:AF31)</f>
        <v>0.1045454545454545</v>
      </c>
      <c r="AD37" s="314"/>
      <c r="AE37" s="262">
        <f>MAX(AD12:AD31)</f>
        <v>6.578947368421062E-2</v>
      </c>
      <c r="AF37" s="65"/>
      <c r="AG37" s="69"/>
      <c r="AX37" s="263"/>
      <c r="BA37" s="263"/>
    </row>
    <row r="38" spans="3:53" x14ac:dyDescent="0.25">
      <c r="M38" s="69"/>
      <c r="N38" s="262"/>
      <c r="O38" s="262"/>
      <c r="P38" s="262"/>
      <c r="S38" s="69"/>
      <c r="T38" s="69"/>
      <c r="U38" s="69"/>
      <c r="V38" s="69"/>
      <c r="W38" s="69"/>
      <c r="X38" s="69"/>
      <c r="Y38" s="69"/>
      <c r="Z38" s="69"/>
      <c r="AA38" s="69"/>
      <c r="AB38" s="276"/>
      <c r="AF38" s="65"/>
      <c r="AG38" s="69"/>
      <c r="AX38" s="263"/>
      <c r="BA38" s="263"/>
    </row>
    <row r="39" spans="3:53" x14ac:dyDescent="0.25">
      <c r="M39" s="69"/>
      <c r="N39" s="262"/>
      <c r="O39" s="262"/>
      <c r="P39" s="262"/>
      <c r="S39" s="69"/>
      <c r="T39" s="69"/>
      <c r="U39" s="69"/>
      <c r="V39" s="69"/>
      <c r="W39" s="69"/>
      <c r="X39" s="69"/>
      <c r="Y39" s="69"/>
      <c r="Z39" s="69"/>
      <c r="AA39" s="69"/>
      <c r="AB39" s="276"/>
      <c r="AF39" s="65"/>
      <c r="AG39" s="69"/>
      <c r="AX39" s="263"/>
      <c r="BA39" s="263"/>
    </row>
    <row r="40" spans="3:53" x14ac:dyDescent="0.25">
      <c r="M40" s="69"/>
      <c r="N40" s="262"/>
      <c r="O40" s="262"/>
      <c r="P40" s="262"/>
      <c r="S40" s="69"/>
      <c r="T40" s="69"/>
      <c r="U40" s="69"/>
      <c r="V40" s="69"/>
      <c r="W40" s="69"/>
      <c r="X40" s="69"/>
      <c r="Y40" s="69"/>
      <c r="Z40" s="69"/>
      <c r="AA40" s="69"/>
      <c r="AB40" s="276"/>
      <c r="AF40" s="65"/>
      <c r="AG40" s="69"/>
      <c r="AX40" s="263"/>
      <c r="BA40" s="263"/>
    </row>
    <row r="41" spans="3:53" x14ac:dyDescent="0.25">
      <c r="M41" s="69"/>
      <c r="N41" s="262"/>
      <c r="O41" s="262"/>
      <c r="P41" s="262"/>
      <c r="S41" s="69"/>
      <c r="T41" s="69"/>
      <c r="U41" s="69"/>
      <c r="V41" s="69"/>
      <c r="W41" s="69"/>
      <c r="X41" s="69"/>
      <c r="Y41" s="69"/>
      <c r="Z41" s="69"/>
      <c r="AA41" s="69"/>
      <c r="AB41" s="276"/>
      <c r="AF41" s="65"/>
      <c r="AG41" s="69"/>
      <c r="AX41" s="263"/>
      <c r="BA41" s="263"/>
    </row>
    <row r="42" spans="3:53" x14ac:dyDescent="0.25">
      <c r="M42" s="69"/>
      <c r="N42" s="262"/>
      <c r="O42" s="262"/>
      <c r="P42" s="262"/>
      <c r="S42" s="69"/>
      <c r="T42" s="69"/>
      <c r="U42" s="69"/>
      <c r="V42" s="69"/>
      <c r="W42" s="69"/>
      <c r="X42" s="69"/>
      <c r="Y42" s="69"/>
      <c r="Z42" s="69"/>
      <c r="AA42" s="69"/>
      <c r="AB42" s="276"/>
      <c r="AF42" s="65"/>
      <c r="AG42" s="69"/>
      <c r="AX42" s="263"/>
      <c r="BA42" s="263"/>
    </row>
    <row r="43" spans="3:53" x14ac:dyDescent="0.25">
      <c r="M43" s="69"/>
      <c r="N43" s="262"/>
      <c r="O43" s="262"/>
      <c r="P43" s="262"/>
      <c r="S43" s="69"/>
      <c r="T43" s="69"/>
      <c r="U43" s="69"/>
      <c r="V43" s="69"/>
      <c r="W43" s="69"/>
      <c r="X43" s="69"/>
      <c r="Y43" s="69"/>
      <c r="Z43" s="69"/>
      <c r="AA43" s="69"/>
      <c r="AB43" s="276"/>
      <c r="AF43" s="65"/>
      <c r="AG43" s="69"/>
      <c r="AX43" s="263"/>
      <c r="BA43" s="263"/>
    </row>
    <row r="44" spans="3:53" x14ac:dyDescent="0.25">
      <c r="M44" s="69"/>
      <c r="N44" s="262"/>
      <c r="O44" s="262"/>
      <c r="P44" s="262"/>
      <c r="S44" s="69"/>
      <c r="T44" s="69"/>
      <c r="U44" s="69"/>
      <c r="V44" s="69"/>
      <c r="W44" s="69"/>
      <c r="X44" s="69"/>
      <c r="Y44" s="69"/>
      <c r="Z44" s="69"/>
      <c r="AA44" s="69"/>
      <c r="AB44" s="276"/>
      <c r="AF44" s="65"/>
      <c r="AG44" s="69"/>
      <c r="AX44" s="263"/>
      <c r="BA44" s="263"/>
    </row>
    <row r="45" spans="3:53" x14ac:dyDescent="0.25">
      <c r="M45" s="69"/>
      <c r="N45" s="262"/>
      <c r="O45" s="262"/>
      <c r="P45" s="262"/>
      <c r="S45" s="69"/>
      <c r="T45" s="69"/>
      <c r="U45" s="69"/>
      <c r="V45" s="69"/>
      <c r="W45" s="69"/>
      <c r="X45" s="69"/>
      <c r="Y45" s="69"/>
      <c r="Z45" s="69"/>
      <c r="AA45" s="69"/>
      <c r="AB45" s="276"/>
      <c r="AF45" s="65"/>
      <c r="AG45" s="69"/>
      <c r="AX45" s="263"/>
      <c r="BA45" s="263"/>
    </row>
    <row r="46" spans="3:53" x14ac:dyDescent="0.25">
      <c r="M46" s="69"/>
      <c r="N46" s="262"/>
      <c r="O46" s="262"/>
      <c r="P46" s="262"/>
      <c r="S46" s="69"/>
      <c r="T46" s="69"/>
      <c r="U46" s="69"/>
      <c r="V46" s="69"/>
      <c r="W46" s="69"/>
      <c r="X46" s="69"/>
      <c r="Y46" s="69"/>
      <c r="Z46" s="69"/>
      <c r="AA46" s="69"/>
      <c r="AB46" s="276"/>
      <c r="AF46" s="65"/>
      <c r="AG46" s="69"/>
      <c r="AX46" s="263"/>
      <c r="BA46" s="263"/>
    </row>
    <row r="47" spans="3:53" x14ac:dyDescent="0.25">
      <c r="M47" s="69"/>
      <c r="N47" s="262"/>
      <c r="O47" s="262"/>
      <c r="P47" s="262"/>
      <c r="S47" s="69"/>
      <c r="T47" s="69"/>
      <c r="U47" s="69"/>
      <c r="V47" s="69"/>
      <c r="W47" s="69"/>
      <c r="X47" s="69"/>
      <c r="Y47" s="69"/>
      <c r="Z47" s="69"/>
      <c r="AA47" s="69"/>
      <c r="AB47" s="276"/>
      <c r="AF47" s="65"/>
      <c r="AG47" s="69"/>
      <c r="AX47" s="263"/>
      <c r="BA47" s="263"/>
    </row>
    <row r="48" spans="3:53" x14ac:dyDescent="0.25">
      <c r="M48" s="69"/>
      <c r="X48" s="69"/>
      <c r="Y48" s="69"/>
      <c r="Z48" s="69"/>
      <c r="AA48" s="69"/>
      <c r="AF48" s="65"/>
      <c r="AG48" s="69"/>
      <c r="AX48" s="263"/>
      <c r="BA48" s="263"/>
    </row>
    <row r="49" spans="5:53" x14ac:dyDescent="0.25">
      <c r="E49" s="69"/>
      <c r="F49" s="69"/>
      <c r="G49" s="69"/>
      <c r="H49" s="69"/>
      <c r="I49" s="69"/>
      <c r="J49" s="69"/>
      <c r="K49" s="69"/>
      <c r="L49" s="69"/>
      <c r="M49" s="69"/>
      <c r="X49" s="69"/>
      <c r="Y49" s="69"/>
      <c r="Z49" s="69"/>
      <c r="AA49" s="69"/>
      <c r="AF49" s="65"/>
      <c r="AG49" s="69"/>
      <c r="AX49" s="263"/>
      <c r="BA49" s="263"/>
    </row>
    <row r="50" spans="5:53" x14ac:dyDescent="0.25">
      <c r="E50" s="69"/>
      <c r="F50" s="69"/>
      <c r="G50" s="69"/>
      <c r="H50" s="69"/>
      <c r="I50" s="69"/>
      <c r="J50" s="69"/>
      <c r="K50" s="69"/>
      <c r="L50" s="69"/>
      <c r="X50" s="69"/>
      <c r="Y50" s="69"/>
      <c r="Z50" s="69"/>
      <c r="AA50" s="69"/>
      <c r="AC50" s="69"/>
      <c r="AD50" s="69"/>
      <c r="AE50" s="69"/>
      <c r="AF50" s="65"/>
      <c r="AG50" s="69"/>
      <c r="AX50" s="263"/>
      <c r="BA50" s="263"/>
    </row>
    <row r="51" spans="5:53" x14ac:dyDescent="0.25">
      <c r="E51" s="69"/>
      <c r="F51" s="135"/>
      <c r="G51" s="135"/>
      <c r="H51" s="135"/>
      <c r="I51" s="135"/>
      <c r="J51" s="69"/>
      <c r="K51" s="135"/>
      <c r="L51" s="135"/>
      <c r="X51" s="69"/>
      <c r="Y51" s="69"/>
      <c r="Z51" s="69"/>
      <c r="AA51" s="69"/>
      <c r="AF51" s="65"/>
      <c r="AG51" s="69"/>
      <c r="AX51" s="263"/>
      <c r="BA51" s="263"/>
    </row>
    <row r="52" spans="5:53" x14ac:dyDescent="0.25">
      <c r="E52" s="69"/>
      <c r="F52" s="69"/>
      <c r="G52" s="69"/>
      <c r="H52" s="69"/>
      <c r="I52" s="69"/>
      <c r="J52" s="69"/>
      <c r="K52" s="69"/>
      <c r="L52" s="69"/>
      <c r="X52" s="69"/>
      <c r="Y52" s="69"/>
      <c r="Z52" s="69"/>
      <c r="AA52" s="69"/>
      <c r="AF52" s="65"/>
      <c r="AG52" s="69"/>
      <c r="AX52" s="263"/>
      <c r="BA52" s="263"/>
    </row>
    <row r="53" spans="5:53" x14ac:dyDescent="0.25">
      <c r="E53" s="69"/>
      <c r="F53" s="69"/>
      <c r="G53" s="69"/>
      <c r="H53" s="69"/>
      <c r="I53" s="69"/>
      <c r="J53" s="69"/>
      <c r="K53" s="69"/>
      <c r="L53" s="69"/>
      <c r="X53" s="69"/>
      <c r="Y53" s="69"/>
      <c r="Z53" s="69"/>
      <c r="AA53" s="69"/>
      <c r="AF53" s="65"/>
      <c r="AG53" s="69"/>
      <c r="AX53" s="263"/>
      <c r="BA53" s="263"/>
    </row>
    <row r="54" spans="5:53" x14ac:dyDescent="0.25">
      <c r="E54" s="69"/>
      <c r="F54" s="69"/>
      <c r="G54" s="69"/>
      <c r="H54" s="69"/>
      <c r="I54" s="69"/>
      <c r="J54" s="69"/>
      <c r="K54" s="69"/>
      <c r="L54" s="69"/>
      <c r="X54" s="69"/>
      <c r="Y54" s="69"/>
      <c r="Z54" s="69"/>
      <c r="AA54" s="69"/>
      <c r="AF54" s="65"/>
      <c r="AG54" s="69"/>
      <c r="AX54" s="263"/>
      <c r="BA54" s="263"/>
    </row>
    <row r="55" spans="5:53" x14ac:dyDescent="0.25"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69"/>
      <c r="Y55" s="69"/>
      <c r="Z55" s="69"/>
      <c r="AA55" s="69"/>
      <c r="AF55" s="65"/>
      <c r="AG55" s="69"/>
    </row>
    <row r="56" spans="5:53" x14ac:dyDescent="0.25"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69"/>
      <c r="Y56" s="69"/>
      <c r="Z56" s="69"/>
      <c r="AA56" s="69"/>
      <c r="AF56" s="65"/>
      <c r="AG56" s="69"/>
    </row>
    <row r="57" spans="5:53" x14ac:dyDescent="0.25"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69"/>
      <c r="Y57" s="69"/>
      <c r="Z57" s="69"/>
      <c r="AA57" s="69"/>
      <c r="AF57" s="65"/>
      <c r="AG57" s="69"/>
    </row>
    <row r="58" spans="5:53" x14ac:dyDescent="0.25"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69"/>
      <c r="Y58" s="69"/>
      <c r="Z58" s="69"/>
      <c r="AA58" s="69"/>
      <c r="AF58" s="65"/>
      <c r="AG58" s="69"/>
    </row>
    <row r="59" spans="5:53" x14ac:dyDescent="0.25"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69"/>
      <c r="Y59" s="69"/>
      <c r="Z59" s="69"/>
      <c r="AA59" s="69"/>
      <c r="AF59" s="65"/>
      <c r="AG59" s="69"/>
    </row>
    <row r="60" spans="5:53" x14ac:dyDescent="0.25"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69"/>
      <c r="Y60" s="69"/>
      <c r="Z60" s="69"/>
      <c r="AA60" s="69"/>
      <c r="AF60" s="65"/>
      <c r="AG60" s="69"/>
    </row>
    <row r="61" spans="5:53" x14ac:dyDescent="0.25"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69"/>
      <c r="Y61" s="69"/>
      <c r="Z61" s="69"/>
      <c r="AA61" s="69"/>
      <c r="AF61" s="65"/>
      <c r="AG61" s="69"/>
    </row>
    <row r="62" spans="5:53" x14ac:dyDescent="0.25"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69"/>
      <c r="Y62" s="69"/>
      <c r="Z62" s="69"/>
      <c r="AA62" s="69"/>
      <c r="AF62" s="65"/>
      <c r="AG62" s="69"/>
    </row>
    <row r="63" spans="5:53" x14ac:dyDescent="0.25"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69"/>
      <c r="Y63" s="69"/>
      <c r="Z63" s="69"/>
      <c r="AA63" s="69"/>
    </row>
    <row r="64" spans="5:53" x14ac:dyDescent="0.25"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69"/>
      <c r="Y64" s="69"/>
      <c r="Z64" s="69"/>
      <c r="AA64" s="69"/>
    </row>
    <row r="65" spans="14:27" x14ac:dyDescent="0.25"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69"/>
      <c r="Y65" s="69"/>
      <c r="Z65" s="69"/>
      <c r="AA65" s="69"/>
    </row>
    <row r="66" spans="14:27" x14ac:dyDescent="0.25"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69"/>
      <c r="Y66" s="69"/>
      <c r="Z66" s="69"/>
      <c r="AA66" s="69"/>
    </row>
    <row r="67" spans="14:27" x14ac:dyDescent="0.25"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69"/>
      <c r="Y67" s="69"/>
      <c r="Z67" s="69"/>
      <c r="AA67" s="69"/>
    </row>
    <row r="68" spans="14:27" x14ac:dyDescent="0.25"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69"/>
      <c r="Y68" s="69"/>
      <c r="Z68" s="69"/>
      <c r="AA68" s="69"/>
    </row>
    <row r="69" spans="14:27" x14ac:dyDescent="0.25"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69"/>
      <c r="Y69" s="69"/>
      <c r="Z69" s="69"/>
      <c r="AA69" s="69"/>
    </row>
    <row r="70" spans="14:27" x14ac:dyDescent="0.25"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69"/>
      <c r="Y70" s="69"/>
      <c r="Z70" s="69"/>
      <c r="AA70" s="69"/>
    </row>
    <row r="71" spans="14:27" x14ac:dyDescent="0.25"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69"/>
      <c r="Y71" s="69"/>
      <c r="Z71" s="69"/>
      <c r="AA71" s="69"/>
    </row>
    <row r="72" spans="14:27" x14ac:dyDescent="0.25"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69"/>
      <c r="Y72" s="69"/>
      <c r="Z72" s="69"/>
      <c r="AA72" s="69"/>
    </row>
    <row r="73" spans="14:27" x14ac:dyDescent="0.25"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69"/>
      <c r="Y73" s="69"/>
      <c r="Z73" s="69"/>
      <c r="AA73" s="69"/>
    </row>
    <row r="74" spans="14:27" x14ac:dyDescent="0.25"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69"/>
      <c r="Y74" s="69"/>
      <c r="Z74" s="69"/>
      <c r="AA74" s="69"/>
    </row>
    <row r="75" spans="14:27" x14ac:dyDescent="0.25"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69"/>
      <c r="Y75" s="69"/>
      <c r="Z75" s="69"/>
      <c r="AA75" s="69"/>
    </row>
    <row r="76" spans="14:27" x14ac:dyDescent="0.25"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69"/>
      <c r="Y76" s="69"/>
      <c r="Z76" s="69"/>
      <c r="AA76" s="69"/>
    </row>
    <row r="77" spans="14:27" x14ac:dyDescent="0.25"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69"/>
      <c r="Y77" s="69"/>
      <c r="Z77" s="69"/>
      <c r="AA77" s="69"/>
    </row>
    <row r="78" spans="14:27" x14ac:dyDescent="0.25"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69"/>
      <c r="Y78" s="69"/>
      <c r="Z78" s="69"/>
      <c r="AA78" s="69"/>
    </row>
    <row r="79" spans="14:27" x14ac:dyDescent="0.25"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69"/>
      <c r="Y79" s="69"/>
      <c r="Z79" s="69"/>
      <c r="AA79" s="69"/>
    </row>
    <row r="80" spans="14:27" x14ac:dyDescent="0.25"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69"/>
      <c r="Y80" s="69"/>
      <c r="Z80" s="69"/>
      <c r="AA80" s="69"/>
    </row>
    <row r="81" spans="24:27" x14ac:dyDescent="0.25">
      <c r="X81" s="69"/>
      <c r="Y81" s="69"/>
      <c r="Z81" s="69"/>
      <c r="AA81" s="69"/>
    </row>
    <row r="82" spans="24:27" x14ac:dyDescent="0.25">
      <c r="X82" s="69"/>
      <c r="Y82" s="69"/>
      <c r="Z82" s="69"/>
      <c r="AA82" s="69"/>
    </row>
    <row r="83" spans="24:27" x14ac:dyDescent="0.25">
      <c r="X83" s="69"/>
      <c r="Y83" s="69"/>
      <c r="Z83" s="69"/>
      <c r="AA83" s="69"/>
    </row>
    <row r="84" spans="24:27" x14ac:dyDescent="0.25">
      <c r="X84" s="69"/>
      <c r="Y84" s="69"/>
      <c r="Z84" s="69"/>
      <c r="AA84" s="69"/>
    </row>
    <row r="85" spans="24:27" x14ac:dyDescent="0.25">
      <c r="X85" s="69"/>
      <c r="Y85" s="69"/>
      <c r="Z85" s="69"/>
      <c r="AA85" s="69"/>
    </row>
    <row r="86" spans="24:27" x14ac:dyDescent="0.25">
      <c r="X86" s="69"/>
      <c r="Y86" s="69"/>
      <c r="Z86" s="69"/>
      <c r="AA86" s="69"/>
    </row>
    <row r="87" spans="24:27" x14ac:dyDescent="0.25">
      <c r="X87" s="69"/>
      <c r="Y87" s="69"/>
      <c r="Z87" s="69"/>
      <c r="AA87" s="69"/>
    </row>
    <row r="88" spans="24:27" x14ac:dyDescent="0.25">
      <c r="X88" s="69"/>
      <c r="Y88" s="69"/>
      <c r="Z88" s="69"/>
      <c r="AA88" s="69"/>
    </row>
    <row r="89" spans="24:27" x14ac:dyDescent="0.25">
      <c r="X89" s="69"/>
      <c r="Y89" s="69"/>
      <c r="Z89" s="69"/>
      <c r="AA89" s="69"/>
    </row>
    <row r="90" spans="24:27" x14ac:dyDescent="0.25">
      <c r="X90" s="69"/>
      <c r="Y90" s="69"/>
      <c r="Z90" s="69"/>
      <c r="AA90" s="69"/>
    </row>
    <row r="91" spans="24:27" x14ac:dyDescent="0.25">
      <c r="X91" s="69"/>
      <c r="Y91" s="69"/>
      <c r="Z91" s="69"/>
      <c r="AA91" s="69"/>
    </row>
    <row r="92" spans="24:27" x14ac:dyDescent="0.25">
      <c r="X92" s="69"/>
      <c r="Y92" s="69"/>
      <c r="Z92" s="69"/>
      <c r="AA92" s="69"/>
    </row>
    <row r="93" spans="24:27" x14ac:dyDescent="0.25">
      <c r="X93" s="69"/>
      <c r="Y93" s="69"/>
      <c r="Z93" s="69"/>
      <c r="AA93" s="69"/>
    </row>
    <row r="94" spans="24:27" x14ac:dyDescent="0.25">
      <c r="X94" s="69"/>
      <c r="Y94" s="69"/>
      <c r="Z94" s="69"/>
      <c r="AA94" s="69"/>
    </row>
    <row r="95" spans="24:27" x14ac:dyDescent="0.25">
      <c r="X95" s="69"/>
      <c r="Y95" s="69"/>
      <c r="Z95" s="69"/>
      <c r="AA95" s="69"/>
    </row>
    <row r="96" spans="24:27" x14ac:dyDescent="0.25">
      <c r="X96" s="69"/>
      <c r="Y96" s="69"/>
      <c r="Z96" s="69"/>
      <c r="AA96" s="69"/>
    </row>
    <row r="97" spans="24:27" x14ac:dyDescent="0.25">
      <c r="X97" s="69"/>
      <c r="Y97" s="69"/>
      <c r="Z97" s="69"/>
      <c r="AA97" s="69"/>
    </row>
    <row r="98" spans="24:27" x14ac:dyDescent="0.25">
      <c r="X98" s="69"/>
      <c r="Y98" s="69"/>
      <c r="Z98" s="69"/>
      <c r="AA98" s="69"/>
    </row>
    <row r="99" spans="24:27" x14ac:dyDescent="0.25">
      <c r="X99" s="69"/>
      <c r="Y99" s="69"/>
      <c r="Z99" s="69"/>
      <c r="AA99" s="69"/>
    </row>
    <row r="100" spans="24:27" x14ac:dyDescent="0.25">
      <c r="X100" s="69"/>
      <c r="Y100" s="69"/>
      <c r="Z100" s="69"/>
      <c r="AA100" s="69"/>
    </row>
    <row r="101" spans="24:27" x14ac:dyDescent="0.25">
      <c r="X101" s="69"/>
      <c r="Y101" s="69"/>
      <c r="Z101" s="69"/>
      <c r="AA101" s="69"/>
    </row>
    <row r="102" spans="24:27" x14ac:dyDescent="0.25">
      <c r="X102" s="69"/>
      <c r="Y102" s="69"/>
      <c r="Z102" s="69"/>
      <c r="AA102" s="69"/>
    </row>
    <row r="103" spans="24:27" x14ac:dyDescent="0.25">
      <c r="X103" s="69"/>
      <c r="Y103" s="69"/>
      <c r="Z103" s="69"/>
      <c r="AA103" s="69"/>
    </row>
    <row r="104" spans="24:27" x14ac:dyDescent="0.25">
      <c r="X104" s="69"/>
      <c r="Y104" s="69"/>
      <c r="Z104" s="69"/>
      <c r="AA104" s="69"/>
    </row>
    <row r="105" spans="24:27" x14ac:dyDescent="0.25">
      <c r="X105" s="69"/>
      <c r="Y105" s="69"/>
      <c r="Z105" s="69"/>
      <c r="AA105" s="69"/>
    </row>
    <row r="106" spans="24:27" x14ac:dyDescent="0.25">
      <c r="X106" s="69"/>
      <c r="Y106" s="69"/>
      <c r="Z106" s="69"/>
      <c r="AA106" s="69"/>
    </row>
    <row r="107" spans="24:27" x14ac:dyDescent="0.25">
      <c r="X107" s="69"/>
      <c r="Y107" s="69"/>
      <c r="Z107" s="69"/>
      <c r="AA107" s="69"/>
    </row>
    <row r="108" spans="24:27" x14ac:dyDescent="0.25">
      <c r="X108" s="69"/>
      <c r="Y108" s="69"/>
      <c r="Z108" s="69"/>
      <c r="AA108" s="69"/>
    </row>
    <row r="109" spans="24:27" x14ac:dyDescent="0.25">
      <c r="X109" s="69"/>
      <c r="Y109" s="69"/>
      <c r="Z109" s="69"/>
      <c r="AA109" s="69"/>
    </row>
    <row r="110" spans="24:27" x14ac:dyDescent="0.25">
      <c r="X110" s="69"/>
      <c r="Y110" s="69"/>
      <c r="Z110" s="69"/>
      <c r="AA110" s="69"/>
    </row>
    <row r="111" spans="24:27" x14ac:dyDescent="0.25">
      <c r="X111" s="69"/>
      <c r="Y111" s="69"/>
      <c r="Z111" s="69"/>
      <c r="AA111" s="69"/>
    </row>
    <row r="112" spans="24:27" x14ac:dyDescent="0.25">
      <c r="X112" s="69"/>
      <c r="Y112" s="69"/>
      <c r="Z112" s="69"/>
      <c r="AA112" s="69"/>
    </row>
    <row r="113" spans="24:27" x14ac:dyDescent="0.25">
      <c r="X113" s="69"/>
      <c r="Y113" s="69"/>
      <c r="Z113" s="69"/>
      <c r="AA113" s="69"/>
    </row>
    <row r="114" spans="24:27" x14ac:dyDescent="0.25">
      <c r="X114" s="69"/>
      <c r="Y114" s="69"/>
      <c r="Z114" s="69"/>
      <c r="AA114" s="69"/>
    </row>
    <row r="115" spans="24:27" x14ac:dyDescent="0.25">
      <c r="X115" s="69"/>
      <c r="Y115" s="69"/>
      <c r="Z115" s="69"/>
      <c r="AA115" s="69"/>
    </row>
    <row r="116" spans="24:27" x14ac:dyDescent="0.25">
      <c r="X116" s="69"/>
      <c r="Y116" s="69"/>
      <c r="Z116" s="69"/>
      <c r="AA116" s="69"/>
    </row>
    <row r="117" spans="24:27" x14ac:dyDescent="0.25">
      <c r="X117" s="69"/>
      <c r="Y117" s="69"/>
      <c r="Z117" s="69"/>
      <c r="AA117" s="69"/>
    </row>
    <row r="118" spans="24:27" x14ac:dyDescent="0.25">
      <c r="X118" s="69"/>
      <c r="Y118" s="69"/>
      <c r="Z118" s="69"/>
      <c r="AA118" s="69"/>
    </row>
    <row r="119" spans="24:27" x14ac:dyDescent="0.25">
      <c r="X119" s="69"/>
      <c r="Y119" s="69"/>
      <c r="Z119" s="69"/>
      <c r="AA119" s="69"/>
    </row>
    <row r="120" spans="24:27" x14ac:dyDescent="0.25">
      <c r="X120" s="69"/>
      <c r="Y120" s="69"/>
      <c r="Z120" s="69"/>
      <c r="AA120" s="69"/>
    </row>
    <row r="121" spans="24:27" x14ac:dyDescent="0.25">
      <c r="X121" s="69"/>
      <c r="Y121" s="69"/>
      <c r="Z121" s="69"/>
      <c r="AA121" s="69"/>
    </row>
    <row r="122" spans="24:27" x14ac:dyDescent="0.25">
      <c r="X122" s="69"/>
      <c r="Y122" s="69"/>
      <c r="Z122" s="69"/>
      <c r="AA122" s="69"/>
    </row>
    <row r="123" spans="24:27" x14ac:dyDescent="0.25">
      <c r="X123" s="69"/>
      <c r="Y123" s="69"/>
      <c r="Z123" s="69"/>
      <c r="AA123" s="69"/>
    </row>
    <row r="124" spans="24:27" x14ac:dyDescent="0.25">
      <c r="X124" s="69"/>
      <c r="Y124" s="69"/>
      <c r="Z124" s="69"/>
      <c r="AA124" s="69"/>
    </row>
    <row r="125" spans="24:27" x14ac:dyDescent="0.25">
      <c r="X125" s="69"/>
      <c r="Y125" s="69"/>
      <c r="Z125" s="69"/>
      <c r="AA125" s="69"/>
    </row>
    <row r="126" spans="24:27" x14ac:dyDescent="0.25">
      <c r="X126" s="69"/>
      <c r="Y126" s="69"/>
      <c r="Z126" s="69"/>
      <c r="AA126" s="69"/>
    </row>
    <row r="127" spans="24:27" x14ac:dyDescent="0.25">
      <c r="X127" s="69"/>
      <c r="Y127" s="69"/>
      <c r="Z127" s="69"/>
      <c r="AA127" s="69"/>
    </row>
    <row r="128" spans="24:27" x14ac:dyDescent="0.25">
      <c r="X128" s="69"/>
      <c r="Y128" s="69"/>
      <c r="Z128" s="69"/>
      <c r="AA128" s="69"/>
    </row>
    <row r="129" spans="24:27" x14ac:dyDescent="0.25">
      <c r="X129" s="69"/>
      <c r="Y129" s="69"/>
      <c r="Z129" s="69"/>
      <c r="AA129" s="69"/>
    </row>
    <row r="130" spans="24:27" x14ac:dyDescent="0.25">
      <c r="X130" s="69"/>
      <c r="Y130" s="69"/>
      <c r="Z130" s="69"/>
      <c r="AA130" s="69"/>
    </row>
    <row r="131" spans="24:27" x14ac:dyDescent="0.25">
      <c r="X131" s="69"/>
      <c r="Y131" s="69"/>
      <c r="Z131" s="69"/>
      <c r="AA131" s="69"/>
    </row>
    <row r="132" spans="24:27" x14ac:dyDescent="0.25">
      <c r="X132" s="69"/>
      <c r="Y132" s="69"/>
      <c r="Z132" s="69"/>
      <c r="AA132" s="69"/>
    </row>
    <row r="133" spans="24:27" x14ac:dyDescent="0.25">
      <c r="X133" s="69"/>
      <c r="Y133" s="69"/>
      <c r="Z133" s="69"/>
      <c r="AA133" s="69"/>
    </row>
    <row r="134" spans="24:27" x14ac:dyDescent="0.25">
      <c r="X134" s="69"/>
      <c r="Y134" s="69"/>
      <c r="Z134" s="69"/>
      <c r="AA134" s="69"/>
    </row>
    <row r="135" spans="24:27" x14ac:dyDescent="0.25">
      <c r="X135" s="69"/>
      <c r="Y135" s="69"/>
      <c r="Z135" s="69"/>
      <c r="AA135" s="69"/>
    </row>
    <row r="136" spans="24:27" x14ac:dyDescent="0.25">
      <c r="X136" s="69"/>
      <c r="Y136" s="69"/>
      <c r="Z136" s="69"/>
      <c r="AA136" s="69"/>
    </row>
    <row r="137" spans="24:27" x14ac:dyDescent="0.25">
      <c r="X137" s="69"/>
      <c r="Y137" s="69"/>
      <c r="Z137" s="69"/>
      <c r="AA137" s="69"/>
    </row>
    <row r="138" spans="24:27" x14ac:dyDescent="0.25">
      <c r="X138" s="69"/>
      <c r="Y138" s="69"/>
      <c r="Z138" s="69"/>
      <c r="AA138" s="69"/>
    </row>
    <row r="139" spans="24:27" x14ac:dyDescent="0.25">
      <c r="X139" s="69"/>
      <c r="Y139" s="69"/>
      <c r="Z139" s="69"/>
      <c r="AA139" s="69"/>
    </row>
    <row r="140" spans="24:27" x14ac:dyDescent="0.25">
      <c r="X140" s="69"/>
      <c r="Y140" s="69"/>
      <c r="Z140" s="69"/>
      <c r="AA140" s="69"/>
    </row>
    <row r="141" spans="24:27" x14ac:dyDescent="0.25">
      <c r="X141" s="69"/>
      <c r="Y141" s="69"/>
      <c r="Z141" s="69"/>
      <c r="AA141" s="69"/>
    </row>
    <row r="142" spans="24:27" x14ac:dyDescent="0.25">
      <c r="X142" s="69"/>
      <c r="Y142" s="69"/>
      <c r="Z142" s="69"/>
      <c r="AA142" s="69"/>
    </row>
    <row r="143" spans="24:27" x14ac:dyDescent="0.25">
      <c r="X143" s="69"/>
      <c r="Y143" s="69"/>
      <c r="Z143" s="69"/>
      <c r="AA143" s="69"/>
    </row>
    <row r="144" spans="24:27" x14ac:dyDescent="0.25">
      <c r="X144" s="69"/>
      <c r="Y144" s="69"/>
      <c r="Z144" s="69"/>
      <c r="AA144" s="69"/>
    </row>
    <row r="145" spans="24:27" x14ac:dyDescent="0.25">
      <c r="X145" s="69"/>
      <c r="Y145" s="69"/>
      <c r="Z145" s="69"/>
      <c r="AA145" s="69"/>
    </row>
    <row r="146" spans="24:27" x14ac:dyDescent="0.25">
      <c r="X146" s="69"/>
      <c r="Y146" s="69"/>
      <c r="Z146" s="69"/>
      <c r="AA146" s="69"/>
    </row>
    <row r="147" spans="24:27" x14ac:dyDescent="0.25">
      <c r="X147" s="69"/>
      <c r="Y147" s="69"/>
      <c r="Z147" s="69"/>
      <c r="AA147" s="69"/>
    </row>
    <row r="148" spans="24:27" x14ac:dyDescent="0.25">
      <c r="X148" s="69"/>
      <c r="Y148" s="69"/>
      <c r="Z148" s="69"/>
      <c r="AA148" s="69"/>
    </row>
    <row r="149" spans="24:27" x14ac:dyDescent="0.25">
      <c r="X149" s="69"/>
      <c r="Y149" s="69"/>
      <c r="Z149" s="69"/>
      <c r="AA149" s="69"/>
    </row>
    <row r="150" spans="24:27" x14ac:dyDescent="0.25">
      <c r="X150" s="69"/>
      <c r="Y150" s="69"/>
      <c r="Z150" s="69"/>
      <c r="AA150" s="69"/>
    </row>
    <row r="151" spans="24:27" x14ac:dyDescent="0.25">
      <c r="X151" s="69"/>
      <c r="Y151" s="69"/>
      <c r="Z151" s="69"/>
      <c r="AA151" s="69"/>
    </row>
    <row r="152" spans="24:27" x14ac:dyDescent="0.25">
      <c r="X152" s="69"/>
      <c r="Y152" s="69"/>
      <c r="Z152" s="69"/>
      <c r="AA152" s="69"/>
    </row>
    <row r="153" spans="24:27" x14ac:dyDescent="0.25">
      <c r="X153" s="69"/>
      <c r="Y153" s="69"/>
      <c r="Z153" s="69"/>
      <c r="AA153" s="69"/>
    </row>
    <row r="154" spans="24:27" x14ac:dyDescent="0.25">
      <c r="X154" s="69"/>
      <c r="Y154" s="69"/>
      <c r="Z154" s="69"/>
      <c r="AA154" s="69"/>
    </row>
    <row r="155" spans="24:27" x14ac:dyDescent="0.25">
      <c r="X155" s="69"/>
      <c r="Y155" s="69"/>
      <c r="Z155" s="69"/>
      <c r="AA155" s="69"/>
    </row>
    <row r="156" spans="24:27" x14ac:dyDescent="0.25">
      <c r="X156" s="69"/>
      <c r="Y156" s="69"/>
      <c r="Z156" s="69"/>
      <c r="AA156" s="69"/>
    </row>
    <row r="157" spans="24:27" x14ac:dyDescent="0.25">
      <c r="X157" s="69"/>
      <c r="Y157" s="69"/>
      <c r="Z157" s="69"/>
      <c r="AA157" s="69"/>
    </row>
    <row r="158" spans="24:27" x14ac:dyDescent="0.25">
      <c r="X158" s="69"/>
      <c r="Y158" s="69"/>
      <c r="Z158" s="69"/>
      <c r="AA158" s="69"/>
    </row>
    <row r="159" spans="24:27" x14ac:dyDescent="0.25">
      <c r="X159" s="69"/>
      <c r="Y159" s="69"/>
      <c r="Z159" s="69"/>
      <c r="AA159" s="69"/>
    </row>
    <row r="160" spans="24:27" x14ac:dyDescent="0.25">
      <c r="X160" s="69"/>
      <c r="Y160" s="69"/>
      <c r="Z160" s="69"/>
      <c r="AA160" s="69"/>
    </row>
    <row r="161" spans="24:27" x14ac:dyDescent="0.25">
      <c r="X161" s="69"/>
      <c r="Y161" s="69"/>
      <c r="Z161" s="69"/>
      <c r="AA161" s="69"/>
    </row>
    <row r="162" spans="24:27" x14ac:dyDescent="0.25">
      <c r="X162" s="69"/>
      <c r="Y162" s="69"/>
      <c r="Z162" s="69"/>
      <c r="AA162" s="69"/>
    </row>
    <row r="163" spans="24:27" x14ac:dyDescent="0.25">
      <c r="X163" s="69"/>
      <c r="Y163" s="69"/>
      <c r="Z163" s="69"/>
      <c r="AA163" s="69"/>
    </row>
    <row r="164" spans="24:27" x14ac:dyDescent="0.25">
      <c r="X164" s="69"/>
      <c r="Y164" s="69"/>
      <c r="Z164" s="69"/>
      <c r="AA164" s="69"/>
    </row>
    <row r="165" spans="24:27" x14ac:dyDescent="0.25">
      <c r="X165" s="69"/>
      <c r="Y165" s="69"/>
      <c r="Z165" s="69"/>
      <c r="AA165" s="69"/>
    </row>
    <row r="166" spans="24:27" x14ac:dyDescent="0.25">
      <c r="X166" s="69"/>
      <c r="Y166" s="69"/>
      <c r="Z166" s="69"/>
      <c r="AA166" s="69"/>
    </row>
    <row r="167" spans="24:27" x14ac:dyDescent="0.25">
      <c r="X167" s="69"/>
      <c r="Y167" s="69"/>
      <c r="Z167" s="69"/>
      <c r="AA167" s="69"/>
    </row>
    <row r="168" spans="24:27" x14ac:dyDescent="0.25">
      <c r="X168" s="69"/>
      <c r="Y168" s="69"/>
      <c r="Z168" s="69"/>
      <c r="AA168" s="69"/>
    </row>
    <row r="169" spans="24:27" x14ac:dyDescent="0.25">
      <c r="X169" s="69"/>
      <c r="Y169" s="69"/>
      <c r="Z169" s="69"/>
      <c r="AA169" s="69"/>
    </row>
    <row r="170" spans="24:27" x14ac:dyDescent="0.25">
      <c r="X170" s="69"/>
      <c r="Y170" s="69"/>
      <c r="Z170" s="69"/>
      <c r="AA170" s="69"/>
    </row>
    <row r="171" spans="24:27" x14ac:dyDescent="0.25">
      <c r="X171" s="69"/>
      <c r="Y171" s="69"/>
      <c r="Z171" s="69"/>
      <c r="AA171" s="69"/>
    </row>
    <row r="172" spans="24:27" x14ac:dyDescent="0.25">
      <c r="X172" s="69"/>
      <c r="Y172" s="69"/>
      <c r="Z172" s="69"/>
      <c r="AA172" s="69"/>
    </row>
    <row r="173" spans="24:27" x14ac:dyDescent="0.25">
      <c r="X173" s="69"/>
      <c r="Y173" s="69"/>
      <c r="Z173" s="69"/>
      <c r="AA173" s="69"/>
    </row>
    <row r="174" spans="24:27" x14ac:dyDescent="0.25">
      <c r="X174" s="69"/>
      <c r="Y174" s="69"/>
      <c r="Z174" s="69"/>
      <c r="AA174" s="69"/>
    </row>
    <row r="175" spans="24:27" x14ac:dyDescent="0.25">
      <c r="X175" s="69"/>
      <c r="Y175" s="69"/>
      <c r="Z175" s="69"/>
      <c r="AA175" s="69"/>
    </row>
    <row r="176" spans="24:27" x14ac:dyDescent="0.25">
      <c r="X176" s="69"/>
      <c r="Y176" s="69"/>
      <c r="Z176" s="69"/>
      <c r="AA176" s="69"/>
    </row>
    <row r="177" spans="24:27" x14ac:dyDescent="0.25">
      <c r="X177" s="69"/>
      <c r="Y177" s="69"/>
      <c r="Z177" s="69"/>
      <c r="AA177" s="69"/>
    </row>
    <row r="178" spans="24:27" x14ac:dyDescent="0.25">
      <c r="X178" s="69"/>
      <c r="Y178" s="69"/>
      <c r="Z178" s="69"/>
      <c r="AA178" s="69"/>
    </row>
    <row r="179" spans="24:27" x14ac:dyDescent="0.25">
      <c r="X179" s="69"/>
      <c r="Y179" s="69"/>
      <c r="Z179" s="69"/>
      <c r="AA179" s="69"/>
    </row>
    <row r="180" spans="24:27" x14ac:dyDescent="0.25">
      <c r="X180" s="69"/>
      <c r="Y180" s="69"/>
      <c r="Z180" s="69"/>
      <c r="AA180" s="69"/>
    </row>
    <row r="181" spans="24:27" x14ac:dyDescent="0.25">
      <c r="X181" s="69"/>
      <c r="Y181" s="69"/>
      <c r="Z181" s="69"/>
      <c r="AA181" s="69"/>
    </row>
    <row r="182" spans="24:27" x14ac:dyDescent="0.25">
      <c r="X182" s="69"/>
      <c r="Y182" s="69"/>
      <c r="Z182" s="69"/>
      <c r="AA182" s="69"/>
    </row>
    <row r="183" spans="24:27" x14ac:dyDescent="0.25">
      <c r="X183" s="69"/>
      <c r="Y183" s="69"/>
      <c r="Z183" s="69"/>
      <c r="AA183" s="69"/>
    </row>
    <row r="184" spans="24:27" x14ac:dyDescent="0.25">
      <c r="X184" s="69"/>
      <c r="Y184" s="69"/>
      <c r="Z184" s="69"/>
      <c r="AA184" s="69"/>
    </row>
    <row r="185" spans="24:27" x14ac:dyDescent="0.25">
      <c r="X185" s="69"/>
      <c r="Y185" s="69"/>
      <c r="Z185" s="69"/>
      <c r="AA185" s="69"/>
    </row>
    <row r="186" spans="24:27" x14ac:dyDescent="0.25">
      <c r="X186" s="69"/>
      <c r="Y186" s="69"/>
      <c r="Z186" s="69"/>
      <c r="AA186" s="69"/>
    </row>
    <row r="187" spans="24:27" x14ac:dyDescent="0.25">
      <c r="X187" s="69"/>
      <c r="Y187" s="69"/>
      <c r="Z187" s="69"/>
      <c r="AA187" s="69"/>
    </row>
    <row r="188" spans="24:27" x14ac:dyDescent="0.25">
      <c r="X188" s="69"/>
      <c r="Y188" s="69"/>
      <c r="Z188" s="69"/>
      <c r="AA188" s="69"/>
    </row>
    <row r="189" spans="24:27" x14ac:dyDescent="0.25">
      <c r="X189" s="69"/>
      <c r="Y189" s="69"/>
      <c r="Z189" s="69"/>
      <c r="AA189" s="69"/>
    </row>
    <row r="190" spans="24:27" x14ac:dyDescent="0.25">
      <c r="X190" s="69"/>
      <c r="Y190" s="69"/>
      <c r="Z190" s="69"/>
      <c r="AA190" s="69"/>
    </row>
    <row r="191" spans="24:27" x14ac:dyDescent="0.25">
      <c r="X191" s="69"/>
      <c r="Y191" s="69"/>
      <c r="Z191" s="69"/>
      <c r="AA191" s="69"/>
    </row>
    <row r="192" spans="24:27" x14ac:dyDescent="0.25">
      <c r="X192" s="69"/>
      <c r="Y192" s="69"/>
      <c r="Z192" s="69"/>
      <c r="AA192" s="69"/>
    </row>
    <row r="193" spans="24:27" x14ac:dyDescent="0.25">
      <c r="X193" s="69"/>
      <c r="Y193" s="69"/>
      <c r="Z193" s="69"/>
      <c r="AA193" s="69"/>
    </row>
    <row r="194" spans="24:27" x14ac:dyDescent="0.25">
      <c r="X194" s="69"/>
      <c r="Y194" s="69"/>
      <c r="Z194" s="69"/>
      <c r="AA194" s="69"/>
    </row>
    <row r="195" spans="24:27" x14ac:dyDescent="0.25">
      <c r="X195" s="69"/>
      <c r="Y195" s="69"/>
      <c r="Z195" s="69"/>
      <c r="AA195" s="69"/>
    </row>
    <row r="196" spans="24:27" x14ac:dyDescent="0.25">
      <c r="X196" s="69"/>
      <c r="Y196" s="69"/>
      <c r="Z196" s="69"/>
      <c r="AA196" s="69"/>
    </row>
    <row r="197" spans="24:27" x14ac:dyDescent="0.25">
      <c r="X197" s="69"/>
      <c r="Y197" s="69"/>
      <c r="Z197" s="69"/>
      <c r="AA197" s="69"/>
    </row>
    <row r="198" spans="24:27" x14ac:dyDescent="0.25">
      <c r="X198" s="69"/>
      <c r="Y198" s="69"/>
      <c r="Z198" s="69"/>
      <c r="AA198" s="69"/>
    </row>
    <row r="199" spans="24:27" x14ac:dyDescent="0.25">
      <c r="X199" s="69"/>
      <c r="Y199" s="69"/>
      <c r="Z199" s="69"/>
      <c r="AA199" s="69"/>
    </row>
    <row r="200" spans="24:27" x14ac:dyDescent="0.25">
      <c r="X200" s="69"/>
      <c r="Y200" s="69"/>
      <c r="Z200" s="69"/>
      <c r="AA200" s="69"/>
    </row>
    <row r="201" spans="24:27" x14ac:dyDescent="0.25">
      <c r="X201" s="69"/>
      <c r="Y201" s="69"/>
      <c r="Z201" s="69"/>
      <c r="AA201" s="69"/>
    </row>
    <row r="202" spans="24:27" x14ac:dyDescent="0.25">
      <c r="X202" s="69"/>
      <c r="Y202" s="69"/>
      <c r="Z202" s="69"/>
      <c r="AA202" s="69"/>
    </row>
    <row r="203" spans="24:27" x14ac:dyDescent="0.25">
      <c r="X203" s="69"/>
      <c r="Y203" s="69"/>
      <c r="Z203" s="69"/>
      <c r="AA203" s="69"/>
    </row>
    <row r="204" spans="24:27" x14ac:dyDescent="0.25">
      <c r="X204" s="69"/>
      <c r="Y204" s="69"/>
      <c r="Z204" s="69"/>
      <c r="AA204" s="69"/>
    </row>
    <row r="205" spans="24:27" x14ac:dyDescent="0.25">
      <c r="X205" s="69"/>
      <c r="Y205" s="69"/>
      <c r="Z205" s="69"/>
      <c r="AA205" s="69"/>
    </row>
    <row r="206" spans="24:27" x14ac:dyDescent="0.25">
      <c r="X206" s="69"/>
      <c r="Y206" s="69"/>
      <c r="Z206" s="69"/>
      <c r="AA206" s="69"/>
    </row>
    <row r="207" spans="24:27" x14ac:dyDescent="0.25">
      <c r="X207" s="69"/>
      <c r="Y207" s="69"/>
      <c r="Z207" s="69"/>
      <c r="AA207" s="69"/>
    </row>
    <row r="208" spans="24:27" x14ac:dyDescent="0.25">
      <c r="X208" s="69"/>
      <c r="Y208" s="69"/>
      <c r="Z208" s="69"/>
      <c r="AA208" s="69"/>
    </row>
    <row r="209" spans="24:27" x14ac:dyDescent="0.25">
      <c r="X209" s="69"/>
      <c r="Y209" s="69"/>
      <c r="Z209" s="69"/>
      <c r="AA209" s="69"/>
    </row>
    <row r="210" spans="24:27" x14ac:dyDescent="0.25">
      <c r="X210" s="69"/>
      <c r="Y210" s="69"/>
      <c r="Z210" s="69"/>
      <c r="AA210" s="69"/>
    </row>
    <row r="211" spans="24:27" x14ac:dyDescent="0.25">
      <c r="X211" s="69"/>
      <c r="Y211" s="69"/>
      <c r="Z211" s="69"/>
      <c r="AA211" s="69"/>
    </row>
    <row r="212" spans="24:27" x14ac:dyDescent="0.25">
      <c r="X212" s="69"/>
      <c r="Y212" s="69"/>
      <c r="Z212" s="69"/>
      <c r="AA212" s="69"/>
    </row>
    <row r="213" spans="24:27" x14ac:dyDescent="0.25">
      <c r="X213" s="69"/>
      <c r="Y213" s="69"/>
      <c r="Z213" s="69"/>
      <c r="AA213" s="69"/>
    </row>
    <row r="214" spans="24:27" x14ac:dyDescent="0.25">
      <c r="X214" s="69"/>
      <c r="Y214" s="69"/>
      <c r="Z214" s="69"/>
      <c r="AA214" s="69"/>
    </row>
    <row r="215" spans="24:27" x14ac:dyDescent="0.25">
      <c r="X215" s="69"/>
      <c r="Y215" s="69"/>
      <c r="Z215" s="69"/>
      <c r="AA215" s="69"/>
    </row>
    <row r="216" spans="24:27" x14ac:dyDescent="0.25">
      <c r="X216" s="69"/>
      <c r="Y216" s="69"/>
      <c r="Z216" s="69"/>
      <c r="AA216" s="69"/>
    </row>
    <row r="217" spans="24:27" x14ac:dyDescent="0.25">
      <c r="X217" s="69"/>
      <c r="Y217" s="69"/>
      <c r="Z217" s="69"/>
      <c r="AA217" s="69"/>
    </row>
    <row r="218" spans="24:27" x14ac:dyDescent="0.25">
      <c r="X218" s="69"/>
      <c r="Y218" s="69"/>
      <c r="Z218" s="69"/>
      <c r="AA218" s="69"/>
    </row>
    <row r="219" spans="24:27" x14ac:dyDescent="0.25">
      <c r="X219" s="69"/>
      <c r="Y219" s="69"/>
      <c r="Z219" s="69"/>
      <c r="AA219" s="69"/>
    </row>
    <row r="220" spans="24:27" x14ac:dyDescent="0.25">
      <c r="X220" s="69"/>
      <c r="Y220" s="69"/>
      <c r="Z220" s="69"/>
      <c r="AA220" s="69"/>
    </row>
    <row r="221" spans="24:27" x14ac:dyDescent="0.25">
      <c r="X221" s="69"/>
      <c r="Y221" s="69"/>
      <c r="Z221" s="69"/>
      <c r="AA221" s="69"/>
    </row>
    <row r="222" spans="24:27" x14ac:dyDescent="0.25">
      <c r="X222" s="69"/>
      <c r="Y222" s="69"/>
      <c r="Z222" s="69"/>
      <c r="AA222" s="69"/>
    </row>
    <row r="223" spans="24:27" x14ac:dyDescent="0.25">
      <c r="X223" s="69"/>
      <c r="Y223" s="69"/>
      <c r="Z223" s="69"/>
      <c r="AA223" s="69"/>
    </row>
    <row r="224" spans="24:27" x14ac:dyDescent="0.25">
      <c r="X224" s="69"/>
      <c r="Y224" s="69"/>
      <c r="Z224" s="69"/>
      <c r="AA224" s="69"/>
    </row>
    <row r="225" spans="24:27" x14ac:dyDescent="0.25">
      <c r="X225" s="69"/>
      <c r="Y225" s="69"/>
      <c r="Z225" s="69"/>
      <c r="AA225" s="69"/>
    </row>
    <row r="226" spans="24:27" x14ac:dyDescent="0.25">
      <c r="X226" s="69"/>
      <c r="Y226" s="69"/>
      <c r="Z226" s="69"/>
      <c r="AA226" s="69"/>
    </row>
    <row r="227" spans="24:27" x14ac:dyDescent="0.25">
      <c r="X227" s="69"/>
      <c r="Y227" s="69"/>
      <c r="Z227" s="69"/>
      <c r="AA227" s="69"/>
    </row>
    <row r="228" spans="24:27" x14ac:dyDescent="0.25">
      <c r="X228" s="69"/>
      <c r="Y228" s="69"/>
      <c r="Z228" s="69"/>
      <c r="AA228" s="69"/>
    </row>
    <row r="229" spans="24:27" x14ac:dyDescent="0.25">
      <c r="X229" s="69"/>
      <c r="Y229" s="69"/>
      <c r="Z229" s="69"/>
      <c r="AA229" s="69"/>
    </row>
    <row r="230" spans="24:27" x14ac:dyDescent="0.25">
      <c r="X230" s="69"/>
      <c r="Y230" s="69"/>
      <c r="Z230" s="69"/>
      <c r="AA230" s="69"/>
    </row>
    <row r="231" spans="24:27" x14ac:dyDescent="0.25">
      <c r="X231" s="69"/>
      <c r="Y231" s="69"/>
      <c r="Z231" s="69"/>
      <c r="AA231" s="69"/>
    </row>
    <row r="232" spans="24:27" x14ac:dyDescent="0.25">
      <c r="X232" s="69"/>
      <c r="Y232" s="69"/>
      <c r="Z232" s="69"/>
      <c r="AA232" s="69"/>
    </row>
    <row r="233" spans="24:27" x14ac:dyDescent="0.25">
      <c r="X233" s="69"/>
      <c r="Y233" s="69"/>
      <c r="Z233" s="69"/>
      <c r="AA233" s="69"/>
    </row>
    <row r="234" spans="24:27" x14ac:dyDescent="0.25">
      <c r="X234" s="69"/>
      <c r="Y234" s="69"/>
      <c r="Z234" s="69"/>
      <c r="AA234" s="69"/>
    </row>
    <row r="235" spans="24:27" x14ac:dyDescent="0.25">
      <c r="X235" s="69"/>
      <c r="Y235" s="69"/>
      <c r="Z235" s="69"/>
      <c r="AA235" s="69"/>
    </row>
    <row r="236" spans="24:27" x14ac:dyDescent="0.25">
      <c r="X236" s="69"/>
      <c r="Y236" s="69"/>
      <c r="Z236" s="69"/>
      <c r="AA236" s="69"/>
    </row>
    <row r="237" spans="24:27" x14ac:dyDescent="0.25">
      <c r="X237" s="69"/>
      <c r="Y237" s="69"/>
      <c r="Z237" s="69"/>
      <c r="AA237" s="69"/>
    </row>
    <row r="238" spans="24:27" x14ac:dyDescent="0.25">
      <c r="X238" s="69"/>
      <c r="Y238" s="69"/>
      <c r="Z238" s="69"/>
      <c r="AA238" s="69"/>
    </row>
    <row r="239" spans="24:27" x14ac:dyDescent="0.25">
      <c r="X239" s="69"/>
      <c r="Y239" s="69"/>
      <c r="Z239" s="69"/>
      <c r="AA239" s="69"/>
    </row>
    <row r="240" spans="24:27" x14ac:dyDescent="0.25">
      <c r="X240" s="69"/>
      <c r="Y240" s="69"/>
      <c r="Z240" s="69"/>
      <c r="AA240" s="69"/>
    </row>
    <row r="241" spans="24:27" x14ac:dyDescent="0.25">
      <c r="X241" s="69"/>
      <c r="Y241" s="69"/>
      <c r="Z241" s="69"/>
      <c r="AA241" s="69"/>
    </row>
    <row r="242" spans="24:27" x14ac:dyDescent="0.25">
      <c r="X242" s="69"/>
      <c r="Y242" s="69"/>
      <c r="Z242" s="69"/>
      <c r="AA242" s="69"/>
    </row>
    <row r="243" spans="24:27" x14ac:dyDescent="0.25">
      <c r="X243" s="69"/>
      <c r="Y243" s="69"/>
      <c r="Z243" s="69"/>
      <c r="AA243" s="69"/>
    </row>
    <row r="244" spans="24:27" x14ac:dyDescent="0.25">
      <c r="X244" s="69"/>
      <c r="Y244" s="69"/>
      <c r="Z244" s="69"/>
      <c r="AA244" s="69"/>
    </row>
    <row r="245" spans="24:27" x14ac:dyDescent="0.25">
      <c r="X245" s="69"/>
      <c r="Y245" s="69"/>
      <c r="Z245" s="69"/>
      <c r="AA245" s="69"/>
    </row>
    <row r="246" spans="24:27" x14ac:dyDescent="0.25">
      <c r="X246" s="69"/>
      <c r="Y246" s="69"/>
      <c r="Z246" s="69"/>
      <c r="AA246" s="69"/>
    </row>
    <row r="247" spans="24:27" x14ac:dyDescent="0.25">
      <c r="X247" s="69"/>
      <c r="Y247" s="69"/>
      <c r="Z247" s="69"/>
      <c r="AA247" s="69"/>
    </row>
    <row r="248" spans="24:27" x14ac:dyDescent="0.25">
      <c r="X248" s="69"/>
      <c r="Y248" s="69"/>
      <c r="Z248" s="69"/>
      <c r="AA248" s="69"/>
    </row>
    <row r="249" spans="24:27" x14ac:dyDescent="0.25">
      <c r="X249" s="69"/>
      <c r="Y249" s="69"/>
      <c r="Z249" s="69"/>
      <c r="AA249" s="69"/>
    </row>
    <row r="250" spans="24:27" x14ac:dyDescent="0.25">
      <c r="X250" s="69"/>
      <c r="Y250" s="69"/>
      <c r="Z250" s="69"/>
      <c r="AA250" s="69"/>
    </row>
    <row r="251" spans="24:27" x14ac:dyDescent="0.25">
      <c r="X251" s="69"/>
      <c r="Y251" s="69"/>
      <c r="Z251" s="69"/>
      <c r="AA251" s="69"/>
    </row>
    <row r="252" spans="24:27" x14ac:dyDescent="0.25">
      <c r="X252" s="69"/>
      <c r="Y252" s="69"/>
      <c r="Z252" s="69"/>
      <c r="AA252" s="69"/>
    </row>
    <row r="253" spans="24:27" x14ac:dyDescent="0.25">
      <c r="X253" s="69"/>
      <c r="Y253" s="69"/>
      <c r="Z253" s="69"/>
      <c r="AA253" s="69"/>
    </row>
    <row r="254" spans="24:27" x14ac:dyDescent="0.25">
      <c r="X254" s="69"/>
      <c r="Y254" s="69"/>
      <c r="Z254" s="69"/>
      <c r="AA254" s="69"/>
    </row>
    <row r="255" spans="24:27" x14ac:dyDescent="0.25">
      <c r="X255" s="69"/>
      <c r="Y255" s="69"/>
      <c r="Z255" s="69"/>
      <c r="AA255" s="69"/>
    </row>
    <row r="256" spans="24:27" x14ac:dyDescent="0.25">
      <c r="X256" s="69"/>
      <c r="Y256" s="69"/>
      <c r="Z256" s="69"/>
      <c r="AA256" s="69"/>
    </row>
    <row r="257" spans="24:27" x14ac:dyDescent="0.25">
      <c r="X257" s="69"/>
      <c r="Y257" s="69"/>
      <c r="Z257" s="69"/>
      <c r="AA257" s="69"/>
    </row>
    <row r="258" spans="24:27" x14ac:dyDescent="0.25">
      <c r="X258" s="69"/>
      <c r="Y258" s="69"/>
      <c r="Z258" s="69"/>
      <c r="AA258" s="69"/>
    </row>
    <row r="259" spans="24:27" x14ac:dyDescent="0.25">
      <c r="X259" s="69"/>
      <c r="Y259" s="69"/>
      <c r="Z259" s="69"/>
      <c r="AA259" s="69"/>
    </row>
    <row r="260" spans="24:27" x14ac:dyDescent="0.25">
      <c r="X260" s="69"/>
      <c r="Y260" s="69"/>
      <c r="Z260" s="69"/>
      <c r="AA260" s="69"/>
    </row>
    <row r="261" spans="24:27" x14ac:dyDescent="0.25">
      <c r="X261" s="69"/>
      <c r="Y261" s="69"/>
      <c r="Z261" s="69"/>
      <c r="AA261" s="69"/>
    </row>
    <row r="262" spans="24:27" x14ac:dyDescent="0.25">
      <c r="X262" s="69"/>
      <c r="Y262" s="69"/>
      <c r="Z262" s="69"/>
      <c r="AA262" s="69"/>
    </row>
    <row r="263" spans="24:27" x14ac:dyDescent="0.25">
      <c r="X263" s="69"/>
      <c r="Y263" s="69"/>
      <c r="Z263" s="69"/>
      <c r="AA263" s="69"/>
    </row>
    <row r="264" spans="24:27" x14ac:dyDescent="0.25">
      <c r="X264" s="69"/>
      <c r="Y264" s="69"/>
      <c r="Z264" s="69"/>
      <c r="AA264" s="69"/>
    </row>
    <row r="265" spans="24:27" x14ac:dyDescent="0.25">
      <c r="X265" s="69"/>
      <c r="Y265" s="69"/>
      <c r="Z265" s="69"/>
      <c r="AA265" s="69"/>
    </row>
    <row r="266" spans="24:27" x14ac:dyDescent="0.25">
      <c r="X266" s="69"/>
      <c r="Y266" s="69"/>
      <c r="Z266" s="69"/>
      <c r="AA266" s="69"/>
    </row>
    <row r="267" spans="24:27" x14ac:dyDescent="0.25">
      <c r="X267" s="69"/>
      <c r="Y267" s="69"/>
      <c r="Z267" s="69"/>
      <c r="AA267" s="69"/>
    </row>
    <row r="268" spans="24:27" x14ac:dyDescent="0.25">
      <c r="X268" s="69"/>
      <c r="Y268" s="69"/>
      <c r="Z268" s="69"/>
      <c r="AA268" s="69"/>
    </row>
    <row r="269" spans="24:27" x14ac:dyDescent="0.25">
      <c r="X269" s="69"/>
      <c r="Y269" s="69"/>
      <c r="Z269" s="69"/>
      <c r="AA269" s="69"/>
    </row>
    <row r="270" spans="24:27" x14ac:dyDescent="0.25">
      <c r="X270" s="69"/>
      <c r="Y270" s="69"/>
      <c r="Z270" s="69"/>
      <c r="AA270" s="69"/>
    </row>
    <row r="271" spans="24:27" x14ac:dyDescent="0.25">
      <c r="X271" s="69"/>
      <c r="Y271" s="69"/>
      <c r="Z271" s="69"/>
      <c r="AA271" s="69"/>
    </row>
    <row r="272" spans="24:27" x14ac:dyDescent="0.25">
      <c r="X272" s="69"/>
      <c r="Y272" s="69"/>
      <c r="Z272" s="69"/>
      <c r="AA272" s="69"/>
    </row>
    <row r="273" spans="24:27" x14ac:dyDescent="0.25">
      <c r="X273" s="69"/>
      <c r="Y273" s="69"/>
      <c r="Z273" s="69"/>
      <c r="AA273" s="69"/>
    </row>
    <row r="274" spans="24:27" x14ac:dyDescent="0.25">
      <c r="X274" s="69"/>
      <c r="Y274" s="69"/>
      <c r="Z274" s="69"/>
      <c r="AA274" s="69"/>
    </row>
    <row r="275" spans="24:27" x14ac:dyDescent="0.25">
      <c r="X275" s="69"/>
      <c r="Y275" s="69"/>
      <c r="Z275" s="69"/>
      <c r="AA275" s="69"/>
    </row>
    <row r="276" spans="24:27" x14ac:dyDescent="0.25">
      <c r="X276" s="69"/>
      <c r="Y276" s="69"/>
      <c r="Z276" s="69"/>
      <c r="AA276" s="69"/>
    </row>
    <row r="277" spans="24:27" x14ac:dyDescent="0.25">
      <c r="X277" s="69"/>
      <c r="Y277" s="69"/>
      <c r="Z277" s="69"/>
      <c r="AA277" s="69"/>
    </row>
    <row r="278" spans="24:27" x14ac:dyDescent="0.25">
      <c r="X278" s="69"/>
      <c r="Y278" s="69"/>
      <c r="Z278" s="69"/>
      <c r="AA278" s="69"/>
    </row>
    <row r="279" spans="24:27" x14ac:dyDescent="0.25">
      <c r="X279" s="69"/>
      <c r="Y279" s="69"/>
      <c r="Z279" s="69"/>
      <c r="AA279" s="69"/>
    </row>
    <row r="280" spans="24:27" x14ac:dyDescent="0.25">
      <c r="X280" s="69"/>
      <c r="Y280" s="69"/>
      <c r="Z280" s="69"/>
      <c r="AA280" s="69"/>
    </row>
    <row r="281" spans="24:27" x14ac:dyDescent="0.25">
      <c r="X281" s="69"/>
      <c r="Y281" s="69"/>
      <c r="Z281" s="69"/>
      <c r="AA281" s="69"/>
    </row>
    <row r="282" spans="24:27" x14ac:dyDescent="0.25">
      <c r="X282" s="69"/>
      <c r="Y282" s="69"/>
      <c r="Z282" s="69"/>
      <c r="AA282" s="69"/>
    </row>
    <row r="283" spans="24:27" x14ac:dyDescent="0.25">
      <c r="X283" s="69"/>
      <c r="Y283" s="69"/>
      <c r="Z283" s="69"/>
      <c r="AA283" s="69"/>
    </row>
    <row r="284" spans="24:27" x14ac:dyDescent="0.25">
      <c r="X284" s="69"/>
      <c r="Y284" s="69"/>
      <c r="Z284" s="69"/>
      <c r="AA284" s="69"/>
    </row>
    <row r="285" spans="24:27" x14ac:dyDescent="0.25">
      <c r="X285" s="69"/>
      <c r="Y285" s="69"/>
      <c r="Z285" s="69"/>
      <c r="AA285" s="69"/>
    </row>
    <row r="286" spans="24:27" x14ac:dyDescent="0.25">
      <c r="X286" s="69"/>
      <c r="Y286" s="69"/>
      <c r="Z286" s="69"/>
      <c r="AA286" s="69"/>
    </row>
    <row r="287" spans="24:27" x14ac:dyDescent="0.25">
      <c r="X287" s="69"/>
      <c r="Y287" s="69"/>
      <c r="Z287" s="69"/>
      <c r="AA287" s="69"/>
    </row>
    <row r="288" spans="24:27" x14ac:dyDescent="0.25">
      <c r="X288" s="69"/>
      <c r="Y288" s="69"/>
      <c r="Z288" s="69"/>
      <c r="AA288" s="69"/>
    </row>
    <row r="289" spans="24:27" x14ac:dyDescent="0.25">
      <c r="X289" s="69"/>
      <c r="Y289" s="69"/>
      <c r="Z289" s="69"/>
      <c r="AA289" s="69"/>
    </row>
    <row r="290" spans="24:27" x14ac:dyDescent="0.25">
      <c r="X290" s="69"/>
      <c r="Y290" s="69"/>
      <c r="Z290" s="69"/>
      <c r="AA290" s="69"/>
    </row>
    <row r="291" spans="24:27" x14ac:dyDescent="0.25">
      <c r="X291" s="69"/>
      <c r="Y291" s="69"/>
      <c r="Z291" s="69"/>
      <c r="AA291" s="69"/>
    </row>
    <row r="292" spans="24:27" x14ac:dyDescent="0.25">
      <c r="X292" s="69"/>
      <c r="Y292" s="69"/>
      <c r="Z292" s="69"/>
      <c r="AA292" s="69"/>
    </row>
    <row r="293" spans="24:27" x14ac:dyDescent="0.25">
      <c r="X293" s="69"/>
      <c r="Y293" s="69"/>
      <c r="Z293" s="69"/>
      <c r="AA293" s="69"/>
    </row>
    <row r="294" spans="24:27" x14ac:dyDescent="0.25">
      <c r="X294" s="69"/>
      <c r="Y294" s="69"/>
      <c r="Z294" s="69"/>
      <c r="AA294" s="69"/>
    </row>
    <row r="295" spans="24:27" x14ac:dyDescent="0.25">
      <c r="X295" s="69"/>
      <c r="Y295" s="69"/>
      <c r="Z295" s="69"/>
      <c r="AA295" s="69"/>
    </row>
    <row r="296" spans="24:27" x14ac:dyDescent="0.25">
      <c r="X296" s="69"/>
      <c r="Y296" s="69"/>
      <c r="Z296" s="69"/>
      <c r="AA296" s="69"/>
    </row>
    <row r="297" spans="24:27" x14ac:dyDescent="0.25">
      <c r="X297" s="69"/>
      <c r="Y297" s="69"/>
      <c r="Z297" s="69"/>
      <c r="AA297" s="69"/>
    </row>
    <row r="298" spans="24:27" x14ac:dyDescent="0.25">
      <c r="X298" s="69"/>
      <c r="Y298" s="69"/>
      <c r="Z298" s="69"/>
      <c r="AA298" s="69"/>
    </row>
    <row r="299" spans="24:27" x14ac:dyDescent="0.25">
      <c r="X299" s="69"/>
      <c r="Y299" s="69"/>
      <c r="Z299" s="69"/>
      <c r="AA299" s="69"/>
    </row>
    <row r="300" spans="24:27" x14ac:dyDescent="0.25">
      <c r="X300" s="69"/>
      <c r="Y300" s="69"/>
      <c r="Z300" s="69"/>
      <c r="AA300" s="69"/>
    </row>
    <row r="301" spans="24:27" x14ac:dyDescent="0.25">
      <c r="X301" s="69"/>
      <c r="Y301" s="69"/>
      <c r="Z301" s="69"/>
      <c r="AA301" s="69"/>
    </row>
    <row r="302" spans="24:27" x14ac:dyDescent="0.25">
      <c r="X302" s="69"/>
      <c r="Y302" s="69"/>
      <c r="Z302" s="69"/>
      <c r="AA302" s="69"/>
    </row>
    <row r="303" spans="24:27" x14ac:dyDescent="0.25">
      <c r="X303" s="69"/>
      <c r="Y303" s="69"/>
      <c r="Z303" s="69"/>
      <c r="AA303" s="69"/>
    </row>
    <row r="304" spans="24:27" x14ac:dyDescent="0.25">
      <c r="X304" s="69"/>
      <c r="Y304" s="69"/>
      <c r="Z304" s="69"/>
      <c r="AA304" s="69"/>
    </row>
    <row r="305" spans="24:27" x14ac:dyDescent="0.25">
      <c r="X305" s="69"/>
      <c r="Y305" s="69"/>
      <c r="Z305" s="69"/>
      <c r="AA305" s="69"/>
    </row>
    <row r="306" spans="24:27" x14ac:dyDescent="0.25">
      <c r="X306" s="69"/>
      <c r="Y306" s="69"/>
      <c r="Z306" s="69"/>
      <c r="AA306" s="69"/>
    </row>
    <row r="307" spans="24:27" x14ac:dyDescent="0.25">
      <c r="X307" s="69"/>
      <c r="Y307" s="69"/>
      <c r="Z307" s="69"/>
      <c r="AA307" s="69"/>
    </row>
    <row r="308" spans="24:27" x14ac:dyDescent="0.25">
      <c r="X308" s="69"/>
      <c r="Y308" s="69"/>
      <c r="Z308" s="69"/>
      <c r="AA308" s="69"/>
    </row>
    <row r="309" spans="24:27" x14ac:dyDescent="0.25">
      <c r="X309" s="69"/>
      <c r="Y309" s="69"/>
      <c r="Z309" s="69"/>
      <c r="AA309" s="69"/>
    </row>
    <row r="310" spans="24:27" x14ac:dyDescent="0.25">
      <c r="X310" s="69"/>
      <c r="Y310" s="69"/>
      <c r="Z310" s="69"/>
      <c r="AA310" s="69"/>
    </row>
    <row r="311" spans="24:27" x14ac:dyDescent="0.25">
      <c r="X311" s="69"/>
      <c r="Y311" s="69"/>
      <c r="Z311" s="69"/>
      <c r="AA311" s="69"/>
    </row>
    <row r="312" spans="24:27" x14ac:dyDescent="0.25">
      <c r="X312" s="69"/>
      <c r="Y312" s="69"/>
      <c r="Z312" s="69"/>
      <c r="AA312" s="69"/>
    </row>
    <row r="313" spans="24:27" x14ac:dyDescent="0.25">
      <c r="X313" s="69"/>
      <c r="Y313" s="69"/>
      <c r="Z313" s="69"/>
      <c r="AA313" s="69"/>
    </row>
    <row r="314" spans="24:27" x14ac:dyDescent="0.25">
      <c r="X314" s="69"/>
      <c r="Y314" s="69"/>
      <c r="Z314" s="69"/>
      <c r="AA314" s="69"/>
    </row>
    <row r="315" spans="24:27" x14ac:dyDescent="0.25">
      <c r="X315" s="69"/>
      <c r="Y315" s="69"/>
      <c r="Z315" s="69"/>
      <c r="AA315" s="69"/>
    </row>
    <row r="316" spans="24:27" x14ac:dyDescent="0.25">
      <c r="X316" s="69"/>
      <c r="Y316" s="69"/>
      <c r="Z316" s="69"/>
      <c r="AA316" s="69"/>
    </row>
    <row r="317" spans="24:27" x14ac:dyDescent="0.25">
      <c r="X317" s="69"/>
      <c r="Y317" s="69"/>
      <c r="Z317" s="69"/>
      <c r="AA317" s="69"/>
    </row>
    <row r="318" spans="24:27" x14ac:dyDescent="0.25">
      <c r="X318" s="69"/>
      <c r="Y318" s="69"/>
      <c r="Z318" s="69"/>
      <c r="AA318" s="69"/>
    </row>
    <row r="319" spans="24:27" x14ac:dyDescent="0.25">
      <c r="X319" s="69"/>
      <c r="Y319" s="69"/>
      <c r="Z319" s="69"/>
      <c r="AA319" s="69"/>
    </row>
    <row r="320" spans="24:27" x14ac:dyDescent="0.25">
      <c r="X320" s="69"/>
      <c r="Y320" s="69"/>
      <c r="Z320" s="69"/>
      <c r="AA320" s="69"/>
    </row>
    <row r="321" spans="24:27" x14ac:dyDescent="0.25">
      <c r="X321" s="69"/>
      <c r="Y321" s="69"/>
      <c r="Z321" s="69"/>
      <c r="AA321" s="69"/>
    </row>
    <row r="322" spans="24:27" x14ac:dyDescent="0.25">
      <c r="X322" s="69"/>
      <c r="Y322" s="69"/>
      <c r="Z322" s="69"/>
      <c r="AA322" s="69"/>
    </row>
    <row r="323" spans="24:27" x14ac:dyDescent="0.25">
      <c r="X323" s="69"/>
      <c r="Y323" s="69"/>
      <c r="Z323" s="69"/>
      <c r="AA323" s="69"/>
    </row>
    <row r="324" spans="24:27" x14ac:dyDescent="0.25">
      <c r="X324" s="69"/>
      <c r="Y324" s="69"/>
      <c r="Z324" s="69"/>
      <c r="AA324" s="69"/>
    </row>
    <row r="325" spans="24:27" x14ac:dyDescent="0.25">
      <c r="X325" s="69"/>
      <c r="Y325" s="69"/>
      <c r="Z325" s="69"/>
      <c r="AA325" s="69"/>
    </row>
    <row r="326" spans="24:27" x14ac:dyDescent="0.25">
      <c r="X326" s="69"/>
      <c r="Y326" s="69"/>
      <c r="Z326" s="69"/>
      <c r="AA326" s="69"/>
    </row>
    <row r="327" spans="24:27" x14ac:dyDescent="0.25">
      <c r="X327" s="69"/>
      <c r="Y327" s="69"/>
      <c r="Z327" s="69"/>
      <c r="AA327" s="69"/>
    </row>
    <row r="328" spans="24:27" x14ac:dyDescent="0.25">
      <c r="X328" s="69"/>
      <c r="Y328" s="69"/>
      <c r="Z328" s="69"/>
      <c r="AA328" s="69"/>
    </row>
    <row r="329" spans="24:27" x14ac:dyDescent="0.25">
      <c r="X329" s="69"/>
      <c r="Y329" s="69"/>
      <c r="Z329" s="69"/>
      <c r="AA329" s="69"/>
    </row>
    <row r="330" spans="24:27" x14ac:dyDescent="0.25">
      <c r="X330" s="69"/>
      <c r="Y330" s="69"/>
      <c r="Z330" s="69"/>
      <c r="AA330" s="69"/>
    </row>
    <row r="331" spans="24:27" x14ac:dyDescent="0.25">
      <c r="X331" s="69"/>
      <c r="Y331" s="69"/>
      <c r="Z331" s="69"/>
      <c r="AA331" s="69"/>
    </row>
    <row r="332" spans="24:27" x14ac:dyDescent="0.25">
      <c r="X332" s="69"/>
      <c r="Y332" s="69"/>
      <c r="Z332" s="69"/>
      <c r="AA332" s="69"/>
    </row>
    <row r="333" spans="24:27" x14ac:dyDescent="0.25">
      <c r="X333" s="69"/>
      <c r="Y333" s="69"/>
      <c r="Z333" s="69"/>
      <c r="AA333" s="69"/>
    </row>
    <row r="334" spans="24:27" x14ac:dyDescent="0.25">
      <c r="X334" s="69"/>
      <c r="Y334" s="69"/>
      <c r="Z334" s="69"/>
      <c r="AA334" s="69"/>
    </row>
    <row r="335" spans="24:27" x14ac:dyDescent="0.25">
      <c r="X335" s="69"/>
      <c r="Y335" s="69"/>
      <c r="Z335" s="69"/>
      <c r="AA335" s="69"/>
    </row>
    <row r="336" spans="24:27" x14ac:dyDescent="0.25">
      <c r="X336" s="69"/>
      <c r="Y336" s="69"/>
      <c r="Z336" s="69"/>
      <c r="AA336" s="69"/>
    </row>
    <row r="337" spans="24:27" x14ac:dyDescent="0.25">
      <c r="X337" s="69"/>
      <c r="Y337" s="69"/>
      <c r="Z337" s="69"/>
      <c r="AA337" s="69"/>
    </row>
    <row r="338" spans="24:27" x14ac:dyDescent="0.25">
      <c r="X338" s="69"/>
      <c r="Y338" s="69"/>
      <c r="Z338" s="69"/>
      <c r="AA338" s="69"/>
    </row>
    <row r="339" spans="24:27" x14ac:dyDescent="0.25">
      <c r="X339" s="69"/>
      <c r="Y339" s="69"/>
      <c r="Z339" s="69"/>
      <c r="AA339" s="69"/>
    </row>
    <row r="340" spans="24:27" x14ac:dyDescent="0.25">
      <c r="X340" s="69"/>
      <c r="Y340" s="69"/>
      <c r="Z340" s="69"/>
      <c r="AA340" s="69"/>
    </row>
    <row r="341" spans="24:27" x14ac:dyDescent="0.25">
      <c r="X341" s="69"/>
      <c r="Y341" s="69"/>
      <c r="Z341" s="69"/>
      <c r="AA341" s="69"/>
    </row>
    <row r="342" spans="24:27" x14ac:dyDescent="0.25">
      <c r="X342" s="69"/>
      <c r="Y342" s="69"/>
      <c r="Z342" s="69"/>
      <c r="AA342" s="69"/>
    </row>
    <row r="343" spans="24:27" x14ac:dyDescent="0.25">
      <c r="X343" s="69"/>
      <c r="Y343" s="69"/>
      <c r="Z343" s="69"/>
      <c r="AA343" s="69"/>
    </row>
    <row r="344" spans="24:27" x14ac:dyDescent="0.25">
      <c r="X344" s="69"/>
      <c r="Y344" s="69"/>
      <c r="Z344" s="69"/>
      <c r="AA344" s="69"/>
    </row>
    <row r="345" spans="24:27" x14ac:dyDescent="0.25">
      <c r="X345" s="69"/>
      <c r="Y345" s="69"/>
      <c r="Z345" s="69"/>
      <c r="AA345" s="69"/>
    </row>
    <row r="346" spans="24:27" x14ac:dyDescent="0.25">
      <c r="X346" s="69"/>
      <c r="Y346" s="69"/>
      <c r="Z346" s="69"/>
      <c r="AA346" s="69"/>
    </row>
    <row r="347" spans="24:27" x14ac:dyDescent="0.25">
      <c r="X347" s="69"/>
      <c r="Y347" s="69"/>
      <c r="Z347" s="69"/>
      <c r="AA347" s="69"/>
    </row>
    <row r="348" spans="24:27" x14ac:dyDescent="0.25">
      <c r="X348" s="69"/>
      <c r="Y348" s="69"/>
      <c r="Z348" s="69"/>
      <c r="AA348" s="69"/>
    </row>
    <row r="349" spans="24:27" x14ac:dyDescent="0.25">
      <c r="X349" s="69"/>
      <c r="Y349" s="69"/>
      <c r="Z349" s="69"/>
      <c r="AA349" s="69"/>
    </row>
    <row r="350" spans="24:27" x14ac:dyDescent="0.25">
      <c r="X350" s="69"/>
      <c r="Y350" s="69"/>
      <c r="Z350" s="69"/>
      <c r="AA350" s="69"/>
    </row>
    <row r="351" spans="24:27" x14ac:dyDescent="0.25">
      <c r="X351" s="69"/>
      <c r="Y351" s="69"/>
      <c r="Z351" s="69"/>
      <c r="AA351" s="69"/>
    </row>
    <row r="352" spans="24:27" x14ac:dyDescent="0.25">
      <c r="X352" s="69"/>
      <c r="Y352" s="69"/>
      <c r="Z352" s="69"/>
      <c r="AA352" s="69"/>
    </row>
    <row r="353" spans="24:27" x14ac:dyDescent="0.25">
      <c r="X353" s="69"/>
      <c r="Y353" s="69"/>
      <c r="Z353" s="69"/>
      <c r="AA353" s="69"/>
    </row>
    <row r="354" spans="24:27" x14ac:dyDescent="0.25">
      <c r="X354" s="69"/>
      <c r="Y354" s="69"/>
      <c r="Z354" s="69"/>
      <c r="AA354" s="69"/>
    </row>
    <row r="355" spans="24:27" x14ac:dyDescent="0.25">
      <c r="X355" s="69"/>
      <c r="Y355" s="69"/>
      <c r="Z355" s="69"/>
      <c r="AA355" s="69"/>
    </row>
    <row r="356" spans="24:27" x14ac:dyDescent="0.25">
      <c r="X356" s="69"/>
      <c r="Y356" s="69"/>
      <c r="Z356" s="69"/>
      <c r="AA356" s="69"/>
    </row>
    <row r="357" spans="24:27" x14ac:dyDescent="0.25">
      <c r="X357" s="69"/>
      <c r="Y357" s="69"/>
      <c r="Z357" s="69"/>
      <c r="AA357" s="69"/>
    </row>
    <row r="358" spans="24:27" x14ac:dyDescent="0.25">
      <c r="X358" s="69"/>
      <c r="Y358" s="69"/>
      <c r="Z358" s="69"/>
      <c r="AA358" s="69"/>
    </row>
    <row r="359" spans="24:27" x14ac:dyDescent="0.25">
      <c r="X359" s="69"/>
      <c r="Y359" s="69"/>
      <c r="Z359" s="69"/>
      <c r="AA359" s="69"/>
    </row>
    <row r="360" spans="24:27" x14ac:dyDescent="0.25">
      <c r="X360" s="69"/>
      <c r="Y360" s="69"/>
      <c r="Z360" s="69"/>
      <c r="AA360" s="69"/>
    </row>
    <row r="361" spans="24:27" x14ac:dyDescent="0.25">
      <c r="X361" s="69"/>
      <c r="Y361" s="69"/>
      <c r="Z361" s="69"/>
      <c r="AA361" s="69"/>
    </row>
    <row r="362" spans="24:27" x14ac:dyDescent="0.25">
      <c r="X362" s="69"/>
      <c r="Y362" s="69"/>
      <c r="Z362" s="69"/>
      <c r="AA362" s="69"/>
    </row>
    <row r="363" spans="24:27" x14ac:dyDescent="0.25">
      <c r="X363" s="69"/>
      <c r="Y363" s="69"/>
      <c r="Z363" s="69"/>
      <c r="AA363" s="69"/>
    </row>
    <row r="364" spans="24:27" x14ac:dyDescent="0.25">
      <c r="X364" s="69"/>
      <c r="Y364" s="69"/>
      <c r="Z364" s="69"/>
      <c r="AA364" s="69"/>
    </row>
    <row r="365" spans="24:27" x14ac:dyDescent="0.25">
      <c r="X365" s="69"/>
      <c r="Y365" s="69"/>
      <c r="Z365" s="69"/>
      <c r="AA365" s="69"/>
    </row>
    <row r="366" spans="24:27" x14ac:dyDescent="0.25">
      <c r="X366" s="69"/>
      <c r="Y366" s="69"/>
      <c r="Z366" s="69"/>
      <c r="AA366" s="69"/>
    </row>
    <row r="367" spans="24:27" x14ac:dyDescent="0.25">
      <c r="X367" s="69"/>
      <c r="Y367" s="69"/>
      <c r="Z367" s="69"/>
      <c r="AA367" s="69"/>
    </row>
    <row r="368" spans="24:27" x14ac:dyDescent="0.25">
      <c r="X368" s="69"/>
      <c r="Y368" s="69"/>
      <c r="Z368" s="69"/>
      <c r="AA368" s="69"/>
    </row>
    <row r="369" spans="24:27" x14ac:dyDescent="0.25">
      <c r="X369" s="69"/>
      <c r="Y369" s="69"/>
      <c r="Z369" s="69"/>
      <c r="AA369" s="69"/>
    </row>
    <row r="370" spans="24:27" x14ac:dyDescent="0.25">
      <c r="X370" s="69"/>
      <c r="Y370" s="69"/>
      <c r="Z370" s="69"/>
      <c r="AA370" s="69"/>
    </row>
    <row r="371" spans="24:27" x14ac:dyDescent="0.25">
      <c r="X371" s="69"/>
      <c r="Y371" s="69"/>
      <c r="Z371" s="69"/>
      <c r="AA371" s="69"/>
    </row>
    <row r="372" spans="24:27" x14ac:dyDescent="0.25">
      <c r="X372" s="69"/>
      <c r="Y372" s="69"/>
      <c r="Z372" s="69"/>
      <c r="AA372" s="69"/>
    </row>
    <row r="373" spans="24:27" x14ac:dyDescent="0.25">
      <c r="X373" s="69"/>
      <c r="Y373" s="69"/>
      <c r="Z373" s="69"/>
      <c r="AA373" s="69"/>
    </row>
    <row r="374" spans="24:27" x14ac:dyDescent="0.25">
      <c r="X374" s="69"/>
      <c r="Y374" s="69"/>
      <c r="Z374" s="69"/>
      <c r="AA374" s="69"/>
    </row>
    <row r="375" spans="24:27" x14ac:dyDescent="0.25">
      <c r="X375" s="69"/>
      <c r="Y375" s="69"/>
      <c r="Z375" s="69"/>
      <c r="AA375" s="69"/>
    </row>
    <row r="376" spans="24:27" x14ac:dyDescent="0.25">
      <c r="X376" s="69"/>
      <c r="Y376" s="69"/>
      <c r="Z376" s="69"/>
      <c r="AA376" s="69"/>
    </row>
    <row r="377" spans="24:27" x14ac:dyDescent="0.25">
      <c r="X377" s="69"/>
      <c r="Y377" s="69"/>
      <c r="Z377" s="69"/>
      <c r="AA377" s="69"/>
    </row>
    <row r="378" spans="24:27" x14ac:dyDescent="0.25">
      <c r="X378" s="69"/>
      <c r="Y378" s="69"/>
      <c r="Z378" s="69"/>
      <c r="AA378" s="69"/>
    </row>
    <row r="379" spans="24:27" x14ac:dyDescent="0.25">
      <c r="X379" s="69"/>
      <c r="Y379" s="69"/>
      <c r="Z379" s="69"/>
      <c r="AA379" s="69"/>
    </row>
    <row r="380" spans="24:27" x14ac:dyDescent="0.25">
      <c r="X380" s="69"/>
      <c r="Y380" s="69"/>
      <c r="Z380" s="69"/>
      <c r="AA380" s="69"/>
    </row>
    <row r="381" spans="24:27" x14ac:dyDescent="0.25">
      <c r="X381" s="69"/>
      <c r="Y381" s="69"/>
      <c r="Z381" s="69"/>
      <c r="AA381" s="69"/>
    </row>
    <row r="382" spans="24:27" x14ac:dyDescent="0.25">
      <c r="X382" s="69"/>
      <c r="Y382" s="69"/>
      <c r="Z382" s="69"/>
      <c r="AA382" s="69"/>
    </row>
    <row r="383" spans="24:27" x14ac:dyDescent="0.25">
      <c r="X383" s="69"/>
      <c r="Y383" s="69"/>
      <c r="Z383" s="69"/>
      <c r="AA383" s="69"/>
    </row>
    <row r="384" spans="24:27" x14ac:dyDescent="0.25">
      <c r="X384" s="69"/>
      <c r="Y384" s="69"/>
      <c r="Z384" s="69"/>
      <c r="AA384" s="69"/>
    </row>
    <row r="385" spans="24:27" x14ac:dyDescent="0.25">
      <c r="X385" s="69"/>
      <c r="Y385" s="69"/>
      <c r="Z385" s="69"/>
      <c r="AA385" s="69"/>
    </row>
    <row r="386" spans="24:27" x14ac:dyDescent="0.25">
      <c r="X386" s="69"/>
      <c r="Y386" s="69"/>
      <c r="Z386" s="69"/>
      <c r="AA386" s="69"/>
    </row>
    <row r="387" spans="24:27" x14ac:dyDescent="0.25">
      <c r="X387" s="69"/>
      <c r="Y387" s="69"/>
      <c r="Z387" s="69"/>
      <c r="AA387" s="69"/>
    </row>
    <row r="388" spans="24:27" x14ac:dyDescent="0.25">
      <c r="X388" s="69"/>
      <c r="Y388" s="69"/>
      <c r="Z388" s="69"/>
      <c r="AA388" s="69"/>
    </row>
    <row r="389" spans="24:27" x14ac:dyDescent="0.25">
      <c r="X389" s="69"/>
      <c r="Y389" s="69"/>
      <c r="Z389" s="69"/>
      <c r="AA389" s="69"/>
    </row>
    <row r="390" spans="24:27" x14ac:dyDescent="0.25">
      <c r="X390" s="69"/>
      <c r="Y390" s="69"/>
      <c r="Z390" s="69"/>
      <c r="AA390" s="69"/>
    </row>
    <row r="391" spans="24:27" x14ac:dyDescent="0.25">
      <c r="X391" s="69"/>
      <c r="Y391" s="69"/>
      <c r="Z391" s="69"/>
      <c r="AA391" s="69"/>
    </row>
    <row r="392" spans="24:27" x14ac:dyDescent="0.25">
      <c r="X392" s="69"/>
      <c r="Y392" s="69"/>
      <c r="Z392" s="69"/>
      <c r="AA392" s="69"/>
    </row>
    <row r="393" spans="24:27" x14ac:dyDescent="0.25">
      <c r="X393" s="69"/>
      <c r="Y393" s="69"/>
      <c r="Z393" s="69"/>
      <c r="AA393" s="69"/>
    </row>
    <row r="394" spans="24:27" x14ac:dyDescent="0.25">
      <c r="X394" s="69"/>
      <c r="Y394" s="69"/>
      <c r="Z394" s="69"/>
      <c r="AA394" s="69"/>
    </row>
    <row r="395" spans="24:27" x14ac:dyDescent="0.25">
      <c r="X395" s="69"/>
      <c r="Y395" s="69"/>
      <c r="Z395" s="69"/>
      <c r="AA395" s="69"/>
    </row>
    <row r="396" spans="24:27" x14ac:dyDescent="0.25">
      <c r="X396" s="69"/>
      <c r="Y396" s="69"/>
      <c r="Z396" s="69"/>
      <c r="AA396" s="69"/>
    </row>
    <row r="397" spans="24:27" x14ac:dyDescent="0.25">
      <c r="X397" s="69"/>
      <c r="Y397" s="69"/>
      <c r="Z397" s="69"/>
      <c r="AA397" s="69"/>
    </row>
    <row r="398" spans="24:27" x14ac:dyDescent="0.25">
      <c r="X398" s="69"/>
      <c r="Y398" s="69"/>
      <c r="Z398" s="69"/>
      <c r="AA398" s="69"/>
    </row>
    <row r="399" spans="24:27" x14ac:dyDescent="0.25">
      <c r="X399" s="69"/>
      <c r="Y399" s="69"/>
      <c r="Z399" s="69"/>
      <c r="AA399" s="69"/>
    </row>
    <row r="400" spans="24:27" x14ac:dyDescent="0.25">
      <c r="X400" s="69"/>
      <c r="Y400" s="69"/>
      <c r="Z400" s="69"/>
      <c r="AA400" s="69"/>
    </row>
    <row r="401" spans="24:27" x14ac:dyDescent="0.25">
      <c r="X401" s="69"/>
      <c r="Y401" s="69"/>
      <c r="Z401" s="69"/>
      <c r="AA401" s="69"/>
    </row>
    <row r="402" spans="24:27" x14ac:dyDescent="0.25">
      <c r="X402" s="69"/>
      <c r="Y402" s="69"/>
      <c r="Z402" s="69"/>
      <c r="AA402" s="69"/>
    </row>
    <row r="403" spans="24:27" x14ac:dyDescent="0.25">
      <c r="X403" s="69"/>
      <c r="Y403" s="69"/>
      <c r="Z403" s="69"/>
      <c r="AA403" s="69"/>
    </row>
    <row r="404" spans="24:27" x14ac:dyDescent="0.25">
      <c r="X404" s="69"/>
      <c r="Y404" s="69"/>
      <c r="Z404" s="69"/>
      <c r="AA404" s="69"/>
    </row>
    <row r="405" spans="24:27" x14ac:dyDescent="0.25">
      <c r="X405" s="69"/>
      <c r="Y405" s="69"/>
      <c r="Z405" s="69"/>
      <c r="AA405" s="69"/>
    </row>
    <row r="406" spans="24:27" x14ac:dyDescent="0.25">
      <c r="X406" s="69"/>
      <c r="Y406" s="69"/>
      <c r="Z406" s="69"/>
      <c r="AA406" s="69"/>
    </row>
    <row r="407" spans="24:27" x14ac:dyDescent="0.25">
      <c r="X407" s="69"/>
      <c r="Y407" s="69"/>
      <c r="Z407" s="69"/>
      <c r="AA407" s="69"/>
    </row>
    <row r="408" spans="24:27" x14ac:dyDescent="0.25">
      <c r="X408" s="69"/>
      <c r="Y408" s="69"/>
      <c r="Z408" s="69"/>
      <c r="AA408" s="69"/>
    </row>
    <row r="409" spans="24:27" x14ac:dyDescent="0.25">
      <c r="X409" s="69"/>
      <c r="Y409" s="69"/>
      <c r="Z409" s="69"/>
      <c r="AA409" s="69"/>
    </row>
    <row r="410" spans="24:27" x14ac:dyDescent="0.25">
      <c r="X410" s="69"/>
      <c r="Y410" s="69"/>
      <c r="Z410" s="69"/>
      <c r="AA410" s="69"/>
    </row>
    <row r="411" spans="24:27" x14ac:dyDescent="0.25">
      <c r="X411" s="69"/>
      <c r="Y411" s="69"/>
      <c r="Z411" s="69"/>
      <c r="AA411" s="69"/>
    </row>
    <row r="412" spans="24:27" x14ac:dyDescent="0.25">
      <c r="X412" s="69"/>
      <c r="Y412" s="69"/>
      <c r="Z412" s="69"/>
      <c r="AA412" s="69"/>
    </row>
    <row r="413" spans="24:27" x14ac:dyDescent="0.25">
      <c r="X413" s="69"/>
      <c r="Y413" s="69"/>
      <c r="Z413" s="69"/>
      <c r="AA413" s="69"/>
    </row>
    <row r="414" spans="24:27" x14ac:dyDescent="0.25">
      <c r="X414" s="69"/>
      <c r="Y414" s="69"/>
      <c r="Z414" s="69"/>
      <c r="AA414" s="69"/>
    </row>
    <row r="415" spans="24:27" x14ac:dyDescent="0.25">
      <c r="X415" s="69"/>
      <c r="Y415" s="69"/>
      <c r="Z415" s="69"/>
      <c r="AA415" s="69"/>
    </row>
    <row r="416" spans="24:27" x14ac:dyDescent="0.25">
      <c r="X416" s="69"/>
      <c r="Y416" s="69"/>
      <c r="Z416" s="69"/>
      <c r="AA416" s="69"/>
    </row>
    <row r="417" spans="24:27" x14ac:dyDescent="0.25">
      <c r="X417" s="69"/>
      <c r="Y417" s="69"/>
      <c r="Z417" s="69"/>
      <c r="AA417" s="69"/>
    </row>
    <row r="418" spans="24:27" x14ac:dyDescent="0.25">
      <c r="X418" s="69"/>
      <c r="Y418" s="69"/>
      <c r="Z418" s="69"/>
      <c r="AA418" s="69"/>
    </row>
    <row r="419" spans="24:27" x14ac:dyDescent="0.25">
      <c r="X419" s="69"/>
      <c r="Y419" s="69"/>
      <c r="Z419" s="69"/>
      <c r="AA419" s="69"/>
    </row>
    <row r="420" spans="24:27" x14ac:dyDescent="0.25">
      <c r="X420" s="69"/>
      <c r="Y420" s="69"/>
      <c r="Z420" s="69"/>
      <c r="AA420" s="69"/>
    </row>
    <row r="421" spans="24:27" x14ac:dyDescent="0.25">
      <c r="X421" s="69"/>
      <c r="Y421" s="69"/>
      <c r="Z421" s="69"/>
      <c r="AA421" s="69"/>
    </row>
    <row r="422" spans="24:27" x14ac:dyDescent="0.25">
      <c r="X422" s="69"/>
      <c r="Y422" s="69"/>
      <c r="Z422" s="69"/>
      <c r="AA422" s="69"/>
    </row>
    <row r="423" spans="24:27" x14ac:dyDescent="0.25">
      <c r="X423" s="69"/>
      <c r="Y423" s="69"/>
      <c r="Z423" s="69"/>
      <c r="AA423" s="69"/>
    </row>
    <row r="424" spans="24:27" x14ac:dyDescent="0.25">
      <c r="X424" s="69"/>
      <c r="Y424" s="69"/>
      <c r="Z424" s="69"/>
      <c r="AA424" s="69"/>
    </row>
    <row r="425" spans="24:27" x14ac:dyDescent="0.25">
      <c r="X425" s="69"/>
      <c r="Y425" s="69"/>
      <c r="Z425" s="69"/>
      <c r="AA425" s="69"/>
    </row>
    <row r="426" spans="24:27" x14ac:dyDescent="0.25">
      <c r="X426" s="69"/>
      <c r="Y426" s="69"/>
      <c r="Z426" s="69"/>
      <c r="AA426" s="69"/>
    </row>
    <row r="427" spans="24:27" x14ac:dyDescent="0.25">
      <c r="X427" s="69"/>
      <c r="Y427" s="69"/>
      <c r="Z427" s="69"/>
      <c r="AA427" s="69"/>
    </row>
    <row r="428" spans="24:27" x14ac:dyDescent="0.25">
      <c r="X428" s="69"/>
      <c r="Y428" s="69"/>
      <c r="Z428" s="69"/>
      <c r="AA428" s="69"/>
    </row>
    <row r="429" spans="24:27" x14ac:dyDescent="0.25">
      <c r="X429" s="69"/>
      <c r="Y429" s="69"/>
      <c r="Z429" s="69"/>
      <c r="AA429" s="69"/>
    </row>
    <row r="430" spans="24:27" x14ac:dyDescent="0.25">
      <c r="X430" s="69"/>
      <c r="Y430" s="69"/>
      <c r="Z430" s="69"/>
      <c r="AA430" s="69"/>
    </row>
    <row r="431" spans="24:27" x14ac:dyDescent="0.25">
      <c r="X431" s="69"/>
      <c r="Y431" s="69"/>
      <c r="Z431" s="69"/>
      <c r="AA431" s="69"/>
    </row>
    <row r="432" spans="24:27" x14ac:dyDescent="0.25">
      <c r="X432" s="69"/>
      <c r="Y432" s="69"/>
      <c r="Z432" s="69"/>
      <c r="AA432" s="69"/>
    </row>
    <row r="433" spans="24:27" x14ac:dyDescent="0.25">
      <c r="X433" s="69"/>
      <c r="Y433" s="69"/>
      <c r="Z433" s="69"/>
      <c r="AA433" s="69"/>
    </row>
    <row r="434" spans="24:27" x14ac:dyDescent="0.25">
      <c r="X434" s="69"/>
      <c r="Y434" s="69"/>
      <c r="Z434" s="69"/>
      <c r="AA434" s="69"/>
    </row>
    <row r="435" spans="24:27" x14ac:dyDescent="0.25">
      <c r="X435" s="69"/>
      <c r="Y435" s="69"/>
      <c r="Z435" s="69"/>
      <c r="AA435" s="69"/>
    </row>
    <row r="436" spans="24:27" x14ac:dyDescent="0.25">
      <c r="X436" s="69"/>
      <c r="Y436" s="69"/>
      <c r="Z436" s="69"/>
      <c r="AA436" s="69"/>
    </row>
    <row r="437" spans="24:27" x14ac:dyDescent="0.25">
      <c r="X437" s="69"/>
      <c r="Y437" s="69"/>
      <c r="Z437" s="69"/>
      <c r="AA437" s="69"/>
    </row>
    <row r="438" spans="24:27" x14ac:dyDescent="0.25">
      <c r="X438" s="69"/>
      <c r="Y438" s="69"/>
      <c r="Z438" s="69"/>
      <c r="AA438" s="69"/>
    </row>
    <row r="439" spans="24:27" x14ac:dyDescent="0.25">
      <c r="X439" s="69"/>
      <c r="Y439" s="69"/>
      <c r="Z439" s="69"/>
      <c r="AA439" s="69"/>
    </row>
    <row r="440" spans="24:27" x14ac:dyDescent="0.25">
      <c r="X440" s="69"/>
      <c r="Y440" s="69"/>
      <c r="Z440" s="69"/>
      <c r="AA440" s="69"/>
    </row>
    <row r="441" spans="24:27" x14ac:dyDescent="0.25">
      <c r="X441" s="69"/>
      <c r="Y441" s="69"/>
      <c r="Z441" s="69"/>
      <c r="AA441" s="69"/>
    </row>
    <row r="442" spans="24:27" x14ac:dyDescent="0.25">
      <c r="X442" s="69"/>
      <c r="Y442" s="69"/>
      <c r="Z442" s="69"/>
      <c r="AA442" s="69"/>
    </row>
    <row r="443" spans="24:27" x14ac:dyDescent="0.25">
      <c r="X443" s="69"/>
      <c r="Y443" s="69"/>
      <c r="Z443" s="69"/>
      <c r="AA443" s="69"/>
    </row>
    <row r="444" spans="24:27" x14ac:dyDescent="0.25">
      <c r="X444" s="69"/>
      <c r="Y444" s="69"/>
      <c r="Z444" s="69"/>
      <c r="AA444" s="69"/>
    </row>
    <row r="445" spans="24:27" x14ac:dyDescent="0.25">
      <c r="X445" s="69"/>
      <c r="Y445" s="69"/>
      <c r="Z445" s="69"/>
      <c r="AA445" s="69"/>
    </row>
    <row r="446" spans="24:27" x14ac:dyDescent="0.25">
      <c r="X446" s="69"/>
      <c r="Y446" s="69"/>
      <c r="Z446" s="69"/>
      <c r="AA446" s="69"/>
    </row>
    <row r="447" spans="24:27" x14ac:dyDescent="0.25">
      <c r="X447" s="69"/>
      <c r="Y447" s="69"/>
      <c r="Z447" s="69"/>
      <c r="AA447" s="69"/>
    </row>
    <row r="448" spans="24:27" x14ac:dyDescent="0.25">
      <c r="X448" s="69"/>
      <c r="Y448" s="69"/>
      <c r="Z448" s="69"/>
      <c r="AA448" s="69"/>
    </row>
    <row r="449" spans="24:27" x14ac:dyDescent="0.25">
      <c r="X449" s="69"/>
      <c r="Y449" s="69"/>
      <c r="Z449" s="69"/>
      <c r="AA449" s="69"/>
    </row>
    <row r="450" spans="24:27" x14ac:dyDescent="0.25">
      <c r="X450" s="69"/>
      <c r="Y450" s="69"/>
      <c r="Z450" s="69"/>
      <c r="AA450" s="69"/>
    </row>
    <row r="451" spans="24:27" x14ac:dyDescent="0.25">
      <c r="X451" s="69"/>
      <c r="Y451" s="69"/>
      <c r="Z451" s="69"/>
      <c r="AA451" s="69"/>
    </row>
    <row r="452" spans="24:27" x14ac:dyDescent="0.25">
      <c r="X452" s="69"/>
      <c r="Y452" s="69"/>
      <c r="Z452" s="69"/>
      <c r="AA452" s="69"/>
    </row>
    <row r="453" spans="24:27" x14ac:dyDescent="0.25">
      <c r="X453" s="69"/>
      <c r="Y453" s="69"/>
      <c r="Z453" s="69"/>
      <c r="AA453" s="69"/>
    </row>
    <row r="454" spans="24:27" x14ac:dyDescent="0.25">
      <c r="X454" s="69"/>
      <c r="Y454" s="69"/>
      <c r="Z454" s="69"/>
      <c r="AA454" s="69"/>
    </row>
    <row r="455" spans="24:27" x14ac:dyDescent="0.25">
      <c r="X455" s="69"/>
      <c r="Y455" s="69"/>
      <c r="Z455" s="69"/>
      <c r="AA455" s="69"/>
    </row>
    <row r="456" spans="24:27" x14ac:dyDescent="0.25">
      <c r="X456" s="69"/>
      <c r="Y456" s="69"/>
      <c r="Z456" s="69"/>
      <c r="AA456" s="69"/>
    </row>
    <row r="457" spans="24:27" x14ac:dyDescent="0.25">
      <c r="X457" s="69"/>
      <c r="Y457" s="69"/>
      <c r="Z457" s="69"/>
      <c r="AA457" s="69"/>
    </row>
    <row r="458" spans="24:27" x14ac:dyDescent="0.25">
      <c r="X458" s="69"/>
      <c r="Y458" s="69"/>
      <c r="Z458" s="69"/>
      <c r="AA458" s="69"/>
    </row>
    <row r="459" spans="24:27" x14ac:dyDescent="0.25">
      <c r="X459" s="69"/>
      <c r="Y459" s="69"/>
      <c r="Z459" s="69"/>
      <c r="AA459" s="69"/>
    </row>
    <row r="460" spans="24:27" x14ac:dyDescent="0.25">
      <c r="X460" s="69"/>
      <c r="Y460" s="69"/>
      <c r="Z460" s="69"/>
      <c r="AA460" s="69"/>
    </row>
    <row r="461" spans="24:27" x14ac:dyDescent="0.25">
      <c r="X461" s="69"/>
      <c r="Y461" s="69"/>
      <c r="Z461" s="69"/>
      <c r="AA461" s="69"/>
    </row>
    <row r="462" spans="24:27" x14ac:dyDescent="0.25">
      <c r="X462" s="69"/>
      <c r="Y462" s="69"/>
      <c r="Z462" s="69"/>
      <c r="AA462" s="69"/>
    </row>
    <row r="463" spans="24:27" x14ac:dyDescent="0.25">
      <c r="X463" s="69"/>
      <c r="Y463" s="69"/>
      <c r="Z463" s="69"/>
      <c r="AA463" s="69"/>
    </row>
    <row r="464" spans="24:27" x14ac:dyDescent="0.25">
      <c r="X464" s="69"/>
      <c r="Y464" s="69"/>
      <c r="Z464" s="69"/>
      <c r="AA464" s="69"/>
    </row>
    <row r="465" spans="24:27" x14ac:dyDescent="0.25">
      <c r="X465" s="69"/>
      <c r="Y465" s="69"/>
      <c r="Z465" s="69"/>
      <c r="AA465" s="69"/>
    </row>
    <row r="466" spans="24:27" x14ac:dyDescent="0.25">
      <c r="X466" s="69"/>
      <c r="Y466" s="69"/>
      <c r="Z466" s="69"/>
      <c r="AA466" s="69"/>
    </row>
    <row r="467" spans="24:27" x14ac:dyDescent="0.25">
      <c r="X467" s="69"/>
      <c r="Y467" s="69"/>
      <c r="Z467" s="69"/>
      <c r="AA467" s="69"/>
    </row>
    <row r="468" spans="24:27" x14ac:dyDescent="0.25">
      <c r="X468" s="69"/>
      <c r="Y468" s="69"/>
      <c r="Z468" s="69"/>
      <c r="AA468" s="69"/>
    </row>
    <row r="469" spans="24:27" x14ac:dyDescent="0.25">
      <c r="X469" s="69"/>
      <c r="Y469" s="69"/>
      <c r="Z469" s="69"/>
      <c r="AA469" s="69"/>
    </row>
    <row r="470" spans="24:27" x14ac:dyDescent="0.25">
      <c r="X470" s="69"/>
      <c r="Y470" s="69"/>
      <c r="Z470" s="69"/>
      <c r="AA470" s="69"/>
    </row>
    <row r="471" spans="24:27" x14ac:dyDescent="0.25">
      <c r="X471" s="69"/>
      <c r="Y471" s="69"/>
      <c r="Z471" s="69"/>
      <c r="AA471" s="69"/>
    </row>
    <row r="472" spans="24:27" x14ac:dyDescent="0.25">
      <c r="X472" s="69"/>
      <c r="Y472" s="69"/>
      <c r="Z472" s="69"/>
      <c r="AA472" s="69"/>
    </row>
    <row r="473" spans="24:27" x14ac:dyDescent="0.25">
      <c r="X473" s="69"/>
      <c r="Y473" s="69"/>
      <c r="Z473" s="69"/>
      <c r="AA473" s="69"/>
    </row>
    <row r="474" spans="24:27" x14ac:dyDescent="0.25">
      <c r="X474" s="69"/>
      <c r="Y474" s="69"/>
      <c r="Z474" s="69"/>
      <c r="AA474" s="69"/>
    </row>
    <row r="475" spans="24:27" x14ac:dyDescent="0.25">
      <c r="X475" s="69"/>
      <c r="Y475" s="69"/>
      <c r="Z475" s="69"/>
      <c r="AA475" s="69"/>
    </row>
    <row r="476" spans="24:27" x14ac:dyDescent="0.25">
      <c r="X476" s="69"/>
      <c r="Y476" s="69"/>
      <c r="Z476" s="69"/>
      <c r="AA476" s="69"/>
    </row>
    <row r="477" spans="24:27" x14ac:dyDescent="0.25">
      <c r="X477" s="69"/>
      <c r="Y477" s="69"/>
      <c r="Z477" s="69"/>
      <c r="AA477" s="69"/>
    </row>
    <row r="478" spans="24:27" x14ac:dyDescent="0.25">
      <c r="X478" s="69"/>
      <c r="Y478" s="69"/>
      <c r="Z478" s="69"/>
      <c r="AA478" s="69"/>
    </row>
    <row r="479" spans="24:27" x14ac:dyDescent="0.25">
      <c r="X479" s="69"/>
      <c r="Y479" s="69"/>
      <c r="Z479" s="69"/>
      <c r="AA479" s="69"/>
    </row>
    <row r="480" spans="24:27" x14ac:dyDescent="0.25">
      <c r="X480" s="69"/>
      <c r="Y480" s="69"/>
      <c r="Z480" s="69"/>
      <c r="AA480" s="69"/>
    </row>
    <row r="481" spans="24:27" x14ac:dyDescent="0.25">
      <c r="X481" s="69"/>
      <c r="Y481" s="69"/>
      <c r="Z481" s="69"/>
      <c r="AA481" s="69"/>
    </row>
    <row r="482" spans="24:27" x14ac:dyDescent="0.25">
      <c r="X482" s="69"/>
      <c r="Y482" s="69"/>
      <c r="Z482" s="69"/>
      <c r="AA482" s="69"/>
    </row>
    <row r="483" spans="24:27" x14ac:dyDescent="0.25">
      <c r="X483" s="69"/>
      <c r="Y483" s="69"/>
      <c r="Z483" s="69"/>
      <c r="AA483" s="69"/>
    </row>
    <row r="484" spans="24:27" x14ac:dyDescent="0.25">
      <c r="X484" s="69"/>
      <c r="Y484" s="69"/>
      <c r="Z484" s="69"/>
      <c r="AA484" s="69"/>
    </row>
    <row r="485" spans="24:27" x14ac:dyDescent="0.25">
      <c r="X485" s="69"/>
      <c r="Y485" s="69"/>
      <c r="Z485" s="69"/>
      <c r="AA485" s="69"/>
    </row>
    <row r="486" spans="24:27" x14ac:dyDescent="0.25">
      <c r="X486" s="69"/>
      <c r="Y486" s="69"/>
      <c r="Z486" s="69"/>
      <c r="AA486" s="69"/>
    </row>
    <row r="487" spans="24:27" x14ac:dyDescent="0.25">
      <c r="X487" s="69"/>
      <c r="Y487" s="69"/>
      <c r="Z487" s="69"/>
      <c r="AA487" s="69"/>
    </row>
    <row r="488" spans="24:27" x14ac:dyDescent="0.25">
      <c r="X488" s="69"/>
      <c r="Y488" s="69"/>
      <c r="Z488" s="69"/>
      <c r="AA488" s="69"/>
    </row>
    <row r="489" spans="24:27" x14ac:dyDescent="0.25">
      <c r="X489" s="69"/>
      <c r="Y489" s="69"/>
      <c r="Z489" s="69"/>
      <c r="AA489" s="69"/>
    </row>
    <row r="490" spans="24:27" x14ac:dyDescent="0.25">
      <c r="X490" s="69"/>
      <c r="Y490" s="69"/>
      <c r="Z490" s="69"/>
      <c r="AA490" s="69"/>
    </row>
    <row r="491" spans="24:27" x14ac:dyDescent="0.25">
      <c r="X491" s="69"/>
      <c r="Y491" s="69"/>
      <c r="Z491" s="69"/>
      <c r="AA491" s="69"/>
    </row>
    <row r="492" spans="24:27" x14ac:dyDescent="0.25">
      <c r="X492" s="69"/>
      <c r="Y492" s="69"/>
      <c r="Z492" s="69"/>
      <c r="AA492" s="69"/>
    </row>
    <row r="493" spans="24:27" x14ac:dyDescent="0.25">
      <c r="X493" s="69"/>
      <c r="Y493" s="69"/>
      <c r="Z493" s="69"/>
      <c r="AA493" s="69"/>
    </row>
    <row r="494" spans="24:27" x14ac:dyDescent="0.25">
      <c r="X494" s="69"/>
      <c r="Y494" s="69"/>
      <c r="Z494" s="69"/>
      <c r="AA494" s="69"/>
    </row>
    <row r="495" spans="24:27" x14ac:dyDescent="0.25">
      <c r="X495" s="69"/>
      <c r="Y495" s="69"/>
      <c r="Z495" s="69"/>
      <c r="AA495" s="69"/>
    </row>
    <row r="496" spans="24:27" x14ac:dyDescent="0.25">
      <c r="X496" s="69"/>
      <c r="Y496" s="69"/>
      <c r="Z496" s="69"/>
      <c r="AA496" s="69"/>
    </row>
    <row r="497" spans="24:27" x14ac:dyDescent="0.25">
      <c r="X497" s="69"/>
      <c r="Y497" s="69"/>
      <c r="Z497" s="69"/>
      <c r="AA497" s="69"/>
    </row>
    <row r="498" spans="24:27" x14ac:dyDescent="0.25">
      <c r="X498" s="69"/>
      <c r="Y498" s="69"/>
      <c r="Z498" s="69"/>
      <c r="AA498" s="69"/>
    </row>
    <row r="499" spans="24:27" x14ac:dyDescent="0.25">
      <c r="X499" s="69"/>
      <c r="Y499" s="69"/>
      <c r="Z499" s="69"/>
      <c r="AA499" s="69"/>
    </row>
    <row r="500" spans="24:27" x14ac:dyDescent="0.25">
      <c r="X500" s="69"/>
      <c r="Y500" s="69"/>
      <c r="Z500" s="69"/>
      <c r="AA500" s="69"/>
    </row>
    <row r="501" spans="24:27" x14ac:dyDescent="0.25">
      <c r="X501" s="69"/>
      <c r="Y501" s="69"/>
      <c r="Z501" s="69"/>
      <c r="AA501" s="69"/>
    </row>
    <row r="502" spans="24:27" x14ac:dyDescent="0.25">
      <c r="X502" s="69"/>
      <c r="Y502" s="69"/>
      <c r="Z502" s="69"/>
      <c r="AA502" s="69"/>
    </row>
    <row r="503" spans="24:27" x14ac:dyDescent="0.25">
      <c r="X503" s="69"/>
      <c r="Y503" s="69"/>
      <c r="Z503" s="69"/>
      <c r="AA503" s="69"/>
    </row>
    <row r="504" spans="24:27" x14ac:dyDescent="0.25">
      <c r="X504" s="69"/>
      <c r="Y504" s="69"/>
      <c r="Z504" s="69"/>
      <c r="AA504" s="69"/>
    </row>
    <row r="505" spans="24:27" x14ac:dyDescent="0.25">
      <c r="X505" s="69"/>
      <c r="Y505" s="69"/>
      <c r="Z505" s="69"/>
      <c r="AA505" s="69"/>
    </row>
    <row r="506" spans="24:27" x14ac:dyDescent="0.25">
      <c r="X506" s="69"/>
      <c r="Y506" s="69"/>
      <c r="Z506" s="69"/>
      <c r="AA506" s="69"/>
    </row>
    <row r="507" spans="24:27" x14ac:dyDescent="0.25">
      <c r="X507" s="69"/>
      <c r="Y507" s="69"/>
      <c r="Z507" s="69"/>
      <c r="AA507" s="69"/>
    </row>
    <row r="508" spans="24:27" x14ac:dyDescent="0.25">
      <c r="X508" s="69"/>
      <c r="Y508" s="69"/>
      <c r="Z508" s="69"/>
      <c r="AA508" s="69"/>
    </row>
    <row r="509" spans="24:27" x14ac:dyDescent="0.25">
      <c r="X509" s="69"/>
      <c r="Y509" s="69"/>
      <c r="Z509" s="69"/>
      <c r="AA509" s="69"/>
    </row>
    <row r="510" spans="24:27" x14ac:dyDescent="0.25">
      <c r="X510" s="69"/>
      <c r="Y510" s="69"/>
      <c r="Z510" s="69"/>
      <c r="AA510" s="69"/>
    </row>
    <row r="511" spans="24:27" x14ac:dyDescent="0.25">
      <c r="X511" s="69"/>
      <c r="Y511" s="69"/>
      <c r="Z511" s="69"/>
      <c r="AA511" s="69"/>
    </row>
    <row r="512" spans="24:27" x14ac:dyDescent="0.25">
      <c r="X512" s="69"/>
      <c r="Y512" s="69"/>
      <c r="Z512" s="69"/>
      <c r="AA512" s="69"/>
    </row>
    <row r="513" spans="24:27" x14ac:dyDescent="0.25">
      <c r="X513" s="69"/>
      <c r="Y513" s="69"/>
      <c r="Z513" s="69"/>
      <c r="AA513" s="69"/>
    </row>
    <row r="514" spans="24:27" x14ac:dyDescent="0.25">
      <c r="X514" s="69"/>
      <c r="Y514" s="69"/>
      <c r="Z514" s="69"/>
      <c r="AA514" s="69"/>
    </row>
    <row r="515" spans="24:27" x14ac:dyDescent="0.25">
      <c r="X515" s="69"/>
      <c r="Y515" s="69"/>
      <c r="Z515" s="69"/>
      <c r="AA515" s="69"/>
    </row>
    <row r="516" spans="24:27" x14ac:dyDescent="0.25">
      <c r="X516" s="69"/>
      <c r="Y516" s="69"/>
      <c r="Z516" s="69"/>
      <c r="AA516" s="69"/>
    </row>
    <row r="517" spans="24:27" x14ac:dyDescent="0.25">
      <c r="X517" s="69"/>
      <c r="Y517" s="69"/>
      <c r="Z517" s="69"/>
      <c r="AA517" s="69"/>
    </row>
    <row r="518" spans="24:27" x14ac:dyDescent="0.25">
      <c r="X518" s="69"/>
      <c r="Y518" s="69"/>
      <c r="Z518" s="69"/>
      <c r="AA518" s="69"/>
    </row>
    <row r="519" spans="24:27" x14ac:dyDescent="0.25">
      <c r="X519" s="69"/>
      <c r="Y519" s="69"/>
      <c r="Z519" s="69"/>
      <c r="AA519" s="69"/>
    </row>
    <row r="520" spans="24:27" x14ac:dyDescent="0.25">
      <c r="X520" s="69"/>
      <c r="Y520" s="69"/>
      <c r="Z520" s="69"/>
      <c r="AA520" s="69"/>
    </row>
    <row r="521" spans="24:27" x14ac:dyDescent="0.25">
      <c r="X521" s="69"/>
      <c r="Y521" s="69"/>
      <c r="Z521" s="69"/>
      <c r="AA521" s="69"/>
    </row>
    <row r="522" spans="24:27" x14ac:dyDescent="0.25">
      <c r="X522" s="69"/>
      <c r="Y522" s="69"/>
      <c r="Z522" s="69"/>
      <c r="AA522" s="69"/>
    </row>
    <row r="523" spans="24:27" x14ac:dyDescent="0.25">
      <c r="X523" s="69"/>
      <c r="Y523" s="69"/>
      <c r="Z523" s="69"/>
      <c r="AA523" s="69"/>
    </row>
    <row r="524" spans="24:27" x14ac:dyDescent="0.25">
      <c r="X524" s="69"/>
      <c r="Y524" s="69"/>
      <c r="Z524" s="69"/>
      <c r="AA524" s="69"/>
    </row>
    <row r="525" spans="24:27" x14ac:dyDescent="0.25">
      <c r="X525" s="69"/>
      <c r="Y525" s="69"/>
      <c r="Z525" s="69"/>
      <c r="AA525" s="69"/>
    </row>
    <row r="526" spans="24:27" x14ac:dyDescent="0.25">
      <c r="X526" s="69"/>
      <c r="Y526" s="69"/>
      <c r="Z526" s="69"/>
      <c r="AA526" s="69"/>
    </row>
    <row r="527" spans="24:27" x14ac:dyDescent="0.25">
      <c r="X527" s="69"/>
      <c r="Y527" s="69"/>
      <c r="Z527" s="69"/>
      <c r="AA527" s="69"/>
    </row>
    <row r="528" spans="24:27" x14ac:dyDescent="0.25">
      <c r="X528" s="69"/>
      <c r="Y528" s="69"/>
      <c r="Z528" s="69"/>
      <c r="AA528" s="69"/>
    </row>
    <row r="529" spans="24:27" x14ac:dyDescent="0.25">
      <c r="X529" s="69"/>
      <c r="Y529" s="69"/>
      <c r="Z529" s="69"/>
      <c r="AA529" s="69"/>
    </row>
    <row r="530" spans="24:27" x14ac:dyDescent="0.25">
      <c r="X530" s="69"/>
      <c r="Y530" s="69"/>
      <c r="Z530" s="69"/>
      <c r="AA530" s="69"/>
    </row>
    <row r="531" spans="24:27" x14ac:dyDescent="0.25">
      <c r="X531" s="69"/>
      <c r="Y531" s="69"/>
      <c r="Z531" s="69"/>
      <c r="AA531" s="69"/>
    </row>
    <row r="532" spans="24:27" x14ac:dyDescent="0.25">
      <c r="X532" s="69"/>
      <c r="Y532" s="69"/>
      <c r="Z532" s="69"/>
      <c r="AA532" s="69"/>
    </row>
    <row r="533" spans="24:27" x14ac:dyDescent="0.25">
      <c r="X533" s="69"/>
      <c r="Y533" s="69"/>
      <c r="Z533" s="69"/>
      <c r="AA533" s="69"/>
    </row>
    <row r="534" spans="24:27" x14ac:dyDescent="0.25">
      <c r="X534" s="69"/>
      <c r="Y534" s="69"/>
      <c r="Z534" s="69"/>
      <c r="AA534" s="69"/>
    </row>
    <row r="535" spans="24:27" x14ac:dyDescent="0.25">
      <c r="X535" s="69"/>
      <c r="Y535" s="69"/>
      <c r="Z535" s="69"/>
      <c r="AA535" s="69"/>
    </row>
    <row r="536" spans="24:27" x14ac:dyDescent="0.25">
      <c r="X536" s="69"/>
      <c r="Y536" s="69"/>
      <c r="Z536" s="69"/>
      <c r="AA536" s="69"/>
    </row>
    <row r="537" spans="24:27" x14ac:dyDescent="0.25">
      <c r="X537" s="69"/>
      <c r="Y537" s="69"/>
      <c r="Z537" s="69"/>
      <c r="AA537" s="69"/>
    </row>
    <row r="538" spans="24:27" x14ac:dyDescent="0.25">
      <c r="X538" s="69"/>
      <c r="Y538" s="69"/>
      <c r="Z538" s="69"/>
      <c r="AA538" s="69"/>
    </row>
    <row r="539" spans="24:27" x14ac:dyDescent="0.25">
      <c r="X539" s="69"/>
      <c r="Y539" s="69"/>
      <c r="Z539" s="69"/>
      <c r="AA539" s="69"/>
    </row>
    <row r="540" spans="24:27" x14ac:dyDescent="0.25">
      <c r="X540" s="69"/>
      <c r="Y540" s="69"/>
      <c r="Z540" s="69"/>
      <c r="AA540" s="69"/>
    </row>
    <row r="541" spans="24:27" x14ac:dyDescent="0.25">
      <c r="X541" s="69"/>
      <c r="Y541" s="69"/>
      <c r="Z541" s="69"/>
      <c r="AA541" s="69"/>
    </row>
    <row r="542" spans="24:27" x14ac:dyDescent="0.25">
      <c r="X542" s="69"/>
      <c r="Y542" s="69"/>
      <c r="Z542" s="69"/>
      <c r="AA542" s="69"/>
    </row>
    <row r="543" spans="24:27" x14ac:dyDescent="0.25">
      <c r="X543" s="69"/>
      <c r="Y543" s="69"/>
      <c r="Z543" s="69"/>
      <c r="AA543" s="69"/>
    </row>
    <row r="544" spans="24:27" x14ac:dyDescent="0.25">
      <c r="X544" s="69"/>
      <c r="Y544" s="69"/>
      <c r="Z544" s="69"/>
      <c r="AA544" s="69"/>
    </row>
    <row r="545" spans="24:27" x14ac:dyDescent="0.25">
      <c r="X545" s="69"/>
      <c r="Y545" s="69"/>
      <c r="Z545" s="69"/>
      <c r="AA545" s="69"/>
    </row>
    <row r="546" spans="24:27" x14ac:dyDescent="0.25">
      <c r="X546" s="69"/>
      <c r="Y546" s="69"/>
      <c r="Z546" s="69"/>
      <c r="AA546" s="69"/>
    </row>
    <row r="547" spans="24:27" x14ac:dyDescent="0.25">
      <c r="X547" s="69"/>
      <c r="Y547" s="69"/>
      <c r="Z547" s="69"/>
      <c r="AA547" s="69"/>
    </row>
    <row r="548" spans="24:27" x14ac:dyDescent="0.25">
      <c r="X548" s="69"/>
      <c r="Y548" s="69"/>
      <c r="Z548" s="69"/>
      <c r="AA548" s="69"/>
    </row>
    <row r="549" spans="24:27" x14ac:dyDescent="0.25">
      <c r="X549" s="69"/>
      <c r="Y549" s="69"/>
      <c r="Z549" s="69"/>
      <c r="AA549" s="69"/>
    </row>
    <row r="550" spans="24:27" x14ac:dyDescent="0.25">
      <c r="X550" s="69"/>
      <c r="Y550" s="69"/>
      <c r="Z550" s="69"/>
      <c r="AA550" s="69"/>
    </row>
    <row r="551" spans="24:27" x14ac:dyDescent="0.25">
      <c r="X551" s="69"/>
      <c r="Y551" s="69"/>
      <c r="Z551" s="69"/>
      <c r="AA551" s="69"/>
    </row>
    <row r="552" spans="24:27" x14ac:dyDescent="0.25">
      <c r="X552" s="69"/>
      <c r="Y552" s="69"/>
      <c r="Z552" s="69"/>
      <c r="AA552" s="69"/>
    </row>
    <row r="553" spans="24:27" x14ac:dyDescent="0.25">
      <c r="X553" s="69"/>
      <c r="Y553" s="69"/>
      <c r="Z553" s="69"/>
      <c r="AA553" s="69"/>
    </row>
    <row r="554" spans="24:27" x14ac:dyDescent="0.25">
      <c r="X554" s="69"/>
      <c r="Y554" s="69"/>
      <c r="Z554" s="69"/>
      <c r="AA554" s="69"/>
    </row>
    <row r="555" spans="24:27" x14ac:dyDescent="0.25">
      <c r="X555" s="69"/>
      <c r="Y555" s="69"/>
      <c r="Z555" s="69"/>
      <c r="AA555" s="69"/>
    </row>
    <row r="556" spans="24:27" x14ac:dyDescent="0.25">
      <c r="X556" s="69"/>
      <c r="Y556" s="69"/>
      <c r="Z556" s="69"/>
      <c r="AA556" s="69"/>
    </row>
    <row r="557" spans="24:27" x14ac:dyDescent="0.25">
      <c r="X557" s="69"/>
      <c r="Y557" s="69"/>
      <c r="Z557" s="69"/>
      <c r="AA557" s="69"/>
    </row>
    <row r="558" spans="24:27" x14ac:dyDescent="0.25">
      <c r="X558" s="69"/>
      <c r="Y558" s="69"/>
      <c r="Z558" s="69"/>
      <c r="AA558" s="69"/>
    </row>
    <row r="559" spans="24:27" x14ac:dyDescent="0.25">
      <c r="X559" s="69"/>
      <c r="Y559" s="69"/>
      <c r="Z559" s="69"/>
      <c r="AA559" s="69"/>
    </row>
    <row r="560" spans="24:27" x14ac:dyDescent="0.25">
      <c r="X560" s="69"/>
      <c r="Y560" s="69"/>
      <c r="Z560" s="69"/>
      <c r="AA560" s="69"/>
    </row>
    <row r="561" spans="24:27" x14ac:dyDescent="0.25">
      <c r="X561" s="69"/>
      <c r="Y561" s="69"/>
      <c r="Z561" s="69"/>
      <c r="AA561" s="69"/>
    </row>
    <row r="562" spans="24:27" x14ac:dyDescent="0.25">
      <c r="X562" s="69"/>
      <c r="Y562" s="69"/>
      <c r="Z562" s="69"/>
      <c r="AA562" s="69"/>
    </row>
    <row r="563" spans="24:27" x14ac:dyDescent="0.25">
      <c r="X563" s="69"/>
      <c r="Y563" s="69"/>
      <c r="Z563" s="69"/>
      <c r="AA563" s="69"/>
    </row>
    <row r="564" spans="24:27" x14ac:dyDescent="0.25">
      <c r="X564" s="69"/>
      <c r="Y564" s="69"/>
      <c r="Z564" s="69"/>
      <c r="AA564" s="69"/>
    </row>
    <row r="565" spans="24:27" x14ac:dyDescent="0.25">
      <c r="X565" s="69"/>
      <c r="Y565" s="69"/>
      <c r="Z565" s="69"/>
      <c r="AA565" s="69"/>
    </row>
    <row r="566" spans="24:27" x14ac:dyDescent="0.25">
      <c r="X566" s="69"/>
      <c r="Y566" s="69"/>
      <c r="Z566" s="69"/>
      <c r="AA566" s="69"/>
    </row>
    <row r="567" spans="24:27" x14ac:dyDescent="0.25">
      <c r="X567" s="69"/>
      <c r="Y567" s="69"/>
      <c r="Z567" s="69"/>
      <c r="AA567" s="69"/>
    </row>
    <row r="568" spans="24:27" x14ac:dyDescent="0.25">
      <c r="X568" s="69"/>
      <c r="Y568" s="69"/>
      <c r="Z568" s="69"/>
      <c r="AA568" s="69"/>
    </row>
    <row r="569" spans="24:27" x14ac:dyDescent="0.25">
      <c r="X569" s="69"/>
      <c r="Y569" s="69"/>
      <c r="Z569" s="69"/>
      <c r="AA569" s="69"/>
    </row>
    <row r="570" spans="24:27" x14ac:dyDescent="0.25">
      <c r="X570" s="69"/>
      <c r="Y570" s="69"/>
      <c r="Z570" s="69"/>
      <c r="AA570" s="69"/>
    </row>
    <row r="571" spans="24:27" x14ac:dyDescent="0.25">
      <c r="X571" s="69"/>
      <c r="Y571" s="69"/>
      <c r="Z571" s="69"/>
      <c r="AA571" s="69"/>
    </row>
    <row r="572" spans="24:27" x14ac:dyDescent="0.25">
      <c r="X572" s="69"/>
      <c r="Y572" s="69"/>
      <c r="Z572" s="69"/>
      <c r="AA572" s="69"/>
    </row>
    <row r="573" spans="24:27" x14ac:dyDescent="0.25">
      <c r="X573" s="69"/>
      <c r="Y573" s="69"/>
      <c r="Z573" s="69"/>
      <c r="AA573" s="69"/>
    </row>
    <row r="574" spans="24:27" x14ac:dyDescent="0.25">
      <c r="X574" s="69"/>
      <c r="Y574" s="69"/>
      <c r="Z574" s="69"/>
      <c r="AA574" s="69"/>
    </row>
    <row r="575" spans="24:27" x14ac:dyDescent="0.25">
      <c r="X575" s="69"/>
      <c r="Y575" s="69"/>
      <c r="Z575" s="69"/>
      <c r="AA575" s="69"/>
    </row>
    <row r="576" spans="24:27" x14ac:dyDescent="0.25">
      <c r="X576" s="69"/>
      <c r="Y576" s="69"/>
      <c r="Z576" s="69"/>
      <c r="AA576" s="69"/>
    </row>
    <row r="577" spans="24:27" x14ac:dyDescent="0.25">
      <c r="X577" s="69"/>
      <c r="Y577" s="69"/>
      <c r="Z577" s="69"/>
      <c r="AA577" s="69"/>
    </row>
    <row r="578" spans="24:27" x14ac:dyDescent="0.25">
      <c r="X578" s="69"/>
      <c r="Y578" s="69"/>
      <c r="Z578" s="69"/>
      <c r="AA578" s="69"/>
    </row>
    <row r="579" spans="24:27" x14ac:dyDescent="0.25">
      <c r="X579" s="69"/>
      <c r="Y579" s="69"/>
      <c r="Z579" s="69"/>
      <c r="AA579" s="69"/>
    </row>
    <row r="580" spans="24:27" x14ac:dyDescent="0.25">
      <c r="X580" s="69"/>
      <c r="Y580" s="69"/>
      <c r="Z580" s="69"/>
      <c r="AA580" s="69"/>
    </row>
    <row r="581" spans="24:27" x14ac:dyDescent="0.25">
      <c r="X581" s="69"/>
      <c r="Y581" s="69"/>
      <c r="Z581" s="69"/>
      <c r="AA581" s="69"/>
    </row>
    <row r="582" spans="24:27" x14ac:dyDescent="0.25">
      <c r="X582" s="69"/>
      <c r="Y582" s="69"/>
      <c r="Z582" s="69"/>
      <c r="AA582" s="69"/>
    </row>
    <row r="583" spans="24:27" x14ac:dyDescent="0.25">
      <c r="X583" s="69"/>
      <c r="Y583" s="69"/>
      <c r="Z583" s="69"/>
      <c r="AA583" s="69"/>
    </row>
    <row r="584" spans="24:27" x14ac:dyDescent="0.25">
      <c r="X584" s="69"/>
      <c r="Y584" s="69"/>
      <c r="Z584" s="69"/>
      <c r="AA584" s="69"/>
    </row>
    <row r="585" spans="24:27" x14ac:dyDescent="0.25">
      <c r="X585" s="69"/>
      <c r="Y585" s="69"/>
      <c r="Z585" s="69"/>
      <c r="AA585" s="69"/>
    </row>
    <row r="586" spans="24:27" x14ac:dyDescent="0.25">
      <c r="X586" s="69"/>
      <c r="Y586" s="69"/>
      <c r="Z586" s="69"/>
      <c r="AA586" s="69"/>
    </row>
    <row r="587" spans="24:27" x14ac:dyDescent="0.25">
      <c r="X587" s="69"/>
      <c r="Y587" s="69"/>
      <c r="Z587" s="69"/>
      <c r="AA587" s="69"/>
    </row>
    <row r="588" spans="24:27" x14ac:dyDescent="0.25">
      <c r="X588" s="69"/>
      <c r="Y588" s="69"/>
      <c r="Z588" s="69"/>
      <c r="AA588" s="69"/>
    </row>
    <row r="589" spans="24:27" x14ac:dyDescent="0.25">
      <c r="X589" s="69"/>
      <c r="Y589" s="69"/>
      <c r="Z589" s="69"/>
      <c r="AA589" s="69"/>
    </row>
    <row r="590" spans="24:27" x14ac:dyDescent="0.25">
      <c r="X590" s="69"/>
      <c r="Y590" s="69"/>
      <c r="Z590" s="69"/>
      <c r="AA590" s="69"/>
    </row>
    <row r="591" spans="24:27" x14ac:dyDescent="0.25">
      <c r="X591" s="69"/>
      <c r="Y591" s="69"/>
      <c r="Z591" s="69"/>
      <c r="AA591" s="69"/>
    </row>
    <row r="592" spans="24:27" x14ac:dyDescent="0.25">
      <c r="X592" s="69"/>
      <c r="Y592" s="69"/>
      <c r="Z592" s="69"/>
      <c r="AA592" s="69"/>
    </row>
    <row r="593" spans="24:27" x14ac:dyDescent="0.25">
      <c r="X593" s="69"/>
      <c r="Y593" s="69"/>
      <c r="Z593" s="69"/>
      <c r="AA593" s="69"/>
    </row>
    <row r="594" spans="24:27" x14ac:dyDescent="0.25">
      <c r="X594" s="69"/>
      <c r="Y594" s="69"/>
      <c r="Z594" s="69"/>
      <c r="AA594" s="69"/>
    </row>
    <row r="595" spans="24:27" x14ac:dyDescent="0.25">
      <c r="X595" s="69"/>
      <c r="Y595" s="69"/>
      <c r="Z595" s="69"/>
      <c r="AA595" s="69"/>
    </row>
    <row r="596" spans="24:27" x14ac:dyDescent="0.25">
      <c r="X596" s="69"/>
      <c r="Y596" s="69"/>
      <c r="Z596" s="69"/>
      <c r="AA596" s="69"/>
    </row>
    <row r="597" spans="24:27" x14ac:dyDescent="0.25">
      <c r="X597" s="69"/>
      <c r="Y597" s="69"/>
      <c r="Z597" s="69"/>
      <c r="AA597" s="69"/>
    </row>
    <row r="598" spans="24:27" x14ac:dyDescent="0.25">
      <c r="X598" s="69"/>
      <c r="Y598" s="69"/>
      <c r="Z598" s="69"/>
      <c r="AA598" s="69"/>
    </row>
    <row r="599" spans="24:27" x14ac:dyDescent="0.25">
      <c r="X599" s="69"/>
      <c r="Y599" s="69"/>
      <c r="Z599" s="69"/>
      <c r="AA599" s="69"/>
    </row>
    <row r="600" spans="24:27" x14ac:dyDescent="0.25">
      <c r="X600" s="69"/>
      <c r="Y600" s="69"/>
      <c r="Z600" s="69"/>
      <c r="AA600" s="69"/>
    </row>
    <row r="601" spans="24:27" x14ac:dyDescent="0.25">
      <c r="X601" s="69"/>
      <c r="Y601" s="69"/>
      <c r="Z601" s="69"/>
      <c r="AA601" s="69"/>
    </row>
    <row r="602" spans="24:27" x14ac:dyDescent="0.25">
      <c r="X602" s="69"/>
      <c r="Y602" s="69"/>
      <c r="Z602" s="69"/>
      <c r="AA602" s="69"/>
    </row>
    <row r="603" spans="24:27" x14ac:dyDescent="0.25">
      <c r="X603" s="69"/>
      <c r="Y603" s="69"/>
      <c r="Z603" s="69"/>
      <c r="AA603" s="69"/>
    </row>
    <row r="604" spans="24:27" x14ac:dyDescent="0.25">
      <c r="X604" s="69"/>
      <c r="Y604" s="69"/>
      <c r="Z604" s="69"/>
      <c r="AA604" s="69"/>
    </row>
    <row r="605" spans="24:27" x14ac:dyDescent="0.25">
      <c r="X605" s="69"/>
      <c r="Y605" s="69"/>
      <c r="Z605" s="69"/>
      <c r="AA605" s="69"/>
    </row>
    <row r="606" spans="24:27" x14ac:dyDescent="0.25">
      <c r="X606" s="69"/>
      <c r="Y606" s="69"/>
      <c r="Z606" s="69"/>
      <c r="AA606" s="69"/>
    </row>
    <row r="607" spans="24:27" x14ac:dyDescent="0.25">
      <c r="X607" s="69"/>
      <c r="Y607" s="69"/>
      <c r="Z607" s="69"/>
      <c r="AA607" s="69"/>
    </row>
    <row r="608" spans="24:27" x14ac:dyDescent="0.25">
      <c r="X608" s="69"/>
      <c r="Y608" s="69"/>
      <c r="Z608" s="69"/>
      <c r="AA608" s="69"/>
    </row>
    <row r="609" spans="24:27" x14ac:dyDescent="0.25">
      <c r="X609" s="69"/>
      <c r="Y609" s="69"/>
      <c r="Z609" s="69"/>
      <c r="AA609" s="69"/>
    </row>
    <row r="610" spans="24:27" x14ac:dyDescent="0.25">
      <c r="X610" s="69"/>
      <c r="Y610" s="69"/>
      <c r="Z610" s="69"/>
      <c r="AA610" s="69"/>
    </row>
    <row r="611" spans="24:27" x14ac:dyDescent="0.25">
      <c r="X611" s="69"/>
      <c r="Y611" s="69"/>
      <c r="Z611" s="69"/>
      <c r="AA611" s="69"/>
    </row>
    <row r="612" spans="24:27" x14ac:dyDescent="0.25">
      <c r="X612" s="69"/>
      <c r="Y612" s="69"/>
      <c r="Z612" s="69"/>
      <c r="AA612" s="69"/>
    </row>
    <row r="613" spans="24:27" x14ac:dyDescent="0.25">
      <c r="X613" s="69"/>
      <c r="Y613" s="69"/>
      <c r="Z613" s="69"/>
      <c r="AA613" s="69"/>
    </row>
    <row r="614" spans="24:27" x14ac:dyDescent="0.25">
      <c r="X614" s="69"/>
      <c r="Y614" s="69"/>
      <c r="Z614" s="69"/>
      <c r="AA614" s="69"/>
    </row>
    <row r="615" spans="24:27" x14ac:dyDescent="0.25">
      <c r="X615" s="69"/>
      <c r="Y615" s="69"/>
      <c r="Z615" s="69"/>
      <c r="AA615" s="69"/>
    </row>
    <row r="616" spans="24:27" x14ac:dyDescent="0.25">
      <c r="X616" s="69"/>
      <c r="Y616" s="69"/>
      <c r="Z616" s="69"/>
      <c r="AA616" s="69"/>
    </row>
    <row r="617" spans="24:27" x14ac:dyDescent="0.25">
      <c r="X617" s="69"/>
      <c r="Y617" s="69"/>
      <c r="Z617" s="69"/>
      <c r="AA617" s="69"/>
    </row>
    <row r="618" spans="24:27" x14ac:dyDescent="0.25">
      <c r="X618" s="69"/>
      <c r="Y618" s="69"/>
      <c r="Z618" s="69"/>
      <c r="AA618" s="69"/>
    </row>
    <row r="619" spans="24:27" x14ac:dyDescent="0.25">
      <c r="X619" s="69"/>
      <c r="Y619" s="69"/>
      <c r="Z619" s="69"/>
      <c r="AA619" s="69"/>
    </row>
    <row r="620" spans="24:27" x14ac:dyDescent="0.25">
      <c r="X620" s="69"/>
      <c r="Y620" s="69"/>
      <c r="Z620" s="69"/>
      <c r="AA620" s="69"/>
    </row>
    <row r="621" spans="24:27" x14ac:dyDescent="0.25">
      <c r="X621" s="69"/>
      <c r="Y621" s="69"/>
      <c r="Z621" s="69"/>
      <c r="AA621" s="69"/>
    </row>
    <row r="622" spans="24:27" x14ac:dyDescent="0.25">
      <c r="X622" s="69"/>
      <c r="Y622" s="69"/>
      <c r="Z622" s="69"/>
      <c r="AA622" s="69"/>
    </row>
    <row r="623" spans="24:27" x14ac:dyDescent="0.25">
      <c r="X623" s="69"/>
      <c r="Y623" s="69"/>
      <c r="Z623" s="69"/>
      <c r="AA623" s="69"/>
    </row>
    <row r="624" spans="24:27" x14ac:dyDescent="0.25">
      <c r="X624" s="69"/>
      <c r="Y624" s="69"/>
      <c r="Z624" s="69"/>
      <c r="AA624" s="69"/>
    </row>
    <row r="625" spans="24:27" x14ac:dyDescent="0.25">
      <c r="X625" s="69"/>
      <c r="Y625" s="69"/>
      <c r="Z625" s="69"/>
      <c r="AA625" s="69"/>
    </row>
    <row r="626" spans="24:27" x14ac:dyDescent="0.25">
      <c r="X626" s="69"/>
      <c r="Y626" s="69"/>
      <c r="Z626" s="69"/>
      <c r="AA626" s="69"/>
    </row>
    <row r="627" spans="24:27" x14ac:dyDescent="0.25">
      <c r="X627" s="69"/>
      <c r="Y627" s="69"/>
      <c r="Z627" s="69"/>
      <c r="AA627" s="69"/>
    </row>
    <row r="628" spans="24:27" x14ac:dyDescent="0.25">
      <c r="X628" s="69"/>
      <c r="Y628" s="69"/>
      <c r="Z628" s="69"/>
      <c r="AA628" s="69"/>
    </row>
    <row r="629" spans="24:27" x14ac:dyDescent="0.25">
      <c r="X629" s="69"/>
      <c r="Y629" s="69"/>
      <c r="Z629" s="69"/>
      <c r="AA629" s="69"/>
    </row>
    <row r="630" spans="24:27" x14ac:dyDescent="0.25">
      <c r="X630" s="69"/>
      <c r="Y630" s="69"/>
      <c r="Z630" s="69"/>
      <c r="AA630" s="69"/>
    </row>
    <row r="631" spans="24:27" x14ac:dyDescent="0.25">
      <c r="X631" s="69"/>
      <c r="Y631" s="69"/>
      <c r="Z631" s="69"/>
      <c r="AA631" s="69"/>
    </row>
    <row r="632" spans="24:27" x14ac:dyDescent="0.25">
      <c r="X632" s="69"/>
      <c r="Y632" s="69"/>
      <c r="Z632" s="69"/>
      <c r="AA632" s="69"/>
    </row>
    <row r="633" spans="24:27" x14ac:dyDescent="0.25">
      <c r="X633" s="69"/>
      <c r="Y633" s="69"/>
      <c r="Z633" s="69"/>
      <c r="AA633" s="69"/>
    </row>
    <row r="634" spans="24:27" x14ac:dyDescent="0.25">
      <c r="X634" s="69"/>
      <c r="Y634" s="69"/>
      <c r="Z634" s="69"/>
      <c r="AA634" s="69"/>
    </row>
    <row r="635" spans="24:27" x14ac:dyDescent="0.25">
      <c r="X635" s="69"/>
      <c r="Y635" s="69"/>
      <c r="Z635" s="69"/>
      <c r="AA635" s="69"/>
    </row>
    <row r="636" spans="24:27" x14ac:dyDescent="0.25">
      <c r="X636" s="69"/>
      <c r="Y636" s="69"/>
      <c r="Z636" s="69"/>
      <c r="AA636" s="69"/>
    </row>
    <row r="637" spans="24:27" x14ac:dyDescent="0.25">
      <c r="X637" s="69"/>
      <c r="Y637" s="69"/>
      <c r="Z637" s="69"/>
      <c r="AA637" s="69"/>
    </row>
    <row r="638" spans="24:27" x14ac:dyDescent="0.25">
      <c r="X638" s="69"/>
      <c r="Y638" s="69"/>
      <c r="Z638" s="69"/>
      <c r="AA638" s="69"/>
    </row>
    <row r="639" spans="24:27" x14ac:dyDescent="0.25">
      <c r="X639" s="69"/>
      <c r="Y639" s="69"/>
      <c r="Z639" s="69"/>
      <c r="AA639" s="69"/>
    </row>
    <row r="640" spans="24:27" x14ac:dyDescent="0.25">
      <c r="X640" s="69"/>
      <c r="Y640" s="69"/>
      <c r="Z640" s="69"/>
      <c r="AA640" s="69"/>
    </row>
    <row r="641" spans="24:27" x14ac:dyDescent="0.25">
      <c r="X641" s="69"/>
      <c r="Y641" s="69"/>
      <c r="Z641" s="69"/>
      <c r="AA641" s="69"/>
    </row>
    <row r="642" spans="24:27" x14ac:dyDescent="0.25">
      <c r="X642" s="69"/>
      <c r="Y642" s="69"/>
      <c r="Z642" s="69"/>
      <c r="AA642" s="69"/>
    </row>
    <row r="643" spans="24:27" x14ac:dyDescent="0.25">
      <c r="X643" s="69"/>
      <c r="Y643" s="69"/>
      <c r="Z643" s="69"/>
      <c r="AA643" s="69"/>
    </row>
    <row r="644" spans="24:27" x14ac:dyDescent="0.25">
      <c r="X644" s="69"/>
      <c r="Y644" s="69"/>
      <c r="Z644" s="69"/>
      <c r="AA644" s="69"/>
    </row>
    <row r="645" spans="24:27" x14ac:dyDescent="0.25">
      <c r="X645" s="69"/>
      <c r="Y645" s="69"/>
      <c r="Z645" s="69"/>
      <c r="AA645" s="69"/>
    </row>
    <row r="646" spans="24:27" x14ac:dyDescent="0.25">
      <c r="X646" s="69"/>
      <c r="Y646" s="69"/>
      <c r="Z646" s="69"/>
      <c r="AA646" s="69"/>
    </row>
    <row r="647" spans="24:27" x14ac:dyDescent="0.25">
      <c r="X647" s="69"/>
      <c r="Y647" s="69"/>
      <c r="Z647" s="69"/>
      <c r="AA647" s="69"/>
    </row>
    <row r="648" spans="24:27" x14ac:dyDescent="0.25">
      <c r="X648" s="69"/>
      <c r="Y648" s="69"/>
      <c r="Z648" s="69"/>
      <c r="AA648" s="69"/>
    </row>
    <row r="649" spans="24:27" x14ac:dyDescent="0.25">
      <c r="X649" s="69"/>
      <c r="Y649" s="69"/>
      <c r="Z649" s="69"/>
      <c r="AA649" s="69"/>
    </row>
    <row r="650" spans="24:27" x14ac:dyDescent="0.25">
      <c r="X650" s="69"/>
      <c r="Y650" s="69"/>
      <c r="Z650" s="69"/>
      <c r="AA650" s="69"/>
    </row>
    <row r="651" spans="24:27" x14ac:dyDescent="0.25">
      <c r="X651" s="69"/>
      <c r="Y651" s="69"/>
      <c r="Z651" s="69"/>
      <c r="AA651" s="69"/>
    </row>
    <row r="652" spans="24:27" x14ac:dyDescent="0.25">
      <c r="X652" s="69"/>
      <c r="Y652" s="69"/>
      <c r="Z652" s="69"/>
      <c r="AA652" s="69"/>
    </row>
    <row r="653" spans="24:27" x14ac:dyDescent="0.25">
      <c r="X653" s="69"/>
      <c r="Y653" s="69"/>
      <c r="Z653" s="69"/>
      <c r="AA653" s="69"/>
    </row>
    <row r="654" spans="24:27" x14ac:dyDescent="0.25">
      <c r="X654" s="69"/>
      <c r="Y654" s="69"/>
      <c r="Z654" s="69"/>
      <c r="AA654" s="69"/>
    </row>
    <row r="655" spans="24:27" x14ac:dyDescent="0.25">
      <c r="X655" s="69"/>
      <c r="Y655" s="69"/>
      <c r="Z655" s="69"/>
      <c r="AA655" s="69"/>
    </row>
    <row r="656" spans="24:27" x14ac:dyDescent="0.25">
      <c r="X656" s="69"/>
      <c r="Y656" s="69"/>
      <c r="Z656" s="69"/>
      <c r="AA656" s="69"/>
    </row>
    <row r="657" spans="24:27" x14ac:dyDescent="0.25">
      <c r="X657" s="69"/>
      <c r="Y657" s="69"/>
      <c r="Z657" s="69"/>
      <c r="AA657" s="69"/>
    </row>
    <row r="658" spans="24:27" x14ac:dyDescent="0.25">
      <c r="X658" s="69"/>
      <c r="Y658" s="69"/>
      <c r="Z658" s="69"/>
      <c r="AA658" s="69"/>
    </row>
    <row r="659" spans="24:27" x14ac:dyDescent="0.25">
      <c r="X659" s="69"/>
      <c r="Y659" s="69"/>
      <c r="Z659" s="69"/>
      <c r="AA659" s="69"/>
    </row>
    <row r="660" spans="24:27" x14ac:dyDescent="0.25">
      <c r="X660" s="69"/>
      <c r="Y660" s="69"/>
      <c r="Z660" s="69"/>
      <c r="AA660" s="69"/>
    </row>
    <row r="661" spans="24:27" x14ac:dyDescent="0.25">
      <c r="X661" s="69"/>
      <c r="Y661" s="69"/>
      <c r="Z661" s="69"/>
      <c r="AA661" s="69"/>
    </row>
    <row r="662" spans="24:27" x14ac:dyDescent="0.25">
      <c r="X662" s="69"/>
      <c r="Y662" s="69"/>
      <c r="Z662" s="69"/>
      <c r="AA662" s="69"/>
    </row>
    <row r="663" spans="24:27" x14ac:dyDescent="0.25">
      <c r="X663" s="69"/>
      <c r="Y663" s="69"/>
      <c r="Z663" s="69"/>
      <c r="AA663" s="69"/>
    </row>
    <row r="664" spans="24:27" x14ac:dyDescent="0.25">
      <c r="X664" s="69"/>
      <c r="Y664" s="69"/>
      <c r="Z664" s="69"/>
      <c r="AA664" s="69"/>
    </row>
    <row r="665" spans="24:27" x14ac:dyDescent="0.25">
      <c r="X665" s="69"/>
      <c r="Y665" s="69"/>
      <c r="Z665" s="69"/>
      <c r="AA665" s="69"/>
    </row>
    <row r="666" spans="24:27" x14ac:dyDescent="0.25">
      <c r="X666" s="69"/>
      <c r="Y666" s="69"/>
      <c r="Z666" s="69"/>
      <c r="AA666" s="69"/>
    </row>
    <row r="667" spans="24:27" x14ac:dyDescent="0.25">
      <c r="X667" s="69"/>
      <c r="Y667" s="69"/>
      <c r="Z667" s="69"/>
      <c r="AA667" s="69"/>
    </row>
    <row r="668" spans="24:27" x14ac:dyDescent="0.25">
      <c r="X668" s="69"/>
      <c r="Y668" s="69"/>
      <c r="Z668" s="69"/>
      <c r="AA668" s="69"/>
    </row>
    <row r="669" spans="24:27" x14ac:dyDescent="0.25">
      <c r="X669" s="69"/>
      <c r="Y669" s="69"/>
      <c r="Z669" s="69"/>
      <c r="AA669" s="69"/>
    </row>
    <row r="670" spans="24:27" x14ac:dyDescent="0.25">
      <c r="X670" s="69"/>
      <c r="Y670" s="69"/>
      <c r="Z670" s="69"/>
      <c r="AA670" s="69"/>
    </row>
    <row r="671" spans="24:27" x14ac:dyDescent="0.25">
      <c r="X671" s="69"/>
      <c r="Y671" s="69"/>
      <c r="Z671" s="69"/>
      <c r="AA671" s="69"/>
    </row>
    <row r="672" spans="24:27" x14ac:dyDescent="0.25">
      <c r="X672" s="69"/>
      <c r="Y672" s="69"/>
      <c r="Z672" s="69"/>
      <c r="AA672" s="69"/>
    </row>
    <row r="673" spans="24:27" x14ac:dyDescent="0.25">
      <c r="X673" s="69"/>
      <c r="Y673" s="69"/>
      <c r="Z673" s="69"/>
      <c r="AA673" s="69"/>
    </row>
    <row r="674" spans="24:27" x14ac:dyDescent="0.25">
      <c r="X674" s="69"/>
      <c r="Y674" s="69"/>
      <c r="Z674" s="69"/>
      <c r="AA674" s="69"/>
    </row>
    <row r="675" spans="24:27" x14ac:dyDescent="0.25">
      <c r="X675" s="69"/>
      <c r="Y675" s="69"/>
      <c r="Z675" s="69"/>
      <c r="AA675" s="69"/>
    </row>
    <row r="676" spans="24:27" x14ac:dyDescent="0.25">
      <c r="X676" s="69"/>
      <c r="Y676" s="69"/>
      <c r="Z676" s="69"/>
      <c r="AA676" s="69"/>
    </row>
    <row r="677" spans="24:27" x14ac:dyDescent="0.25">
      <c r="X677" s="69"/>
      <c r="Y677" s="69"/>
      <c r="Z677" s="69"/>
      <c r="AA677" s="69"/>
    </row>
    <row r="678" spans="24:27" x14ac:dyDescent="0.25">
      <c r="X678" s="69"/>
      <c r="Y678" s="69"/>
      <c r="Z678" s="69"/>
      <c r="AA678" s="69"/>
    </row>
    <row r="679" spans="24:27" x14ac:dyDescent="0.25">
      <c r="X679" s="69"/>
      <c r="Y679" s="69"/>
      <c r="Z679" s="69"/>
      <c r="AA679" s="69"/>
    </row>
    <row r="680" spans="24:27" x14ac:dyDescent="0.25">
      <c r="X680" s="69"/>
      <c r="Y680" s="69"/>
      <c r="Z680" s="69"/>
      <c r="AA680" s="69"/>
    </row>
    <row r="681" spans="24:27" x14ac:dyDescent="0.25">
      <c r="X681" s="69"/>
      <c r="Y681" s="69"/>
      <c r="Z681" s="69"/>
      <c r="AA681" s="69"/>
    </row>
    <row r="682" spans="24:27" x14ac:dyDescent="0.25">
      <c r="X682" s="69"/>
      <c r="Y682" s="69"/>
      <c r="Z682" s="69"/>
      <c r="AA682" s="69"/>
    </row>
    <row r="683" spans="24:27" x14ac:dyDescent="0.25">
      <c r="X683" s="69"/>
      <c r="Y683" s="69"/>
      <c r="Z683" s="69"/>
      <c r="AA683" s="69"/>
    </row>
    <row r="684" spans="24:27" x14ac:dyDescent="0.25">
      <c r="X684" s="69"/>
      <c r="Y684" s="69"/>
      <c r="Z684" s="69"/>
      <c r="AA684" s="69"/>
    </row>
    <row r="685" spans="24:27" x14ac:dyDescent="0.25">
      <c r="X685" s="69"/>
      <c r="Y685" s="69"/>
      <c r="Z685" s="69"/>
      <c r="AA685" s="69"/>
    </row>
    <row r="686" spans="24:27" x14ac:dyDescent="0.25">
      <c r="X686" s="69"/>
      <c r="Y686" s="69"/>
      <c r="Z686" s="69"/>
      <c r="AA686" s="69"/>
    </row>
    <row r="687" spans="24:27" x14ac:dyDescent="0.25">
      <c r="X687" s="69"/>
      <c r="Y687" s="69"/>
      <c r="Z687" s="69"/>
      <c r="AA687" s="69"/>
    </row>
    <row r="688" spans="24:27" x14ac:dyDescent="0.25">
      <c r="X688" s="69"/>
      <c r="Y688" s="69"/>
      <c r="Z688" s="69"/>
      <c r="AA688" s="69"/>
    </row>
    <row r="689" spans="24:27" x14ac:dyDescent="0.25">
      <c r="X689" s="69"/>
      <c r="Y689" s="69"/>
      <c r="Z689" s="69"/>
      <c r="AA689" s="69"/>
    </row>
    <row r="690" spans="24:27" x14ac:dyDescent="0.25">
      <c r="X690" s="69"/>
      <c r="Y690" s="69"/>
      <c r="Z690" s="69"/>
      <c r="AA690" s="69"/>
    </row>
    <row r="691" spans="24:27" x14ac:dyDescent="0.25">
      <c r="X691" s="69"/>
      <c r="Y691" s="69"/>
      <c r="Z691" s="69"/>
      <c r="AA691" s="69"/>
    </row>
    <row r="692" spans="24:27" x14ac:dyDescent="0.25">
      <c r="X692" s="69"/>
      <c r="Y692" s="69"/>
      <c r="Z692" s="69"/>
      <c r="AA692" s="69"/>
    </row>
    <row r="693" spans="24:27" x14ac:dyDescent="0.25">
      <c r="X693" s="69"/>
      <c r="Y693" s="69"/>
      <c r="Z693" s="69"/>
      <c r="AA693" s="69"/>
    </row>
    <row r="694" spans="24:27" x14ac:dyDescent="0.25">
      <c r="X694" s="69"/>
      <c r="Y694" s="69"/>
      <c r="Z694" s="69"/>
      <c r="AA694" s="69"/>
    </row>
    <row r="695" spans="24:27" x14ac:dyDescent="0.25">
      <c r="X695" s="69"/>
      <c r="Y695" s="69"/>
      <c r="Z695" s="69"/>
      <c r="AA695" s="69"/>
    </row>
    <row r="696" spans="24:27" x14ac:dyDescent="0.25">
      <c r="X696" s="69"/>
      <c r="Y696" s="69"/>
      <c r="Z696" s="69"/>
      <c r="AA696" s="69"/>
    </row>
    <row r="697" spans="24:27" x14ac:dyDescent="0.25">
      <c r="X697" s="69"/>
      <c r="Y697" s="69"/>
      <c r="Z697" s="69"/>
      <c r="AA697" s="69"/>
    </row>
    <row r="698" spans="24:27" x14ac:dyDescent="0.25">
      <c r="X698" s="69"/>
      <c r="Y698" s="69"/>
      <c r="Z698" s="69"/>
      <c r="AA698" s="69"/>
    </row>
    <row r="699" spans="24:27" x14ac:dyDescent="0.25">
      <c r="X699" s="69"/>
      <c r="Y699" s="69"/>
      <c r="Z699" s="69"/>
      <c r="AA699" s="69"/>
    </row>
    <row r="700" spans="24:27" x14ac:dyDescent="0.25">
      <c r="X700" s="69"/>
      <c r="Y700" s="69"/>
      <c r="Z700" s="69"/>
      <c r="AA700" s="69"/>
    </row>
    <row r="701" spans="24:27" x14ac:dyDescent="0.25">
      <c r="X701" s="69"/>
      <c r="Y701" s="69"/>
      <c r="Z701" s="69"/>
      <c r="AA701" s="69"/>
    </row>
    <row r="702" spans="24:27" x14ac:dyDescent="0.25">
      <c r="X702" s="69"/>
      <c r="Y702" s="69"/>
      <c r="Z702" s="69"/>
      <c r="AA702" s="69"/>
    </row>
    <row r="703" spans="24:27" x14ac:dyDescent="0.25">
      <c r="X703" s="69"/>
      <c r="Y703" s="69"/>
      <c r="Z703" s="69"/>
      <c r="AA703" s="69"/>
    </row>
    <row r="704" spans="24:27" x14ac:dyDescent="0.25">
      <c r="X704" s="69"/>
      <c r="Y704" s="69"/>
      <c r="Z704" s="69"/>
      <c r="AA704" s="69"/>
    </row>
    <row r="705" spans="24:27" x14ac:dyDescent="0.25">
      <c r="X705" s="69"/>
      <c r="Y705" s="69"/>
      <c r="Z705" s="69"/>
      <c r="AA705" s="69"/>
    </row>
    <row r="706" spans="24:27" x14ac:dyDescent="0.25">
      <c r="X706" s="69"/>
      <c r="Y706" s="69"/>
      <c r="Z706" s="69"/>
      <c r="AA706" s="69"/>
    </row>
    <row r="707" spans="24:27" x14ac:dyDescent="0.25">
      <c r="X707" s="69"/>
      <c r="Y707" s="69"/>
      <c r="Z707" s="69"/>
      <c r="AA707" s="69"/>
    </row>
    <row r="708" spans="24:27" x14ac:dyDescent="0.25">
      <c r="X708" s="69"/>
      <c r="Y708" s="69"/>
      <c r="Z708" s="69"/>
      <c r="AA708" s="69"/>
    </row>
    <row r="709" spans="24:27" x14ac:dyDescent="0.25">
      <c r="X709" s="69"/>
      <c r="Y709" s="69"/>
      <c r="Z709" s="69"/>
      <c r="AA709" s="69"/>
    </row>
    <row r="710" spans="24:27" x14ac:dyDescent="0.25">
      <c r="X710" s="69"/>
      <c r="Y710" s="69"/>
      <c r="Z710" s="69"/>
      <c r="AA710" s="69"/>
    </row>
    <row r="711" spans="24:27" x14ac:dyDescent="0.25">
      <c r="X711" s="69"/>
      <c r="Y711" s="69"/>
      <c r="Z711" s="69"/>
      <c r="AA711" s="69"/>
    </row>
    <row r="712" spans="24:27" x14ac:dyDescent="0.25">
      <c r="X712" s="69"/>
      <c r="Y712" s="69"/>
      <c r="Z712" s="69"/>
      <c r="AA712" s="69"/>
    </row>
    <row r="713" spans="24:27" x14ac:dyDescent="0.25">
      <c r="X713" s="69"/>
      <c r="Y713" s="69"/>
      <c r="Z713" s="69"/>
      <c r="AA713" s="69"/>
    </row>
    <row r="714" spans="24:27" x14ac:dyDescent="0.25">
      <c r="X714" s="69"/>
      <c r="Y714" s="69"/>
      <c r="Z714" s="69"/>
      <c r="AA714" s="69"/>
    </row>
    <row r="715" spans="24:27" x14ac:dyDescent="0.25">
      <c r="X715" s="69"/>
      <c r="Y715" s="69"/>
      <c r="Z715" s="69"/>
      <c r="AA715" s="69"/>
    </row>
    <row r="716" spans="24:27" x14ac:dyDescent="0.25">
      <c r="X716" s="69"/>
      <c r="Y716" s="69"/>
      <c r="Z716" s="69"/>
      <c r="AA716" s="69"/>
    </row>
    <row r="717" spans="24:27" x14ac:dyDescent="0.25">
      <c r="X717" s="69"/>
      <c r="Y717" s="69"/>
      <c r="Z717" s="69"/>
      <c r="AA717" s="69"/>
    </row>
    <row r="718" spans="24:27" x14ac:dyDescent="0.25">
      <c r="X718" s="69"/>
      <c r="Y718" s="69"/>
      <c r="Z718" s="69"/>
      <c r="AA718" s="69"/>
    </row>
    <row r="719" spans="24:27" x14ac:dyDescent="0.25">
      <c r="X719" s="69"/>
      <c r="Y719" s="69"/>
      <c r="Z719" s="69"/>
      <c r="AA719" s="69"/>
    </row>
    <row r="720" spans="24:27" x14ac:dyDescent="0.25">
      <c r="X720" s="69"/>
      <c r="Y720" s="69"/>
      <c r="Z720" s="69"/>
      <c r="AA720" s="69"/>
    </row>
    <row r="721" spans="24:27" x14ac:dyDescent="0.25">
      <c r="X721" s="69"/>
      <c r="Y721" s="69"/>
      <c r="Z721" s="69"/>
      <c r="AA721" s="69"/>
    </row>
    <row r="722" spans="24:27" x14ac:dyDescent="0.25">
      <c r="X722" s="69"/>
      <c r="Y722" s="69"/>
      <c r="Z722" s="69"/>
      <c r="AA722" s="69"/>
    </row>
    <row r="723" spans="24:27" x14ac:dyDescent="0.25">
      <c r="X723" s="69"/>
      <c r="Y723" s="69"/>
      <c r="Z723" s="69"/>
      <c r="AA723" s="69"/>
    </row>
    <row r="724" spans="24:27" x14ac:dyDescent="0.25">
      <c r="X724" s="69"/>
      <c r="Y724" s="69"/>
      <c r="Z724" s="69"/>
      <c r="AA724" s="69"/>
    </row>
    <row r="725" spans="24:27" x14ac:dyDescent="0.25">
      <c r="X725" s="69"/>
      <c r="Y725" s="69"/>
      <c r="Z725" s="69"/>
      <c r="AA725" s="69"/>
    </row>
    <row r="726" spans="24:27" x14ac:dyDescent="0.25">
      <c r="X726" s="69"/>
      <c r="Y726" s="69"/>
      <c r="Z726" s="69"/>
      <c r="AA726" s="69"/>
    </row>
    <row r="727" spans="24:27" x14ac:dyDescent="0.25">
      <c r="X727" s="69"/>
      <c r="Y727" s="69"/>
      <c r="Z727" s="69"/>
      <c r="AA727" s="69"/>
    </row>
    <row r="728" spans="24:27" x14ac:dyDescent="0.25">
      <c r="X728" s="69"/>
      <c r="Y728" s="69"/>
      <c r="Z728" s="69"/>
      <c r="AA728" s="69"/>
    </row>
    <row r="729" spans="24:27" x14ac:dyDescent="0.25">
      <c r="X729" s="69"/>
      <c r="Y729" s="69"/>
      <c r="Z729" s="69"/>
      <c r="AA729" s="69"/>
    </row>
    <row r="730" spans="24:27" x14ac:dyDescent="0.25">
      <c r="X730" s="69"/>
      <c r="Y730" s="69"/>
      <c r="Z730" s="69"/>
      <c r="AA730" s="69"/>
    </row>
    <row r="731" spans="24:27" x14ac:dyDescent="0.25">
      <c r="X731" s="69"/>
      <c r="Y731" s="69"/>
      <c r="Z731" s="69"/>
      <c r="AA731" s="69"/>
    </row>
    <row r="732" spans="24:27" x14ac:dyDescent="0.25">
      <c r="X732" s="69"/>
      <c r="Y732" s="69"/>
      <c r="Z732" s="69"/>
      <c r="AA732" s="69"/>
    </row>
    <row r="733" spans="24:27" x14ac:dyDescent="0.25">
      <c r="X733" s="69"/>
      <c r="Y733" s="69"/>
      <c r="Z733" s="69"/>
      <c r="AA733" s="69"/>
    </row>
    <row r="734" spans="24:27" x14ac:dyDescent="0.25">
      <c r="X734" s="69"/>
      <c r="Y734" s="69"/>
      <c r="Z734" s="69"/>
      <c r="AA734" s="69"/>
    </row>
    <row r="735" spans="24:27" x14ac:dyDescent="0.25">
      <c r="X735" s="69"/>
      <c r="Y735" s="69"/>
      <c r="Z735" s="69"/>
      <c r="AA735" s="69"/>
    </row>
    <row r="736" spans="24:27" x14ac:dyDescent="0.25">
      <c r="X736" s="69"/>
      <c r="Y736" s="69"/>
      <c r="Z736" s="69"/>
      <c r="AA736" s="69"/>
    </row>
    <row r="737" spans="24:27" x14ac:dyDescent="0.25">
      <c r="X737" s="69"/>
      <c r="Y737" s="69"/>
      <c r="Z737" s="69"/>
      <c r="AA737" s="69"/>
    </row>
    <row r="738" spans="24:27" x14ac:dyDescent="0.25">
      <c r="X738" s="69"/>
      <c r="Y738" s="69"/>
      <c r="Z738" s="69"/>
      <c r="AA738" s="69"/>
    </row>
    <row r="739" spans="24:27" x14ac:dyDescent="0.25">
      <c r="X739" s="69"/>
      <c r="Y739" s="69"/>
      <c r="Z739" s="69"/>
      <c r="AA739" s="69"/>
    </row>
    <row r="740" spans="24:27" x14ac:dyDescent="0.25">
      <c r="X740" s="69"/>
      <c r="Y740" s="69"/>
      <c r="Z740" s="69"/>
      <c r="AA740" s="69"/>
    </row>
    <row r="741" spans="24:27" x14ac:dyDescent="0.25">
      <c r="X741" s="69"/>
      <c r="Y741" s="69"/>
      <c r="Z741" s="69"/>
      <c r="AA741" s="69"/>
    </row>
    <row r="742" spans="24:27" x14ac:dyDescent="0.25">
      <c r="X742" s="69"/>
      <c r="Y742" s="69"/>
      <c r="Z742" s="69"/>
      <c r="AA742" s="69"/>
    </row>
    <row r="743" spans="24:27" x14ac:dyDescent="0.25">
      <c r="X743" s="69"/>
      <c r="Y743" s="69"/>
      <c r="Z743" s="69"/>
      <c r="AA743" s="69"/>
    </row>
    <row r="744" spans="24:27" x14ac:dyDescent="0.25">
      <c r="X744" s="69"/>
      <c r="Y744" s="69"/>
      <c r="Z744" s="69"/>
      <c r="AA744" s="69"/>
    </row>
    <row r="745" spans="24:27" x14ac:dyDescent="0.25">
      <c r="X745" s="69"/>
      <c r="Y745" s="69"/>
      <c r="Z745" s="69"/>
      <c r="AA745" s="69"/>
    </row>
    <row r="746" spans="24:27" x14ac:dyDescent="0.25">
      <c r="X746" s="69"/>
      <c r="Y746" s="69"/>
      <c r="Z746" s="69"/>
      <c r="AA746" s="69"/>
    </row>
    <row r="747" spans="24:27" x14ac:dyDescent="0.25">
      <c r="X747" s="69"/>
      <c r="Y747" s="69"/>
      <c r="Z747" s="69"/>
      <c r="AA747" s="69"/>
    </row>
    <row r="748" spans="24:27" x14ac:dyDescent="0.25">
      <c r="X748" s="69"/>
      <c r="Y748" s="69"/>
      <c r="Z748" s="69"/>
      <c r="AA748" s="69"/>
    </row>
    <row r="749" spans="24:27" x14ac:dyDescent="0.25">
      <c r="X749" s="69"/>
      <c r="Y749" s="69"/>
      <c r="Z749" s="69"/>
      <c r="AA749" s="69"/>
    </row>
    <row r="750" spans="24:27" x14ac:dyDescent="0.25">
      <c r="X750" s="69"/>
      <c r="Y750" s="69"/>
      <c r="Z750" s="69"/>
      <c r="AA750" s="69"/>
    </row>
    <row r="751" spans="24:27" x14ac:dyDescent="0.25">
      <c r="X751" s="69"/>
      <c r="Y751" s="69"/>
      <c r="Z751" s="69"/>
      <c r="AA751" s="69"/>
    </row>
    <row r="752" spans="24:27" x14ac:dyDescent="0.25">
      <c r="X752" s="69"/>
      <c r="Y752" s="69"/>
      <c r="Z752" s="69"/>
      <c r="AA752" s="69"/>
    </row>
    <row r="753" spans="24:27" x14ac:dyDescent="0.25">
      <c r="X753" s="69"/>
      <c r="Y753" s="69"/>
      <c r="Z753" s="69"/>
      <c r="AA753" s="69"/>
    </row>
    <row r="754" spans="24:27" x14ac:dyDescent="0.25">
      <c r="X754" s="69"/>
      <c r="Y754" s="69"/>
      <c r="Z754" s="69"/>
      <c r="AA754" s="69"/>
    </row>
    <row r="755" spans="24:27" x14ac:dyDescent="0.25">
      <c r="X755" s="69"/>
      <c r="Y755" s="69"/>
      <c r="Z755" s="69"/>
      <c r="AA755" s="69"/>
    </row>
    <row r="756" spans="24:27" x14ac:dyDescent="0.25">
      <c r="X756" s="69"/>
      <c r="Y756" s="69"/>
      <c r="Z756" s="69"/>
      <c r="AA756" s="69"/>
    </row>
    <row r="757" spans="24:27" x14ac:dyDescent="0.25">
      <c r="X757" s="69"/>
      <c r="Y757" s="69"/>
      <c r="Z757" s="69"/>
      <c r="AA757" s="69"/>
    </row>
    <row r="758" spans="24:27" x14ac:dyDescent="0.25">
      <c r="X758" s="69"/>
      <c r="Y758" s="69"/>
      <c r="Z758" s="69"/>
      <c r="AA758" s="69"/>
    </row>
    <row r="759" spans="24:27" x14ac:dyDescent="0.25">
      <c r="X759" s="69"/>
      <c r="Y759" s="69"/>
      <c r="Z759" s="69"/>
      <c r="AA759" s="69"/>
    </row>
    <row r="760" spans="24:27" x14ac:dyDescent="0.25">
      <c r="X760" s="69"/>
      <c r="Y760" s="69"/>
      <c r="Z760" s="69"/>
      <c r="AA760" s="69"/>
    </row>
    <row r="761" spans="24:27" x14ac:dyDescent="0.25">
      <c r="X761" s="69"/>
      <c r="Y761" s="69"/>
      <c r="Z761" s="69"/>
      <c r="AA761" s="69"/>
    </row>
    <row r="762" spans="24:27" x14ac:dyDescent="0.25">
      <c r="X762" s="69"/>
      <c r="Y762" s="69"/>
      <c r="Z762" s="69"/>
      <c r="AA762" s="69"/>
    </row>
    <row r="763" spans="24:27" x14ac:dyDescent="0.25">
      <c r="X763" s="69"/>
      <c r="Y763" s="69"/>
      <c r="Z763" s="69"/>
      <c r="AA763" s="69"/>
    </row>
    <row r="764" spans="24:27" x14ac:dyDescent="0.25">
      <c r="X764" s="69"/>
      <c r="Y764" s="69"/>
      <c r="Z764" s="69"/>
      <c r="AA764" s="69"/>
    </row>
    <row r="765" spans="24:27" x14ac:dyDescent="0.25">
      <c r="X765" s="69"/>
      <c r="Y765" s="69"/>
      <c r="Z765" s="69"/>
      <c r="AA765" s="69"/>
    </row>
    <row r="766" spans="24:27" x14ac:dyDescent="0.25">
      <c r="X766" s="69"/>
      <c r="Y766" s="69"/>
      <c r="Z766" s="69"/>
      <c r="AA766" s="69"/>
    </row>
    <row r="767" spans="24:27" x14ac:dyDescent="0.25">
      <c r="X767" s="69"/>
      <c r="Y767" s="69"/>
      <c r="Z767" s="69"/>
      <c r="AA767" s="69"/>
    </row>
    <row r="768" spans="24:27" x14ac:dyDescent="0.25">
      <c r="X768" s="69"/>
      <c r="Y768" s="69"/>
      <c r="Z768" s="69"/>
      <c r="AA768" s="69"/>
    </row>
    <row r="769" spans="24:27" x14ac:dyDescent="0.25">
      <c r="X769" s="69"/>
      <c r="Y769" s="69"/>
      <c r="Z769" s="69"/>
      <c r="AA769" s="69"/>
    </row>
    <row r="770" spans="24:27" x14ac:dyDescent="0.25">
      <c r="X770" s="69"/>
      <c r="Y770" s="69"/>
      <c r="Z770" s="69"/>
      <c r="AA770" s="69"/>
    </row>
    <row r="771" spans="24:27" x14ac:dyDescent="0.25">
      <c r="X771" s="69"/>
      <c r="Y771" s="69"/>
      <c r="Z771" s="69"/>
      <c r="AA771" s="69"/>
    </row>
    <row r="772" spans="24:27" x14ac:dyDescent="0.25">
      <c r="X772" s="69"/>
      <c r="Y772" s="69"/>
      <c r="Z772" s="69"/>
      <c r="AA772" s="69"/>
    </row>
    <row r="773" spans="24:27" x14ac:dyDescent="0.25">
      <c r="X773" s="69"/>
      <c r="Y773" s="69"/>
      <c r="Z773" s="69"/>
      <c r="AA773" s="69"/>
    </row>
    <row r="774" spans="24:27" x14ac:dyDescent="0.25">
      <c r="X774" s="69"/>
      <c r="Y774" s="69"/>
      <c r="Z774" s="69"/>
      <c r="AA774" s="69"/>
    </row>
    <row r="775" spans="24:27" x14ac:dyDescent="0.25">
      <c r="X775" s="69"/>
      <c r="Y775" s="69"/>
      <c r="Z775" s="69"/>
      <c r="AA775" s="69"/>
    </row>
    <row r="776" spans="24:27" x14ac:dyDescent="0.25">
      <c r="X776" s="69"/>
      <c r="Y776" s="69"/>
      <c r="Z776" s="69"/>
      <c r="AA776" s="69"/>
    </row>
    <row r="777" spans="24:27" x14ac:dyDescent="0.25">
      <c r="X777" s="69"/>
      <c r="Y777" s="69"/>
      <c r="Z777" s="69"/>
      <c r="AA777" s="69"/>
    </row>
    <row r="778" spans="24:27" x14ac:dyDescent="0.25">
      <c r="X778" s="69"/>
      <c r="Y778" s="69"/>
      <c r="Z778" s="69"/>
      <c r="AA778" s="69"/>
    </row>
    <row r="779" spans="24:27" x14ac:dyDescent="0.25">
      <c r="X779" s="69"/>
      <c r="Y779" s="69"/>
      <c r="Z779" s="69"/>
      <c r="AA779" s="69"/>
    </row>
    <row r="780" spans="24:27" x14ac:dyDescent="0.25">
      <c r="X780" s="69"/>
      <c r="Y780" s="69"/>
      <c r="Z780" s="69"/>
      <c r="AA780" s="69"/>
    </row>
    <row r="781" spans="24:27" x14ac:dyDescent="0.25">
      <c r="X781" s="69"/>
      <c r="Y781" s="69"/>
      <c r="Z781" s="69"/>
      <c r="AA781" s="69"/>
    </row>
    <row r="782" spans="24:27" x14ac:dyDescent="0.25">
      <c r="X782" s="69"/>
      <c r="Y782" s="69"/>
      <c r="Z782" s="69"/>
      <c r="AA782" s="69"/>
    </row>
    <row r="783" spans="24:27" x14ac:dyDescent="0.25">
      <c r="X783" s="69"/>
      <c r="Y783" s="69"/>
      <c r="Z783" s="69"/>
      <c r="AA783" s="69"/>
    </row>
    <row r="784" spans="24:27" x14ac:dyDescent="0.25">
      <c r="X784" s="69"/>
      <c r="Y784" s="69"/>
      <c r="Z784" s="69"/>
      <c r="AA784" s="69"/>
    </row>
    <row r="785" spans="24:27" x14ac:dyDescent="0.25">
      <c r="X785" s="69"/>
      <c r="Y785" s="69"/>
      <c r="Z785" s="69"/>
      <c r="AA785" s="69"/>
    </row>
    <row r="786" spans="24:27" x14ac:dyDescent="0.25">
      <c r="X786" s="69"/>
      <c r="Y786" s="69"/>
      <c r="Z786" s="69"/>
      <c r="AA786" s="69"/>
    </row>
    <row r="787" spans="24:27" x14ac:dyDescent="0.25">
      <c r="X787" s="69"/>
      <c r="Y787" s="69"/>
      <c r="Z787" s="69"/>
      <c r="AA787" s="69"/>
    </row>
    <row r="788" spans="24:27" x14ac:dyDescent="0.25">
      <c r="X788" s="69"/>
      <c r="Y788" s="69"/>
      <c r="Z788" s="69"/>
      <c r="AA788" s="69"/>
    </row>
    <row r="789" spans="24:27" x14ac:dyDescent="0.25">
      <c r="X789" s="69"/>
      <c r="Y789" s="69"/>
      <c r="Z789" s="69"/>
      <c r="AA789" s="69"/>
    </row>
    <row r="790" spans="24:27" x14ac:dyDescent="0.25">
      <c r="X790" s="69"/>
      <c r="Y790" s="69"/>
      <c r="Z790" s="69"/>
      <c r="AA790" s="69"/>
    </row>
    <row r="791" spans="24:27" x14ac:dyDescent="0.25">
      <c r="X791" s="69"/>
      <c r="Y791" s="69"/>
      <c r="Z791" s="69"/>
      <c r="AA791" s="69"/>
    </row>
    <row r="792" spans="24:27" x14ac:dyDescent="0.25">
      <c r="X792" s="69"/>
      <c r="Y792" s="69"/>
      <c r="Z792" s="69"/>
      <c r="AA792" s="69"/>
    </row>
    <row r="793" spans="24:27" x14ac:dyDescent="0.25">
      <c r="X793" s="69"/>
      <c r="Y793" s="69"/>
      <c r="Z793" s="69"/>
      <c r="AA793" s="69"/>
    </row>
    <row r="794" spans="24:27" x14ac:dyDescent="0.25">
      <c r="X794" s="69"/>
      <c r="Y794" s="69"/>
      <c r="Z794" s="69"/>
      <c r="AA794" s="69"/>
    </row>
    <row r="795" spans="24:27" x14ac:dyDescent="0.25">
      <c r="X795" s="69"/>
      <c r="Y795" s="69"/>
      <c r="Z795" s="69"/>
      <c r="AA795" s="69"/>
    </row>
    <row r="796" spans="24:27" x14ac:dyDescent="0.25">
      <c r="X796" s="69"/>
      <c r="Y796" s="69"/>
      <c r="Z796" s="69"/>
      <c r="AA796" s="69"/>
    </row>
    <row r="797" spans="24:27" x14ac:dyDescent="0.25">
      <c r="X797" s="69"/>
      <c r="Y797" s="69"/>
      <c r="Z797" s="69"/>
      <c r="AA797" s="69"/>
    </row>
    <row r="798" spans="24:27" x14ac:dyDescent="0.25">
      <c r="X798" s="69"/>
      <c r="Y798" s="69"/>
      <c r="Z798" s="69"/>
      <c r="AA798" s="69"/>
    </row>
    <row r="799" spans="24:27" x14ac:dyDescent="0.25">
      <c r="X799" s="69"/>
      <c r="Y799" s="69"/>
      <c r="Z799" s="69"/>
      <c r="AA799" s="69"/>
    </row>
    <row r="800" spans="24:27" x14ac:dyDescent="0.25">
      <c r="X800" s="69"/>
      <c r="Y800" s="69"/>
      <c r="Z800" s="69"/>
      <c r="AA800" s="69"/>
    </row>
    <row r="801" spans="24:27" x14ac:dyDescent="0.25">
      <c r="X801" s="69"/>
      <c r="Y801" s="69"/>
      <c r="Z801" s="69"/>
      <c r="AA801" s="69"/>
    </row>
    <row r="802" spans="24:27" x14ac:dyDescent="0.25">
      <c r="X802" s="69"/>
      <c r="Y802" s="69"/>
      <c r="Z802" s="69"/>
      <c r="AA802" s="69"/>
    </row>
    <row r="803" spans="24:27" x14ac:dyDescent="0.25">
      <c r="X803" s="69"/>
      <c r="Y803" s="69"/>
      <c r="Z803" s="69"/>
      <c r="AA803" s="69"/>
    </row>
    <row r="804" spans="24:27" x14ac:dyDescent="0.25">
      <c r="X804" s="69"/>
      <c r="Y804" s="69"/>
      <c r="Z804" s="69"/>
      <c r="AA804" s="69"/>
    </row>
    <row r="805" spans="24:27" x14ac:dyDescent="0.25">
      <c r="X805" s="69"/>
      <c r="Y805" s="69"/>
      <c r="Z805" s="69"/>
      <c r="AA805" s="69"/>
    </row>
    <row r="806" spans="24:27" x14ac:dyDescent="0.25">
      <c r="X806" s="69"/>
      <c r="Y806" s="69"/>
      <c r="Z806" s="69"/>
      <c r="AA806" s="69"/>
    </row>
    <row r="807" spans="24:27" x14ac:dyDescent="0.25">
      <c r="X807" s="69"/>
      <c r="Y807" s="69"/>
      <c r="Z807" s="69"/>
      <c r="AA807" s="69"/>
    </row>
    <row r="808" spans="24:27" x14ac:dyDescent="0.25">
      <c r="X808" s="69"/>
      <c r="Y808" s="69"/>
      <c r="Z808" s="69"/>
      <c r="AA808" s="69"/>
    </row>
    <row r="809" spans="24:27" x14ac:dyDescent="0.25">
      <c r="X809" s="69"/>
      <c r="Y809" s="69"/>
      <c r="Z809" s="69"/>
      <c r="AA809" s="69"/>
    </row>
    <row r="810" spans="24:27" x14ac:dyDescent="0.25">
      <c r="X810" s="69"/>
      <c r="Y810" s="69"/>
      <c r="Z810" s="69"/>
      <c r="AA810" s="69"/>
    </row>
    <row r="811" spans="24:27" x14ac:dyDescent="0.25">
      <c r="X811" s="69"/>
      <c r="Y811" s="69"/>
      <c r="Z811" s="69"/>
      <c r="AA811" s="69"/>
    </row>
    <row r="812" spans="24:27" x14ac:dyDescent="0.25">
      <c r="X812" s="69"/>
      <c r="Y812" s="69"/>
      <c r="Z812" s="69"/>
      <c r="AA812" s="69"/>
    </row>
    <row r="813" spans="24:27" x14ac:dyDescent="0.25">
      <c r="X813" s="69"/>
      <c r="Y813" s="69"/>
      <c r="Z813" s="69"/>
      <c r="AA813" s="69"/>
    </row>
    <row r="814" spans="24:27" x14ac:dyDescent="0.25">
      <c r="X814" s="69"/>
      <c r="Y814" s="69"/>
      <c r="Z814" s="69"/>
      <c r="AA814" s="69"/>
    </row>
    <row r="815" spans="24:27" x14ac:dyDescent="0.25">
      <c r="X815" s="69"/>
      <c r="Y815" s="69"/>
      <c r="Z815" s="69"/>
      <c r="AA815" s="69"/>
    </row>
    <row r="816" spans="24:27" x14ac:dyDescent="0.25">
      <c r="X816" s="69"/>
      <c r="Y816" s="69"/>
      <c r="Z816" s="69"/>
      <c r="AA816" s="69"/>
    </row>
    <row r="817" spans="24:27" x14ac:dyDescent="0.25">
      <c r="X817" s="69"/>
      <c r="Y817" s="69"/>
      <c r="Z817" s="69"/>
      <c r="AA817" s="69"/>
    </row>
    <row r="818" spans="24:27" x14ac:dyDescent="0.25">
      <c r="X818" s="69"/>
      <c r="Y818" s="69"/>
      <c r="Z818" s="69"/>
      <c r="AA818" s="69"/>
    </row>
    <row r="819" spans="24:27" x14ac:dyDescent="0.25">
      <c r="X819" s="69"/>
      <c r="Y819" s="69"/>
      <c r="Z819" s="69"/>
      <c r="AA819" s="69"/>
    </row>
    <row r="820" spans="24:27" x14ac:dyDescent="0.25">
      <c r="X820" s="69"/>
      <c r="Y820" s="69"/>
      <c r="Z820" s="69"/>
      <c r="AA820" s="69"/>
    </row>
    <row r="821" spans="24:27" x14ac:dyDescent="0.25">
      <c r="X821" s="69"/>
      <c r="Y821" s="69"/>
      <c r="Z821" s="69"/>
      <c r="AA821" s="69"/>
    </row>
    <row r="822" spans="24:27" x14ac:dyDescent="0.25">
      <c r="X822" s="69"/>
      <c r="Y822" s="69"/>
      <c r="Z822" s="69"/>
      <c r="AA822" s="69"/>
    </row>
    <row r="823" spans="24:27" x14ac:dyDescent="0.25">
      <c r="X823" s="69"/>
      <c r="Y823" s="69"/>
      <c r="Z823" s="69"/>
      <c r="AA823" s="69"/>
    </row>
    <row r="824" spans="24:27" x14ac:dyDescent="0.25">
      <c r="X824" s="69"/>
      <c r="Y824" s="69"/>
      <c r="Z824" s="69"/>
      <c r="AA824" s="69"/>
    </row>
    <row r="825" spans="24:27" x14ac:dyDescent="0.25">
      <c r="X825" s="69"/>
      <c r="Y825" s="69"/>
      <c r="Z825" s="69"/>
      <c r="AA825" s="69"/>
    </row>
    <row r="826" spans="24:27" x14ac:dyDescent="0.25">
      <c r="X826" s="69"/>
      <c r="Y826" s="69"/>
      <c r="Z826" s="69"/>
      <c r="AA826" s="69"/>
    </row>
    <row r="827" spans="24:27" x14ac:dyDescent="0.25">
      <c r="X827" s="69"/>
      <c r="Y827" s="69"/>
      <c r="Z827" s="69"/>
      <c r="AA827" s="69"/>
    </row>
    <row r="828" spans="24:27" x14ac:dyDescent="0.25">
      <c r="X828" s="69"/>
      <c r="Y828" s="69"/>
      <c r="Z828" s="69"/>
      <c r="AA828" s="69"/>
    </row>
    <row r="829" spans="24:27" x14ac:dyDescent="0.25">
      <c r="X829" s="69"/>
      <c r="Y829" s="69"/>
      <c r="Z829" s="69"/>
      <c r="AA829" s="69"/>
    </row>
    <row r="830" spans="24:27" x14ac:dyDescent="0.25">
      <c r="X830" s="69"/>
      <c r="Y830" s="69"/>
      <c r="Z830" s="69"/>
      <c r="AA830" s="69"/>
    </row>
    <row r="831" spans="24:27" x14ac:dyDescent="0.25">
      <c r="X831" s="69"/>
      <c r="Y831" s="69"/>
      <c r="Z831" s="69"/>
      <c r="AA831" s="69"/>
    </row>
    <row r="832" spans="24:27" x14ac:dyDescent="0.25">
      <c r="X832" s="69"/>
      <c r="Y832" s="69"/>
      <c r="Z832" s="69"/>
      <c r="AA832" s="69"/>
    </row>
    <row r="833" spans="24:27" x14ac:dyDescent="0.25">
      <c r="X833" s="69"/>
      <c r="Y833" s="69"/>
      <c r="Z833" s="69"/>
      <c r="AA833" s="69"/>
    </row>
    <row r="834" spans="24:27" x14ac:dyDescent="0.25">
      <c r="X834" s="69"/>
      <c r="Y834" s="69"/>
      <c r="Z834" s="69"/>
      <c r="AA834" s="69"/>
    </row>
    <row r="835" spans="24:27" x14ac:dyDescent="0.25">
      <c r="X835" s="69"/>
      <c r="Y835" s="69"/>
      <c r="Z835" s="69"/>
      <c r="AA835" s="69"/>
    </row>
    <row r="836" spans="24:27" x14ac:dyDescent="0.25">
      <c r="X836" s="69"/>
      <c r="Y836" s="69"/>
      <c r="Z836" s="69"/>
      <c r="AA836" s="69"/>
    </row>
    <row r="837" spans="24:27" x14ac:dyDescent="0.25">
      <c r="X837" s="69"/>
      <c r="Y837" s="69"/>
      <c r="Z837" s="69"/>
      <c r="AA837" s="69"/>
    </row>
    <row r="838" spans="24:27" x14ac:dyDescent="0.25">
      <c r="X838" s="69"/>
      <c r="Y838" s="69"/>
      <c r="Z838" s="69"/>
      <c r="AA838" s="69"/>
    </row>
    <row r="839" spans="24:27" x14ac:dyDescent="0.25">
      <c r="X839" s="69"/>
      <c r="Y839" s="69"/>
      <c r="Z839" s="69"/>
      <c r="AA839" s="69"/>
    </row>
    <row r="840" spans="24:27" x14ac:dyDescent="0.25">
      <c r="X840" s="69"/>
      <c r="Y840" s="69"/>
      <c r="Z840" s="69"/>
      <c r="AA840" s="69"/>
    </row>
    <row r="841" spans="24:27" x14ac:dyDescent="0.25">
      <c r="X841" s="69"/>
      <c r="Y841" s="69"/>
      <c r="Z841" s="69"/>
      <c r="AA841" s="69"/>
    </row>
    <row r="842" spans="24:27" x14ac:dyDescent="0.25">
      <c r="X842" s="69"/>
      <c r="Y842" s="69"/>
      <c r="Z842" s="69"/>
      <c r="AA842" s="69"/>
    </row>
    <row r="843" spans="24:27" x14ac:dyDescent="0.25">
      <c r="X843" s="69"/>
      <c r="Y843" s="69"/>
      <c r="Z843" s="69"/>
      <c r="AA843" s="69"/>
    </row>
    <row r="844" spans="24:27" x14ac:dyDescent="0.25">
      <c r="X844" s="69"/>
      <c r="Y844" s="69"/>
      <c r="Z844" s="69"/>
      <c r="AA844" s="69"/>
    </row>
    <row r="845" spans="24:27" x14ac:dyDescent="0.25">
      <c r="X845" s="69"/>
      <c r="Y845" s="69"/>
      <c r="Z845" s="69"/>
      <c r="AA845" s="69"/>
    </row>
    <row r="846" spans="24:27" x14ac:dyDescent="0.25">
      <c r="X846" s="69"/>
      <c r="Y846" s="69"/>
      <c r="Z846" s="69"/>
      <c r="AA846" s="69"/>
    </row>
    <row r="847" spans="24:27" x14ac:dyDescent="0.25">
      <c r="X847" s="69"/>
      <c r="Y847" s="69"/>
      <c r="Z847" s="69"/>
      <c r="AA847" s="69"/>
    </row>
    <row r="848" spans="24:27" x14ac:dyDescent="0.25">
      <c r="X848" s="69"/>
      <c r="Y848" s="69"/>
      <c r="Z848" s="69"/>
      <c r="AA848" s="69"/>
    </row>
    <row r="849" spans="24:27" x14ac:dyDescent="0.25">
      <c r="X849" s="69"/>
      <c r="Y849" s="69"/>
      <c r="Z849" s="69"/>
      <c r="AA849" s="69"/>
    </row>
    <row r="850" spans="24:27" x14ac:dyDescent="0.25">
      <c r="X850" s="69"/>
      <c r="Y850" s="69"/>
      <c r="Z850" s="69"/>
      <c r="AA850" s="69"/>
    </row>
    <row r="851" spans="24:27" x14ac:dyDescent="0.25">
      <c r="X851" s="69"/>
      <c r="Y851" s="69"/>
      <c r="Z851" s="69"/>
      <c r="AA851" s="69"/>
    </row>
    <row r="852" spans="24:27" x14ac:dyDescent="0.25">
      <c r="X852" s="69"/>
      <c r="Y852" s="69"/>
      <c r="Z852" s="69"/>
      <c r="AA852" s="69"/>
    </row>
    <row r="853" spans="24:27" x14ac:dyDescent="0.25">
      <c r="X853" s="69"/>
      <c r="Y853" s="69"/>
      <c r="Z853" s="69"/>
      <c r="AA853" s="69"/>
    </row>
    <row r="854" spans="24:27" x14ac:dyDescent="0.25">
      <c r="X854" s="69"/>
      <c r="Y854" s="69"/>
      <c r="Z854" s="69"/>
      <c r="AA854" s="69"/>
    </row>
    <row r="855" spans="24:27" x14ac:dyDescent="0.25">
      <c r="X855" s="69"/>
      <c r="Y855" s="69"/>
      <c r="Z855" s="69"/>
      <c r="AA855" s="69"/>
    </row>
    <row r="856" spans="24:27" x14ac:dyDescent="0.25">
      <c r="X856" s="69"/>
      <c r="Y856" s="69"/>
      <c r="Z856" s="69"/>
      <c r="AA856" s="69"/>
    </row>
    <row r="857" spans="24:27" x14ac:dyDescent="0.25">
      <c r="X857" s="69"/>
      <c r="Y857" s="69"/>
      <c r="Z857" s="69"/>
      <c r="AA857" s="69"/>
    </row>
    <row r="858" spans="24:27" x14ac:dyDescent="0.25">
      <c r="X858" s="69"/>
      <c r="Y858" s="69"/>
      <c r="Z858" s="69"/>
      <c r="AA858" s="69"/>
    </row>
    <row r="859" spans="24:27" x14ac:dyDescent="0.25">
      <c r="X859" s="69"/>
      <c r="Y859" s="69"/>
      <c r="Z859" s="69"/>
      <c r="AA859" s="69"/>
    </row>
    <row r="860" spans="24:27" x14ac:dyDescent="0.25">
      <c r="X860" s="69"/>
      <c r="Y860" s="69"/>
      <c r="Z860" s="69"/>
      <c r="AA860" s="69"/>
    </row>
    <row r="861" spans="24:27" x14ac:dyDescent="0.25">
      <c r="X861" s="69"/>
      <c r="Y861" s="69"/>
      <c r="Z861" s="69"/>
      <c r="AA861" s="69"/>
    </row>
    <row r="862" spans="24:27" x14ac:dyDescent="0.25">
      <c r="X862" s="69"/>
      <c r="Y862" s="69"/>
      <c r="Z862" s="69"/>
      <c r="AA862" s="69"/>
    </row>
    <row r="863" spans="24:27" x14ac:dyDescent="0.25">
      <c r="X863" s="69"/>
      <c r="Y863" s="69"/>
      <c r="Z863" s="69"/>
      <c r="AA863" s="69"/>
    </row>
    <row r="864" spans="24:27" x14ac:dyDescent="0.25">
      <c r="X864" s="69"/>
      <c r="Y864" s="69"/>
      <c r="Z864" s="69"/>
      <c r="AA864" s="69"/>
    </row>
    <row r="865" spans="24:27" x14ac:dyDescent="0.25">
      <c r="X865" s="69"/>
      <c r="Y865" s="69"/>
      <c r="Z865" s="69"/>
      <c r="AA865" s="69"/>
    </row>
    <row r="866" spans="24:27" x14ac:dyDescent="0.25">
      <c r="X866" s="69"/>
      <c r="Y866" s="69"/>
      <c r="Z866" s="69"/>
      <c r="AA866" s="69"/>
    </row>
    <row r="867" spans="24:27" x14ac:dyDescent="0.25">
      <c r="X867" s="69"/>
      <c r="Y867" s="69"/>
      <c r="Z867" s="69"/>
      <c r="AA867" s="69"/>
    </row>
    <row r="868" spans="24:27" x14ac:dyDescent="0.25">
      <c r="X868" s="69"/>
      <c r="Y868" s="69"/>
      <c r="Z868" s="69"/>
      <c r="AA868" s="69"/>
    </row>
    <row r="869" spans="24:27" x14ac:dyDescent="0.25">
      <c r="X869" s="69"/>
      <c r="Y869" s="69"/>
      <c r="Z869" s="69"/>
      <c r="AA869" s="69"/>
    </row>
    <row r="870" spans="24:27" x14ac:dyDescent="0.25">
      <c r="X870" s="69"/>
      <c r="Y870" s="69"/>
      <c r="Z870" s="69"/>
      <c r="AA870" s="69"/>
    </row>
    <row r="871" spans="24:27" x14ac:dyDescent="0.25">
      <c r="X871" s="69"/>
      <c r="Y871" s="69"/>
      <c r="Z871" s="69"/>
      <c r="AA871" s="69"/>
    </row>
    <row r="872" spans="24:27" x14ac:dyDescent="0.25">
      <c r="X872" s="69"/>
      <c r="Y872" s="69"/>
      <c r="Z872" s="69"/>
      <c r="AA872" s="69"/>
    </row>
    <row r="873" spans="24:27" x14ac:dyDescent="0.25">
      <c r="X873" s="69"/>
      <c r="Y873" s="69"/>
      <c r="Z873" s="69"/>
      <c r="AA873" s="69"/>
    </row>
    <row r="874" spans="24:27" x14ac:dyDescent="0.25">
      <c r="X874" s="69"/>
      <c r="Y874" s="69"/>
      <c r="Z874" s="69"/>
      <c r="AA874" s="69"/>
    </row>
    <row r="875" spans="24:27" x14ac:dyDescent="0.25">
      <c r="X875" s="69"/>
      <c r="Y875" s="69"/>
      <c r="Z875" s="69"/>
      <c r="AA875" s="69"/>
    </row>
    <row r="876" spans="24:27" x14ac:dyDescent="0.25">
      <c r="X876" s="69"/>
      <c r="Y876" s="69"/>
      <c r="Z876" s="69"/>
      <c r="AA876" s="69"/>
    </row>
    <row r="877" spans="24:27" x14ac:dyDescent="0.25">
      <c r="X877" s="69"/>
      <c r="Y877" s="69"/>
      <c r="Z877" s="69"/>
      <c r="AA877" s="69"/>
    </row>
    <row r="878" spans="24:27" x14ac:dyDescent="0.25">
      <c r="X878" s="69"/>
      <c r="Y878" s="69"/>
      <c r="Z878" s="69"/>
      <c r="AA878" s="69"/>
    </row>
    <row r="879" spans="24:27" x14ac:dyDescent="0.25">
      <c r="X879" s="69"/>
      <c r="Y879" s="69"/>
      <c r="Z879" s="69"/>
      <c r="AA879" s="69"/>
    </row>
    <row r="880" spans="24:27" x14ac:dyDescent="0.25">
      <c r="X880" s="69"/>
      <c r="Y880" s="69"/>
      <c r="Z880" s="69"/>
      <c r="AA880" s="69"/>
    </row>
    <row r="881" spans="24:27" x14ac:dyDescent="0.25">
      <c r="X881" s="69"/>
      <c r="Y881" s="69"/>
      <c r="Z881" s="69"/>
      <c r="AA881" s="69"/>
    </row>
    <row r="882" spans="24:27" x14ac:dyDescent="0.25">
      <c r="X882" s="69"/>
      <c r="Y882" s="69"/>
      <c r="Z882" s="69"/>
      <c r="AA882" s="69"/>
    </row>
    <row r="883" spans="24:27" x14ac:dyDescent="0.25">
      <c r="X883" s="69"/>
      <c r="Y883" s="69"/>
      <c r="Z883" s="69"/>
      <c r="AA883" s="69"/>
    </row>
    <row r="884" spans="24:27" x14ac:dyDescent="0.25">
      <c r="X884" s="69"/>
      <c r="Y884" s="69"/>
      <c r="Z884" s="69"/>
      <c r="AA884" s="69"/>
    </row>
    <row r="885" spans="24:27" x14ac:dyDescent="0.25">
      <c r="X885" s="69"/>
      <c r="Y885" s="69"/>
      <c r="Z885" s="69"/>
      <c r="AA885" s="69"/>
    </row>
    <row r="886" spans="24:27" x14ac:dyDescent="0.25">
      <c r="X886" s="69"/>
      <c r="Y886" s="69"/>
      <c r="Z886" s="69"/>
      <c r="AA886" s="69"/>
    </row>
    <row r="887" spans="24:27" x14ac:dyDescent="0.25">
      <c r="X887" s="69"/>
      <c r="Y887" s="69"/>
      <c r="Z887" s="69"/>
      <c r="AA887" s="69"/>
    </row>
    <row r="888" spans="24:27" x14ac:dyDescent="0.25">
      <c r="X888" s="69"/>
      <c r="Y888" s="69"/>
      <c r="Z888" s="69"/>
      <c r="AA888" s="69"/>
    </row>
    <row r="889" spans="24:27" x14ac:dyDescent="0.25">
      <c r="X889" s="69"/>
      <c r="Y889" s="69"/>
      <c r="Z889" s="69"/>
      <c r="AA889" s="69"/>
    </row>
    <row r="890" spans="24:27" x14ac:dyDescent="0.25">
      <c r="X890" s="69"/>
      <c r="Y890" s="69"/>
      <c r="Z890" s="69"/>
      <c r="AA890" s="69"/>
    </row>
    <row r="891" spans="24:27" x14ac:dyDescent="0.25">
      <c r="X891" s="69"/>
      <c r="Y891" s="69"/>
      <c r="Z891" s="69"/>
      <c r="AA891" s="69"/>
    </row>
    <row r="892" spans="24:27" x14ac:dyDescent="0.25">
      <c r="X892" s="69"/>
      <c r="Y892" s="69"/>
      <c r="Z892" s="69"/>
      <c r="AA892" s="69"/>
    </row>
    <row r="893" spans="24:27" x14ac:dyDescent="0.25">
      <c r="X893" s="69"/>
      <c r="Y893" s="69"/>
      <c r="Z893" s="69"/>
      <c r="AA893" s="69"/>
    </row>
    <row r="894" spans="24:27" x14ac:dyDescent="0.25">
      <c r="X894" s="69"/>
      <c r="Y894" s="69"/>
      <c r="Z894" s="69"/>
      <c r="AA894" s="69"/>
    </row>
    <row r="895" spans="24:27" x14ac:dyDescent="0.25">
      <c r="X895" s="69"/>
      <c r="Y895" s="69"/>
      <c r="Z895" s="69"/>
      <c r="AA895" s="69"/>
    </row>
    <row r="896" spans="24:27" x14ac:dyDescent="0.25">
      <c r="X896" s="69"/>
      <c r="Y896" s="69"/>
      <c r="Z896" s="69"/>
      <c r="AA896" s="69"/>
    </row>
    <row r="897" spans="24:27" x14ac:dyDescent="0.25">
      <c r="X897" s="69"/>
      <c r="Y897" s="69"/>
      <c r="Z897" s="69"/>
      <c r="AA897" s="69"/>
    </row>
    <row r="898" spans="24:27" x14ac:dyDescent="0.25">
      <c r="X898" s="69"/>
      <c r="Y898" s="69"/>
      <c r="Z898" s="69"/>
      <c r="AA898" s="69"/>
    </row>
    <row r="899" spans="24:27" x14ac:dyDescent="0.25">
      <c r="X899" s="69"/>
      <c r="Y899" s="69"/>
      <c r="Z899" s="69"/>
      <c r="AA899" s="69"/>
    </row>
    <row r="900" spans="24:27" x14ac:dyDescent="0.25">
      <c r="X900" s="69"/>
      <c r="Y900" s="69"/>
      <c r="Z900" s="69"/>
      <c r="AA900" s="69"/>
    </row>
    <row r="901" spans="24:27" x14ac:dyDescent="0.25">
      <c r="X901" s="69"/>
      <c r="Y901" s="69"/>
      <c r="Z901" s="69"/>
      <c r="AA901" s="69"/>
    </row>
    <row r="902" spans="24:27" x14ac:dyDescent="0.25">
      <c r="X902" s="69"/>
      <c r="Y902" s="69"/>
      <c r="Z902" s="69"/>
      <c r="AA902" s="69"/>
    </row>
    <row r="903" spans="24:27" x14ac:dyDescent="0.25">
      <c r="X903" s="69"/>
      <c r="Y903" s="69"/>
      <c r="Z903" s="69"/>
      <c r="AA903" s="69"/>
    </row>
    <row r="904" spans="24:27" x14ac:dyDescent="0.25">
      <c r="X904" s="69"/>
      <c r="Y904" s="69"/>
      <c r="Z904" s="69"/>
      <c r="AA904" s="69"/>
    </row>
    <row r="905" spans="24:27" x14ac:dyDescent="0.25">
      <c r="X905" s="69"/>
      <c r="Y905" s="69"/>
      <c r="Z905" s="69"/>
      <c r="AA905" s="69"/>
    </row>
    <row r="906" spans="24:27" x14ac:dyDescent="0.25">
      <c r="X906" s="69"/>
      <c r="Y906" s="69"/>
      <c r="Z906" s="69"/>
      <c r="AA906" s="69"/>
    </row>
    <row r="907" spans="24:27" x14ac:dyDescent="0.25">
      <c r="X907" s="69"/>
      <c r="Y907" s="69"/>
      <c r="Z907" s="69"/>
      <c r="AA907" s="69"/>
    </row>
    <row r="908" spans="24:27" x14ac:dyDescent="0.25">
      <c r="X908" s="69"/>
      <c r="Y908" s="69"/>
      <c r="Z908" s="69"/>
      <c r="AA908" s="69"/>
    </row>
    <row r="909" spans="24:27" x14ac:dyDescent="0.25">
      <c r="X909" s="69"/>
      <c r="Y909" s="69"/>
      <c r="Z909" s="69"/>
      <c r="AA909" s="69"/>
    </row>
    <row r="910" spans="24:27" x14ac:dyDescent="0.25">
      <c r="X910" s="69"/>
      <c r="Y910" s="69"/>
      <c r="Z910" s="69"/>
      <c r="AA910" s="69"/>
    </row>
    <row r="911" spans="24:27" x14ac:dyDescent="0.25">
      <c r="X911" s="69"/>
      <c r="Y911" s="69"/>
      <c r="Z911" s="69"/>
      <c r="AA911" s="69"/>
    </row>
    <row r="912" spans="24:27" x14ac:dyDescent="0.25">
      <c r="X912" s="69"/>
      <c r="Y912" s="69"/>
      <c r="Z912" s="69"/>
      <c r="AA912" s="69"/>
    </row>
    <row r="913" spans="24:27" x14ac:dyDescent="0.25">
      <c r="X913" s="69"/>
      <c r="Y913" s="69"/>
      <c r="Z913" s="69"/>
      <c r="AA913" s="69"/>
    </row>
    <row r="914" spans="24:27" x14ac:dyDescent="0.25">
      <c r="X914" s="69"/>
      <c r="Y914" s="69"/>
      <c r="Z914" s="69"/>
      <c r="AA914" s="69"/>
    </row>
    <row r="915" spans="24:27" x14ac:dyDescent="0.25">
      <c r="X915" s="69"/>
      <c r="Y915" s="69"/>
      <c r="Z915" s="69"/>
      <c r="AA915" s="69"/>
    </row>
    <row r="916" spans="24:27" x14ac:dyDescent="0.25">
      <c r="X916" s="69"/>
      <c r="Y916" s="69"/>
      <c r="Z916" s="69"/>
      <c r="AA916" s="69"/>
    </row>
    <row r="917" spans="24:27" x14ac:dyDescent="0.25">
      <c r="X917" s="69"/>
      <c r="Y917" s="69"/>
      <c r="Z917" s="69"/>
      <c r="AA917" s="69"/>
    </row>
    <row r="918" spans="24:27" x14ac:dyDescent="0.25">
      <c r="X918" s="69"/>
      <c r="Y918" s="69"/>
      <c r="Z918" s="69"/>
      <c r="AA918" s="69"/>
    </row>
    <row r="919" spans="24:27" x14ac:dyDescent="0.25">
      <c r="X919" s="69"/>
      <c r="Y919" s="69"/>
      <c r="Z919" s="69"/>
      <c r="AA919" s="69"/>
    </row>
    <row r="920" spans="24:27" x14ac:dyDescent="0.25">
      <c r="X920" s="69"/>
      <c r="Y920" s="69"/>
      <c r="Z920" s="69"/>
      <c r="AA920" s="69"/>
    </row>
    <row r="921" spans="24:27" x14ac:dyDescent="0.25">
      <c r="X921" s="69"/>
      <c r="Y921" s="69"/>
      <c r="Z921" s="69"/>
      <c r="AA921" s="69"/>
    </row>
    <row r="922" spans="24:27" x14ac:dyDescent="0.25">
      <c r="X922" s="69"/>
      <c r="Y922" s="69"/>
      <c r="Z922" s="69"/>
      <c r="AA922" s="69"/>
    </row>
    <row r="923" spans="24:27" x14ac:dyDescent="0.25">
      <c r="X923" s="69"/>
      <c r="Y923" s="69"/>
      <c r="Z923" s="69"/>
      <c r="AA923" s="69"/>
    </row>
    <row r="924" spans="24:27" x14ac:dyDescent="0.25">
      <c r="X924" s="69"/>
      <c r="Y924" s="69"/>
      <c r="Z924" s="69"/>
      <c r="AA924" s="69"/>
    </row>
    <row r="925" spans="24:27" x14ac:dyDescent="0.25">
      <c r="X925" s="69"/>
      <c r="Y925" s="69"/>
      <c r="Z925" s="69"/>
      <c r="AA925" s="69"/>
    </row>
    <row r="926" spans="24:27" x14ac:dyDescent="0.25">
      <c r="X926" s="69"/>
      <c r="Y926" s="69"/>
      <c r="Z926" s="69"/>
      <c r="AA926" s="69"/>
    </row>
    <row r="927" spans="24:27" x14ac:dyDescent="0.25">
      <c r="X927" s="69"/>
      <c r="Y927" s="69"/>
      <c r="Z927" s="69"/>
      <c r="AA927" s="69"/>
    </row>
    <row r="928" spans="24:27" x14ac:dyDescent="0.25">
      <c r="X928" s="69"/>
      <c r="Y928" s="69"/>
      <c r="Z928" s="69"/>
      <c r="AA928" s="69"/>
    </row>
    <row r="929" spans="24:27" x14ac:dyDescent="0.25">
      <c r="X929" s="69"/>
      <c r="Y929" s="69"/>
      <c r="Z929" s="69"/>
      <c r="AA929" s="69"/>
    </row>
    <row r="930" spans="24:27" x14ac:dyDescent="0.25">
      <c r="X930" s="69"/>
      <c r="Y930" s="69"/>
      <c r="Z930" s="69"/>
      <c r="AA930" s="69"/>
    </row>
    <row r="931" spans="24:27" x14ac:dyDescent="0.25">
      <c r="X931" s="69"/>
      <c r="Y931" s="69"/>
      <c r="Z931" s="69"/>
      <c r="AA931" s="69"/>
    </row>
    <row r="932" spans="24:27" x14ac:dyDescent="0.25">
      <c r="X932" s="69"/>
      <c r="Y932" s="69"/>
      <c r="Z932" s="69"/>
      <c r="AA932" s="69"/>
    </row>
    <row r="933" spans="24:27" x14ac:dyDescent="0.25">
      <c r="X933" s="69"/>
      <c r="Y933" s="69"/>
      <c r="Z933" s="69"/>
      <c r="AA933" s="69"/>
    </row>
    <row r="934" spans="24:27" x14ac:dyDescent="0.25">
      <c r="X934" s="69"/>
      <c r="Y934" s="69"/>
      <c r="Z934" s="69"/>
      <c r="AA934" s="69"/>
    </row>
    <row r="935" spans="24:27" x14ac:dyDescent="0.25">
      <c r="X935" s="69"/>
      <c r="Y935" s="69"/>
      <c r="Z935" s="69"/>
      <c r="AA935" s="69"/>
    </row>
    <row r="936" spans="24:27" x14ac:dyDescent="0.25">
      <c r="X936" s="69"/>
      <c r="Y936" s="69"/>
      <c r="Z936" s="69"/>
      <c r="AA936" s="69"/>
    </row>
    <row r="937" spans="24:27" x14ac:dyDescent="0.25">
      <c r="X937" s="69"/>
      <c r="Y937" s="69"/>
      <c r="Z937" s="69"/>
      <c r="AA937" s="69"/>
    </row>
    <row r="938" spans="24:27" x14ac:dyDescent="0.25">
      <c r="X938" s="69"/>
      <c r="Y938" s="69"/>
      <c r="Z938" s="69"/>
      <c r="AA938" s="69"/>
    </row>
    <row r="939" spans="24:27" x14ac:dyDescent="0.25">
      <c r="X939" s="69"/>
      <c r="Y939" s="69"/>
      <c r="Z939" s="69"/>
      <c r="AA939" s="69"/>
    </row>
    <row r="940" spans="24:27" x14ac:dyDescent="0.25">
      <c r="X940" s="69"/>
      <c r="Y940" s="69"/>
      <c r="Z940" s="69"/>
      <c r="AA940" s="69"/>
    </row>
    <row r="941" spans="24:27" x14ac:dyDescent="0.25">
      <c r="X941" s="69"/>
      <c r="Y941" s="69"/>
      <c r="Z941" s="69"/>
      <c r="AA941" s="69"/>
    </row>
    <row r="942" spans="24:27" x14ac:dyDescent="0.25">
      <c r="X942" s="69"/>
      <c r="Y942" s="69"/>
      <c r="Z942" s="69"/>
      <c r="AA942" s="69"/>
    </row>
    <row r="943" spans="24:27" x14ac:dyDescent="0.25">
      <c r="X943" s="69"/>
      <c r="Y943" s="69"/>
      <c r="Z943" s="69"/>
      <c r="AA943" s="69"/>
    </row>
    <row r="944" spans="24:27" x14ac:dyDescent="0.25">
      <c r="X944" s="69"/>
      <c r="Y944" s="69"/>
      <c r="Z944" s="69"/>
      <c r="AA944" s="69"/>
    </row>
    <row r="945" spans="24:27" x14ac:dyDescent="0.25">
      <c r="X945" s="69"/>
      <c r="Y945" s="69"/>
      <c r="Z945" s="69"/>
      <c r="AA945" s="69"/>
    </row>
    <row r="946" spans="24:27" x14ac:dyDescent="0.25">
      <c r="X946" s="69"/>
      <c r="Y946" s="69"/>
      <c r="Z946" s="69"/>
      <c r="AA946" s="69"/>
    </row>
    <row r="947" spans="24:27" x14ac:dyDescent="0.25">
      <c r="X947" s="69"/>
      <c r="Y947" s="69"/>
      <c r="Z947" s="69"/>
      <c r="AA947" s="69"/>
    </row>
    <row r="948" spans="24:27" x14ac:dyDescent="0.25">
      <c r="X948" s="69"/>
      <c r="Y948" s="69"/>
      <c r="Z948" s="69"/>
      <c r="AA948" s="69"/>
    </row>
    <row r="949" spans="24:27" x14ac:dyDescent="0.25">
      <c r="X949" s="69"/>
      <c r="Y949" s="69"/>
      <c r="Z949" s="69"/>
      <c r="AA949" s="69"/>
    </row>
    <row r="950" spans="24:27" x14ac:dyDescent="0.25">
      <c r="X950" s="69"/>
      <c r="Y950" s="69"/>
      <c r="Z950" s="69"/>
      <c r="AA950" s="69"/>
    </row>
    <row r="951" spans="24:27" x14ac:dyDescent="0.25">
      <c r="X951" s="69"/>
      <c r="Y951" s="69"/>
      <c r="Z951" s="69"/>
      <c r="AA951" s="69"/>
    </row>
    <row r="952" spans="24:27" x14ac:dyDescent="0.25">
      <c r="X952" s="69"/>
      <c r="Y952" s="69"/>
      <c r="Z952" s="69"/>
      <c r="AA952" s="69"/>
    </row>
    <row r="953" spans="24:27" x14ac:dyDescent="0.25">
      <c r="X953" s="69"/>
      <c r="Y953" s="69"/>
      <c r="Z953" s="69"/>
      <c r="AA953" s="69"/>
    </row>
    <row r="954" spans="24:27" x14ac:dyDescent="0.25">
      <c r="X954" s="69"/>
      <c r="Y954" s="69"/>
      <c r="Z954" s="69"/>
      <c r="AA954" s="69"/>
    </row>
    <row r="955" spans="24:27" x14ac:dyDescent="0.25">
      <c r="X955" s="69"/>
      <c r="Y955" s="69"/>
      <c r="Z955" s="69"/>
      <c r="AA955" s="69"/>
    </row>
    <row r="956" spans="24:27" x14ac:dyDescent="0.25">
      <c r="X956" s="69"/>
      <c r="Y956" s="69"/>
      <c r="Z956" s="69"/>
      <c r="AA956" s="69"/>
    </row>
    <row r="957" spans="24:27" x14ac:dyDescent="0.25">
      <c r="X957" s="69"/>
      <c r="Y957" s="69"/>
      <c r="Z957" s="69"/>
      <c r="AA957" s="69"/>
    </row>
    <row r="958" spans="24:27" x14ac:dyDescent="0.25">
      <c r="X958" s="69"/>
      <c r="Y958" s="69"/>
      <c r="Z958" s="69"/>
      <c r="AA958" s="69"/>
    </row>
    <row r="959" spans="24:27" x14ac:dyDescent="0.25">
      <c r="X959" s="69"/>
      <c r="Y959" s="69"/>
      <c r="Z959" s="69"/>
      <c r="AA959" s="69"/>
    </row>
    <row r="960" spans="24:27" x14ac:dyDescent="0.25">
      <c r="X960" s="69"/>
      <c r="Y960" s="69"/>
      <c r="Z960" s="69"/>
      <c r="AA960" s="69"/>
    </row>
    <row r="961" spans="24:27" x14ac:dyDescent="0.25">
      <c r="X961" s="69"/>
      <c r="Y961" s="69"/>
      <c r="Z961" s="69"/>
      <c r="AA961" s="69"/>
    </row>
    <row r="962" spans="24:27" x14ac:dyDescent="0.25">
      <c r="X962" s="69"/>
      <c r="Y962" s="69"/>
      <c r="Z962" s="69"/>
      <c r="AA962" s="69"/>
    </row>
    <row r="963" spans="24:27" x14ac:dyDescent="0.25">
      <c r="X963" s="69"/>
      <c r="Y963" s="69"/>
      <c r="Z963" s="69"/>
      <c r="AA963" s="69"/>
    </row>
    <row r="964" spans="24:27" x14ac:dyDescent="0.25">
      <c r="X964" s="69"/>
      <c r="Y964" s="69"/>
      <c r="Z964" s="69"/>
      <c r="AA964" s="69"/>
    </row>
    <row r="965" spans="24:27" x14ac:dyDescent="0.25">
      <c r="X965" s="69"/>
      <c r="Y965" s="69"/>
      <c r="Z965" s="69"/>
      <c r="AA965" s="69"/>
    </row>
    <row r="966" spans="24:27" x14ac:dyDescent="0.25">
      <c r="X966" s="69"/>
      <c r="Y966" s="69"/>
      <c r="Z966" s="69"/>
      <c r="AA966" s="69"/>
    </row>
    <row r="967" spans="24:27" x14ac:dyDescent="0.25">
      <c r="X967" s="69"/>
      <c r="Y967" s="69"/>
      <c r="Z967" s="69"/>
      <c r="AA967" s="69"/>
    </row>
    <row r="968" spans="24:27" x14ac:dyDescent="0.25">
      <c r="X968" s="69"/>
      <c r="Y968" s="69"/>
      <c r="Z968" s="69"/>
      <c r="AA968" s="69"/>
    </row>
    <row r="969" spans="24:27" x14ac:dyDescent="0.25">
      <c r="X969" s="69"/>
      <c r="Y969" s="69"/>
      <c r="Z969" s="69"/>
      <c r="AA969" s="69"/>
    </row>
    <row r="970" spans="24:27" x14ac:dyDescent="0.25">
      <c r="X970" s="69"/>
      <c r="Y970" s="69"/>
      <c r="Z970" s="69"/>
      <c r="AA970" s="69"/>
    </row>
    <row r="971" spans="24:27" x14ac:dyDescent="0.25">
      <c r="X971" s="69"/>
      <c r="Y971" s="69"/>
      <c r="Z971" s="69"/>
      <c r="AA971" s="69"/>
    </row>
    <row r="972" spans="24:27" x14ac:dyDescent="0.25">
      <c r="X972" s="69"/>
      <c r="Y972" s="69"/>
      <c r="Z972" s="69"/>
      <c r="AA972" s="69"/>
    </row>
    <row r="973" spans="24:27" x14ac:dyDescent="0.25">
      <c r="X973" s="69"/>
      <c r="Y973" s="69"/>
      <c r="Z973" s="69"/>
      <c r="AA973" s="69"/>
    </row>
    <row r="974" spans="24:27" x14ac:dyDescent="0.25">
      <c r="X974" s="69"/>
      <c r="Y974" s="69"/>
      <c r="Z974" s="69"/>
      <c r="AA974" s="69"/>
    </row>
    <row r="975" spans="24:27" x14ac:dyDescent="0.25">
      <c r="X975" s="69"/>
      <c r="Y975" s="69"/>
      <c r="Z975" s="69"/>
      <c r="AA975" s="69"/>
    </row>
    <row r="976" spans="24:27" x14ac:dyDescent="0.25">
      <c r="X976" s="69"/>
      <c r="Y976" s="69"/>
      <c r="Z976" s="69"/>
      <c r="AA976" s="69"/>
    </row>
    <row r="977" spans="24:27" x14ac:dyDescent="0.25">
      <c r="X977" s="69"/>
      <c r="Y977" s="69"/>
      <c r="Z977" s="69"/>
      <c r="AA977" s="69"/>
    </row>
    <row r="978" spans="24:27" x14ac:dyDescent="0.25">
      <c r="X978" s="69"/>
      <c r="Y978" s="69"/>
      <c r="Z978" s="69"/>
      <c r="AA978" s="69"/>
    </row>
    <row r="979" spans="24:27" x14ac:dyDescent="0.25">
      <c r="X979" s="69"/>
      <c r="Y979" s="69"/>
      <c r="Z979" s="69"/>
      <c r="AA979" s="69"/>
    </row>
    <row r="980" spans="24:27" x14ac:dyDescent="0.25">
      <c r="X980" s="69"/>
      <c r="Y980" s="69"/>
      <c r="Z980" s="69"/>
      <c r="AA980" s="69"/>
    </row>
    <row r="981" spans="24:27" x14ac:dyDescent="0.25">
      <c r="X981" s="69"/>
      <c r="Y981" s="69"/>
      <c r="Z981" s="69"/>
      <c r="AA981" s="69"/>
    </row>
    <row r="982" spans="24:27" x14ac:dyDescent="0.25">
      <c r="X982" s="69"/>
      <c r="Y982" s="69"/>
      <c r="Z982" s="69"/>
      <c r="AA982" s="69"/>
    </row>
    <row r="983" spans="24:27" x14ac:dyDescent="0.25">
      <c r="X983" s="69"/>
      <c r="Y983" s="69"/>
      <c r="Z983" s="69"/>
      <c r="AA983" s="69"/>
    </row>
    <row r="984" spans="24:27" x14ac:dyDescent="0.25">
      <c r="X984" s="69"/>
      <c r="Y984" s="69"/>
      <c r="Z984" s="69"/>
      <c r="AA984" s="69"/>
    </row>
    <row r="985" spans="24:27" x14ac:dyDescent="0.25">
      <c r="X985" s="69"/>
      <c r="Y985" s="69"/>
      <c r="Z985" s="69"/>
      <c r="AA985" s="69"/>
    </row>
    <row r="986" spans="24:27" x14ac:dyDescent="0.25">
      <c r="X986" s="69"/>
      <c r="Y986" s="69"/>
      <c r="Z986" s="69"/>
      <c r="AA986" s="69"/>
    </row>
    <row r="987" spans="24:27" x14ac:dyDescent="0.25">
      <c r="X987" s="69"/>
      <c r="Y987" s="69"/>
      <c r="Z987" s="69"/>
      <c r="AA987" s="69"/>
    </row>
    <row r="988" spans="24:27" x14ac:dyDescent="0.25">
      <c r="X988" s="69"/>
      <c r="Y988" s="69"/>
      <c r="Z988" s="69"/>
      <c r="AA988" s="69"/>
    </row>
    <row r="989" spans="24:27" x14ac:dyDescent="0.25">
      <c r="X989" s="69"/>
      <c r="Y989" s="69"/>
      <c r="Z989" s="69"/>
      <c r="AA989" s="69"/>
    </row>
    <row r="990" spans="24:27" x14ac:dyDescent="0.25">
      <c r="X990" s="69"/>
      <c r="Y990" s="69"/>
      <c r="Z990" s="69"/>
      <c r="AA990" s="69"/>
    </row>
    <row r="991" spans="24:27" x14ac:dyDescent="0.25">
      <c r="X991" s="69"/>
      <c r="Y991" s="69"/>
      <c r="Z991" s="69"/>
      <c r="AA991" s="69"/>
    </row>
    <row r="992" spans="24:27" x14ac:dyDescent="0.25">
      <c r="X992" s="69"/>
      <c r="Y992" s="69"/>
      <c r="Z992" s="69"/>
      <c r="AA992" s="69"/>
    </row>
    <row r="993" spans="24:27" x14ac:dyDescent="0.25">
      <c r="X993" s="69"/>
      <c r="Y993" s="69"/>
      <c r="Z993" s="69"/>
      <c r="AA993" s="69"/>
    </row>
    <row r="994" spans="24:27" x14ac:dyDescent="0.25">
      <c r="X994" s="69"/>
      <c r="Y994" s="69"/>
      <c r="Z994" s="69"/>
      <c r="AA994" s="69"/>
    </row>
    <row r="995" spans="24:27" x14ac:dyDescent="0.25">
      <c r="X995" s="69"/>
      <c r="Y995" s="69"/>
      <c r="Z995" s="69"/>
      <c r="AA995" s="69"/>
    </row>
    <row r="996" spans="24:27" x14ac:dyDescent="0.25">
      <c r="X996" s="69"/>
      <c r="Y996" s="69"/>
      <c r="Z996" s="69"/>
      <c r="AA996" s="69"/>
    </row>
    <row r="997" spans="24:27" x14ac:dyDescent="0.25">
      <c r="X997" s="69"/>
      <c r="Y997" s="69"/>
      <c r="Z997" s="69"/>
      <c r="AA997" s="69"/>
    </row>
    <row r="998" spans="24:27" x14ac:dyDescent="0.25">
      <c r="X998" s="69"/>
      <c r="Y998" s="69"/>
      <c r="Z998" s="69"/>
      <c r="AA998" s="69"/>
    </row>
    <row r="999" spans="24:27" x14ac:dyDescent="0.25">
      <c r="X999" s="69"/>
      <c r="Y999" s="69"/>
      <c r="Z999" s="69"/>
      <c r="AA999" s="69"/>
    </row>
    <row r="1000" spans="24:27" x14ac:dyDescent="0.25">
      <c r="X1000" s="69"/>
      <c r="Y1000" s="69"/>
      <c r="Z1000" s="69"/>
      <c r="AA1000" s="69"/>
    </row>
    <row r="1001" spans="24:27" x14ac:dyDescent="0.25">
      <c r="X1001" s="69"/>
      <c r="Y1001" s="69"/>
      <c r="Z1001" s="69"/>
      <c r="AA1001" s="69"/>
    </row>
    <row r="1002" spans="24:27" x14ac:dyDescent="0.25">
      <c r="X1002" s="69"/>
      <c r="Y1002" s="69"/>
      <c r="Z1002" s="69"/>
      <c r="AA1002" s="69"/>
    </row>
    <row r="1003" spans="24:27" x14ac:dyDescent="0.25">
      <c r="X1003" s="69"/>
      <c r="Y1003" s="69"/>
      <c r="Z1003" s="69"/>
      <c r="AA1003" s="69"/>
    </row>
    <row r="1004" spans="24:27" x14ac:dyDescent="0.25">
      <c r="X1004" s="69"/>
      <c r="Y1004" s="69"/>
      <c r="Z1004" s="69"/>
      <c r="AA1004" s="69"/>
    </row>
    <row r="1005" spans="24:27" x14ac:dyDescent="0.25">
      <c r="X1005" s="69"/>
      <c r="Y1005" s="69"/>
      <c r="Z1005" s="69"/>
      <c r="AA1005" s="69"/>
    </row>
    <row r="1006" spans="24:27" x14ac:dyDescent="0.25">
      <c r="X1006" s="69"/>
      <c r="Y1006" s="69"/>
      <c r="Z1006" s="69"/>
      <c r="AA1006" s="69"/>
    </row>
    <row r="1007" spans="24:27" x14ac:dyDescent="0.25">
      <c r="X1007" s="69"/>
      <c r="Y1007" s="69"/>
      <c r="Z1007" s="69"/>
      <c r="AA1007" s="69"/>
    </row>
    <row r="1008" spans="24:27" x14ac:dyDescent="0.25">
      <c r="X1008" s="69"/>
      <c r="Y1008" s="69"/>
      <c r="Z1008" s="69"/>
      <c r="AA1008" s="69"/>
    </row>
    <row r="1009" spans="24:27" x14ac:dyDescent="0.25">
      <c r="X1009" s="69"/>
      <c r="Y1009" s="69"/>
      <c r="Z1009" s="69"/>
      <c r="AA1009" s="69"/>
    </row>
    <row r="1010" spans="24:27" x14ac:dyDescent="0.25">
      <c r="X1010" s="69"/>
      <c r="Y1010" s="69"/>
      <c r="Z1010" s="69"/>
      <c r="AA1010" s="69"/>
    </row>
    <row r="1011" spans="24:27" x14ac:dyDescent="0.25">
      <c r="X1011" s="69"/>
      <c r="Y1011" s="69"/>
      <c r="Z1011" s="69"/>
      <c r="AA1011" s="69"/>
    </row>
    <row r="1012" spans="24:27" x14ac:dyDescent="0.25">
      <c r="X1012" s="69"/>
      <c r="Y1012" s="69"/>
      <c r="Z1012" s="69"/>
      <c r="AA1012" s="69"/>
    </row>
    <row r="1013" spans="24:27" x14ac:dyDescent="0.25">
      <c r="X1013" s="69"/>
      <c r="Y1013" s="69"/>
      <c r="Z1013" s="69"/>
      <c r="AA1013" s="69"/>
    </row>
    <row r="1014" spans="24:27" x14ac:dyDescent="0.25">
      <c r="X1014" s="69"/>
      <c r="Y1014" s="69"/>
      <c r="Z1014" s="69"/>
      <c r="AA1014" s="69"/>
    </row>
    <row r="1015" spans="24:27" x14ac:dyDescent="0.25">
      <c r="X1015" s="69"/>
      <c r="Y1015" s="69"/>
      <c r="Z1015" s="69"/>
      <c r="AA1015" s="69"/>
    </row>
    <row r="1016" spans="24:27" x14ac:dyDescent="0.25">
      <c r="X1016" s="69"/>
      <c r="Y1016" s="69"/>
      <c r="Z1016" s="69"/>
      <c r="AA1016" s="69"/>
    </row>
    <row r="1017" spans="24:27" x14ac:dyDescent="0.25">
      <c r="X1017" s="69"/>
      <c r="Y1017" s="69"/>
      <c r="Z1017" s="69"/>
      <c r="AA1017" s="69"/>
    </row>
    <row r="1018" spans="24:27" x14ac:dyDescent="0.25">
      <c r="X1018" s="69"/>
      <c r="Y1018" s="69"/>
      <c r="Z1018" s="69"/>
      <c r="AA1018" s="69"/>
    </row>
    <row r="1019" spans="24:27" x14ac:dyDescent="0.25">
      <c r="X1019" s="69"/>
      <c r="Y1019" s="69"/>
      <c r="Z1019" s="69"/>
      <c r="AA1019" s="69"/>
    </row>
    <row r="1020" spans="24:27" x14ac:dyDescent="0.25">
      <c r="X1020" s="69"/>
      <c r="Y1020" s="69"/>
      <c r="Z1020" s="69"/>
      <c r="AA1020" s="69"/>
    </row>
    <row r="1021" spans="24:27" x14ac:dyDescent="0.25">
      <c r="X1021" s="69"/>
      <c r="Y1021" s="69"/>
      <c r="Z1021" s="69"/>
      <c r="AA1021" s="69"/>
    </row>
    <row r="1022" spans="24:27" x14ac:dyDescent="0.25">
      <c r="X1022" s="69"/>
      <c r="Y1022" s="69"/>
      <c r="Z1022" s="69"/>
      <c r="AA1022" s="69"/>
    </row>
    <row r="1023" spans="24:27" x14ac:dyDescent="0.25">
      <c r="X1023" s="69"/>
      <c r="Y1023" s="69"/>
      <c r="Z1023" s="69"/>
      <c r="AA1023" s="69"/>
    </row>
    <row r="1024" spans="24:27" x14ac:dyDescent="0.25">
      <c r="X1024" s="69"/>
      <c r="Y1024" s="69"/>
      <c r="Z1024" s="69"/>
      <c r="AA1024" s="69"/>
    </row>
    <row r="1025" spans="24:27" x14ac:dyDescent="0.25">
      <c r="X1025" s="69"/>
      <c r="Y1025" s="69"/>
      <c r="Z1025" s="69"/>
      <c r="AA1025" s="69"/>
    </row>
    <row r="1026" spans="24:27" x14ac:dyDescent="0.25">
      <c r="X1026" s="69"/>
      <c r="Y1026" s="69"/>
      <c r="Z1026" s="69"/>
      <c r="AA1026" s="69"/>
    </row>
    <row r="1027" spans="24:27" x14ac:dyDescent="0.25">
      <c r="X1027" s="69"/>
      <c r="Y1027" s="69"/>
      <c r="Z1027" s="69"/>
      <c r="AA1027" s="69"/>
    </row>
    <row r="1028" spans="24:27" x14ac:dyDescent="0.25">
      <c r="X1028" s="69"/>
      <c r="Y1028" s="69"/>
      <c r="Z1028" s="69"/>
      <c r="AA1028" s="69"/>
    </row>
    <row r="1029" spans="24:27" x14ac:dyDescent="0.25">
      <c r="X1029" s="69"/>
      <c r="Y1029" s="69"/>
      <c r="Z1029" s="69"/>
      <c r="AA1029" s="69"/>
    </row>
    <row r="1030" spans="24:27" x14ac:dyDescent="0.25">
      <c r="X1030" s="69"/>
      <c r="Y1030" s="69"/>
      <c r="Z1030" s="69"/>
      <c r="AA1030" s="69"/>
    </row>
    <row r="1031" spans="24:27" x14ac:dyDescent="0.25">
      <c r="X1031" s="69"/>
      <c r="Y1031" s="69"/>
      <c r="Z1031" s="69"/>
      <c r="AA1031" s="69"/>
    </row>
    <row r="1032" spans="24:27" x14ac:dyDescent="0.25">
      <c r="X1032" s="69"/>
      <c r="Y1032" s="69"/>
      <c r="Z1032" s="69"/>
      <c r="AA1032" s="69"/>
    </row>
    <row r="1033" spans="24:27" x14ac:dyDescent="0.25">
      <c r="X1033" s="69"/>
      <c r="Y1033" s="69"/>
      <c r="Z1033" s="69"/>
      <c r="AA1033" s="69"/>
    </row>
    <row r="1034" spans="24:27" x14ac:dyDescent="0.25">
      <c r="X1034" s="69"/>
      <c r="Y1034" s="69"/>
      <c r="Z1034" s="69"/>
      <c r="AA1034" s="69"/>
    </row>
    <row r="1035" spans="24:27" x14ac:dyDescent="0.25">
      <c r="X1035" s="69"/>
      <c r="Y1035" s="69"/>
      <c r="Z1035" s="69"/>
      <c r="AA1035" s="69"/>
    </row>
    <row r="1036" spans="24:27" x14ac:dyDescent="0.25">
      <c r="X1036" s="69"/>
      <c r="Y1036" s="69"/>
      <c r="Z1036" s="69"/>
      <c r="AA1036" s="69"/>
    </row>
    <row r="1037" spans="24:27" x14ac:dyDescent="0.25">
      <c r="X1037" s="69"/>
      <c r="Y1037" s="69"/>
      <c r="Z1037" s="69"/>
      <c r="AA1037" s="69"/>
    </row>
    <row r="1038" spans="24:27" x14ac:dyDescent="0.25">
      <c r="X1038" s="69"/>
      <c r="Y1038" s="69"/>
      <c r="Z1038" s="69"/>
      <c r="AA1038" s="69"/>
    </row>
    <row r="1039" spans="24:27" x14ac:dyDescent="0.25">
      <c r="X1039" s="69"/>
      <c r="Y1039" s="69"/>
      <c r="Z1039" s="69"/>
      <c r="AA1039" s="69"/>
    </row>
    <row r="1040" spans="24:27" x14ac:dyDescent="0.25">
      <c r="X1040" s="69"/>
      <c r="Y1040" s="69"/>
      <c r="Z1040" s="69"/>
      <c r="AA1040" s="69"/>
    </row>
    <row r="1041" spans="24:27" x14ac:dyDescent="0.25">
      <c r="X1041" s="69"/>
      <c r="Y1041" s="69"/>
      <c r="Z1041" s="69"/>
      <c r="AA1041" s="69"/>
    </row>
    <row r="1042" spans="24:27" x14ac:dyDescent="0.25">
      <c r="X1042" s="69"/>
      <c r="Y1042" s="69"/>
      <c r="Z1042" s="69"/>
      <c r="AA1042" s="69"/>
    </row>
    <row r="1043" spans="24:27" x14ac:dyDescent="0.25">
      <c r="X1043" s="69"/>
      <c r="Y1043" s="69"/>
      <c r="Z1043" s="69"/>
      <c r="AA1043" s="69"/>
    </row>
    <row r="1044" spans="24:27" x14ac:dyDescent="0.25">
      <c r="X1044" s="69"/>
      <c r="Y1044" s="69"/>
      <c r="Z1044" s="69"/>
      <c r="AA1044" s="69"/>
    </row>
    <row r="1045" spans="24:27" x14ac:dyDescent="0.25">
      <c r="X1045" s="69"/>
      <c r="Y1045" s="69"/>
      <c r="Z1045" s="69"/>
      <c r="AA1045" s="69"/>
    </row>
    <row r="1046" spans="24:27" x14ac:dyDescent="0.25">
      <c r="X1046" s="69"/>
      <c r="Y1046" s="69"/>
      <c r="Z1046" s="69"/>
      <c r="AA1046" s="69"/>
    </row>
    <row r="1047" spans="24:27" x14ac:dyDescent="0.25">
      <c r="X1047" s="69"/>
      <c r="Y1047" s="69"/>
      <c r="Z1047" s="69"/>
      <c r="AA1047" s="69"/>
    </row>
    <row r="1048" spans="24:27" x14ac:dyDescent="0.25">
      <c r="X1048" s="69"/>
      <c r="Y1048" s="69"/>
      <c r="Z1048" s="69"/>
      <c r="AA1048" s="69"/>
    </row>
    <row r="1049" spans="24:27" x14ac:dyDescent="0.25">
      <c r="X1049" s="69"/>
      <c r="Y1049" s="69"/>
      <c r="Z1049" s="69"/>
      <c r="AA1049" s="69"/>
    </row>
    <row r="1050" spans="24:27" x14ac:dyDescent="0.25">
      <c r="X1050" s="69"/>
      <c r="Y1050" s="69"/>
      <c r="Z1050" s="69"/>
      <c r="AA1050" s="69"/>
    </row>
    <row r="1051" spans="24:27" x14ac:dyDescent="0.25">
      <c r="X1051" s="69"/>
      <c r="Y1051" s="69"/>
      <c r="Z1051" s="69"/>
      <c r="AA1051" s="69"/>
    </row>
    <row r="1052" spans="24:27" x14ac:dyDescent="0.25">
      <c r="X1052" s="69"/>
      <c r="Y1052" s="69"/>
      <c r="Z1052" s="69"/>
      <c r="AA1052" s="69"/>
    </row>
    <row r="1053" spans="24:27" x14ac:dyDescent="0.25">
      <c r="X1053" s="69"/>
      <c r="Y1053" s="69"/>
      <c r="Z1053" s="69"/>
      <c r="AA1053" s="69"/>
    </row>
    <row r="1054" spans="24:27" x14ac:dyDescent="0.25">
      <c r="X1054" s="69"/>
      <c r="Y1054" s="69"/>
      <c r="Z1054" s="69"/>
      <c r="AA1054" s="69"/>
    </row>
    <row r="1055" spans="24:27" x14ac:dyDescent="0.25">
      <c r="X1055" s="69"/>
      <c r="Y1055" s="69"/>
      <c r="Z1055" s="69"/>
      <c r="AA1055" s="69"/>
    </row>
    <row r="1056" spans="24:27" x14ac:dyDescent="0.25">
      <c r="X1056" s="69"/>
      <c r="Y1056" s="69"/>
      <c r="Z1056" s="69"/>
      <c r="AA1056" s="69"/>
    </row>
    <row r="1057" spans="24:27" x14ac:dyDescent="0.25">
      <c r="X1057" s="69"/>
      <c r="Y1057" s="69"/>
      <c r="Z1057" s="69"/>
      <c r="AA1057" s="69"/>
    </row>
    <row r="1058" spans="24:27" x14ac:dyDescent="0.25">
      <c r="X1058" s="69"/>
      <c r="Y1058" s="69"/>
      <c r="Z1058" s="69"/>
      <c r="AA1058" s="69"/>
    </row>
    <row r="1059" spans="24:27" x14ac:dyDescent="0.25">
      <c r="X1059" s="69"/>
      <c r="Y1059" s="69"/>
      <c r="Z1059" s="69"/>
      <c r="AA1059" s="69"/>
    </row>
    <row r="1060" spans="24:27" x14ac:dyDescent="0.25">
      <c r="X1060" s="69"/>
      <c r="Y1060" s="69"/>
      <c r="Z1060" s="69"/>
      <c r="AA1060" s="69"/>
    </row>
    <row r="1061" spans="24:27" x14ac:dyDescent="0.25">
      <c r="X1061" s="69"/>
      <c r="Y1061" s="69"/>
      <c r="Z1061" s="69"/>
      <c r="AA1061" s="69"/>
    </row>
    <row r="1062" spans="24:27" x14ac:dyDescent="0.25">
      <c r="X1062" s="69"/>
      <c r="Y1062" s="69"/>
      <c r="Z1062" s="69"/>
      <c r="AA1062" s="69"/>
    </row>
    <row r="1063" spans="24:27" x14ac:dyDescent="0.25">
      <c r="X1063" s="69"/>
      <c r="Y1063" s="69"/>
      <c r="Z1063" s="69"/>
      <c r="AA1063" s="69"/>
    </row>
    <row r="1064" spans="24:27" x14ac:dyDescent="0.25">
      <c r="X1064" s="69"/>
      <c r="Y1064" s="69"/>
      <c r="Z1064" s="69"/>
      <c r="AA1064" s="69"/>
    </row>
    <row r="1065" spans="24:27" x14ac:dyDescent="0.25">
      <c r="X1065" s="69"/>
      <c r="Y1065" s="69"/>
      <c r="Z1065" s="69"/>
      <c r="AA1065" s="69"/>
    </row>
    <row r="1066" spans="24:27" x14ac:dyDescent="0.25">
      <c r="X1066" s="69"/>
      <c r="Y1066" s="69"/>
      <c r="Z1066" s="69"/>
      <c r="AA1066" s="69"/>
    </row>
    <row r="1067" spans="24:27" x14ac:dyDescent="0.25">
      <c r="X1067" s="69"/>
      <c r="Y1067" s="69"/>
      <c r="Z1067" s="69"/>
      <c r="AA1067" s="69"/>
    </row>
    <row r="1068" spans="24:27" x14ac:dyDescent="0.25">
      <c r="X1068" s="69"/>
      <c r="Y1068" s="69"/>
      <c r="Z1068" s="69"/>
      <c r="AA1068" s="69"/>
    </row>
    <row r="1069" spans="24:27" x14ac:dyDescent="0.25">
      <c r="X1069" s="69"/>
      <c r="Y1069" s="69"/>
      <c r="Z1069" s="69"/>
      <c r="AA1069" s="69"/>
    </row>
    <row r="1070" spans="24:27" x14ac:dyDescent="0.25">
      <c r="X1070" s="69"/>
      <c r="Y1070" s="69"/>
      <c r="Z1070" s="69"/>
      <c r="AA1070" s="69"/>
    </row>
    <row r="1071" spans="24:27" x14ac:dyDescent="0.25">
      <c r="X1071" s="69"/>
      <c r="Y1071" s="69"/>
      <c r="Z1071" s="69"/>
      <c r="AA1071" s="69"/>
    </row>
    <row r="1072" spans="24:27" x14ac:dyDescent="0.25">
      <c r="X1072" s="69"/>
      <c r="Y1072" s="69"/>
      <c r="Z1072" s="69"/>
      <c r="AA1072" s="69"/>
    </row>
    <row r="1073" spans="24:27" x14ac:dyDescent="0.25">
      <c r="X1073" s="69"/>
      <c r="Y1073" s="69"/>
      <c r="Z1073" s="69"/>
      <c r="AA1073" s="69"/>
    </row>
    <row r="1074" spans="24:27" x14ac:dyDescent="0.25">
      <c r="X1074" s="69"/>
      <c r="Y1074" s="69"/>
      <c r="Z1074" s="69"/>
      <c r="AA1074" s="69"/>
    </row>
    <row r="1075" spans="24:27" x14ac:dyDescent="0.25">
      <c r="X1075" s="69"/>
      <c r="Y1075" s="69"/>
      <c r="Z1075" s="69"/>
      <c r="AA1075" s="69"/>
    </row>
    <row r="1076" spans="24:27" x14ac:dyDescent="0.25">
      <c r="X1076" s="69"/>
      <c r="Y1076" s="69"/>
      <c r="Z1076" s="69"/>
      <c r="AA1076" s="69"/>
    </row>
    <row r="1077" spans="24:27" x14ac:dyDescent="0.25">
      <c r="X1077" s="69"/>
      <c r="Y1077" s="69"/>
      <c r="Z1077" s="69"/>
      <c r="AA1077" s="69"/>
    </row>
    <row r="1078" spans="24:27" x14ac:dyDescent="0.25">
      <c r="X1078" s="69"/>
      <c r="Y1078" s="69"/>
      <c r="Z1078" s="69"/>
      <c r="AA1078" s="69"/>
    </row>
    <row r="1079" spans="24:27" x14ac:dyDescent="0.25">
      <c r="X1079" s="69"/>
      <c r="Y1079" s="69"/>
      <c r="Z1079" s="69"/>
      <c r="AA1079" s="69"/>
    </row>
    <row r="1080" spans="24:27" x14ac:dyDescent="0.25">
      <c r="X1080" s="69"/>
      <c r="Y1080" s="69"/>
      <c r="Z1080" s="69"/>
      <c r="AA1080" s="69"/>
    </row>
    <row r="1081" spans="24:27" x14ac:dyDescent="0.25">
      <c r="X1081" s="69"/>
      <c r="Y1081" s="69"/>
      <c r="Z1081" s="69"/>
      <c r="AA1081" s="69"/>
    </row>
    <row r="1082" spans="24:27" x14ac:dyDescent="0.25">
      <c r="X1082" s="69"/>
      <c r="Y1082" s="69"/>
      <c r="Z1082" s="69"/>
      <c r="AA1082" s="69"/>
    </row>
    <row r="1083" spans="24:27" x14ac:dyDescent="0.25">
      <c r="X1083" s="69"/>
      <c r="Y1083" s="69"/>
      <c r="Z1083" s="69"/>
      <c r="AA1083" s="69"/>
    </row>
    <row r="1084" spans="24:27" x14ac:dyDescent="0.25">
      <c r="X1084" s="69"/>
      <c r="Y1084" s="69"/>
      <c r="Z1084" s="69"/>
      <c r="AA1084" s="69"/>
    </row>
    <row r="1085" spans="24:27" x14ac:dyDescent="0.25">
      <c r="X1085" s="69"/>
      <c r="Y1085" s="69"/>
      <c r="Z1085" s="69"/>
      <c r="AA1085" s="69"/>
    </row>
    <row r="1086" spans="24:27" x14ac:dyDescent="0.25">
      <c r="X1086" s="69"/>
      <c r="Y1086" s="69"/>
      <c r="Z1086" s="69"/>
      <c r="AA1086" s="69"/>
    </row>
    <row r="1087" spans="24:27" x14ac:dyDescent="0.25">
      <c r="X1087" s="69"/>
      <c r="Y1087" s="69"/>
      <c r="Z1087" s="69"/>
      <c r="AA1087" s="69"/>
    </row>
    <row r="1088" spans="24:27" x14ac:dyDescent="0.25">
      <c r="X1088" s="69"/>
      <c r="Y1088" s="69"/>
      <c r="Z1088" s="69"/>
      <c r="AA1088" s="69"/>
    </row>
    <row r="1089" spans="24:27" x14ac:dyDescent="0.25">
      <c r="X1089" s="69"/>
      <c r="Y1089" s="69"/>
      <c r="Z1089" s="69"/>
      <c r="AA1089" s="69"/>
    </row>
    <row r="1090" spans="24:27" x14ac:dyDescent="0.25">
      <c r="X1090" s="69"/>
      <c r="Y1090" s="69"/>
      <c r="Z1090" s="69"/>
      <c r="AA1090" s="69"/>
    </row>
    <row r="1091" spans="24:27" x14ac:dyDescent="0.25">
      <c r="X1091" s="69"/>
      <c r="Y1091" s="69"/>
      <c r="Z1091" s="69"/>
      <c r="AA1091" s="69"/>
    </row>
    <row r="1092" spans="24:27" x14ac:dyDescent="0.25">
      <c r="X1092" s="69"/>
      <c r="Y1092" s="69"/>
      <c r="Z1092" s="69"/>
      <c r="AA1092" s="69"/>
    </row>
    <row r="1093" spans="24:27" x14ac:dyDescent="0.25">
      <c r="X1093" s="69"/>
      <c r="Y1093" s="69"/>
      <c r="Z1093" s="69"/>
      <c r="AA1093" s="69"/>
    </row>
    <row r="1094" spans="24:27" x14ac:dyDescent="0.25">
      <c r="X1094" s="69"/>
      <c r="Y1094" s="69"/>
      <c r="Z1094" s="69"/>
      <c r="AA1094" s="69"/>
    </row>
    <row r="1095" spans="24:27" x14ac:dyDescent="0.25">
      <c r="X1095" s="69"/>
      <c r="Y1095" s="69"/>
      <c r="Z1095" s="69"/>
      <c r="AA1095" s="69"/>
    </row>
    <row r="1096" spans="24:27" x14ac:dyDescent="0.25">
      <c r="X1096" s="69"/>
      <c r="Y1096" s="69"/>
      <c r="Z1096" s="69"/>
      <c r="AA1096" s="69"/>
    </row>
    <row r="1097" spans="24:27" x14ac:dyDescent="0.25">
      <c r="X1097" s="69"/>
      <c r="Y1097" s="69"/>
      <c r="Z1097" s="69"/>
      <c r="AA1097" s="69"/>
    </row>
    <row r="1098" spans="24:27" x14ac:dyDescent="0.25">
      <c r="X1098" s="69"/>
      <c r="Y1098" s="69"/>
      <c r="Z1098" s="69"/>
      <c r="AA1098" s="69"/>
    </row>
    <row r="1099" spans="24:27" x14ac:dyDescent="0.25">
      <c r="X1099" s="69"/>
      <c r="Y1099" s="69"/>
      <c r="Z1099" s="69"/>
      <c r="AA1099" s="69"/>
    </row>
    <row r="1100" spans="24:27" x14ac:dyDescent="0.25">
      <c r="X1100" s="69"/>
      <c r="Y1100" s="69"/>
      <c r="Z1100" s="69"/>
      <c r="AA1100" s="69"/>
    </row>
    <row r="1101" spans="24:27" x14ac:dyDescent="0.25">
      <c r="X1101" s="69"/>
      <c r="Y1101" s="69"/>
      <c r="Z1101" s="69"/>
      <c r="AA1101" s="69"/>
    </row>
    <row r="1102" spans="24:27" x14ac:dyDescent="0.25">
      <c r="X1102" s="69"/>
      <c r="Y1102" s="69"/>
      <c r="Z1102" s="69"/>
      <c r="AA1102" s="69"/>
    </row>
    <row r="1103" spans="24:27" x14ac:dyDescent="0.25">
      <c r="X1103" s="69"/>
      <c r="Y1103" s="69"/>
      <c r="Z1103" s="69"/>
      <c r="AA1103" s="69"/>
    </row>
    <row r="1104" spans="24:27" x14ac:dyDescent="0.25">
      <c r="X1104" s="69"/>
      <c r="Y1104" s="69"/>
      <c r="Z1104" s="69"/>
      <c r="AA1104" s="69"/>
    </row>
    <row r="1105" spans="24:27" x14ac:dyDescent="0.25">
      <c r="X1105" s="69"/>
      <c r="Y1105" s="69"/>
      <c r="Z1105" s="69"/>
      <c r="AA1105" s="69"/>
    </row>
    <row r="1106" spans="24:27" x14ac:dyDescent="0.25">
      <c r="X1106" s="69"/>
      <c r="Y1106" s="69"/>
      <c r="Z1106" s="69"/>
      <c r="AA1106" s="69"/>
    </row>
    <row r="1107" spans="24:27" x14ac:dyDescent="0.25">
      <c r="X1107" s="69"/>
      <c r="Y1107" s="69"/>
      <c r="Z1107" s="69"/>
      <c r="AA1107" s="69"/>
    </row>
    <row r="1108" spans="24:27" x14ac:dyDescent="0.25">
      <c r="X1108" s="69"/>
      <c r="Y1108" s="69"/>
      <c r="Z1108" s="69"/>
      <c r="AA1108" s="69"/>
    </row>
    <row r="1109" spans="24:27" x14ac:dyDescent="0.25">
      <c r="X1109" s="69"/>
      <c r="Y1109" s="69"/>
      <c r="Z1109" s="69"/>
      <c r="AA1109" s="69"/>
    </row>
    <row r="1110" spans="24:27" x14ac:dyDescent="0.25">
      <c r="X1110" s="69"/>
      <c r="Y1110" s="69"/>
      <c r="Z1110" s="69"/>
      <c r="AA1110" s="69"/>
    </row>
    <row r="1111" spans="24:27" x14ac:dyDescent="0.25">
      <c r="X1111" s="69"/>
      <c r="Y1111" s="69"/>
      <c r="Z1111" s="69"/>
      <c r="AA1111" s="69"/>
    </row>
    <row r="1112" spans="24:27" x14ac:dyDescent="0.25">
      <c r="X1112" s="69"/>
      <c r="Y1112" s="69"/>
      <c r="Z1112" s="69"/>
      <c r="AA1112" s="69"/>
    </row>
    <row r="1113" spans="24:27" x14ac:dyDescent="0.25">
      <c r="X1113" s="69"/>
      <c r="Y1113" s="69"/>
      <c r="Z1113" s="69"/>
      <c r="AA1113" s="69"/>
    </row>
    <row r="1114" spans="24:27" x14ac:dyDescent="0.25">
      <c r="X1114" s="69"/>
      <c r="Y1114" s="69"/>
      <c r="Z1114" s="69"/>
      <c r="AA1114" s="69"/>
    </row>
    <row r="1115" spans="24:27" x14ac:dyDescent="0.25">
      <c r="X1115" s="69"/>
      <c r="Y1115" s="69"/>
      <c r="Z1115" s="69"/>
      <c r="AA1115" s="69"/>
    </row>
    <row r="1116" spans="24:27" x14ac:dyDescent="0.25">
      <c r="X1116" s="69"/>
      <c r="Y1116" s="69"/>
      <c r="Z1116" s="69"/>
      <c r="AA1116" s="69"/>
    </row>
    <row r="1117" spans="24:27" x14ac:dyDescent="0.25">
      <c r="X1117" s="69"/>
      <c r="Y1117" s="69"/>
      <c r="Z1117" s="69"/>
      <c r="AA1117" s="69"/>
    </row>
    <row r="1118" spans="24:27" x14ac:dyDescent="0.25">
      <c r="X1118" s="69"/>
      <c r="Y1118" s="69"/>
      <c r="Z1118" s="69"/>
      <c r="AA1118" s="69"/>
    </row>
    <row r="1119" spans="24:27" x14ac:dyDescent="0.25">
      <c r="X1119" s="69"/>
      <c r="Y1119" s="69"/>
      <c r="Z1119" s="69"/>
      <c r="AA1119" s="69"/>
    </row>
    <row r="1120" spans="24:27" x14ac:dyDescent="0.25">
      <c r="X1120" s="69"/>
      <c r="Y1120" s="69"/>
      <c r="Z1120" s="69"/>
      <c r="AA1120" s="69"/>
    </row>
    <row r="1121" spans="24:27" x14ac:dyDescent="0.25">
      <c r="X1121" s="69"/>
      <c r="Y1121" s="69"/>
      <c r="Z1121" s="69"/>
      <c r="AA1121" s="69"/>
    </row>
    <row r="1122" spans="24:27" x14ac:dyDescent="0.25">
      <c r="X1122" s="69"/>
      <c r="Y1122" s="69"/>
      <c r="Z1122" s="69"/>
      <c r="AA1122" s="69"/>
    </row>
    <row r="1123" spans="24:27" x14ac:dyDescent="0.25">
      <c r="X1123" s="69"/>
      <c r="Y1123" s="69"/>
      <c r="Z1123" s="69"/>
      <c r="AA1123" s="69"/>
    </row>
    <row r="1124" spans="24:27" x14ac:dyDescent="0.25">
      <c r="X1124" s="69"/>
      <c r="Y1124" s="69"/>
      <c r="Z1124" s="69"/>
      <c r="AA1124" s="69"/>
    </row>
    <row r="1125" spans="24:27" x14ac:dyDescent="0.25">
      <c r="X1125" s="69"/>
      <c r="Y1125" s="69"/>
      <c r="Z1125" s="69"/>
      <c r="AA1125" s="69"/>
    </row>
    <row r="1126" spans="24:27" x14ac:dyDescent="0.25">
      <c r="X1126" s="69"/>
      <c r="Y1126" s="69"/>
      <c r="Z1126" s="69"/>
      <c r="AA1126" s="69"/>
    </row>
    <row r="1127" spans="24:27" x14ac:dyDescent="0.25">
      <c r="X1127" s="69"/>
      <c r="Y1127" s="69"/>
      <c r="Z1127" s="69"/>
      <c r="AA1127" s="69"/>
    </row>
    <row r="1128" spans="24:27" x14ac:dyDescent="0.25">
      <c r="X1128" s="69"/>
      <c r="Y1128" s="69"/>
      <c r="Z1128" s="69"/>
      <c r="AA1128" s="69"/>
    </row>
    <row r="1129" spans="24:27" x14ac:dyDescent="0.25">
      <c r="X1129" s="69"/>
      <c r="Y1129" s="69"/>
      <c r="Z1129" s="69"/>
      <c r="AA1129" s="69"/>
    </row>
    <row r="1130" spans="24:27" x14ac:dyDescent="0.25">
      <c r="X1130" s="69"/>
      <c r="Y1130" s="69"/>
      <c r="Z1130" s="69"/>
      <c r="AA1130" s="69"/>
    </row>
    <row r="1131" spans="24:27" x14ac:dyDescent="0.25">
      <c r="X1131" s="69"/>
      <c r="Y1131" s="69"/>
      <c r="Z1131" s="69"/>
      <c r="AA1131" s="69"/>
    </row>
    <row r="1132" spans="24:27" x14ac:dyDescent="0.25">
      <c r="X1132" s="69"/>
      <c r="Y1132" s="69"/>
      <c r="Z1132" s="69"/>
      <c r="AA1132" s="69"/>
    </row>
    <row r="1133" spans="24:27" x14ac:dyDescent="0.25">
      <c r="X1133" s="69"/>
      <c r="Y1133" s="69"/>
      <c r="Z1133" s="69"/>
      <c r="AA1133" s="69"/>
    </row>
    <row r="1134" spans="24:27" x14ac:dyDescent="0.25">
      <c r="X1134" s="69"/>
      <c r="Y1134" s="69"/>
      <c r="Z1134" s="69"/>
      <c r="AA1134" s="69"/>
    </row>
    <row r="1135" spans="24:27" x14ac:dyDescent="0.25">
      <c r="X1135" s="69"/>
      <c r="Y1135" s="69"/>
      <c r="Z1135" s="69"/>
      <c r="AA1135" s="69"/>
    </row>
    <row r="1136" spans="24:27" x14ac:dyDescent="0.25">
      <c r="X1136" s="69"/>
      <c r="Y1136" s="69"/>
      <c r="Z1136" s="69"/>
      <c r="AA1136" s="69"/>
    </row>
    <row r="1137" spans="24:27" x14ac:dyDescent="0.25">
      <c r="X1137" s="69"/>
      <c r="Y1137" s="69"/>
      <c r="Z1137" s="69"/>
      <c r="AA1137" s="69"/>
    </row>
    <row r="1138" spans="24:27" x14ac:dyDescent="0.25">
      <c r="X1138" s="69"/>
      <c r="Y1138" s="69"/>
      <c r="Z1138" s="69"/>
      <c r="AA1138" s="69"/>
    </row>
    <row r="1139" spans="24:27" x14ac:dyDescent="0.25">
      <c r="X1139" s="69"/>
      <c r="Y1139" s="69"/>
      <c r="Z1139" s="69"/>
      <c r="AA1139" s="69"/>
    </row>
    <row r="1140" spans="24:27" x14ac:dyDescent="0.25">
      <c r="X1140" s="69"/>
      <c r="Y1140" s="69"/>
      <c r="Z1140" s="69"/>
      <c r="AA1140" s="69"/>
    </row>
    <row r="1141" spans="24:27" x14ac:dyDescent="0.25">
      <c r="X1141" s="69"/>
      <c r="Y1141" s="69"/>
      <c r="Z1141" s="69"/>
      <c r="AA1141" s="69"/>
    </row>
    <row r="1142" spans="24:27" x14ac:dyDescent="0.25">
      <c r="X1142" s="69"/>
      <c r="Y1142" s="69"/>
      <c r="Z1142" s="69"/>
      <c r="AA1142" s="69"/>
    </row>
    <row r="1143" spans="24:27" x14ac:dyDescent="0.25">
      <c r="X1143" s="69"/>
      <c r="Y1143" s="69"/>
      <c r="Z1143" s="69"/>
      <c r="AA1143" s="69"/>
    </row>
    <row r="1144" spans="24:27" x14ac:dyDescent="0.25">
      <c r="X1144" s="69"/>
      <c r="Y1144" s="69"/>
      <c r="Z1144" s="69"/>
      <c r="AA1144" s="69"/>
    </row>
    <row r="1145" spans="24:27" x14ac:dyDescent="0.25">
      <c r="X1145" s="69"/>
      <c r="Y1145" s="69"/>
      <c r="Z1145" s="69"/>
      <c r="AA1145" s="69"/>
    </row>
    <row r="1146" spans="24:27" x14ac:dyDescent="0.25">
      <c r="X1146" s="69"/>
      <c r="Y1146" s="69"/>
      <c r="Z1146" s="69"/>
      <c r="AA1146" s="69"/>
    </row>
    <row r="1147" spans="24:27" x14ac:dyDescent="0.25">
      <c r="X1147" s="69"/>
      <c r="Y1147" s="69"/>
      <c r="Z1147" s="69"/>
      <c r="AA1147" s="69"/>
    </row>
    <row r="1148" spans="24:27" x14ac:dyDescent="0.25">
      <c r="X1148" s="69"/>
      <c r="Y1148" s="69"/>
      <c r="Z1148" s="69"/>
      <c r="AA1148" s="69"/>
    </row>
    <row r="1149" spans="24:27" x14ac:dyDescent="0.25">
      <c r="X1149" s="69"/>
      <c r="Y1149" s="69"/>
      <c r="Z1149" s="69"/>
      <c r="AA1149" s="69"/>
    </row>
    <row r="1150" spans="24:27" x14ac:dyDescent="0.25">
      <c r="X1150" s="69"/>
      <c r="Y1150" s="69"/>
      <c r="Z1150" s="69"/>
      <c r="AA1150" s="69"/>
    </row>
    <row r="1151" spans="24:27" x14ac:dyDescent="0.25">
      <c r="X1151" s="69"/>
      <c r="Y1151" s="69"/>
      <c r="Z1151" s="69"/>
      <c r="AA1151" s="69"/>
    </row>
    <row r="1152" spans="24:27" x14ac:dyDescent="0.25">
      <c r="X1152" s="69"/>
      <c r="Y1152" s="69"/>
      <c r="Z1152" s="69"/>
      <c r="AA1152" s="69"/>
    </row>
    <row r="1153" spans="24:27" x14ac:dyDescent="0.25">
      <c r="X1153" s="69"/>
      <c r="Y1153" s="69"/>
      <c r="Z1153" s="69"/>
      <c r="AA1153" s="69"/>
    </row>
    <row r="1154" spans="24:27" x14ac:dyDescent="0.25">
      <c r="X1154" s="69"/>
      <c r="Y1154" s="69"/>
      <c r="Z1154" s="69"/>
      <c r="AA1154" s="69"/>
    </row>
    <row r="1155" spans="24:27" x14ac:dyDescent="0.25">
      <c r="X1155" s="69"/>
      <c r="Y1155" s="69"/>
      <c r="Z1155" s="69"/>
      <c r="AA1155" s="69"/>
    </row>
    <row r="1156" spans="24:27" x14ac:dyDescent="0.25">
      <c r="X1156" s="69"/>
      <c r="Y1156" s="69"/>
      <c r="Z1156" s="69"/>
      <c r="AA1156" s="69"/>
    </row>
    <row r="1157" spans="24:27" x14ac:dyDescent="0.25">
      <c r="X1157" s="69"/>
      <c r="Y1157" s="69"/>
      <c r="Z1157" s="69"/>
      <c r="AA1157" s="69"/>
    </row>
    <row r="1158" spans="24:27" x14ac:dyDescent="0.25">
      <c r="X1158" s="69"/>
      <c r="Y1158" s="69"/>
      <c r="Z1158" s="69"/>
      <c r="AA1158" s="69"/>
    </row>
    <row r="1159" spans="24:27" x14ac:dyDescent="0.25">
      <c r="X1159" s="69"/>
      <c r="Y1159" s="69"/>
      <c r="Z1159" s="69"/>
      <c r="AA1159" s="69"/>
    </row>
    <row r="1160" spans="24:27" x14ac:dyDescent="0.25">
      <c r="X1160" s="69"/>
      <c r="Y1160" s="69"/>
      <c r="Z1160" s="69"/>
      <c r="AA1160" s="69"/>
    </row>
    <row r="1161" spans="24:27" x14ac:dyDescent="0.25">
      <c r="X1161" s="69"/>
      <c r="Y1161" s="69"/>
      <c r="Z1161" s="69"/>
      <c r="AA1161" s="69"/>
    </row>
    <row r="1162" spans="24:27" x14ac:dyDescent="0.25">
      <c r="X1162" s="69"/>
      <c r="Y1162" s="69"/>
      <c r="Z1162" s="69"/>
      <c r="AA1162" s="69"/>
    </row>
    <row r="1163" spans="24:27" x14ac:dyDescent="0.25">
      <c r="X1163" s="69"/>
      <c r="Y1163" s="69"/>
      <c r="Z1163" s="69"/>
      <c r="AA1163" s="69"/>
    </row>
    <row r="1164" spans="24:27" x14ac:dyDescent="0.25">
      <c r="X1164" s="69"/>
      <c r="Y1164" s="69"/>
      <c r="Z1164" s="69"/>
      <c r="AA1164" s="69"/>
    </row>
    <row r="1165" spans="24:27" x14ac:dyDescent="0.25">
      <c r="X1165" s="69"/>
      <c r="Y1165" s="69"/>
      <c r="Z1165" s="69"/>
      <c r="AA1165" s="69"/>
    </row>
    <row r="1166" spans="24:27" x14ac:dyDescent="0.25">
      <c r="X1166" s="69"/>
      <c r="Y1166" s="69"/>
      <c r="Z1166" s="69"/>
      <c r="AA1166" s="69"/>
    </row>
    <row r="1167" spans="24:27" x14ac:dyDescent="0.25">
      <c r="X1167" s="69"/>
      <c r="Y1167" s="69"/>
      <c r="Z1167" s="69"/>
      <c r="AA1167" s="69"/>
    </row>
    <row r="1168" spans="24:27" x14ac:dyDescent="0.25">
      <c r="X1168" s="69"/>
      <c r="Y1168" s="69"/>
      <c r="Z1168" s="69"/>
      <c r="AA1168" s="69"/>
    </row>
    <row r="1169" spans="24:27" x14ac:dyDescent="0.25">
      <c r="X1169" s="69"/>
      <c r="Y1169" s="69"/>
      <c r="Z1169" s="69"/>
      <c r="AA1169" s="69"/>
    </row>
    <row r="1170" spans="24:27" x14ac:dyDescent="0.25">
      <c r="X1170" s="69"/>
      <c r="Y1170" s="69"/>
      <c r="Z1170" s="69"/>
      <c r="AA1170" s="69"/>
    </row>
    <row r="1171" spans="24:27" x14ac:dyDescent="0.25">
      <c r="X1171" s="69"/>
      <c r="Y1171" s="69"/>
      <c r="Z1171" s="69"/>
      <c r="AA1171" s="69"/>
    </row>
    <row r="1172" spans="24:27" x14ac:dyDescent="0.25">
      <c r="X1172" s="69"/>
      <c r="Y1172" s="69"/>
      <c r="Z1172" s="69"/>
      <c r="AA1172" s="69"/>
    </row>
    <row r="1173" spans="24:27" x14ac:dyDescent="0.25">
      <c r="X1173" s="69"/>
      <c r="Y1173" s="69"/>
      <c r="Z1173" s="69"/>
      <c r="AA1173" s="69"/>
    </row>
    <row r="1174" spans="24:27" x14ac:dyDescent="0.25">
      <c r="X1174" s="69"/>
      <c r="Y1174" s="69"/>
      <c r="Z1174" s="69"/>
      <c r="AA1174" s="69"/>
    </row>
    <row r="1175" spans="24:27" x14ac:dyDescent="0.25">
      <c r="X1175" s="69"/>
      <c r="Y1175" s="69"/>
      <c r="Z1175" s="69"/>
      <c r="AA1175" s="69"/>
    </row>
    <row r="1176" spans="24:27" x14ac:dyDescent="0.25">
      <c r="X1176" s="69"/>
      <c r="Y1176" s="69"/>
      <c r="Z1176" s="69"/>
      <c r="AA1176" s="69"/>
    </row>
    <row r="1177" spans="24:27" x14ac:dyDescent="0.25">
      <c r="X1177" s="69"/>
      <c r="Y1177" s="69"/>
      <c r="Z1177" s="69"/>
      <c r="AA1177" s="69"/>
    </row>
    <row r="1178" spans="24:27" x14ac:dyDescent="0.25">
      <c r="X1178" s="69"/>
      <c r="Y1178" s="69"/>
      <c r="Z1178" s="69"/>
      <c r="AA1178" s="69"/>
    </row>
    <row r="1179" spans="24:27" x14ac:dyDescent="0.25">
      <c r="X1179" s="69"/>
      <c r="Y1179" s="69"/>
      <c r="Z1179" s="69"/>
      <c r="AA1179" s="69"/>
    </row>
    <row r="1180" spans="24:27" x14ac:dyDescent="0.25">
      <c r="X1180" s="69"/>
      <c r="Y1180" s="69"/>
      <c r="Z1180" s="69"/>
      <c r="AA1180" s="69"/>
    </row>
    <row r="1181" spans="24:27" x14ac:dyDescent="0.25">
      <c r="X1181" s="69"/>
      <c r="Y1181" s="69"/>
      <c r="Z1181" s="69"/>
      <c r="AA1181" s="69"/>
    </row>
    <row r="1182" spans="24:27" x14ac:dyDescent="0.25">
      <c r="X1182" s="69"/>
      <c r="Y1182" s="69"/>
      <c r="Z1182" s="69"/>
      <c r="AA1182" s="69"/>
    </row>
    <row r="1183" spans="24:27" x14ac:dyDescent="0.25">
      <c r="X1183" s="69"/>
      <c r="Y1183" s="69"/>
      <c r="Z1183" s="69"/>
      <c r="AA1183" s="69"/>
    </row>
    <row r="1184" spans="24:27" x14ac:dyDescent="0.25">
      <c r="X1184" s="69"/>
      <c r="Y1184" s="69"/>
      <c r="Z1184" s="69"/>
      <c r="AA1184" s="69"/>
    </row>
    <row r="1185" spans="24:27" x14ac:dyDescent="0.25">
      <c r="X1185" s="69"/>
      <c r="Y1185" s="69"/>
      <c r="Z1185" s="69"/>
      <c r="AA1185" s="69"/>
    </row>
    <row r="1186" spans="24:27" x14ac:dyDescent="0.25">
      <c r="X1186" s="69"/>
      <c r="Y1186" s="69"/>
      <c r="Z1186" s="69"/>
      <c r="AA1186" s="69"/>
    </row>
    <row r="1187" spans="24:27" x14ac:dyDescent="0.25">
      <c r="X1187" s="69"/>
      <c r="Y1187" s="69"/>
      <c r="Z1187" s="69"/>
      <c r="AA1187" s="69"/>
    </row>
    <row r="1188" spans="24:27" x14ac:dyDescent="0.25">
      <c r="X1188" s="69"/>
      <c r="Y1188" s="69"/>
      <c r="Z1188" s="69"/>
      <c r="AA1188" s="69"/>
    </row>
    <row r="1189" spans="24:27" x14ac:dyDescent="0.25">
      <c r="X1189" s="69"/>
      <c r="Y1189" s="69"/>
      <c r="Z1189" s="69"/>
      <c r="AA1189" s="69"/>
    </row>
    <row r="1190" spans="24:27" x14ac:dyDescent="0.25">
      <c r="X1190" s="69"/>
      <c r="Y1190" s="69"/>
      <c r="Z1190" s="69"/>
      <c r="AA1190" s="69"/>
    </row>
    <row r="1191" spans="24:27" x14ac:dyDescent="0.25">
      <c r="X1191" s="69"/>
      <c r="Y1191" s="69"/>
      <c r="Z1191" s="69"/>
      <c r="AA1191" s="69"/>
    </row>
    <row r="1192" spans="24:27" x14ac:dyDescent="0.25">
      <c r="X1192" s="69"/>
      <c r="Y1192" s="69"/>
      <c r="Z1192" s="69"/>
      <c r="AA1192" s="69"/>
    </row>
    <row r="1193" spans="24:27" x14ac:dyDescent="0.25">
      <c r="X1193" s="69"/>
      <c r="Y1193" s="69"/>
      <c r="Z1193" s="69"/>
      <c r="AA1193" s="69"/>
    </row>
    <row r="1194" spans="24:27" x14ac:dyDescent="0.25">
      <c r="X1194" s="69"/>
      <c r="Y1194" s="69"/>
      <c r="Z1194" s="69"/>
      <c r="AA1194" s="69"/>
    </row>
    <row r="1195" spans="24:27" x14ac:dyDescent="0.25">
      <c r="X1195" s="69"/>
      <c r="Y1195" s="69"/>
      <c r="Z1195" s="69"/>
      <c r="AA1195" s="69"/>
    </row>
    <row r="1196" spans="24:27" x14ac:dyDescent="0.25">
      <c r="X1196" s="69"/>
      <c r="Y1196" s="69"/>
      <c r="Z1196" s="69"/>
      <c r="AA1196" s="69"/>
    </row>
    <row r="1197" spans="24:27" x14ac:dyDescent="0.25">
      <c r="X1197" s="69"/>
      <c r="Y1197" s="69"/>
      <c r="Z1197" s="69"/>
      <c r="AA1197" s="69"/>
    </row>
    <row r="1198" spans="24:27" x14ac:dyDescent="0.25">
      <c r="X1198" s="69"/>
      <c r="Y1198" s="69"/>
      <c r="Z1198" s="69"/>
      <c r="AA1198" s="69"/>
    </row>
    <row r="1199" spans="24:27" x14ac:dyDescent="0.25">
      <c r="X1199" s="69"/>
      <c r="Y1199" s="69"/>
      <c r="Z1199" s="69"/>
      <c r="AA1199" s="69"/>
    </row>
    <row r="1200" spans="24:27" x14ac:dyDescent="0.25">
      <c r="X1200" s="69"/>
      <c r="Y1200" s="69"/>
      <c r="Z1200" s="69"/>
      <c r="AA1200" s="69"/>
    </row>
    <row r="1201" spans="24:27" x14ac:dyDescent="0.25">
      <c r="X1201" s="69"/>
      <c r="Y1201" s="69"/>
      <c r="Z1201" s="69"/>
      <c r="AA1201" s="69"/>
    </row>
    <row r="1202" spans="24:27" x14ac:dyDescent="0.25">
      <c r="X1202" s="69"/>
      <c r="Y1202" s="69"/>
      <c r="Z1202" s="69"/>
      <c r="AA1202" s="69"/>
    </row>
    <row r="1203" spans="24:27" x14ac:dyDescent="0.25">
      <c r="X1203" s="69"/>
      <c r="Y1203" s="69"/>
      <c r="Z1203" s="69"/>
      <c r="AA1203" s="69"/>
    </row>
    <row r="1204" spans="24:27" x14ac:dyDescent="0.25">
      <c r="X1204" s="69"/>
      <c r="Y1204" s="69"/>
      <c r="Z1204" s="69"/>
      <c r="AA1204" s="69"/>
    </row>
    <row r="1205" spans="24:27" x14ac:dyDescent="0.25">
      <c r="X1205" s="69"/>
      <c r="Y1205" s="69"/>
      <c r="Z1205" s="69"/>
      <c r="AA1205" s="69"/>
    </row>
    <row r="1206" spans="24:27" x14ac:dyDescent="0.25">
      <c r="X1206" s="69"/>
      <c r="Y1206" s="69"/>
      <c r="Z1206" s="69"/>
      <c r="AA1206" s="69"/>
    </row>
    <row r="1207" spans="24:27" x14ac:dyDescent="0.25">
      <c r="X1207" s="69"/>
      <c r="Y1207" s="69"/>
      <c r="Z1207" s="69"/>
      <c r="AA1207" s="69"/>
    </row>
    <row r="1208" spans="24:27" x14ac:dyDescent="0.25">
      <c r="X1208" s="69"/>
      <c r="Y1208" s="69"/>
      <c r="Z1208" s="69"/>
      <c r="AA1208" s="69"/>
    </row>
    <row r="1209" spans="24:27" x14ac:dyDescent="0.25">
      <c r="X1209" s="69"/>
      <c r="Y1209" s="69"/>
      <c r="Z1209" s="69"/>
      <c r="AA1209" s="69"/>
    </row>
    <row r="1210" spans="24:27" x14ac:dyDescent="0.25">
      <c r="X1210" s="69"/>
      <c r="Y1210" s="69"/>
      <c r="Z1210" s="69"/>
      <c r="AA1210" s="69"/>
    </row>
    <row r="1211" spans="24:27" x14ac:dyDescent="0.25">
      <c r="X1211" s="69"/>
      <c r="Y1211" s="69"/>
      <c r="Z1211" s="69"/>
      <c r="AA1211" s="69"/>
    </row>
    <row r="1212" spans="24:27" x14ac:dyDescent="0.25">
      <c r="X1212" s="69"/>
      <c r="Y1212" s="69"/>
      <c r="Z1212" s="69"/>
      <c r="AA1212" s="69"/>
    </row>
    <row r="1213" spans="24:27" x14ac:dyDescent="0.25">
      <c r="X1213" s="69"/>
      <c r="Y1213" s="69"/>
      <c r="Z1213" s="69"/>
      <c r="AA1213" s="69"/>
    </row>
    <row r="1214" spans="24:27" x14ac:dyDescent="0.25">
      <c r="X1214" s="69"/>
      <c r="Y1214" s="69"/>
      <c r="Z1214" s="69"/>
      <c r="AA1214" s="69"/>
    </row>
    <row r="1215" spans="24:27" x14ac:dyDescent="0.25">
      <c r="X1215" s="69"/>
      <c r="Y1215" s="69"/>
      <c r="Z1215" s="69"/>
      <c r="AA1215" s="69"/>
    </row>
    <row r="1216" spans="24:27" x14ac:dyDescent="0.25">
      <c r="X1216" s="69"/>
      <c r="Y1216" s="69"/>
      <c r="Z1216" s="69"/>
      <c r="AA1216" s="69"/>
    </row>
    <row r="1217" spans="24:27" x14ac:dyDescent="0.25">
      <c r="X1217" s="69"/>
      <c r="Y1217" s="69"/>
      <c r="Z1217" s="69"/>
      <c r="AA1217" s="69"/>
    </row>
    <row r="1218" spans="24:27" x14ac:dyDescent="0.25">
      <c r="X1218" s="69"/>
      <c r="Y1218" s="69"/>
      <c r="Z1218" s="69"/>
      <c r="AA1218" s="69"/>
    </row>
    <row r="1219" spans="24:27" x14ac:dyDescent="0.25">
      <c r="X1219" s="69"/>
      <c r="Y1219" s="69"/>
      <c r="Z1219" s="69"/>
      <c r="AA1219" s="69"/>
    </row>
    <row r="1220" spans="24:27" x14ac:dyDescent="0.25">
      <c r="X1220" s="69"/>
      <c r="Y1220" s="69"/>
      <c r="Z1220" s="69"/>
      <c r="AA1220" s="69"/>
    </row>
    <row r="1221" spans="24:27" x14ac:dyDescent="0.25">
      <c r="X1221" s="69"/>
      <c r="Y1221" s="69"/>
      <c r="Z1221" s="69"/>
      <c r="AA1221" s="69"/>
    </row>
    <row r="1222" spans="24:27" x14ac:dyDescent="0.25">
      <c r="X1222" s="69"/>
      <c r="Y1222" s="69"/>
      <c r="Z1222" s="69"/>
      <c r="AA1222" s="69"/>
    </row>
    <row r="1223" spans="24:27" x14ac:dyDescent="0.25">
      <c r="X1223" s="69"/>
      <c r="Y1223" s="69"/>
      <c r="Z1223" s="69"/>
      <c r="AA1223" s="69"/>
    </row>
    <row r="1224" spans="24:27" x14ac:dyDescent="0.25">
      <c r="X1224" s="69"/>
      <c r="Y1224" s="69"/>
      <c r="Z1224" s="69"/>
      <c r="AA1224" s="69"/>
    </row>
    <row r="1225" spans="24:27" x14ac:dyDescent="0.25">
      <c r="X1225" s="69"/>
      <c r="Y1225" s="69"/>
      <c r="Z1225" s="69"/>
      <c r="AA1225" s="69"/>
    </row>
    <row r="1226" spans="24:27" x14ac:dyDescent="0.25">
      <c r="X1226" s="69"/>
      <c r="Y1226" s="69"/>
      <c r="Z1226" s="69"/>
      <c r="AA1226" s="69"/>
    </row>
    <row r="1227" spans="24:27" x14ac:dyDescent="0.25">
      <c r="X1227" s="69"/>
      <c r="Y1227" s="69"/>
      <c r="Z1227" s="69"/>
      <c r="AA1227" s="69"/>
    </row>
    <row r="1228" spans="24:27" x14ac:dyDescent="0.25">
      <c r="X1228" s="69"/>
      <c r="Y1228" s="69"/>
      <c r="Z1228" s="69"/>
      <c r="AA1228" s="69"/>
    </row>
    <row r="1229" spans="24:27" x14ac:dyDescent="0.25">
      <c r="X1229" s="69"/>
      <c r="Y1229" s="69"/>
      <c r="Z1229" s="69"/>
      <c r="AA1229" s="69"/>
    </row>
    <row r="1230" spans="24:27" x14ac:dyDescent="0.25">
      <c r="X1230" s="69"/>
      <c r="Y1230" s="69"/>
      <c r="Z1230" s="69"/>
      <c r="AA1230" s="69"/>
    </row>
    <row r="1231" spans="24:27" x14ac:dyDescent="0.25">
      <c r="X1231" s="69"/>
      <c r="Y1231" s="69"/>
      <c r="Z1231" s="69"/>
      <c r="AA1231" s="69"/>
    </row>
    <row r="1232" spans="24:27" x14ac:dyDescent="0.25">
      <c r="X1232" s="69"/>
      <c r="Y1232" s="69"/>
      <c r="Z1232" s="69"/>
      <c r="AA1232" s="69"/>
    </row>
    <row r="1233" spans="24:27" x14ac:dyDescent="0.25">
      <c r="X1233" s="69"/>
      <c r="Y1233" s="69"/>
      <c r="Z1233" s="69"/>
      <c r="AA1233" s="69"/>
    </row>
    <row r="1234" spans="24:27" x14ac:dyDescent="0.25">
      <c r="X1234" s="69"/>
      <c r="Y1234" s="69"/>
      <c r="Z1234" s="69"/>
      <c r="AA1234" s="69"/>
    </row>
    <row r="1235" spans="24:27" x14ac:dyDescent="0.25">
      <c r="X1235" s="69"/>
      <c r="Y1235" s="69"/>
      <c r="Z1235" s="69"/>
      <c r="AA1235" s="69"/>
    </row>
    <row r="1236" spans="24:27" x14ac:dyDescent="0.25">
      <c r="X1236" s="69"/>
      <c r="Y1236" s="69"/>
      <c r="Z1236" s="69"/>
      <c r="AA1236" s="69"/>
    </row>
    <row r="1237" spans="24:27" x14ac:dyDescent="0.25">
      <c r="X1237" s="69"/>
      <c r="Y1237" s="69"/>
      <c r="Z1237" s="69"/>
      <c r="AA1237" s="69"/>
    </row>
    <row r="1238" spans="24:27" x14ac:dyDescent="0.25">
      <c r="X1238" s="69"/>
      <c r="Y1238" s="69"/>
      <c r="Z1238" s="69"/>
      <c r="AA1238" s="69"/>
    </row>
    <row r="1239" spans="24:27" x14ac:dyDescent="0.25">
      <c r="X1239" s="69"/>
      <c r="Y1239" s="69"/>
      <c r="Z1239" s="69"/>
      <c r="AA1239" s="69"/>
    </row>
    <row r="1240" spans="24:27" x14ac:dyDescent="0.25">
      <c r="X1240" s="69"/>
      <c r="Y1240" s="69"/>
      <c r="Z1240" s="69"/>
      <c r="AA1240" s="69"/>
    </row>
    <row r="1241" spans="24:27" x14ac:dyDescent="0.25">
      <c r="X1241" s="69"/>
      <c r="Y1241" s="69"/>
      <c r="Z1241" s="69"/>
      <c r="AA1241" s="69"/>
    </row>
    <row r="1242" spans="24:27" x14ac:dyDescent="0.25">
      <c r="X1242" s="69"/>
      <c r="Y1242" s="69"/>
      <c r="Z1242" s="69"/>
      <c r="AA1242" s="69"/>
    </row>
    <row r="1243" spans="24:27" x14ac:dyDescent="0.25">
      <c r="X1243" s="69"/>
      <c r="Y1243" s="69"/>
      <c r="Z1243" s="69"/>
      <c r="AA1243" s="69"/>
    </row>
    <row r="1244" spans="24:27" x14ac:dyDescent="0.25">
      <c r="X1244" s="69"/>
      <c r="Y1244" s="69"/>
      <c r="Z1244" s="69"/>
      <c r="AA1244" s="69"/>
    </row>
    <row r="1245" spans="24:27" x14ac:dyDescent="0.25">
      <c r="X1245" s="69"/>
      <c r="Y1245" s="69"/>
      <c r="Z1245" s="69"/>
      <c r="AA1245" s="69"/>
    </row>
    <row r="1246" spans="24:27" x14ac:dyDescent="0.25">
      <c r="X1246" s="69"/>
      <c r="Y1246" s="69"/>
      <c r="Z1246" s="69"/>
      <c r="AA1246" s="69"/>
    </row>
    <row r="1247" spans="24:27" x14ac:dyDescent="0.25">
      <c r="X1247" s="69"/>
      <c r="Y1247" s="69"/>
      <c r="Z1247" s="69"/>
      <c r="AA1247" s="69"/>
    </row>
    <row r="1248" spans="24:27" x14ac:dyDescent="0.25">
      <c r="X1248" s="69"/>
      <c r="Y1248" s="69"/>
      <c r="Z1248" s="69"/>
      <c r="AA1248" s="69"/>
    </row>
    <row r="1249" spans="24:27" x14ac:dyDescent="0.25">
      <c r="X1249" s="69"/>
      <c r="Y1249" s="69"/>
      <c r="Z1249" s="69"/>
      <c r="AA1249" s="69"/>
    </row>
    <row r="1250" spans="24:27" x14ac:dyDescent="0.25">
      <c r="X1250" s="69"/>
      <c r="Y1250" s="69"/>
      <c r="Z1250" s="69"/>
      <c r="AA1250" s="69"/>
    </row>
    <row r="1251" spans="24:27" x14ac:dyDescent="0.25">
      <c r="X1251" s="69"/>
      <c r="Y1251" s="69"/>
      <c r="Z1251" s="69"/>
      <c r="AA1251" s="69"/>
    </row>
    <row r="1252" spans="24:27" x14ac:dyDescent="0.25">
      <c r="X1252" s="69"/>
      <c r="Y1252" s="69"/>
      <c r="Z1252" s="69"/>
      <c r="AA1252" s="69"/>
    </row>
    <row r="1253" spans="24:27" x14ac:dyDescent="0.25">
      <c r="X1253" s="69"/>
      <c r="Y1253" s="69"/>
      <c r="Z1253" s="69"/>
      <c r="AA1253" s="69"/>
    </row>
    <row r="1254" spans="24:27" x14ac:dyDescent="0.25">
      <c r="X1254" s="69"/>
      <c r="Y1254" s="69"/>
      <c r="Z1254" s="69"/>
      <c r="AA1254" s="69"/>
    </row>
    <row r="1255" spans="24:27" x14ac:dyDescent="0.25">
      <c r="X1255" s="69"/>
      <c r="Y1255" s="69"/>
      <c r="Z1255" s="69"/>
      <c r="AA1255" s="69"/>
    </row>
    <row r="1256" spans="24:27" x14ac:dyDescent="0.25">
      <c r="X1256" s="69"/>
      <c r="Y1256" s="69"/>
      <c r="Z1256" s="69"/>
      <c r="AA1256" s="69"/>
    </row>
    <row r="1257" spans="24:27" x14ac:dyDescent="0.25">
      <c r="X1257" s="69"/>
      <c r="Y1257" s="69"/>
      <c r="Z1257" s="69"/>
      <c r="AA1257" s="69"/>
    </row>
    <row r="1258" spans="24:27" x14ac:dyDescent="0.25">
      <c r="X1258" s="69"/>
      <c r="Y1258" s="69"/>
      <c r="Z1258" s="69"/>
      <c r="AA1258" s="69"/>
    </row>
    <row r="1259" spans="24:27" x14ac:dyDescent="0.25">
      <c r="X1259" s="69"/>
      <c r="Y1259" s="69"/>
      <c r="Z1259" s="69"/>
      <c r="AA1259" s="69"/>
    </row>
    <row r="1260" spans="24:27" x14ac:dyDescent="0.25">
      <c r="X1260" s="69"/>
      <c r="Y1260" s="69"/>
      <c r="Z1260" s="69"/>
      <c r="AA1260" s="69"/>
    </row>
    <row r="1261" spans="24:27" x14ac:dyDescent="0.25">
      <c r="X1261" s="69"/>
      <c r="Y1261" s="69"/>
      <c r="Z1261" s="69"/>
      <c r="AA1261" s="69"/>
    </row>
    <row r="1262" spans="24:27" x14ac:dyDescent="0.25">
      <c r="X1262" s="69"/>
      <c r="Y1262" s="69"/>
      <c r="Z1262" s="69"/>
      <c r="AA1262" s="69"/>
    </row>
    <row r="1263" spans="24:27" x14ac:dyDescent="0.25">
      <c r="X1263" s="69"/>
      <c r="Y1263" s="69"/>
      <c r="Z1263" s="69"/>
      <c r="AA1263" s="69"/>
    </row>
    <row r="1264" spans="24:27" x14ac:dyDescent="0.25">
      <c r="X1264" s="69"/>
      <c r="Y1264" s="69"/>
      <c r="Z1264" s="69"/>
      <c r="AA1264" s="69"/>
    </row>
    <row r="1265" spans="24:27" x14ac:dyDescent="0.25">
      <c r="X1265" s="69"/>
      <c r="Y1265" s="69"/>
      <c r="Z1265" s="69"/>
      <c r="AA1265" s="69"/>
    </row>
    <row r="1266" spans="24:27" x14ac:dyDescent="0.25">
      <c r="X1266" s="69"/>
      <c r="Y1266" s="69"/>
      <c r="Z1266" s="69"/>
      <c r="AA1266" s="69"/>
    </row>
    <row r="1267" spans="24:27" x14ac:dyDescent="0.25">
      <c r="X1267" s="69"/>
      <c r="Y1267" s="69"/>
      <c r="Z1267" s="69"/>
      <c r="AA1267" s="69"/>
    </row>
    <row r="1268" spans="24:27" x14ac:dyDescent="0.25">
      <c r="X1268" s="69"/>
      <c r="Y1268" s="69"/>
      <c r="Z1268" s="69"/>
      <c r="AA1268" s="69"/>
    </row>
    <row r="1269" spans="24:27" x14ac:dyDescent="0.25">
      <c r="X1269" s="69"/>
      <c r="Y1269" s="69"/>
      <c r="Z1269" s="69"/>
      <c r="AA1269" s="69"/>
    </row>
    <row r="1270" spans="24:27" x14ac:dyDescent="0.25">
      <c r="X1270" s="69"/>
      <c r="Y1270" s="69"/>
      <c r="Z1270" s="69"/>
      <c r="AA1270" s="69"/>
    </row>
    <row r="1271" spans="24:27" x14ac:dyDescent="0.25">
      <c r="X1271" s="69"/>
      <c r="Y1271" s="69"/>
      <c r="Z1271" s="69"/>
      <c r="AA1271" s="69"/>
    </row>
    <row r="1272" spans="24:27" x14ac:dyDescent="0.25">
      <c r="X1272" s="69"/>
      <c r="Y1272" s="69"/>
      <c r="Z1272" s="69"/>
      <c r="AA1272" s="69"/>
    </row>
    <row r="1273" spans="24:27" x14ac:dyDescent="0.25">
      <c r="X1273" s="69"/>
      <c r="Y1273" s="69"/>
      <c r="Z1273" s="69"/>
      <c r="AA1273" s="69"/>
    </row>
    <row r="1274" spans="24:27" x14ac:dyDescent="0.25">
      <c r="X1274" s="69"/>
      <c r="Y1274" s="69"/>
      <c r="Z1274" s="69"/>
      <c r="AA1274" s="69"/>
    </row>
    <row r="1275" spans="24:27" x14ac:dyDescent="0.25">
      <c r="X1275" s="69"/>
      <c r="Y1275" s="69"/>
      <c r="Z1275" s="69"/>
      <c r="AA1275" s="69"/>
    </row>
    <row r="1276" spans="24:27" x14ac:dyDescent="0.25">
      <c r="X1276" s="69"/>
      <c r="Y1276" s="69"/>
      <c r="Z1276" s="69"/>
      <c r="AA1276" s="69"/>
    </row>
    <row r="1277" spans="24:27" x14ac:dyDescent="0.25">
      <c r="X1277" s="69"/>
      <c r="Y1277" s="69"/>
      <c r="Z1277" s="69"/>
      <c r="AA1277" s="69"/>
    </row>
    <row r="1278" spans="24:27" x14ac:dyDescent="0.25">
      <c r="X1278" s="69"/>
      <c r="Y1278" s="69"/>
      <c r="Z1278" s="69"/>
      <c r="AA1278" s="69"/>
    </row>
    <row r="1279" spans="24:27" x14ac:dyDescent="0.25">
      <c r="X1279" s="69"/>
      <c r="Y1279" s="69"/>
      <c r="Z1279" s="69"/>
      <c r="AA1279" s="69"/>
    </row>
    <row r="1280" spans="24:27" x14ac:dyDescent="0.25">
      <c r="X1280" s="69"/>
      <c r="Y1280" s="69"/>
      <c r="Z1280" s="69"/>
      <c r="AA1280" s="69"/>
    </row>
    <row r="1281" spans="24:27" x14ac:dyDescent="0.25">
      <c r="X1281" s="69"/>
      <c r="Y1281" s="69"/>
      <c r="Z1281" s="69"/>
      <c r="AA1281" s="69"/>
    </row>
    <row r="1282" spans="24:27" x14ac:dyDescent="0.25">
      <c r="X1282" s="69"/>
      <c r="Y1282" s="69"/>
      <c r="Z1282" s="69"/>
      <c r="AA1282" s="69"/>
    </row>
    <row r="1283" spans="24:27" x14ac:dyDescent="0.25">
      <c r="X1283" s="69"/>
      <c r="Y1283" s="69"/>
      <c r="Z1283" s="69"/>
      <c r="AA1283" s="69"/>
    </row>
    <row r="1284" spans="24:27" x14ac:dyDescent="0.25">
      <c r="X1284" s="69"/>
      <c r="Y1284" s="69"/>
      <c r="Z1284" s="69"/>
      <c r="AA1284" s="69"/>
    </row>
    <row r="1285" spans="24:27" x14ac:dyDescent="0.25">
      <c r="X1285" s="69"/>
      <c r="Y1285" s="69"/>
      <c r="Z1285" s="69"/>
      <c r="AA1285" s="69"/>
    </row>
    <row r="1286" spans="24:27" x14ac:dyDescent="0.25">
      <c r="X1286" s="69"/>
      <c r="Y1286" s="69"/>
      <c r="Z1286" s="69"/>
      <c r="AA1286" s="69"/>
    </row>
    <row r="1287" spans="24:27" x14ac:dyDescent="0.25">
      <c r="X1287" s="69"/>
      <c r="Y1287" s="69"/>
      <c r="Z1287" s="69"/>
      <c r="AA1287" s="69"/>
    </row>
    <row r="1288" spans="24:27" x14ac:dyDescent="0.25">
      <c r="X1288" s="69"/>
      <c r="Y1288" s="69"/>
      <c r="Z1288" s="69"/>
      <c r="AA1288" s="69"/>
    </row>
    <row r="1289" spans="24:27" x14ac:dyDescent="0.25">
      <c r="X1289" s="69"/>
      <c r="Y1289" s="69"/>
      <c r="Z1289" s="69"/>
      <c r="AA1289" s="69"/>
    </row>
    <row r="1290" spans="24:27" x14ac:dyDescent="0.25">
      <c r="X1290" s="69"/>
      <c r="Y1290" s="69"/>
      <c r="Z1290" s="69"/>
      <c r="AA1290" s="69"/>
    </row>
    <row r="1291" spans="24:27" x14ac:dyDescent="0.25">
      <c r="X1291" s="69"/>
      <c r="Y1291" s="69"/>
      <c r="Z1291" s="69"/>
      <c r="AA1291" s="69"/>
    </row>
    <row r="1292" spans="24:27" x14ac:dyDescent="0.25">
      <c r="X1292" s="69"/>
      <c r="Y1292" s="69"/>
      <c r="Z1292" s="69"/>
      <c r="AA1292" s="69"/>
    </row>
    <row r="1293" spans="24:27" x14ac:dyDescent="0.25">
      <c r="X1293" s="69"/>
      <c r="Y1293" s="69"/>
      <c r="Z1293" s="69"/>
      <c r="AA1293" s="69"/>
    </row>
    <row r="1294" spans="24:27" x14ac:dyDescent="0.25">
      <c r="X1294" s="69"/>
      <c r="Y1294" s="69"/>
      <c r="Z1294" s="69"/>
      <c r="AA1294" s="69"/>
    </row>
    <row r="1295" spans="24:27" x14ac:dyDescent="0.25">
      <c r="X1295" s="69"/>
      <c r="Y1295" s="69"/>
      <c r="Z1295" s="69"/>
      <c r="AA1295" s="69"/>
    </row>
    <row r="1296" spans="24:27" x14ac:dyDescent="0.25">
      <c r="X1296" s="69"/>
      <c r="Y1296" s="69"/>
      <c r="Z1296" s="69"/>
      <c r="AA1296" s="69"/>
    </row>
    <row r="1297" spans="24:27" x14ac:dyDescent="0.25">
      <c r="X1297" s="69"/>
      <c r="Y1297" s="69"/>
      <c r="Z1297" s="69"/>
      <c r="AA1297" s="69"/>
    </row>
    <row r="1298" spans="24:27" x14ac:dyDescent="0.25">
      <c r="X1298" s="69"/>
      <c r="Y1298" s="69"/>
      <c r="Z1298" s="69"/>
      <c r="AA1298" s="69"/>
    </row>
    <row r="1299" spans="24:27" x14ac:dyDescent="0.25">
      <c r="X1299" s="69"/>
      <c r="Y1299" s="69"/>
      <c r="Z1299" s="69"/>
      <c r="AA1299" s="69"/>
    </row>
    <row r="1300" spans="24:27" x14ac:dyDescent="0.25">
      <c r="X1300" s="69"/>
      <c r="Y1300" s="69"/>
      <c r="Z1300" s="69"/>
      <c r="AA1300" s="69"/>
    </row>
    <row r="1301" spans="24:27" x14ac:dyDescent="0.25">
      <c r="X1301" s="69"/>
      <c r="Y1301" s="69"/>
      <c r="Z1301" s="69"/>
      <c r="AA1301" s="69"/>
    </row>
    <row r="1302" spans="24:27" x14ac:dyDescent="0.25">
      <c r="X1302" s="69"/>
      <c r="Y1302" s="69"/>
      <c r="Z1302" s="69"/>
      <c r="AA1302" s="69"/>
    </row>
    <row r="1303" spans="24:27" x14ac:dyDescent="0.25">
      <c r="X1303" s="69"/>
      <c r="Y1303" s="69"/>
      <c r="Z1303" s="69"/>
      <c r="AA1303" s="69"/>
    </row>
    <row r="1304" spans="24:27" x14ac:dyDescent="0.25">
      <c r="X1304" s="69"/>
      <c r="Y1304" s="69"/>
      <c r="Z1304" s="69"/>
      <c r="AA1304" s="69"/>
    </row>
    <row r="1305" spans="24:27" x14ac:dyDescent="0.25">
      <c r="X1305" s="69"/>
      <c r="Y1305" s="69"/>
      <c r="Z1305" s="69"/>
      <c r="AA1305" s="69"/>
    </row>
    <row r="1306" spans="24:27" x14ac:dyDescent="0.25">
      <c r="X1306" s="69"/>
      <c r="Y1306" s="69"/>
      <c r="Z1306" s="69"/>
      <c r="AA1306" s="69"/>
    </row>
    <row r="1307" spans="24:27" x14ac:dyDescent="0.25">
      <c r="X1307" s="69"/>
      <c r="Y1307" s="69"/>
      <c r="Z1307" s="69"/>
      <c r="AA1307" s="69"/>
    </row>
    <row r="1308" spans="24:27" x14ac:dyDescent="0.25">
      <c r="X1308" s="69"/>
      <c r="Y1308" s="69"/>
      <c r="Z1308" s="69"/>
      <c r="AA1308" s="69"/>
    </row>
    <row r="1309" spans="24:27" x14ac:dyDescent="0.25">
      <c r="X1309" s="69"/>
      <c r="Y1309" s="69"/>
      <c r="Z1309" s="69"/>
      <c r="AA1309" s="69"/>
    </row>
    <row r="1310" spans="24:27" x14ac:dyDescent="0.25">
      <c r="X1310" s="69"/>
      <c r="Y1310" s="69"/>
      <c r="Z1310" s="69"/>
      <c r="AA1310" s="69"/>
    </row>
    <row r="1311" spans="24:27" x14ac:dyDescent="0.25">
      <c r="X1311" s="69"/>
      <c r="Y1311" s="69"/>
      <c r="Z1311" s="69"/>
      <c r="AA1311" s="69"/>
    </row>
    <row r="1312" spans="24:27" x14ac:dyDescent="0.25">
      <c r="X1312" s="69"/>
      <c r="Y1312" s="69"/>
      <c r="Z1312" s="69"/>
      <c r="AA1312" s="69"/>
    </row>
    <row r="1313" spans="24:27" x14ac:dyDescent="0.25">
      <c r="X1313" s="69"/>
      <c r="Y1313" s="69"/>
      <c r="Z1313" s="69"/>
      <c r="AA1313" s="69"/>
    </row>
    <row r="1314" spans="24:27" x14ac:dyDescent="0.25">
      <c r="X1314" s="69"/>
      <c r="Y1314" s="69"/>
      <c r="Z1314" s="69"/>
      <c r="AA1314" s="69"/>
    </row>
    <row r="1315" spans="24:27" x14ac:dyDescent="0.25">
      <c r="X1315" s="69"/>
      <c r="Y1315" s="69"/>
      <c r="Z1315" s="69"/>
      <c r="AA1315" s="69"/>
    </row>
    <row r="1316" spans="24:27" x14ac:dyDescent="0.25">
      <c r="X1316" s="69"/>
      <c r="Y1316" s="69"/>
      <c r="Z1316" s="69"/>
      <c r="AA1316" s="69"/>
    </row>
    <row r="1317" spans="24:27" x14ac:dyDescent="0.25">
      <c r="X1317" s="69"/>
      <c r="Y1317" s="69"/>
      <c r="Z1317" s="69"/>
      <c r="AA1317" s="69"/>
    </row>
    <row r="1318" spans="24:27" x14ac:dyDescent="0.25">
      <c r="X1318" s="69"/>
      <c r="Y1318" s="69"/>
      <c r="Z1318" s="69"/>
      <c r="AA1318" s="69"/>
    </row>
    <row r="1319" spans="24:27" x14ac:dyDescent="0.25">
      <c r="X1319" s="69"/>
      <c r="Y1319" s="69"/>
      <c r="Z1319" s="69"/>
      <c r="AA1319" s="69"/>
    </row>
    <row r="1320" spans="24:27" x14ac:dyDescent="0.25">
      <c r="X1320" s="69"/>
      <c r="Y1320" s="69"/>
      <c r="Z1320" s="69"/>
      <c r="AA1320" s="69"/>
    </row>
    <row r="1321" spans="24:27" x14ac:dyDescent="0.25">
      <c r="X1321" s="69"/>
      <c r="Y1321" s="69"/>
      <c r="Z1321" s="69"/>
      <c r="AA1321" s="69"/>
    </row>
    <row r="1322" spans="24:27" x14ac:dyDescent="0.25">
      <c r="X1322" s="69"/>
      <c r="Y1322" s="69"/>
      <c r="Z1322" s="69"/>
      <c r="AA1322" s="69"/>
    </row>
    <row r="1323" spans="24:27" x14ac:dyDescent="0.25">
      <c r="X1323" s="69"/>
      <c r="Y1323" s="69"/>
      <c r="Z1323" s="69"/>
      <c r="AA1323" s="69"/>
    </row>
    <row r="1324" spans="24:27" x14ac:dyDescent="0.25">
      <c r="X1324" s="69"/>
      <c r="Y1324" s="69"/>
      <c r="Z1324" s="69"/>
      <c r="AA1324" s="69"/>
    </row>
    <row r="1325" spans="24:27" x14ac:dyDescent="0.25">
      <c r="X1325" s="69"/>
      <c r="Y1325" s="69"/>
      <c r="Z1325" s="69"/>
      <c r="AA1325" s="69"/>
    </row>
    <row r="1326" spans="24:27" x14ac:dyDescent="0.25">
      <c r="X1326" s="69"/>
      <c r="Y1326" s="69"/>
      <c r="Z1326" s="69"/>
      <c r="AA1326" s="69"/>
    </row>
    <row r="1327" spans="24:27" x14ac:dyDescent="0.25">
      <c r="X1327" s="69"/>
      <c r="Y1327" s="69"/>
      <c r="Z1327" s="69"/>
      <c r="AA1327" s="69"/>
    </row>
    <row r="1328" spans="24:27" x14ac:dyDescent="0.25">
      <c r="X1328" s="69"/>
      <c r="Y1328" s="69"/>
      <c r="Z1328" s="69"/>
      <c r="AA1328" s="69"/>
    </row>
    <row r="1329" spans="24:27" x14ac:dyDescent="0.25">
      <c r="X1329" s="69"/>
      <c r="Y1329" s="69"/>
      <c r="Z1329" s="69"/>
      <c r="AA1329" s="69"/>
    </row>
    <row r="1330" spans="24:27" x14ac:dyDescent="0.25">
      <c r="X1330" s="69"/>
      <c r="Y1330" s="69"/>
      <c r="Z1330" s="69"/>
      <c r="AA1330" s="69"/>
    </row>
    <row r="1331" spans="24:27" x14ac:dyDescent="0.25">
      <c r="X1331" s="69"/>
      <c r="Y1331" s="69"/>
      <c r="Z1331" s="69"/>
      <c r="AA1331" s="69"/>
    </row>
    <row r="1332" spans="24:27" x14ac:dyDescent="0.25">
      <c r="X1332" s="69"/>
      <c r="Y1332" s="69"/>
      <c r="Z1332" s="69"/>
      <c r="AA1332" s="69"/>
    </row>
    <row r="1333" spans="24:27" x14ac:dyDescent="0.25">
      <c r="X1333" s="69"/>
      <c r="Y1333" s="69"/>
      <c r="Z1333" s="69"/>
      <c r="AA1333" s="69"/>
    </row>
    <row r="1334" spans="24:27" x14ac:dyDescent="0.25">
      <c r="X1334" s="69"/>
      <c r="Y1334" s="69"/>
      <c r="Z1334" s="69"/>
      <c r="AA1334" s="69"/>
    </row>
    <row r="1335" spans="24:27" x14ac:dyDescent="0.25">
      <c r="X1335" s="69"/>
      <c r="Y1335" s="69"/>
      <c r="Z1335" s="69"/>
      <c r="AA1335" s="69"/>
    </row>
    <row r="1336" spans="24:27" x14ac:dyDescent="0.25">
      <c r="X1336" s="69"/>
      <c r="Y1336" s="69"/>
      <c r="Z1336" s="69"/>
      <c r="AA1336" s="69"/>
    </row>
    <row r="1337" spans="24:27" x14ac:dyDescent="0.25">
      <c r="X1337" s="69"/>
      <c r="Y1337" s="69"/>
      <c r="Z1337" s="69"/>
      <c r="AA1337" s="69"/>
    </row>
    <row r="1338" spans="24:27" x14ac:dyDescent="0.25">
      <c r="X1338" s="69"/>
      <c r="Y1338" s="69"/>
      <c r="Z1338" s="69"/>
      <c r="AA1338" s="69"/>
    </row>
    <row r="1339" spans="24:27" x14ac:dyDescent="0.25">
      <c r="X1339" s="69"/>
      <c r="Y1339" s="69"/>
      <c r="Z1339" s="69"/>
      <c r="AA1339" s="69"/>
    </row>
    <row r="1340" spans="24:27" x14ac:dyDescent="0.25">
      <c r="X1340" s="69"/>
      <c r="Y1340" s="69"/>
      <c r="Z1340" s="69"/>
      <c r="AA1340" s="69"/>
    </row>
    <row r="1341" spans="24:27" x14ac:dyDescent="0.25">
      <c r="X1341" s="69"/>
      <c r="Y1341" s="69"/>
      <c r="Z1341" s="69"/>
      <c r="AA1341" s="69"/>
    </row>
    <row r="1342" spans="24:27" x14ac:dyDescent="0.25">
      <c r="X1342" s="69"/>
      <c r="Y1342" s="69"/>
      <c r="Z1342" s="69"/>
      <c r="AA1342" s="69"/>
    </row>
    <row r="1343" spans="24:27" x14ac:dyDescent="0.25">
      <c r="X1343" s="69"/>
      <c r="Y1343" s="69"/>
      <c r="Z1343" s="69"/>
      <c r="AA1343" s="69"/>
    </row>
    <row r="1344" spans="24:27" x14ac:dyDescent="0.25">
      <c r="X1344" s="69"/>
      <c r="Y1344" s="69"/>
      <c r="Z1344" s="69"/>
      <c r="AA1344" s="69"/>
    </row>
    <row r="1345" spans="24:27" x14ac:dyDescent="0.25">
      <c r="X1345" s="69"/>
      <c r="Y1345" s="69"/>
      <c r="Z1345" s="69"/>
      <c r="AA1345" s="69"/>
    </row>
    <row r="1346" spans="24:27" x14ac:dyDescent="0.25">
      <c r="X1346" s="69"/>
      <c r="Y1346" s="69"/>
      <c r="Z1346" s="69"/>
      <c r="AA1346" s="69"/>
    </row>
    <row r="1347" spans="24:27" x14ac:dyDescent="0.25">
      <c r="X1347" s="69"/>
      <c r="Y1347" s="69"/>
      <c r="Z1347" s="69"/>
      <c r="AA1347" s="69"/>
    </row>
    <row r="1348" spans="24:27" x14ac:dyDescent="0.25">
      <c r="X1348" s="69"/>
      <c r="Y1348" s="69"/>
      <c r="Z1348" s="69"/>
      <c r="AA1348" s="69"/>
    </row>
    <row r="1349" spans="24:27" x14ac:dyDescent="0.25">
      <c r="X1349" s="69"/>
      <c r="Y1349" s="69"/>
      <c r="Z1349" s="69"/>
      <c r="AA1349" s="69"/>
    </row>
    <row r="1350" spans="24:27" x14ac:dyDescent="0.25">
      <c r="X1350" s="69"/>
      <c r="Y1350" s="69"/>
      <c r="Z1350" s="69"/>
      <c r="AA1350" s="69"/>
    </row>
    <row r="1351" spans="24:27" x14ac:dyDescent="0.25">
      <c r="X1351" s="69"/>
      <c r="Y1351" s="69"/>
      <c r="Z1351" s="69"/>
      <c r="AA1351" s="69"/>
    </row>
    <row r="1352" spans="24:27" x14ac:dyDescent="0.25">
      <c r="X1352" s="69"/>
      <c r="Y1352" s="69"/>
      <c r="Z1352" s="69"/>
      <c r="AA1352" s="69"/>
    </row>
    <row r="1353" spans="24:27" x14ac:dyDescent="0.25">
      <c r="X1353" s="69"/>
      <c r="Y1353" s="69"/>
      <c r="Z1353" s="69"/>
      <c r="AA1353" s="69"/>
    </row>
    <row r="1354" spans="24:27" x14ac:dyDescent="0.25">
      <c r="X1354" s="69"/>
      <c r="Y1354" s="69"/>
      <c r="Z1354" s="69"/>
      <c r="AA1354" s="69"/>
    </row>
    <row r="1355" spans="24:27" x14ac:dyDescent="0.25">
      <c r="X1355" s="69"/>
      <c r="Y1355" s="69"/>
      <c r="Z1355" s="69"/>
      <c r="AA1355" s="69"/>
    </row>
    <row r="1356" spans="24:27" x14ac:dyDescent="0.25">
      <c r="X1356" s="69"/>
      <c r="Y1356" s="69"/>
      <c r="Z1356" s="69"/>
      <c r="AA1356" s="69"/>
    </row>
    <row r="1357" spans="24:27" x14ac:dyDescent="0.25">
      <c r="X1357" s="69"/>
      <c r="Y1357" s="69"/>
      <c r="Z1357" s="69"/>
      <c r="AA1357" s="69"/>
    </row>
    <row r="1358" spans="24:27" x14ac:dyDescent="0.25">
      <c r="X1358" s="69"/>
      <c r="Y1358" s="69"/>
      <c r="Z1358" s="69"/>
      <c r="AA1358" s="69"/>
    </row>
    <row r="1359" spans="24:27" x14ac:dyDescent="0.25">
      <c r="X1359" s="69"/>
      <c r="Y1359" s="69"/>
      <c r="Z1359" s="69"/>
      <c r="AA1359" s="69"/>
    </row>
    <row r="1360" spans="24:27" x14ac:dyDescent="0.25">
      <c r="X1360" s="69"/>
      <c r="Y1360" s="69"/>
      <c r="Z1360" s="69"/>
      <c r="AA1360" s="69"/>
    </row>
    <row r="1361" spans="24:27" x14ac:dyDescent="0.25">
      <c r="X1361" s="69"/>
      <c r="Y1361" s="69"/>
      <c r="Z1361" s="69"/>
      <c r="AA1361" s="69"/>
    </row>
    <row r="1362" spans="24:27" x14ac:dyDescent="0.25">
      <c r="X1362" s="69"/>
      <c r="Y1362" s="69"/>
      <c r="Z1362" s="69"/>
      <c r="AA1362" s="69"/>
    </row>
    <row r="1363" spans="24:27" x14ac:dyDescent="0.25">
      <c r="X1363" s="69"/>
      <c r="Y1363" s="69"/>
      <c r="Z1363" s="69"/>
      <c r="AA1363" s="69"/>
    </row>
    <row r="1364" spans="24:27" x14ac:dyDescent="0.25">
      <c r="X1364" s="69"/>
      <c r="Y1364" s="69"/>
      <c r="Z1364" s="69"/>
      <c r="AA1364" s="69"/>
    </row>
    <row r="1365" spans="24:27" x14ac:dyDescent="0.25">
      <c r="X1365" s="69"/>
      <c r="Y1365" s="69"/>
      <c r="Z1365" s="69"/>
      <c r="AA1365" s="69"/>
    </row>
    <row r="1366" spans="24:27" x14ac:dyDescent="0.25">
      <c r="X1366" s="69"/>
      <c r="Y1366" s="69"/>
      <c r="Z1366" s="69"/>
      <c r="AA1366" s="69"/>
    </row>
    <row r="1367" spans="24:27" x14ac:dyDescent="0.25">
      <c r="X1367" s="69"/>
      <c r="Y1367" s="69"/>
      <c r="Z1367" s="69"/>
      <c r="AA1367" s="69"/>
    </row>
    <row r="1368" spans="24:27" x14ac:dyDescent="0.25">
      <c r="X1368" s="69"/>
      <c r="Y1368" s="69"/>
      <c r="Z1368" s="69"/>
      <c r="AA1368" s="69"/>
    </row>
    <row r="1369" spans="24:27" x14ac:dyDescent="0.25">
      <c r="X1369" s="69"/>
      <c r="Y1369" s="69"/>
      <c r="Z1369" s="69"/>
      <c r="AA1369" s="69"/>
    </row>
    <row r="1370" spans="24:27" x14ac:dyDescent="0.25">
      <c r="X1370" s="69"/>
      <c r="Y1370" s="69"/>
      <c r="Z1370" s="69"/>
      <c r="AA1370" s="69"/>
    </row>
    <row r="1371" spans="24:27" x14ac:dyDescent="0.25">
      <c r="X1371" s="69"/>
      <c r="Y1371" s="69"/>
      <c r="Z1371" s="69"/>
      <c r="AA1371" s="69"/>
    </row>
    <row r="1372" spans="24:27" x14ac:dyDescent="0.25">
      <c r="X1372" s="69"/>
      <c r="Y1372" s="69"/>
      <c r="Z1372" s="69"/>
      <c r="AA1372" s="69"/>
    </row>
    <row r="1373" spans="24:27" x14ac:dyDescent="0.25">
      <c r="X1373" s="69"/>
      <c r="Y1373" s="69"/>
      <c r="Z1373" s="69"/>
      <c r="AA1373" s="69"/>
    </row>
    <row r="1374" spans="24:27" x14ac:dyDescent="0.25">
      <c r="X1374" s="69"/>
      <c r="Y1374" s="69"/>
      <c r="Z1374" s="69"/>
      <c r="AA1374" s="69"/>
    </row>
    <row r="1375" spans="24:27" x14ac:dyDescent="0.25">
      <c r="X1375" s="69"/>
      <c r="Y1375" s="69"/>
      <c r="Z1375" s="69"/>
      <c r="AA1375" s="69"/>
    </row>
    <row r="1376" spans="24:27" x14ac:dyDescent="0.25">
      <c r="X1376" s="69"/>
      <c r="Y1376" s="69"/>
      <c r="Z1376" s="69"/>
      <c r="AA1376" s="69"/>
    </row>
    <row r="1377" spans="24:27" x14ac:dyDescent="0.25">
      <c r="X1377" s="69"/>
      <c r="Y1377" s="69"/>
      <c r="Z1377" s="69"/>
      <c r="AA1377" s="69"/>
    </row>
    <row r="1378" spans="24:27" x14ac:dyDescent="0.25">
      <c r="X1378" s="69"/>
      <c r="Y1378" s="69"/>
      <c r="Z1378" s="69"/>
      <c r="AA1378" s="69"/>
    </row>
    <row r="1379" spans="24:27" x14ac:dyDescent="0.25">
      <c r="X1379" s="69"/>
      <c r="Y1379" s="69"/>
      <c r="Z1379" s="69"/>
      <c r="AA1379" s="69"/>
    </row>
    <row r="1380" spans="24:27" x14ac:dyDescent="0.25">
      <c r="X1380" s="69"/>
      <c r="Y1380" s="69"/>
      <c r="Z1380" s="69"/>
      <c r="AA1380" s="69"/>
    </row>
    <row r="1381" spans="24:27" x14ac:dyDescent="0.25">
      <c r="X1381" s="69"/>
      <c r="Y1381" s="69"/>
      <c r="Z1381" s="69"/>
      <c r="AA1381" s="69"/>
    </row>
    <row r="1382" spans="24:27" x14ac:dyDescent="0.25">
      <c r="X1382" s="69"/>
      <c r="Y1382" s="69"/>
      <c r="Z1382" s="69"/>
      <c r="AA1382" s="69"/>
    </row>
    <row r="1383" spans="24:27" x14ac:dyDescent="0.25">
      <c r="X1383" s="69"/>
      <c r="Y1383" s="69"/>
      <c r="Z1383" s="69"/>
      <c r="AA1383" s="69"/>
    </row>
    <row r="1384" spans="24:27" x14ac:dyDescent="0.25">
      <c r="X1384" s="69"/>
      <c r="Y1384" s="69"/>
      <c r="Z1384" s="69"/>
      <c r="AA1384" s="69"/>
    </row>
    <row r="1385" spans="24:27" x14ac:dyDescent="0.25">
      <c r="X1385" s="69"/>
      <c r="Y1385" s="69"/>
      <c r="Z1385" s="69"/>
      <c r="AA1385" s="69"/>
    </row>
    <row r="1386" spans="24:27" x14ac:dyDescent="0.25">
      <c r="X1386" s="69"/>
      <c r="Y1386" s="69"/>
      <c r="Z1386" s="69"/>
      <c r="AA1386" s="69"/>
    </row>
    <row r="1387" spans="24:27" x14ac:dyDescent="0.25">
      <c r="X1387" s="69"/>
      <c r="Y1387" s="69"/>
      <c r="Z1387" s="69"/>
      <c r="AA1387" s="69"/>
    </row>
    <row r="1388" spans="24:27" x14ac:dyDescent="0.25">
      <c r="X1388" s="69"/>
      <c r="Y1388" s="69"/>
      <c r="Z1388" s="69"/>
      <c r="AA1388" s="69"/>
    </row>
    <row r="1389" spans="24:27" x14ac:dyDescent="0.25">
      <c r="X1389" s="69"/>
      <c r="Y1389" s="69"/>
      <c r="Z1389" s="69"/>
      <c r="AA1389" s="69"/>
    </row>
    <row r="1390" spans="24:27" x14ac:dyDescent="0.25">
      <c r="X1390" s="69"/>
      <c r="Y1390" s="69"/>
      <c r="Z1390" s="69"/>
      <c r="AA1390" s="69"/>
    </row>
    <row r="1391" spans="24:27" x14ac:dyDescent="0.25">
      <c r="X1391" s="69"/>
      <c r="Y1391" s="69"/>
      <c r="Z1391" s="69"/>
      <c r="AA1391" s="69"/>
    </row>
    <row r="1392" spans="24:27" x14ac:dyDescent="0.25">
      <c r="X1392" s="69"/>
      <c r="Y1392" s="69"/>
      <c r="Z1392" s="69"/>
      <c r="AA1392" s="69"/>
    </row>
    <row r="1393" spans="24:27" x14ac:dyDescent="0.25">
      <c r="X1393" s="69"/>
      <c r="Y1393" s="69"/>
      <c r="Z1393" s="69"/>
      <c r="AA1393" s="69"/>
    </row>
    <row r="1394" spans="24:27" x14ac:dyDescent="0.25">
      <c r="X1394" s="69"/>
      <c r="Y1394" s="69"/>
      <c r="Z1394" s="69"/>
      <c r="AA1394" s="69"/>
    </row>
    <row r="1395" spans="24:27" x14ac:dyDescent="0.25">
      <c r="X1395" s="69"/>
      <c r="Y1395" s="69"/>
      <c r="Z1395" s="69"/>
      <c r="AA1395" s="69"/>
    </row>
    <row r="1396" spans="24:27" x14ac:dyDescent="0.25">
      <c r="X1396" s="69"/>
      <c r="Y1396" s="69"/>
      <c r="Z1396" s="69"/>
      <c r="AA1396" s="69"/>
    </row>
    <row r="1397" spans="24:27" x14ac:dyDescent="0.25">
      <c r="X1397" s="69"/>
      <c r="Y1397" s="69"/>
      <c r="Z1397" s="69"/>
      <c r="AA1397" s="69"/>
    </row>
    <row r="1398" spans="24:27" x14ac:dyDescent="0.25">
      <c r="X1398" s="69"/>
      <c r="Y1398" s="69"/>
      <c r="Z1398" s="69"/>
      <c r="AA1398" s="69"/>
    </row>
    <row r="1399" spans="24:27" x14ac:dyDescent="0.25">
      <c r="X1399" s="69"/>
      <c r="Y1399" s="69"/>
      <c r="Z1399" s="69"/>
      <c r="AA1399" s="69"/>
    </row>
    <row r="1400" spans="24:27" x14ac:dyDescent="0.25">
      <c r="X1400" s="69"/>
      <c r="Y1400" s="69"/>
      <c r="Z1400" s="69"/>
      <c r="AA1400" s="69"/>
    </row>
    <row r="1401" spans="24:27" x14ac:dyDescent="0.25">
      <c r="X1401" s="69"/>
      <c r="Y1401" s="69"/>
      <c r="Z1401" s="69"/>
      <c r="AA1401" s="69"/>
    </row>
    <row r="1402" spans="24:27" x14ac:dyDescent="0.25">
      <c r="X1402" s="69"/>
      <c r="Y1402" s="69"/>
      <c r="Z1402" s="69"/>
      <c r="AA1402" s="69"/>
    </row>
    <row r="1403" spans="24:27" x14ac:dyDescent="0.25">
      <c r="X1403" s="69"/>
      <c r="Y1403" s="69"/>
      <c r="Z1403" s="69"/>
      <c r="AA1403" s="69"/>
    </row>
    <row r="1404" spans="24:27" x14ac:dyDescent="0.25">
      <c r="X1404" s="69"/>
      <c r="Y1404" s="69"/>
      <c r="Z1404" s="69"/>
      <c r="AA1404" s="69"/>
    </row>
    <row r="1405" spans="24:27" x14ac:dyDescent="0.25">
      <c r="X1405" s="69"/>
      <c r="Y1405" s="69"/>
      <c r="Z1405" s="69"/>
      <c r="AA1405" s="69"/>
    </row>
    <row r="1406" spans="24:27" x14ac:dyDescent="0.25">
      <c r="X1406" s="69"/>
      <c r="Y1406" s="69"/>
      <c r="Z1406" s="69"/>
      <c r="AA1406" s="69"/>
    </row>
    <row r="1407" spans="24:27" x14ac:dyDescent="0.25">
      <c r="X1407" s="69"/>
      <c r="Y1407" s="69"/>
      <c r="Z1407" s="69"/>
      <c r="AA1407" s="69"/>
    </row>
    <row r="1408" spans="24:27" x14ac:dyDescent="0.25">
      <c r="X1408" s="69"/>
      <c r="Y1408" s="69"/>
      <c r="Z1408" s="69"/>
      <c r="AA1408" s="69"/>
    </row>
    <row r="1409" spans="24:27" x14ac:dyDescent="0.25">
      <c r="X1409" s="69"/>
      <c r="Y1409" s="69"/>
      <c r="Z1409" s="69"/>
      <c r="AA1409" s="69"/>
    </row>
    <row r="1410" spans="24:27" x14ac:dyDescent="0.25">
      <c r="X1410" s="69"/>
      <c r="Y1410" s="69"/>
      <c r="Z1410" s="69"/>
      <c r="AA1410" s="69"/>
    </row>
    <row r="1411" spans="24:27" x14ac:dyDescent="0.25">
      <c r="X1411" s="69"/>
      <c r="Y1411" s="69"/>
      <c r="Z1411" s="69"/>
      <c r="AA1411" s="69"/>
    </row>
    <row r="1412" spans="24:27" x14ac:dyDescent="0.25">
      <c r="X1412" s="69"/>
      <c r="Y1412" s="69"/>
      <c r="Z1412" s="69"/>
      <c r="AA1412" s="69"/>
    </row>
    <row r="1413" spans="24:27" x14ac:dyDescent="0.25">
      <c r="X1413" s="69"/>
      <c r="Y1413" s="69"/>
      <c r="Z1413" s="69"/>
      <c r="AA1413" s="69"/>
    </row>
    <row r="1414" spans="24:27" x14ac:dyDescent="0.25">
      <c r="X1414" s="69"/>
      <c r="Y1414" s="69"/>
      <c r="Z1414" s="69"/>
      <c r="AA1414" s="69"/>
    </row>
    <row r="1415" spans="24:27" x14ac:dyDescent="0.25">
      <c r="X1415" s="69"/>
      <c r="Y1415" s="69"/>
      <c r="Z1415" s="69"/>
      <c r="AA1415" s="69"/>
    </row>
    <row r="1416" spans="24:27" x14ac:dyDescent="0.25">
      <c r="X1416" s="69"/>
      <c r="Y1416" s="69"/>
      <c r="Z1416" s="69"/>
      <c r="AA1416" s="69"/>
    </row>
    <row r="1417" spans="24:27" x14ac:dyDescent="0.25">
      <c r="X1417" s="69"/>
      <c r="Y1417" s="69"/>
      <c r="Z1417" s="69"/>
      <c r="AA1417" s="69"/>
    </row>
    <row r="1418" spans="24:27" x14ac:dyDescent="0.25">
      <c r="X1418" s="69"/>
      <c r="Y1418" s="69"/>
      <c r="Z1418" s="69"/>
      <c r="AA1418" s="69"/>
    </row>
    <row r="1419" spans="24:27" x14ac:dyDescent="0.25">
      <c r="X1419" s="69"/>
      <c r="Y1419" s="69"/>
      <c r="Z1419" s="69"/>
      <c r="AA1419" s="69"/>
    </row>
    <row r="1420" spans="24:27" x14ac:dyDescent="0.25">
      <c r="X1420" s="69"/>
      <c r="Y1420" s="69"/>
      <c r="Z1420" s="69"/>
      <c r="AA1420" s="69"/>
    </row>
    <row r="1421" spans="24:27" x14ac:dyDescent="0.25">
      <c r="X1421" s="69"/>
      <c r="Y1421" s="69"/>
      <c r="Z1421" s="69"/>
      <c r="AA1421" s="69"/>
    </row>
    <row r="1422" spans="24:27" x14ac:dyDescent="0.25">
      <c r="X1422" s="69"/>
      <c r="Y1422" s="69"/>
      <c r="Z1422" s="69"/>
      <c r="AA1422" s="69"/>
    </row>
    <row r="1423" spans="24:27" x14ac:dyDescent="0.25">
      <c r="X1423" s="69"/>
      <c r="Y1423" s="69"/>
      <c r="Z1423" s="69"/>
      <c r="AA1423" s="69"/>
    </row>
    <row r="1424" spans="24:27" x14ac:dyDescent="0.25">
      <c r="X1424" s="69"/>
      <c r="Y1424" s="69"/>
      <c r="Z1424" s="69"/>
      <c r="AA1424" s="69"/>
    </row>
    <row r="1425" spans="24:27" x14ac:dyDescent="0.25">
      <c r="X1425" s="69"/>
      <c r="Y1425" s="69"/>
      <c r="Z1425" s="69"/>
      <c r="AA1425" s="69"/>
    </row>
    <row r="1426" spans="24:27" x14ac:dyDescent="0.25">
      <c r="X1426" s="69"/>
      <c r="Y1426" s="69"/>
      <c r="Z1426" s="69"/>
      <c r="AA1426" s="69"/>
    </row>
    <row r="1427" spans="24:27" x14ac:dyDescent="0.25">
      <c r="X1427" s="69"/>
      <c r="Y1427" s="69"/>
      <c r="Z1427" s="69"/>
      <c r="AA1427" s="69"/>
    </row>
    <row r="1428" spans="24:27" x14ac:dyDescent="0.25">
      <c r="X1428" s="69"/>
      <c r="Y1428" s="69"/>
      <c r="Z1428" s="69"/>
      <c r="AA1428" s="69"/>
    </row>
    <row r="1429" spans="24:27" x14ac:dyDescent="0.25">
      <c r="X1429" s="69"/>
      <c r="Y1429" s="69"/>
      <c r="Z1429" s="69"/>
      <c r="AA1429" s="69"/>
    </row>
    <row r="1430" spans="24:27" x14ac:dyDescent="0.25">
      <c r="X1430" s="69"/>
      <c r="Y1430" s="69"/>
      <c r="Z1430" s="69"/>
      <c r="AA1430" s="69"/>
    </row>
    <row r="1431" spans="24:27" x14ac:dyDescent="0.25">
      <c r="X1431" s="69"/>
      <c r="Y1431" s="69"/>
      <c r="Z1431" s="69"/>
      <c r="AA1431" s="69"/>
    </row>
    <row r="1432" spans="24:27" x14ac:dyDescent="0.25">
      <c r="X1432" s="69"/>
      <c r="Y1432" s="69"/>
      <c r="Z1432" s="69"/>
      <c r="AA1432" s="69"/>
    </row>
    <row r="1433" spans="24:27" x14ac:dyDescent="0.25">
      <c r="X1433" s="69"/>
      <c r="Y1433" s="69"/>
      <c r="Z1433" s="69"/>
      <c r="AA1433" s="69"/>
    </row>
    <row r="1434" spans="24:27" x14ac:dyDescent="0.25">
      <c r="X1434" s="69"/>
      <c r="Y1434" s="69"/>
      <c r="Z1434" s="69"/>
      <c r="AA1434" s="69"/>
    </row>
    <row r="1435" spans="24:27" x14ac:dyDescent="0.25">
      <c r="X1435" s="69"/>
      <c r="Y1435" s="69"/>
      <c r="Z1435" s="69"/>
      <c r="AA1435" s="69"/>
    </row>
    <row r="1436" spans="24:27" x14ac:dyDescent="0.25">
      <c r="X1436" s="69"/>
      <c r="Y1436" s="69"/>
      <c r="Z1436" s="69"/>
      <c r="AA1436" s="69"/>
    </row>
    <row r="1437" spans="24:27" x14ac:dyDescent="0.25">
      <c r="X1437" s="69"/>
      <c r="Y1437" s="69"/>
      <c r="Z1437" s="69"/>
      <c r="AA1437" s="69"/>
    </row>
    <row r="1438" spans="24:27" x14ac:dyDescent="0.25">
      <c r="X1438" s="69"/>
      <c r="Y1438" s="69"/>
      <c r="Z1438" s="69"/>
      <c r="AA1438" s="69"/>
    </row>
    <row r="1439" spans="24:27" x14ac:dyDescent="0.25">
      <c r="X1439" s="69"/>
      <c r="Y1439" s="69"/>
      <c r="Z1439" s="69"/>
      <c r="AA1439" s="69"/>
    </row>
    <row r="1440" spans="24:27" x14ac:dyDescent="0.25">
      <c r="X1440" s="69"/>
      <c r="Y1440" s="69"/>
      <c r="Z1440" s="69"/>
      <c r="AA1440" s="69"/>
    </row>
    <row r="1441" spans="24:27" x14ac:dyDescent="0.25">
      <c r="X1441" s="69"/>
      <c r="Y1441" s="69"/>
      <c r="Z1441" s="69"/>
      <c r="AA1441" s="69"/>
    </row>
    <row r="1442" spans="24:27" x14ac:dyDescent="0.25">
      <c r="X1442" s="69"/>
      <c r="Y1442" s="69"/>
      <c r="Z1442" s="69"/>
      <c r="AA1442" s="69"/>
    </row>
    <row r="1443" spans="24:27" x14ac:dyDescent="0.25">
      <c r="X1443" s="69"/>
      <c r="Y1443" s="69"/>
      <c r="Z1443" s="69"/>
      <c r="AA1443" s="69"/>
    </row>
    <row r="1444" spans="24:27" x14ac:dyDescent="0.25">
      <c r="X1444" s="69"/>
      <c r="Y1444" s="69"/>
      <c r="Z1444" s="69"/>
      <c r="AA1444" s="69"/>
    </row>
    <row r="1445" spans="24:27" x14ac:dyDescent="0.25">
      <c r="X1445" s="69"/>
      <c r="Y1445" s="69"/>
      <c r="Z1445" s="69"/>
      <c r="AA1445" s="69"/>
    </row>
    <row r="1446" spans="24:27" x14ac:dyDescent="0.25">
      <c r="X1446" s="69"/>
      <c r="Y1446" s="69"/>
      <c r="Z1446" s="69"/>
      <c r="AA1446" s="69"/>
    </row>
    <row r="1447" spans="24:27" x14ac:dyDescent="0.25">
      <c r="X1447" s="69"/>
      <c r="Y1447" s="69"/>
      <c r="Z1447" s="69"/>
      <c r="AA1447" s="69"/>
    </row>
    <row r="1448" spans="24:27" x14ac:dyDescent="0.25">
      <c r="X1448" s="69"/>
      <c r="Y1448" s="69"/>
      <c r="Z1448" s="69"/>
      <c r="AA1448" s="69"/>
    </row>
    <row r="1449" spans="24:27" x14ac:dyDescent="0.25">
      <c r="X1449" s="69"/>
      <c r="Y1449" s="69"/>
      <c r="Z1449" s="69"/>
      <c r="AA1449" s="69"/>
    </row>
    <row r="1450" spans="24:27" x14ac:dyDescent="0.25">
      <c r="X1450" s="69"/>
      <c r="Y1450" s="69"/>
      <c r="Z1450" s="69"/>
      <c r="AA1450" s="69"/>
    </row>
    <row r="1451" spans="24:27" x14ac:dyDescent="0.25">
      <c r="X1451" s="69"/>
      <c r="Y1451" s="69"/>
      <c r="Z1451" s="69"/>
      <c r="AA1451" s="69"/>
    </row>
    <row r="1452" spans="24:27" x14ac:dyDescent="0.25">
      <c r="X1452" s="69"/>
      <c r="Y1452" s="69"/>
      <c r="Z1452" s="69"/>
      <c r="AA1452" s="69"/>
    </row>
    <row r="1453" spans="24:27" x14ac:dyDescent="0.25">
      <c r="X1453" s="69"/>
      <c r="Y1453" s="69"/>
      <c r="Z1453" s="69"/>
      <c r="AA1453" s="69"/>
    </row>
    <row r="1454" spans="24:27" x14ac:dyDescent="0.25">
      <c r="X1454" s="69"/>
      <c r="Y1454" s="69"/>
      <c r="Z1454" s="69"/>
      <c r="AA1454" s="69"/>
    </row>
    <row r="1455" spans="24:27" x14ac:dyDescent="0.25">
      <c r="X1455" s="69"/>
      <c r="Y1455" s="69"/>
      <c r="Z1455" s="69"/>
      <c r="AA1455" s="69"/>
    </row>
    <row r="1456" spans="24:27" x14ac:dyDescent="0.25">
      <c r="X1456" s="69"/>
      <c r="Y1456" s="69"/>
      <c r="Z1456" s="69"/>
      <c r="AA1456" s="69"/>
    </row>
    <row r="1457" spans="24:27" x14ac:dyDescent="0.25">
      <c r="X1457" s="69"/>
      <c r="Y1457" s="69"/>
      <c r="Z1457" s="69"/>
      <c r="AA1457" s="69"/>
    </row>
    <row r="1458" spans="24:27" x14ac:dyDescent="0.25">
      <c r="X1458" s="69"/>
      <c r="Y1458" s="69"/>
      <c r="Z1458" s="69"/>
      <c r="AA1458" s="69"/>
    </row>
    <row r="1459" spans="24:27" x14ac:dyDescent="0.25">
      <c r="X1459" s="69"/>
      <c r="Y1459" s="69"/>
      <c r="Z1459" s="69"/>
      <c r="AA1459" s="69"/>
    </row>
    <row r="1460" spans="24:27" x14ac:dyDescent="0.25">
      <c r="X1460" s="69"/>
      <c r="Y1460" s="69"/>
      <c r="Z1460" s="69"/>
      <c r="AA1460" s="69"/>
    </row>
    <row r="1461" spans="24:27" x14ac:dyDescent="0.25">
      <c r="X1461" s="69"/>
      <c r="Y1461" s="69"/>
      <c r="Z1461" s="69"/>
      <c r="AA1461" s="69"/>
    </row>
    <row r="1462" spans="24:27" x14ac:dyDescent="0.25">
      <c r="X1462" s="69"/>
      <c r="Y1462" s="69"/>
      <c r="Z1462" s="69"/>
      <c r="AA1462" s="69"/>
    </row>
    <row r="1463" spans="24:27" x14ac:dyDescent="0.25">
      <c r="X1463" s="69"/>
      <c r="Y1463" s="69"/>
      <c r="Z1463" s="69"/>
      <c r="AA1463" s="69"/>
    </row>
    <row r="1464" spans="24:27" x14ac:dyDescent="0.25">
      <c r="X1464" s="69"/>
      <c r="Y1464" s="69"/>
      <c r="Z1464" s="69"/>
      <c r="AA1464" s="69"/>
    </row>
    <row r="1465" spans="24:27" x14ac:dyDescent="0.25">
      <c r="X1465" s="69"/>
      <c r="Y1465" s="69"/>
      <c r="Z1465" s="69"/>
      <c r="AA1465" s="69"/>
    </row>
    <row r="1466" spans="24:27" x14ac:dyDescent="0.25">
      <c r="X1466" s="69"/>
      <c r="Y1466" s="69"/>
      <c r="Z1466" s="69"/>
      <c r="AA1466" s="69"/>
    </row>
    <row r="1467" spans="24:27" x14ac:dyDescent="0.25">
      <c r="X1467" s="69"/>
      <c r="Y1467" s="69"/>
      <c r="Z1467" s="69"/>
      <c r="AA1467" s="69"/>
    </row>
    <row r="1468" spans="24:27" x14ac:dyDescent="0.25">
      <c r="X1468" s="69"/>
      <c r="Y1468" s="69"/>
      <c r="Z1468" s="69"/>
      <c r="AA1468" s="69"/>
    </row>
    <row r="1469" spans="24:27" x14ac:dyDescent="0.25">
      <c r="X1469" s="69"/>
      <c r="Y1469" s="69"/>
      <c r="Z1469" s="69"/>
      <c r="AA1469" s="69"/>
    </row>
    <row r="1470" spans="24:27" x14ac:dyDescent="0.25">
      <c r="X1470" s="69"/>
      <c r="Y1470" s="69"/>
      <c r="Z1470" s="69"/>
      <c r="AA1470" s="69"/>
    </row>
    <row r="1471" spans="24:27" x14ac:dyDescent="0.25">
      <c r="X1471" s="69"/>
      <c r="Y1471" s="69"/>
      <c r="Z1471" s="69"/>
      <c r="AA1471" s="69"/>
    </row>
    <row r="1472" spans="24:27" x14ac:dyDescent="0.25">
      <c r="X1472" s="69"/>
      <c r="Y1472" s="69"/>
      <c r="Z1472" s="69"/>
      <c r="AA1472" s="69"/>
    </row>
    <row r="1473" spans="24:27" x14ac:dyDescent="0.25">
      <c r="X1473" s="69"/>
      <c r="Y1473" s="69"/>
      <c r="Z1473" s="69"/>
      <c r="AA1473" s="69"/>
    </row>
    <row r="1474" spans="24:27" x14ac:dyDescent="0.25">
      <c r="X1474" s="69"/>
      <c r="Y1474" s="69"/>
      <c r="Z1474" s="69"/>
      <c r="AA1474" s="69"/>
    </row>
    <row r="1475" spans="24:27" x14ac:dyDescent="0.25">
      <c r="X1475" s="69"/>
      <c r="Y1475" s="69"/>
      <c r="Z1475" s="69"/>
      <c r="AA1475" s="69"/>
    </row>
    <row r="1476" spans="24:27" x14ac:dyDescent="0.25">
      <c r="X1476" s="69"/>
      <c r="Y1476" s="69"/>
      <c r="Z1476" s="69"/>
      <c r="AA1476" s="69"/>
    </row>
    <row r="1477" spans="24:27" x14ac:dyDescent="0.25">
      <c r="X1477" s="69"/>
      <c r="Y1477" s="69"/>
      <c r="Z1477" s="69"/>
      <c r="AA1477" s="69"/>
    </row>
    <row r="1478" spans="24:27" x14ac:dyDescent="0.25">
      <c r="X1478" s="69"/>
      <c r="Y1478" s="69"/>
      <c r="Z1478" s="69"/>
      <c r="AA1478" s="69"/>
    </row>
    <row r="1479" spans="24:27" x14ac:dyDescent="0.25">
      <c r="X1479" s="69"/>
      <c r="Y1479" s="69"/>
      <c r="Z1479" s="69"/>
      <c r="AA1479" s="69"/>
    </row>
    <row r="1480" spans="24:27" x14ac:dyDescent="0.25">
      <c r="X1480" s="69"/>
      <c r="Y1480" s="69"/>
      <c r="Z1480" s="69"/>
      <c r="AA1480" s="69"/>
    </row>
    <row r="1481" spans="24:27" x14ac:dyDescent="0.25">
      <c r="X1481" s="69"/>
      <c r="Y1481" s="69"/>
      <c r="Z1481" s="69"/>
      <c r="AA1481" s="69"/>
    </row>
    <row r="1482" spans="24:27" x14ac:dyDescent="0.25">
      <c r="X1482" s="69"/>
      <c r="Y1482" s="69"/>
      <c r="Z1482" s="69"/>
      <c r="AA1482" s="69"/>
    </row>
    <row r="1483" spans="24:27" x14ac:dyDescent="0.25">
      <c r="X1483" s="69"/>
      <c r="Y1483" s="69"/>
      <c r="Z1483" s="69"/>
      <c r="AA1483" s="69"/>
    </row>
    <row r="1484" spans="24:27" x14ac:dyDescent="0.25">
      <c r="X1484" s="69"/>
      <c r="Y1484" s="69"/>
      <c r="Z1484" s="69"/>
      <c r="AA1484" s="69"/>
    </row>
    <row r="1485" spans="24:27" x14ac:dyDescent="0.25">
      <c r="X1485" s="69"/>
      <c r="Y1485" s="69"/>
      <c r="Z1485" s="69"/>
      <c r="AA1485" s="69"/>
    </row>
    <row r="1486" spans="24:27" x14ac:dyDescent="0.25">
      <c r="X1486" s="69"/>
      <c r="Y1486" s="69"/>
      <c r="Z1486" s="69"/>
      <c r="AA1486" s="69"/>
    </row>
    <row r="1487" spans="24:27" x14ac:dyDescent="0.25">
      <c r="X1487" s="69"/>
      <c r="Y1487" s="69"/>
      <c r="Z1487" s="69"/>
      <c r="AA1487" s="69"/>
    </row>
    <row r="1488" spans="24:27" x14ac:dyDescent="0.25">
      <c r="X1488" s="69"/>
      <c r="Y1488" s="69"/>
      <c r="Z1488" s="69"/>
      <c r="AA1488" s="69"/>
    </row>
    <row r="1489" spans="24:27" x14ac:dyDescent="0.25">
      <c r="X1489" s="69"/>
      <c r="Y1489" s="69"/>
      <c r="Z1489" s="69"/>
      <c r="AA1489" s="69"/>
    </row>
    <row r="1490" spans="24:27" x14ac:dyDescent="0.25">
      <c r="X1490" s="69"/>
      <c r="Y1490" s="69"/>
      <c r="Z1490" s="69"/>
      <c r="AA1490" s="69"/>
    </row>
    <row r="1491" spans="24:27" x14ac:dyDescent="0.25">
      <c r="X1491" s="69"/>
      <c r="Y1491" s="69"/>
      <c r="Z1491" s="69"/>
      <c r="AA1491" s="69"/>
    </row>
    <row r="1492" spans="24:27" x14ac:dyDescent="0.25">
      <c r="X1492" s="69"/>
      <c r="Y1492" s="69"/>
      <c r="Z1492" s="69"/>
      <c r="AA1492" s="69"/>
    </row>
    <row r="1493" spans="24:27" x14ac:dyDescent="0.25">
      <c r="X1493" s="69"/>
      <c r="Y1493" s="69"/>
      <c r="Z1493" s="69"/>
      <c r="AA1493" s="69"/>
    </row>
    <row r="1494" spans="24:27" x14ac:dyDescent="0.25">
      <c r="X1494" s="69"/>
      <c r="Y1494" s="69"/>
      <c r="Z1494" s="69"/>
      <c r="AA1494" s="69"/>
    </row>
    <row r="1495" spans="24:27" x14ac:dyDescent="0.25">
      <c r="X1495" s="69"/>
      <c r="Y1495" s="69"/>
      <c r="Z1495" s="69"/>
      <c r="AA1495" s="69"/>
    </row>
    <row r="1496" spans="24:27" x14ac:dyDescent="0.25">
      <c r="X1496" s="69"/>
      <c r="Y1496" s="69"/>
      <c r="Z1496" s="69"/>
      <c r="AA1496" s="69"/>
    </row>
    <row r="1497" spans="24:27" x14ac:dyDescent="0.25">
      <c r="X1497" s="69"/>
      <c r="Y1497" s="69"/>
      <c r="Z1497" s="69"/>
      <c r="AA1497" s="69"/>
    </row>
    <row r="1498" spans="24:27" x14ac:dyDescent="0.25">
      <c r="X1498" s="69"/>
      <c r="Y1498" s="69"/>
      <c r="Z1498" s="69"/>
      <c r="AA1498" s="69"/>
    </row>
    <row r="1499" spans="24:27" x14ac:dyDescent="0.25">
      <c r="X1499" s="69"/>
      <c r="Y1499" s="69"/>
      <c r="Z1499" s="69"/>
      <c r="AA1499" s="69"/>
    </row>
    <row r="1500" spans="24:27" x14ac:dyDescent="0.25">
      <c r="X1500" s="69"/>
      <c r="Y1500" s="69"/>
      <c r="Z1500" s="69"/>
      <c r="AA1500" s="69"/>
    </row>
    <row r="1501" spans="24:27" x14ac:dyDescent="0.25">
      <c r="X1501" s="69"/>
      <c r="Y1501" s="69"/>
      <c r="Z1501" s="69"/>
      <c r="AA1501" s="69"/>
    </row>
    <row r="1502" spans="24:27" x14ac:dyDescent="0.25">
      <c r="X1502" s="69"/>
      <c r="Y1502" s="69"/>
      <c r="Z1502" s="69"/>
      <c r="AA1502" s="69"/>
    </row>
    <row r="1503" spans="24:27" x14ac:dyDescent="0.25">
      <c r="X1503" s="69"/>
      <c r="Y1503" s="69"/>
      <c r="Z1503" s="69"/>
      <c r="AA1503" s="69"/>
    </row>
    <row r="1504" spans="24:27" x14ac:dyDescent="0.25">
      <c r="X1504" s="69"/>
      <c r="Y1504" s="69"/>
      <c r="Z1504" s="69"/>
      <c r="AA1504" s="69"/>
    </row>
    <row r="1505" spans="24:27" x14ac:dyDescent="0.25">
      <c r="X1505" s="69"/>
      <c r="Y1505" s="69"/>
      <c r="Z1505" s="69"/>
      <c r="AA1505" s="69"/>
    </row>
    <row r="1506" spans="24:27" x14ac:dyDescent="0.25">
      <c r="X1506" s="69"/>
      <c r="Y1506" s="69"/>
      <c r="Z1506" s="69"/>
      <c r="AA1506" s="69"/>
    </row>
    <row r="1507" spans="24:27" x14ac:dyDescent="0.25">
      <c r="X1507" s="69"/>
      <c r="Y1507" s="69"/>
      <c r="Z1507" s="69"/>
      <c r="AA1507" s="69"/>
    </row>
    <row r="1508" spans="24:27" x14ac:dyDescent="0.25">
      <c r="X1508" s="69"/>
      <c r="Y1508" s="69"/>
      <c r="Z1508" s="69"/>
      <c r="AA1508" s="69"/>
    </row>
    <row r="1509" spans="24:27" x14ac:dyDescent="0.25">
      <c r="X1509" s="69"/>
      <c r="Y1509" s="69"/>
      <c r="Z1509" s="69"/>
      <c r="AA1509" s="69"/>
    </row>
    <row r="1510" spans="24:27" x14ac:dyDescent="0.25">
      <c r="X1510" s="69"/>
      <c r="Y1510" s="69"/>
      <c r="Z1510" s="69"/>
      <c r="AA1510" s="69"/>
    </row>
    <row r="1511" spans="24:27" x14ac:dyDescent="0.25">
      <c r="X1511" s="69"/>
      <c r="Y1511" s="69"/>
      <c r="Z1511" s="69"/>
      <c r="AA1511" s="69"/>
    </row>
    <row r="1512" spans="24:27" x14ac:dyDescent="0.25">
      <c r="X1512" s="69"/>
      <c r="Y1512" s="69"/>
      <c r="Z1512" s="69"/>
      <c r="AA1512" s="69"/>
    </row>
    <row r="1513" spans="24:27" x14ac:dyDescent="0.25">
      <c r="X1513" s="69"/>
      <c r="Y1513" s="69"/>
      <c r="Z1513" s="69"/>
      <c r="AA1513" s="69"/>
    </row>
    <row r="1514" spans="24:27" x14ac:dyDescent="0.25">
      <c r="X1514" s="69"/>
      <c r="Y1514" s="69"/>
      <c r="Z1514" s="69"/>
      <c r="AA1514" s="69"/>
    </row>
    <row r="1515" spans="24:27" x14ac:dyDescent="0.25">
      <c r="X1515" s="69"/>
      <c r="Y1515" s="69"/>
      <c r="Z1515" s="69"/>
      <c r="AA1515" s="69"/>
    </row>
    <row r="1516" spans="24:27" x14ac:dyDescent="0.25">
      <c r="X1516" s="69"/>
      <c r="Y1516" s="69"/>
      <c r="Z1516" s="69"/>
      <c r="AA1516" s="69"/>
    </row>
    <row r="1517" spans="24:27" x14ac:dyDescent="0.25">
      <c r="X1517" s="69"/>
      <c r="Y1517" s="69"/>
      <c r="Z1517" s="69"/>
      <c r="AA1517" s="69"/>
    </row>
    <row r="1518" spans="24:27" x14ac:dyDescent="0.25">
      <c r="X1518" s="69"/>
      <c r="Y1518" s="69"/>
      <c r="Z1518" s="69"/>
      <c r="AA1518" s="69"/>
    </row>
    <row r="1519" spans="24:27" x14ac:dyDescent="0.25">
      <c r="X1519" s="69"/>
      <c r="Y1519" s="69"/>
      <c r="Z1519" s="69"/>
      <c r="AA1519" s="69"/>
    </row>
    <row r="1520" spans="24:27" x14ac:dyDescent="0.25">
      <c r="X1520" s="69"/>
      <c r="Y1520" s="69"/>
      <c r="Z1520" s="69"/>
      <c r="AA1520" s="69"/>
    </row>
    <row r="1521" spans="24:27" x14ac:dyDescent="0.25">
      <c r="X1521" s="69"/>
      <c r="Y1521" s="69"/>
      <c r="Z1521" s="69"/>
      <c r="AA1521" s="69"/>
    </row>
    <row r="1522" spans="24:27" x14ac:dyDescent="0.25">
      <c r="X1522" s="69"/>
      <c r="Y1522" s="69"/>
      <c r="Z1522" s="69"/>
      <c r="AA1522" s="69"/>
    </row>
    <row r="1523" spans="24:27" x14ac:dyDescent="0.25">
      <c r="X1523" s="69"/>
      <c r="Y1523" s="69"/>
      <c r="Z1523" s="69"/>
      <c r="AA1523" s="69"/>
    </row>
    <row r="1524" spans="24:27" x14ac:dyDescent="0.25">
      <c r="X1524" s="69"/>
      <c r="Y1524" s="69"/>
      <c r="Z1524" s="69"/>
      <c r="AA1524" s="69"/>
    </row>
    <row r="1525" spans="24:27" x14ac:dyDescent="0.25">
      <c r="X1525" s="69"/>
      <c r="Y1525" s="69"/>
      <c r="Z1525" s="69"/>
      <c r="AA1525" s="69"/>
    </row>
    <row r="1526" spans="24:27" x14ac:dyDescent="0.25">
      <c r="X1526" s="69"/>
      <c r="Y1526" s="69"/>
      <c r="Z1526" s="69"/>
      <c r="AA1526" s="69"/>
    </row>
    <row r="1527" spans="24:27" x14ac:dyDescent="0.25">
      <c r="X1527" s="69"/>
      <c r="Y1527" s="69"/>
      <c r="Z1527" s="69"/>
      <c r="AA1527" s="69"/>
    </row>
    <row r="1528" spans="24:27" x14ac:dyDescent="0.25">
      <c r="X1528" s="69"/>
      <c r="Y1528" s="69"/>
      <c r="Z1528" s="69"/>
      <c r="AA1528" s="69"/>
    </row>
    <row r="1529" spans="24:27" x14ac:dyDescent="0.25">
      <c r="X1529" s="69"/>
      <c r="Y1529" s="69"/>
      <c r="Z1529" s="69"/>
      <c r="AA1529" s="69"/>
    </row>
    <row r="1530" spans="24:27" x14ac:dyDescent="0.25">
      <c r="X1530" s="69"/>
      <c r="Y1530" s="69"/>
      <c r="Z1530" s="69"/>
      <c r="AA1530" s="69"/>
    </row>
    <row r="1531" spans="24:27" x14ac:dyDescent="0.25">
      <c r="X1531" s="69"/>
      <c r="Y1531" s="69"/>
      <c r="Z1531" s="69"/>
      <c r="AA1531" s="69"/>
    </row>
    <row r="1532" spans="24:27" x14ac:dyDescent="0.25">
      <c r="X1532" s="69"/>
      <c r="Y1532" s="69"/>
      <c r="Z1532" s="69"/>
      <c r="AA1532" s="69"/>
    </row>
    <row r="1533" spans="24:27" x14ac:dyDescent="0.25">
      <c r="X1533" s="69"/>
      <c r="Y1533" s="69"/>
      <c r="Z1533" s="69"/>
      <c r="AA1533" s="69"/>
    </row>
    <row r="1534" spans="24:27" x14ac:dyDescent="0.25">
      <c r="X1534" s="69"/>
      <c r="Y1534" s="69"/>
      <c r="Z1534" s="69"/>
      <c r="AA1534" s="69"/>
    </row>
    <row r="1535" spans="24:27" x14ac:dyDescent="0.25">
      <c r="X1535" s="69"/>
      <c r="Y1535" s="69"/>
      <c r="Z1535" s="69"/>
      <c r="AA1535" s="69"/>
    </row>
    <row r="1536" spans="24:27" x14ac:dyDescent="0.25">
      <c r="X1536" s="69"/>
      <c r="Y1536" s="69"/>
      <c r="Z1536" s="69"/>
      <c r="AA1536" s="69"/>
    </row>
    <row r="1537" spans="24:27" x14ac:dyDescent="0.25">
      <c r="X1537" s="69"/>
      <c r="Y1537" s="69"/>
      <c r="Z1537" s="69"/>
      <c r="AA1537" s="69"/>
    </row>
    <row r="1538" spans="24:27" x14ac:dyDescent="0.25">
      <c r="X1538" s="69"/>
      <c r="Y1538" s="69"/>
      <c r="Z1538" s="69"/>
      <c r="AA1538" s="69"/>
    </row>
    <row r="1539" spans="24:27" x14ac:dyDescent="0.25">
      <c r="X1539" s="69"/>
      <c r="Y1539" s="69"/>
      <c r="Z1539" s="69"/>
      <c r="AA1539" s="69"/>
    </row>
    <row r="1540" spans="24:27" x14ac:dyDescent="0.25">
      <c r="X1540" s="69"/>
      <c r="Y1540" s="69"/>
      <c r="Z1540" s="69"/>
      <c r="AA1540" s="69"/>
    </row>
    <row r="1541" spans="24:27" x14ac:dyDescent="0.25">
      <c r="X1541" s="69"/>
      <c r="Y1541" s="69"/>
      <c r="Z1541" s="69"/>
      <c r="AA1541" s="69"/>
    </row>
    <row r="1542" spans="24:27" x14ac:dyDescent="0.25">
      <c r="X1542" s="69"/>
      <c r="Y1542" s="69"/>
      <c r="Z1542" s="69"/>
      <c r="AA1542" s="69"/>
    </row>
    <row r="1543" spans="24:27" x14ac:dyDescent="0.25">
      <c r="X1543" s="69"/>
      <c r="Y1543" s="69"/>
      <c r="Z1543" s="69"/>
      <c r="AA1543" s="69"/>
    </row>
    <row r="1544" spans="24:27" x14ac:dyDescent="0.25">
      <c r="X1544" s="69"/>
      <c r="Y1544" s="69"/>
      <c r="Z1544" s="69"/>
      <c r="AA1544" s="69"/>
    </row>
    <row r="1545" spans="24:27" x14ac:dyDescent="0.25">
      <c r="X1545" s="69"/>
      <c r="Y1545" s="69"/>
      <c r="Z1545" s="69"/>
      <c r="AA1545" s="69"/>
    </row>
    <row r="1546" spans="24:27" x14ac:dyDescent="0.25">
      <c r="X1546" s="69"/>
      <c r="Y1546" s="69"/>
      <c r="Z1546" s="69"/>
      <c r="AA1546" s="69"/>
    </row>
    <row r="1547" spans="24:27" x14ac:dyDescent="0.25">
      <c r="X1547" s="69"/>
      <c r="Y1547" s="69"/>
      <c r="Z1547" s="69"/>
      <c r="AA1547" s="69"/>
    </row>
    <row r="1548" spans="24:27" x14ac:dyDescent="0.25">
      <c r="X1548" s="69"/>
      <c r="Y1548" s="69"/>
      <c r="Z1548" s="69"/>
      <c r="AA1548" s="69"/>
    </row>
    <row r="1549" spans="24:27" x14ac:dyDescent="0.25">
      <c r="X1549" s="69"/>
      <c r="Y1549" s="69"/>
      <c r="Z1549" s="69"/>
      <c r="AA1549" s="69"/>
    </row>
    <row r="1550" spans="24:27" x14ac:dyDescent="0.25">
      <c r="X1550" s="69"/>
      <c r="Y1550" s="69"/>
      <c r="Z1550" s="69"/>
      <c r="AA1550" s="69"/>
    </row>
    <row r="1551" spans="24:27" x14ac:dyDescent="0.25">
      <c r="X1551" s="69"/>
      <c r="Y1551" s="69"/>
      <c r="Z1551" s="69"/>
      <c r="AA1551" s="69"/>
    </row>
    <row r="1552" spans="24:27" x14ac:dyDescent="0.25">
      <c r="X1552" s="69"/>
      <c r="Y1552" s="69"/>
      <c r="Z1552" s="69"/>
      <c r="AA1552" s="69"/>
    </row>
    <row r="1553" spans="24:27" x14ac:dyDescent="0.25">
      <c r="X1553" s="69"/>
      <c r="Y1553" s="69"/>
      <c r="Z1553" s="69"/>
      <c r="AA1553" s="69"/>
    </row>
    <row r="1554" spans="24:27" x14ac:dyDescent="0.25">
      <c r="X1554" s="69"/>
      <c r="Y1554" s="69"/>
      <c r="Z1554" s="69"/>
      <c r="AA1554" s="69"/>
    </row>
    <row r="1555" spans="24:27" x14ac:dyDescent="0.25">
      <c r="X1555" s="69"/>
      <c r="Y1555" s="69"/>
      <c r="Z1555" s="69"/>
      <c r="AA1555" s="69"/>
    </row>
    <row r="1556" spans="24:27" x14ac:dyDescent="0.25">
      <c r="X1556" s="69"/>
      <c r="Y1556" s="69"/>
      <c r="Z1556" s="69"/>
      <c r="AA1556" s="69"/>
    </row>
    <row r="1557" spans="24:27" x14ac:dyDescent="0.25">
      <c r="X1557" s="69"/>
      <c r="Y1557" s="69"/>
      <c r="Z1557" s="69"/>
      <c r="AA1557" s="69"/>
    </row>
    <row r="1558" spans="24:27" x14ac:dyDescent="0.25">
      <c r="X1558" s="69"/>
      <c r="Y1558" s="69"/>
      <c r="Z1558" s="69"/>
      <c r="AA1558" s="69"/>
    </row>
    <row r="1559" spans="24:27" x14ac:dyDescent="0.25">
      <c r="X1559" s="69"/>
      <c r="Y1559" s="69"/>
      <c r="Z1559" s="69"/>
      <c r="AA1559" s="69"/>
    </row>
    <row r="1560" spans="24:27" x14ac:dyDescent="0.25">
      <c r="X1560" s="69"/>
      <c r="Y1560" s="69"/>
      <c r="Z1560" s="69"/>
      <c r="AA1560" s="69"/>
    </row>
    <row r="1561" spans="24:27" x14ac:dyDescent="0.25">
      <c r="X1561" s="69"/>
      <c r="Y1561" s="69"/>
      <c r="Z1561" s="69"/>
      <c r="AA1561" s="69"/>
    </row>
    <row r="1562" spans="24:27" x14ac:dyDescent="0.25">
      <c r="X1562" s="69"/>
      <c r="Y1562" s="69"/>
      <c r="Z1562" s="69"/>
      <c r="AA1562" s="69"/>
    </row>
    <row r="1563" spans="24:27" x14ac:dyDescent="0.25">
      <c r="X1563" s="69"/>
      <c r="Y1563" s="69"/>
      <c r="Z1563" s="69"/>
      <c r="AA1563" s="69"/>
    </row>
    <row r="1564" spans="24:27" x14ac:dyDescent="0.25">
      <c r="X1564" s="69"/>
      <c r="Y1564" s="69"/>
      <c r="Z1564" s="69"/>
      <c r="AA1564" s="69"/>
    </row>
    <row r="1565" spans="24:27" x14ac:dyDescent="0.25">
      <c r="X1565" s="69"/>
      <c r="Y1565" s="69"/>
      <c r="Z1565" s="69"/>
      <c r="AA1565" s="69"/>
    </row>
    <row r="1566" spans="24:27" x14ac:dyDescent="0.25">
      <c r="X1566" s="69"/>
      <c r="Y1566" s="69"/>
      <c r="Z1566" s="69"/>
      <c r="AA1566" s="69"/>
    </row>
    <row r="1567" spans="24:27" x14ac:dyDescent="0.25">
      <c r="X1567" s="69"/>
      <c r="Y1567" s="69"/>
      <c r="Z1567" s="69"/>
      <c r="AA1567" s="69"/>
    </row>
    <row r="1568" spans="24:27" x14ac:dyDescent="0.25">
      <c r="X1568" s="69"/>
      <c r="Y1568" s="69"/>
      <c r="Z1568" s="69"/>
      <c r="AA1568" s="69"/>
    </row>
    <row r="1569" spans="24:27" x14ac:dyDescent="0.25">
      <c r="X1569" s="69"/>
      <c r="Y1569" s="69"/>
      <c r="Z1569" s="69"/>
      <c r="AA1569" s="69"/>
    </row>
    <row r="1570" spans="24:27" x14ac:dyDescent="0.25">
      <c r="X1570" s="69"/>
      <c r="Y1570" s="69"/>
      <c r="Z1570" s="69"/>
      <c r="AA1570" s="69"/>
    </row>
    <row r="1571" spans="24:27" x14ac:dyDescent="0.25">
      <c r="X1571" s="69"/>
      <c r="Y1571" s="69"/>
      <c r="Z1571" s="69"/>
      <c r="AA1571" s="69"/>
    </row>
    <row r="1572" spans="24:27" x14ac:dyDescent="0.25">
      <c r="X1572" s="69"/>
      <c r="Y1572" s="69"/>
      <c r="Z1572" s="69"/>
      <c r="AA1572" s="69"/>
    </row>
    <row r="1573" spans="24:27" x14ac:dyDescent="0.25">
      <c r="X1573" s="69"/>
      <c r="Y1573" s="69"/>
      <c r="Z1573" s="69"/>
      <c r="AA1573" s="69"/>
    </row>
    <row r="1574" spans="24:27" x14ac:dyDescent="0.25">
      <c r="X1574" s="69"/>
      <c r="Y1574" s="69"/>
      <c r="Z1574" s="69"/>
      <c r="AA1574" s="69"/>
    </row>
    <row r="1575" spans="24:27" x14ac:dyDescent="0.25">
      <c r="X1575" s="69"/>
      <c r="Y1575" s="69"/>
      <c r="Z1575" s="69"/>
      <c r="AA1575" s="69"/>
    </row>
    <row r="1576" spans="24:27" x14ac:dyDescent="0.25">
      <c r="X1576" s="69"/>
      <c r="Y1576" s="69"/>
      <c r="Z1576" s="69"/>
      <c r="AA1576" s="69"/>
    </row>
    <row r="1577" spans="24:27" x14ac:dyDescent="0.25">
      <c r="X1577" s="69"/>
      <c r="Y1577" s="69"/>
      <c r="Z1577" s="69"/>
      <c r="AA1577" s="69"/>
    </row>
    <row r="1578" spans="24:27" x14ac:dyDescent="0.25">
      <c r="X1578" s="69"/>
      <c r="Y1578" s="69"/>
      <c r="Z1578" s="69"/>
      <c r="AA1578" s="69"/>
    </row>
    <row r="1579" spans="24:27" x14ac:dyDescent="0.25">
      <c r="X1579" s="69"/>
      <c r="Y1579" s="69"/>
      <c r="Z1579" s="69"/>
      <c r="AA1579" s="69"/>
    </row>
    <row r="1580" spans="24:27" x14ac:dyDescent="0.25">
      <c r="X1580" s="69"/>
      <c r="Y1580" s="69"/>
      <c r="Z1580" s="69"/>
      <c r="AA1580" s="69"/>
    </row>
    <row r="1581" spans="24:27" x14ac:dyDescent="0.25">
      <c r="X1581" s="69"/>
      <c r="Y1581" s="69"/>
      <c r="Z1581" s="69"/>
      <c r="AA1581" s="69"/>
    </row>
    <row r="1582" spans="24:27" x14ac:dyDescent="0.25">
      <c r="X1582" s="69"/>
      <c r="Y1582" s="69"/>
      <c r="Z1582" s="69"/>
      <c r="AA1582" s="69"/>
    </row>
    <row r="1583" spans="24:27" x14ac:dyDescent="0.25">
      <c r="X1583" s="69"/>
      <c r="Y1583" s="69"/>
      <c r="Z1583" s="69"/>
      <c r="AA1583" s="69"/>
    </row>
    <row r="1584" spans="24:27" x14ac:dyDescent="0.25">
      <c r="X1584" s="69"/>
      <c r="Y1584" s="69"/>
      <c r="Z1584" s="69"/>
      <c r="AA1584" s="69"/>
    </row>
    <row r="1585" spans="24:27" x14ac:dyDescent="0.25">
      <c r="X1585" s="69"/>
      <c r="Y1585" s="69"/>
      <c r="Z1585" s="69"/>
      <c r="AA1585" s="69"/>
    </row>
    <row r="1586" spans="24:27" x14ac:dyDescent="0.25">
      <c r="X1586" s="69"/>
      <c r="Y1586" s="69"/>
      <c r="Z1586" s="69"/>
      <c r="AA1586" s="69"/>
    </row>
    <row r="1587" spans="24:27" x14ac:dyDescent="0.25">
      <c r="X1587" s="69"/>
      <c r="Y1587" s="69"/>
      <c r="Z1587" s="69"/>
      <c r="AA1587" s="69"/>
    </row>
    <row r="1588" spans="24:27" x14ac:dyDescent="0.25">
      <c r="X1588" s="69"/>
      <c r="Y1588" s="69"/>
      <c r="Z1588" s="69"/>
      <c r="AA1588" s="69"/>
    </row>
    <row r="1589" spans="24:27" x14ac:dyDescent="0.25">
      <c r="X1589" s="69"/>
      <c r="Y1589" s="69"/>
      <c r="Z1589" s="69"/>
      <c r="AA1589" s="69"/>
    </row>
    <row r="1590" spans="24:27" x14ac:dyDescent="0.25">
      <c r="X1590" s="69"/>
      <c r="Y1590" s="69"/>
      <c r="Z1590" s="69"/>
      <c r="AA1590" s="69"/>
    </row>
    <row r="1591" spans="24:27" x14ac:dyDescent="0.25">
      <c r="X1591" s="69"/>
      <c r="Y1591" s="69"/>
      <c r="Z1591" s="69"/>
      <c r="AA1591" s="69"/>
    </row>
    <row r="1592" spans="24:27" x14ac:dyDescent="0.25">
      <c r="X1592" s="69"/>
      <c r="Y1592" s="69"/>
      <c r="Z1592" s="69"/>
      <c r="AA1592" s="69"/>
    </row>
    <row r="1593" spans="24:27" x14ac:dyDescent="0.25">
      <c r="X1593" s="69"/>
      <c r="Y1593" s="69"/>
      <c r="Z1593" s="69"/>
      <c r="AA1593" s="69"/>
    </row>
    <row r="1594" spans="24:27" x14ac:dyDescent="0.25">
      <c r="X1594" s="69"/>
      <c r="Y1594" s="69"/>
      <c r="Z1594" s="69"/>
      <c r="AA1594" s="69"/>
    </row>
    <row r="1595" spans="24:27" x14ac:dyDescent="0.25">
      <c r="X1595" s="69"/>
      <c r="Y1595" s="69"/>
      <c r="Z1595" s="69"/>
      <c r="AA1595" s="69"/>
    </row>
    <row r="1596" spans="24:27" x14ac:dyDescent="0.25">
      <c r="X1596" s="69"/>
      <c r="Y1596" s="69"/>
      <c r="Z1596" s="69"/>
      <c r="AA1596" s="69"/>
    </row>
    <row r="1597" spans="24:27" x14ac:dyDescent="0.25">
      <c r="X1597" s="69"/>
      <c r="Y1597" s="69"/>
      <c r="Z1597" s="69"/>
      <c r="AA1597" s="69"/>
    </row>
    <row r="1598" spans="24:27" x14ac:dyDescent="0.25">
      <c r="X1598" s="69"/>
      <c r="Y1598" s="69"/>
      <c r="Z1598" s="69"/>
      <c r="AA1598" s="69"/>
    </row>
    <row r="1599" spans="24:27" x14ac:dyDescent="0.25">
      <c r="X1599" s="69"/>
      <c r="Y1599" s="69"/>
      <c r="Z1599" s="69"/>
      <c r="AA1599" s="69"/>
    </row>
    <row r="1600" spans="24:27" x14ac:dyDescent="0.25">
      <c r="X1600" s="69"/>
      <c r="Y1600" s="69"/>
      <c r="Z1600" s="69"/>
      <c r="AA1600" s="69"/>
    </row>
    <row r="1601" spans="24:27" x14ac:dyDescent="0.25">
      <c r="X1601" s="69"/>
      <c r="Y1601" s="69"/>
      <c r="Z1601" s="69"/>
      <c r="AA1601" s="69"/>
    </row>
    <row r="1602" spans="24:27" x14ac:dyDescent="0.25">
      <c r="X1602" s="69"/>
      <c r="Y1602" s="69"/>
      <c r="Z1602" s="69"/>
      <c r="AA1602" s="69"/>
    </row>
    <row r="1603" spans="24:27" x14ac:dyDescent="0.25">
      <c r="X1603" s="69"/>
      <c r="Y1603" s="69"/>
      <c r="Z1603" s="69"/>
      <c r="AA1603" s="69"/>
    </row>
    <row r="1604" spans="24:27" x14ac:dyDescent="0.25">
      <c r="X1604" s="69"/>
      <c r="Y1604" s="69"/>
      <c r="Z1604" s="69"/>
      <c r="AA1604" s="69"/>
    </row>
    <row r="1605" spans="24:27" x14ac:dyDescent="0.25">
      <c r="X1605" s="69"/>
      <c r="Y1605" s="69"/>
      <c r="Z1605" s="69"/>
      <c r="AA1605" s="69"/>
    </row>
    <row r="1606" spans="24:27" x14ac:dyDescent="0.25">
      <c r="X1606" s="69"/>
      <c r="Y1606" s="69"/>
      <c r="Z1606" s="69"/>
      <c r="AA1606" s="69"/>
    </row>
    <row r="1607" spans="24:27" x14ac:dyDescent="0.25">
      <c r="X1607" s="69"/>
      <c r="Y1607" s="69"/>
      <c r="Z1607" s="69"/>
      <c r="AA1607" s="69"/>
    </row>
    <row r="1608" spans="24:27" x14ac:dyDescent="0.25">
      <c r="X1608" s="69"/>
      <c r="Y1608" s="69"/>
      <c r="Z1608" s="69"/>
      <c r="AA1608" s="69"/>
    </row>
    <row r="1609" spans="24:27" x14ac:dyDescent="0.25">
      <c r="X1609" s="69"/>
      <c r="Y1609" s="69"/>
      <c r="Z1609" s="69"/>
      <c r="AA1609" s="69"/>
    </row>
    <row r="1610" spans="24:27" x14ac:dyDescent="0.25">
      <c r="X1610" s="69"/>
      <c r="Y1610" s="69"/>
      <c r="Z1610" s="69"/>
      <c r="AA1610" s="69"/>
    </row>
    <row r="1611" spans="24:27" x14ac:dyDescent="0.25">
      <c r="X1611" s="69"/>
      <c r="Y1611" s="69"/>
      <c r="Z1611" s="69"/>
      <c r="AA1611" s="69"/>
    </row>
    <row r="1612" spans="24:27" x14ac:dyDescent="0.25">
      <c r="X1612" s="69"/>
      <c r="Y1612" s="69"/>
      <c r="Z1612" s="69"/>
      <c r="AA1612" s="69"/>
    </row>
    <row r="1613" spans="24:27" x14ac:dyDescent="0.25">
      <c r="X1613" s="69"/>
      <c r="Y1613" s="69"/>
      <c r="Z1613" s="69"/>
      <c r="AA1613" s="69"/>
    </row>
    <row r="1614" spans="24:27" x14ac:dyDescent="0.25">
      <c r="X1614" s="69"/>
      <c r="Y1614" s="69"/>
      <c r="Z1614" s="69"/>
      <c r="AA1614" s="69"/>
    </row>
    <row r="1615" spans="24:27" x14ac:dyDescent="0.25">
      <c r="X1615" s="69"/>
      <c r="Y1615" s="69"/>
      <c r="Z1615" s="69"/>
      <c r="AA1615" s="69"/>
    </row>
    <row r="1616" spans="24:27" x14ac:dyDescent="0.25">
      <c r="X1616" s="69"/>
      <c r="Y1616" s="69"/>
      <c r="Z1616" s="69"/>
      <c r="AA1616" s="69"/>
    </row>
    <row r="1617" spans="24:27" x14ac:dyDescent="0.25">
      <c r="X1617" s="69"/>
      <c r="Y1617" s="69"/>
      <c r="Z1617" s="69"/>
      <c r="AA1617" s="69"/>
    </row>
    <row r="1618" spans="24:27" x14ac:dyDescent="0.25">
      <c r="X1618" s="69"/>
      <c r="Y1618" s="69"/>
      <c r="Z1618" s="69"/>
      <c r="AA1618" s="69"/>
    </row>
    <row r="1619" spans="24:27" x14ac:dyDescent="0.25">
      <c r="X1619" s="69"/>
      <c r="Y1619" s="69"/>
      <c r="Z1619" s="69"/>
      <c r="AA1619" s="69"/>
    </row>
    <row r="1620" spans="24:27" x14ac:dyDescent="0.25">
      <c r="X1620" s="69"/>
      <c r="Y1620" s="69"/>
      <c r="Z1620" s="69"/>
      <c r="AA1620" s="69"/>
    </row>
    <row r="1621" spans="24:27" x14ac:dyDescent="0.25">
      <c r="X1621" s="69"/>
      <c r="Y1621" s="69"/>
      <c r="Z1621" s="69"/>
      <c r="AA1621" s="69"/>
    </row>
    <row r="1622" spans="24:27" x14ac:dyDescent="0.25">
      <c r="X1622" s="69"/>
      <c r="Y1622" s="69"/>
      <c r="Z1622" s="69"/>
      <c r="AA1622" s="69"/>
    </row>
    <row r="1623" spans="24:27" x14ac:dyDescent="0.25">
      <c r="X1623" s="69"/>
      <c r="Y1623" s="69"/>
      <c r="Z1623" s="69"/>
      <c r="AA1623" s="69"/>
    </row>
    <row r="1624" spans="24:27" x14ac:dyDescent="0.25">
      <c r="X1624" s="69"/>
      <c r="Y1624" s="69"/>
      <c r="Z1624" s="69"/>
      <c r="AA1624" s="69"/>
    </row>
    <row r="1625" spans="24:27" x14ac:dyDescent="0.25">
      <c r="X1625" s="69"/>
      <c r="Y1625" s="69"/>
      <c r="Z1625" s="69"/>
      <c r="AA1625" s="69"/>
    </row>
    <row r="1626" spans="24:27" x14ac:dyDescent="0.25">
      <c r="X1626" s="69"/>
      <c r="Y1626" s="69"/>
      <c r="Z1626" s="69"/>
      <c r="AA1626" s="69"/>
    </row>
    <row r="1627" spans="24:27" x14ac:dyDescent="0.25">
      <c r="X1627" s="69"/>
      <c r="Y1627" s="69"/>
      <c r="Z1627" s="69"/>
      <c r="AA1627" s="69"/>
    </row>
    <row r="1628" spans="24:27" x14ac:dyDescent="0.25">
      <c r="X1628" s="69"/>
      <c r="Y1628" s="69"/>
      <c r="Z1628" s="69"/>
      <c r="AA1628" s="69"/>
    </row>
    <row r="1629" spans="24:27" x14ac:dyDescent="0.25">
      <c r="X1629" s="69"/>
      <c r="Y1629" s="69"/>
      <c r="Z1629" s="69"/>
      <c r="AA1629" s="69"/>
    </row>
    <row r="1630" spans="24:27" x14ac:dyDescent="0.25">
      <c r="X1630" s="69"/>
      <c r="Y1630" s="69"/>
      <c r="Z1630" s="69"/>
      <c r="AA1630" s="69"/>
    </row>
    <row r="1631" spans="24:27" x14ac:dyDescent="0.25">
      <c r="X1631" s="69"/>
      <c r="Y1631" s="69"/>
      <c r="Z1631" s="69"/>
      <c r="AA1631" s="69"/>
    </row>
    <row r="1632" spans="24:27" x14ac:dyDescent="0.25">
      <c r="X1632" s="69"/>
      <c r="Y1632" s="69"/>
      <c r="Z1632" s="69"/>
      <c r="AA1632" s="69"/>
    </row>
    <row r="1633" spans="24:27" x14ac:dyDescent="0.25">
      <c r="X1633" s="69"/>
      <c r="Y1633" s="69"/>
      <c r="Z1633" s="69"/>
      <c r="AA1633" s="69"/>
    </row>
    <row r="1634" spans="24:27" x14ac:dyDescent="0.25">
      <c r="X1634" s="69"/>
      <c r="Y1634" s="69"/>
      <c r="Z1634" s="69"/>
      <c r="AA1634" s="69"/>
    </row>
    <row r="1635" spans="24:27" x14ac:dyDescent="0.25">
      <c r="X1635" s="69"/>
      <c r="Y1635" s="69"/>
      <c r="Z1635" s="69"/>
      <c r="AA1635" s="69"/>
    </row>
    <row r="1636" spans="24:27" x14ac:dyDescent="0.25">
      <c r="X1636" s="69"/>
      <c r="Y1636" s="69"/>
      <c r="Z1636" s="69"/>
      <c r="AA1636" s="69"/>
    </row>
    <row r="1637" spans="24:27" x14ac:dyDescent="0.25">
      <c r="X1637" s="69"/>
      <c r="Y1637" s="69"/>
      <c r="Z1637" s="69"/>
      <c r="AA1637" s="69"/>
    </row>
    <row r="1638" spans="24:27" x14ac:dyDescent="0.25">
      <c r="X1638" s="69"/>
      <c r="Y1638" s="69"/>
      <c r="Z1638" s="69"/>
      <c r="AA1638" s="69"/>
    </row>
    <row r="1639" spans="24:27" x14ac:dyDescent="0.25">
      <c r="X1639" s="69"/>
      <c r="Y1639" s="69"/>
      <c r="Z1639" s="69"/>
      <c r="AA1639" s="69"/>
    </row>
    <row r="1640" spans="24:27" x14ac:dyDescent="0.25">
      <c r="X1640" s="69"/>
      <c r="Y1640" s="69"/>
      <c r="Z1640" s="69"/>
      <c r="AA1640" s="69"/>
    </row>
    <row r="1641" spans="24:27" x14ac:dyDescent="0.25">
      <c r="X1641" s="69"/>
      <c r="Y1641" s="69"/>
      <c r="Z1641" s="69"/>
      <c r="AA1641" s="69"/>
    </row>
    <row r="1642" spans="24:27" x14ac:dyDescent="0.25">
      <c r="X1642" s="69"/>
      <c r="Y1642" s="69"/>
      <c r="Z1642" s="69"/>
      <c r="AA1642" s="69"/>
    </row>
    <row r="1643" spans="24:27" x14ac:dyDescent="0.25">
      <c r="X1643" s="69"/>
      <c r="Y1643" s="69"/>
      <c r="Z1643" s="69"/>
      <c r="AA1643" s="69"/>
    </row>
    <row r="1644" spans="24:27" x14ac:dyDescent="0.25">
      <c r="X1644" s="69"/>
      <c r="Y1644" s="69"/>
      <c r="Z1644" s="69"/>
      <c r="AA1644" s="69"/>
    </row>
    <row r="1645" spans="24:27" x14ac:dyDescent="0.25">
      <c r="X1645" s="69"/>
      <c r="Y1645" s="69"/>
      <c r="Z1645" s="69"/>
      <c r="AA1645" s="69"/>
    </row>
    <row r="1646" spans="24:27" x14ac:dyDescent="0.25">
      <c r="X1646" s="69"/>
      <c r="Y1646" s="69"/>
      <c r="Z1646" s="69"/>
      <c r="AA1646" s="69"/>
    </row>
    <row r="1647" spans="24:27" x14ac:dyDescent="0.25">
      <c r="X1647" s="69"/>
      <c r="Y1647" s="69"/>
      <c r="Z1647" s="69"/>
      <c r="AA1647" s="69"/>
    </row>
    <row r="1648" spans="24:27" x14ac:dyDescent="0.25">
      <c r="X1648" s="69"/>
      <c r="Y1648" s="69"/>
      <c r="Z1648" s="69"/>
      <c r="AA1648" s="69"/>
    </row>
    <row r="1649" spans="24:27" x14ac:dyDescent="0.25">
      <c r="X1649" s="69"/>
      <c r="Y1649" s="69"/>
      <c r="Z1649" s="69"/>
      <c r="AA1649" s="69"/>
    </row>
    <row r="1650" spans="24:27" x14ac:dyDescent="0.25">
      <c r="X1650" s="69"/>
      <c r="Y1650" s="69"/>
      <c r="Z1650" s="69"/>
      <c r="AA1650" s="69"/>
    </row>
    <row r="1651" spans="24:27" x14ac:dyDescent="0.25">
      <c r="X1651" s="69"/>
      <c r="Y1651" s="69"/>
      <c r="Z1651" s="69"/>
      <c r="AA1651" s="69"/>
    </row>
    <row r="1652" spans="24:27" x14ac:dyDescent="0.25">
      <c r="X1652" s="69"/>
      <c r="Y1652" s="69"/>
      <c r="Z1652" s="69"/>
      <c r="AA1652" s="69"/>
    </row>
    <row r="1653" spans="24:27" x14ac:dyDescent="0.25">
      <c r="X1653" s="69"/>
      <c r="Y1653" s="69"/>
      <c r="Z1653" s="69"/>
      <c r="AA1653" s="69"/>
    </row>
    <row r="1654" spans="24:27" x14ac:dyDescent="0.25">
      <c r="X1654" s="69"/>
      <c r="Y1654" s="69"/>
      <c r="Z1654" s="69"/>
      <c r="AA1654" s="69"/>
    </row>
    <row r="1655" spans="24:27" x14ac:dyDescent="0.25">
      <c r="X1655" s="69"/>
      <c r="Y1655" s="69"/>
      <c r="Z1655" s="69"/>
      <c r="AA1655" s="69"/>
    </row>
    <row r="1656" spans="24:27" x14ac:dyDescent="0.25">
      <c r="X1656" s="69"/>
      <c r="Y1656" s="69"/>
      <c r="Z1656" s="69"/>
      <c r="AA1656" s="69"/>
    </row>
    <row r="1657" spans="24:27" x14ac:dyDescent="0.25">
      <c r="X1657" s="69"/>
      <c r="Y1657" s="69"/>
      <c r="Z1657" s="69"/>
      <c r="AA1657" s="69"/>
    </row>
    <row r="1658" spans="24:27" x14ac:dyDescent="0.25">
      <c r="X1658" s="69"/>
      <c r="Y1658" s="69"/>
      <c r="Z1658" s="69"/>
      <c r="AA1658" s="69"/>
    </row>
    <row r="1659" spans="24:27" x14ac:dyDescent="0.25">
      <c r="X1659" s="69"/>
      <c r="Y1659" s="69"/>
      <c r="Z1659" s="69"/>
      <c r="AA1659" s="69"/>
    </row>
    <row r="1660" spans="24:27" x14ac:dyDescent="0.25">
      <c r="X1660" s="69"/>
      <c r="Y1660" s="69"/>
      <c r="Z1660" s="69"/>
      <c r="AA1660" s="69"/>
    </row>
    <row r="1661" spans="24:27" x14ac:dyDescent="0.25">
      <c r="X1661" s="69"/>
      <c r="Y1661" s="69"/>
      <c r="Z1661" s="69"/>
      <c r="AA1661" s="69"/>
    </row>
    <row r="1662" spans="24:27" x14ac:dyDescent="0.25">
      <c r="X1662" s="69"/>
      <c r="Y1662" s="69"/>
      <c r="Z1662" s="69"/>
      <c r="AA1662" s="69"/>
    </row>
    <row r="1663" spans="24:27" x14ac:dyDescent="0.25">
      <c r="X1663" s="69"/>
      <c r="Y1663" s="69"/>
      <c r="Z1663" s="69"/>
      <c r="AA1663" s="69"/>
    </row>
    <row r="1664" spans="24:27" x14ac:dyDescent="0.25">
      <c r="X1664" s="69"/>
      <c r="Y1664" s="69"/>
      <c r="Z1664" s="69"/>
      <c r="AA1664" s="69"/>
    </row>
    <row r="1665" spans="24:27" x14ac:dyDescent="0.25">
      <c r="X1665" s="69"/>
      <c r="Y1665" s="69"/>
      <c r="Z1665" s="69"/>
      <c r="AA1665" s="69"/>
    </row>
    <row r="1666" spans="24:27" x14ac:dyDescent="0.25">
      <c r="X1666" s="69"/>
      <c r="Y1666" s="69"/>
      <c r="Z1666" s="69"/>
      <c r="AA1666" s="69"/>
    </row>
    <row r="1667" spans="24:27" x14ac:dyDescent="0.25">
      <c r="X1667" s="69"/>
      <c r="Y1667" s="69"/>
      <c r="Z1667" s="69"/>
      <c r="AA1667" s="69"/>
    </row>
    <row r="1668" spans="24:27" x14ac:dyDescent="0.25">
      <c r="X1668" s="69"/>
      <c r="Y1668" s="69"/>
      <c r="Z1668" s="69"/>
      <c r="AA1668" s="69"/>
    </row>
    <row r="1669" spans="24:27" x14ac:dyDescent="0.25">
      <c r="X1669" s="69"/>
      <c r="Y1669" s="69"/>
      <c r="Z1669" s="69"/>
      <c r="AA1669" s="69"/>
    </row>
    <row r="1670" spans="24:27" x14ac:dyDescent="0.25">
      <c r="X1670" s="69"/>
      <c r="Y1670" s="69"/>
      <c r="Z1670" s="69"/>
      <c r="AA1670" s="69"/>
    </row>
    <row r="1671" spans="24:27" x14ac:dyDescent="0.25">
      <c r="X1671" s="69"/>
      <c r="Y1671" s="69"/>
      <c r="Z1671" s="69"/>
      <c r="AA1671" s="69"/>
    </row>
    <row r="1672" spans="24:27" x14ac:dyDescent="0.25">
      <c r="X1672" s="69"/>
      <c r="Y1672" s="69"/>
      <c r="Z1672" s="69"/>
      <c r="AA1672" s="69"/>
    </row>
    <row r="1673" spans="24:27" x14ac:dyDescent="0.25">
      <c r="X1673" s="69"/>
      <c r="Y1673" s="69"/>
      <c r="Z1673" s="69"/>
      <c r="AA1673" s="69"/>
    </row>
    <row r="1674" spans="24:27" x14ac:dyDescent="0.25">
      <c r="X1674" s="69"/>
      <c r="Y1674" s="69"/>
      <c r="Z1674" s="69"/>
      <c r="AA1674" s="69"/>
    </row>
    <row r="1675" spans="24:27" x14ac:dyDescent="0.25">
      <c r="X1675" s="69"/>
      <c r="Y1675" s="69"/>
      <c r="Z1675" s="69"/>
      <c r="AA1675" s="69"/>
    </row>
    <row r="1676" spans="24:27" x14ac:dyDescent="0.25">
      <c r="X1676" s="69"/>
      <c r="Y1676" s="69"/>
      <c r="Z1676" s="69"/>
      <c r="AA1676" s="69"/>
    </row>
    <row r="1677" spans="24:27" x14ac:dyDescent="0.25">
      <c r="X1677" s="69"/>
      <c r="Y1677" s="69"/>
      <c r="Z1677" s="69"/>
      <c r="AA1677" s="69"/>
    </row>
    <row r="1678" spans="24:27" x14ac:dyDescent="0.25">
      <c r="X1678" s="69"/>
      <c r="Y1678" s="69"/>
      <c r="Z1678" s="69"/>
      <c r="AA1678" s="69"/>
    </row>
    <row r="1679" spans="24:27" x14ac:dyDescent="0.25">
      <c r="X1679" s="69"/>
      <c r="Y1679" s="69"/>
      <c r="Z1679" s="69"/>
      <c r="AA1679" s="69"/>
    </row>
    <row r="1680" spans="24:27" x14ac:dyDescent="0.25">
      <c r="X1680" s="69"/>
      <c r="Y1680" s="69"/>
      <c r="Z1680" s="69"/>
      <c r="AA1680" s="69"/>
    </row>
    <row r="1681" spans="24:27" x14ac:dyDescent="0.25">
      <c r="X1681" s="69"/>
      <c r="Y1681" s="69"/>
      <c r="Z1681" s="69"/>
      <c r="AA1681" s="69"/>
    </row>
    <row r="1682" spans="24:27" x14ac:dyDescent="0.25">
      <c r="X1682" s="69"/>
      <c r="Y1682" s="69"/>
      <c r="Z1682" s="69"/>
      <c r="AA1682" s="69"/>
    </row>
    <row r="1683" spans="24:27" x14ac:dyDescent="0.25">
      <c r="X1683" s="69"/>
      <c r="Y1683" s="69"/>
      <c r="Z1683" s="69"/>
      <c r="AA1683" s="69"/>
    </row>
    <row r="1684" spans="24:27" x14ac:dyDescent="0.25">
      <c r="X1684" s="69"/>
      <c r="Y1684" s="69"/>
      <c r="Z1684" s="69"/>
      <c r="AA1684" s="69"/>
    </row>
    <row r="1685" spans="24:27" x14ac:dyDescent="0.25">
      <c r="X1685" s="69"/>
      <c r="Y1685" s="69"/>
      <c r="Z1685" s="69"/>
      <c r="AA1685" s="69"/>
    </row>
    <row r="1686" spans="24:27" x14ac:dyDescent="0.25">
      <c r="X1686" s="69"/>
      <c r="Y1686" s="69"/>
      <c r="Z1686" s="69"/>
      <c r="AA1686" s="69"/>
    </row>
    <row r="1687" spans="24:27" x14ac:dyDescent="0.25">
      <c r="X1687" s="69"/>
      <c r="Y1687" s="69"/>
      <c r="Z1687" s="69"/>
      <c r="AA1687" s="69"/>
    </row>
    <row r="1688" spans="24:27" x14ac:dyDescent="0.25">
      <c r="X1688" s="69"/>
      <c r="Y1688" s="69"/>
      <c r="Z1688" s="69"/>
      <c r="AA1688" s="69"/>
    </row>
    <row r="1689" spans="24:27" x14ac:dyDescent="0.25">
      <c r="X1689" s="69"/>
      <c r="Y1689" s="69"/>
      <c r="Z1689" s="69"/>
      <c r="AA1689" s="69"/>
    </row>
    <row r="1690" spans="24:27" x14ac:dyDescent="0.25">
      <c r="X1690" s="69"/>
      <c r="Y1690" s="69"/>
      <c r="Z1690" s="69"/>
      <c r="AA1690" s="69"/>
    </row>
    <row r="1691" spans="24:27" x14ac:dyDescent="0.25">
      <c r="X1691" s="69"/>
      <c r="Y1691" s="69"/>
      <c r="Z1691" s="69"/>
      <c r="AA1691" s="69"/>
    </row>
    <row r="1692" spans="24:27" x14ac:dyDescent="0.25">
      <c r="X1692" s="69"/>
      <c r="Y1692" s="69"/>
      <c r="Z1692" s="69"/>
      <c r="AA1692" s="69"/>
    </row>
    <row r="1693" spans="24:27" x14ac:dyDescent="0.25">
      <c r="X1693" s="69"/>
      <c r="Y1693" s="69"/>
      <c r="Z1693" s="69"/>
      <c r="AA1693" s="69"/>
    </row>
    <row r="1694" spans="24:27" x14ac:dyDescent="0.25">
      <c r="X1694" s="69"/>
      <c r="Y1694" s="69"/>
      <c r="Z1694" s="69"/>
      <c r="AA1694" s="69"/>
    </row>
    <row r="1695" spans="24:27" x14ac:dyDescent="0.25">
      <c r="X1695" s="69"/>
      <c r="Y1695" s="69"/>
      <c r="Z1695" s="69"/>
      <c r="AA1695" s="69"/>
    </row>
    <row r="1696" spans="24:27" x14ac:dyDescent="0.25">
      <c r="X1696" s="69"/>
      <c r="Y1696" s="69"/>
      <c r="Z1696" s="69"/>
      <c r="AA1696" s="69"/>
    </row>
    <row r="1697" spans="24:27" x14ac:dyDescent="0.25">
      <c r="X1697" s="69"/>
      <c r="Y1697" s="69"/>
      <c r="Z1697" s="69"/>
      <c r="AA1697" s="69"/>
    </row>
    <row r="1698" spans="24:27" x14ac:dyDescent="0.25">
      <c r="X1698" s="69"/>
      <c r="Y1698" s="69"/>
      <c r="Z1698" s="69"/>
      <c r="AA1698" s="69"/>
    </row>
    <row r="1699" spans="24:27" x14ac:dyDescent="0.25">
      <c r="X1699" s="69"/>
      <c r="Y1699" s="69"/>
      <c r="Z1699" s="69"/>
      <c r="AA1699" s="69"/>
    </row>
    <row r="1700" spans="24:27" x14ac:dyDescent="0.25">
      <c r="X1700" s="69"/>
      <c r="Y1700" s="69"/>
      <c r="Z1700" s="69"/>
      <c r="AA1700" s="69"/>
    </row>
    <row r="1701" spans="24:27" x14ac:dyDescent="0.25">
      <c r="X1701" s="69"/>
      <c r="Y1701" s="69"/>
      <c r="Z1701" s="69"/>
      <c r="AA1701" s="69"/>
    </row>
    <row r="1702" spans="24:27" x14ac:dyDescent="0.25">
      <c r="X1702" s="69"/>
      <c r="Y1702" s="69"/>
      <c r="Z1702" s="69"/>
      <c r="AA1702" s="69"/>
    </row>
    <row r="1703" spans="24:27" x14ac:dyDescent="0.25">
      <c r="X1703" s="69"/>
      <c r="Y1703" s="69"/>
      <c r="Z1703" s="69"/>
      <c r="AA1703" s="69"/>
    </row>
    <row r="1704" spans="24:27" x14ac:dyDescent="0.25">
      <c r="X1704" s="69"/>
      <c r="Y1704" s="69"/>
      <c r="Z1704" s="69"/>
      <c r="AA1704" s="69"/>
    </row>
    <row r="1705" spans="24:27" x14ac:dyDescent="0.25">
      <c r="X1705" s="69"/>
      <c r="Y1705" s="69"/>
      <c r="Z1705" s="69"/>
      <c r="AA1705" s="69"/>
    </row>
    <row r="1706" spans="24:27" x14ac:dyDescent="0.25">
      <c r="X1706" s="69"/>
      <c r="Y1706" s="69"/>
      <c r="Z1706" s="69"/>
      <c r="AA1706" s="69"/>
    </row>
    <row r="1707" spans="24:27" x14ac:dyDescent="0.25">
      <c r="X1707" s="69"/>
      <c r="Y1707" s="69"/>
      <c r="Z1707" s="69"/>
      <c r="AA1707" s="69"/>
    </row>
    <row r="1708" spans="24:27" x14ac:dyDescent="0.25">
      <c r="X1708" s="69"/>
      <c r="Y1708" s="69"/>
      <c r="Z1708" s="69"/>
      <c r="AA1708" s="69"/>
    </row>
    <row r="1709" spans="24:27" x14ac:dyDescent="0.25">
      <c r="X1709" s="69"/>
      <c r="Y1709" s="69"/>
      <c r="Z1709" s="69"/>
      <c r="AA1709" s="69"/>
    </row>
    <row r="1710" spans="24:27" x14ac:dyDescent="0.25">
      <c r="X1710" s="69"/>
      <c r="Y1710" s="69"/>
      <c r="Z1710" s="69"/>
      <c r="AA1710" s="69"/>
    </row>
    <row r="1711" spans="24:27" x14ac:dyDescent="0.25">
      <c r="X1711" s="69"/>
      <c r="Y1711" s="69"/>
      <c r="Z1711" s="69"/>
      <c r="AA1711" s="69"/>
    </row>
    <row r="1712" spans="24:27" x14ac:dyDescent="0.25">
      <c r="X1712" s="69"/>
      <c r="Y1712" s="69"/>
      <c r="Z1712" s="69"/>
      <c r="AA1712" s="69"/>
    </row>
    <row r="1713" spans="24:27" x14ac:dyDescent="0.25">
      <c r="X1713" s="69"/>
      <c r="Y1713" s="69"/>
      <c r="Z1713" s="69"/>
      <c r="AA1713" s="69"/>
    </row>
    <row r="1714" spans="24:27" x14ac:dyDescent="0.25">
      <c r="X1714" s="69"/>
      <c r="Y1714" s="69"/>
      <c r="Z1714" s="69"/>
      <c r="AA1714" s="69"/>
    </row>
    <row r="1715" spans="24:27" x14ac:dyDescent="0.25">
      <c r="X1715" s="69"/>
      <c r="Y1715" s="69"/>
      <c r="Z1715" s="69"/>
      <c r="AA1715" s="69"/>
    </row>
    <row r="1716" spans="24:27" x14ac:dyDescent="0.25">
      <c r="X1716" s="69"/>
      <c r="Y1716" s="69"/>
      <c r="Z1716" s="69"/>
      <c r="AA1716" s="69"/>
    </row>
    <row r="1717" spans="24:27" x14ac:dyDescent="0.25">
      <c r="X1717" s="69"/>
      <c r="Y1717" s="69"/>
      <c r="Z1717" s="69"/>
      <c r="AA1717" s="69"/>
    </row>
    <row r="1718" spans="24:27" x14ac:dyDescent="0.25">
      <c r="X1718" s="69"/>
      <c r="Y1718" s="69"/>
      <c r="Z1718" s="69"/>
      <c r="AA1718" s="69"/>
    </row>
    <row r="1719" spans="24:27" x14ac:dyDescent="0.25">
      <c r="X1719" s="69"/>
      <c r="Y1719" s="69"/>
      <c r="Z1719" s="69"/>
      <c r="AA1719" s="69"/>
    </row>
    <row r="1720" spans="24:27" x14ac:dyDescent="0.25">
      <c r="X1720" s="69"/>
      <c r="Y1720" s="69"/>
      <c r="Z1720" s="69"/>
      <c r="AA1720" s="69"/>
    </row>
    <row r="1721" spans="24:27" x14ac:dyDescent="0.25">
      <c r="X1721" s="69"/>
      <c r="Y1721" s="69"/>
      <c r="Z1721" s="69"/>
      <c r="AA1721" s="69"/>
    </row>
    <row r="1722" spans="24:27" x14ac:dyDescent="0.25">
      <c r="X1722" s="69"/>
      <c r="Y1722" s="69"/>
      <c r="Z1722" s="69"/>
      <c r="AA1722" s="69"/>
    </row>
    <row r="1723" spans="24:27" x14ac:dyDescent="0.25">
      <c r="X1723" s="69"/>
      <c r="Y1723" s="69"/>
      <c r="Z1723" s="69"/>
      <c r="AA1723" s="69"/>
    </row>
    <row r="1724" spans="24:27" x14ac:dyDescent="0.25">
      <c r="X1724" s="69"/>
      <c r="Y1724" s="69"/>
      <c r="Z1724" s="69"/>
      <c r="AA1724" s="69"/>
    </row>
    <row r="1725" spans="24:27" x14ac:dyDescent="0.25">
      <c r="X1725" s="69"/>
      <c r="Y1725" s="69"/>
      <c r="Z1725" s="69"/>
      <c r="AA1725" s="69"/>
    </row>
    <row r="1726" spans="24:27" x14ac:dyDescent="0.25">
      <c r="X1726" s="69"/>
      <c r="Y1726" s="69"/>
      <c r="Z1726" s="69"/>
      <c r="AA1726" s="69"/>
    </row>
    <row r="1727" spans="24:27" x14ac:dyDescent="0.25">
      <c r="X1727" s="69"/>
      <c r="Y1727" s="69"/>
      <c r="Z1727" s="69"/>
      <c r="AA1727" s="69"/>
    </row>
    <row r="1728" spans="24:27" x14ac:dyDescent="0.25">
      <c r="X1728" s="69"/>
      <c r="Y1728" s="69"/>
      <c r="Z1728" s="69"/>
      <c r="AA1728" s="69"/>
    </row>
    <row r="1729" spans="24:27" x14ac:dyDescent="0.25">
      <c r="X1729" s="69"/>
      <c r="Y1729" s="69"/>
      <c r="Z1729" s="69"/>
      <c r="AA1729" s="69"/>
    </row>
    <row r="1730" spans="24:27" x14ac:dyDescent="0.25">
      <c r="X1730" s="69"/>
      <c r="Y1730" s="69"/>
      <c r="Z1730" s="69"/>
      <c r="AA1730" s="69"/>
    </row>
    <row r="1731" spans="24:27" x14ac:dyDescent="0.25">
      <c r="X1731" s="69"/>
      <c r="Y1731" s="69"/>
      <c r="Z1731" s="69"/>
      <c r="AA1731" s="69"/>
    </row>
    <row r="1732" spans="24:27" x14ac:dyDescent="0.25">
      <c r="X1732" s="69"/>
      <c r="Y1732" s="69"/>
      <c r="Z1732" s="69"/>
      <c r="AA1732" s="69"/>
    </row>
    <row r="1733" spans="24:27" x14ac:dyDescent="0.25">
      <c r="X1733" s="69"/>
      <c r="Y1733" s="69"/>
      <c r="Z1733" s="69"/>
      <c r="AA1733" s="69"/>
    </row>
    <row r="1734" spans="24:27" x14ac:dyDescent="0.25">
      <c r="X1734" s="69"/>
      <c r="Y1734" s="69"/>
      <c r="Z1734" s="69"/>
      <c r="AA1734" s="69"/>
    </row>
    <row r="1735" spans="24:27" x14ac:dyDescent="0.25">
      <c r="X1735" s="69"/>
      <c r="Y1735" s="69"/>
      <c r="Z1735" s="69"/>
      <c r="AA1735" s="69"/>
    </row>
    <row r="1736" spans="24:27" x14ac:dyDescent="0.25">
      <c r="X1736" s="69"/>
      <c r="Y1736" s="69"/>
      <c r="Z1736" s="69"/>
      <c r="AA1736" s="69"/>
    </row>
    <row r="1737" spans="24:27" x14ac:dyDescent="0.25">
      <c r="X1737" s="69"/>
      <c r="Y1737" s="69"/>
      <c r="Z1737" s="69"/>
      <c r="AA1737" s="69"/>
    </row>
    <row r="1738" spans="24:27" x14ac:dyDescent="0.25">
      <c r="X1738" s="69"/>
      <c r="Y1738" s="69"/>
      <c r="Z1738" s="69"/>
      <c r="AA1738" s="69"/>
    </row>
    <row r="1739" spans="24:27" x14ac:dyDescent="0.25">
      <c r="X1739" s="69"/>
      <c r="Y1739" s="69"/>
      <c r="Z1739" s="69"/>
      <c r="AA1739" s="69"/>
    </row>
    <row r="1740" spans="24:27" x14ac:dyDescent="0.25">
      <c r="X1740" s="69"/>
      <c r="Y1740" s="69"/>
      <c r="Z1740" s="69"/>
      <c r="AA1740" s="69"/>
    </row>
    <row r="1741" spans="24:27" x14ac:dyDescent="0.25">
      <c r="X1741" s="69"/>
      <c r="Y1741" s="69"/>
      <c r="Z1741" s="69"/>
      <c r="AA1741" s="69"/>
    </row>
    <row r="1742" spans="24:27" x14ac:dyDescent="0.25">
      <c r="X1742" s="69"/>
      <c r="Y1742" s="69"/>
      <c r="Z1742" s="69"/>
      <c r="AA1742" s="69"/>
    </row>
    <row r="1743" spans="24:27" x14ac:dyDescent="0.25">
      <c r="X1743" s="69"/>
      <c r="Y1743" s="69"/>
      <c r="Z1743" s="69"/>
      <c r="AA1743" s="69"/>
    </row>
    <row r="1744" spans="24:27" x14ac:dyDescent="0.25">
      <c r="X1744" s="69"/>
      <c r="Y1744" s="69"/>
      <c r="Z1744" s="69"/>
      <c r="AA1744" s="69"/>
    </row>
    <row r="1745" spans="24:27" x14ac:dyDescent="0.25">
      <c r="X1745" s="69"/>
      <c r="Y1745" s="69"/>
      <c r="Z1745" s="69"/>
      <c r="AA1745" s="69"/>
    </row>
    <row r="1746" spans="24:27" x14ac:dyDescent="0.25">
      <c r="X1746" s="69"/>
      <c r="Y1746" s="69"/>
      <c r="Z1746" s="69"/>
      <c r="AA1746" s="69"/>
    </row>
    <row r="1747" spans="24:27" x14ac:dyDescent="0.25">
      <c r="X1747" s="69"/>
      <c r="Y1747" s="69"/>
      <c r="Z1747" s="69"/>
      <c r="AA1747" s="69"/>
    </row>
    <row r="1748" spans="24:27" x14ac:dyDescent="0.25">
      <c r="X1748" s="69"/>
      <c r="Y1748" s="69"/>
      <c r="Z1748" s="69"/>
      <c r="AA1748" s="69"/>
    </row>
    <row r="1749" spans="24:27" x14ac:dyDescent="0.25">
      <c r="X1749" s="69"/>
      <c r="Y1749" s="69"/>
      <c r="Z1749" s="69"/>
      <c r="AA1749" s="69"/>
    </row>
    <row r="1750" spans="24:27" x14ac:dyDescent="0.25">
      <c r="X1750" s="69"/>
      <c r="Y1750" s="69"/>
      <c r="Z1750" s="69"/>
      <c r="AA1750" s="69"/>
    </row>
    <row r="1751" spans="24:27" x14ac:dyDescent="0.25">
      <c r="X1751" s="69"/>
      <c r="Y1751" s="69"/>
      <c r="Z1751" s="69"/>
      <c r="AA1751" s="69"/>
    </row>
    <row r="1752" spans="24:27" x14ac:dyDescent="0.25">
      <c r="X1752" s="69"/>
      <c r="Y1752" s="69"/>
      <c r="Z1752" s="69"/>
      <c r="AA1752" s="69"/>
    </row>
    <row r="1753" spans="24:27" x14ac:dyDescent="0.25">
      <c r="X1753" s="69"/>
      <c r="Y1753" s="69"/>
      <c r="Z1753" s="69"/>
      <c r="AA1753" s="69"/>
    </row>
    <row r="1754" spans="24:27" x14ac:dyDescent="0.25">
      <c r="X1754" s="69"/>
      <c r="Y1754" s="69"/>
      <c r="Z1754" s="69"/>
      <c r="AA1754" s="69"/>
    </row>
    <row r="1755" spans="24:27" x14ac:dyDescent="0.25">
      <c r="X1755" s="69"/>
      <c r="Y1755" s="69"/>
      <c r="Z1755" s="69"/>
      <c r="AA1755" s="69"/>
    </row>
    <row r="1756" spans="24:27" x14ac:dyDescent="0.25">
      <c r="X1756" s="69"/>
      <c r="Y1756" s="69"/>
      <c r="Z1756" s="69"/>
      <c r="AA1756" s="69"/>
    </row>
    <row r="1757" spans="24:27" x14ac:dyDescent="0.25">
      <c r="X1757" s="69"/>
      <c r="Y1757" s="69"/>
      <c r="Z1757" s="69"/>
      <c r="AA1757" s="69"/>
    </row>
    <row r="1758" spans="24:27" x14ac:dyDescent="0.25">
      <c r="X1758" s="69"/>
      <c r="Y1758" s="69"/>
      <c r="Z1758" s="69"/>
      <c r="AA1758" s="69"/>
    </row>
    <row r="1759" spans="24:27" x14ac:dyDescent="0.25">
      <c r="X1759" s="69"/>
      <c r="Y1759" s="69"/>
      <c r="Z1759" s="69"/>
      <c r="AA1759" s="69"/>
    </row>
    <row r="1760" spans="24:27" x14ac:dyDescent="0.25">
      <c r="X1760" s="69"/>
      <c r="Y1760" s="69"/>
      <c r="Z1760" s="69"/>
      <c r="AA1760" s="69"/>
    </row>
    <row r="1761" spans="24:27" x14ac:dyDescent="0.25">
      <c r="X1761" s="69"/>
      <c r="Y1761" s="69"/>
      <c r="Z1761" s="69"/>
      <c r="AA1761" s="69"/>
    </row>
    <row r="1762" spans="24:27" x14ac:dyDescent="0.25">
      <c r="X1762" s="69"/>
      <c r="Y1762" s="69"/>
      <c r="Z1762" s="69"/>
      <c r="AA1762" s="69"/>
    </row>
    <row r="1763" spans="24:27" x14ac:dyDescent="0.25">
      <c r="X1763" s="69"/>
      <c r="Y1763" s="69"/>
      <c r="Z1763" s="69"/>
      <c r="AA1763" s="69"/>
    </row>
    <row r="1764" spans="24:27" x14ac:dyDescent="0.25">
      <c r="X1764" s="69"/>
      <c r="Y1764" s="69"/>
      <c r="Z1764" s="69"/>
      <c r="AA1764" s="69"/>
    </row>
    <row r="1765" spans="24:27" x14ac:dyDescent="0.25">
      <c r="X1765" s="69"/>
      <c r="Y1765" s="69"/>
      <c r="Z1765" s="69"/>
      <c r="AA1765" s="69"/>
    </row>
    <row r="1766" spans="24:27" x14ac:dyDescent="0.25">
      <c r="X1766" s="69"/>
      <c r="Y1766" s="69"/>
      <c r="Z1766" s="69"/>
      <c r="AA1766" s="69"/>
    </row>
    <row r="1767" spans="24:27" x14ac:dyDescent="0.25">
      <c r="X1767" s="69"/>
      <c r="Y1767" s="69"/>
      <c r="Z1767" s="69"/>
      <c r="AA1767" s="69"/>
    </row>
    <row r="1768" spans="24:27" x14ac:dyDescent="0.25">
      <c r="X1768" s="69"/>
      <c r="Y1768" s="69"/>
      <c r="Z1768" s="69"/>
      <c r="AA1768" s="69"/>
    </row>
    <row r="1769" spans="24:27" x14ac:dyDescent="0.25">
      <c r="X1769" s="69"/>
      <c r="Y1769" s="69"/>
      <c r="Z1769" s="69"/>
      <c r="AA1769" s="69"/>
    </row>
    <row r="1770" spans="24:27" x14ac:dyDescent="0.25">
      <c r="X1770" s="69"/>
      <c r="Y1770" s="69"/>
      <c r="Z1770" s="69"/>
      <c r="AA1770" s="69"/>
    </row>
    <row r="1771" spans="24:27" x14ac:dyDescent="0.25">
      <c r="X1771" s="69"/>
      <c r="Y1771" s="69"/>
      <c r="Z1771" s="69"/>
      <c r="AA1771" s="69"/>
    </row>
    <row r="1772" spans="24:27" x14ac:dyDescent="0.25">
      <c r="X1772" s="69"/>
      <c r="Y1772" s="69"/>
      <c r="Z1772" s="69"/>
      <c r="AA1772" s="69"/>
    </row>
    <row r="1773" spans="24:27" x14ac:dyDescent="0.25">
      <c r="X1773" s="69"/>
      <c r="Y1773" s="69"/>
      <c r="Z1773" s="69"/>
      <c r="AA1773" s="69"/>
    </row>
    <row r="1774" spans="24:27" x14ac:dyDescent="0.25">
      <c r="X1774" s="69"/>
      <c r="Y1774" s="69"/>
      <c r="Z1774" s="69"/>
      <c r="AA1774" s="69"/>
    </row>
    <row r="1775" spans="24:27" x14ac:dyDescent="0.25">
      <c r="X1775" s="69"/>
      <c r="Y1775" s="69"/>
      <c r="Z1775" s="69"/>
      <c r="AA1775" s="69"/>
    </row>
    <row r="1776" spans="24:27" x14ac:dyDescent="0.25">
      <c r="X1776" s="69"/>
      <c r="Y1776" s="69"/>
      <c r="Z1776" s="69"/>
      <c r="AA1776" s="69"/>
    </row>
    <row r="1777" spans="24:27" x14ac:dyDescent="0.25">
      <c r="X1777" s="69"/>
      <c r="Y1777" s="69"/>
      <c r="Z1777" s="69"/>
      <c r="AA1777" s="69"/>
    </row>
    <row r="1778" spans="24:27" x14ac:dyDescent="0.25">
      <c r="X1778" s="69"/>
      <c r="Y1778" s="69"/>
      <c r="Z1778" s="69"/>
      <c r="AA1778" s="69"/>
    </row>
    <row r="1779" spans="24:27" x14ac:dyDescent="0.25">
      <c r="X1779" s="69"/>
      <c r="Y1779" s="69"/>
      <c r="Z1779" s="69"/>
      <c r="AA1779" s="69"/>
    </row>
    <row r="1780" spans="24:27" x14ac:dyDescent="0.25">
      <c r="X1780" s="69"/>
      <c r="Y1780" s="69"/>
      <c r="Z1780" s="69"/>
      <c r="AA1780" s="69"/>
    </row>
    <row r="1781" spans="24:27" x14ac:dyDescent="0.25">
      <c r="X1781" s="69"/>
      <c r="Y1781" s="69"/>
      <c r="Z1781" s="69"/>
      <c r="AA1781" s="69"/>
    </row>
    <row r="1782" spans="24:27" x14ac:dyDescent="0.25">
      <c r="X1782" s="69"/>
      <c r="Y1782" s="69"/>
      <c r="Z1782" s="69"/>
      <c r="AA1782" s="69"/>
    </row>
    <row r="1783" spans="24:27" x14ac:dyDescent="0.25">
      <c r="X1783" s="69"/>
      <c r="Y1783" s="69"/>
      <c r="Z1783" s="69"/>
      <c r="AA1783" s="69"/>
    </row>
    <row r="1784" spans="24:27" x14ac:dyDescent="0.25">
      <c r="X1784" s="69"/>
      <c r="Y1784" s="69"/>
      <c r="Z1784" s="69"/>
      <c r="AA1784" s="69"/>
    </row>
    <row r="1785" spans="24:27" x14ac:dyDescent="0.25">
      <c r="X1785" s="69"/>
      <c r="Y1785" s="69"/>
      <c r="Z1785" s="69"/>
      <c r="AA1785" s="69"/>
    </row>
    <row r="1786" spans="24:27" x14ac:dyDescent="0.25">
      <c r="X1786" s="69"/>
      <c r="Y1786" s="69"/>
      <c r="Z1786" s="69"/>
      <c r="AA1786" s="69"/>
    </row>
    <row r="1787" spans="24:27" x14ac:dyDescent="0.25">
      <c r="X1787" s="69"/>
      <c r="Y1787" s="69"/>
      <c r="Z1787" s="69"/>
      <c r="AA1787" s="69"/>
    </row>
    <row r="1788" spans="24:27" x14ac:dyDescent="0.25">
      <c r="X1788" s="69"/>
      <c r="Y1788" s="69"/>
      <c r="Z1788" s="69"/>
      <c r="AA1788" s="69"/>
    </row>
    <row r="1789" spans="24:27" x14ac:dyDescent="0.25">
      <c r="X1789" s="69"/>
      <c r="Y1789" s="69"/>
      <c r="Z1789" s="69"/>
      <c r="AA1789" s="69"/>
    </row>
    <row r="1790" spans="24:27" x14ac:dyDescent="0.25">
      <c r="X1790" s="69"/>
      <c r="Y1790" s="69"/>
      <c r="Z1790" s="69"/>
      <c r="AA1790" s="69"/>
    </row>
    <row r="1791" spans="24:27" x14ac:dyDescent="0.25">
      <c r="X1791" s="69"/>
      <c r="Y1791" s="69"/>
      <c r="Z1791" s="69"/>
      <c r="AA1791" s="69"/>
    </row>
    <row r="1792" spans="24:27" x14ac:dyDescent="0.25">
      <c r="X1792" s="69"/>
      <c r="Y1792" s="69"/>
      <c r="Z1792" s="69"/>
      <c r="AA1792" s="69"/>
    </row>
    <row r="1793" spans="24:27" x14ac:dyDescent="0.25">
      <c r="X1793" s="69"/>
      <c r="Y1793" s="69"/>
      <c r="Z1793" s="69"/>
      <c r="AA1793" s="69"/>
    </row>
    <row r="1794" spans="24:27" x14ac:dyDescent="0.25">
      <c r="X1794" s="69"/>
      <c r="Y1794" s="69"/>
      <c r="Z1794" s="69"/>
      <c r="AA1794" s="69"/>
    </row>
    <row r="1795" spans="24:27" x14ac:dyDescent="0.25">
      <c r="X1795" s="69"/>
      <c r="Y1795" s="69"/>
      <c r="Z1795" s="69"/>
      <c r="AA1795" s="69"/>
    </row>
    <row r="1796" spans="24:27" x14ac:dyDescent="0.25">
      <c r="X1796" s="69"/>
      <c r="Y1796" s="69"/>
      <c r="Z1796" s="69"/>
      <c r="AA1796" s="69"/>
    </row>
    <row r="1797" spans="24:27" x14ac:dyDescent="0.25">
      <c r="X1797" s="69"/>
      <c r="Y1797" s="69"/>
      <c r="Z1797" s="69"/>
      <c r="AA1797" s="69"/>
    </row>
    <row r="1798" spans="24:27" x14ac:dyDescent="0.25">
      <c r="X1798" s="69"/>
      <c r="Y1798" s="69"/>
      <c r="Z1798" s="69"/>
      <c r="AA1798" s="69"/>
    </row>
    <row r="1799" spans="24:27" x14ac:dyDescent="0.25">
      <c r="X1799" s="69"/>
      <c r="Y1799" s="69"/>
      <c r="Z1799" s="69"/>
      <c r="AA1799" s="69"/>
    </row>
    <row r="1800" spans="24:27" x14ac:dyDescent="0.25">
      <c r="X1800" s="69"/>
      <c r="Y1800" s="69"/>
      <c r="Z1800" s="69"/>
      <c r="AA1800" s="69"/>
    </row>
    <row r="1801" spans="24:27" x14ac:dyDescent="0.25">
      <c r="X1801" s="69"/>
      <c r="Y1801" s="69"/>
      <c r="Z1801" s="69"/>
      <c r="AA1801" s="69"/>
    </row>
    <row r="1802" spans="24:27" x14ac:dyDescent="0.25">
      <c r="X1802" s="69"/>
      <c r="Y1802" s="69"/>
      <c r="Z1802" s="69"/>
      <c r="AA1802" s="69"/>
    </row>
    <row r="1803" spans="24:27" x14ac:dyDescent="0.25">
      <c r="X1803" s="69"/>
      <c r="Y1803" s="69"/>
      <c r="Z1803" s="69"/>
      <c r="AA1803" s="69"/>
    </row>
    <row r="1804" spans="24:27" x14ac:dyDescent="0.25">
      <c r="X1804" s="69"/>
      <c r="Y1804" s="69"/>
      <c r="Z1804" s="69"/>
      <c r="AA1804" s="69"/>
    </row>
    <row r="1805" spans="24:27" x14ac:dyDescent="0.25">
      <c r="X1805" s="69"/>
      <c r="Y1805" s="69"/>
      <c r="Z1805" s="69"/>
      <c r="AA1805" s="69"/>
    </row>
    <row r="1806" spans="24:27" x14ac:dyDescent="0.25">
      <c r="X1806" s="69"/>
      <c r="Y1806" s="69"/>
      <c r="Z1806" s="69"/>
      <c r="AA1806" s="69"/>
    </row>
    <row r="1807" spans="24:27" x14ac:dyDescent="0.25">
      <c r="X1807" s="69"/>
      <c r="Y1807" s="69"/>
      <c r="Z1807" s="69"/>
      <c r="AA1807" s="69"/>
    </row>
    <row r="1808" spans="24:27" x14ac:dyDescent="0.25">
      <c r="X1808" s="69"/>
      <c r="Y1808" s="69"/>
      <c r="Z1808" s="69"/>
      <c r="AA1808" s="69"/>
    </row>
    <row r="1809" spans="24:27" x14ac:dyDescent="0.25">
      <c r="X1809" s="69"/>
      <c r="Y1809" s="69"/>
      <c r="Z1809" s="69"/>
      <c r="AA1809" s="69"/>
    </row>
    <row r="1810" spans="24:27" x14ac:dyDescent="0.25">
      <c r="X1810" s="69"/>
      <c r="Y1810" s="69"/>
      <c r="Z1810" s="69"/>
      <c r="AA1810" s="69"/>
    </row>
    <row r="1811" spans="24:27" x14ac:dyDescent="0.25">
      <c r="X1811" s="69"/>
      <c r="Y1811" s="69"/>
      <c r="Z1811" s="69"/>
      <c r="AA1811" s="69"/>
    </row>
    <row r="1812" spans="24:27" x14ac:dyDescent="0.25">
      <c r="X1812" s="69"/>
      <c r="Y1812" s="69"/>
      <c r="Z1812" s="69"/>
      <c r="AA1812" s="69"/>
    </row>
    <row r="1813" spans="24:27" x14ac:dyDescent="0.25">
      <c r="X1813" s="69"/>
      <c r="Y1813" s="69"/>
      <c r="Z1813" s="69"/>
      <c r="AA1813" s="69"/>
    </row>
    <row r="1814" spans="24:27" x14ac:dyDescent="0.25">
      <c r="X1814" s="69"/>
      <c r="Y1814" s="69"/>
      <c r="Z1814" s="69"/>
      <c r="AA1814" s="69"/>
    </row>
    <row r="1815" spans="24:27" x14ac:dyDescent="0.25">
      <c r="X1815" s="69"/>
      <c r="Y1815" s="69"/>
      <c r="Z1815" s="69"/>
      <c r="AA1815" s="69"/>
    </row>
    <row r="1816" spans="24:27" x14ac:dyDescent="0.25">
      <c r="X1816" s="69"/>
      <c r="Y1816" s="69"/>
      <c r="Z1816" s="69"/>
      <c r="AA1816" s="69"/>
    </row>
    <row r="1817" spans="24:27" x14ac:dyDescent="0.25">
      <c r="X1817" s="69"/>
      <c r="Y1817" s="69"/>
      <c r="Z1817" s="69"/>
      <c r="AA1817" s="69"/>
    </row>
    <row r="1818" spans="24:27" x14ac:dyDescent="0.25">
      <c r="X1818" s="69"/>
      <c r="Y1818" s="69"/>
      <c r="Z1818" s="69"/>
      <c r="AA1818" s="69"/>
    </row>
    <row r="1819" spans="24:27" x14ac:dyDescent="0.25">
      <c r="X1819" s="69"/>
      <c r="Y1819" s="69"/>
      <c r="Z1819" s="69"/>
      <c r="AA1819" s="69"/>
    </row>
    <row r="1820" spans="24:27" x14ac:dyDescent="0.25">
      <c r="X1820" s="69"/>
      <c r="Y1820" s="69"/>
      <c r="Z1820" s="69"/>
      <c r="AA1820" s="69"/>
    </row>
    <row r="1821" spans="24:27" x14ac:dyDescent="0.25">
      <c r="X1821" s="69"/>
      <c r="Y1821" s="69"/>
      <c r="Z1821" s="69"/>
      <c r="AA1821" s="69"/>
    </row>
    <row r="1822" spans="24:27" x14ac:dyDescent="0.25">
      <c r="X1822" s="69"/>
      <c r="Y1822" s="69"/>
      <c r="Z1822" s="69"/>
      <c r="AA1822" s="69"/>
    </row>
    <row r="1823" spans="24:27" x14ac:dyDescent="0.25">
      <c r="X1823" s="69"/>
      <c r="Y1823" s="69"/>
      <c r="Z1823" s="69"/>
      <c r="AA1823" s="69"/>
    </row>
    <row r="1824" spans="24:27" x14ac:dyDescent="0.25">
      <c r="X1824" s="69"/>
      <c r="Y1824" s="69"/>
      <c r="Z1824" s="69"/>
      <c r="AA1824" s="69"/>
    </row>
    <row r="1825" spans="24:27" x14ac:dyDescent="0.25">
      <c r="X1825" s="69"/>
      <c r="Y1825" s="69"/>
      <c r="Z1825" s="69"/>
      <c r="AA1825" s="69"/>
    </row>
    <row r="1826" spans="24:27" x14ac:dyDescent="0.25">
      <c r="X1826" s="69"/>
      <c r="Y1826" s="69"/>
      <c r="Z1826" s="69"/>
      <c r="AA1826" s="69"/>
    </row>
    <row r="1827" spans="24:27" x14ac:dyDescent="0.25">
      <c r="X1827" s="69"/>
      <c r="Y1827" s="69"/>
      <c r="Z1827" s="69"/>
      <c r="AA1827" s="69"/>
    </row>
    <row r="1828" spans="24:27" x14ac:dyDescent="0.25">
      <c r="X1828" s="69"/>
      <c r="Y1828" s="69"/>
      <c r="Z1828" s="69"/>
      <c r="AA1828" s="69"/>
    </row>
    <row r="1829" spans="24:27" x14ac:dyDescent="0.25">
      <c r="X1829" s="69"/>
      <c r="Y1829" s="69"/>
      <c r="Z1829" s="69"/>
      <c r="AA1829" s="69"/>
    </row>
    <row r="1830" spans="24:27" x14ac:dyDescent="0.25">
      <c r="X1830" s="69"/>
      <c r="Y1830" s="69"/>
      <c r="Z1830" s="69"/>
      <c r="AA1830" s="69"/>
    </row>
    <row r="1831" spans="24:27" x14ac:dyDescent="0.25">
      <c r="X1831" s="69"/>
      <c r="Y1831" s="69"/>
      <c r="Z1831" s="69"/>
      <c r="AA1831" s="69"/>
    </row>
    <row r="1832" spans="24:27" x14ac:dyDescent="0.25">
      <c r="X1832" s="69"/>
      <c r="Y1832" s="69"/>
      <c r="Z1832" s="69"/>
      <c r="AA1832" s="69"/>
    </row>
    <row r="1833" spans="24:27" x14ac:dyDescent="0.25">
      <c r="X1833" s="69"/>
      <c r="Y1833" s="69"/>
      <c r="Z1833" s="69"/>
      <c r="AA1833" s="69"/>
    </row>
    <row r="1834" spans="24:27" x14ac:dyDescent="0.25">
      <c r="X1834" s="69"/>
      <c r="Y1834" s="69"/>
      <c r="Z1834" s="69"/>
      <c r="AA1834" s="69"/>
    </row>
    <row r="1835" spans="24:27" x14ac:dyDescent="0.25">
      <c r="X1835" s="69"/>
      <c r="Y1835" s="69"/>
      <c r="Z1835" s="69"/>
      <c r="AA1835" s="69"/>
    </row>
    <row r="1836" spans="24:27" x14ac:dyDescent="0.25">
      <c r="X1836" s="69"/>
      <c r="Y1836" s="69"/>
      <c r="Z1836" s="69"/>
      <c r="AA1836" s="69"/>
    </row>
    <row r="1837" spans="24:27" x14ac:dyDescent="0.25">
      <c r="X1837" s="69"/>
      <c r="Y1837" s="69"/>
      <c r="Z1837" s="69"/>
      <c r="AA1837" s="69"/>
    </row>
    <row r="1838" spans="24:27" x14ac:dyDescent="0.25">
      <c r="X1838" s="69"/>
      <c r="Y1838" s="69"/>
      <c r="Z1838" s="69"/>
      <c r="AA1838" s="69"/>
    </row>
    <row r="1839" spans="24:27" x14ac:dyDescent="0.25">
      <c r="X1839" s="69"/>
      <c r="Y1839" s="69"/>
      <c r="Z1839" s="69"/>
      <c r="AA1839" s="69"/>
    </row>
    <row r="1840" spans="24:27" x14ac:dyDescent="0.25">
      <c r="X1840" s="69"/>
      <c r="Y1840" s="69"/>
      <c r="Z1840" s="69"/>
      <c r="AA1840" s="69"/>
    </row>
    <row r="1841" spans="24:27" x14ac:dyDescent="0.25">
      <c r="X1841" s="69"/>
      <c r="Y1841" s="69"/>
      <c r="Z1841" s="69"/>
      <c r="AA1841" s="69"/>
    </row>
    <row r="1842" spans="24:27" x14ac:dyDescent="0.25">
      <c r="X1842" s="69"/>
      <c r="Y1842" s="69"/>
      <c r="Z1842" s="69"/>
      <c r="AA1842" s="69"/>
    </row>
    <row r="1843" spans="24:27" x14ac:dyDescent="0.25">
      <c r="X1843" s="69"/>
      <c r="Y1843" s="69"/>
      <c r="Z1843" s="69"/>
      <c r="AA1843" s="69"/>
    </row>
    <row r="1844" spans="24:27" x14ac:dyDescent="0.25">
      <c r="X1844" s="69"/>
      <c r="Y1844" s="69"/>
      <c r="Z1844" s="69"/>
      <c r="AA1844" s="69"/>
    </row>
    <row r="1845" spans="24:27" x14ac:dyDescent="0.25">
      <c r="X1845" s="69"/>
      <c r="Y1845" s="69"/>
      <c r="Z1845" s="69"/>
      <c r="AA1845" s="69"/>
    </row>
    <row r="1846" spans="24:27" x14ac:dyDescent="0.25">
      <c r="X1846" s="69"/>
      <c r="Y1846" s="69"/>
      <c r="Z1846" s="69"/>
      <c r="AA1846" s="69"/>
    </row>
    <row r="1847" spans="24:27" x14ac:dyDescent="0.25">
      <c r="X1847" s="69"/>
      <c r="Y1847" s="69"/>
      <c r="Z1847" s="69"/>
      <c r="AA1847" s="69"/>
    </row>
    <row r="1848" spans="24:27" x14ac:dyDescent="0.25">
      <c r="X1848" s="69"/>
      <c r="Y1848" s="69"/>
      <c r="Z1848" s="69"/>
      <c r="AA1848" s="69"/>
    </row>
    <row r="1849" spans="24:27" x14ac:dyDescent="0.25">
      <c r="X1849" s="69"/>
      <c r="Y1849" s="69"/>
      <c r="Z1849" s="69"/>
      <c r="AA1849" s="69"/>
    </row>
    <row r="1850" spans="24:27" x14ac:dyDescent="0.25">
      <c r="X1850" s="69"/>
      <c r="Y1850" s="69"/>
      <c r="Z1850" s="69"/>
      <c r="AA1850" s="69"/>
    </row>
    <row r="1851" spans="24:27" x14ac:dyDescent="0.25">
      <c r="X1851" s="69"/>
      <c r="Y1851" s="69"/>
      <c r="Z1851" s="69"/>
      <c r="AA1851" s="69"/>
    </row>
    <row r="1852" spans="24:27" x14ac:dyDescent="0.25">
      <c r="X1852" s="69"/>
      <c r="Y1852" s="69"/>
      <c r="Z1852" s="69"/>
      <c r="AA1852" s="69"/>
    </row>
    <row r="1853" spans="24:27" x14ac:dyDescent="0.25">
      <c r="X1853" s="69"/>
      <c r="Y1853" s="69"/>
      <c r="Z1853" s="69"/>
      <c r="AA1853" s="69"/>
    </row>
    <row r="1854" spans="24:27" x14ac:dyDescent="0.25">
      <c r="X1854" s="69"/>
      <c r="Y1854" s="69"/>
      <c r="Z1854" s="69"/>
      <c r="AA1854" s="69"/>
    </row>
    <row r="1855" spans="24:27" x14ac:dyDescent="0.25">
      <c r="X1855" s="69"/>
      <c r="Y1855" s="69"/>
      <c r="Z1855" s="69"/>
      <c r="AA1855" s="69"/>
    </row>
    <row r="1856" spans="24:27" x14ac:dyDescent="0.25">
      <c r="X1856" s="69"/>
      <c r="Y1856" s="69"/>
      <c r="Z1856" s="69"/>
      <c r="AA1856" s="69"/>
    </row>
    <row r="1857" spans="24:27" x14ac:dyDescent="0.25">
      <c r="X1857" s="69"/>
      <c r="Y1857" s="69"/>
      <c r="Z1857" s="69"/>
      <c r="AA1857" s="69"/>
    </row>
    <row r="1858" spans="24:27" x14ac:dyDescent="0.25">
      <c r="X1858" s="69"/>
      <c r="Y1858" s="69"/>
      <c r="Z1858" s="69"/>
      <c r="AA1858" s="69"/>
    </row>
    <row r="1859" spans="24:27" x14ac:dyDescent="0.25">
      <c r="X1859" s="69"/>
      <c r="Y1859" s="69"/>
      <c r="Z1859" s="69"/>
      <c r="AA1859" s="69"/>
    </row>
    <row r="1860" spans="24:27" x14ac:dyDescent="0.25">
      <c r="X1860" s="69"/>
      <c r="Y1860" s="69"/>
      <c r="Z1860" s="69"/>
      <c r="AA1860" s="69"/>
    </row>
    <row r="1861" spans="24:27" x14ac:dyDescent="0.25">
      <c r="X1861" s="69"/>
      <c r="Y1861" s="69"/>
      <c r="Z1861" s="69"/>
      <c r="AA1861" s="69"/>
    </row>
    <row r="1862" spans="24:27" x14ac:dyDescent="0.25">
      <c r="X1862" s="69"/>
      <c r="Y1862" s="69"/>
      <c r="Z1862" s="69"/>
      <c r="AA1862" s="69"/>
    </row>
    <row r="1863" spans="24:27" x14ac:dyDescent="0.25">
      <c r="X1863" s="69"/>
      <c r="Y1863" s="69"/>
      <c r="Z1863" s="69"/>
      <c r="AA1863" s="69"/>
    </row>
    <row r="1864" spans="24:27" x14ac:dyDescent="0.25">
      <c r="X1864" s="69"/>
      <c r="Y1864" s="69"/>
      <c r="Z1864" s="69"/>
      <c r="AA1864" s="69"/>
    </row>
    <row r="1865" spans="24:27" x14ac:dyDescent="0.25">
      <c r="X1865" s="69"/>
      <c r="Y1865" s="69"/>
      <c r="Z1865" s="69"/>
      <c r="AA1865" s="69"/>
    </row>
    <row r="1866" spans="24:27" x14ac:dyDescent="0.25">
      <c r="X1866" s="69"/>
      <c r="Y1866" s="69"/>
      <c r="Z1866" s="69"/>
      <c r="AA1866" s="69"/>
    </row>
    <row r="1867" spans="24:27" x14ac:dyDescent="0.25">
      <c r="X1867" s="69"/>
      <c r="Y1867" s="69"/>
      <c r="Z1867" s="69"/>
      <c r="AA1867" s="69"/>
    </row>
    <row r="1868" spans="24:27" x14ac:dyDescent="0.25">
      <c r="X1868" s="69"/>
      <c r="Y1868" s="69"/>
      <c r="Z1868" s="69"/>
      <c r="AA1868" s="69"/>
    </row>
    <row r="1869" spans="24:27" x14ac:dyDescent="0.25">
      <c r="X1869" s="69"/>
      <c r="Y1869" s="69"/>
      <c r="Z1869" s="69"/>
      <c r="AA1869" s="69"/>
    </row>
    <row r="1870" spans="24:27" x14ac:dyDescent="0.25">
      <c r="X1870" s="69"/>
      <c r="Y1870" s="69"/>
      <c r="Z1870" s="69"/>
      <c r="AA1870" s="69"/>
    </row>
    <row r="1871" spans="24:27" x14ac:dyDescent="0.25">
      <c r="X1871" s="69"/>
      <c r="Y1871" s="69"/>
      <c r="Z1871" s="69"/>
      <c r="AA1871" s="69"/>
    </row>
    <row r="1872" spans="24:27" x14ac:dyDescent="0.25">
      <c r="X1872" s="69"/>
      <c r="Y1872" s="69"/>
      <c r="Z1872" s="69"/>
      <c r="AA1872" s="69"/>
    </row>
    <row r="1873" spans="24:27" x14ac:dyDescent="0.25">
      <c r="X1873" s="69"/>
      <c r="Y1873" s="69"/>
      <c r="Z1873" s="69"/>
      <c r="AA1873" s="69"/>
    </row>
    <row r="1874" spans="24:27" x14ac:dyDescent="0.25">
      <c r="X1874" s="69"/>
      <c r="Y1874" s="69"/>
      <c r="Z1874" s="69"/>
      <c r="AA1874" s="69"/>
    </row>
    <row r="1875" spans="24:27" x14ac:dyDescent="0.25">
      <c r="X1875" s="69"/>
      <c r="Y1875" s="69"/>
      <c r="Z1875" s="69"/>
      <c r="AA1875" s="69"/>
    </row>
    <row r="1876" spans="24:27" x14ac:dyDescent="0.25">
      <c r="X1876" s="69"/>
      <c r="Y1876" s="69"/>
      <c r="Z1876" s="69"/>
      <c r="AA1876" s="69"/>
    </row>
    <row r="1877" spans="24:27" x14ac:dyDescent="0.25">
      <c r="X1877" s="69"/>
      <c r="Y1877" s="69"/>
      <c r="Z1877" s="69"/>
      <c r="AA1877" s="69"/>
    </row>
    <row r="1878" spans="24:27" x14ac:dyDescent="0.25">
      <c r="X1878" s="69"/>
      <c r="Y1878" s="69"/>
      <c r="Z1878" s="69"/>
      <c r="AA1878" s="69"/>
    </row>
    <row r="1879" spans="24:27" x14ac:dyDescent="0.25">
      <c r="X1879" s="69"/>
      <c r="Y1879" s="69"/>
      <c r="Z1879" s="69"/>
      <c r="AA1879" s="69"/>
    </row>
    <row r="1880" spans="24:27" x14ac:dyDescent="0.25">
      <c r="X1880" s="69"/>
      <c r="Y1880" s="69"/>
      <c r="Z1880" s="69"/>
      <c r="AA1880" s="69"/>
    </row>
    <row r="1881" spans="24:27" x14ac:dyDescent="0.25">
      <c r="X1881" s="69"/>
      <c r="Y1881" s="69"/>
      <c r="Z1881" s="69"/>
      <c r="AA1881" s="69"/>
    </row>
    <row r="1882" spans="24:27" x14ac:dyDescent="0.25">
      <c r="X1882" s="69"/>
      <c r="Y1882" s="69"/>
      <c r="Z1882" s="69"/>
      <c r="AA1882" s="69"/>
    </row>
    <row r="1883" spans="24:27" x14ac:dyDescent="0.25">
      <c r="X1883" s="69"/>
      <c r="Y1883" s="69"/>
      <c r="Z1883" s="69"/>
      <c r="AA1883" s="69"/>
    </row>
    <row r="1884" spans="24:27" x14ac:dyDescent="0.25">
      <c r="X1884" s="69"/>
      <c r="Y1884" s="69"/>
      <c r="Z1884" s="69"/>
      <c r="AA1884" s="69"/>
    </row>
    <row r="1885" spans="24:27" x14ac:dyDescent="0.25">
      <c r="X1885" s="69"/>
      <c r="Y1885" s="69"/>
      <c r="Z1885" s="69"/>
      <c r="AA1885" s="69"/>
    </row>
    <row r="1886" spans="24:27" x14ac:dyDescent="0.25">
      <c r="X1886" s="69"/>
      <c r="Y1886" s="69"/>
      <c r="Z1886" s="69"/>
      <c r="AA1886" s="69"/>
    </row>
    <row r="1887" spans="24:27" x14ac:dyDescent="0.25">
      <c r="X1887" s="69"/>
      <c r="Y1887" s="69"/>
      <c r="Z1887" s="69"/>
      <c r="AA1887" s="69"/>
    </row>
    <row r="1888" spans="24:27" x14ac:dyDescent="0.25">
      <c r="X1888" s="69"/>
      <c r="Y1888" s="69"/>
      <c r="Z1888" s="69"/>
      <c r="AA1888" s="69"/>
    </row>
    <row r="1889" spans="24:27" x14ac:dyDescent="0.25">
      <c r="X1889" s="69"/>
      <c r="Y1889" s="69"/>
      <c r="Z1889" s="69"/>
      <c r="AA1889" s="69"/>
    </row>
    <row r="1890" spans="24:27" x14ac:dyDescent="0.25">
      <c r="X1890" s="69"/>
      <c r="Y1890" s="69"/>
      <c r="Z1890" s="69"/>
      <c r="AA1890" s="69"/>
    </row>
    <row r="1891" spans="24:27" x14ac:dyDescent="0.25">
      <c r="X1891" s="69"/>
      <c r="Y1891" s="69"/>
      <c r="Z1891" s="69"/>
      <c r="AA1891" s="69"/>
    </row>
    <row r="1892" spans="24:27" x14ac:dyDescent="0.25">
      <c r="X1892" s="69"/>
      <c r="Y1892" s="69"/>
      <c r="Z1892" s="69"/>
      <c r="AA1892" s="69"/>
    </row>
    <row r="1893" spans="24:27" x14ac:dyDescent="0.25">
      <c r="X1893" s="69"/>
      <c r="Y1893" s="69"/>
      <c r="Z1893" s="69"/>
      <c r="AA1893" s="69"/>
    </row>
    <row r="1894" spans="24:27" x14ac:dyDescent="0.25">
      <c r="X1894" s="69"/>
      <c r="Y1894" s="69"/>
      <c r="Z1894" s="69"/>
      <c r="AA1894" s="69"/>
    </row>
    <row r="1895" spans="24:27" x14ac:dyDescent="0.25">
      <c r="X1895" s="69"/>
      <c r="Y1895" s="69"/>
      <c r="Z1895" s="69"/>
      <c r="AA1895" s="69"/>
    </row>
    <row r="1896" spans="24:27" x14ac:dyDescent="0.25">
      <c r="X1896" s="69"/>
      <c r="Y1896" s="69"/>
      <c r="Z1896" s="69"/>
      <c r="AA1896" s="69"/>
    </row>
    <row r="1897" spans="24:27" x14ac:dyDescent="0.25">
      <c r="X1897" s="69"/>
      <c r="Y1897" s="69"/>
      <c r="Z1897" s="69"/>
      <c r="AA1897" s="69"/>
    </row>
    <row r="1898" spans="24:27" x14ac:dyDescent="0.25">
      <c r="X1898" s="69"/>
      <c r="Y1898" s="69"/>
      <c r="Z1898" s="69"/>
      <c r="AA1898" s="69"/>
    </row>
    <row r="1899" spans="24:27" x14ac:dyDescent="0.25">
      <c r="X1899" s="69"/>
      <c r="Y1899" s="69"/>
      <c r="Z1899" s="69"/>
      <c r="AA1899" s="69"/>
    </row>
    <row r="1900" spans="24:27" x14ac:dyDescent="0.25">
      <c r="X1900" s="69"/>
      <c r="Y1900" s="69"/>
      <c r="Z1900" s="69"/>
      <c r="AA1900" s="69"/>
    </row>
    <row r="1901" spans="24:27" x14ac:dyDescent="0.25">
      <c r="X1901" s="69"/>
      <c r="Y1901" s="69"/>
      <c r="Z1901" s="69"/>
      <c r="AA1901" s="69"/>
    </row>
    <row r="1902" spans="24:27" x14ac:dyDescent="0.25">
      <c r="X1902" s="69"/>
      <c r="Y1902" s="69"/>
      <c r="Z1902" s="69"/>
      <c r="AA1902" s="69"/>
    </row>
    <row r="1903" spans="24:27" x14ac:dyDescent="0.25">
      <c r="X1903" s="69"/>
      <c r="Y1903" s="69"/>
      <c r="Z1903" s="69"/>
      <c r="AA1903" s="69"/>
    </row>
    <row r="1904" spans="24:27" x14ac:dyDescent="0.25">
      <c r="X1904" s="69"/>
      <c r="Y1904" s="69"/>
      <c r="Z1904" s="69"/>
      <c r="AA1904" s="69"/>
    </row>
    <row r="1905" spans="24:27" x14ac:dyDescent="0.25">
      <c r="X1905" s="69"/>
      <c r="Y1905" s="69"/>
      <c r="Z1905" s="69"/>
      <c r="AA1905" s="69"/>
    </row>
    <row r="1906" spans="24:27" x14ac:dyDescent="0.25">
      <c r="X1906" s="69"/>
      <c r="Y1906" s="69"/>
      <c r="Z1906" s="69"/>
      <c r="AA1906" s="69"/>
    </row>
    <row r="1907" spans="24:27" x14ac:dyDescent="0.25">
      <c r="X1907" s="69"/>
      <c r="Y1907" s="69"/>
      <c r="Z1907" s="69"/>
      <c r="AA1907" s="69"/>
    </row>
    <row r="1908" spans="24:27" x14ac:dyDescent="0.25">
      <c r="X1908" s="69"/>
      <c r="Y1908" s="69"/>
      <c r="Z1908" s="69"/>
      <c r="AA1908" s="69"/>
    </row>
    <row r="1909" spans="24:27" x14ac:dyDescent="0.25">
      <c r="X1909" s="69"/>
      <c r="Y1909" s="69"/>
      <c r="Z1909" s="69"/>
      <c r="AA1909" s="69"/>
    </row>
    <row r="1910" spans="24:27" x14ac:dyDescent="0.25">
      <c r="X1910" s="69"/>
      <c r="Y1910" s="69"/>
      <c r="Z1910" s="69"/>
      <c r="AA1910" s="69"/>
    </row>
    <row r="1911" spans="24:27" x14ac:dyDescent="0.25">
      <c r="X1911" s="69"/>
      <c r="Y1911" s="69"/>
      <c r="Z1911" s="69"/>
      <c r="AA1911" s="69"/>
    </row>
    <row r="1912" spans="24:27" x14ac:dyDescent="0.25">
      <c r="X1912" s="69"/>
      <c r="Y1912" s="69"/>
      <c r="Z1912" s="69"/>
      <c r="AA1912" s="69"/>
    </row>
    <row r="1913" spans="24:27" x14ac:dyDescent="0.25">
      <c r="X1913" s="69"/>
      <c r="Y1913" s="69"/>
      <c r="Z1913" s="69"/>
      <c r="AA1913" s="69"/>
    </row>
    <row r="1914" spans="24:27" x14ac:dyDescent="0.25">
      <c r="X1914" s="69"/>
      <c r="Y1914" s="69"/>
      <c r="Z1914" s="69"/>
      <c r="AA1914" s="69"/>
    </row>
    <row r="1915" spans="24:27" x14ac:dyDescent="0.25">
      <c r="X1915" s="69"/>
      <c r="Y1915" s="69"/>
      <c r="Z1915" s="69"/>
      <c r="AA1915" s="69"/>
    </row>
    <row r="1916" spans="24:27" x14ac:dyDescent="0.25">
      <c r="X1916" s="69"/>
      <c r="Y1916" s="69"/>
      <c r="Z1916" s="69"/>
      <c r="AA1916" s="69"/>
    </row>
    <row r="1917" spans="24:27" x14ac:dyDescent="0.25">
      <c r="X1917" s="69"/>
      <c r="Y1917" s="69"/>
      <c r="Z1917" s="69"/>
      <c r="AA1917" s="69"/>
    </row>
    <row r="1918" spans="24:27" x14ac:dyDescent="0.25">
      <c r="X1918" s="69"/>
      <c r="Y1918" s="69"/>
      <c r="Z1918" s="69"/>
      <c r="AA1918" s="69"/>
    </row>
    <row r="1919" spans="24:27" x14ac:dyDescent="0.25">
      <c r="X1919" s="69"/>
      <c r="Y1919" s="69"/>
      <c r="Z1919" s="69"/>
      <c r="AA1919" s="69"/>
    </row>
    <row r="1920" spans="24:27" x14ac:dyDescent="0.25">
      <c r="X1920" s="69"/>
      <c r="Y1920" s="69"/>
      <c r="Z1920" s="69"/>
      <c r="AA1920" s="69"/>
    </row>
    <row r="1921" spans="24:27" x14ac:dyDescent="0.25">
      <c r="X1921" s="69"/>
      <c r="Y1921" s="69"/>
      <c r="Z1921" s="69"/>
      <c r="AA1921" s="69"/>
    </row>
    <row r="1922" spans="24:27" x14ac:dyDescent="0.25">
      <c r="X1922" s="69"/>
      <c r="Y1922" s="69"/>
      <c r="Z1922" s="69"/>
      <c r="AA1922" s="69"/>
    </row>
    <row r="1923" spans="24:27" x14ac:dyDescent="0.25">
      <c r="X1923" s="69"/>
      <c r="Y1923" s="69"/>
      <c r="Z1923" s="69"/>
      <c r="AA1923" s="69"/>
    </row>
    <row r="1924" spans="24:27" x14ac:dyDescent="0.25">
      <c r="X1924" s="69"/>
      <c r="Y1924" s="69"/>
      <c r="Z1924" s="69"/>
      <c r="AA1924" s="69"/>
    </row>
    <row r="1925" spans="24:27" x14ac:dyDescent="0.25">
      <c r="X1925" s="69"/>
      <c r="Y1925" s="69"/>
      <c r="Z1925" s="69"/>
      <c r="AA1925" s="69"/>
    </row>
    <row r="1926" spans="24:27" x14ac:dyDescent="0.25">
      <c r="X1926" s="69"/>
      <c r="Y1926" s="69"/>
      <c r="Z1926" s="69"/>
      <c r="AA1926" s="69"/>
    </row>
    <row r="1927" spans="24:27" x14ac:dyDescent="0.25">
      <c r="X1927" s="69"/>
      <c r="Y1927" s="69"/>
      <c r="Z1927" s="69"/>
      <c r="AA1927" s="69"/>
    </row>
    <row r="1928" spans="24:27" x14ac:dyDescent="0.25">
      <c r="X1928" s="69"/>
      <c r="Y1928" s="69"/>
      <c r="Z1928" s="69"/>
      <c r="AA1928" s="69"/>
    </row>
    <row r="1929" spans="24:27" x14ac:dyDescent="0.25">
      <c r="X1929" s="69"/>
      <c r="Y1929" s="69"/>
      <c r="Z1929" s="69"/>
      <c r="AA1929" s="69"/>
    </row>
    <row r="1930" spans="24:27" x14ac:dyDescent="0.25">
      <c r="X1930" s="69"/>
      <c r="Y1930" s="69"/>
      <c r="Z1930" s="69"/>
      <c r="AA1930" s="69"/>
    </row>
    <row r="1931" spans="24:27" x14ac:dyDescent="0.25">
      <c r="X1931" s="69"/>
      <c r="Y1931" s="69"/>
      <c r="Z1931" s="69"/>
      <c r="AA1931" s="69"/>
    </row>
    <row r="1932" spans="24:27" x14ac:dyDescent="0.25">
      <c r="X1932" s="69"/>
      <c r="Y1932" s="69"/>
      <c r="Z1932" s="69"/>
      <c r="AA1932" s="69"/>
    </row>
    <row r="1933" spans="24:27" x14ac:dyDescent="0.25">
      <c r="X1933" s="69"/>
      <c r="Y1933" s="69"/>
      <c r="Z1933" s="69"/>
      <c r="AA1933" s="69"/>
    </row>
    <row r="1934" spans="24:27" x14ac:dyDescent="0.25">
      <c r="X1934" s="69"/>
      <c r="Y1934" s="69"/>
      <c r="Z1934" s="69"/>
      <c r="AA1934" s="69"/>
    </row>
    <row r="1935" spans="24:27" x14ac:dyDescent="0.25">
      <c r="X1935" s="69"/>
      <c r="Y1935" s="69"/>
      <c r="Z1935" s="69"/>
      <c r="AA1935" s="69"/>
    </row>
    <row r="1936" spans="24:27" x14ac:dyDescent="0.25">
      <c r="X1936" s="69"/>
      <c r="Y1936" s="69"/>
      <c r="Z1936" s="69"/>
      <c r="AA1936" s="69"/>
    </row>
    <row r="1937" spans="24:27" x14ac:dyDescent="0.25">
      <c r="X1937" s="69"/>
      <c r="Y1937" s="69"/>
      <c r="Z1937" s="69"/>
      <c r="AA1937" s="69"/>
    </row>
    <row r="1938" spans="24:27" x14ac:dyDescent="0.25">
      <c r="X1938" s="69"/>
      <c r="Y1938" s="69"/>
      <c r="Z1938" s="69"/>
      <c r="AA1938" s="69"/>
    </row>
    <row r="1939" spans="24:27" x14ac:dyDescent="0.25">
      <c r="X1939" s="69"/>
      <c r="Y1939" s="69"/>
      <c r="Z1939" s="69"/>
      <c r="AA1939" s="69"/>
    </row>
    <row r="1940" spans="24:27" x14ac:dyDescent="0.25">
      <c r="X1940" s="69"/>
      <c r="Y1940" s="69"/>
      <c r="Z1940" s="69"/>
      <c r="AA1940" s="69"/>
    </row>
    <row r="1941" spans="24:27" x14ac:dyDescent="0.25">
      <c r="X1941" s="69"/>
      <c r="Y1941" s="69"/>
      <c r="Z1941" s="69"/>
      <c r="AA1941" s="69"/>
    </row>
    <row r="1942" spans="24:27" x14ac:dyDescent="0.25">
      <c r="X1942" s="69"/>
      <c r="Y1942" s="69"/>
      <c r="Z1942" s="69"/>
      <c r="AA1942" s="69"/>
    </row>
    <row r="1943" spans="24:27" x14ac:dyDescent="0.25">
      <c r="X1943" s="69"/>
      <c r="Y1943" s="69"/>
      <c r="Z1943" s="69"/>
      <c r="AA1943" s="69"/>
    </row>
    <row r="1944" spans="24:27" x14ac:dyDescent="0.25">
      <c r="X1944" s="69"/>
      <c r="Y1944" s="69"/>
      <c r="Z1944" s="69"/>
      <c r="AA1944" s="69"/>
    </row>
    <row r="1945" spans="24:27" x14ac:dyDescent="0.25">
      <c r="X1945" s="69"/>
      <c r="Y1945" s="69"/>
      <c r="Z1945" s="69"/>
      <c r="AA1945" s="69"/>
    </row>
    <row r="1946" spans="24:27" x14ac:dyDescent="0.25">
      <c r="X1946" s="69"/>
      <c r="Y1946" s="69"/>
      <c r="Z1946" s="69"/>
      <c r="AA1946" s="69"/>
    </row>
    <row r="1947" spans="24:27" x14ac:dyDescent="0.25">
      <c r="X1947" s="69"/>
      <c r="Y1947" s="69"/>
      <c r="Z1947" s="69"/>
      <c r="AA1947" s="69"/>
    </row>
    <row r="1948" spans="24:27" x14ac:dyDescent="0.25">
      <c r="X1948" s="69"/>
      <c r="Y1948" s="69"/>
      <c r="Z1948" s="69"/>
      <c r="AA1948" s="69"/>
    </row>
    <row r="1949" spans="24:27" x14ac:dyDescent="0.25">
      <c r="X1949" s="69"/>
      <c r="Y1949" s="69"/>
      <c r="Z1949" s="69"/>
      <c r="AA1949" s="69"/>
    </row>
    <row r="1950" spans="24:27" x14ac:dyDescent="0.25">
      <c r="X1950" s="69"/>
      <c r="Y1950" s="69"/>
      <c r="Z1950" s="69"/>
      <c r="AA1950" s="69"/>
    </row>
    <row r="1951" spans="24:27" x14ac:dyDescent="0.25">
      <c r="X1951" s="69"/>
      <c r="Y1951" s="69"/>
      <c r="Z1951" s="69"/>
      <c r="AA1951" s="69"/>
    </row>
    <row r="1952" spans="24:27" x14ac:dyDescent="0.25">
      <c r="X1952" s="69"/>
      <c r="Y1952" s="69"/>
      <c r="Z1952" s="69"/>
      <c r="AA1952" s="69"/>
    </row>
    <row r="1953" spans="24:27" x14ac:dyDescent="0.25">
      <c r="X1953" s="69"/>
      <c r="Y1953" s="69"/>
      <c r="Z1953" s="69"/>
      <c r="AA1953" s="69"/>
    </row>
    <row r="1954" spans="24:27" x14ac:dyDescent="0.25">
      <c r="X1954" s="69"/>
      <c r="Y1954" s="69"/>
      <c r="Z1954" s="69"/>
      <c r="AA1954" s="69"/>
    </row>
    <row r="1955" spans="24:27" x14ac:dyDescent="0.25">
      <c r="X1955" s="69"/>
      <c r="Y1955" s="69"/>
      <c r="Z1955" s="69"/>
      <c r="AA1955" s="69"/>
    </row>
    <row r="1956" spans="24:27" x14ac:dyDescent="0.25">
      <c r="X1956" s="69"/>
      <c r="Y1956" s="69"/>
      <c r="Z1956" s="69"/>
      <c r="AA1956" s="69"/>
    </row>
    <row r="1957" spans="24:27" x14ac:dyDescent="0.25">
      <c r="X1957" s="69"/>
      <c r="Y1957" s="69"/>
      <c r="Z1957" s="69"/>
      <c r="AA1957" s="69"/>
    </row>
    <row r="1958" spans="24:27" x14ac:dyDescent="0.25">
      <c r="X1958" s="69"/>
      <c r="Y1958" s="69"/>
      <c r="Z1958" s="69"/>
      <c r="AA1958" s="69"/>
    </row>
    <row r="1959" spans="24:27" x14ac:dyDescent="0.25">
      <c r="X1959" s="69"/>
      <c r="Y1959" s="69"/>
      <c r="Z1959" s="69"/>
      <c r="AA1959" s="69"/>
    </row>
    <row r="1960" spans="24:27" x14ac:dyDescent="0.25">
      <c r="X1960" s="69"/>
      <c r="Y1960" s="69"/>
      <c r="Z1960" s="69"/>
      <c r="AA1960" s="69"/>
    </row>
    <row r="1961" spans="24:27" x14ac:dyDescent="0.25">
      <c r="X1961" s="69"/>
      <c r="Y1961" s="69"/>
      <c r="Z1961" s="69"/>
      <c r="AA1961" s="69"/>
    </row>
    <row r="1962" spans="24:27" x14ac:dyDescent="0.25">
      <c r="X1962" s="69"/>
      <c r="Y1962" s="69"/>
      <c r="Z1962" s="69"/>
      <c r="AA1962" s="69"/>
    </row>
    <row r="1963" spans="24:27" x14ac:dyDescent="0.25">
      <c r="X1963" s="69"/>
      <c r="Y1963" s="69"/>
      <c r="Z1963" s="69"/>
      <c r="AA1963" s="69"/>
    </row>
    <row r="1964" spans="24:27" x14ac:dyDescent="0.25">
      <c r="X1964" s="69"/>
      <c r="Y1964" s="69"/>
      <c r="Z1964" s="69"/>
      <c r="AA1964" s="69"/>
    </row>
    <row r="1965" spans="24:27" x14ac:dyDescent="0.25">
      <c r="X1965" s="69"/>
      <c r="Y1965" s="69"/>
      <c r="Z1965" s="69"/>
      <c r="AA1965" s="69"/>
    </row>
    <row r="1966" spans="24:27" x14ac:dyDescent="0.25">
      <c r="X1966" s="69"/>
      <c r="Y1966" s="69"/>
      <c r="Z1966" s="69"/>
      <c r="AA1966" s="69"/>
    </row>
    <row r="1967" spans="24:27" x14ac:dyDescent="0.25">
      <c r="X1967" s="69"/>
      <c r="Y1967" s="69"/>
      <c r="Z1967" s="69"/>
      <c r="AA1967" s="69"/>
    </row>
    <row r="1968" spans="24:27" x14ac:dyDescent="0.25">
      <c r="X1968" s="69"/>
      <c r="Y1968" s="69"/>
      <c r="Z1968" s="69"/>
      <c r="AA1968" s="69"/>
    </row>
    <row r="1969" spans="24:27" x14ac:dyDescent="0.25">
      <c r="X1969" s="69"/>
      <c r="Y1969" s="69"/>
      <c r="Z1969" s="69"/>
      <c r="AA1969" s="69"/>
    </row>
    <row r="1970" spans="24:27" x14ac:dyDescent="0.25">
      <c r="X1970" s="69"/>
      <c r="Y1970" s="69"/>
      <c r="Z1970" s="69"/>
      <c r="AA1970" s="69"/>
    </row>
    <row r="1971" spans="24:27" x14ac:dyDescent="0.25">
      <c r="X1971" s="69"/>
      <c r="Y1971" s="69"/>
      <c r="Z1971" s="69"/>
      <c r="AA1971" s="69"/>
    </row>
    <row r="1972" spans="24:27" x14ac:dyDescent="0.25">
      <c r="X1972" s="69"/>
      <c r="Y1972" s="69"/>
      <c r="Z1972" s="69"/>
      <c r="AA1972" s="69"/>
    </row>
    <row r="1973" spans="24:27" x14ac:dyDescent="0.25">
      <c r="X1973" s="69"/>
      <c r="Y1973" s="69"/>
      <c r="Z1973" s="69"/>
      <c r="AA1973" s="69"/>
    </row>
    <row r="1974" spans="24:27" x14ac:dyDescent="0.25">
      <c r="X1974" s="69"/>
      <c r="Y1974" s="69"/>
      <c r="Z1974" s="69"/>
      <c r="AA1974" s="69"/>
    </row>
    <row r="1975" spans="24:27" x14ac:dyDescent="0.25">
      <c r="X1975" s="69"/>
      <c r="Y1975" s="69"/>
      <c r="Z1975" s="69"/>
      <c r="AA1975" s="69"/>
    </row>
    <row r="1976" spans="24:27" x14ac:dyDescent="0.25">
      <c r="X1976" s="69"/>
      <c r="Y1976" s="69"/>
      <c r="Z1976" s="69"/>
      <c r="AA1976" s="69"/>
    </row>
    <row r="1977" spans="24:27" x14ac:dyDescent="0.25">
      <c r="X1977" s="69"/>
      <c r="Y1977" s="69"/>
      <c r="Z1977" s="69"/>
      <c r="AA1977" s="69"/>
    </row>
    <row r="1978" spans="24:27" x14ac:dyDescent="0.25">
      <c r="X1978" s="69"/>
      <c r="Y1978" s="69"/>
      <c r="Z1978" s="69"/>
      <c r="AA1978" s="69"/>
    </row>
    <row r="1979" spans="24:27" x14ac:dyDescent="0.25">
      <c r="X1979" s="69"/>
      <c r="Y1979" s="69"/>
      <c r="Z1979" s="69"/>
      <c r="AA1979" s="69"/>
    </row>
    <row r="1980" spans="24:27" x14ac:dyDescent="0.25">
      <c r="X1980" s="69"/>
      <c r="Y1980" s="69"/>
      <c r="Z1980" s="69"/>
      <c r="AA1980" s="69"/>
    </row>
    <row r="1981" spans="24:27" x14ac:dyDescent="0.25">
      <c r="X1981" s="69"/>
      <c r="Y1981" s="69"/>
      <c r="Z1981" s="69"/>
      <c r="AA1981" s="69"/>
    </row>
    <row r="1982" spans="24:27" x14ac:dyDescent="0.25">
      <c r="X1982" s="69"/>
      <c r="Y1982" s="69"/>
      <c r="Z1982" s="69"/>
      <c r="AA1982" s="69"/>
    </row>
    <row r="1983" spans="24:27" x14ac:dyDescent="0.25">
      <c r="X1983" s="69"/>
      <c r="Y1983" s="69"/>
      <c r="Z1983" s="69"/>
      <c r="AA1983" s="69"/>
    </row>
    <row r="1984" spans="24:27" x14ac:dyDescent="0.25">
      <c r="X1984" s="69"/>
      <c r="Y1984" s="69"/>
      <c r="Z1984" s="69"/>
      <c r="AA1984" s="69"/>
    </row>
    <row r="1985" spans="24:27" x14ac:dyDescent="0.25">
      <c r="X1985" s="69"/>
      <c r="Y1985" s="69"/>
      <c r="Z1985" s="69"/>
      <c r="AA1985" s="69"/>
    </row>
    <row r="1986" spans="24:27" x14ac:dyDescent="0.25">
      <c r="X1986" s="69"/>
      <c r="Y1986" s="69"/>
      <c r="Z1986" s="69"/>
      <c r="AA1986" s="69"/>
    </row>
    <row r="1987" spans="24:27" x14ac:dyDescent="0.25">
      <c r="X1987" s="69"/>
      <c r="Y1987" s="69"/>
      <c r="Z1987" s="69"/>
      <c r="AA1987" s="69"/>
    </row>
    <row r="1988" spans="24:27" x14ac:dyDescent="0.25">
      <c r="X1988" s="69"/>
      <c r="Y1988" s="69"/>
      <c r="Z1988" s="69"/>
      <c r="AA1988" s="69"/>
    </row>
    <row r="1989" spans="24:27" x14ac:dyDescent="0.25">
      <c r="X1989" s="69"/>
      <c r="Y1989" s="69"/>
      <c r="Z1989" s="69"/>
      <c r="AA1989" s="69"/>
    </row>
    <row r="1990" spans="24:27" x14ac:dyDescent="0.25">
      <c r="X1990" s="69"/>
      <c r="Y1990" s="69"/>
      <c r="Z1990" s="69"/>
      <c r="AA1990" s="69"/>
    </row>
    <row r="1991" spans="24:27" x14ac:dyDescent="0.25">
      <c r="X1991" s="69"/>
      <c r="Y1991" s="69"/>
      <c r="Z1991" s="69"/>
      <c r="AA1991" s="69"/>
    </row>
    <row r="1992" spans="24:27" x14ac:dyDescent="0.25">
      <c r="X1992" s="69"/>
      <c r="Y1992" s="69"/>
      <c r="Z1992" s="69"/>
      <c r="AA1992" s="69"/>
    </row>
    <row r="1993" spans="24:27" x14ac:dyDescent="0.25">
      <c r="X1993" s="69"/>
      <c r="Y1993" s="69"/>
      <c r="Z1993" s="69"/>
      <c r="AA1993" s="69"/>
    </row>
    <row r="1994" spans="24:27" x14ac:dyDescent="0.25">
      <c r="X1994" s="69"/>
      <c r="Y1994" s="69"/>
      <c r="Z1994" s="69"/>
      <c r="AA1994" s="69"/>
    </row>
    <row r="1995" spans="24:27" x14ac:dyDescent="0.25">
      <c r="X1995" s="69"/>
      <c r="Y1995" s="69"/>
      <c r="Z1995" s="69"/>
      <c r="AA1995" s="69"/>
    </row>
    <row r="1996" spans="24:27" x14ac:dyDescent="0.25">
      <c r="X1996" s="69"/>
      <c r="Y1996" s="69"/>
      <c r="Z1996" s="69"/>
      <c r="AA1996" s="69"/>
    </row>
    <row r="1997" spans="24:27" x14ac:dyDescent="0.25">
      <c r="X1997" s="69"/>
      <c r="Y1997" s="69"/>
      <c r="Z1997" s="69"/>
      <c r="AA1997" s="69"/>
    </row>
    <row r="1998" spans="24:27" x14ac:dyDescent="0.25">
      <c r="X1998" s="69"/>
      <c r="Y1998" s="69"/>
      <c r="Z1998" s="69"/>
      <c r="AA1998" s="69"/>
    </row>
    <row r="1999" spans="24:27" x14ac:dyDescent="0.25">
      <c r="X1999" s="69"/>
      <c r="Y1999" s="69"/>
      <c r="Z1999" s="69"/>
      <c r="AA1999" s="69"/>
    </row>
    <row r="2000" spans="24:27" x14ac:dyDescent="0.25">
      <c r="X2000" s="69"/>
      <c r="Y2000" s="69"/>
      <c r="Z2000" s="69"/>
      <c r="AA2000" s="69"/>
    </row>
    <row r="2001" spans="24:27" x14ac:dyDescent="0.25">
      <c r="X2001" s="69"/>
      <c r="Y2001" s="69"/>
      <c r="Z2001" s="69"/>
      <c r="AA2001" s="69"/>
    </row>
    <row r="2002" spans="24:27" x14ac:dyDescent="0.25">
      <c r="X2002" s="69"/>
      <c r="Y2002" s="69"/>
      <c r="Z2002" s="69"/>
      <c r="AA2002" s="69"/>
    </row>
    <row r="2003" spans="24:27" x14ac:dyDescent="0.25">
      <c r="X2003" s="69"/>
      <c r="Y2003" s="69"/>
      <c r="Z2003" s="69"/>
      <c r="AA2003" s="69"/>
    </row>
    <row r="2004" spans="24:27" x14ac:dyDescent="0.25">
      <c r="X2004" s="69"/>
      <c r="Y2004" s="69"/>
      <c r="Z2004" s="69"/>
      <c r="AA2004" s="69"/>
    </row>
    <row r="2005" spans="24:27" x14ac:dyDescent="0.25">
      <c r="X2005" s="69"/>
      <c r="Y2005" s="69"/>
      <c r="Z2005" s="69"/>
      <c r="AA2005" s="69"/>
    </row>
    <row r="2006" spans="24:27" x14ac:dyDescent="0.25">
      <c r="X2006" s="69"/>
      <c r="Y2006" s="69"/>
      <c r="Z2006" s="69"/>
      <c r="AA2006" s="69"/>
    </row>
    <row r="2007" spans="24:27" x14ac:dyDescent="0.25">
      <c r="X2007" s="69"/>
      <c r="Y2007" s="69"/>
      <c r="Z2007" s="69"/>
      <c r="AA2007" s="69"/>
    </row>
    <row r="2008" spans="24:27" x14ac:dyDescent="0.25">
      <c r="X2008" s="69"/>
      <c r="Y2008" s="69"/>
      <c r="Z2008" s="69"/>
      <c r="AA2008" s="69"/>
    </row>
    <row r="2009" spans="24:27" x14ac:dyDescent="0.25">
      <c r="X2009" s="69"/>
      <c r="Y2009" s="69"/>
      <c r="Z2009" s="69"/>
      <c r="AA2009" s="69"/>
    </row>
    <row r="2010" spans="24:27" x14ac:dyDescent="0.25">
      <c r="X2010" s="69"/>
      <c r="Y2010" s="69"/>
      <c r="Z2010" s="69"/>
      <c r="AA2010" s="69"/>
    </row>
    <row r="2011" spans="24:27" x14ac:dyDescent="0.25">
      <c r="X2011" s="69"/>
      <c r="Y2011" s="69"/>
      <c r="Z2011" s="69"/>
      <c r="AA2011" s="69"/>
    </row>
    <row r="2012" spans="24:27" x14ac:dyDescent="0.25">
      <c r="X2012" s="69"/>
      <c r="Y2012" s="69"/>
      <c r="Z2012" s="69"/>
      <c r="AA2012" s="69"/>
    </row>
    <row r="2013" spans="24:27" x14ac:dyDescent="0.25">
      <c r="X2013" s="69"/>
      <c r="Y2013" s="69"/>
      <c r="Z2013" s="69"/>
      <c r="AA2013" s="69"/>
    </row>
    <row r="2014" spans="24:27" x14ac:dyDescent="0.25">
      <c r="X2014" s="69"/>
      <c r="Y2014" s="69"/>
      <c r="Z2014" s="69"/>
      <c r="AA2014" s="69"/>
    </row>
    <row r="2015" spans="24:27" x14ac:dyDescent="0.25">
      <c r="X2015" s="69"/>
      <c r="Y2015" s="69"/>
      <c r="Z2015" s="69"/>
      <c r="AA2015" s="69"/>
    </row>
    <row r="2016" spans="24:27" x14ac:dyDescent="0.25">
      <c r="X2016" s="69"/>
      <c r="Y2016" s="69"/>
      <c r="Z2016" s="69"/>
      <c r="AA2016" s="69"/>
    </row>
    <row r="2017" spans="24:27" x14ac:dyDescent="0.25">
      <c r="X2017" s="69"/>
      <c r="Y2017" s="69"/>
      <c r="Z2017" s="69"/>
      <c r="AA2017" s="69"/>
    </row>
    <row r="2018" spans="24:27" x14ac:dyDescent="0.25">
      <c r="X2018" s="69"/>
      <c r="Y2018" s="69"/>
      <c r="Z2018" s="69"/>
      <c r="AA2018" s="69"/>
    </row>
    <row r="2019" spans="24:27" x14ac:dyDescent="0.25">
      <c r="X2019" s="69"/>
      <c r="Y2019" s="69"/>
      <c r="Z2019" s="69"/>
      <c r="AA2019" s="69"/>
    </row>
    <row r="2020" spans="24:27" x14ac:dyDescent="0.25">
      <c r="X2020" s="69"/>
      <c r="Y2020" s="69"/>
      <c r="Z2020" s="69"/>
      <c r="AA2020" s="69"/>
    </row>
    <row r="2021" spans="24:27" x14ac:dyDescent="0.25">
      <c r="X2021" s="69"/>
      <c r="Y2021" s="69"/>
      <c r="Z2021" s="69"/>
      <c r="AA2021" s="69"/>
    </row>
    <row r="2022" spans="24:27" x14ac:dyDescent="0.25">
      <c r="X2022" s="69"/>
      <c r="Y2022" s="69"/>
      <c r="Z2022" s="69"/>
      <c r="AA2022" s="69"/>
    </row>
    <row r="2023" spans="24:27" x14ac:dyDescent="0.25">
      <c r="X2023" s="69"/>
      <c r="Y2023" s="69"/>
      <c r="Z2023" s="69"/>
      <c r="AA2023" s="69"/>
    </row>
    <row r="2024" spans="24:27" x14ac:dyDescent="0.25">
      <c r="X2024" s="69"/>
      <c r="Y2024" s="69"/>
      <c r="Z2024" s="69"/>
      <c r="AA2024" s="69"/>
    </row>
    <row r="2025" spans="24:27" x14ac:dyDescent="0.25">
      <c r="X2025" s="69"/>
      <c r="Y2025" s="69"/>
      <c r="Z2025" s="69"/>
      <c r="AA2025" s="69"/>
    </row>
    <row r="2026" spans="24:27" x14ac:dyDescent="0.25">
      <c r="X2026" s="69"/>
      <c r="Y2026" s="69"/>
      <c r="Z2026" s="69"/>
      <c r="AA2026" s="69"/>
    </row>
    <row r="2027" spans="24:27" x14ac:dyDescent="0.25">
      <c r="X2027" s="69"/>
      <c r="Y2027" s="69"/>
      <c r="Z2027" s="69"/>
      <c r="AA2027" s="69"/>
    </row>
    <row r="2028" spans="24:27" x14ac:dyDescent="0.25">
      <c r="X2028" s="69"/>
      <c r="Y2028" s="69"/>
      <c r="Z2028" s="69"/>
      <c r="AA2028" s="69"/>
    </row>
    <row r="2029" spans="24:27" x14ac:dyDescent="0.25">
      <c r="X2029" s="69"/>
      <c r="Y2029" s="69"/>
      <c r="Z2029" s="69"/>
      <c r="AA2029" s="69"/>
    </row>
    <row r="2030" spans="24:27" x14ac:dyDescent="0.25">
      <c r="X2030" s="69"/>
      <c r="Y2030" s="69"/>
      <c r="Z2030" s="69"/>
      <c r="AA2030" s="69"/>
    </row>
    <row r="2031" spans="24:27" x14ac:dyDescent="0.25">
      <c r="X2031" s="69"/>
      <c r="Y2031" s="69"/>
      <c r="Z2031" s="69"/>
      <c r="AA2031" s="69"/>
    </row>
    <row r="2032" spans="24:27" x14ac:dyDescent="0.25">
      <c r="X2032" s="69"/>
      <c r="Y2032" s="69"/>
      <c r="Z2032" s="69"/>
      <c r="AA2032" s="69"/>
    </row>
    <row r="2033" spans="24:27" x14ac:dyDescent="0.25">
      <c r="X2033" s="69"/>
      <c r="Y2033" s="69"/>
      <c r="Z2033" s="69"/>
      <c r="AA2033" s="69"/>
    </row>
    <row r="2034" spans="24:27" x14ac:dyDescent="0.25">
      <c r="X2034" s="69"/>
      <c r="Y2034" s="69"/>
      <c r="Z2034" s="69"/>
      <c r="AA2034" s="69"/>
    </row>
    <row r="2035" spans="24:27" x14ac:dyDescent="0.25">
      <c r="X2035" s="69"/>
      <c r="Y2035" s="69"/>
      <c r="Z2035" s="69"/>
      <c r="AA2035" s="69"/>
    </row>
    <row r="2036" spans="24:27" x14ac:dyDescent="0.25">
      <c r="X2036" s="69"/>
      <c r="Y2036" s="69"/>
      <c r="Z2036" s="69"/>
      <c r="AA2036" s="69"/>
    </row>
    <row r="2037" spans="24:27" x14ac:dyDescent="0.25">
      <c r="X2037" s="69"/>
      <c r="Y2037" s="69"/>
      <c r="Z2037" s="69"/>
      <c r="AA2037" s="69"/>
    </row>
    <row r="2038" spans="24:27" x14ac:dyDescent="0.25">
      <c r="X2038" s="69"/>
      <c r="Y2038" s="69"/>
      <c r="Z2038" s="69"/>
      <c r="AA2038" s="69"/>
    </row>
    <row r="2039" spans="24:27" x14ac:dyDescent="0.25">
      <c r="X2039" s="69"/>
      <c r="Y2039" s="69"/>
      <c r="Z2039" s="69"/>
      <c r="AA2039" s="69"/>
    </row>
    <row r="2040" spans="24:27" x14ac:dyDescent="0.25">
      <c r="X2040" s="69"/>
      <c r="Y2040" s="69"/>
      <c r="Z2040" s="69"/>
      <c r="AA2040" s="69"/>
    </row>
    <row r="2041" spans="24:27" x14ac:dyDescent="0.25">
      <c r="X2041" s="69"/>
      <c r="Y2041" s="69"/>
      <c r="Z2041" s="69"/>
      <c r="AA2041" s="69"/>
    </row>
    <row r="2042" spans="24:27" x14ac:dyDescent="0.25">
      <c r="X2042" s="69"/>
      <c r="Y2042" s="69"/>
      <c r="Z2042" s="69"/>
      <c r="AA2042" s="69"/>
    </row>
    <row r="2043" spans="24:27" x14ac:dyDescent="0.25">
      <c r="X2043" s="69"/>
      <c r="Y2043" s="69"/>
      <c r="Z2043" s="69"/>
      <c r="AA2043" s="69"/>
    </row>
    <row r="2044" spans="24:27" x14ac:dyDescent="0.25">
      <c r="X2044" s="69"/>
      <c r="Y2044" s="69"/>
      <c r="Z2044" s="69"/>
      <c r="AA2044" s="69"/>
    </row>
    <row r="2045" spans="24:27" x14ac:dyDescent="0.25">
      <c r="X2045" s="69"/>
      <c r="Y2045" s="69"/>
      <c r="Z2045" s="69"/>
      <c r="AA2045" s="69"/>
    </row>
    <row r="2046" spans="24:27" x14ac:dyDescent="0.25">
      <c r="X2046" s="69"/>
      <c r="Y2046" s="69"/>
      <c r="Z2046" s="69"/>
      <c r="AA2046" s="69"/>
    </row>
    <row r="2047" spans="24:27" x14ac:dyDescent="0.25">
      <c r="X2047" s="69"/>
      <c r="Y2047" s="69"/>
      <c r="Z2047" s="69"/>
      <c r="AA2047" s="69"/>
    </row>
    <row r="2048" spans="24:27" x14ac:dyDescent="0.25">
      <c r="X2048" s="69"/>
      <c r="Y2048" s="69"/>
      <c r="Z2048" s="69"/>
      <c r="AA2048" s="69"/>
    </row>
    <row r="2049" spans="24:27" x14ac:dyDescent="0.25">
      <c r="X2049" s="69"/>
      <c r="Y2049" s="69"/>
      <c r="Z2049" s="69"/>
      <c r="AA2049" s="69"/>
    </row>
    <row r="2050" spans="24:27" x14ac:dyDescent="0.25">
      <c r="X2050" s="69"/>
      <c r="Y2050" s="69"/>
      <c r="Z2050" s="69"/>
      <c r="AA2050" s="69"/>
    </row>
    <row r="2051" spans="24:27" x14ac:dyDescent="0.25">
      <c r="X2051" s="69"/>
      <c r="Y2051" s="69"/>
      <c r="Z2051" s="69"/>
      <c r="AA2051" s="69"/>
    </row>
    <row r="2052" spans="24:27" x14ac:dyDescent="0.25">
      <c r="X2052" s="69"/>
      <c r="Y2052" s="69"/>
      <c r="Z2052" s="69"/>
      <c r="AA2052" s="69"/>
    </row>
    <row r="2053" spans="24:27" x14ac:dyDescent="0.25">
      <c r="X2053" s="69"/>
      <c r="Y2053" s="69"/>
      <c r="Z2053" s="69"/>
      <c r="AA2053" s="69"/>
    </row>
    <row r="2054" spans="24:27" x14ac:dyDescent="0.25">
      <c r="X2054" s="69"/>
      <c r="Y2054" s="69"/>
      <c r="Z2054" s="69"/>
      <c r="AA2054" s="69"/>
    </row>
    <row r="2055" spans="24:27" x14ac:dyDescent="0.25">
      <c r="X2055" s="69"/>
      <c r="Y2055" s="69"/>
      <c r="Z2055" s="69"/>
      <c r="AA2055" s="69"/>
    </row>
    <row r="2056" spans="24:27" x14ac:dyDescent="0.25">
      <c r="X2056" s="69"/>
      <c r="Y2056" s="69"/>
      <c r="Z2056" s="69"/>
      <c r="AA2056" s="69"/>
    </row>
    <row r="2057" spans="24:27" x14ac:dyDescent="0.25">
      <c r="X2057" s="69"/>
      <c r="Y2057" s="69"/>
      <c r="Z2057" s="69"/>
      <c r="AA2057" s="69"/>
    </row>
    <row r="2058" spans="24:27" x14ac:dyDescent="0.25">
      <c r="X2058" s="69"/>
      <c r="Y2058" s="69"/>
      <c r="Z2058" s="69"/>
      <c r="AA2058" s="69"/>
    </row>
    <row r="2059" spans="24:27" x14ac:dyDescent="0.25">
      <c r="X2059" s="69"/>
      <c r="Y2059" s="69"/>
      <c r="Z2059" s="69"/>
      <c r="AA2059" s="69"/>
    </row>
    <row r="2060" spans="24:27" x14ac:dyDescent="0.25">
      <c r="X2060" s="69"/>
      <c r="Y2060" s="69"/>
      <c r="Z2060" s="69"/>
      <c r="AA2060" s="69"/>
    </row>
    <row r="2061" spans="24:27" x14ac:dyDescent="0.25">
      <c r="X2061" s="69"/>
      <c r="Y2061" s="69"/>
      <c r="Z2061" s="69"/>
      <c r="AA2061" s="69"/>
    </row>
    <row r="2062" spans="24:27" x14ac:dyDescent="0.25">
      <c r="X2062" s="69"/>
      <c r="Y2062" s="69"/>
      <c r="Z2062" s="69"/>
      <c r="AA2062" s="69"/>
    </row>
    <row r="2063" spans="24:27" x14ac:dyDescent="0.25">
      <c r="X2063" s="69"/>
      <c r="Y2063" s="69"/>
      <c r="Z2063" s="69"/>
      <c r="AA2063" s="69"/>
    </row>
    <row r="2064" spans="24:27" x14ac:dyDescent="0.25">
      <c r="X2064" s="69"/>
      <c r="Y2064" s="69"/>
      <c r="Z2064" s="69"/>
      <c r="AA2064" s="69"/>
    </row>
    <row r="2065" spans="24:27" x14ac:dyDescent="0.25">
      <c r="X2065" s="69"/>
      <c r="Y2065" s="69"/>
      <c r="Z2065" s="69"/>
      <c r="AA2065" s="69"/>
    </row>
    <row r="2066" spans="24:27" x14ac:dyDescent="0.25">
      <c r="X2066" s="69"/>
      <c r="Y2066" s="69"/>
      <c r="Z2066" s="69"/>
      <c r="AA2066" s="69"/>
    </row>
    <row r="2067" spans="24:27" x14ac:dyDescent="0.25">
      <c r="X2067" s="69"/>
      <c r="Y2067" s="69"/>
      <c r="Z2067" s="69"/>
      <c r="AA2067" s="69"/>
    </row>
    <row r="2068" spans="24:27" x14ac:dyDescent="0.25">
      <c r="X2068" s="69"/>
      <c r="Y2068" s="69"/>
      <c r="Z2068" s="69"/>
      <c r="AA2068" s="69"/>
    </row>
    <row r="2069" spans="24:27" x14ac:dyDescent="0.25">
      <c r="X2069" s="69"/>
      <c r="Y2069" s="69"/>
      <c r="Z2069" s="69"/>
      <c r="AA2069" s="69"/>
    </row>
    <row r="2070" spans="24:27" x14ac:dyDescent="0.25">
      <c r="X2070" s="69"/>
      <c r="Y2070" s="69"/>
      <c r="Z2070" s="69"/>
      <c r="AA2070" s="69"/>
    </row>
    <row r="2071" spans="24:27" x14ac:dyDescent="0.25">
      <c r="X2071" s="69"/>
      <c r="Y2071" s="69"/>
      <c r="Z2071" s="69"/>
      <c r="AA2071" s="69"/>
    </row>
    <row r="2072" spans="24:27" x14ac:dyDescent="0.25">
      <c r="X2072" s="69"/>
      <c r="Y2072" s="69"/>
      <c r="Z2072" s="69"/>
      <c r="AA2072" s="69"/>
    </row>
    <row r="2073" spans="24:27" x14ac:dyDescent="0.25">
      <c r="X2073" s="69"/>
      <c r="Y2073" s="69"/>
      <c r="Z2073" s="69"/>
      <c r="AA2073" s="69"/>
    </row>
    <row r="2074" spans="24:27" x14ac:dyDescent="0.25">
      <c r="X2074" s="69"/>
      <c r="Y2074" s="69"/>
      <c r="Z2074" s="69"/>
      <c r="AA2074" s="69"/>
    </row>
    <row r="2075" spans="24:27" x14ac:dyDescent="0.25">
      <c r="X2075" s="69"/>
      <c r="Y2075" s="69"/>
      <c r="Z2075" s="69"/>
      <c r="AA2075" s="69"/>
    </row>
    <row r="2076" spans="24:27" x14ac:dyDescent="0.25">
      <c r="X2076" s="69"/>
      <c r="Y2076" s="69"/>
      <c r="Z2076" s="69"/>
      <c r="AA2076" s="69"/>
    </row>
    <row r="2077" spans="24:27" x14ac:dyDescent="0.25">
      <c r="X2077" s="69"/>
      <c r="Y2077" s="69"/>
      <c r="Z2077" s="69"/>
      <c r="AA2077" s="69"/>
    </row>
    <row r="2078" spans="24:27" x14ac:dyDescent="0.25">
      <c r="X2078" s="69"/>
      <c r="Y2078" s="69"/>
      <c r="Z2078" s="69"/>
      <c r="AA2078" s="69"/>
    </row>
    <row r="2079" spans="24:27" x14ac:dyDescent="0.25">
      <c r="X2079" s="69"/>
      <c r="Y2079" s="69"/>
      <c r="Z2079" s="69"/>
      <c r="AA2079" s="69"/>
    </row>
    <row r="2080" spans="24:27" x14ac:dyDescent="0.25">
      <c r="X2080" s="69"/>
      <c r="Y2080" s="69"/>
      <c r="Z2080" s="69"/>
      <c r="AA2080" s="69"/>
    </row>
    <row r="2081" spans="24:27" x14ac:dyDescent="0.25">
      <c r="X2081" s="69"/>
      <c r="Y2081" s="69"/>
      <c r="Z2081" s="69"/>
      <c r="AA2081" s="69"/>
    </row>
    <row r="2082" spans="24:27" x14ac:dyDescent="0.25">
      <c r="X2082" s="69"/>
      <c r="Y2082" s="69"/>
      <c r="Z2082" s="69"/>
      <c r="AA2082" s="69"/>
    </row>
    <row r="2083" spans="24:27" x14ac:dyDescent="0.25">
      <c r="X2083" s="69"/>
      <c r="Y2083" s="69"/>
      <c r="Z2083" s="69"/>
      <c r="AA2083" s="69"/>
    </row>
    <row r="2084" spans="24:27" x14ac:dyDescent="0.25">
      <c r="X2084" s="69"/>
      <c r="Y2084" s="69"/>
      <c r="Z2084" s="69"/>
      <c r="AA2084" s="69"/>
    </row>
    <row r="2085" spans="24:27" x14ac:dyDescent="0.25">
      <c r="X2085" s="69"/>
      <c r="Y2085" s="69"/>
      <c r="Z2085" s="69"/>
      <c r="AA2085" s="69"/>
    </row>
    <row r="2086" spans="24:27" x14ac:dyDescent="0.25">
      <c r="X2086" s="69"/>
      <c r="Y2086" s="69"/>
      <c r="Z2086" s="69"/>
      <c r="AA2086" s="69"/>
    </row>
    <row r="2087" spans="24:27" x14ac:dyDescent="0.25">
      <c r="X2087" s="69"/>
      <c r="Y2087" s="69"/>
      <c r="Z2087" s="69"/>
      <c r="AA2087" s="69"/>
    </row>
    <row r="2088" spans="24:27" x14ac:dyDescent="0.25">
      <c r="X2088" s="69"/>
      <c r="Y2088" s="69"/>
      <c r="Z2088" s="69"/>
      <c r="AA2088" s="69"/>
    </row>
    <row r="2089" spans="24:27" x14ac:dyDescent="0.25">
      <c r="X2089" s="69"/>
      <c r="Y2089" s="69"/>
      <c r="Z2089" s="69"/>
      <c r="AA2089" s="69"/>
    </row>
    <row r="2090" spans="24:27" x14ac:dyDescent="0.25">
      <c r="X2090" s="69"/>
      <c r="Y2090" s="69"/>
      <c r="Z2090" s="69"/>
      <c r="AA2090" s="69"/>
    </row>
    <row r="2091" spans="24:27" x14ac:dyDescent="0.25">
      <c r="X2091" s="69"/>
      <c r="Y2091" s="69"/>
      <c r="Z2091" s="69"/>
      <c r="AA2091" s="69"/>
    </row>
    <row r="2092" spans="24:27" x14ac:dyDescent="0.25">
      <c r="X2092" s="69"/>
      <c r="Y2092" s="69"/>
      <c r="Z2092" s="69"/>
      <c r="AA2092" s="69"/>
    </row>
    <row r="2093" spans="24:27" x14ac:dyDescent="0.25">
      <c r="X2093" s="69"/>
      <c r="Y2093" s="69"/>
      <c r="Z2093" s="69"/>
      <c r="AA2093" s="69"/>
    </row>
    <row r="2094" spans="24:27" x14ac:dyDescent="0.25">
      <c r="X2094" s="69"/>
      <c r="Y2094" s="69"/>
      <c r="Z2094" s="69"/>
      <c r="AA2094" s="69"/>
    </row>
    <row r="2095" spans="24:27" x14ac:dyDescent="0.25">
      <c r="X2095" s="69"/>
      <c r="Y2095" s="69"/>
      <c r="Z2095" s="69"/>
      <c r="AA2095" s="69"/>
    </row>
    <row r="2096" spans="24:27" x14ac:dyDescent="0.25">
      <c r="X2096" s="69"/>
      <c r="Y2096" s="69"/>
      <c r="Z2096" s="69"/>
      <c r="AA2096" s="69"/>
    </row>
    <row r="2097" spans="24:27" x14ac:dyDescent="0.25">
      <c r="X2097" s="69"/>
      <c r="Y2097" s="69"/>
      <c r="Z2097" s="69"/>
      <c r="AA2097" s="69"/>
    </row>
    <row r="2098" spans="24:27" x14ac:dyDescent="0.25">
      <c r="X2098" s="69"/>
      <c r="Y2098" s="69"/>
      <c r="Z2098" s="69"/>
      <c r="AA2098" s="69"/>
    </row>
    <row r="2099" spans="24:27" x14ac:dyDescent="0.25">
      <c r="X2099" s="69"/>
      <c r="Y2099" s="69"/>
      <c r="Z2099" s="69"/>
      <c r="AA2099" s="69"/>
    </row>
    <row r="2100" spans="24:27" x14ac:dyDescent="0.25">
      <c r="X2100" s="69"/>
      <c r="Y2100" s="69"/>
      <c r="Z2100" s="69"/>
      <c r="AA2100" s="69"/>
    </row>
    <row r="2101" spans="24:27" x14ac:dyDescent="0.25">
      <c r="X2101" s="69"/>
      <c r="Y2101" s="69"/>
      <c r="Z2101" s="69"/>
      <c r="AA2101" s="69"/>
    </row>
    <row r="2102" spans="24:27" x14ac:dyDescent="0.25">
      <c r="X2102" s="69"/>
      <c r="Y2102" s="69"/>
      <c r="Z2102" s="69"/>
      <c r="AA2102" s="69"/>
    </row>
    <row r="2103" spans="24:27" x14ac:dyDescent="0.25">
      <c r="X2103" s="69"/>
      <c r="Y2103" s="69"/>
      <c r="Z2103" s="69"/>
      <c r="AA2103" s="69"/>
    </row>
    <row r="2104" spans="24:27" x14ac:dyDescent="0.25">
      <c r="X2104" s="69"/>
      <c r="Y2104" s="69"/>
      <c r="Z2104" s="69"/>
      <c r="AA2104" s="69"/>
    </row>
    <row r="2105" spans="24:27" x14ac:dyDescent="0.25">
      <c r="X2105" s="69"/>
      <c r="Y2105" s="69"/>
      <c r="Z2105" s="69"/>
      <c r="AA2105" s="69"/>
    </row>
    <row r="2106" spans="24:27" x14ac:dyDescent="0.25">
      <c r="X2106" s="69"/>
      <c r="Y2106" s="69"/>
      <c r="Z2106" s="69"/>
      <c r="AA2106" s="69"/>
    </row>
    <row r="2107" spans="24:27" x14ac:dyDescent="0.25">
      <c r="X2107" s="69"/>
      <c r="Y2107" s="69"/>
      <c r="Z2107" s="69"/>
      <c r="AA2107" s="69"/>
    </row>
    <row r="2108" spans="24:27" x14ac:dyDescent="0.25">
      <c r="X2108" s="69"/>
      <c r="Y2108" s="69"/>
      <c r="Z2108" s="69"/>
      <c r="AA2108" s="69"/>
    </row>
    <row r="2109" spans="24:27" x14ac:dyDescent="0.25">
      <c r="X2109" s="69"/>
      <c r="Y2109" s="69"/>
      <c r="Z2109" s="69"/>
      <c r="AA2109" s="69"/>
    </row>
    <row r="2110" spans="24:27" x14ac:dyDescent="0.25">
      <c r="X2110" s="69"/>
      <c r="Y2110" s="69"/>
      <c r="Z2110" s="69"/>
      <c r="AA2110" s="69"/>
    </row>
    <row r="2111" spans="24:27" x14ac:dyDescent="0.25">
      <c r="X2111" s="69"/>
      <c r="Y2111" s="69"/>
      <c r="Z2111" s="69"/>
      <c r="AA2111" s="69"/>
    </row>
    <row r="2112" spans="24:27" x14ac:dyDescent="0.25">
      <c r="X2112" s="69"/>
      <c r="Y2112" s="69"/>
      <c r="Z2112" s="69"/>
      <c r="AA2112" s="69"/>
    </row>
    <row r="2113" spans="24:27" x14ac:dyDescent="0.25">
      <c r="X2113" s="69"/>
      <c r="Y2113" s="69"/>
      <c r="Z2113" s="69"/>
      <c r="AA2113" s="69"/>
    </row>
    <row r="2114" spans="24:27" x14ac:dyDescent="0.25">
      <c r="X2114" s="69"/>
      <c r="Y2114" s="69"/>
      <c r="Z2114" s="69"/>
      <c r="AA2114" s="69"/>
    </row>
    <row r="2115" spans="24:27" x14ac:dyDescent="0.25">
      <c r="X2115" s="69"/>
      <c r="Y2115" s="69"/>
      <c r="Z2115" s="69"/>
      <c r="AA2115" s="69"/>
    </row>
    <row r="2116" spans="24:27" x14ac:dyDescent="0.25">
      <c r="X2116" s="69"/>
      <c r="Y2116" s="69"/>
      <c r="Z2116" s="69"/>
      <c r="AA2116" s="69"/>
    </row>
    <row r="2117" spans="24:27" x14ac:dyDescent="0.25">
      <c r="X2117" s="69"/>
      <c r="Y2117" s="69"/>
      <c r="Z2117" s="69"/>
      <c r="AA2117" s="69"/>
    </row>
    <row r="2118" spans="24:27" x14ac:dyDescent="0.25">
      <c r="X2118" s="69"/>
      <c r="Y2118" s="69"/>
      <c r="Z2118" s="69"/>
      <c r="AA2118" s="69"/>
    </row>
    <row r="2119" spans="24:27" x14ac:dyDescent="0.25">
      <c r="X2119" s="69"/>
      <c r="Y2119" s="69"/>
      <c r="Z2119" s="69"/>
      <c r="AA2119" s="69"/>
    </row>
    <row r="2120" spans="24:27" x14ac:dyDescent="0.25">
      <c r="X2120" s="69"/>
      <c r="Y2120" s="69"/>
      <c r="Z2120" s="69"/>
      <c r="AA2120" s="69"/>
    </row>
    <row r="2121" spans="24:27" x14ac:dyDescent="0.25">
      <c r="X2121" s="69"/>
      <c r="Y2121" s="69"/>
      <c r="Z2121" s="69"/>
      <c r="AA2121" s="69"/>
    </row>
    <row r="2122" spans="24:27" x14ac:dyDescent="0.25">
      <c r="X2122" s="69"/>
      <c r="Y2122" s="69"/>
      <c r="Z2122" s="69"/>
      <c r="AA2122" s="69"/>
    </row>
    <row r="2123" spans="24:27" x14ac:dyDescent="0.25">
      <c r="X2123" s="69"/>
      <c r="Y2123" s="69"/>
      <c r="Z2123" s="69"/>
      <c r="AA2123" s="69"/>
    </row>
    <row r="2124" spans="24:27" x14ac:dyDescent="0.25">
      <c r="X2124" s="69"/>
      <c r="Y2124" s="69"/>
      <c r="Z2124" s="69"/>
      <c r="AA2124" s="69"/>
    </row>
    <row r="2125" spans="24:27" x14ac:dyDescent="0.25">
      <c r="X2125" s="69"/>
      <c r="Y2125" s="69"/>
      <c r="Z2125" s="69"/>
      <c r="AA2125" s="69"/>
    </row>
    <row r="2126" spans="24:27" x14ac:dyDescent="0.25">
      <c r="X2126" s="69"/>
      <c r="Y2126" s="69"/>
      <c r="Z2126" s="69"/>
      <c r="AA2126" s="69"/>
    </row>
    <row r="2127" spans="24:27" x14ac:dyDescent="0.25">
      <c r="X2127" s="69"/>
      <c r="Y2127" s="69"/>
      <c r="Z2127" s="69"/>
      <c r="AA2127" s="69"/>
    </row>
    <row r="2128" spans="24:27" x14ac:dyDescent="0.25">
      <c r="X2128" s="69"/>
      <c r="Y2128" s="69"/>
      <c r="Z2128" s="69"/>
      <c r="AA2128" s="69"/>
    </row>
    <row r="2129" spans="24:27" x14ac:dyDescent="0.25">
      <c r="X2129" s="69"/>
      <c r="Y2129" s="69"/>
      <c r="Z2129" s="69"/>
      <c r="AA2129" s="69"/>
    </row>
    <row r="2130" spans="24:27" x14ac:dyDescent="0.25">
      <c r="X2130" s="69"/>
      <c r="Y2130" s="69"/>
      <c r="Z2130" s="69"/>
      <c r="AA2130" s="69"/>
    </row>
    <row r="2131" spans="24:27" x14ac:dyDescent="0.25">
      <c r="X2131" s="69"/>
      <c r="Y2131" s="69"/>
      <c r="Z2131" s="69"/>
      <c r="AA2131" s="69"/>
    </row>
    <row r="2132" spans="24:27" x14ac:dyDescent="0.25">
      <c r="X2132" s="69"/>
      <c r="Y2132" s="69"/>
      <c r="Z2132" s="69"/>
      <c r="AA2132" s="69"/>
    </row>
    <row r="2133" spans="24:27" x14ac:dyDescent="0.25">
      <c r="X2133" s="69"/>
      <c r="Y2133" s="69"/>
      <c r="Z2133" s="69"/>
      <c r="AA2133" s="69"/>
    </row>
    <row r="2134" spans="24:27" x14ac:dyDescent="0.25">
      <c r="X2134" s="69"/>
      <c r="Y2134" s="69"/>
      <c r="Z2134" s="69"/>
      <c r="AA2134" s="69"/>
    </row>
    <row r="2135" spans="24:27" x14ac:dyDescent="0.25">
      <c r="X2135" s="69"/>
      <c r="Y2135" s="69"/>
      <c r="Z2135" s="69"/>
      <c r="AA2135" s="69"/>
    </row>
    <row r="2136" spans="24:27" x14ac:dyDescent="0.25">
      <c r="X2136" s="69"/>
      <c r="Y2136" s="69"/>
      <c r="Z2136" s="69"/>
      <c r="AA2136" s="69"/>
    </row>
    <row r="2137" spans="24:27" x14ac:dyDescent="0.25">
      <c r="X2137" s="69"/>
      <c r="Y2137" s="69"/>
      <c r="Z2137" s="69"/>
      <c r="AA2137" s="69"/>
    </row>
    <row r="2138" spans="24:27" x14ac:dyDescent="0.25">
      <c r="X2138" s="69"/>
      <c r="Y2138" s="69"/>
      <c r="Z2138" s="69"/>
      <c r="AA2138" s="69"/>
    </row>
    <row r="2139" spans="24:27" x14ac:dyDescent="0.25">
      <c r="X2139" s="69"/>
      <c r="Y2139" s="69"/>
      <c r="Z2139" s="69"/>
      <c r="AA2139" s="69"/>
    </row>
    <row r="2140" spans="24:27" x14ac:dyDescent="0.25">
      <c r="X2140" s="69"/>
      <c r="Y2140" s="69"/>
      <c r="Z2140" s="69"/>
      <c r="AA2140" s="69"/>
    </row>
    <row r="2141" spans="24:27" x14ac:dyDescent="0.25">
      <c r="X2141" s="69"/>
      <c r="Y2141" s="69"/>
      <c r="Z2141" s="69"/>
      <c r="AA2141" s="69"/>
    </row>
    <row r="2142" spans="24:27" x14ac:dyDescent="0.25">
      <c r="X2142" s="69"/>
      <c r="Y2142" s="69"/>
      <c r="Z2142" s="69"/>
      <c r="AA2142" s="69"/>
    </row>
    <row r="2143" spans="24:27" x14ac:dyDescent="0.25">
      <c r="X2143" s="69"/>
      <c r="Y2143" s="69"/>
      <c r="Z2143" s="69"/>
      <c r="AA2143" s="69"/>
    </row>
    <row r="2144" spans="24:27" x14ac:dyDescent="0.25">
      <c r="X2144" s="69"/>
      <c r="Y2144" s="69"/>
      <c r="Z2144" s="69"/>
      <c r="AA2144" s="69"/>
    </row>
    <row r="2145" spans="24:27" x14ac:dyDescent="0.25">
      <c r="X2145" s="69"/>
      <c r="Y2145" s="69"/>
      <c r="Z2145" s="69"/>
      <c r="AA2145" s="69"/>
    </row>
    <row r="2146" spans="24:27" x14ac:dyDescent="0.25">
      <c r="X2146" s="69"/>
      <c r="Y2146" s="69"/>
      <c r="Z2146" s="69"/>
      <c r="AA2146" s="69"/>
    </row>
    <row r="2147" spans="24:27" x14ac:dyDescent="0.25">
      <c r="X2147" s="69"/>
      <c r="Y2147" s="69"/>
      <c r="Z2147" s="69"/>
      <c r="AA2147" s="69"/>
    </row>
    <row r="2148" spans="24:27" x14ac:dyDescent="0.25">
      <c r="X2148" s="69"/>
      <c r="Y2148" s="69"/>
      <c r="Z2148" s="69"/>
      <c r="AA2148" s="69"/>
    </row>
    <row r="2149" spans="24:27" x14ac:dyDescent="0.25">
      <c r="X2149" s="69"/>
      <c r="Y2149" s="69"/>
      <c r="Z2149" s="69"/>
      <c r="AA2149" s="69"/>
    </row>
    <row r="2150" spans="24:27" x14ac:dyDescent="0.25">
      <c r="X2150" s="69"/>
      <c r="Y2150" s="69"/>
      <c r="Z2150" s="69"/>
      <c r="AA2150" s="69"/>
    </row>
    <row r="2151" spans="24:27" x14ac:dyDescent="0.25">
      <c r="X2151" s="69"/>
      <c r="Y2151" s="69"/>
      <c r="Z2151" s="69"/>
      <c r="AA2151" s="69"/>
    </row>
    <row r="2152" spans="24:27" x14ac:dyDescent="0.25">
      <c r="X2152" s="69"/>
      <c r="Y2152" s="69"/>
      <c r="Z2152" s="69"/>
      <c r="AA2152" s="69"/>
    </row>
    <row r="2153" spans="24:27" x14ac:dyDescent="0.25">
      <c r="X2153" s="69"/>
      <c r="Y2153" s="69"/>
      <c r="Z2153" s="69"/>
      <c r="AA2153" s="69"/>
    </row>
    <row r="2154" spans="24:27" x14ac:dyDescent="0.25">
      <c r="X2154" s="69"/>
      <c r="Y2154" s="69"/>
      <c r="Z2154" s="69"/>
      <c r="AA2154" s="69"/>
    </row>
    <row r="2155" spans="24:27" x14ac:dyDescent="0.25">
      <c r="X2155" s="69"/>
      <c r="Y2155" s="69"/>
      <c r="Z2155" s="69"/>
      <c r="AA2155" s="69"/>
    </row>
    <row r="2156" spans="24:27" x14ac:dyDescent="0.25">
      <c r="X2156" s="69"/>
      <c r="Y2156" s="69"/>
      <c r="Z2156" s="69"/>
      <c r="AA2156" s="69"/>
    </row>
    <row r="2157" spans="24:27" x14ac:dyDescent="0.25">
      <c r="X2157" s="69"/>
      <c r="Y2157" s="69"/>
      <c r="Z2157" s="69"/>
      <c r="AA2157" s="69"/>
    </row>
    <row r="2158" spans="24:27" x14ac:dyDescent="0.25">
      <c r="X2158" s="69"/>
      <c r="Y2158" s="69"/>
      <c r="Z2158" s="69"/>
      <c r="AA2158" s="69"/>
    </row>
    <row r="2159" spans="24:27" x14ac:dyDescent="0.25">
      <c r="X2159" s="69"/>
      <c r="Y2159" s="69"/>
      <c r="Z2159" s="69"/>
      <c r="AA2159" s="69"/>
    </row>
    <row r="2160" spans="24:27" x14ac:dyDescent="0.25">
      <c r="X2160" s="69"/>
      <c r="Y2160" s="69"/>
      <c r="Z2160" s="69"/>
      <c r="AA2160" s="69"/>
    </row>
    <row r="2161" spans="24:27" x14ac:dyDescent="0.25">
      <c r="X2161" s="69"/>
      <c r="Y2161" s="69"/>
      <c r="Z2161" s="69"/>
      <c r="AA2161" s="69"/>
    </row>
    <row r="2162" spans="24:27" x14ac:dyDescent="0.25">
      <c r="X2162" s="69"/>
      <c r="Y2162" s="69"/>
      <c r="Z2162" s="69"/>
      <c r="AA2162" s="69"/>
    </row>
    <row r="2163" spans="24:27" x14ac:dyDescent="0.25">
      <c r="X2163" s="69"/>
      <c r="Y2163" s="69"/>
      <c r="Z2163" s="69"/>
      <c r="AA2163" s="69"/>
    </row>
    <row r="2164" spans="24:27" x14ac:dyDescent="0.25">
      <c r="X2164" s="69"/>
      <c r="Y2164" s="69"/>
      <c r="Z2164" s="69"/>
      <c r="AA2164" s="69"/>
    </row>
    <row r="2165" spans="24:27" x14ac:dyDescent="0.25">
      <c r="X2165" s="69"/>
      <c r="Y2165" s="69"/>
      <c r="Z2165" s="69"/>
      <c r="AA2165" s="69"/>
    </row>
    <row r="2166" spans="24:27" x14ac:dyDescent="0.25">
      <c r="X2166" s="69"/>
      <c r="Y2166" s="69"/>
      <c r="Z2166" s="69"/>
      <c r="AA2166" s="69"/>
    </row>
    <row r="2167" spans="24:27" x14ac:dyDescent="0.25">
      <c r="X2167" s="69"/>
      <c r="Y2167" s="69"/>
      <c r="Z2167" s="69"/>
      <c r="AA2167" s="69"/>
    </row>
    <row r="2168" spans="24:27" x14ac:dyDescent="0.25">
      <c r="X2168" s="69"/>
      <c r="Y2168" s="69"/>
      <c r="Z2168" s="69"/>
      <c r="AA2168" s="69"/>
    </row>
    <row r="2169" spans="24:27" x14ac:dyDescent="0.25">
      <c r="X2169" s="69"/>
      <c r="Y2169" s="69"/>
      <c r="Z2169" s="69"/>
      <c r="AA2169" s="69"/>
    </row>
    <row r="2170" spans="24:27" x14ac:dyDescent="0.25">
      <c r="X2170" s="69"/>
      <c r="Y2170" s="69"/>
      <c r="Z2170" s="69"/>
      <c r="AA2170" s="69"/>
    </row>
    <row r="2171" spans="24:27" x14ac:dyDescent="0.25">
      <c r="X2171" s="69"/>
      <c r="Y2171" s="69"/>
      <c r="Z2171" s="69"/>
      <c r="AA2171" s="69"/>
    </row>
    <row r="2172" spans="24:27" x14ac:dyDescent="0.25">
      <c r="X2172" s="69"/>
      <c r="Y2172" s="69"/>
      <c r="Z2172" s="69"/>
      <c r="AA2172" s="69"/>
    </row>
    <row r="2173" spans="24:27" x14ac:dyDescent="0.25">
      <c r="X2173" s="69"/>
      <c r="Y2173" s="69"/>
      <c r="Z2173" s="69"/>
      <c r="AA2173" s="69"/>
    </row>
    <row r="2174" spans="24:27" x14ac:dyDescent="0.25">
      <c r="X2174" s="69"/>
      <c r="Y2174" s="69"/>
      <c r="Z2174" s="69"/>
      <c r="AA2174" s="69"/>
    </row>
    <row r="2175" spans="24:27" x14ac:dyDescent="0.25">
      <c r="X2175" s="69"/>
      <c r="Y2175" s="69"/>
      <c r="Z2175" s="69"/>
      <c r="AA2175" s="69"/>
    </row>
    <row r="2176" spans="24:27" x14ac:dyDescent="0.25">
      <c r="X2176" s="69"/>
      <c r="Y2176" s="69"/>
      <c r="Z2176" s="69"/>
      <c r="AA2176" s="69"/>
    </row>
    <row r="2177" spans="24:27" x14ac:dyDescent="0.25">
      <c r="X2177" s="69"/>
      <c r="Y2177" s="69"/>
      <c r="Z2177" s="69"/>
      <c r="AA2177" s="69"/>
    </row>
    <row r="2178" spans="24:27" x14ac:dyDescent="0.25">
      <c r="X2178" s="69"/>
      <c r="Y2178" s="69"/>
      <c r="Z2178" s="69"/>
      <c r="AA2178" s="69"/>
    </row>
    <row r="2179" spans="24:27" x14ac:dyDescent="0.25">
      <c r="X2179" s="69"/>
      <c r="Y2179" s="69"/>
      <c r="Z2179" s="69"/>
      <c r="AA2179" s="69"/>
    </row>
    <row r="2180" spans="24:27" x14ac:dyDescent="0.25">
      <c r="X2180" s="69"/>
      <c r="Y2180" s="69"/>
      <c r="Z2180" s="69"/>
      <c r="AA2180" s="69"/>
    </row>
    <row r="2181" spans="24:27" x14ac:dyDescent="0.25">
      <c r="X2181" s="69"/>
      <c r="Y2181" s="69"/>
      <c r="Z2181" s="69"/>
      <c r="AA2181" s="69"/>
    </row>
    <row r="2182" spans="24:27" x14ac:dyDescent="0.25">
      <c r="X2182" s="69"/>
      <c r="Y2182" s="69"/>
      <c r="Z2182" s="69"/>
      <c r="AA2182" s="69"/>
    </row>
    <row r="2183" spans="24:27" x14ac:dyDescent="0.25">
      <c r="X2183" s="69"/>
      <c r="Y2183" s="69"/>
      <c r="Z2183" s="69"/>
      <c r="AA2183" s="69"/>
    </row>
    <row r="2184" spans="24:27" x14ac:dyDescent="0.25">
      <c r="X2184" s="69"/>
      <c r="Y2184" s="69"/>
      <c r="Z2184" s="69"/>
      <c r="AA2184" s="69"/>
    </row>
    <row r="2185" spans="24:27" x14ac:dyDescent="0.25">
      <c r="X2185" s="69"/>
      <c r="Y2185" s="69"/>
      <c r="Z2185" s="69"/>
      <c r="AA2185" s="69"/>
    </row>
    <row r="2186" spans="24:27" x14ac:dyDescent="0.25">
      <c r="X2186" s="69"/>
      <c r="Y2186" s="69"/>
      <c r="Z2186" s="69"/>
      <c r="AA2186" s="69"/>
    </row>
    <row r="2187" spans="24:27" x14ac:dyDescent="0.25">
      <c r="X2187" s="69"/>
      <c r="Y2187" s="69"/>
      <c r="Z2187" s="69"/>
      <c r="AA2187" s="69"/>
    </row>
    <row r="2188" spans="24:27" x14ac:dyDescent="0.25">
      <c r="X2188" s="69"/>
      <c r="Y2188" s="69"/>
      <c r="Z2188" s="69"/>
      <c r="AA2188" s="69"/>
    </row>
    <row r="2189" spans="24:27" x14ac:dyDescent="0.25">
      <c r="X2189" s="69"/>
      <c r="Y2189" s="69"/>
      <c r="Z2189" s="69"/>
      <c r="AA2189" s="69"/>
    </row>
    <row r="2190" spans="24:27" x14ac:dyDescent="0.25">
      <c r="X2190" s="69"/>
      <c r="Y2190" s="69"/>
      <c r="Z2190" s="69"/>
      <c r="AA2190" s="69"/>
    </row>
    <row r="2191" spans="24:27" x14ac:dyDescent="0.25">
      <c r="X2191" s="69"/>
      <c r="Y2191" s="69"/>
      <c r="Z2191" s="69"/>
      <c r="AA2191" s="69"/>
    </row>
    <row r="2192" spans="24:27" x14ac:dyDescent="0.25">
      <c r="X2192" s="69"/>
      <c r="Y2192" s="69"/>
      <c r="Z2192" s="69"/>
      <c r="AA2192" s="69"/>
    </row>
    <row r="2193" spans="24:27" x14ac:dyDescent="0.25">
      <c r="X2193" s="69"/>
      <c r="Y2193" s="69"/>
      <c r="Z2193" s="69"/>
      <c r="AA2193" s="69"/>
    </row>
    <row r="2194" spans="24:27" x14ac:dyDescent="0.25">
      <c r="X2194" s="69"/>
      <c r="Y2194" s="69"/>
      <c r="Z2194" s="69"/>
      <c r="AA2194" s="69"/>
    </row>
    <row r="2195" spans="24:27" x14ac:dyDescent="0.25">
      <c r="X2195" s="69"/>
      <c r="Y2195" s="69"/>
      <c r="Z2195" s="69"/>
      <c r="AA2195" s="69"/>
    </row>
    <row r="2196" spans="24:27" x14ac:dyDescent="0.25">
      <c r="X2196" s="69"/>
      <c r="Y2196" s="69"/>
      <c r="Z2196" s="69"/>
      <c r="AA2196" s="69"/>
    </row>
    <row r="2197" spans="24:27" x14ac:dyDescent="0.25">
      <c r="X2197" s="69"/>
      <c r="Y2197" s="69"/>
      <c r="Z2197" s="69"/>
      <c r="AA2197" s="69"/>
    </row>
    <row r="2198" spans="24:27" x14ac:dyDescent="0.25">
      <c r="X2198" s="69"/>
      <c r="Y2198" s="69"/>
      <c r="Z2198" s="69"/>
      <c r="AA2198" s="69"/>
    </row>
    <row r="2199" spans="24:27" x14ac:dyDescent="0.25">
      <c r="X2199" s="69"/>
      <c r="Y2199" s="69"/>
      <c r="Z2199" s="69"/>
      <c r="AA2199" s="69"/>
    </row>
    <row r="2200" spans="24:27" x14ac:dyDescent="0.25">
      <c r="X2200" s="69"/>
      <c r="Y2200" s="69"/>
      <c r="Z2200" s="69"/>
      <c r="AA2200" s="69"/>
    </row>
    <row r="2201" spans="24:27" x14ac:dyDescent="0.25">
      <c r="X2201" s="69"/>
      <c r="Y2201" s="69"/>
      <c r="Z2201" s="69"/>
      <c r="AA2201" s="69"/>
    </row>
    <row r="2202" spans="24:27" x14ac:dyDescent="0.25">
      <c r="X2202" s="69"/>
      <c r="Y2202" s="69"/>
      <c r="Z2202" s="69"/>
      <c r="AA2202" s="69"/>
    </row>
    <row r="2203" spans="24:27" x14ac:dyDescent="0.25">
      <c r="X2203" s="69"/>
      <c r="Y2203" s="69"/>
      <c r="Z2203" s="69"/>
      <c r="AA2203" s="69"/>
    </row>
    <row r="2204" spans="24:27" x14ac:dyDescent="0.25">
      <c r="X2204" s="69"/>
      <c r="Y2204" s="69"/>
      <c r="Z2204" s="69"/>
      <c r="AA2204" s="69"/>
    </row>
    <row r="2205" spans="24:27" x14ac:dyDescent="0.25">
      <c r="X2205" s="69"/>
      <c r="Y2205" s="69"/>
      <c r="Z2205" s="69"/>
      <c r="AA2205" s="69"/>
    </row>
    <row r="2206" spans="24:27" x14ac:dyDescent="0.25">
      <c r="X2206" s="69"/>
      <c r="Y2206" s="69"/>
      <c r="Z2206" s="69"/>
      <c r="AA2206" s="69"/>
    </row>
    <row r="2207" spans="24:27" x14ac:dyDescent="0.25">
      <c r="X2207" s="69"/>
      <c r="Y2207" s="69"/>
      <c r="Z2207" s="69"/>
      <c r="AA2207" s="69"/>
    </row>
    <row r="2208" spans="24:27" x14ac:dyDescent="0.25">
      <c r="X2208" s="69"/>
      <c r="Y2208" s="69"/>
      <c r="Z2208" s="69"/>
      <c r="AA2208" s="69"/>
    </row>
    <row r="2209" spans="24:27" x14ac:dyDescent="0.25">
      <c r="X2209" s="69"/>
      <c r="Y2209" s="69"/>
      <c r="Z2209" s="69"/>
      <c r="AA2209" s="69"/>
    </row>
    <row r="2210" spans="24:27" x14ac:dyDescent="0.25">
      <c r="X2210" s="69"/>
      <c r="Y2210" s="69"/>
      <c r="Z2210" s="69"/>
      <c r="AA2210" s="69"/>
    </row>
    <row r="2211" spans="24:27" x14ac:dyDescent="0.25">
      <c r="X2211" s="69"/>
      <c r="Y2211" s="69"/>
      <c r="Z2211" s="69"/>
      <c r="AA2211" s="69"/>
    </row>
    <row r="2212" spans="24:27" x14ac:dyDescent="0.25">
      <c r="X2212" s="69"/>
      <c r="Y2212" s="69"/>
      <c r="Z2212" s="69"/>
      <c r="AA2212" s="69"/>
    </row>
    <row r="2213" spans="24:27" x14ac:dyDescent="0.25">
      <c r="X2213" s="69"/>
      <c r="Y2213" s="69"/>
      <c r="Z2213" s="69"/>
      <c r="AA2213" s="69"/>
    </row>
    <row r="2214" spans="24:27" x14ac:dyDescent="0.25">
      <c r="X2214" s="69"/>
      <c r="Y2214" s="69"/>
      <c r="Z2214" s="69"/>
      <c r="AA2214" s="69"/>
    </row>
    <row r="2215" spans="24:27" x14ac:dyDescent="0.25">
      <c r="X2215" s="69"/>
      <c r="Y2215" s="69"/>
      <c r="Z2215" s="69"/>
      <c r="AA2215" s="69"/>
    </row>
    <row r="2216" spans="24:27" x14ac:dyDescent="0.25">
      <c r="X2216" s="69"/>
      <c r="Y2216" s="69"/>
      <c r="Z2216" s="69"/>
      <c r="AA2216" s="69"/>
    </row>
    <row r="2217" spans="24:27" x14ac:dyDescent="0.25">
      <c r="X2217" s="69"/>
      <c r="Y2217" s="69"/>
      <c r="Z2217" s="69"/>
      <c r="AA2217" s="69"/>
    </row>
    <row r="2218" spans="24:27" x14ac:dyDescent="0.25">
      <c r="X2218" s="69"/>
      <c r="Y2218" s="69"/>
      <c r="Z2218" s="69"/>
      <c r="AA2218" s="69"/>
    </row>
    <row r="2219" spans="24:27" x14ac:dyDescent="0.25">
      <c r="X2219" s="69"/>
      <c r="Y2219" s="69"/>
      <c r="Z2219" s="69"/>
      <c r="AA2219" s="69"/>
    </row>
    <row r="2220" spans="24:27" x14ac:dyDescent="0.25">
      <c r="X2220" s="69"/>
      <c r="Y2220" s="69"/>
      <c r="Z2220" s="69"/>
      <c r="AA2220" s="69"/>
    </row>
    <row r="2221" spans="24:27" x14ac:dyDescent="0.25">
      <c r="X2221" s="69"/>
      <c r="Y2221" s="69"/>
      <c r="Z2221" s="69"/>
      <c r="AA2221" s="69"/>
    </row>
    <row r="2222" spans="24:27" x14ac:dyDescent="0.25">
      <c r="X2222" s="69"/>
      <c r="Y2222" s="69"/>
      <c r="Z2222" s="69"/>
      <c r="AA2222" s="69"/>
    </row>
    <row r="2223" spans="24:27" x14ac:dyDescent="0.25">
      <c r="X2223" s="69"/>
      <c r="Y2223" s="69"/>
      <c r="Z2223" s="69"/>
      <c r="AA2223" s="69"/>
    </row>
    <row r="2224" spans="24:27" x14ac:dyDescent="0.25">
      <c r="X2224" s="69"/>
      <c r="Y2224" s="69"/>
      <c r="Z2224" s="69"/>
      <c r="AA2224" s="69"/>
    </row>
    <row r="2225" spans="24:27" x14ac:dyDescent="0.25">
      <c r="X2225" s="69"/>
      <c r="Y2225" s="69"/>
      <c r="Z2225" s="69"/>
      <c r="AA2225" s="69"/>
    </row>
    <row r="2226" spans="24:27" x14ac:dyDescent="0.25">
      <c r="X2226" s="69"/>
      <c r="Y2226" s="69"/>
      <c r="Z2226" s="69"/>
      <c r="AA2226" s="69"/>
    </row>
    <row r="2227" spans="24:27" x14ac:dyDescent="0.25">
      <c r="X2227" s="69"/>
      <c r="Y2227" s="69"/>
      <c r="Z2227" s="69"/>
      <c r="AA2227" s="69"/>
    </row>
    <row r="2228" spans="24:27" x14ac:dyDescent="0.25">
      <c r="X2228" s="69"/>
      <c r="Y2228" s="69"/>
      <c r="Z2228" s="69"/>
      <c r="AA2228" s="69"/>
    </row>
    <row r="2229" spans="24:27" x14ac:dyDescent="0.25">
      <c r="X2229" s="69"/>
      <c r="Y2229" s="69"/>
      <c r="Z2229" s="69"/>
      <c r="AA2229" s="69"/>
    </row>
    <row r="2230" spans="24:27" x14ac:dyDescent="0.25">
      <c r="X2230" s="69"/>
      <c r="Y2230" s="69"/>
      <c r="Z2230" s="69"/>
      <c r="AA2230" s="69"/>
    </row>
    <row r="2231" spans="24:27" x14ac:dyDescent="0.25">
      <c r="X2231" s="69"/>
      <c r="Y2231" s="69"/>
      <c r="Z2231" s="69"/>
      <c r="AA2231" s="69"/>
    </row>
    <row r="2232" spans="24:27" x14ac:dyDescent="0.25">
      <c r="X2232" s="69"/>
      <c r="Y2232" s="69"/>
      <c r="Z2232" s="69"/>
      <c r="AA2232" s="69"/>
    </row>
    <row r="2233" spans="24:27" x14ac:dyDescent="0.25">
      <c r="X2233" s="69"/>
      <c r="Y2233" s="69"/>
      <c r="Z2233" s="69"/>
      <c r="AA2233" s="69"/>
    </row>
    <row r="2234" spans="24:27" x14ac:dyDescent="0.25">
      <c r="X2234" s="69"/>
      <c r="Y2234" s="69"/>
      <c r="Z2234" s="69"/>
      <c r="AA2234" s="69"/>
    </row>
    <row r="2235" spans="24:27" x14ac:dyDescent="0.25">
      <c r="X2235" s="69"/>
      <c r="Y2235" s="69"/>
      <c r="Z2235" s="69"/>
      <c r="AA2235" s="69"/>
    </row>
    <row r="2236" spans="24:27" x14ac:dyDescent="0.25">
      <c r="X2236" s="69"/>
      <c r="Y2236" s="69"/>
      <c r="Z2236" s="69"/>
      <c r="AA2236" s="69"/>
    </row>
    <row r="2237" spans="24:27" x14ac:dyDescent="0.25">
      <c r="X2237" s="69"/>
      <c r="Y2237" s="69"/>
      <c r="Z2237" s="69"/>
      <c r="AA2237" s="69"/>
    </row>
    <row r="2238" spans="24:27" x14ac:dyDescent="0.25">
      <c r="X2238" s="69"/>
      <c r="Y2238" s="69"/>
      <c r="Z2238" s="69"/>
      <c r="AA2238" s="69"/>
    </row>
    <row r="2239" spans="24:27" x14ac:dyDescent="0.25">
      <c r="X2239" s="69"/>
      <c r="Y2239" s="69"/>
      <c r="Z2239" s="69"/>
      <c r="AA2239" s="69"/>
    </row>
    <row r="2240" spans="24:27" x14ac:dyDescent="0.25">
      <c r="X2240" s="69"/>
      <c r="Y2240" s="69"/>
      <c r="Z2240" s="69"/>
      <c r="AA2240" s="69"/>
    </row>
    <row r="2241" spans="24:27" x14ac:dyDescent="0.25">
      <c r="X2241" s="69"/>
      <c r="Y2241" s="69"/>
      <c r="Z2241" s="69"/>
      <c r="AA2241" s="69"/>
    </row>
    <row r="2242" spans="24:27" x14ac:dyDescent="0.25">
      <c r="X2242" s="69"/>
      <c r="Y2242" s="69"/>
      <c r="Z2242" s="69"/>
      <c r="AA2242" s="69"/>
    </row>
    <row r="2243" spans="24:27" x14ac:dyDescent="0.25">
      <c r="X2243" s="69"/>
      <c r="Y2243" s="69"/>
      <c r="Z2243" s="69"/>
      <c r="AA2243" s="69"/>
    </row>
    <row r="2244" spans="24:27" x14ac:dyDescent="0.25">
      <c r="X2244" s="69"/>
      <c r="Y2244" s="69"/>
      <c r="Z2244" s="69"/>
      <c r="AA2244" s="69"/>
    </row>
    <row r="2245" spans="24:27" x14ac:dyDescent="0.25">
      <c r="X2245" s="69"/>
      <c r="Y2245" s="69"/>
      <c r="Z2245" s="69"/>
      <c r="AA2245" s="69"/>
    </row>
    <row r="2246" spans="24:27" x14ac:dyDescent="0.25">
      <c r="X2246" s="69"/>
      <c r="Y2246" s="69"/>
      <c r="Z2246" s="69"/>
      <c r="AA2246" s="69"/>
    </row>
    <row r="2247" spans="24:27" x14ac:dyDescent="0.25">
      <c r="X2247" s="69"/>
      <c r="Y2247" s="69"/>
      <c r="Z2247" s="69"/>
      <c r="AA2247" s="69"/>
    </row>
    <row r="2248" spans="24:27" x14ac:dyDescent="0.25">
      <c r="X2248" s="69"/>
      <c r="Y2248" s="69"/>
      <c r="Z2248" s="69"/>
      <c r="AA2248" s="69"/>
    </row>
    <row r="2249" spans="24:27" x14ac:dyDescent="0.25">
      <c r="X2249" s="69"/>
      <c r="Y2249" s="69"/>
      <c r="Z2249" s="69"/>
      <c r="AA2249" s="69"/>
    </row>
    <row r="2250" spans="24:27" x14ac:dyDescent="0.25">
      <c r="X2250" s="69"/>
      <c r="Y2250" s="69"/>
      <c r="Z2250" s="69"/>
      <c r="AA2250" s="69"/>
    </row>
    <row r="2251" spans="24:27" x14ac:dyDescent="0.25">
      <c r="X2251" s="69"/>
      <c r="Y2251" s="69"/>
      <c r="Z2251" s="69"/>
      <c r="AA2251" s="69"/>
    </row>
    <row r="2252" spans="24:27" x14ac:dyDescent="0.25">
      <c r="X2252" s="69"/>
      <c r="Y2252" s="69"/>
      <c r="Z2252" s="69"/>
      <c r="AA2252" s="69"/>
    </row>
    <row r="2253" spans="24:27" x14ac:dyDescent="0.25">
      <c r="X2253" s="69"/>
      <c r="Y2253" s="69"/>
      <c r="Z2253" s="69"/>
      <c r="AA2253" s="69"/>
    </row>
    <row r="2254" spans="24:27" x14ac:dyDescent="0.25">
      <c r="X2254" s="69"/>
      <c r="Y2254" s="69"/>
      <c r="Z2254" s="69"/>
      <c r="AA2254" s="69"/>
    </row>
    <row r="2255" spans="24:27" x14ac:dyDescent="0.25">
      <c r="X2255" s="69"/>
      <c r="Y2255" s="69"/>
      <c r="Z2255" s="69"/>
      <c r="AA2255" s="69"/>
    </row>
    <row r="2256" spans="24:27" x14ac:dyDescent="0.25">
      <c r="X2256" s="69"/>
      <c r="Y2256" s="69"/>
      <c r="Z2256" s="69"/>
      <c r="AA2256" s="69"/>
    </row>
    <row r="2257" spans="24:27" x14ac:dyDescent="0.25">
      <c r="X2257" s="69"/>
      <c r="Y2257" s="69"/>
      <c r="Z2257" s="69"/>
      <c r="AA2257" s="69"/>
    </row>
    <row r="2258" spans="24:27" x14ac:dyDescent="0.25">
      <c r="X2258" s="69"/>
      <c r="Y2258" s="69"/>
      <c r="Z2258" s="69"/>
      <c r="AA2258" s="69"/>
    </row>
    <row r="2259" spans="24:27" x14ac:dyDescent="0.25">
      <c r="X2259" s="69"/>
      <c r="Y2259" s="69"/>
      <c r="Z2259" s="69"/>
      <c r="AA2259" s="69"/>
    </row>
    <row r="2260" spans="24:27" x14ac:dyDescent="0.25">
      <c r="X2260" s="69"/>
      <c r="Y2260" s="69"/>
      <c r="Z2260" s="69"/>
      <c r="AA2260" s="69"/>
    </row>
    <row r="2261" spans="24:27" x14ac:dyDescent="0.25">
      <c r="X2261" s="69"/>
      <c r="Y2261" s="69"/>
      <c r="Z2261" s="69"/>
      <c r="AA2261" s="69"/>
    </row>
    <row r="2262" spans="24:27" x14ac:dyDescent="0.25">
      <c r="X2262" s="69"/>
      <c r="Y2262" s="69"/>
      <c r="Z2262" s="69"/>
      <c r="AA2262" s="69"/>
    </row>
    <row r="2263" spans="24:27" x14ac:dyDescent="0.25">
      <c r="X2263" s="69"/>
      <c r="Y2263" s="69"/>
      <c r="Z2263" s="69"/>
      <c r="AA2263" s="69"/>
    </row>
    <row r="2264" spans="24:27" x14ac:dyDescent="0.25">
      <c r="X2264" s="69"/>
      <c r="Y2264" s="69"/>
      <c r="Z2264" s="69"/>
      <c r="AA2264" s="69"/>
    </row>
    <row r="2265" spans="24:27" x14ac:dyDescent="0.25">
      <c r="X2265" s="69"/>
      <c r="Y2265" s="69"/>
      <c r="Z2265" s="69"/>
      <c r="AA2265" s="69"/>
    </row>
    <row r="2266" spans="24:27" x14ac:dyDescent="0.25">
      <c r="X2266" s="69"/>
      <c r="Y2266" s="69"/>
      <c r="Z2266" s="69"/>
      <c r="AA2266" s="69"/>
    </row>
    <row r="2267" spans="24:27" x14ac:dyDescent="0.25">
      <c r="X2267" s="69"/>
      <c r="Y2267" s="69"/>
      <c r="Z2267" s="69"/>
      <c r="AA2267" s="69"/>
    </row>
    <row r="2268" spans="24:27" x14ac:dyDescent="0.25">
      <c r="X2268" s="69"/>
      <c r="Y2268" s="69"/>
      <c r="Z2268" s="69"/>
      <c r="AA2268" s="69"/>
    </row>
    <row r="2269" spans="24:27" x14ac:dyDescent="0.25">
      <c r="X2269" s="69"/>
      <c r="Y2269" s="69"/>
      <c r="Z2269" s="69"/>
      <c r="AA2269" s="69"/>
    </row>
    <row r="2270" spans="24:27" x14ac:dyDescent="0.25">
      <c r="X2270" s="69"/>
      <c r="Y2270" s="69"/>
      <c r="Z2270" s="69"/>
      <c r="AA2270" s="69"/>
    </row>
    <row r="2271" spans="24:27" x14ac:dyDescent="0.25">
      <c r="X2271" s="69"/>
      <c r="Y2271" s="69"/>
      <c r="Z2271" s="69"/>
      <c r="AA2271" s="69"/>
    </row>
    <row r="2272" spans="24:27" x14ac:dyDescent="0.25">
      <c r="X2272" s="69"/>
      <c r="Y2272" s="69"/>
      <c r="Z2272" s="69"/>
      <c r="AA2272" s="69"/>
    </row>
    <row r="2273" spans="24:27" x14ac:dyDescent="0.25">
      <c r="X2273" s="69"/>
      <c r="Y2273" s="69"/>
      <c r="Z2273" s="69"/>
      <c r="AA2273" s="69"/>
    </row>
    <row r="2274" spans="24:27" x14ac:dyDescent="0.25">
      <c r="X2274" s="69"/>
      <c r="Y2274" s="69"/>
      <c r="Z2274" s="69"/>
      <c r="AA2274" s="69"/>
    </row>
    <row r="2275" spans="24:27" x14ac:dyDescent="0.25">
      <c r="X2275" s="69"/>
      <c r="Y2275" s="69"/>
      <c r="Z2275" s="69"/>
      <c r="AA2275" s="69"/>
    </row>
    <row r="2276" spans="24:27" x14ac:dyDescent="0.25">
      <c r="X2276" s="69"/>
      <c r="Y2276" s="69"/>
      <c r="Z2276" s="69"/>
      <c r="AA2276" s="69"/>
    </row>
    <row r="2277" spans="24:27" x14ac:dyDescent="0.25">
      <c r="X2277" s="69"/>
      <c r="Y2277" s="69"/>
      <c r="Z2277" s="69"/>
      <c r="AA2277" s="69"/>
    </row>
    <row r="2278" spans="24:27" x14ac:dyDescent="0.25">
      <c r="X2278" s="69"/>
      <c r="Y2278" s="69"/>
      <c r="Z2278" s="69"/>
      <c r="AA2278" s="69"/>
    </row>
    <row r="2279" spans="24:27" x14ac:dyDescent="0.25">
      <c r="X2279" s="69"/>
      <c r="Y2279" s="69"/>
      <c r="Z2279" s="69"/>
      <c r="AA2279" s="69"/>
    </row>
    <row r="2280" spans="24:27" x14ac:dyDescent="0.25">
      <c r="X2280" s="69"/>
      <c r="Y2280" s="69"/>
      <c r="Z2280" s="69"/>
      <c r="AA2280" s="69"/>
    </row>
    <row r="2281" spans="24:27" x14ac:dyDescent="0.25">
      <c r="X2281" s="69"/>
      <c r="Y2281" s="69"/>
      <c r="Z2281" s="69"/>
      <c r="AA2281" s="69"/>
    </row>
    <row r="2282" spans="24:27" x14ac:dyDescent="0.25">
      <c r="X2282" s="69"/>
      <c r="Y2282" s="69"/>
      <c r="Z2282" s="69"/>
      <c r="AA2282" s="69"/>
    </row>
    <row r="2283" spans="24:27" x14ac:dyDescent="0.25">
      <c r="X2283" s="69"/>
      <c r="Y2283" s="69"/>
      <c r="Z2283" s="69"/>
      <c r="AA2283" s="69"/>
    </row>
    <row r="2284" spans="24:27" x14ac:dyDescent="0.25">
      <c r="X2284" s="69"/>
      <c r="Y2284" s="69"/>
      <c r="Z2284" s="69"/>
      <c r="AA2284" s="69"/>
    </row>
    <row r="2285" spans="24:27" x14ac:dyDescent="0.25">
      <c r="X2285" s="69"/>
      <c r="Y2285" s="69"/>
      <c r="Z2285" s="69"/>
      <c r="AA2285" s="69"/>
    </row>
    <row r="2286" spans="24:27" x14ac:dyDescent="0.25">
      <c r="X2286" s="69"/>
      <c r="Y2286" s="69"/>
      <c r="Z2286" s="69"/>
      <c r="AA2286" s="69"/>
    </row>
    <row r="2287" spans="24:27" x14ac:dyDescent="0.25">
      <c r="X2287" s="69"/>
      <c r="Y2287" s="69"/>
      <c r="Z2287" s="69"/>
      <c r="AA2287" s="69"/>
    </row>
    <row r="2288" spans="24:27" x14ac:dyDescent="0.25">
      <c r="X2288" s="69"/>
      <c r="Y2288" s="69"/>
      <c r="Z2288" s="69"/>
      <c r="AA2288" s="69"/>
    </row>
    <row r="2289" spans="24:27" x14ac:dyDescent="0.25">
      <c r="X2289" s="69"/>
      <c r="Y2289" s="69"/>
      <c r="Z2289" s="69"/>
      <c r="AA2289" s="69"/>
    </row>
    <row r="2290" spans="24:27" x14ac:dyDescent="0.25">
      <c r="X2290" s="69"/>
      <c r="Y2290" s="69"/>
      <c r="Z2290" s="69"/>
      <c r="AA2290" s="69"/>
    </row>
    <row r="2291" spans="24:27" x14ac:dyDescent="0.25">
      <c r="X2291" s="69"/>
      <c r="Y2291" s="69"/>
      <c r="Z2291" s="69"/>
      <c r="AA2291" s="69"/>
    </row>
    <row r="2292" spans="24:27" x14ac:dyDescent="0.25">
      <c r="X2292" s="69"/>
      <c r="Y2292" s="69"/>
      <c r="Z2292" s="69"/>
      <c r="AA2292" s="69"/>
    </row>
    <row r="2293" spans="24:27" x14ac:dyDescent="0.25">
      <c r="X2293" s="69"/>
      <c r="Y2293" s="69"/>
      <c r="Z2293" s="69"/>
      <c r="AA2293" s="69"/>
    </row>
    <row r="2294" spans="24:27" x14ac:dyDescent="0.25">
      <c r="X2294" s="69"/>
      <c r="Y2294" s="69"/>
      <c r="Z2294" s="69"/>
      <c r="AA2294" s="69"/>
    </row>
    <row r="2295" spans="24:27" x14ac:dyDescent="0.25">
      <c r="X2295" s="69"/>
      <c r="Y2295" s="69"/>
      <c r="Z2295" s="69"/>
      <c r="AA2295" s="69"/>
    </row>
    <row r="2296" spans="24:27" x14ac:dyDescent="0.25">
      <c r="X2296" s="69"/>
      <c r="Y2296" s="69"/>
      <c r="Z2296" s="69"/>
      <c r="AA2296" s="69"/>
    </row>
    <row r="2297" spans="24:27" x14ac:dyDescent="0.25">
      <c r="X2297" s="69"/>
      <c r="Y2297" s="69"/>
      <c r="Z2297" s="69"/>
      <c r="AA2297" s="69"/>
    </row>
    <row r="2298" spans="24:27" x14ac:dyDescent="0.25">
      <c r="X2298" s="69"/>
      <c r="Y2298" s="69"/>
      <c r="Z2298" s="69"/>
      <c r="AA2298" s="69"/>
    </row>
    <row r="2299" spans="24:27" x14ac:dyDescent="0.25">
      <c r="X2299" s="69"/>
      <c r="Y2299" s="69"/>
      <c r="Z2299" s="69"/>
      <c r="AA2299" s="69"/>
    </row>
    <row r="2300" spans="24:27" x14ac:dyDescent="0.25">
      <c r="X2300" s="69"/>
      <c r="Y2300" s="69"/>
      <c r="Z2300" s="69"/>
      <c r="AA2300" s="69"/>
    </row>
    <row r="2301" spans="24:27" x14ac:dyDescent="0.25">
      <c r="X2301" s="69"/>
      <c r="Y2301" s="69"/>
      <c r="Z2301" s="69"/>
      <c r="AA2301" s="69"/>
    </row>
    <row r="2302" spans="24:27" x14ac:dyDescent="0.25">
      <c r="X2302" s="69"/>
      <c r="Y2302" s="69"/>
      <c r="Z2302" s="69"/>
      <c r="AA2302" s="69"/>
    </row>
    <row r="2303" spans="24:27" x14ac:dyDescent="0.25">
      <c r="X2303" s="69"/>
      <c r="Y2303" s="69"/>
      <c r="Z2303" s="69"/>
      <c r="AA2303" s="69"/>
    </row>
    <row r="2304" spans="24:27" x14ac:dyDescent="0.25">
      <c r="X2304" s="69"/>
      <c r="Y2304" s="69"/>
      <c r="Z2304" s="69"/>
      <c r="AA2304" s="69"/>
    </row>
    <row r="2305" spans="24:27" x14ac:dyDescent="0.25">
      <c r="X2305" s="69"/>
      <c r="Y2305" s="69"/>
      <c r="Z2305" s="69"/>
      <c r="AA2305" s="69"/>
    </row>
    <row r="2306" spans="24:27" x14ac:dyDescent="0.25">
      <c r="X2306" s="69"/>
      <c r="Y2306" s="69"/>
      <c r="Z2306" s="69"/>
      <c r="AA2306" s="69"/>
    </row>
    <row r="2307" spans="24:27" x14ac:dyDescent="0.25">
      <c r="X2307" s="69"/>
      <c r="Y2307" s="69"/>
      <c r="Z2307" s="69"/>
      <c r="AA2307" s="69"/>
    </row>
    <row r="2308" spans="24:27" x14ac:dyDescent="0.25">
      <c r="X2308" s="69"/>
      <c r="Y2308" s="69"/>
      <c r="Z2308" s="69"/>
      <c r="AA2308" s="69"/>
    </row>
    <row r="2309" spans="24:27" x14ac:dyDescent="0.25">
      <c r="X2309" s="69"/>
      <c r="Y2309" s="69"/>
      <c r="Z2309" s="69"/>
      <c r="AA2309" s="69"/>
    </row>
    <row r="2310" spans="24:27" x14ac:dyDescent="0.25">
      <c r="X2310" s="69"/>
      <c r="Y2310" s="69"/>
      <c r="Z2310" s="69"/>
      <c r="AA2310" s="69"/>
    </row>
    <row r="2311" spans="24:27" x14ac:dyDescent="0.25">
      <c r="X2311" s="69"/>
      <c r="Y2311" s="69"/>
      <c r="Z2311" s="69"/>
      <c r="AA2311" s="69"/>
    </row>
    <row r="2312" spans="24:27" x14ac:dyDescent="0.25">
      <c r="X2312" s="69"/>
      <c r="Y2312" s="69"/>
      <c r="Z2312" s="69"/>
      <c r="AA2312" s="69"/>
    </row>
    <row r="2313" spans="24:27" x14ac:dyDescent="0.25">
      <c r="X2313" s="69"/>
      <c r="Y2313" s="69"/>
      <c r="Z2313" s="69"/>
      <c r="AA2313" s="69"/>
    </row>
    <row r="2314" spans="24:27" x14ac:dyDescent="0.25">
      <c r="X2314" s="69"/>
      <c r="Y2314" s="69"/>
      <c r="Z2314" s="69"/>
      <c r="AA2314" s="69"/>
    </row>
    <row r="2315" spans="24:27" x14ac:dyDescent="0.25">
      <c r="X2315" s="69"/>
      <c r="Y2315" s="69"/>
      <c r="Z2315" s="69"/>
      <c r="AA2315" s="69"/>
    </row>
    <row r="2316" spans="24:27" x14ac:dyDescent="0.25">
      <c r="X2316" s="69"/>
      <c r="Y2316" s="69"/>
      <c r="Z2316" s="69"/>
      <c r="AA2316" s="69"/>
    </row>
    <row r="2317" spans="24:27" x14ac:dyDescent="0.25">
      <c r="X2317" s="69"/>
      <c r="Y2317" s="69"/>
      <c r="Z2317" s="69"/>
      <c r="AA2317" s="69"/>
    </row>
    <row r="2318" spans="24:27" x14ac:dyDescent="0.25">
      <c r="X2318" s="69"/>
      <c r="Y2318" s="69"/>
      <c r="Z2318" s="69"/>
      <c r="AA2318" s="69"/>
    </row>
    <row r="2319" spans="24:27" x14ac:dyDescent="0.25">
      <c r="X2319" s="69"/>
      <c r="Y2319" s="69"/>
      <c r="Z2319" s="69"/>
      <c r="AA2319" s="69"/>
    </row>
    <row r="2320" spans="24:27" x14ac:dyDescent="0.25">
      <c r="X2320" s="69"/>
      <c r="Y2320" s="69"/>
      <c r="Z2320" s="69"/>
      <c r="AA2320" s="69"/>
    </row>
    <row r="2321" spans="24:27" x14ac:dyDescent="0.25">
      <c r="X2321" s="69"/>
      <c r="Y2321" s="69"/>
      <c r="Z2321" s="69"/>
      <c r="AA2321" s="69"/>
    </row>
    <row r="2322" spans="24:27" x14ac:dyDescent="0.25">
      <c r="X2322" s="69"/>
      <c r="Y2322" s="69"/>
      <c r="Z2322" s="69"/>
      <c r="AA2322" s="69"/>
    </row>
    <row r="2323" spans="24:27" x14ac:dyDescent="0.25">
      <c r="X2323" s="69"/>
      <c r="Y2323" s="69"/>
      <c r="Z2323" s="69"/>
      <c r="AA2323" s="69"/>
    </row>
    <row r="2324" spans="24:27" x14ac:dyDescent="0.25">
      <c r="X2324" s="69"/>
      <c r="Y2324" s="69"/>
      <c r="Z2324" s="69"/>
      <c r="AA2324" s="69"/>
    </row>
    <row r="2325" spans="24:27" x14ac:dyDescent="0.25">
      <c r="X2325" s="69"/>
      <c r="Y2325" s="69"/>
      <c r="Z2325" s="69"/>
      <c r="AA2325" s="69"/>
    </row>
    <row r="2326" spans="24:27" x14ac:dyDescent="0.25">
      <c r="X2326" s="69"/>
      <c r="Y2326" s="69"/>
      <c r="Z2326" s="69"/>
      <c r="AA2326" s="69"/>
    </row>
    <row r="2327" spans="24:27" x14ac:dyDescent="0.25">
      <c r="X2327" s="69"/>
      <c r="Y2327" s="69"/>
      <c r="Z2327" s="69"/>
      <c r="AA2327" s="69"/>
    </row>
    <row r="2328" spans="24:27" x14ac:dyDescent="0.25">
      <c r="X2328" s="69"/>
      <c r="Y2328" s="69"/>
      <c r="Z2328" s="69"/>
      <c r="AA2328" s="69"/>
    </row>
    <row r="2329" spans="24:27" x14ac:dyDescent="0.25">
      <c r="X2329" s="69"/>
      <c r="Y2329" s="69"/>
      <c r="Z2329" s="69"/>
      <c r="AA2329" s="69"/>
    </row>
    <row r="2330" spans="24:27" x14ac:dyDescent="0.25">
      <c r="X2330" s="69"/>
      <c r="Y2330" s="69"/>
      <c r="Z2330" s="69"/>
      <c r="AA2330" s="69"/>
    </row>
    <row r="2331" spans="24:27" x14ac:dyDescent="0.25">
      <c r="X2331" s="69"/>
      <c r="Y2331" s="69"/>
      <c r="Z2331" s="69"/>
      <c r="AA2331" s="69"/>
    </row>
    <row r="2332" spans="24:27" x14ac:dyDescent="0.25">
      <c r="X2332" s="69"/>
      <c r="Y2332" s="69"/>
      <c r="Z2332" s="69"/>
      <c r="AA2332" s="69"/>
    </row>
    <row r="2333" spans="24:27" x14ac:dyDescent="0.25">
      <c r="X2333" s="69"/>
      <c r="Y2333" s="69"/>
      <c r="Z2333" s="69"/>
      <c r="AA2333" s="69"/>
    </row>
    <row r="2334" spans="24:27" x14ac:dyDescent="0.25">
      <c r="X2334" s="69"/>
      <c r="Y2334" s="69"/>
      <c r="Z2334" s="69"/>
      <c r="AA2334" s="69"/>
    </row>
    <row r="2335" spans="24:27" x14ac:dyDescent="0.25">
      <c r="X2335" s="69"/>
      <c r="Y2335" s="69"/>
      <c r="Z2335" s="69"/>
      <c r="AA2335" s="69"/>
    </row>
    <row r="2336" spans="24:27" x14ac:dyDescent="0.25">
      <c r="X2336" s="69"/>
      <c r="Y2336" s="69"/>
      <c r="Z2336" s="69"/>
      <c r="AA2336" s="69"/>
    </row>
    <row r="2337" spans="24:27" x14ac:dyDescent="0.25">
      <c r="X2337" s="69"/>
      <c r="Y2337" s="69"/>
      <c r="Z2337" s="69"/>
      <c r="AA2337" s="69"/>
    </row>
    <row r="2338" spans="24:27" x14ac:dyDescent="0.25">
      <c r="X2338" s="69"/>
      <c r="Y2338" s="69"/>
      <c r="Z2338" s="69"/>
      <c r="AA2338" s="69"/>
    </row>
    <row r="2339" spans="24:27" x14ac:dyDescent="0.25">
      <c r="X2339" s="69"/>
      <c r="Y2339" s="69"/>
      <c r="Z2339" s="69"/>
      <c r="AA2339" s="69"/>
    </row>
    <row r="2340" spans="24:27" x14ac:dyDescent="0.25">
      <c r="X2340" s="69"/>
      <c r="Y2340" s="69"/>
      <c r="Z2340" s="69"/>
      <c r="AA2340" s="69"/>
    </row>
    <row r="2341" spans="24:27" x14ac:dyDescent="0.25">
      <c r="X2341" s="69"/>
      <c r="Y2341" s="69"/>
      <c r="Z2341" s="69"/>
      <c r="AA2341" s="69"/>
    </row>
    <row r="2342" spans="24:27" x14ac:dyDescent="0.25">
      <c r="X2342" s="69"/>
      <c r="Y2342" s="69"/>
      <c r="Z2342" s="69"/>
      <c r="AA2342" s="69"/>
    </row>
    <row r="2343" spans="24:27" x14ac:dyDescent="0.25">
      <c r="X2343" s="69"/>
      <c r="Y2343" s="69"/>
      <c r="Z2343" s="69"/>
      <c r="AA2343" s="69"/>
    </row>
    <row r="2344" spans="24:27" x14ac:dyDescent="0.25">
      <c r="X2344" s="69"/>
      <c r="Y2344" s="69"/>
      <c r="Z2344" s="69"/>
      <c r="AA2344" s="69"/>
    </row>
    <row r="2345" spans="24:27" x14ac:dyDescent="0.25">
      <c r="X2345" s="69"/>
      <c r="Y2345" s="69"/>
      <c r="Z2345" s="69"/>
      <c r="AA2345" s="69"/>
    </row>
    <row r="2346" spans="24:27" x14ac:dyDescent="0.25">
      <c r="X2346" s="69"/>
      <c r="Y2346" s="69"/>
      <c r="Z2346" s="69"/>
      <c r="AA2346" s="69"/>
    </row>
    <row r="2347" spans="24:27" x14ac:dyDescent="0.25">
      <c r="X2347" s="69"/>
      <c r="Y2347" s="69"/>
      <c r="Z2347" s="69"/>
      <c r="AA2347" s="69"/>
    </row>
    <row r="2348" spans="24:27" x14ac:dyDescent="0.25">
      <c r="X2348" s="69"/>
      <c r="Y2348" s="69"/>
      <c r="Z2348" s="69"/>
      <c r="AA2348" s="69"/>
    </row>
    <row r="2349" spans="24:27" x14ac:dyDescent="0.25">
      <c r="X2349" s="69"/>
      <c r="Y2349" s="69"/>
      <c r="Z2349" s="69"/>
      <c r="AA2349" s="69"/>
    </row>
    <row r="2350" spans="24:27" x14ac:dyDescent="0.25">
      <c r="X2350" s="69"/>
      <c r="Y2350" s="69"/>
      <c r="Z2350" s="69"/>
      <c r="AA2350" s="69"/>
    </row>
    <row r="2351" spans="24:27" x14ac:dyDescent="0.25">
      <c r="X2351" s="69"/>
      <c r="Y2351" s="69"/>
      <c r="Z2351" s="69"/>
      <c r="AA2351" s="69"/>
    </row>
    <row r="2352" spans="24:27" x14ac:dyDescent="0.25">
      <c r="X2352" s="69"/>
      <c r="Y2352" s="69"/>
      <c r="Z2352" s="69"/>
      <c r="AA2352" s="69"/>
    </row>
    <row r="2353" spans="24:27" x14ac:dyDescent="0.25">
      <c r="X2353" s="69"/>
      <c r="Y2353" s="69"/>
      <c r="Z2353" s="69"/>
      <c r="AA2353" s="69"/>
    </row>
    <row r="2354" spans="24:27" x14ac:dyDescent="0.25">
      <c r="X2354" s="69"/>
      <c r="Y2354" s="69"/>
      <c r="Z2354" s="69"/>
      <c r="AA2354" s="69"/>
    </row>
    <row r="2355" spans="24:27" x14ac:dyDescent="0.25">
      <c r="X2355" s="69"/>
      <c r="Y2355" s="69"/>
      <c r="Z2355" s="69"/>
      <c r="AA2355" s="69"/>
    </row>
    <row r="2356" spans="24:27" x14ac:dyDescent="0.25">
      <c r="X2356" s="69"/>
      <c r="Y2356" s="69"/>
      <c r="Z2356" s="69"/>
      <c r="AA2356" s="69"/>
    </row>
    <row r="2357" spans="24:27" x14ac:dyDescent="0.25">
      <c r="X2357" s="69"/>
      <c r="Y2357" s="69"/>
      <c r="Z2357" s="69"/>
      <c r="AA2357" s="69"/>
    </row>
    <row r="2358" spans="24:27" x14ac:dyDescent="0.25">
      <c r="X2358" s="69"/>
      <c r="Y2358" s="69"/>
      <c r="Z2358" s="69"/>
      <c r="AA2358" s="69"/>
    </row>
    <row r="2359" spans="24:27" x14ac:dyDescent="0.25">
      <c r="X2359" s="69"/>
      <c r="Y2359" s="69"/>
      <c r="Z2359" s="69"/>
      <c r="AA2359" s="69"/>
    </row>
    <row r="2360" spans="24:27" x14ac:dyDescent="0.25">
      <c r="X2360" s="69"/>
      <c r="Y2360" s="69"/>
      <c r="Z2360" s="69"/>
      <c r="AA2360" s="69"/>
    </row>
    <row r="2361" spans="24:27" x14ac:dyDescent="0.25">
      <c r="X2361" s="69"/>
      <c r="Y2361" s="69"/>
      <c r="Z2361" s="69"/>
      <c r="AA2361" s="69"/>
    </row>
    <row r="2362" spans="24:27" x14ac:dyDescent="0.25">
      <c r="X2362" s="69"/>
      <c r="Y2362" s="69"/>
      <c r="Z2362" s="69"/>
      <c r="AA2362" s="69"/>
    </row>
    <row r="2363" spans="24:27" x14ac:dyDescent="0.25">
      <c r="X2363" s="69"/>
      <c r="Y2363" s="69"/>
      <c r="Z2363" s="69"/>
      <c r="AA2363" s="69"/>
    </row>
    <row r="2364" spans="24:27" x14ac:dyDescent="0.25">
      <c r="X2364" s="69"/>
      <c r="Y2364" s="69"/>
      <c r="Z2364" s="69"/>
      <c r="AA2364" s="69"/>
    </row>
    <row r="2365" spans="24:27" x14ac:dyDescent="0.25">
      <c r="X2365" s="69"/>
      <c r="Y2365" s="69"/>
      <c r="Z2365" s="69"/>
      <c r="AA2365" s="69"/>
    </row>
    <row r="2366" spans="24:27" x14ac:dyDescent="0.25">
      <c r="X2366" s="69"/>
      <c r="Y2366" s="69"/>
      <c r="Z2366" s="69"/>
      <c r="AA2366" s="69"/>
    </row>
    <row r="2367" spans="24:27" x14ac:dyDescent="0.25">
      <c r="X2367" s="69"/>
      <c r="Y2367" s="69"/>
      <c r="Z2367" s="69"/>
      <c r="AA2367" s="69"/>
    </row>
    <row r="2368" spans="24:27" x14ac:dyDescent="0.25">
      <c r="X2368" s="69"/>
      <c r="Y2368" s="69"/>
      <c r="Z2368" s="69"/>
      <c r="AA2368" s="69"/>
    </row>
    <row r="2369" spans="24:27" x14ac:dyDescent="0.25">
      <c r="X2369" s="69"/>
      <c r="Y2369" s="69"/>
      <c r="Z2369" s="69"/>
      <c r="AA2369" s="69"/>
    </row>
    <row r="2370" spans="24:27" x14ac:dyDescent="0.25">
      <c r="X2370" s="69"/>
      <c r="Y2370" s="69"/>
      <c r="Z2370" s="69"/>
      <c r="AA2370" s="69"/>
    </row>
    <row r="2371" spans="24:27" x14ac:dyDescent="0.25">
      <c r="X2371" s="69"/>
      <c r="Y2371" s="69"/>
      <c r="Z2371" s="69"/>
      <c r="AA2371" s="69"/>
    </row>
    <row r="2372" spans="24:27" x14ac:dyDescent="0.25">
      <c r="X2372" s="69"/>
      <c r="Y2372" s="69"/>
      <c r="Z2372" s="69"/>
      <c r="AA2372" s="69"/>
    </row>
    <row r="2373" spans="24:27" x14ac:dyDescent="0.25">
      <c r="X2373" s="69"/>
      <c r="Y2373" s="69"/>
      <c r="Z2373" s="69"/>
      <c r="AA2373" s="69"/>
    </row>
    <row r="2374" spans="24:27" x14ac:dyDescent="0.25">
      <c r="X2374" s="69"/>
      <c r="Y2374" s="69"/>
      <c r="Z2374" s="69"/>
      <c r="AA2374" s="69"/>
    </row>
    <row r="2375" spans="24:27" x14ac:dyDescent="0.25">
      <c r="X2375" s="69"/>
      <c r="Y2375" s="69"/>
      <c r="Z2375" s="69"/>
      <c r="AA2375" s="69"/>
    </row>
    <row r="2376" spans="24:27" x14ac:dyDescent="0.25">
      <c r="X2376" s="69"/>
      <c r="Y2376" s="69"/>
      <c r="Z2376" s="69"/>
      <c r="AA2376" s="69"/>
    </row>
    <row r="2377" spans="24:27" x14ac:dyDescent="0.25">
      <c r="X2377" s="69"/>
      <c r="Y2377" s="69"/>
      <c r="Z2377" s="69"/>
      <c r="AA2377" s="69"/>
    </row>
    <row r="2378" spans="24:27" x14ac:dyDescent="0.25">
      <c r="X2378" s="69"/>
      <c r="Y2378" s="69"/>
      <c r="Z2378" s="69"/>
      <c r="AA2378" s="69"/>
    </row>
    <row r="2379" spans="24:27" x14ac:dyDescent="0.25">
      <c r="X2379" s="69"/>
      <c r="Y2379" s="69"/>
      <c r="Z2379" s="69"/>
      <c r="AA2379" s="69"/>
    </row>
    <row r="2380" spans="24:27" x14ac:dyDescent="0.25">
      <c r="X2380" s="69"/>
      <c r="Y2380" s="69"/>
      <c r="Z2380" s="69"/>
      <c r="AA2380" s="69"/>
    </row>
    <row r="2381" spans="24:27" x14ac:dyDescent="0.25">
      <c r="X2381" s="69"/>
      <c r="Y2381" s="69"/>
      <c r="Z2381" s="69"/>
      <c r="AA2381" s="69"/>
    </row>
    <row r="2382" spans="24:27" x14ac:dyDescent="0.25">
      <c r="X2382" s="69"/>
      <c r="Y2382" s="69"/>
      <c r="Z2382" s="69"/>
      <c r="AA2382" s="69"/>
    </row>
    <row r="2383" spans="24:27" x14ac:dyDescent="0.25">
      <c r="X2383" s="69"/>
      <c r="Y2383" s="69"/>
      <c r="Z2383" s="69"/>
      <c r="AA2383" s="69"/>
    </row>
    <row r="2384" spans="24:27" x14ac:dyDescent="0.25">
      <c r="X2384" s="69"/>
      <c r="Y2384" s="69"/>
      <c r="Z2384" s="69"/>
      <c r="AA2384" s="69"/>
    </row>
    <row r="2385" spans="24:27" x14ac:dyDescent="0.25">
      <c r="X2385" s="69"/>
      <c r="Y2385" s="69"/>
      <c r="Z2385" s="69"/>
      <c r="AA2385" s="69"/>
    </row>
    <row r="2386" spans="24:27" x14ac:dyDescent="0.25">
      <c r="X2386" s="69"/>
      <c r="Y2386" s="69"/>
      <c r="Z2386" s="69"/>
      <c r="AA2386" s="69"/>
    </row>
    <row r="2387" spans="24:27" x14ac:dyDescent="0.25">
      <c r="X2387" s="69"/>
      <c r="Y2387" s="69"/>
      <c r="Z2387" s="69"/>
      <c r="AA2387" s="69"/>
    </row>
    <row r="2388" spans="24:27" x14ac:dyDescent="0.25">
      <c r="X2388" s="69"/>
      <c r="Y2388" s="69"/>
      <c r="Z2388" s="69"/>
      <c r="AA2388" s="69"/>
    </row>
    <row r="2389" spans="24:27" x14ac:dyDescent="0.25">
      <c r="X2389" s="69"/>
      <c r="Y2389" s="69"/>
      <c r="Z2389" s="69"/>
      <c r="AA2389" s="69"/>
    </row>
    <row r="2390" spans="24:27" x14ac:dyDescent="0.25">
      <c r="X2390" s="69"/>
      <c r="Y2390" s="69"/>
      <c r="Z2390" s="69"/>
      <c r="AA2390" s="69"/>
    </row>
    <row r="2391" spans="24:27" x14ac:dyDescent="0.25">
      <c r="X2391" s="69"/>
      <c r="Y2391" s="69"/>
      <c r="Z2391" s="69"/>
      <c r="AA2391" s="69"/>
    </row>
    <row r="2392" spans="24:27" x14ac:dyDescent="0.25">
      <c r="X2392" s="69"/>
      <c r="Y2392" s="69"/>
      <c r="Z2392" s="69"/>
      <c r="AA2392" s="69"/>
    </row>
    <row r="2393" spans="24:27" x14ac:dyDescent="0.25">
      <c r="X2393" s="69"/>
      <c r="Y2393" s="69"/>
      <c r="Z2393" s="69"/>
      <c r="AA2393" s="69"/>
    </row>
    <row r="2394" spans="24:27" x14ac:dyDescent="0.25">
      <c r="X2394" s="69"/>
      <c r="Y2394" s="69"/>
      <c r="Z2394" s="69"/>
      <c r="AA2394" s="69"/>
    </row>
    <row r="2395" spans="24:27" x14ac:dyDescent="0.25">
      <c r="X2395" s="69"/>
      <c r="Y2395" s="69"/>
      <c r="Z2395" s="69"/>
      <c r="AA2395" s="69"/>
    </row>
    <row r="2396" spans="24:27" x14ac:dyDescent="0.25">
      <c r="X2396" s="69"/>
      <c r="Y2396" s="69"/>
      <c r="Z2396" s="69"/>
      <c r="AA2396" s="69"/>
    </row>
    <row r="2397" spans="24:27" x14ac:dyDescent="0.25">
      <c r="X2397" s="69"/>
      <c r="Y2397" s="69"/>
      <c r="Z2397" s="69"/>
      <c r="AA2397" s="69"/>
    </row>
    <row r="2398" spans="24:27" x14ac:dyDescent="0.25">
      <c r="X2398" s="69"/>
      <c r="Y2398" s="69"/>
      <c r="Z2398" s="69"/>
      <c r="AA2398" s="69"/>
    </row>
    <row r="2399" spans="24:27" x14ac:dyDescent="0.25">
      <c r="X2399" s="69"/>
      <c r="Y2399" s="69"/>
      <c r="Z2399" s="69"/>
      <c r="AA2399" s="69"/>
    </row>
    <row r="2400" spans="24:27" x14ac:dyDescent="0.25">
      <c r="X2400" s="69"/>
      <c r="Y2400" s="69"/>
      <c r="Z2400" s="69"/>
      <c r="AA2400" s="69"/>
    </row>
    <row r="2401" spans="24:27" x14ac:dyDescent="0.25">
      <c r="X2401" s="69"/>
      <c r="Y2401" s="69"/>
      <c r="Z2401" s="69"/>
      <c r="AA2401" s="69"/>
    </row>
    <row r="2402" spans="24:27" x14ac:dyDescent="0.25">
      <c r="X2402" s="69"/>
      <c r="Y2402" s="69"/>
      <c r="Z2402" s="69"/>
      <c r="AA2402" s="69"/>
    </row>
    <row r="2403" spans="24:27" x14ac:dyDescent="0.25">
      <c r="X2403" s="69"/>
      <c r="Y2403" s="69"/>
      <c r="Z2403" s="69"/>
      <c r="AA2403" s="69"/>
    </row>
    <row r="2404" spans="24:27" x14ac:dyDescent="0.25">
      <c r="X2404" s="69"/>
      <c r="Y2404" s="69"/>
      <c r="Z2404" s="69"/>
      <c r="AA2404" s="69"/>
    </row>
    <row r="2405" spans="24:27" x14ac:dyDescent="0.25">
      <c r="X2405" s="69"/>
      <c r="Y2405" s="69"/>
      <c r="Z2405" s="69"/>
      <c r="AA2405" s="69"/>
    </row>
    <row r="2406" spans="24:27" x14ac:dyDescent="0.25">
      <c r="X2406" s="69"/>
      <c r="Y2406" s="69"/>
      <c r="Z2406" s="69"/>
      <c r="AA2406" s="69"/>
    </row>
    <row r="2407" spans="24:27" x14ac:dyDescent="0.25">
      <c r="X2407" s="69"/>
      <c r="Y2407" s="69"/>
      <c r="Z2407" s="69"/>
      <c r="AA2407" s="69"/>
    </row>
    <row r="2408" spans="24:27" x14ac:dyDescent="0.25">
      <c r="X2408" s="69"/>
      <c r="Y2408" s="69"/>
      <c r="Z2408" s="69"/>
      <c r="AA2408" s="69"/>
    </row>
    <row r="2409" spans="24:27" x14ac:dyDescent="0.25">
      <c r="X2409" s="69"/>
      <c r="Y2409" s="69"/>
      <c r="Z2409" s="69"/>
      <c r="AA2409" s="69"/>
    </row>
    <row r="2410" spans="24:27" x14ac:dyDescent="0.25">
      <c r="X2410" s="69"/>
      <c r="Y2410" s="69"/>
      <c r="Z2410" s="69"/>
      <c r="AA2410" s="69"/>
    </row>
    <row r="2411" spans="24:27" x14ac:dyDescent="0.25">
      <c r="X2411" s="69"/>
      <c r="Y2411" s="69"/>
      <c r="Z2411" s="69"/>
      <c r="AA2411" s="69"/>
    </row>
    <row r="2412" spans="24:27" x14ac:dyDescent="0.25">
      <c r="X2412" s="69"/>
      <c r="Y2412" s="69"/>
      <c r="Z2412" s="69"/>
      <c r="AA2412" s="69"/>
    </row>
    <row r="2413" spans="24:27" x14ac:dyDescent="0.25">
      <c r="X2413" s="69"/>
      <c r="Y2413" s="69"/>
      <c r="Z2413" s="69"/>
      <c r="AA2413" s="69"/>
    </row>
    <row r="2414" spans="24:27" x14ac:dyDescent="0.25">
      <c r="X2414" s="69"/>
      <c r="Y2414" s="69"/>
      <c r="Z2414" s="69"/>
      <c r="AA2414" s="69"/>
    </row>
    <row r="2415" spans="24:27" x14ac:dyDescent="0.25">
      <c r="X2415" s="69"/>
      <c r="Y2415" s="69"/>
      <c r="Z2415" s="69"/>
      <c r="AA2415" s="69"/>
    </row>
    <row r="2416" spans="24:27" x14ac:dyDescent="0.25">
      <c r="X2416" s="69"/>
      <c r="Y2416" s="69"/>
      <c r="Z2416" s="69"/>
      <c r="AA2416" s="69"/>
    </row>
    <row r="2417" spans="24:27" x14ac:dyDescent="0.25">
      <c r="X2417" s="69"/>
      <c r="Y2417" s="69"/>
      <c r="Z2417" s="69"/>
      <c r="AA2417" s="69"/>
    </row>
    <row r="2418" spans="24:27" x14ac:dyDescent="0.25">
      <c r="X2418" s="69"/>
      <c r="Y2418" s="69"/>
      <c r="Z2418" s="69"/>
      <c r="AA2418" s="69"/>
    </row>
    <row r="2419" spans="24:27" x14ac:dyDescent="0.25">
      <c r="X2419" s="69"/>
      <c r="Y2419" s="69"/>
      <c r="Z2419" s="69"/>
      <c r="AA2419" s="69"/>
    </row>
    <row r="2420" spans="24:27" x14ac:dyDescent="0.25">
      <c r="X2420" s="69"/>
      <c r="Y2420" s="69"/>
      <c r="Z2420" s="69"/>
      <c r="AA2420" s="69"/>
    </row>
    <row r="2421" spans="24:27" x14ac:dyDescent="0.25">
      <c r="X2421" s="69"/>
      <c r="Y2421" s="69"/>
      <c r="Z2421" s="69"/>
      <c r="AA2421" s="69"/>
    </row>
    <row r="2422" spans="24:27" x14ac:dyDescent="0.25">
      <c r="X2422" s="69"/>
      <c r="Y2422" s="69"/>
      <c r="Z2422" s="69"/>
      <c r="AA2422" s="69"/>
    </row>
    <row r="2423" spans="24:27" x14ac:dyDescent="0.25">
      <c r="X2423" s="69"/>
      <c r="Y2423" s="69"/>
      <c r="Z2423" s="69"/>
      <c r="AA2423" s="69"/>
    </row>
    <row r="2424" spans="24:27" x14ac:dyDescent="0.25">
      <c r="X2424" s="69"/>
      <c r="Y2424" s="69"/>
      <c r="Z2424" s="69"/>
      <c r="AA2424" s="69"/>
    </row>
    <row r="2425" spans="24:27" x14ac:dyDescent="0.25">
      <c r="X2425" s="69"/>
      <c r="Y2425" s="69"/>
      <c r="Z2425" s="69"/>
      <c r="AA2425" s="69"/>
    </row>
    <row r="2426" spans="24:27" x14ac:dyDescent="0.25">
      <c r="X2426" s="69"/>
      <c r="Y2426" s="69"/>
      <c r="Z2426" s="69"/>
      <c r="AA2426" s="69"/>
    </row>
    <row r="2427" spans="24:27" x14ac:dyDescent="0.25">
      <c r="X2427" s="69"/>
      <c r="Y2427" s="69"/>
      <c r="Z2427" s="69"/>
      <c r="AA2427" s="69"/>
    </row>
    <row r="2428" spans="24:27" x14ac:dyDescent="0.25">
      <c r="X2428" s="69"/>
      <c r="Y2428" s="69"/>
      <c r="Z2428" s="69"/>
      <c r="AA2428" s="69"/>
    </row>
    <row r="2429" spans="24:27" x14ac:dyDescent="0.25">
      <c r="X2429" s="69"/>
      <c r="Y2429" s="69"/>
      <c r="Z2429" s="69"/>
      <c r="AA2429" s="69"/>
    </row>
    <row r="2430" spans="24:27" x14ac:dyDescent="0.25">
      <c r="X2430" s="69"/>
      <c r="Y2430" s="69"/>
      <c r="Z2430" s="69"/>
      <c r="AA2430" s="69"/>
    </row>
    <row r="2431" spans="24:27" x14ac:dyDescent="0.25">
      <c r="X2431" s="69"/>
      <c r="Y2431" s="69"/>
      <c r="Z2431" s="69"/>
      <c r="AA2431" s="69"/>
    </row>
    <row r="2432" spans="24:27" x14ac:dyDescent="0.25">
      <c r="X2432" s="69"/>
      <c r="Y2432" s="69"/>
      <c r="Z2432" s="69"/>
      <c r="AA2432" s="69"/>
    </row>
    <row r="2433" spans="24:27" x14ac:dyDescent="0.25">
      <c r="X2433" s="69"/>
      <c r="Y2433" s="69"/>
      <c r="Z2433" s="69"/>
      <c r="AA2433" s="69"/>
    </row>
    <row r="2434" spans="24:27" x14ac:dyDescent="0.25">
      <c r="X2434" s="69"/>
      <c r="Y2434" s="69"/>
      <c r="Z2434" s="69"/>
      <c r="AA2434" s="69"/>
    </row>
    <row r="2435" spans="24:27" x14ac:dyDescent="0.25">
      <c r="X2435" s="69"/>
      <c r="Y2435" s="69"/>
      <c r="Z2435" s="69"/>
      <c r="AA2435" s="69"/>
    </row>
    <row r="2436" spans="24:27" x14ac:dyDescent="0.25">
      <c r="X2436" s="69"/>
      <c r="Y2436" s="69"/>
      <c r="Z2436" s="69"/>
      <c r="AA2436" s="69"/>
    </row>
    <row r="2437" spans="24:27" x14ac:dyDescent="0.25">
      <c r="X2437" s="69"/>
      <c r="Y2437" s="69"/>
      <c r="Z2437" s="69"/>
      <c r="AA2437" s="69"/>
    </row>
    <row r="2438" spans="24:27" x14ac:dyDescent="0.25">
      <c r="X2438" s="69"/>
      <c r="Y2438" s="69"/>
      <c r="Z2438" s="69"/>
      <c r="AA2438" s="69"/>
    </row>
    <row r="2439" spans="24:27" x14ac:dyDescent="0.25">
      <c r="X2439" s="69"/>
      <c r="Y2439" s="69"/>
      <c r="Z2439" s="69"/>
      <c r="AA2439" s="69"/>
    </row>
    <row r="2440" spans="24:27" x14ac:dyDescent="0.25">
      <c r="X2440" s="69"/>
      <c r="Y2440" s="69"/>
      <c r="Z2440" s="69"/>
      <c r="AA2440" s="69"/>
    </row>
    <row r="2441" spans="24:27" x14ac:dyDescent="0.25">
      <c r="X2441" s="69"/>
      <c r="Y2441" s="69"/>
      <c r="Z2441" s="69"/>
      <c r="AA2441" s="69"/>
    </row>
    <row r="2442" spans="24:27" x14ac:dyDescent="0.25">
      <c r="X2442" s="69"/>
      <c r="Y2442" s="69"/>
      <c r="Z2442" s="69"/>
      <c r="AA2442" s="69"/>
    </row>
    <row r="2443" spans="24:27" x14ac:dyDescent="0.25">
      <c r="X2443" s="69"/>
      <c r="Y2443" s="69"/>
      <c r="Z2443" s="69"/>
      <c r="AA2443" s="69"/>
    </row>
    <row r="2444" spans="24:27" x14ac:dyDescent="0.25">
      <c r="X2444" s="69"/>
      <c r="Y2444" s="69"/>
      <c r="Z2444" s="69"/>
      <c r="AA2444" s="69"/>
    </row>
    <row r="2445" spans="24:27" x14ac:dyDescent="0.25">
      <c r="X2445" s="69"/>
      <c r="Y2445" s="69"/>
      <c r="Z2445" s="69"/>
      <c r="AA2445" s="69"/>
    </row>
    <row r="2446" spans="24:27" x14ac:dyDescent="0.25">
      <c r="X2446" s="69"/>
      <c r="Y2446" s="69"/>
      <c r="Z2446" s="69"/>
      <c r="AA2446" s="69"/>
    </row>
    <row r="2447" spans="24:27" x14ac:dyDescent="0.25">
      <c r="X2447" s="69"/>
      <c r="Y2447" s="69"/>
      <c r="Z2447" s="69"/>
      <c r="AA2447" s="69"/>
    </row>
    <row r="2448" spans="24:27" x14ac:dyDescent="0.25">
      <c r="X2448" s="69"/>
      <c r="Y2448" s="69"/>
      <c r="Z2448" s="69"/>
      <c r="AA2448" s="69"/>
    </row>
    <row r="2449" spans="24:27" x14ac:dyDescent="0.25">
      <c r="X2449" s="69"/>
      <c r="Y2449" s="69"/>
      <c r="Z2449" s="69"/>
      <c r="AA2449" s="69"/>
    </row>
    <row r="2450" spans="24:27" x14ac:dyDescent="0.25">
      <c r="X2450" s="69"/>
      <c r="Y2450" s="69"/>
      <c r="Z2450" s="69"/>
      <c r="AA2450" s="69"/>
    </row>
    <row r="2451" spans="24:27" x14ac:dyDescent="0.25">
      <c r="X2451" s="69"/>
      <c r="Y2451" s="69"/>
      <c r="Z2451" s="69"/>
      <c r="AA2451" s="69"/>
    </row>
    <row r="2452" spans="24:27" x14ac:dyDescent="0.25">
      <c r="X2452" s="69"/>
      <c r="Y2452" s="69"/>
      <c r="Z2452" s="69"/>
      <c r="AA2452" s="69"/>
    </row>
    <row r="2453" spans="24:27" x14ac:dyDescent="0.25">
      <c r="X2453" s="69"/>
      <c r="Y2453" s="69"/>
      <c r="Z2453" s="69"/>
      <c r="AA2453" s="69"/>
    </row>
    <row r="2454" spans="24:27" x14ac:dyDescent="0.25">
      <c r="X2454" s="69"/>
      <c r="Y2454" s="69"/>
      <c r="Z2454" s="69"/>
      <c r="AA2454" s="69"/>
    </row>
    <row r="2455" spans="24:27" x14ac:dyDescent="0.25">
      <c r="X2455" s="69"/>
      <c r="Y2455" s="69"/>
      <c r="Z2455" s="69"/>
      <c r="AA2455" s="69"/>
    </row>
    <row r="2456" spans="24:27" x14ac:dyDescent="0.25">
      <c r="X2456" s="69"/>
      <c r="Y2456" s="69"/>
      <c r="Z2456" s="69"/>
      <c r="AA2456" s="69"/>
    </row>
    <row r="2457" spans="24:27" x14ac:dyDescent="0.25">
      <c r="X2457" s="69"/>
      <c r="Y2457" s="69"/>
      <c r="Z2457" s="69"/>
      <c r="AA2457" s="69"/>
    </row>
    <row r="2458" spans="24:27" x14ac:dyDescent="0.25">
      <c r="X2458" s="69"/>
      <c r="Y2458" s="69"/>
      <c r="Z2458" s="69"/>
      <c r="AA2458" s="69"/>
    </row>
    <row r="2459" spans="24:27" x14ac:dyDescent="0.25">
      <c r="X2459" s="69"/>
      <c r="Y2459" s="69"/>
      <c r="Z2459" s="69"/>
      <c r="AA2459" s="69"/>
    </row>
    <row r="2460" spans="24:27" x14ac:dyDescent="0.25">
      <c r="X2460" s="69"/>
      <c r="Y2460" s="69"/>
      <c r="Z2460" s="69"/>
      <c r="AA2460" s="69"/>
    </row>
    <row r="2461" spans="24:27" x14ac:dyDescent="0.25">
      <c r="X2461" s="69"/>
      <c r="Y2461" s="69"/>
      <c r="Z2461" s="69"/>
      <c r="AA2461" s="69"/>
    </row>
    <row r="2462" spans="24:27" x14ac:dyDescent="0.25">
      <c r="X2462" s="69"/>
      <c r="Y2462" s="69"/>
      <c r="Z2462" s="69"/>
      <c r="AA2462" s="69"/>
    </row>
    <row r="2463" spans="24:27" x14ac:dyDescent="0.25">
      <c r="X2463" s="69"/>
      <c r="Y2463" s="69"/>
      <c r="Z2463" s="69"/>
      <c r="AA2463" s="69"/>
    </row>
    <row r="2464" spans="24:27" x14ac:dyDescent="0.25">
      <c r="X2464" s="69"/>
      <c r="Y2464" s="69"/>
      <c r="Z2464" s="69"/>
      <c r="AA2464" s="69"/>
    </row>
    <row r="2465" spans="24:27" x14ac:dyDescent="0.25">
      <c r="X2465" s="69"/>
      <c r="Y2465" s="69"/>
      <c r="Z2465" s="69"/>
      <c r="AA2465" s="69"/>
    </row>
    <row r="2466" spans="24:27" x14ac:dyDescent="0.25">
      <c r="X2466" s="69"/>
      <c r="Y2466" s="69"/>
      <c r="Z2466" s="69"/>
      <c r="AA2466" s="69"/>
    </row>
    <row r="2467" spans="24:27" x14ac:dyDescent="0.25">
      <c r="X2467" s="69"/>
      <c r="Y2467" s="69"/>
      <c r="Z2467" s="69"/>
      <c r="AA2467" s="69"/>
    </row>
    <row r="2468" spans="24:27" x14ac:dyDescent="0.25">
      <c r="X2468" s="69"/>
      <c r="Y2468" s="69"/>
      <c r="Z2468" s="69"/>
      <c r="AA2468" s="69"/>
    </row>
    <row r="2469" spans="24:27" x14ac:dyDescent="0.25">
      <c r="X2469" s="69"/>
      <c r="Y2469" s="69"/>
      <c r="Z2469" s="69"/>
      <c r="AA2469" s="69"/>
    </row>
    <row r="2470" spans="24:27" x14ac:dyDescent="0.25">
      <c r="X2470" s="69"/>
      <c r="Y2470" s="69"/>
      <c r="Z2470" s="69"/>
      <c r="AA2470" s="69"/>
    </row>
    <row r="2471" spans="24:27" x14ac:dyDescent="0.25">
      <c r="X2471" s="69"/>
      <c r="Y2471" s="69"/>
      <c r="Z2471" s="69"/>
      <c r="AA2471" s="69"/>
    </row>
    <row r="2472" spans="24:27" x14ac:dyDescent="0.25">
      <c r="X2472" s="69"/>
      <c r="Y2472" s="69"/>
      <c r="Z2472" s="69"/>
      <c r="AA2472" s="69"/>
    </row>
    <row r="2473" spans="24:27" x14ac:dyDescent="0.25">
      <c r="X2473" s="69"/>
      <c r="Y2473" s="69"/>
      <c r="Z2473" s="69"/>
      <c r="AA2473" s="69"/>
    </row>
    <row r="2474" spans="24:27" x14ac:dyDescent="0.25">
      <c r="X2474" s="69"/>
      <c r="Y2474" s="69"/>
      <c r="Z2474" s="69"/>
      <c r="AA2474" s="69"/>
    </row>
    <row r="2475" spans="24:27" x14ac:dyDescent="0.25">
      <c r="X2475" s="69"/>
      <c r="Y2475" s="69"/>
      <c r="Z2475" s="69"/>
      <c r="AA2475" s="69"/>
    </row>
    <row r="2476" spans="24:27" x14ac:dyDescent="0.25">
      <c r="X2476" s="69"/>
      <c r="Y2476" s="69"/>
      <c r="Z2476" s="69"/>
      <c r="AA2476" s="69"/>
    </row>
    <row r="2477" spans="24:27" x14ac:dyDescent="0.25">
      <c r="X2477" s="69"/>
      <c r="Y2477" s="69"/>
      <c r="Z2477" s="69"/>
      <c r="AA2477" s="69"/>
    </row>
    <row r="2478" spans="24:27" x14ac:dyDescent="0.25">
      <c r="X2478" s="69"/>
      <c r="Y2478" s="69"/>
      <c r="Z2478" s="69"/>
      <c r="AA2478" s="69"/>
    </row>
    <row r="2479" spans="24:27" x14ac:dyDescent="0.25">
      <c r="X2479" s="69"/>
      <c r="Y2479" s="69"/>
      <c r="Z2479" s="69"/>
      <c r="AA2479" s="69"/>
    </row>
    <row r="2480" spans="24:27" x14ac:dyDescent="0.25">
      <c r="X2480" s="69"/>
      <c r="Y2480" s="69"/>
      <c r="Z2480" s="69"/>
      <c r="AA2480" s="69"/>
    </row>
    <row r="2481" spans="24:27" x14ac:dyDescent="0.25">
      <c r="X2481" s="69"/>
      <c r="Y2481" s="69"/>
      <c r="Z2481" s="69"/>
      <c r="AA2481" s="69"/>
    </row>
    <row r="2482" spans="24:27" x14ac:dyDescent="0.25">
      <c r="X2482" s="69"/>
      <c r="Y2482" s="69"/>
      <c r="Z2482" s="69"/>
      <c r="AA2482" s="69"/>
    </row>
    <row r="2483" spans="24:27" x14ac:dyDescent="0.25">
      <c r="X2483" s="69"/>
      <c r="Y2483" s="69"/>
      <c r="Z2483" s="69"/>
      <c r="AA2483" s="69"/>
    </row>
    <row r="2484" spans="24:27" x14ac:dyDescent="0.25">
      <c r="X2484" s="69"/>
      <c r="Y2484" s="69"/>
      <c r="Z2484" s="69"/>
      <c r="AA2484" s="69"/>
    </row>
    <row r="2485" spans="24:27" x14ac:dyDescent="0.25">
      <c r="X2485" s="69"/>
      <c r="Y2485" s="69"/>
      <c r="Z2485" s="69"/>
      <c r="AA2485" s="69"/>
    </row>
    <row r="2486" spans="24:27" x14ac:dyDescent="0.25">
      <c r="X2486" s="69"/>
      <c r="Y2486" s="69"/>
      <c r="Z2486" s="69"/>
      <c r="AA2486" s="69"/>
    </row>
    <row r="2487" spans="24:27" x14ac:dyDescent="0.25">
      <c r="X2487" s="69"/>
      <c r="Y2487" s="69"/>
      <c r="Z2487" s="69"/>
      <c r="AA2487" s="69"/>
    </row>
    <row r="2488" spans="24:27" x14ac:dyDescent="0.25">
      <c r="X2488" s="69"/>
      <c r="Y2488" s="69"/>
      <c r="Z2488" s="69"/>
      <c r="AA2488" s="69"/>
    </row>
    <row r="2489" spans="24:27" x14ac:dyDescent="0.25">
      <c r="X2489" s="69"/>
      <c r="Y2489" s="69"/>
      <c r="Z2489" s="69"/>
      <c r="AA2489" s="69"/>
    </row>
    <row r="2490" spans="24:27" x14ac:dyDescent="0.25">
      <c r="X2490" s="69"/>
      <c r="Y2490" s="69"/>
      <c r="Z2490" s="69"/>
      <c r="AA2490" s="69"/>
    </row>
    <row r="2491" spans="24:27" x14ac:dyDescent="0.25">
      <c r="X2491" s="69"/>
      <c r="Y2491" s="69"/>
      <c r="Z2491" s="69"/>
      <c r="AA2491" s="69"/>
    </row>
    <row r="2492" spans="24:27" x14ac:dyDescent="0.25">
      <c r="X2492" s="69"/>
      <c r="Y2492" s="69"/>
      <c r="Z2492" s="69"/>
      <c r="AA2492" s="69"/>
    </row>
    <row r="2493" spans="24:27" x14ac:dyDescent="0.25">
      <c r="X2493" s="69"/>
      <c r="Y2493" s="69"/>
      <c r="Z2493" s="69"/>
      <c r="AA2493" s="69"/>
    </row>
    <row r="2494" spans="24:27" x14ac:dyDescent="0.25">
      <c r="X2494" s="69"/>
      <c r="Y2494" s="69"/>
      <c r="Z2494" s="69"/>
      <c r="AA2494" s="69"/>
    </row>
    <row r="2495" spans="24:27" x14ac:dyDescent="0.25">
      <c r="X2495" s="69"/>
      <c r="Y2495" s="69"/>
      <c r="Z2495" s="69"/>
      <c r="AA2495" s="69"/>
    </row>
    <row r="2496" spans="24:27" x14ac:dyDescent="0.25">
      <c r="X2496" s="69"/>
      <c r="Y2496" s="69"/>
      <c r="Z2496" s="69"/>
      <c r="AA2496" s="69"/>
    </row>
    <row r="2497" spans="24:27" x14ac:dyDescent="0.25">
      <c r="X2497" s="69"/>
      <c r="Y2497" s="69"/>
      <c r="Z2497" s="69"/>
      <c r="AA2497" s="69"/>
    </row>
    <row r="2498" spans="24:27" x14ac:dyDescent="0.25">
      <c r="X2498" s="69"/>
      <c r="Y2498" s="69"/>
      <c r="Z2498" s="69"/>
      <c r="AA2498" s="69"/>
    </row>
    <row r="2499" spans="24:27" x14ac:dyDescent="0.25">
      <c r="X2499" s="69"/>
      <c r="Y2499" s="69"/>
      <c r="Z2499" s="69"/>
      <c r="AA2499" s="69"/>
    </row>
    <row r="2500" spans="24:27" x14ac:dyDescent="0.25">
      <c r="X2500" s="69"/>
      <c r="Y2500" s="69"/>
      <c r="Z2500" s="69"/>
      <c r="AA2500" s="69"/>
    </row>
    <row r="2501" spans="24:27" x14ac:dyDescent="0.25">
      <c r="X2501" s="69"/>
      <c r="Y2501" s="69"/>
      <c r="Z2501" s="69"/>
      <c r="AA2501" s="69"/>
    </row>
    <row r="2502" spans="24:27" x14ac:dyDescent="0.25">
      <c r="X2502" s="69"/>
      <c r="Y2502" s="69"/>
      <c r="Z2502" s="69"/>
      <c r="AA2502" s="69"/>
    </row>
    <row r="2503" spans="24:27" x14ac:dyDescent="0.25">
      <c r="X2503" s="69"/>
      <c r="Y2503" s="69"/>
      <c r="Z2503" s="69"/>
      <c r="AA2503" s="69"/>
    </row>
    <row r="2504" spans="24:27" x14ac:dyDescent="0.25">
      <c r="X2504" s="69"/>
      <c r="Y2504" s="69"/>
      <c r="Z2504" s="69"/>
      <c r="AA2504" s="69"/>
    </row>
    <row r="2505" spans="24:27" x14ac:dyDescent="0.25">
      <c r="X2505" s="69"/>
      <c r="Y2505" s="69"/>
      <c r="Z2505" s="69"/>
      <c r="AA2505" s="69"/>
    </row>
    <row r="2506" spans="24:27" x14ac:dyDescent="0.25">
      <c r="X2506" s="69"/>
      <c r="Y2506" s="69"/>
      <c r="Z2506" s="69"/>
      <c r="AA2506" s="69"/>
    </row>
    <row r="2507" spans="24:27" x14ac:dyDescent="0.25">
      <c r="X2507" s="69"/>
      <c r="Y2507" s="69"/>
      <c r="Z2507" s="69"/>
      <c r="AA2507" s="69"/>
    </row>
    <row r="2508" spans="24:27" x14ac:dyDescent="0.25">
      <c r="X2508" s="69"/>
      <c r="Y2508" s="69"/>
      <c r="Z2508" s="69"/>
      <c r="AA2508" s="69"/>
    </row>
    <row r="2509" spans="24:27" x14ac:dyDescent="0.25">
      <c r="X2509" s="69"/>
      <c r="Y2509" s="69"/>
      <c r="Z2509" s="69"/>
      <c r="AA2509" s="69"/>
    </row>
    <row r="2510" spans="24:27" x14ac:dyDescent="0.25">
      <c r="X2510" s="69"/>
      <c r="Y2510" s="69"/>
      <c r="Z2510" s="69"/>
      <c r="AA2510" s="69"/>
    </row>
    <row r="2511" spans="24:27" x14ac:dyDescent="0.25">
      <c r="X2511" s="69"/>
      <c r="Y2511" s="69"/>
      <c r="Z2511" s="69"/>
      <c r="AA2511" s="69"/>
    </row>
    <row r="2512" spans="24:27" x14ac:dyDescent="0.25">
      <c r="X2512" s="69"/>
      <c r="Y2512" s="69"/>
      <c r="Z2512" s="69"/>
      <c r="AA2512" s="69"/>
    </row>
    <row r="2513" spans="24:27" x14ac:dyDescent="0.25">
      <c r="X2513" s="69"/>
      <c r="Y2513" s="69"/>
      <c r="Z2513" s="69"/>
      <c r="AA2513" s="69"/>
    </row>
    <row r="2514" spans="24:27" x14ac:dyDescent="0.25">
      <c r="X2514" s="69"/>
      <c r="Y2514" s="69"/>
      <c r="Z2514" s="69"/>
      <c r="AA2514" s="69"/>
    </row>
    <row r="2515" spans="24:27" x14ac:dyDescent="0.25">
      <c r="X2515" s="69"/>
      <c r="Y2515" s="69"/>
      <c r="Z2515" s="69"/>
      <c r="AA2515" s="69"/>
    </row>
    <row r="2516" spans="24:27" x14ac:dyDescent="0.25">
      <c r="X2516" s="69"/>
      <c r="Y2516" s="69"/>
      <c r="Z2516" s="69"/>
      <c r="AA2516" s="69"/>
    </row>
    <row r="2517" spans="24:27" x14ac:dyDescent="0.25">
      <c r="X2517" s="69"/>
      <c r="Y2517" s="69"/>
      <c r="Z2517" s="69"/>
      <c r="AA2517" s="69"/>
    </row>
    <row r="2518" spans="24:27" x14ac:dyDescent="0.25">
      <c r="X2518" s="69"/>
      <c r="Y2518" s="69"/>
      <c r="Z2518" s="69"/>
      <c r="AA2518" s="69"/>
    </row>
    <row r="2519" spans="24:27" x14ac:dyDescent="0.25">
      <c r="X2519" s="69"/>
      <c r="Y2519" s="69"/>
      <c r="Z2519" s="69"/>
      <c r="AA2519" s="69"/>
    </row>
    <row r="2520" spans="24:27" x14ac:dyDescent="0.25">
      <c r="X2520" s="69"/>
      <c r="Y2520" s="69"/>
      <c r="Z2520" s="69"/>
      <c r="AA2520" s="69"/>
    </row>
    <row r="2521" spans="24:27" x14ac:dyDescent="0.25">
      <c r="X2521" s="69"/>
      <c r="Y2521" s="69"/>
      <c r="Z2521" s="69"/>
      <c r="AA2521" s="69"/>
    </row>
    <row r="2522" spans="24:27" x14ac:dyDescent="0.25">
      <c r="X2522" s="69"/>
      <c r="Y2522" s="69"/>
      <c r="Z2522" s="69"/>
      <c r="AA2522" s="69"/>
    </row>
    <row r="2523" spans="24:27" x14ac:dyDescent="0.25">
      <c r="X2523" s="69"/>
      <c r="Y2523" s="69"/>
      <c r="Z2523" s="69"/>
      <c r="AA2523" s="69"/>
    </row>
    <row r="2524" spans="24:27" x14ac:dyDescent="0.25">
      <c r="X2524" s="69"/>
      <c r="Y2524" s="69"/>
      <c r="Z2524" s="69"/>
      <c r="AA2524" s="69"/>
    </row>
    <row r="2525" spans="24:27" x14ac:dyDescent="0.25">
      <c r="X2525" s="69"/>
      <c r="Y2525" s="69"/>
      <c r="Z2525" s="69"/>
      <c r="AA2525" s="69"/>
    </row>
    <row r="2526" spans="24:27" x14ac:dyDescent="0.25">
      <c r="X2526" s="69"/>
      <c r="Y2526" s="69"/>
      <c r="Z2526" s="69"/>
      <c r="AA2526" s="69"/>
    </row>
    <row r="2527" spans="24:27" x14ac:dyDescent="0.25">
      <c r="X2527" s="69"/>
      <c r="Y2527" s="69"/>
      <c r="Z2527" s="69"/>
      <c r="AA2527" s="69"/>
    </row>
    <row r="2528" spans="24:27" x14ac:dyDescent="0.25">
      <c r="X2528" s="69"/>
      <c r="Y2528" s="69"/>
      <c r="Z2528" s="69"/>
      <c r="AA2528" s="69"/>
    </row>
    <row r="2529" spans="24:27" x14ac:dyDescent="0.25">
      <c r="X2529" s="69"/>
      <c r="Y2529" s="69"/>
      <c r="Z2529" s="69"/>
      <c r="AA2529" s="69"/>
    </row>
    <row r="2530" spans="24:27" x14ac:dyDescent="0.25">
      <c r="X2530" s="69"/>
      <c r="Y2530" s="69"/>
      <c r="Z2530" s="69"/>
      <c r="AA2530" s="69"/>
    </row>
    <row r="2531" spans="24:27" x14ac:dyDescent="0.25">
      <c r="X2531" s="69"/>
      <c r="Y2531" s="69"/>
      <c r="Z2531" s="69"/>
      <c r="AA2531" s="69"/>
    </row>
    <row r="2532" spans="24:27" x14ac:dyDescent="0.25">
      <c r="X2532" s="69"/>
      <c r="Y2532" s="69"/>
      <c r="Z2532" s="69"/>
      <c r="AA2532" s="69"/>
    </row>
    <row r="2533" spans="24:27" x14ac:dyDescent="0.25">
      <c r="X2533" s="69"/>
      <c r="Y2533" s="69"/>
      <c r="Z2533" s="69"/>
      <c r="AA2533" s="69"/>
    </row>
    <row r="2534" spans="24:27" x14ac:dyDescent="0.25">
      <c r="X2534" s="69"/>
      <c r="Y2534" s="69"/>
      <c r="Z2534" s="69"/>
      <c r="AA2534" s="69"/>
    </row>
    <row r="2535" spans="24:27" x14ac:dyDescent="0.25">
      <c r="X2535" s="69"/>
      <c r="Y2535" s="69"/>
      <c r="Z2535" s="69"/>
      <c r="AA2535" s="69"/>
    </row>
    <row r="2536" spans="24:27" x14ac:dyDescent="0.25">
      <c r="X2536" s="69"/>
      <c r="Y2536" s="69"/>
      <c r="Z2536" s="69"/>
      <c r="AA2536" s="69"/>
    </row>
    <row r="2537" spans="24:27" x14ac:dyDescent="0.25">
      <c r="X2537" s="69"/>
      <c r="Y2537" s="69"/>
      <c r="Z2537" s="69"/>
      <c r="AA2537" s="69"/>
    </row>
    <row r="2538" spans="24:27" x14ac:dyDescent="0.25">
      <c r="X2538" s="69"/>
      <c r="Y2538" s="69"/>
      <c r="Z2538" s="69"/>
      <c r="AA2538" s="69"/>
    </row>
    <row r="2539" spans="24:27" x14ac:dyDescent="0.25">
      <c r="X2539" s="69"/>
      <c r="Y2539" s="69"/>
      <c r="Z2539" s="69"/>
      <c r="AA2539" s="69"/>
    </row>
    <row r="2540" spans="24:27" x14ac:dyDescent="0.25">
      <c r="X2540" s="69"/>
      <c r="Y2540" s="69"/>
      <c r="Z2540" s="69"/>
      <c r="AA2540" s="69"/>
    </row>
    <row r="2541" spans="24:27" x14ac:dyDescent="0.25">
      <c r="X2541" s="69"/>
      <c r="Y2541" s="69"/>
      <c r="Z2541" s="69"/>
      <c r="AA2541" s="69"/>
    </row>
    <row r="2542" spans="24:27" x14ac:dyDescent="0.25">
      <c r="X2542" s="69"/>
      <c r="Y2542" s="69"/>
      <c r="Z2542" s="69"/>
      <c r="AA2542" s="69"/>
    </row>
    <row r="2543" spans="24:27" x14ac:dyDescent="0.25">
      <c r="X2543" s="69"/>
      <c r="Y2543" s="69"/>
      <c r="Z2543" s="69"/>
      <c r="AA2543" s="69"/>
    </row>
    <row r="2544" spans="24:27" x14ac:dyDescent="0.25">
      <c r="X2544" s="69"/>
      <c r="Y2544" s="69"/>
      <c r="Z2544" s="69"/>
      <c r="AA2544" s="69"/>
    </row>
    <row r="2545" spans="24:27" x14ac:dyDescent="0.25">
      <c r="X2545" s="69"/>
      <c r="Y2545" s="69"/>
      <c r="Z2545" s="69"/>
      <c r="AA2545" s="69"/>
    </row>
    <row r="2546" spans="24:27" x14ac:dyDescent="0.25">
      <c r="X2546" s="69"/>
      <c r="Y2546" s="69"/>
      <c r="Z2546" s="69"/>
      <c r="AA2546" s="69"/>
    </row>
    <row r="2547" spans="24:27" x14ac:dyDescent="0.25">
      <c r="X2547" s="69"/>
      <c r="Y2547" s="69"/>
      <c r="Z2547" s="69"/>
      <c r="AA2547" s="69"/>
    </row>
    <row r="2548" spans="24:27" x14ac:dyDescent="0.25">
      <c r="X2548" s="69"/>
      <c r="Y2548" s="69"/>
      <c r="Z2548" s="69"/>
      <c r="AA2548" s="69"/>
    </row>
    <row r="2549" spans="24:27" x14ac:dyDescent="0.25">
      <c r="X2549" s="69"/>
      <c r="Y2549" s="69"/>
      <c r="Z2549" s="69"/>
      <c r="AA2549" s="69"/>
    </row>
    <row r="2550" spans="24:27" x14ac:dyDescent="0.25">
      <c r="X2550" s="69"/>
      <c r="Y2550" s="69"/>
      <c r="Z2550" s="69"/>
      <c r="AA2550" s="69"/>
    </row>
    <row r="2551" spans="24:27" x14ac:dyDescent="0.25">
      <c r="X2551" s="69"/>
      <c r="Y2551" s="69"/>
      <c r="Z2551" s="69"/>
      <c r="AA2551" s="69"/>
    </row>
    <row r="2552" spans="24:27" x14ac:dyDescent="0.25">
      <c r="X2552" s="69"/>
      <c r="Y2552" s="69"/>
      <c r="Z2552" s="69"/>
      <c r="AA2552" s="69"/>
    </row>
    <row r="2553" spans="24:27" x14ac:dyDescent="0.25">
      <c r="X2553" s="69"/>
      <c r="Y2553" s="69"/>
      <c r="Z2553" s="69"/>
      <c r="AA2553" s="69"/>
    </row>
    <row r="2554" spans="24:27" x14ac:dyDescent="0.25">
      <c r="X2554" s="69"/>
      <c r="Y2554" s="69"/>
      <c r="Z2554" s="69"/>
      <c r="AA2554" s="69"/>
    </row>
    <row r="2555" spans="24:27" x14ac:dyDescent="0.25">
      <c r="X2555" s="69"/>
      <c r="Y2555" s="69"/>
      <c r="Z2555" s="69"/>
      <c r="AA2555" s="69"/>
    </row>
    <row r="2556" spans="24:27" x14ac:dyDescent="0.25">
      <c r="X2556" s="69"/>
      <c r="Y2556" s="69"/>
      <c r="Z2556" s="69"/>
      <c r="AA2556" s="69"/>
    </row>
    <row r="2557" spans="24:27" x14ac:dyDescent="0.25">
      <c r="X2557" s="69"/>
      <c r="Y2557" s="69"/>
      <c r="Z2557" s="69"/>
      <c r="AA2557" s="69"/>
    </row>
    <row r="2558" spans="24:27" x14ac:dyDescent="0.25">
      <c r="X2558" s="69"/>
      <c r="Y2558" s="69"/>
      <c r="Z2558" s="69"/>
      <c r="AA2558" s="69"/>
    </row>
    <row r="2559" spans="24:27" x14ac:dyDescent="0.25">
      <c r="X2559" s="69"/>
      <c r="Y2559" s="69"/>
      <c r="Z2559" s="69"/>
      <c r="AA2559" s="69"/>
    </row>
    <row r="2560" spans="24:27" x14ac:dyDescent="0.25">
      <c r="X2560" s="69"/>
      <c r="Y2560" s="69"/>
      <c r="Z2560" s="69"/>
      <c r="AA2560" s="69"/>
    </row>
    <row r="2561" spans="24:27" x14ac:dyDescent="0.25">
      <c r="X2561" s="69"/>
      <c r="Y2561" s="69"/>
      <c r="Z2561" s="69"/>
      <c r="AA2561" s="69"/>
    </row>
    <row r="2562" spans="24:27" x14ac:dyDescent="0.25">
      <c r="X2562" s="69"/>
      <c r="Y2562" s="69"/>
      <c r="Z2562" s="69"/>
      <c r="AA2562" s="69"/>
    </row>
    <row r="2563" spans="24:27" x14ac:dyDescent="0.25">
      <c r="X2563" s="69"/>
      <c r="Y2563" s="69"/>
      <c r="Z2563" s="69"/>
      <c r="AA2563" s="69"/>
    </row>
    <row r="2564" spans="24:27" x14ac:dyDescent="0.25">
      <c r="X2564" s="69"/>
      <c r="Y2564" s="69"/>
      <c r="Z2564" s="69"/>
      <c r="AA2564" s="69"/>
    </row>
    <row r="2565" spans="24:27" x14ac:dyDescent="0.25">
      <c r="X2565" s="69"/>
      <c r="Y2565" s="69"/>
      <c r="Z2565" s="69"/>
      <c r="AA2565" s="69"/>
    </row>
    <row r="2566" spans="24:27" x14ac:dyDescent="0.25">
      <c r="X2566" s="69"/>
      <c r="Y2566" s="69"/>
      <c r="Z2566" s="69"/>
      <c r="AA2566" s="69"/>
    </row>
    <row r="2567" spans="24:27" x14ac:dyDescent="0.25">
      <c r="X2567" s="69"/>
      <c r="Y2567" s="69"/>
      <c r="Z2567" s="69"/>
      <c r="AA2567" s="69"/>
    </row>
    <row r="2568" spans="24:27" x14ac:dyDescent="0.25">
      <c r="X2568" s="69"/>
      <c r="Y2568" s="69"/>
      <c r="Z2568" s="69"/>
      <c r="AA2568" s="69"/>
    </row>
    <row r="2569" spans="24:27" x14ac:dyDescent="0.25">
      <c r="X2569" s="69"/>
      <c r="Y2569" s="69"/>
      <c r="Z2569" s="69"/>
      <c r="AA2569" s="69"/>
    </row>
    <row r="2570" spans="24:27" x14ac:dyDescent="0.25">
      <c r="X2570" s="69"/>
      <c r="Y2570" s="69"/>
      <c r="Z2570" s="69"/>
      <c r="AA2570" s="69"/>
    </row>
    <row r="2571" spans="24:27" x14ac:dyDescent="0.25">
      <c r="X2571" s="69"/>
      <c r="Y2571" s="69"/>
      <c r="Z2571" s="69"/>
      <c r="AA2571" s="69"/>
    </row>
    <row r="2572" spans="24:27" x14ac:dyDescent="0.25">
      <c r="X2572" s="69"/>
      <c r="Y2572" s="69"/>
      <c r="Z2572" s="69"/>
      <c r="AA2572" s="69"/>
    </row>
    <row r="2573" spans="24:27" x14ac:dyDescent="0.25">
      <c r="X2573" s="69"/>
      <c r="Y2573" s="69"/>
      <c r="Z2573" s="69"/>
      <c r="AA2573" s="69"/>
    </row>
    <row r="2574" spans="24:27" x14ac:dyDescent="0.25">
      <c r="X2574" s="69"/>
      <c r="Y2574" s="69"/>
      <c r="Z2574" s="69"/>
      <c r="AA2574" s="69"/>
    </row>
    <row r="2575" spans="24:27" x14ac:dyDescent="0.25">
      <c r="X2575" s="69"/>
      <c r="Y2575" s="69"/>
      <c r="Z2575" s="69"/>
      <c r="AA2575" s="69"/>
    </row>
    <row r="2576" spans="24:27" x14ac:dyDescent="0.25">
      <c r="X2576" s="69"/>
      <c r="Y2576" s="69"/>
      <c r="Z2576" s="69"/>
      <c r="AA2576" s="69"/>
    </row>
    <row r="2577" spans="24:27" x14ac:dyDescent="0.25">
      <c r="X2577" s="69"/>
      <c r="Y2577" s="69"/>
      <c r="Z2577" s="69"/>
      <c r="AA2577" s="69"/>
    </row>
    <row r="2578" spans="24:27" x14ac:dyDescent="0.25">
      <c r="X2578" s="69"/>
      <c r="Y2578" s="69"/>
      <c r="Z2578" s="69"/>
      <c r="AA2578" s="69"/>
    </row>
    <row r="2579" spans="24:27" x14ac:dyDescent="0.25">
      <c r="X2579" s="69"/>
      <c r="Y2579" s="69"/>
      <c r="Z2579" s="69"/>
      <c r="AA2579" s="69"/>
    </row>
    <row r="2580" spans="24:27" x14ac:dyDescent="0.25">
      <c r="X2580" s="69"/>
      <c r="Y2580" s="69"/>
      <c r="Z2580" s="69"/>
      <c r="AA2580" s="69"/>
    </row>
    <row r="2581" spans="24:27" x14ac:dyDescent="0.25">
      <c r="X2581" s="69"/>
      <c r="Y2581" s="69"/>
      <c r="Z2581" s="69"/>
      <c r="AA2581" s="69"/>
    </row>
    <row r="2582" spans="24:27" x14ac:dyDescent="0.25">
      <c r="X2582" s="69"/>
      <c r="Y2582" s="69"/>
      <c r="Z2582" s="69"/>
      <c r="AA2582" s="69"/>
    </row>
    <row r="2583" spans="24:27" x14ac:dyDescent="0.25">
      <c r="X2583" s="69"/>
      <c r="Y2583" s="69"/>
      <c r="Z2583" s="69"/>
      <c r="AA2583" s="69"/>
    </row>
    <row r="2584" spans="24:27" x14ac:dyDescent="0.25">
      <c r="X2584" s="69"/>
      <c r="Y2584" s="69"/>
      <c r="Z2584" s="69"/>
      <c r="AA2584" s="69"/>
    </row>
    <row r="2585" spans="24:27" x14ac:dyDescent="0.25">
      <c r="X2585" s="69"/>
      <c r="Y2585" s="69"/>
      <c r="Z2585" s="69"/>
      <c r="AA2585" s="69"/>
    </row>
    <row r="2586" spans="24:27" x14ac:dyDescent="0.25">
      <c r="X2586" s="69"/>
      <c r="Y2586" s="69"/>
      <c r="Z2586" s="69"/>
      <c r="AA2586" s="69"/>
    </row>
    <row r="2587" spans="24:27" x14ac:dyDescent="0.25">
      <c r="X2587" s="69"/>
      <c r="Y2587" s="69"/>
      <c r="Z2587" s="69"/>
      <c r="AA2587" s="69"/>
    </row>
    <row r="2588" spans="24:27" x14ac:dyDescent="0.25">
      <c r="X2588" s="69"/>
      <c r="Y2588" s="69"/>
      <c r="Z2588" s="69"/>
      <c r="AA2588" s="69"/>
    </row>
    <row r="2589" spans="24:27" x14ac:dyDescent="0.25">
      <c r="X2589" s="69"/>
      <c r="Y2589" s="69"/>
      <c r="Z2589" s="69"/>
      <c r="AA2589" s="69"/>
    </row>
    <row r="2590" spans="24:27" x14ac:dyDescent="0.25">
      <c r="X2590" s="69"/>
      <c r="Y2590" s="69"/>
      <c r="Z2590" s="69"/>
      <c r="AA2590" s="69"/>
    </row>
    <row r="2591" spans="24:27" x14ac:dyDescent="0.25">
      <c r="X2591" s="69"/>
      <c r="Y2591" s="69"/>
      <c r="Z2591" s="69"/>
      <c r="AA2591" s="69"/>
    </row>
    <row r="2592" spans="24:27" x14ac:dyDescent="0.25">
      <c r="X2592" s="69"/>
      <c r="Y2592" s="69"/>
      <c r="Z2592" s="69"/>
      <c r="AA2592" s="69"/>
    </row>
    <row r="2593" spans="24:27" x14ac:dyDescent="0.25">
      <c r="X2593" s="69"/>
      <c r="Y2593" s="69"/>
      <c r="Z2593" s="69"/>
      <c r="AA2593" s="69"/>
    </row>
    <row r="2594" spans="24:27" x14ac:dyDescent="0.25">
      <c r="X2594" s="69"/>
      <c r="Y2594" s="69"/>
      <c r="Z2594" s="69"/>
      <c r="AA2594" s="69"/>
    </row>
    <row r="2595" spans="24:27" x14ac:dyDescent="0.25">
      <c r="X2595" s="69"/>
      <c r="Y2595" s="69"/>
      <c r="Z2595" s="69"/>
      <c r="AA2595" s="69"/>
    </row>
    <row r="2596" spans="24:27" x14ac:dyDescent="0.25">
      <c r="X2596" s="69"/>
      <c r="Y2596" s="69"/>
      <c r="Z2596" s="69"/>
      <c r="AA2596" s="69"/>
    </row>
    <row r="2597" spans="24:27" x14ac:dyDescent="0.25">
      <c r="X2597" s="69"/>
      <c r="Y2597" s="69"/>
      <c r="Z2597" s="69"/>
      <c r="AA2597" s="69"/>
    </row>
    <row r="2598" spans="24:27" x14ac:dyDescent="0.25">
      <c r="X2598" s="69"/>
      <c r="Y2598" s="69"/>
      <c r="Z2598" s="69"/>
      <c r="AA2598" s="69"/>
    </row>
    <row r="2599" spans="24:27" x14ac:dyDescent="0.25">
      <c r="X2599" s="69"/>
      <c r="Y2599" s="69"/>
      <c r="Z2599" s="69"/>
      <c r="AA2599" s="69"/>
    </row>
    <row r="2600" spans="24:27" x14ac:dyDescent="0.25">
      <c r="X2600" s="69"/>
      <c r="Y2600" s="69"/>
      <c r="Z2600" s="69"/>
      <c r="AA2600" s="69"/>
    </row>
    <row r="2601" spans="24:27" x14ac:dyDescent="0.25">
      <c r="X2601" s="69"/>
      <c r="Y2601" s="69"/>
      <c r="Z2601" s="69"/>
      <c r="AA2601" s="69"/>
    </row>
    <row r="2602" spans="24:27" x14ac:dyDescent="0.25">
      <c r="X2602" s="69"/>
      <c r="Y2602" s="69"/>
      <c r="Z2602" s="69"/>
      <c r="AA2602" s="69"/>
    </row>
    <row r="2603" spans="24:27" x14ac:dyDescent="0.25">
      <c r="X2603" s="69"/>
      <c r="Y2603" s="69"/>
      <c r="Z2603" s="69"/>
      <c r="AA2603" s="69"/>
    </row>
    <row r="2604" spans="24:27" x14ac:dyDescent="0.25">
      <c r="X2604" s="69"/>
      <c r="Y2604" s="69"/>
      <c r="Z2604" s="69"/>
      <c r="AA2604" s="69"/>
    </row>
    <row r="2605" spans="24:27" x14ac:dyDescent="0.25">
      <c r="X2605" s="69"/>
      <c r="Y2605" s="69"/>
      <c r="Z2605" s="69"/>
      <c r="AA2605" s="69"/>
    </row>
    <row r="2606" spans="24:27" x14ac:dyDescent="0.25">
      <c r="X2606" s="69"/>
      <c r="Y2606" s="69"/>
      <c r="Z2606" s="69"/>
      <c r="AA2606" s="69"/>
    </row>
    <row r="2607" spans="24:27" x14ac:dyDescent="0.25">
      <c r="X2607" s="69"/>
      <c r="Y2607" s="69"/>
      <c r="Z2607" s="69"/>
      <c r="AA2607" s="69"/>
    </row>
    <row r="2608" spans="24:27" x14ac:dyDescent="0.25">
      <c r="X2608" s="69"/>
      <c r="Y2608" s="69"/>
      <c r="Z2608" s="69"/>
      <c r="AA2608" s="69"/>
    </row>
    <row r="2609" spans="24:27" x14ac:dyDescent="0.25">
      <c r="X2609" s="69"/>
      <c r="Y2609" s="69"/>
      <c r="Z2609" s="69"/>
      <c r="AA2609" s="69"/>
    </row>
    <row r="2610" spans="24:27" x14ac:dyDescent="0.25">
      <c r="X2610" s="69"/>
      <c r="Y2610" s="69"/>
      <c r="Z2610" s="69"/>
      <c r="AA2610" s="69"/>
    </row>
    <row r="2611" spans="24:27" x14ac:dyDescent="0.25">
      <c r="X2611" s="69"/>
      <c r="Y2611" s="69"/>
      <c r="Z2611" s="69"/>
      <c r="AA2611" s="69"/>
    </row>
    <row r="2612" spans="24:27" x14ac:dyDescent="0.25">
      <c r="X2612" s="69"/>
      <c r="Y2612" s="69"/>
      <c r="Z2612" s="69"/>
      <c r="AA2612" s="69"/>
    </row>
    <row r="2613" spans="24:27" x14ac:dyDescent="0.25">
      <c r="X2613" s="69"/>
      <c r="Y2613" s="69"/>
      <c r="Z2613" s="69"/>
      <c r="AA2613" s="69"/>
    </row>
    <row r="2614" spans="24:27" x14ac:dyDescent="0.25">
      <c r="X2614" s="69"/>
      <c r="Y2614" s="69"/>
      <c r="Z2614" s="69"/>
      <c r="AA2614" s="69"/>
    </row>
    <row r="2615" spans="24:27" x14ac:dyDescent="0.25">
      <c r="X2615" s="69"/>
      <c r="Y2615" s="69"/>
      <c r="Z2615" s="69"/>
      <c r="AA2615" s="69"/>
    </row>
    <row r="2616" spans="24:27" x14ac:dyDescent="0.25">
      <c r="X2616" s="69"/>
      <c r="Y2616" s="69"/>
      <c r="Z2616" s="69"/>
      <c r="AA2616" s="69"/>
    </row>
    <row r="2617" spans="24:27" x14ac:dyDescent="0.25">
      <c r="X2617" s="69"/>
      <c r="Y2617" s="69"/>
      <c r="Z2617" s="69"/>
      <c r="AA2617" s="69"/>
    </row>
    <row r="2618" spans="24:27" x14ac:dyDescent="0.25">
      <c r="X2618" s="69"/>
      <c r="Y2618" s="69"/>
      <c r="Z2618" s="69"/>
      <c r="AA2618" s="69"/>
    </row>
    <row r="2619" spans="24:27" x14ac:dyDescent="0.25">
      <c r="X2619" s="69"/>
      <c r="Y2619" s="69"/>
      <c r="Z2619" s="69"/>
      <c r="AA2619" s="69"/>
    </row>
    <row r="2620" spans="24:27" x14ac:dyDescent="0.25">
      <c r="X2620" s="69"/>
      <c r="Y2620" s="69"/>
      <c r="Z2620" s="69"/>
      <c r="AA2620" s="69"/>
    </row>
    <row r="2621" spans="24:27" x14ac:dyDescent="0.25">
      <c r="X2621" s="69"/>
      <c r="Y2621" s="69"/>
      <c r="Z2621" s="69"/>
      <c r="AA2621" s="69"/>
    </row>
    <row r="2622" spans="24:27" x14ac:dyDescent="0.25">
      <c r="X2622" s="69"/>
      <c r="Y2622" s="69"/>
      <c r="Z2622" s="69"/>
      <c r="AA2622" s="69"/>
    </row>
    <row r="2623" spans="24:27" x14ac:dyDescent="0.25">
      <c r="X2623" s="69"/>
      <c r="Y2623" s="69"/>
      <c r="Z2623" s="69"/>
      <c r="AA2623" s="69"/>
    </row>
    <row r="2624" spans="24:27" x14ac:dyDescent="0.25">
      <c r="X2624" s="69"/>
      <c r="Y2624" s="69"/>
      <c r="Z2624" s="69"/>
      <c r="AA2624" s="69"/>
    </row>
    <row r="2625" spans="24:27" x14ac:dyDescent="0.25">
      <c r="X2625" s="69"/>
      <c r="Y2625" s="69"/>
      <c r="Z2625" s="69"/>
      <c r="AA2625" s="69"/>
    </row>
    <row r="2626" spans="24:27" x14ac:dyDescent="0.25">
      <c r="X2626" s="69"/>
      <c r="Y2626" s="69"/>
      <c r="Z2626" s="69"/>
      <c r="AA2626" s="69"/>
    </row>
    <row r="2627" spans="24:27" x14ac:dyDescent="0.25">
      <c r="X2627" s="69"/>
      <c r="Y2627" s="69"/>
      <c r="Z2627" s="69"/>
      <c r="AA2627" s="69"/>
    </row>
    <row r="2628" spans="24:27" x14ac:dyDescent="0.25">
      <c r="X2628" s="69"/>
      <c r="Y2628" s="69"/>
      <c r="Z2628" s="69"/>
      <c r="AA2628" s="69"/>
    </row>
    <row r="2629" spans="24:27" x14ac:dyDescent="0.25">
      <c r="X2629" s="69"/>
      <c r="Y2629" s="69"/>
      <c r="Z2629" s="69"/>
      <c r="AA2629" s="69"/>
    </row>
    <row r="2630" spans="24:27" x14ac:dyDescent="0.25">
      <c r="X2630" s="69"/>
      <c r="Y2630" s="69"/>
      <c r="Z2630" s="69"/>
      <c r="AA2630" s="69"/>
    </row>
    <row r="2631" spans="24:27" x14ac:dyDescent="0.25">
      <c r="X2631" s="69"/>
      <c r="Y2631" s="69"/>
      <c r="Z2631" s="69"/>
      <c r="AA2631" s="69"/>
    </row>
    <row r="2632" spans="24:27" x14ac:dyDescent="0.25">
      <c r="X2632" s="69"/>
      <c r="Y2632" s="69"/>
      <c r="Z2632" s="69"/>
      <c r="AA2632" s="69"/>
    </row>
    <row r="2633" spans="24:27" x14ac:dyDescent="0.25">
      <c r="X2633" s="69"/>
      <c r="Y2633" s="69"/>
      <c r="Z2633" s="69"/>
      <c r="AA2633" s="69"/>
    </row>
    <row r="2634" spans="24:27" x14ac:dyDescent="0.25">
      <c r="X2634" s="69"/>
      <c r="Y2634" s="69"/>
      <c r="Z2634" s="69"/>
      <c r="AA2634" s="69"/>
    </row>
    <row r="2635" spans="24:27" x14ac:dyDescent="0.25">
      <c r="X2635" s="69"/>
      <c r="Y2635" s="69"/>
      <c r="Z2635" s="69"/>
      <c r="AA2635" s="69"/>
    </row>
    <row r="2636" spans="24:27" x14ac:dyDescent="0.25">
      <c r="X2636" s="69"/>
      <c r="Y2636" s="69"/>
      <c r="Z2636" s="69"/>
      <c r="AA2636" s="69"/>
    </row>
    <row r="2637" spans="24:27" x14ac:dyDescent="0.25">
      <c r="X2637" s="69"/>
      <c r="Y2637" s="69"/>
      <c r="Z2637" s="69"/>
      <c r="AA2637" s="69"/>
    </row>
    <row r="2638" spans="24:27" x14ac:dyDescent="0.25">
      <c r="X2638" s="69"/>
      <c r="Y2638" s="69"/>
      <c r="Z2638" s="69"/>
      <c r="AA2638" s="69"/>
    </row>
    <row r="2639" spans="24:27" x14ac:dyDescent="0.25">
      <c r="X2639" s="69"/>
      <c r="Y2639" s="69"/>
      <c r="Z2639" s="69"/>
      <c r="AA2639" s="69"/>
    </row>
    <row r="2640" spans="24:27" x14ac:dyDescent="0.25">
      <c r="X2640" s="69"/>
      <c r="Y2640" s="69"/>
      <c r="Z2640" s="69"/>
      <c r="AA2640" s="69"/>
    </row>
    <row r="2641" spans="24:27" x14ac:dyDescent="0.25">
      <c r="X2641" s="69"/>
      <c r="Y2641" s="69"/>
      <c r="Z2641" s="69"/>
      <c r="AA2641" s="69"/>
    </row>
    <row r="2642" spans="24:27" x14ac:dyDescent="0.25">
      <c r="X2642" s="69"/>
      <c r="Y2642" s="69"/>
      <c r="Z2642" s="69"/>
      <c r="AA2642" s="69"/>
    </row>
    <row r="2643" spans="24:27" x14ac:dyDescent="0.25">
      <c r="X2643" s="69"/>
      <c r="Y2643" s="69"/>
      <c r="Z2643" s="69"/>
      <c r="AA2643" s="69"/>
    </row>
    <row r="2644" spans="24:27" x14ac:dyDescent="0.25">
      <c r="X2644" s="69"/>
      <c r="Y2644" s="69"/>
      <c r="Z2644" s="69"/>
      <c r="AA2644" s="69"/>
    </row>
    <row r="2645" spans="24:27" x14ac:dyDescent="0.25">
      <c r="X2645" s="69"/>
      <c r="Y2645" s="69"/>
      <c r="Z2645" s="69"/>
      <c r="AA2645" s="69"/>
    </row>
    <row r="2646" spans="24:27" x14ac:dyDescent="0.25">
      <c r="X2646" s="69"/>
      <c r="Y2646" s="69"/>
      <c r="Z2646" s="69"/>
      <c r="AA2646" s="69"/>
    </row>
    <row r="2647" spans="24:27" x14ac:dyDescent="0.25">
      <c r="X2647" s="69"/>
      <c r="Y2647" s="69"/>
      <c r="Z2647" s="69"/>
      <c r="AA2647" s="69"/>
    </row>
    <row r="2648" spans="24:27" x14ac:dyDescent="0.25">
      <c r="X2648" s="69"/>
      <c r="Y2648" s="69"/>
      <c r="Z2648" s="69"/>
      <c r="AA2648" s="69"/>
    </row>
    <row r="2649" spans="24:27" x14ac:dyDescent="0.25">
      <c r="X2649" s="69"/>
      <c r="Y2649" s="69"/>
      <c r="Z2649" s="69"/>
      <c r="AA2649" s="69"/>
    </row>
    <row r="2650" spans="24:27" x14ac:dyDescent="0.25">
      <c r="X2650" s="69"/>
      <c r="Y2650" s="69"/>
      <c r="Z2650" s="69"/>
      <c r="AA2650" s="69"/>
    </row>
    <row r="2651" spans="24:27" x14ac:dyDescent="0.25">
      <c r="X2651" s="69"/>
      <c r="Y2651" s="69"/>
      <c r="Z2651" s="69"/>
      <c r="AA2651" s="69"/>
    </row>
    <row r="2652" spans="24:27" x14ac:dyDescent="0.25">
      <c r="X2652" s="69"/>
      <c r="Y2652" s="69"/>
      <c r="Z2652" s="69"/>
      <c r="AA2652" s="69"/>
    </row>
    <row r="2653" spans="24:27" x14ac:dyDescent="0.25">
      <c r="X2653" s="69"/>
      <c r="Y2653" s="69"/>
      <c r="Z2653" s="69"/>
      <c r="AA2653" s="69"/>
    </row>
    <row r="2654" spans="24:27" x14ac:dyDescent="0.25">
      <c r="X2654" s="69"/>
      <c r="Y2654" s="69"/>
      <c r="Z2654" s="69"/>
      <c r="AA2654" s="69"/>
    </row>
    <row r="2655" spans="24:27" x14ac:dyDescent="0.25">
      <c r="X2655" s="69"/>
      <c r="Y2655" s="69"/>
      <c r="Z2655" s="69"/>
      <c r="AA2655" s="69"/>
    </row>
    <row r="2656" spans="24:27" x14ac:dyDescent="0.25">
      <c r="X2656" s="69"/>
      <c r="Y2656" s="69"/>
      <c r="Z2656" s="69"/>
      <c r="AA2656" s="69"/>
    </row>
    <row r="2657" spans="24:27" x14ac:dyDescent="0.25">
      <c r="X2657" s="69"/>
      <c r="Y2657" s="69"/>
      <c r="Z2657" s="69"/>
      <c r="AA2657" s="69"/>
    </row>
    <row r="2658" spans="24:27" x14ac:dyDescent="0.25">
      <c r="X2658" s="69"/>
      <c r="Y2658" s="69"/>
      <c r="Z2658" s="69"/>
      <c r="AA2658" s="69"/>
    </row>
    <row r="2659" spans="24:27" x14ac:dyDescent="0.25">
      <c r="X2659" s="69"/>
      <c r="Y2659" s="69"/>
      <c r="Z2659" s="69"/>
      <c r="AA2659" s="69"/>
    </row>
    <row r="2660" spans="24:27" x14ac:dyDescent="0.25">
      <c r="X2660" s="69"/>
      <c r="Y2660" s="69"/>
      <c r="Z2660" s="69"/>
      <c r="AA2660" s="69"/>
    </row>
    <row r="2661" spans="24:27" x14ac:dyDescent="0.25">
      <c r="X2661" s="69"/>
      <c r="Y2661" s="69"/>
      <c r="Z2661" s="69"/>
      <c r="AA2661" s="69"/>
    </row>
    <row r="2662" spans="24:27" x14ac:dyDescent="0.25">
      <c r="X2662" s="69"/>
      <c r="Y2662" s="69"/>
      <c r="Z2662" s="69"/>
      <c r="AA2662" s="69"/>
    </row>
    <row r="2663" spans="24:27" x14ac:dyDescent="0.25">
      <c r="X2663" s="69"/>
      <c r="Y2663" s="69"/>
      <c r="Z2663" s="69"/>
      <c r="AA2663" s="69"/>
    </row>
    <row r="2664" spans="24:27" x14ac:dyDescent="0.25">
      <c r="X2664" s="69"/>
      <c r="Y2664" s="69"/>
      <c r="Z2664" s="69"/>
      <c r="AA2664" s="69"/>
    </row>
    <row r="2665" spans="24:27" x14ac:dyDescent="0.25">
      <c r="X2665" s="69"/>
      <c r="Y2665" s="69"/>
      <c r="Z2665" s="69"/>
      <c r="AA2665" s="69"/>
    </row>
    <row r="2666" spans="24:27" x14ac:dyDescent="0.25">
      <c r="X2666" s="69"/>
      <c r="Y2666" s="69"/>
      <c r="Z2666" s="69"/>
      <c r="AA2666" s="69"/>
    </row>
    <row r="2667" spans="24:27" x14ac:dyDescent="0.25">
      <c r="X2667" s="69"/>
      <c r="Y2667" s="69"/>
      <c r="Z2667" s="69"/>
      <c r="AA2667" s="69"/>
    </row>
    <row r="2668" spans="24:27" x14ac:dyDescent="0.25">
      <c r="X2668" s="69"/>
      <c r="Y2668" s="69"/>
      <c r="Z2668" s="69"/>
      <c r="AA2668" s="69"/>
    </row>
    <row r="2669" spans="24:27" x14ac:dyDescent="0.25">
      <c r="X2669" s="69"/>
      <c r="Y2669" s="69"/>
      <c r="Z2669" s="69"/>
      <c r="AA2669" s="69"/>
    </row>
    <row r="2670" spans="24:27" x14ac:dyDescent="0.25">
      <c r="X2670" s="69"/>
      <c r="Y2670" s="69"/>
      <c r="Z2670" s="69"/>
      <c r="AA2670" s="69"/>
    </row>
    <row r="2671" spans="24:27" x14ac:dyDescent="0.25">
      <c r="X2671" s="69"/>
      <c r="Y2671" s="69"/>
      <c r="Z2671" s="69"/>
      <c r="AA2671" s="69"/>
    </row>
    <row r="2672" spans="24:27" x14ac:dyDescent="0.25">
      <c r="X2672" s="69"/>
      <c r="Y2672" s="69"/>
      <c r="Z2672" s="69"/>
      <c r="AA2672" s="69"/>
    </row>
    <row r="2673" spans="24:27" x14ac:dyDescent="0.25">
      <c r="X2673" s="69"/>
      <c r="Y2673" s="69"/>
      <c r="Z2673" s="69"/>
      <c r="AA2673" s="69"/>
    </row>
    <row r="2674" spans="24:27" x14ac:dyDescent="0.25">
      <c r="X2674" s="69"/>
      <c r="Y2674" s="69"/>
      <c r="Z2674" s="69"/>
      <c r="AA2674" s="69"/>
    </row>
    <row r="2675" spans="24:27" x14ac:dyDescent="0.25">
      <c r="X2675" s="69"/>
      <c r="Y2675" s="69"/>
      <c r="Z2675" s="69"/>
      <c r="AA2675" s="69"/>
    </row>
    <row r="2676" spans="24:27" x14ac:dyDescent="0.25">
      <c r="X2676" s="69"/>
      <c r="Y2676" s="69"/>
      <c r="Z2676" s="69"/>
      <c r="AA2676" s="69"/>
    </row>
    <row r="2677" spans="24:27" x14ac:dyDescent="0.25">
      <c r="X2677" s="69"/>
      <c r="Y2677" s="69"/>
      <c r="Z2677" s="69"/>
      <c r="AA2677" s="69"/>
    </row>
    <row r="2678" spans="24:27" x14ac:dyDescent="0.25">
      <c r="X2678" s="69"/>
      <c r="Y2678" s="69"/>
      <c r="Z2678" s="69"/>
      <c r="AA2678" s="69"/>
    </row>
    <row r="2679" spans="24:27" x14ac:dyDescent="0.25">
      <c r="X2679" s="69"/>
      <c r="Y2679" s="69"/>
      <c r="Z2679" s="69"/>
      <c r="AA2679" s="69"/>
    </row>
    <row r="2680" spans="24:27" x14ac:dyDescent="0.25">
      <c r="X2680" s="69"/>
      <c r="Y2680" s="69"/>
      <c r="Z2680" s="69"/>
      <c r="AA2680" s="69"/>
    </row>
    <row r="2681" spans="24:27" x14ac:dyDescent="0.25">
      <c r="X2681" s="69"/>
      <c r="Y2681" s="69"/>
      <c r="Z2681" s="69"/>
      <c r="AA2681" s="69"/>
    </row>
    <row r="2682" spans="24:27" x14ac:dyDescent="0.25">
      <c r="X2682" s="69"/>
      <c r="Y2682" s="69"/>
      <c r="Z2682" s="69"/>
      <c r="AA2682" s="69"/>
    </row>
    <row r="2683" spans="24:27" x14ac:dyDescent="0.25">
      <c r="X2683" s="69"/>
      <c r="Y2683" s="69"/>
      <c r="Z2683" s="69"/>
      <c r="AA2683" s="69"/>
    </row>
    <row r="2684" spans="24:27" x14ac:dyDescent="0.25">
      <c r="X2684" s="69"/>
      <c r="Y2684" s="69"/>
      <c r="Z2684" s="69"/>
      <c r="AA2684" s="69"/>
    </row>
    <row r="2685" spans="24:27" x14ac:dyDescent="0.25">
      <c r="X2685" s="69"/>
      <c r="Y2685" s="69"/>
      <c r="Z2685" s="69"/>
      <c r="AA2685" s="69"/>
    </row>
    <row r="2686" spans="24:27" x14ac:dyDescent="0.25">
      <c r="X2686" s="69"/>
      <c r="Y2686" s="69"/>
      <c r="Z2686" s="69"/>
      <c r="AA2686" s="69"/>
    </row>
    <row r="2687" spans="24:27" x14ac:dyDescent="0.25">
      <c r="X2687" s="69"/>
      <c r="Y2687" s="69"/>
      <c r="Z2687" s="69"/>
      <c r="AA2687" s="69"/>
    </row>
    <row r="2688" spans="24:27" x14ac:dyDescent="0.25">
      <c r="X2688" s="69"/>
      <c r="Y2688" s="69"/>
      <c r="Z2688" s="69"/>
      <c r="AA2688" s="69"/>
    </row>
    <row r="2689" spans="24:27" x14ac:dyDescent="0.25">
      <c r="X2689" s="69"/>
      <c r="Y2689" s="69"/>
      <c r="Z2689" s="69"/>
      <c r="AA2689" s="69"/>
    </row>
    <row r="2690" spans="24:27" x14ac:dyDescent="0.25">
      <c r="X2690" s="69"/>
      <c r="Y2690" s="69"/>
      <c r="Z2690" s="69"/>
      <c r="AA2690" s="69"/>
    </row>
    <row r="2691" spans="24:27" x14ac:dyDescent="0.25">
      <c r="X2691" s="69"/>
      <c r="Y2691" s="69"/>
      <c r="Z2691" s="69"/>
      <c r="AA2691" s="69"/>
    </row>
    <row r="2692" spans="24:27" x14ac:dyDescent="0.25">
      <c r="X2692" s="69"/>
      <c r="Y2692" s="69"/>
      <c r="Z2692" s="69"/>
      <c r="AA2692" s="69"/>
    </row>
    <row r="2693" spans="24:27" x14ac:dyDescent="0.25">
      <c r="X2693" s="69"/>
      <c r="Y2693" s="69"/>
      <c r="Z2693" s="69"/>
      <c r="AA2693" s="69"/>
    </row>
    <row r="2694" spans="24:27" x14ac:dyDescent="0.25">
      <c r="X2694" s="69"/>
      <c r="Y2694" s="69"/>
      <c r="Z2694" s="69"/>
      <c r="AA2694" s="69"/>
    </row>
    <row r="2695" spans="24:27" x14ac:dyDescent="0.25">
      <c r="X2695" s="69"/>
      <c r="Y2695" s="69"/>
      <c r="Z2695" s="69"/>
      <c r="AA2695" s="69"/>
    </row>
    <row r="2696" spans="24:27" x14ac:dyDescent="0.25">
      <c r="X2696" s="69"/>
      <c r="Y2696" s="69"/>
      <c r="Z2696" s="69"/>
      <c r="AA2696" s="69"/>
    </row>
    <row r="2697" spans="24:27" x14ac:dyDescent="0.25">
      <c r="X2697" s="69"/>
      <c r="Y2697" s="69"/>
      <c r="Z2697" s="69"/>
      <c r="AA2697" s="69"/>
    </row>
    <row r="2698" spans="24:27" x14ac:dyDescent="0.25">
      <c r="X2698" s="69"/>
      <c r="Y2698" s="69"/>
      <c r="Z2698" s="69"/>
      <c r="AA2698" s="69"/>
    </row>
    <row r="2699" spans="24:27" x14ac:dyDescent="0.25">
      <c r="X2699" s="69"/>
      <c r="Y2699" s="69"/>
      <c r="Z2699" s="69"/>
      <c r="AA2699" s="69"/>
    </row>
    <row r="2700" spans="24:27" x14ac:dyDescent="0.25">
      <c r="X2700" s="69"/>
      <c r="Y2700" s="69"/>
      <c r="Z2700" s="69"/>
      <c r="AA2700" s="69"/>
    </row>
    <row r="2701" spans="24:27" x14ac:dyDescent="0.25">
      <c r="X2701" s="69"/>
      <c r="Y2701" s="69"/>
      <c r="Z2701" s="69"/>
      <c r="AA2701" s="69"/>
    </row>
    <row r="2702" spans="24:27" x14ac:dyDescent="0.25">
      <c r="X2702" s="69"/>
      <c r="Y2702" s="69"/>
      <c r="Z2702" s="69"/>
      <c r="AA2702" s="69"/>
    </row>
    <row r="2703" spans="24:27" x14ac:dyDescent="0.25">
      <c r="X2703" s="69"/>
      <c r="Y2703" s="69"/>
      <c r="Z2703" s="69"/>
      <c r="AA2703" s="69"/>
    </row>
    <row r="2704" spans="24:27" x14ac:dyDescent="0.25">
      <c r="X2704" s="69"/>
      <c r="Y2704" s="69"/>
      <c r="Z2704" s="69"/>
      <c r="AA2704" s="69"/>
    </row>
    <row r="2705" spans="24:27" x14ac:dyDescent="0.25">
      <c r="X2705" s="69"/>
      <c r="Y2705" s="69"/>
      <c r="Z2705" s="69"/>
      <c r="AA2705" s="69"/>
    </row>
    <row r="2706" spans="24:27" x14ac:dyDescent="0.25">
      <c r="X2706" s="69"/>
      <c r="Y2706" s="69"/>
      <c r="Z2706" s="69"/>
      <c r="AA2706" s="69"/>
    </row>
    <row r="2707" spans="24:27" x14ac:dyDescent="0.25">
      <c r="X2707" s="69"/>
      <c r="Y2707" s="69"/>
      <c r="Z2707" s="69"/>
      <c r="AA2707" s="69"/>
    </row>
    <row r="2708" spans="24:27" x14ac:dyDescent="0.25">
      <c r="X2708" s="69"/>
      <c r="Y2708" s="69"/>
      <c r="Z2708" s="69"/>
      <c r="AA2708" s="69"/>
    </row>
    <row r="2709" spans="24:27" x14ac:dyDescent="0.25">
      <c r="X2709" s="69"/>
      <c r="Y2709" s="69"/>
      <c r="Z2709" s="69"/>
      <c r="AA2709" s="69"/>
    </row>
    <row r="2710" spans="24:27" x14ac:dyDescent="0.25">
      <c r="X2710" s="69"/>
      <c r="Y2710" s="69"/>
      <c r="Z2710" s="69"/>
      <c r="AA2710" s="69"/>
    </row>
    <row r="2711" spans="24:27" x14ac:dyDescent="0.25">
      <c r="X2711" s="69"/>
      <c r="Y2711" s="69"/>
      <c r="Z2711" s="69"/>
      <c r="AA2711" s="69"/>
    </row>
    <row r="2712" spans="24:27" x14ac:dyDescent="0.25">
      <c r="X2712" s="69"/>
      <c r="Y2712" s="69"/>
      <c r="Z2712" s="69"/>
      <c r="AA2712" s="69"/>
    </row>
    <row r="2713" spans="24:27" x14ac:dyDescent="0.25">
      <c r="X2713" s="69"/>
      <c r="Y2713" s="69"/>
      <c r="Z2713" s="69"/>
      <c r="AA2713" s="69"/>
    </row>
    <row r="2714" spans="24:27" x14ac:dyDescent="0.25">
      <c r="X2714" s="69"/>
      <c r="Y2714" s="69"/>
      <c r="Z2714" s="69"/>
      <c r="AA2714" s="69"/>
    </row>
    <row r="2715" spans="24:27" x14ac:dyDescent="0.25">
      <c r="X2715" s="69"/>
      <c r="Y2715" s="69"/>
      <c r="Z2715" s="69"/>
      <c r="AA2715" s="69"/>
    </row>
    <row r="2716" spans="24:27" x14ac:dyDescent="0.25">
      <c r="X2716" s="69"/>
      <c r="Y2716" s="69"/>
      <c r="Z2716" s="69"/>
      <c r="AA2716" s="69"/>
    </row>
    <row r="2717" spans="24:27" x14ac:dyDescent="0.25">
      <c r="X2717" s="69"/>
      <c r="Y2717" s="69"/>
      <c r="Z2717" s="69"/>
      <c r="AA2717" s="69"/>
    </row>
    <row r="2718" spans="24:27" x14ac:dyDescent="0.25">
      <c r="X2718" s="69"/>
      <c r="Y2718" s="69"/>
      <c r="Z2718" s="69"/>
      <c r="AA2718" s="69"/>
    </row>
    <row r="2719" spans="24:27" x14ac:dyDescent="0.25">
      <c r="X2719" s="69"/>
      <c r="Y2719" s="69"/>
      <c r="Z2719" s="69"/>
      <c r="AA2719" s="69"/>
    </row>
    <row r="2720" spans="24:27" x14ac:dyDescent="0.25">
      <c r="X2720" s="69"/>
      <c r="Y2720" s="69"/>
      <c r="Z2720" s="69"/>
      <c r="AA2720" s="69"/>
    </row>
    <row r="2721" spans="24:27" x14ac:dyDescent="0.25">
      <c r="X2721" s="69"/>
      <c r="Y2721" s="69"/>
      <c r="Z2721" s="69"/>
      <c r="AA2721" s="69"/>
    </row>
    <row r="2722" spans="24:27" x14ac:dyDescent="0.25">
      <c r="X2722" s="69"/>
      <c r="Y2722" s="69"/>
      <c r="Z2722" s="69"/>
      <c r="AA2722" s="69"/>
    </row>
    <row r="2723" spans="24:27" x14ac:dyDescent="0.25">
      <c r="X2723" s="69"/>
      <c r="Y2723" s="69"/>
      <c r="Z2723" s="69"/>
      <c r="AA2723" s="69"/>
    </row>
    <row r="2724" spans="24:27" x14ac:dyDescent="0.25">
      <c r="X2724" s="69"/>
      <c r="Y2724" s="69"/>
      <c r="Z2724" s="69"/>
      <c r="AA2724" s="69"/>
    </row>
    <row r="2725" spans="24:27" x14ac:dyDescent="0.25">
      <c r="X2725" s="69"/>
      <c r="Y2725" s="69"/>
      <c r="Z2725" s="69"/>
      <c r="AA2725" s="69"/>
    </row>
    <row r="2726" spans="24:27" x14ac:dyDescent="0.25">
      <c r="X2726" s="69"/>
      <c r="Y2726" s="69"/>
      <c r="Z2726" s="69"/>
      <c r="AA2726" s="69"/>
    </row>
    <row r="2727" spans="24:27" x14ac:dyDescent="0.25">
      <c r="X2727" s="69"/>
      <c r="Y2727" s="69"/>
      <c r="Z2727" s="69"/>
      <c r="AA2727" s="69"/>
    </row>
    <row r="2728" spans="24:27" x14ac:dyDescent="0.25">
      <c r="X2728" s="69"/>
      <c r="Y2728" s="69"/>
      <c r="Z2728" s="69"/>
      <c r="AA2728" s="69"/>
    </row>
    <row r="2729" spans="24:27" x14ac:dyDescent="0.25">
      <c r="X2729" s="69"/>
      <c r="Y2729" s="69"/>
      <c r="Z2729" s="69"/>
      <c r="AA2729" s="69"/>
    </row>
    <row r="2730" spans="24:27" x14ac:dyDescent="0.25">
      <c r="X2730" s="69"/>
      <c r="Y2730" s="69"/>
      <c r="Z2730" s="69"/>
      <c r="AA2730" s="69"/>
    </row>
    <row r="2731" spans="24:27" x14ac:dyDescent="0.25">
      <c r="X2731" s="69"/>
      <c r="Y2731" s="69"/>
      <c r="Z2731" s="69"/>
      <c r="AA2731" s="69"/>
    </row>
    <row r="2732" spans="24:27" x14ac:dyDescent="0.25">
      <c r="X2732" s="69"/>
      <c r="Y2732" s="69"/>
      <c r="Z2732" s="69"/>
      <c r="AA2732" s="69"/>
    </row>
    <row r="2733" spans="24:27" x14ac:dyDescent="0.25">
      <c r="X2733" s="69"/>
      <c r="Y2733" s="69"/>
      <c r="Z2733" s="69"/>
      <c r="AA2733" s="69"/>
    </row>
    <row r="2734" spans="24:27" x14ac:dyDescent="0.25">
      <c r="X2734" s="69"/>
      <c r="Y2734" s="69"/>
      <c r="Z2734" s="69"/>
      <c r="AA2734" s="69"/>
    </row>
    <row r="2735" spans="24:27" x14ac:dyDescent="0.25">
      <c r="X2735" s="69"/>
      <c r="Y2735" s="69"/>
      <c r="Z2735" s="69"/>
      <c r="AA2735" s="69"/>
    </row>
    <row r="2736" spans="24:27" x14ac:dyDescent="0.25">
      <c r="X2736" s="69"/>
      <c r="Y2736" s="69"/>
      <c r="Z2736" s="69"/>
      <c r="AA2736" s="69"/>
    </row>
    <row r="2737" spans="24:27" x14ac:dyDescent="0.25">
      <c r="X2737" s="69"/>
      <c r="Y2737" s="69"/>
      <c r="Z2737" s="69"/>
      <c r="AA2737" s="69"/>
    </row>
    <row r="2738" spans="24:27" x14ac:dyDescent="0.25">
      <c r="X2738" s="69"/>
      <c r="Y2738" s="69"/>
      <c r="Z2738" s="69"/>
      <c r="AA2738" s="69"/>
    </row>
    <row r="2739" spans="24:27" x14ac:dyDescent="0.25">
      <c r="X2739" s="69"/>
      <c r="Y2739" s="69"/>
      <c r="Z2739" s="69"/>
      <c r="AA2739" s="69"/>
    </row>
    <row r="2740" spans="24:27" x14ac:dyDescent="0.25">
      <c r="X2740" s="69"/>
      <c r="Y2740" s="69"/>
      <c r="Z2740" s="69"/>
      <c r="AA2740" s="69"/>
    </row>
    <row r="2741" spans="24:27" x14ac:dyDescent="0.25">
      <c r="X2741" s="69"/>
      <c r="Y2741" s="69"/>
      <c r="Z2741" s="69"/>
      <c r="AA2741" s="69"/>
    </row>
    <row r="2742" spans="24:27" x14ac:dyDescent="0.25">
      <c r="X2742" s="69"/>
      <c r="Y2742" s="69"/>
      <c r="Z2742" s="69"/>
      <c r="AA2742" s="69"/>
    </row>
    <row r="2743" spans="24:27" x14ac:dyDescent="0.25">
      <c r="X2743" s="69"/>
      <c r="Y2743" s="69"/>
      <c r="Z2743" s="69"/>
      <c r="AA2743" s="69"/>
    </row>
    <row r="2744" spans="24:27" x14ac:dyDescent="0.25">
      <c r="X2744" s="69"/>
      <c r="Y2744" s="69"/>
      <c r="Z2744" s="69"/>
      <c r="AA2744" s="69"/>
    </row>
    <row r="2745" spans="24:27" x14ac:dyDescent="0.25">
      <c r="X2745" s="69"/>
      <c r="Y2745" s="69"/>
      <c r="Z2745" s="69"/>
      <c r="AA2745" s="69"/>
    </row>
    <row r="2746" spans="24:27" x14ac:dyDescent="0.25">
      <c r="X2746" s="69"/>
      <c r="Y2746" s="69"/>
      <c r="Z2746" s="69"/>
      <c r="AA2746" s="69"/>
    </row>
    <row r="2747" spans="24:27" x14ac:dyDescent="0.25">
      <c r="X2747" s="69"/>
      <c r="Y2747" s="69"/>
      <c r="Z2747" s="69"/>
      <c r="AA2747" s="69"/>
    </row>
    <row r="2748" spans="24:27" x14ac:dyDescent="0.25">
      <c r="X2748" s="69"/>
      <c r="Y2748" s="69"/>
      <c r="Z2748" s="69"/>
      <c r="AA2748" s="69"/>
    </row>
    <row r="2749" spans="24:27" x14ac:dyDescent="0.25">
      <c r="X2749" s="69"/>
      <c r="Y2749" s="69"/>
      <c r="Z2749" s="69"/>
      <c r="AA2749" s="69"/>
    </row>
    <row r="2750" spans="24:27" x14ac:dyDescent="0.25">
      <c r="X2750" s="69"/>
      <c r="Y2750" s="69"/>
      <c r="Z2750" s="69"/>
      <c r="AA2750" s="69"/>
    </row>
    <row r="2751" spans="24:27" x14ac:dyDescent="0.25">
      <c r="X2751" s="69"/>
      <c r="Y2751" s="69"/>
      <c r="Z2751" s="69"/>
      <c r="AA2751" s="69"/>
    </row>
    <row r="2752" spans="24:27" x14ac:dyDescent="0.25">
      <c r="X2752" s="69"/>
      <c r="Y2752" s="69"/>
      <c r="Z2752" s="69"/>
      <c r="AA2752" s="69"/>
    </row>
    <row r="2753" spans="24:27" x14ac:dyDescent="0.25">
      <c r="X2753" s="69"/>
      <c r="Y2753" s="69"/>
      <c r="Z2753" s="69"/>
      <c r="AA2753" s="69"/>
    </row>
    <row r="2754" spans="24:27" x14ac:dyDescent="0.25">
      <c r="X2754" s="69"/>
      <c r="Y2754" s="69"/>
      <c r="Z2754" s="69"/>
      <c r="AA2754" s="69"/>
    </row>
    <row r="2755" spans="24:27" x14ac:dyDescent="0.25">
      <c r="X2755" s="69"/>
      <c r="Y2755" s="69"/>
      <c r="Z2755" s="69"/>
      <c r="AA2755" s="69"/>
    </row>
    <row r="2756" spans="24:27" x14ac:dyDescent="0.25">
      <c r="X2756" s="69"/>
      <c r="Y2756" s="69"/>
      <c r="Z2756" s="69"/>
      <c r="AA2756" s="69"/>
    </row>
    <row r="2757" spans="24:27" x14ac:dyDescent="0.25">
      <c r="X2757" s="69"/>
      <c r="Y2757" s="69"/>
      <c r="Z2757" s="69"/>
      <c r="AA2757" s="69"/>
    </row>
    <row r="2758" spans="24:27" x14ac:dyDescent="0.25">
      <c r="X2758" s="69"/>
      <c r="Y2758" s="69"/>
      <c r="Z2758" s="69"/>
      <c r="AA2758" s="69"/>
    </row>
    <row r="2759" spans="24:27" x14ac:dyDescent="0.25">
      <c r="X2759" s="69"/>
      <c r="Y2759" s="69"/>
      <c r="Z2759" s="69"/>
      <c r="AA2759" s="69"/>
    </row>
    <row r="2760" spans="24:27" x14ac:dyDescent="0.25">
      <c r="X2760" s="69"/>
      <c r="Y2760" s="69"/>
      <c r="Z2760" s="69"/>
      <c r="AA2760" s="69"/>
    </row>
    <row r="2761" spans="24:27" x14ac:dyDescent="0.25">
      <c r="X2761" s="69"/>
      <c r="Y2761" s="69"/>
      <c r="Z2761" s="69"/>
      <c r="AA2761" s="69"/>
    </row>
    <row r="2762" spans="24:27" x14ac:dyDescent="0.25">
      <c r="X2762" s="69"/>
      <c r="Y2762" s="69"/>
      <c r="Z2762" s="69"/>
      <c r="AA2762" s="69"/>
    </row>
    <row r="2763" spans="24:27" x14ac:dyDescent="0.25">
      <c r="X2763" s="69"/>
      <c r="Y2763" s="69"/>
      <c r="Z2763" s="69"/>
      <c r="AA2763" s="69"/>
    </row>
    <row r="2764" spans="24:27" x14ac:dyDescent="0.25">
      <c r="X2764" s="69"/>
      <c r="Y2764" s="69"/>
      <c r="Z2764" s="69"/>
      <c r="AA2764" s="69"/>
    </row>
    <row r="2765" spans="24:27" x14ac:dyDescent="0.25">
      <c r="X2765" s="69"/>
      <c r="Y2765" s="69"/>
      <c r="Z2765" s="69"/>
      <c r="AA2765" s="69"/>
    </row>
    <row r="2766" spans="24:27" x14ac:dyDescent="0.25">
      <c r="X2766" s="69"/>
      <c r="Y2766" s="69"/>
      <c r="Z2766" s="69"/>
      <c r="AA2766" s="69"/>
    </row>
    <row r="2767" spans="24:27" x14ac:dyDescent="0.25">
      <c r="X2767" s="69"/>
      <c r="Y2767" s="69"/>
      <c r="Z2767" s="69"/>
      <c r="AA2767" s="69"/>
    </row>
    <row r="2768" spans="24:27" x14ac:dyDescent="0.25">
      <c r="X2768" s="69"/>
      <c r="Y2768" s="69"/>
      <c r="Z2768" s="69"/>
      <c r="AA2768" s="69"/>
    </row>
    <row r="2769" spans="24:27" x14ac:dyDescent="0.25">
      <c r="X2769" s="69"/>
      <c r="Y2769" s="69"/>
      <c r="Z2769" s="69"/>
      <c r="AA2769" s="69"/>
    </row>
    <row r="2770" spans="24:27" x14ac:dyDescent="0.25">
      <c r="X2770" s="69"/>
      <c r="Y2770" s="69"/>
      <c r="Z2770" s="69"/>
      <c r="AA2770" s="69"/>
    </row>
    <row r="2771" spans="24:27" x14ac:dyDescent="0.25">
      <c r="X2771" s="69"/>
      <c r="Y2771" s="69"/>
      <c r="Z2771" s="69"/>
      <c r="AA2771" s="69"/>
    </row>
    <row r="2772" spans="24:27" x14ac:dyDescent="0.25">
      <c r="X2772" s="69"/>
      <c r="Y2772" s="69"/>
      <c r="Z2772" s="69"/>
      <c r="AA2772" s="69"/>
    </row>
    <row r="2773" spans="24:27" x14ac:dyDescent="0.25">
      <c r="X2773" s="69"/>
      <c r="Y2773" s="69"/>
      <c r="Z2773" s="69"/>
      <c r="AA2773" s="69"/>
    </row>
    <row r="2774" spans="24:27" x14ac:dyDescent="0.25">
      <c r="X2774" s="69"/>
      <c r="Y2774" s="69"/>
      <c r="Z2774" s="69"/>
      <c r="AA2774" s="69"/>
    </row>
    <row r="2775" spans="24:27" x14ac:dyDescent="0.25">
      <c r="X2775" s="69"/>
      <c r="Y2775" s="69"/>
      <c r="Z2775" s="69"/>
      <c r="AA2775" s="69"/>
    </row>
    <row r="2776" spans="24:27" x14ac:dyDescent="0.25">
      <c r="X2776" s="69"/>
      <c r="Y2776" s="69"/>
      <c r="Z2776" s="69"/>
      <c r="AA2776" s="69"/>
    </row>
    <row r="2777" spans="24:27" x14ac:dyDescent="0.25">
      <c r="X2777" s="69"/>
      <c r="Y2777" s="69"/>
      <c r="Z2777" s="69"/>
      <c r="AA2777" s="69"/>
    </row>
    <row r="2778" spans="24:27" x14ac:dyDescent="0.25">
      <c r="X2778" s="69"/>
      <c r="Y2778" s="69"/>
      <c r="Z2778" s="69"/>
      <c r="AA2778" s="69"/>
    </row>
    <row r="2779" spans="24:27" x14ac:dyDescent="0.25">
      <c r="X2779" s="69"/>
      <c r="Y2779" s="69"/>
      <c r="Z2779" s="69"/>
      <c r="AA2779" s="69"/>
    </row>
    <row r="2780" spans="24:27" x14ac:dyDescent="0.25">
      <c r="X2780" s="69"/>
      <c r="Y2780" s="69"/>
      <c r="Z2780" s="69"/>
      <c r="AA2780" s="69"/>
    </row>
    <row r="2781" spans="24:27" x14ac:dyDescent="0.25">
      <c r="X2781" s="69"/>
      <c r="Y2781" s="69"/>
      <c r="Z2781" s="69"/>
      <c r="AA2781" s="69"/>
    </row>
    <row r="2782" spans="24:27" x14ac:dyDescent="0.25">
      <c r="X2782" s="69"/>
      <c r="Y2782" s="69"/>
      <c r="Z2782" s="69"/>
      <c r="AA2782" s="69"/>
    </row>
    <row r="2783" spans="24:27" x14ac:dyDescent="0.25">
      <c r="X2783" s="69"/>
      <c r="Y2783" s="69"/>
      <c r="Z2783" s="69"/>
      <c r="AA2783" s="69"/>
    </row>
    <row r="2784" spans="24:27" x14ac:dyDescent="0.25">
      <c r="X2784" s="69"/>
      <c r="Y2784" s="69"/>
      <c r="Z2784" s="69"/>
      <c r="AA2784" s="69"/>
    </row>
    <row r="2785" spans="24:27" x14ac:dyDescent="0.25">
      <c r="X2785" s="69"/>
      <c r="Y2785" s="69"/>
      <c r="Z2785" s="69"/>
      <c r="AA2785" s="69"/>
    </row>
    <row r="2786" spans="24:27" x14ac:dyDescent="0.25">
      <c r="X2786" s="69"/>
      <c r="Y2786" s="69"/>
      <c r="Z2786" s="69"/>
      <c r="AA2786" s="69"/>
    </row>
    <row r="2787" spans="24:27" x14ac:dyDescent="0.25">
      <c r="X2787" s="69"/>
      <c r="Y2787" s="69"/>
      <c r="Z2787" s="69"/>
      <c r="AA2787" s="69"/>
    </row>
    <row r="2788" spans="24:27" x14ac:dyDescent="0.25">
      <c r="X2788" s="69"/>
      <c r="Y2788" s="69"/>
      <c r="Z2788" s="69"/>
      <c r="AA2788" s="69"/>
    </row>
    <row r="2789" spans="24:27" x14ac:dyDescent="0.25">
      <c r="X2789" s="69"/>
      <c r="Y2789" s="69"/>
      <c r="Z2789" s="69"/>
      <c r="AA2789" s="69"/>
    </row>
    <row r="2790" spans="24:27" x14ac:dyDescent="0.25">
      <c r="X2790" s="69"/>
      <c r="Y2790" s="69"/>
      <c r="Z2790" s="69"/>
      <c r="AA2790" s="69"/>
    </row>
    <row r="2791" spans="24:27" x14ac:dyDescent="0.25">
      <c r="X2791" s="69"/>
      <c r="Y2791" s="69"/>
      <c r="Z2791" s="69"/>
      <c r="AA2791" s="69"/>
    </row>
    <row r="2792" spans="24:27" x14ac:dyDescent="0.25">
      <c r="X2792" s="69"/>
      <c r="Y2792" s="69"/>
      <c r="Z2792" s="69"/>
      <c r="AA2792" s="69"/>
    </row>
    <row r="2793" spans="24:27" x14ac:dyDescent="0.25">
      <c r="X2793" s="69"/>
      <c r="Y2793" s="69"/>
      <c r="Z2793" s="69"/>
      <c r="AA2793" s="69"/>
    </row>
    <row r="2794" spans="24:27" x14ac:dyDescent="0.25">
      <c r="X2794" s="69"/>
      <c r="Y2794" s="69"/>
      <c r="Z2794" s="69"/>
      <c r="AA2794" s="69"/>
    </row>
    <row r="2795" spans="24:27" x14ac:dyDescent="0.25">
      <c r="X2795" s="69"/>
      <c r="Y2795" s="69"/>
      <c r="Z2795" s="69"/>
      <c r="AA2795" s="69"/>
    </row>
    <row r="2796" spans="24:27" x14ac:dyDescent="0.25">
      <c r="X2796" s="69"/>
      <c r="Y2796" s="69"/>
      <c r="Z2796" s="69"/>
      <c r="AA2796" s="69"/>
    </row>
    <row r="2797" spans="24:27" x14ac:dyDescent="0.25">
      <c r="X2797" s="69"/>
      <c r="Y2797" s="69"/>
      <c r="Z2797" s="69"/>
      <c r="AA2797" s="69"/>
    </row>
    <row r="2798" spans="24:27" x14ac:dyDescent="0.25">
      <c r="X2798" s="69"/>
      <c r="Y2798" s="69"/>
      <c r="Z2798" s="69"/>
      <c r="AA2798" s="69"/>
    </row>
    <row r="2799" spans="24:27" x14ac:dyDescent="0.25">
      <c r="X2799" s="69"/>
      <c r="Y2799" s="69"/>
      <c r="Z2799" s="69"/>
      <c r="AA2799" s="69"/>
    </row>
    <row r="2800" spans="24:27" x14ac:dyDescent="0.25">
      <c r="X2800" s="69"/>
      <c r="Y2800" s="69"/>
      <c r="Z2800" s="69"/>
      <c r="AA2800" s="69"/>
    </row>
    <row r="2801" spans="24:27" x14ac:dyDescent="0.25">
      <c r="X2801" s="69"/>
      <c r="Y2801" s="69"/>
      <c r="Z2801" s="69"/>
      <c r="AA2801" s="69"/>
    </row>
    <row r="2802" spans="24:27" x14ac:dyDescent="0.25">
      <c r="X2802" s="69"/>
      <c r="Y2802" s="69"/>
      <c r="Z2802" s="69"/>
      <c r="AA2802" s="69"/>
    </row>
    <row r="2803" spans="24:27" x14ac:dyDescent="0.25">
      <c r="X2803" s="69"/>
      <c r="Y2803" s="69"/>
      <c r="Z2803" s="69"/>
      <c r="AA2803" s="69"/>
    </row>
    <row r="2804" spans="24:27" x14ac:dyDescent="0.25">
      <c r="X2804" s="69"/>
      <c r="Y2804" s="69"/>
      <c r="Z2804" s="69"/>
      <c r="AA2804" s="69"/>
    </row>
    <row r="2805" spans="24:27" x14ac:dyDescent="0.25">
      <c r="X2805" s="69"/>
      <c r="Y2805" s="69"/>
      <c r="Z2805" s="69"/>
      <c r="AA2805" s="69"/>
    </row>
    <row r="2806" spans="24:27" x14ac:dyDescent="0.25">
      <c r="X2806" s="69"/>
      <c r="Y2806" s="69"/>
      <c r="Z2806" s="69"/>
      <c r="AA2806" s="69"/>
    </row>
    <row r="2807" spans="24:27" x14ac:dyDescent="0.25">
      <c r="X2807" s="69"/>
      <c r="Y2807" s="69"/>
      <c r="Z2807" s="69"/>
      <c r="AA2807" s="69"/>
    </row>
    <row r="2808" spans="24:27" x14ac:dyDescent="0.25">
      <c r="X2808" s="69"/>
      <c r="Y2808" s="69"/>
      <c r="Z2808" s="69"/>
      <c r="AA2808" s="69"/>
    </row>
    <row r="2809" spans="24:27" x14ac:dyDescent="0.25">
      <c r="X2809" s="69"/>
      <c r="Y2809" s="69"/>
      <c r="Z2809" s="69"/>
      <c r="AA2809" s="69"/>
    </row>
    <row r="2810" spans="24:27" x14ac:dyDescent="0.25">
      <c r="X2810" s="69"/>
      <c r="Y2810" s="69"/>
      <c r="Z2810" s="69"/>
      <c r="AA2810" s="69"/>
    </row>
    <row r="2811" spans="24:27" x14ac:dyDescent="0.25">
      <c r="X2811" s="69"/>
      <c r="Y2811" s="69"/>
      <c r="Z2811" s="69"/>
      <c r="AA2811" s="69"/>
    </row>
    <row r="2812" spans="24:27" x14ac:dyDescent="0.25">
      <c r="X2812" s="69"/>
      <c r="Y2812" s="69"/>
      <c r="Z2812" s="69"/>
      <c r="AA2812" s="69"/>
    </row>
    <row r="2813" spans="24:27" x14ac:dyDescent="0.25">
      <c r="X2813" s="69"/>
      <c r="Y2813" s="69"/>
      <c r="Z2813" s="69"/>
      <c r="AA2813" s="69"/>
    </row>
    <row r="2814" spans="24:27" x14ac:dyDescent="0.25">
      <c r="X2814" s="69"/>
      <c r="Y2814" s="69"/>
      <c r="Z2814" s="69"/>
      <c r="AA2814" s="69"/>
    </row>
    <row r="2815" spans="24:27" x14ac:dyDescent="0.25">
      <c r="X2815" s="69"/>
      <c r="Y2815" s="69"/>
      <c r="Z2815" s="69"/>
      <c r="AA2815" s="69"/>
    </row>
    <row r="2816" spans="24:27" x14ac:dyDescent="0.25">
      <c r="X2816" s="69"/>
      <c r="Y2816" s="69"/>
      <c r="Z2816" s="69"/>
      <c r="AA2816" s="69"/>
    </row>
    <row r="2817" spans="24:27" x14ac:dyDescent="0.25">
      <c r="X2817" s="69"/>
      <c r="Y2817" s="69"/>
      <c r="Z2817" s="69"/>
      <c r="AA2817" s="69"/>
    </row>
    <row r="2818" spans="24:27" x14ac:dyDescent="0.25">
      <c r="X2818" s="69"/>
      <c r="Y2818" s="69"/>
      <c r="Z2818" s="69"/>
      <c r="AA2818" s="69"/>
    </row>
    <row r="2819" spans="24:27" x14ac:dyDescent="0.25">
      <c r="X2819" s="69"/>
      <c r="Y2819" s="69"/>
      <c r="Z2819" s="69"/>
      <c r="AA2819" s="69"/>
    </row>
    <row r="2820" spans="24:27" x14ac:dyDescent="0.25">
      <c r="X2820" s="69"/>
      <c r="Y2820" s="69"/>
      <c r="Z2820" s="69"/>
      <c r="AA2820" s="69"/>
    </row>
    <row r="2821" spans="24:27" x14ac:dyDescent="0.25">
      <c r="X2821" s="69"/>
      <c r="Y2821" s="69"/>
      <c r="Z2821" s="69"/>
      <c r="AA2821" s="69"/>
    </row>
    <row r="2822" spans="24:27" x14ac:dyDescent="0.25">
      <c r="X2822" s="69"/>
      <c r="Y2822" s="69"/>
      <c r="Z2822" s="69"/>
      <c r="AA2822" s="69"/>
    </row>
    <row r="2823" spans="24:27" x14ac:dyDescent="0.25">
      <c r="X2823" s="69"/>
      <c r="Y2823" s="69"/>
      <c r="Z2823" s="69"/>
      <c r="AA2823" s="69"/>
    </row>
    <row r="2824" spans="24:27" x14ac:dyDescent="0.25">
      <c r="X2824" s="69"/>
      <c r="Y2824" s="69"/>
      <c r="Z2824" s="69"/>
      <c r="AA2824" s="69"/>
    </row>
    <row r="2825" spans="24:27" x14ac:dyDescent="0.25">
      <c r="X2825" s="69"/>
      <c r="Y2825" s="69"/>
      <c r="Z2825" s="69"/>
      <c r="AA2825" s="69"/>
    </row>
    <row r="2826" spans="24:27" x14ac:dyDescent="0.25">
      <c r="X2826" s="69"/>
      <c r="Y2826" s="69"/>
      <c r="Z2826" s="69"/>
      <c r="AA2826" s="69"/>
    </row>
    <row r="2827" spans="24:27" x14ac:dyDescent="0.25">
      <c r="X2827" s="69"/>
      <c r="Y2827" s="69"/>
      <c r="Z2827" s="69"/>
      <c r="AA2827" s="69"/>
    </row>
    <row r="2828" spans="24:27" x14ac:dyDescent="0.25">
      <c r="X2828" s="69"/>
      <c r="Y2828" s="69"/>
      <c r="Z2828" s="69"/>
      <c r="AA2828" s="69"/>
    </row>
    <row r="2829" spans="24:27" x14ac:dyDescent="0.25">
      <c r="X2829" s="69"/>
      <c r="Y2829" s="69"/>
      <c r="Z2829" s="69"/>
      <c r="AA2829" s="69"/>
    </row>
    <row r="2830" spans="24:27" x14ac:dyDescent="0.25">
      <c r="X2830" s="69"/>
      <c r="Y2830" s="69"/>
      <c r="Z2830" s="69"/>
      <c r="AA2830" s="69"/>
    </row>
    <row r="2831" spans="24:27" x14ac:dyDescent="0.25">
      <c r="X2831" s="69"/>
      <c r="Y2831" s="69"/>
      <c r="Z2831" s="69"/>
      <c r="AA2831" s="69"/>
    </row>
    <row r="2832" spans="24:27" x14ac:dyDescent="0.25">
      <c r="X2832" s="69"/>
      <c r="Y2832" s="69"/>
      <c r="Z2832" s="69"/>
      <c r="AA2832" s="69"/>
    </row>
    <row r="2833" spans="24:27" x14ac:dyDescent="0.25">
      <c r="X2833" s="69"/>
      <c r="Y2833" s="69"/>
      <c r="Z2833" s="69"/>
      <c r="AA2833" s="69"/>
    </row>
    <row r="2834" spans="24:27" x14ac:dyDescent="0.25">
      <c r="X2834" s="69"/>
      <c r="Y2834" s="69"/>
      <c r="Z2834" s="69"/>
      <c r="AA2834" s="69"/>
    </row>
    <row r="2835" spans="24:27" x14ac:dyDescent="0.25">
      <c r="X2835" s="69"/>
      <c r="Y2835" s="69"/>
      <c r="Z2835" s="69"/>
      <c r="AA2835" s="69"/>
    </row>
    <row r="2836" spans="24:27" x14ac:dyDescent="0.25">
      <c r="X2836" s="69"/>
      <c r="Y2836" s="69"/>
      <c r="Z2836" s="69"/>
      <c r="AA2836" s="69"/>
    </row>
    <row r="2837" spans="24:27" x14ac:dyDescent="0.25">
      <c r="X2837" s="69"/>
      <c r="Y2837" s="69"/>
      <c r="Z2837" s="69"/>
      <c r="AA2837" s="69"/>
    </row>
    <row r="2838" spans="24:27" x14ac:dyDescent="0.25">
      <c r="X2838" s="69"/>
      <c r="Y2838" s="69"/>
      <c r="Z2838" s="69"/>
      <c r="AA2838" s="69"/>
    </row>
    <row r="2839" spans="24:27" x14ac:dyDescent="0.25">
      <c r="X2839" s="69"/>
      <c r="Y2839" s="69"/>
      <c r="Z2839" s="69"/>
      <c r="AA2839" s="69"/>
    </row>
    <row r="2840" spans="24:27" x14ac:dyDescent="0.25">
      <c r="X2840" s="69"/>
      <c r="Y2840" s="69"/>
      <c r="Z2840" s="69"/>
      <c r="AA2840" s="69"/>
    </row>
    <row r="2841" spans="24:27" x14ac:dyDescent="0.25">
      <c r="X2841" s="69"/>
      <c r="Y2841" s="69"/>
      <c r="Z2841" s="69"/>
      <c r="AA2841" s="69"/>
    </row>
    <row r="2842" spans="24:27" x14ac:dyDescent="0.25">
      <c r="X2842" s="69"/>
      <c r="Y2842" s="69"/>
      <c r="Z2842" s="69"/>
      <c r="AA2842" s="69"/>
    </row>
    <row r="2843" spans="24:27" x14ac:dyDescent="0.25">
      <c r="X2843" s="69"/>
      <c r="Y2843" s="69"/>
      <c r="Z2843" s="69"/>
      <c r="AA2843" s="69"/>
    </row>
    <row r="2844" spans="24:27" x14ac:dyDescent="0.25">
      <c r="X2844" s="69"/>
      <c r="Y2844" s="69"/>
      <c r="Z2844" s="69"/>
      <c r="AA2844" s="69"/>
    </row>
    <row r="2845" spans="24:27" x14ac:dyDescent="0.25">
      <c r="X2845" s="69"/>
      <c r="Y2845" s="69"/>
      <c r="Z2845" s="69"/>
      <c r="AA2845" s="69"/>
    </row>
    <row r="2846" spans="24:27" x14ac:dyDescent="0.25">
      <c r="X2846" s="69"/>
      <c r="Y2846" s="69"/>
      <c r="Z2846" s="69"/>
      <c r="AA2846" s="69"/>
    </row>
    <row r="2847" spans="24:27" x14ac:dyDescent="0.25">
      <c r="X2847" s="69"/>
      <c r="Y2847" s="69"/>
      <c r="Z2847" s="69"/>
      <c r="AA2847" s="69"/>
    </row>
    <row r="2848" spans="24:27" x14ac:dyDescent="0.25">
      <c r="X2848" s="69"/>
      <c r="Y2848" s="69"/>
      <c r="Z2848" s="69"/>
      <c r="AA2848" s="69"/>
    </row>
    <row r="2849" spans="24:27" x14ac:dyDescent="0.25">
      <c r="X2849" s="69"/>
      <c r="Y2849" s="69"/>
      <c r="Z2849" s="69"/>
      <c r="AA2849" s="69"/>
    </row>
    <row r="2850" spans="24:27" x14ac:dyDescent="0.25">
      <c r="X2850" s="69"/>
      <c r="Y2850" s="69"/>
      <c r="Z2850" s="69"/>
      <c r="AA2850" s="69"/>
    </row>
    <row r="2851" spans="24:27" x14ac:dyDescent="0.25">
      <c r="X2851" s="69"/>
      <c r="Y2851" s="69"/>
      <c r="Z2851" s="69"/>
      <c r="AA2851" s="69"/>
    </row>
    <row r="2852" spans="24:27" x14ac:dyDescent="0.25">
      <c r="X2852" s="69"/>
      <c r="Y2852" s="69"/>
      <c r="Z2852" s="69"/>
      <c r="AA2852" s="69"/>
    </row>
    <row r="2853" spans="24:27" x14ac:dyDescent="0.25">
      <c r="X2853" s="69"/>
      <c r="Y2853" s="69"/>
      <c r="Z2853" s="69"/>
      <c r="AA2853" s="69"/>
    </row>
    <row r="2854" spans="24:27" x14ac:dyDescent="0.25">
      <c r="X2854" s="69"/>
      <c r="Y2854" s="69"/>
      <c r="Z2854" s="69"/>
      <c r="AA2854" s="69"/>
    </row>
    <row r="2855" spans="24:27" x14ac:dyDescent="0.25">
      <c r="X2855" s="69"/>
      <c r="Y2855" s="69"/>
      <c r="Z2855" s="69"/>
      <c r="AA2855" s="69"/>
    </row>
    <row r="2856" spans="24:27" x14ac:dyDescent="0.25">
      <c r="X2856" s="69"/>
      <c r="Y2856" s="69"/>
      <c r="Z2856" s="69"/>
      <c r="AA2856" s="69"/>
    </row>
    <row r="2857" spans="24:27" x14ac:dyDescent="0.25">
      <c r="X2857" s="69"/>
      <c r="Y2857" s="69"/>
      <c r="Z2857" s="69"/>
      <c r="AA2857" s="69"/>
    </row>
    <row r="2858" spans="24:27" x14ac:dyDescent="0.25">
      <c r="X2858" s="69"/>
      <c r="Y2858" s="69"/>
      <c r="Z2858" s="69"/>
      <c r="AA2858" s="69"/>
    </row>
    <row r="2859" spans="24:27" x14ac:dyDescent="0.25">
      <c r="X2859" s="69"/>
      <c r="Y2859" s="69"/>
      <c r="Z2859" s="69"/>
      <c r="AA2859" s="69"/>
    </row>
    <row r="2860" spans="24:27" x14ac:dyDescent="0.25">
      <c r="X2860" s="69"/>
      <c r="Y2860" s="69"/>
      <c r="Z2860" s="69"/>
      <c r="AA2860" s="69"/>
    </row>
    <row r="2861" spans="24:27" x14ac:dyDescent="0.25">
      <c r="X2861" s="69"/>
      <c r="Y2861" s="69"/>
      <c r="Z2861" s="69"/>
      <c r="AA2861" s="69"/>
    </row>
    <row r="2862" spans="24:27" x14ac:dyDescent="0.25">
      <c r="X2862" s="69"/>
      <c r="Y2862" s="69"/>
      <c r="Z2862" s="69"/>
      <c r="AA2862" s="69"/>
    </row>
    <row r="2863" spans="24:27" x14ac:dyDescent="0.25">
      <c r="X2863" s="69"/>
      <c r="Y2863" s="69"/>
      <c r="Z2863" s="69"/>
      <c r="AA2863" s="69"/>
    </row>
    <row r="2864" spans="24:27" x14ac:dyDescent="0.25">
      <c r="X2864" s="69"/>
      <c r="Y2864" s="69"/>
      <c r="Z2864" s="69"/>
      <c r="AA2864" s="69"/>
    </row>
    <row r="2865" spans="24:27" x14ac:dyDescent="0.25">
      <c r="X2865" s="69"/>
      <c r="Y2865" s="69"/>
      <c r="Z2865" s="69"/>
      <c r="AA2865" s="69"/>
    </row>
    <row r="2866" spans="24:27" x14ac:dyDescent="0.25">
      <c r="X2866" s="69"/>
      <c r="Y2866" s="69"/>
      <c r="Z2866" s="69"/>
      <c r="AA2866" s="69"/>
    </row>
    <row r="2867" spans="24:27" x14ac:dyDescent="0.25">
      <c r="X2867" s="69"/>
      <c r="Y2867" s="69"/>
      <c r="Z2867" s="69"/>
      <c r="AA2867" s="69"/>
    </row>
    <row r="2868" spans="24:27" x14ac:dyDescent="0.25">
      <c r="X2868" s="69"/>
      <c r="Y2868" s="69"/>
      <c r="Z2868" s="69"/>
      <c r="AA2868" s="69"/>
    </row>
    <row r="2869" spans="24:27" x14ac:dyDescent="0.25">
      <c r="X2869" s="69"/>
      <c r="Y2869" s="69"/>
      <c r="Z2869" s="69"/>
      <c r="AA2869" s="69"/>
    </row>
    <row r="2870" spans="24:27" x14ac:dyDescent="0.25">
      <c r="X2870" s="69"/>
      <c r="Y2870" s="69"/>
      <c r="Z2870" s="69"/>
      <c r="AA2870" s="69"/>
    </row>
    <row r="2871" spans="24:27" x14ac:dyDescent="0.25">
      <c r="X2871" s="69"/>
      <c r="Y2871" s="69"/>
      <c r="Z2871" s="69"/>
      <c r="AA2871" s="69"/>
    </row>
    <row r="2872" spans="24:27" x14ac:dyDescent="0.25">
      <c r="X2872" s="69"/>
      <c r="Y2872" s="69"/>
      <c r="Z2872" s="69"/>
      <c r="AA2872" s="69"/>
    </row>
    <row r="2873" spans="24:27" x14ac:dyDescent="0.25">
      <c r="X2873" s="69"/>
      <c r="Y2873" s="69"/>
      <c r="Z2873" s="69"/>
      <c r="AA2873" s="69"/>
    </row>
    <row r="2874" spans="24:27" x14ac:dyDescent="0.25">
      <c r="X2874" s="69"/>
      <c r="Y2874" s="69"/>
      <c r="Z2874" s="69"/>
      <c r="AA2874" s="69"/>
    </row>
    <row r="2875" spans="24:27" x14ac:dyDescent="0.25">
      <c r="X2875" s="69"/>
      <c r="Y2875" s="69"/>
      <c r="Z2875" s="69"/>
      <c r="AA2875" s="69"/>
    </row>
    <row r="2876" spans="24:27" x14ac:dyDescent="0.25">
      <c r="X2876" s="69"/>
      <c r="Y2876" s="69"/>
      <c r="Z2876" s="69"/>
      <c r="AA2876" s="69"/>
    </row>
    <row r="2877" spans="24:27" x14ac:dyDescent="0.25">
      <c r="X2877" s="69"/>
      <c r="Y2877" s="69"/>
      <c r="Z2877" s="69"/>
      <c r="AA2877" s="69"/>
    </row>
    <row r="2878" spans="24:27" x14ac:dyDescent="0.25">
      <c r="X2878" s="69"/>
      <c r="Y2878" s="69"/>
      <c r="Z2878" s="69"/>
      <c r="AA2878" s="69"/>
    </row>
    <row r="2879" spans="24:27" x14ac:dyDescent="0.25">
      <c r="X2879" s="69"/>
      <c r="Y2879" s="69"/>
      <c r="Z2879" s="69"/>
      <c r="AA2879" s="69"/>
    </row>
    <row r="2880" spans="24:27" x14ac:dyDescent="0.25">
      <c r="X2880" s="69"/>
      <c r="Y2880" s="69"/>
      <c r="Z2880" s="69"/>
      <c r="AA2880" s="69"/>
    </row>
    <row r="2881" spans="24:27" x14ac:dyDescent="0.25">
      <c r="X2881" s="69"/>
      <c r="Y2881" s="69"/>
      <c r="Z2881" s="69"/>
      <c r="AA2881" s="69"/>
    </row>
    <row r="2882" spans="24:27" x14ac:dyDescent="0.25">
      <c r="X2882" s="69"/>
      <c r="Y2882" s="69"/>
      <c r="Z2882" s="69"/>
      <c r="AA2882" s="69"/>
    </row>
    <row r="2883" spans="24:27" x14ac:dyDescent="0.25">
      <c r="X2883" s="69"/>
      <c r="Y2883" s="69"/>
      <c r="Z2883" s="69"/>
      <c r="AA2883" s="69"/>
    </row>
    <row r="2884" spans="24:27" x14ac:dyDescent="0.25">
      <c r="X2884" s="69"/>
      <c r="Y2884" s="69"/>
      <c r="Z2884" s="69"/>
      <c r="AA2884" s="69"/>
    </row>
    <row r="2885" spans="24:27" x14ac:dyDescent="0.25">
      <c r="X2885" s="69"/>
      <c r="Y2885" s="69"/>
      <c r="Z2885" s="69"/>
      <c r="AA2885" s="69"/>
    </row>
    <row r="2886" spans="24:27" x14ac:dyDescent="0.25">
      <c r="X2886" s="69"/>
      <c r="Y2886" s="69"/>
      <c r="Z2886" s="69"/>
      <c r="AA2886" s="69"/>
    </row>
    <row r="2887" spans="24:27" x14ac:dyDescent="0.25">
      <c r="X2887" s="69"/>
      <c r="Y2887" s="69"/>
      <c r="Z2887" s="69"/>
      <c r="AA2887" s="69"/>
    </row>
    <row r="2888" spans="24:27" x14ac:dyDescent="0.25">
      <c r="X2888" s="69"/>
      <c r="Y2888" s="69"/>
      <c r="Z2888" s="69"/>
      <c r="AA2888" s="69"/>
    </row>
    <row r="2889" spans="24:27" x14ac:dyDescent="0.25">
      <c r="X2889" s="69"/>
      <c r="Y2889" s="69"/>
      <c r="Z2889" s="69"/>
      <c r="AA2889" s="69"/>
    </row>
    <row r="2890" spans="24:27" x14ac:dyDescent="0.25">
      <c r="X2890" s="69"/>
      <c r="Y2890" s="69"/>
      <c r="Z2890" s="69"/>
      <c r="AA2890" s="69"/>
    </row>
    <row r="2891" spans="24:27" x14ac:dyDescent="0.25">
      <c r="X2891" s="69"/>
      <c r="Y2891" s="69"/>
      <c r="Z2891" s="69"/>
      <c r="AA2891" s="69"/>
    </row>
    <row r="2892" spans="24:27" x14ac:dyDescent="0.25">
      <c r="X2892" s="69"/>
      <c r="Y2892" s="69"/>
      <c r="Z2892" s="69"/>
      <c r="AA2892" s="69"/>
    </row>
    <row r="2893" spans="24:27" x14ac:dyDescent="0.25">
      <c r="X2893" s="69"/>
      <c r="Y2893" s="69"/>
      <c r="Z2893" s="69"/>
      <c r="AA2893" s="69"/>
    </row>
    <row r="2894" spans="24:27" x14ac:dyDescent="0.25">
      <c r="X2894" s="69"/>
      <c r="Y2894" s="69"/>
      <c r="Z2894" s="69"/>
      <c r="AA2894" s="69"/>
    </row>
    <row r="2895" spans="24:27" x14ac:dyDescent="0.25">
      <c r="X2895" s="69"/>
      <c r="Y2895" s="69"/>
      <c r="Z2895" s="69"/>
      <c r="AA2895" s="69"/>
    </row>
    <row r="2896" spans="24:27" x14ac:dyDescent="0.25">
      <c r="X2896" s="69"/>
      <c r="Y2896" s="69"/>
      <c r="Z2896" s="69"/>
      <c r="AA2896" s="69"/>
    </row>
    <row r="2897" spans="24:27" x14ac:dyDescent="0.25">
      <c r="X2897" s="69"/>
      <c r="Y2897" s="69"/>
      <c r="Z2897" s="69"/>
      <c r="AA2897" s="69"/>
    </row>
    <row r="2898" spans="24:27" x14ac:dyDescent="0.25">
      <c r="X2898" s="69"/>
      <c r="Y2898" s="69"/>
      <c r="Z2898" s="69"/>
      <c r="AA2898" s="69"/>
    </row>
    <row r="2899" spans="24:27" x14ac:dyDescent="0.25">
      <c r="X2899" s="69"/>
      <c r="Y2899" s="69"/>
      <c r="Z2899" s="69"/>
      <c r="AA2899" s="69"/>
    </row>
    <row r="2900" spans="24:27" x14ac:dyDescent="0.25">
      <c r="X2900" s="69"/>
      <c r="Y2900" s="69"/>
      <c r="Z2900" s="69"/>
      <c r="AA2900" s="69"/>
    </row>
    <row r="2901" spans="24:27" x14ac:dyDescent="0.25">
      <c r="X2901" s="69"/>
      <c r="Y2901" s="69"/>
      <c r="Z2901" s="69"/>
      <c r="AA2901" s="69"/>
    </row>
    <row r="2902" spans="24:27" x14ac:dyDescent="0.25">
      <c r="X2902" s="69"/>
      <c r="Y2902" s="69"/>
      <c r="Z2902" s="69"/>
      <c r="AA2902" s="69"/>
    </row>
    <row r="2903" spans="24:27" x14ac:dyDescent="0.25">
      <c r="X2903" s="69"/>
      <c r="Y2903" s="69"/>
      <c r="Z2903" s="69"/>
      <c r="AA2903" s="69"/>
    </row>
    <row r="2904" spans="24:27" x14ac:dyDescent="0.25">
      <c r="X2904" s="69"/>
      <c r="Y2904" s="69"/>
      <c r="Z2904" s="69"/>
      <c r="AA2904" s="69"/>
    </row>
    <row r="2905" spans="24:27" x14ac:dyDescent="0.25">
      <c r="X2905" s="69"/>
      <c r="Y2905" s="69"/>
      <c r="Z2905" s="69"/>
      <c r="AA2905" s="69"/>
    </row>
    <row r="2906" spans="24:27" x14ac:dyDescent="0.25">
      <c r="X2906" s="69"/>
      <c r="Y2906" s="69"/>
      <c r="Z2906" s="69"/>
      <c r="AA2906" s="69"/>
    </row>
    <row r="2907" spans="24:27" x14ac:dyDescent="0.25">
      <c r="X2907" s="69"/>
      <c r="Y2907" s="69"/>
      <c r="Z2907" s="69"/>
      <c r="AA2907" s="69"/>
    </row>
    <row r="2908" spans="24:27" x14ac:dyDescent="0.25">
      <c r="X2908" s="69"/>
      <c r="Y2908" s="69"/>
      <c r="Z2908" s="69"/>
      <c r="AA2908" s="69"/>
    </row>
    <row r="2909" spans="24:27" x14ac:dyDescent="0.25">
      <c r="X2909" s="69"/>
      <c r="Y2909" s="69"/>
      <c r="Z2909" s="69"/>
      <c r="AA2909" s="69"/>
    </row>
    <row r="2910" spans="24:27" x14ac:dyDescent="0.25">
      <c r="X2910" s="69"/>
      <c r="Y2910" s="69"/>
      <c r="Z2910" s="69"/>
      <c r="AA2910" s="69"/>
    </row>
    <row r="2911" spans="24:27" x14ac:dyDescent="0.25">
      <c r="X2911" s="69"/>
      <c r="Y2911" s="69"/>
      <c r="Z2911" s="69"/>
      <c r="AA2911" s="69"/>
    </row>
    <row r="2912" spans="24:27" x14ac:dyDescent="0.25">
      <c r="X2912" s="69"/>
      <c r="Y2912" s="69"/>
      <c r="Z2912" s="69"/>
      <c r="AA2912" s="69"/>
    </row>
    <row r="2913" spans="24:27" x14ac:dyDescent="0.25">
      <c r="X2913" s="69"/>
      <c r="Y2913" s="69"/>
      <c r="Z2913" s="69"/>
      <c r="AA2913" s="69"/>
    </row>
    <row r="2914" spans="24:27" x14ac:dyDescent="0.25">
      <c r="X2914" s="69"/>
      <c r="Y2914" s="69"/>
      <c r="Z2914" s="69"/>
      <c r="AA2914" s="69"/>
    </row>
    <row r="2915" spans="24:27" x14ac:dyDescent="0.25">
      <c r="X2915" s="69"/>
      <c r="Y2915" s="69"/>
      <c r="Z2915" s="69"/>
      <c r="AA2915" s="69"/>
    </row>
    <row r="2916" spans="24:27" x14ac:dyDescent="0.25">
      <c r="X2916" s="69"/>
      <c r="Y2916" s="69"/>
      <c r="Z2916" s="69"/>
      <c r="AA2916" s="69"/>
    </row>
    <row r="2917" spans="24:27" x14ac:dyDescent="0.25">
      <c r="X2917" s="69"/>
      <c r="Y2917" s="69"/>
      <c r="Z2917" s="69"/>
      <c r="AA2917" s="69"/>
    </row>
    <row r="2918" spans="24:27" x14ac:dyDescent="0.25">
      <c r="X2918" s="69"/>
      <c r="Y2918" s="69"/>
      <c r="Z2918" s="69"/>
      <c r="AA2918" s="69"/>
    </row>
    <row r="2919" spans="24:27" x14ac:dyDescent="0.25">
      <c r="X2919" s="69"/>
      <c r="Y2919" s="69"/>
      <c r="Z2919" s="69"/>
      <c r="AA2919" s="69"/>
    </row>
    <row r="2920" spans="24:27" x14ac:dyDescent="0.25">
      <c r="X2920" s="69"/>
      <c r="Y2920" s="69"/>
      <c r="Z2920" s="69"/>
      <c r="AA2920" s="69"/>
    </row>
    <row r="2921" spans="24:27" x14ac:dyDescent="0.25">
      <c r="X2921" s="69"/>
      <c r="Y2921" s="69"/>
      <c r="Z2921" s="69"/>
      <c r="AA2921" s="69"/>
    </row>
    <row r="2922" spans="24:27" x14ac:dyDescent="0.25">
      <c r="X2922" s="69"/>
      <c r="Y2922" s="69"/>
      <c r="Z2922" s="69"/>
      <c r="AA2922" s="69"/>
    </row>
    <row r="2923" spans="24:27" x14ac:dyDescent="0.25">
      <c r="X2923" s="69"/>
      <c r="Y2923" s="69"/>
      <c r="Z2923" s="69"/>
      <c r="AA2923" s="69"/>
    </row>
    <row r="2924" spans="24:27" x14ac:dyDescent="0.25">
      <c r="X2924" s="69"/>
      <c r="Y2924" s="69"/>
      <c r="Z2924" s="69"/>
      <c r="AA2924" s="69"/>
    </row>
    <row r="2925" spans="24:27" x14ac:dyDescent="0.25">
      <c r="X2925" s="69"/>
      <c r="Y2925" s="69"/>
      <c r="Z2925" s="69"/>
      <c r="AA2925" s="69"/>
    </row>
    <row r="2926" spans="24:27" x14ac:dyDescent="0.25">
      <c r="X2926" s="69"/>
      <c r="Y2926" s="69"/>
      <c r="Z2926" s="69"/>
      <c r="AA2926" s="69"/>
    </row>
    <row r="2927" spans="24:27" x14ac:dyDescent="0.25">
      <c r="X2927" s="69"/>
      <c r="Y2927" s="69"/>
      <c r="Z2927" s="69"/>
      <c r="AA2927" s="69"/>
    </row>
    <row r="2928" spans="24:27" x14ac:dyDescent="0.25">
      <c r="X2928" s="69"/>
      <c r="Y2928" s="69"/>
      <c r="Z2928" s="69"/>
      <c r="AA2928" s="69"/>
    </row>
    <row r="2929" spans="24:27" x14ac:dyDescent="0.25">
      <c r="X2929" s="69"/>
      <c r="Y2929" s="69"/>
      <c r="Z2929" s="69"/>
      <c r="AA2929" s="69"/>
    </row>
    <row r="2930" spans="24:27" x14ac:dyDescent="0.25">
      <c r="X2930" s="69"/>
      <c r="Y2930" s="69"/>
      <c r="Z2930" s="69"/>
      <c r="AA2930" s="69"/>
    </row>
    <row r="2931" spans="24:27" x14ac:dyDescent="0.25">
      <c r="X2931" s="69"/>
      <c r="Y2931" s="69"/>
      <c r="Z2931" s="69"/>
      <c r="AA2931" s="69"/>
    </row>
    <row r="2932" spans="24:27" x14ac:dyDescent="0.25">
      <c r="X2932" s="69"/>
      <c r="Y2932" s="69"/>
      <c r="Z2932" s="69"/>
      <c r="AA2932" s="69"/>
    </row>
    <row r="2933" spans="24:27" x14ac:dyDescent="0.25">
      <c r="X2933" s="69"/>
      <c r="Y2933" s="69"/>
      <c r="Z2933" s="69"/>
      <c r="AA2933" s="69"/>
    </row>
    <row r="2934" spans="24:27" x14ac:dyDescent="0.25">
      <c r="X2934" s="69"/>
      <c r="Y2934" s="69"/>
      <c r="Z2934" s="69"/>
      <c r="AA2934" s="69"/>
    </row>
    <row r="2935" spans="24:27" x14ac:dyDescent="0.25">
      <c r="X2935" s="69"/>
      <c r="Y2935" s="69"/>
      <c r="Z2935" s="69"/>
      <c r="AA2935" s="69"/>
    </row>
    <row r="2936" spans="24:27" x14ac:dyDescent="0.25">
      <c r="X2936" s="69"/>
      <c r="Y2936" s="69"/>
      <c r="Z2936" s="69"/>
      <c r="AA2936" s="69"/>
    </row>
    <row r="2937" spans="24:27" x14ac:dyDescent="0.25">
      <c r="X2937" s="69"/>
      <c r="Y2937" s="69"/>
      <c r="Z2937" s="69"/>
      <c r="AA2937" s="69"/>
    </row>
    <row r="2938" spans="24:27" x14ac:dyDescent="0.25">
      <c r="X2938" s="69"/>
      <c r="Y2938" s="69"/>
      <c r="Z2938" s="69"/>
      <c r="AA2938" s="69"/>
    </row>
    <row r="2939" spans="24:27" x14ac:dyDescent="0.25">
      <c r="X2939" s="69"/>
      <c r="Y2939" s="69"/>
      <c r="Z2939" s="69"/>
      <c r="AA2939" s="69"/>
    </row>
    <row r="2940" spans="24:27" x14ac:dyDescent="0.25">
      <c r="X2940" s="69"/>
      <c r="Y2940" s="69"/>
      <c r="Z2940" s="69"/>
      <c r="AA2940" s="69"/>
    </row>
    <row r="2941" spans="24:27" x14ac:dyDescent="0.25">
      <c r="X2941" s="69"/>
      <c r="Y2941" s="69"/>
      <c r="Z2941" s="69"/>
      <c r="AA2941" s="69"/>
    </row>
    <row r="2942" spans="24:27" x14ac:dyDescent="0.25">
      <c r="X2942" s="69"/>
      <c r="Y2942" s="69"/>
      <c r="Z2942" s="69"/>
      <c r="AA2942" s="69"/>
    </row>
    <row r="2943" spans="24:27" x14ac:dyDescent="0.25">
      <c r="X2943" s="69"/>
      <c r="Y2943" s="69"/>
      <c r="Z2943" s="69"/>
      <c r="AA2943" s="69"/>
    </row>
    <row r="2944" spans="24:27" x14ac:dyDescent="0.25">
      <c r="X2944" s="69"/>
      <c r="Y2944" s="69"/>
      <c r="Z2944" s="69"/>
      <c r="AA2944" s="69"/>
    </row>
    <row r="2945" spans="24:27" x14ac:dyDescent="0.25">
      <c r="X2945" s="69"/>
      <c r="Y2945" s="69"/>
      <c r="Z2945" s="69"/>
      <c r="AA2945" s="69"/>
    </row>
    <row r="2946" spans="24:27" x14ac:dyDescent="0.25">
      <c r="X2946" s="69"/>
      <c r="Y2946" s="69"/>
      <c r="Z2946" s="69"/>
      <c r="AA2946" s="69"/>
    </row>
    <row r="2947" spans="24:27" x14ac:dyDescent="0.25">
      <c r="X2947" s="69"/>
      <c r="Y2947" s="69"/>
      <c r="Z2947" s="69"/>
      <c r="AA2947" s="69"/>
    </row>
    <row r="2948" spans="24:27" x14ac:dyDescent="0.25">
      <c r="X2948" s="69"/>
      <c r="Y2948" s="69"/>
      <c r="Z2948" s="69"/>
      <c r="AA2948" s="69"/>
    </row>
    <row r="2949" spans="24:27" x14ac:dyDescent="0.25">
      <c r="X2949" s="69"/>
      <c r="Y2949" s="69"/>
      <c r="Z2949" s="69"/>
      <c r="AA2949" s="69"/>
    </row>
    <row r="2950" spans="24:27" x14ac:dyDescent="0.25">
      <c r="X2950" s="69"/>
      <c r="Y2950" s="69"/>
      <c r="Z2950" s="69"/>
      <c r="AA2950" s="69"/>
    </row>
    <row r="2951" spans="24:27" x14ac:dyDescent="0.25">
      <c r="X2951" s="69"/>
      <c r="Y2951" s="69"/>
      <c r="Z2951" s="69"/>
      <c r="AA2951" s="69"/>
    </row>
    <row r="2952" spans="24:27" x14ac:dyDescent="0.25">
      <c r="X2952" s="69"/>
      <c r="Y2952" s="69"/>
      <c r="Z2952" s="69"/>
      <c r="AA2952" s="69"/>
    </row>
    <row r="2953" spans="24:27" x14ac:dyDescent="0.25">
      <c r="X2953" s="69"/>
      <c r="Y2953" s="69"/>
      <c r="Z2953" s="69"/>
      <c r="AA2953" s="69"/>
    </row>
    <row r="2954" spans="24:27" x14ac:dyDescent="0.25">
      <c r="X2954" s="69"/>
      <c r="Y2954" s="69"/>
      <c r="Z2954" s="69"/>
      <c r="AA2954" s="69"/>
    </row>
    <row r="2955" spans="24:27" x14ac:dyDescent="0.25">
      <c r="X2955" s="69"/>
      <c r="Y2955" s="69"/>
      <c r="Z2955" s="69"/>
      <c r="AA2955" s="69"/>
    </row>
    <row r="2956" spans="24:27" x14ac:dyDescent="0.25">
      <c r="X2956" s="69"/>
      <c r="Y2956" s="69"/>
      <c r="Z2956" s="69"/>
      <c r="AA2956" s="69"/>
    </row>
    <row r="2957" spans="24:27" x14ac:dyDescent="0.25">
      <c r="X2957" s="69"/>
      <c r="Y2957" s="69"/>
      <c r="Z2957" s="69"/>
      <c r="AA2957" s="69"/>
    </row>
    <row r="2958" spans="24:27" x14ac:dyDescent="0.25">
      <c r="X2958" s="69"/>
      <c r="Y2958" s="69"/>
      <c r="Z2958" s="69"/>
      <c r="AA2958" s="69"/>
    </row>
    <row r="2959" spans="24:27" x14ac:dyDescent="0.25">
      <c r="X2959" s="69"/>
      <c r="Y2959" s="69"/>
      <c r="Z2959" s="69"/>
      <c r="AA2959" s="69"/>
    </row>
    <row r="2960" spans="24:27" x14ac:dyDescent="0.25">
      <c r="X2960" s="69"/>
      <c r="Y2960" s="69"/>
      <c r="Z2960" s="69"/>
      <c r="AA2960" s="69"/>
    </row>
    <row r="2961" spans="24:27" x14ac:dyDescent="0.25">
      <c r="X2961" s="69"/>
      <c r="Y2961" s="69"/>
      <c r="Z2961" s="69"/>
      <c r="AA2961" s="69"/>
    </row>
    <row r="2962" spans="24:27" x14ac:dyDescent="0.25">
      <c r="X2962" s="69"/>
      <c r="Y2962" s="69"/>
      <c r="Z2962" s="69"/>
      <c r="AA2962" s="69"/>
    </row>
    <row r="2963" spans="24:27" x14ac:dyDescent="0.25">
      <c r="X2963" s="69"/>
      <c r="Y2963" s="69"/>
      <c r="Z2963" s="69"/>
      <c r="AA2963" s="69"/>
    </row>
    <row r="2964" spans="24:27" x14ac:dyDescent="0.25">
      <c r="X2964" s="69"/>
      <c r="Y2964" s="69"/>
      <c r="Z2964" s="69"/>
      <c r="AA2964" s="69"/>
    </row>
    <row r="2965" spans="24:27" x14ac:dyDescent="0.25">
      <c r="X2965" s="69"/>
      <c r="Y2965" s="69"/>
      <c r="Z2965" s="69"/>
      <c r="AA2965" s="69"/>
    </row>
    <row r="2966" spans="24:27" x14ac:dyDescent="0.25">
      <c r="X2966" s="69"/>
      <c r="Y2966" s="69"/>
      <c r="Z2966" s="69"/>
      <c r="AA2966" s="69"/>
    </row>
    <row r="2967" spans="24:27" x14ac:dyDescent="0.25">
      <c r="X2967" s="69"/>
      <c r="Y2967" s="69"/>
      <c r="Z2967" s="69"/>
      <c r="AA2967" s="69"/>
    </row>
    <row r="2968" spans="24:27" x14ac:dyDescent="0.25">
      <c r="X2968" s="69"/>
      <c r="Y2968" s="69"/>
      <c r="Z2968" s="69"/>
      <c r="AA2968" s="69"/>
    </row>
    <row r="2969" spans="24:27" x14ac:dyDescent="0.25">
      <c r="X2969" s="69"/>
      <c r="Y2969" s="69"/>
      <c r="Z2969" s="69"/>
      <c r="AA2969" s="69"/>
    </row>
    <row r="2970" spans="24:27" x14ac:dyDescent="0.25">
      <c r="X2970" s="69"/>
      <c r="Y2970" s="69"/>
      <c r="Z2970" s="69"/>
      <c r="AA2970" s="69"/>
    </row>
    <row r="2971" spans="24:27" x14ac:dyDescent="0.25">
      <c r="X2971" s="69"/>
      <c r="Y2971" s="69"/>
      <c r="Z2971" s="69"/>
      <c r="AA2971" s="69"/>
    </row>
    <row r="2972" spans="24:27" x14ac:dyDescent="0.25">
      <c r="X2972" s="69"/>
      <c r="Y2972" s="69"/>
      <c r="Z2972" s="69"/>
      <c r="AA2972" s="69"/>
    </row>
    <row r="2973" spans="24:27" x14ac:dyDescent="0.25">
      <c r="X2973" s="69"/>
      <c r="Y2973" s="69"/>
      <c r="Z2973" s="69"/>
      <c r="AA2973" s="69"/>
    </row>
    <row r="2974" spans="24:27" x14ac:dyDescent="0.25">
      <c r="X2974" s="69"/>
      <c r="Y2974" s="69"/>
      <c r="Z2974" s="69"/>
      <c r="AA2974" s="69"/>
    </row>
    <row r="2975" spans="24:27" x14ac:dyDescent="0.25">
      <c r="X2975" s="69"/>
      <c r="Y2975" s="69"/>
      <c r="Z2975" s="69"/>
      <c r="AA2975" s="69"/>
    </row>
    <row r="2976" spans="24:27" x14ac:dyDescent="0.25">
      <c r="X2976" s="69"/>
      <c r="Y2976" s="69"/>
      <c r="Z2976" s="69"/>
      <c r="AA2976" s="69"/>
    </row>
    <row r="2977" spans="24:27" x14ac:dyDescent="0.25">
      <c r="X2977" s="69"/>
      <c r="Y2977" s="69"/>
      <c r="Z2977" s="69"/>
      <c r="AA2977" s="69"/>
    </row>
    <row r="2978" spans="24:27" x14ac:dyDescent="0.25">
      <c r="X2978" s="69"/>
      <c r="Y2978" s="69"/>
      <c r="Z2978" s="69"/>
      <c r="AA2978" s="69"/>
    </row>
    <row r="2979" spans="24:27" x14ac:dyDescent="0.25">
      <c r="X2979" s="69"/>
      <c r="Y2979" s="69"/>
      <c r="Z2979" s="69"/>
      <c r="AA2979" s="69"/>
    </row>
    <row r="2980" spans="24:27" x14ac:dyDescent="0.25">
      <c r="X2980" s="69"/>
      <c r="Y2980" s="69"/>
      <c r="Z2980" s="69"/>
      <c r="AA2980" s="69"/>
    </row>
    <row r="2981" spans="24:27" x14ac:dyDescent="0.25">
      <c r="X2981" s="69"/>
      <c r="Y2981" s="69"/>
      <c r="Z2981" s="69"/>
      <c r="AA2981" s="69"/>
    </row>
    <row r="2982" spans="24:27" x14ac:dyDescent="0.25">
      <c r="X2982" s="69"/>
      <c r="Y2982" s="69"/>
      <c r="Z2982" s="69"/>
      <c r="AA2982" s="69"/>
    </row>
    <row r="2983" spans="24:27" x14ac:dyDescent="0.25">
      <c r="X2983" s="69"/>
      <c r="Y2983" s="69"/>
      <c r="Z2983" s="69"/>
      <c r="AA2983" s="69"/>
    </row>
    <row r="2984" spans="24:27" x14ac:dyDescent="0.25">
      <c r="X2984" s="69"/>
      <c r="Y2984" s="69"/>
      <c r="Z2984" s="69"/>
      <c r="AA2984" s="69"/>
    </row>
    <row r="2985" spans="24:27" x14ac:dyDescent="0.25">
      <c r="X2985" s="69"/>
      <c r="Y2985" s="69"/>
      <c r="Z2985" s="69"/>
      <c r="AA2985" s="69"/>
    </row>
    <row r="2986" spans="24:27" x14ac:dyDescent="0.25">
      <c r="X2986" s="69"/>
      <c r="Y2986" s="69"/>
      <c r="Z2986" s="69"/>
      <c r="AA2986" s="69"/>
    </row>
    <row r="2987" spans="24:27" x14ac:dyDescent="0.25">
      <c r="X2987" s="69"/>
      <c r="Y2987" s="69"/>
      <c r="Z2987" s="69"/>
      <c r="AA2987" s="69"/>
    </row>
    <row r="2988" spans="24:27" x14ac:dyDescent="0.25">
      <c r="X2988" s="69"/>
      <c r="Y2988" s="69"/>
      <c r="Z2988" s="69"/>
      <c r="AA2988" s="69"/>
    </row>
    <row r="2989" spans="24:27" x14ac:dyDescent="0.25">
      <c r="X2989" s="69"/>
      <c r="Y2989" s="69"/>
      <c r="Z2989" s="69"/>
      <c r="AA2989" s="69"/>
    </row>
    <row r="2990" spans="24:27" x14ac:dyDescent="0.25">
      <c r="X2990" s="69"/>
      <c r="Y2990" s="69"/>
      <c r="Z2990" s="69"/>
      <c r="AA2990" s="69"/>
    </row>
    <row r="2991" spans="24:27" x14ac:dyDescent="0.25">
      <c r="X2991" s="69"/>
      <c r="Y2991" s="69"/>
      <c r="Z2991" s="69"/>
      <c r="AA2991" s="69"/>
    </row>
    <row r="2992" spans="24:27" x14ac:dyDescent="0.25">
      <c r="X2992" s="69"/>
      <c r="Y2992" s="69"/>
      <c r="Z2992" s="69"/>
      <c r="AA2992" s="69"/>
    </row>
    <row r="2993" spans="24:27" x14ac:dyDescent="0.25">
      <c r="X2993" s="69"/>
      <c r="Y2993" s="69"/>
      <c r="Z2993" s="69"/>
      <c r="AA2993" s="69"/>
    </row>
    <row r="2994" spans="24:27" x14ac:dyDescent="0.25">
      <c r="X2994" s="69"/>
      <c r="Y2994" s="69"/>
      <c r="Z2994" s="69"/>
      <c r="AA2994" s="69"/>
    </row>
    <row r="2995" spans="24:27" x14ac:dyDescent="0.25">
      <c r="X2995" s="69"/>
      <c r="Y2995" s="69"/>
      <c r="Z2995" s="69"/>
      <c r="AA2995" s="69"/>
    </row>
    <row r="2996" spans="24:27" x14ac:dyDescent="0.25">
      <c r="X2996" s="69"/>
      <c r="Y2996" s="69"/>
      <c r="Z2996" s="69"/>
      <c r="AA2996" s="69"/>
    </row>
    <row r="2997" spans="24:27" x14ac:dyDescent="0.25">
      <c r="X2997" s="69"/>
      <c r="Y2997" s="69"/>
      <c r="Z2997" s="69"/>
      <c r="AA2997" s="69"/>
    </row>
    <row r="2998" spans="24:27" x14ac:dyDescent="0.25">
      <c r="X2998" s="69"/>
      <c r="Y2998" s="69"/>
      <c r="Z2998" s="69"/>
      <c r="AA2998" s="69"/>
    </row>
    <row r="2999" spans="24:27" x14ac:dyDescent="0.25">
      <c r="X2999" s="69"/>
      <c r="Y2999" s="69"/>
      <c r="Z2999" s="69"/>
      <c r="AA2999" s="69"/>
    </row>
    <row r="3000" spans="24:27" x14ac:dyDescent="0.25">
      <c r="X3000" s="69"/>
      <c r="Y3000" s="69"/>
      <c r="Z3000" s="69"/>
      <c r="AA3000" s="69"/>
    </row>
    <row r="3001" spans="24:27" x14ac:dyDescent="0.25">
      <c r="X3001" s="69"/>
      <c r="Y3001" s="69"/>
      <c r="Z3001" s="69"/>
      <c r="AA3001" s="69"/>
    </row>
    <row r="3002" spans="24:27" x14ac:dyDescent="0.25">
      <c r="X3002" s="69"/>
      <c r="Y3002" s="69"/>
      <c r="Z3002" s="69"/>
      <c r="AA3002" s="69"/>
    </row>
    <row r="3003" spans="24:27" x14ac:dyDescent="0.25">
      <c r="X3003" s="69"/>
      <c r="Y3003" s="69"/>
      <c r="Z3003" s="69"/>
      <c r="AA3003" s="69"/>
    </row>
    <row r="3004" spans="24:27" x14ac:dyDescent="0.25">
      <c r="X3004" s="69"/>
      <c r="Y3004" s="69"/>
      <c r="Z3004" s="69"/>
      <c r="AA3004" s="69"/>
    </row>
    <row r="3005" spans="24:27" x14ac:dyDescent="0.25">
      <c r="X3005" s="69"/>
      <c r="Y3005" s="69"/>
      <c r="Z3005" s="69"/>
      <c r="AA3005" s="69"/>
    </row>
    <row r="3006" spans="24:27" x14ac:dyDescent="0.25">
      <c r="X3006" s="69"/>
      <c r="Y3006" s="69"/>
      <c r="Z3006" s="69"/>
      <c r="AA3006" s="69"/>
    </row>
    <row r="3007" spans="24:27" x14ac:dyDescent="0.25">
      <c r="X3007" s="69"/>
      <c r="Y3007" s="69"/>
      <c r="Z3007" s="69"/>
      <c r="AA3007" s="69"/>
    </row>
    <row r="3008" spans="24:27" x14ac:dyDescent="0.25">
      <c r="X3008" s="69"/>
      <c r="Y3008" s="69"/>
      <c r="Z3008" s="69"/>
      <c r="AA3008" s="69"/>
    </row>
    <row r="3009" spans="24:27" x14ac:dyDescent="0.25">
      <c r="X3009" s="69"/>
      <c r="Y3009" s="69"/>
      <c r="Z3009" s="69"/>
      <c r="AA3009" s="69"/>
    </row>
    <row r="3010" spans="24:27" x14ac:dyDescent="0.25">
      <c r="X3010" s="69"/>
      <c r="Y3010" s="69"/>
      <c r="Z3010" s="69"/>
      <c r="AA3010" s="69"/>
    </row>
    <row r="3011" spans="24:27" x14ac:dyDescent="0.25">
      <c r="X3011" s="69"/>
      <c r="Y3011" s="69"/>
      <c r="Z3011" s="69"/>
      <c r="AA3011" s="69"/>
    </row>
    <row r="3012" spans="24:27" x14ac:dyDescent="0.25">
      <c r="X3012" s="69"/>
      <c r="Y3012" s="69"/>
      <c r="Z3012" s="69"/>
      <c r="AA3012" s="69"/>
    </row>
    <row r="3013" spans="24:27" x14ac:dyDescent="0.25">
      <c r="X3013" s="69"/>
      <c r="Y3013" s="69"/>
      <c r="Z3013" s="69"/>
      <c r="AA3013" s="69"/>
    </row>
    <row r="3014" spans="24:27" x14ac:dyDescent="0.25">
      <c r="X3014" s="69"/>
      <c r="Y3014" s="69"/>
      <c r="Z3014" s="69"/>
      <c r="AA3014" s="69"/>
    </row>
    <row r="3015" spans="24:27" x14ac:dyDescent="0.25">
      <c r="X3015" s="69"/>
      <c r="Y3015" s="69"/>
      <c r="Z3015" s="69"/>
      <c r="AA3015" s="69"/>
    </row>
    <row r="3016" spans="24:27" x14ac:dyDescent="0.25">
      <c r="X3016" s="69"/>
      <c r="Y3016" s="69"/>
      <c r="Z3016" s="69"/>
      <c r="AA3016" s="69"/>
    </row>
    <row r="3017" spans="24:27" x14ac:dyDescent="0.25">
      <c r="X3017" s="69"/>
      <c r="Y3017" s="69"/>
      <c r="Z3017" s="69"/>
      <c r="AA3017" s="69"/>
    </row>
    <row r="3018" spans="24:27" x14ac:dyDescent="0.25">
      <c r="X3018" s="69"/>
      <c r="Y3018" s="69"/>
      <c r="Z3018" s="69"/>
      <c r="AA3018" s="69"/>
    </row>
    <row r="3019" spans="24:27" x14ac:dyDescent="0.25">
      <c r="X3019" s="69"/>
      <c r="Y3019" s="69"/>
      <c r="Z3019" s="69"/>
      <c r="AA3019" s="69"/>
    </row>
    <row r="3020" spans="24:27" x14ac:dyDescent="0.25">
      <c r="X3020" s="69"/>
      <c r="Y3020" s="69"/>
      <c r="Z3020" s="69"/>
      <c r="AA3020" s="69"/>
    </row>
    <row r="3021" spans="24:27" x14ac:dyDescent="0.25">
      <c r="X3021" s="69"/>
      <c r="Y3021" s="69"/>
      <c r="Z3021" s="69"/>
      <c r="AA3021" s="69"/>
    </row>
    <row r="3022" spans="24:27" x14ac:dyDescent="0.25">
      <c r="X3022" s="69"/>
      <c r="Y3022" s="69"/>
      <c r="Z3022" s="69"/>
      <c r="AA3022" s="69"/>
    </row>
    <row r="3023" spans="24:27" x14ac:dyDescent="0.25">
      <c r="X3023" s="69"/>
      <c r="Y3023" s="69"/>
      <c r="Z3023" s="69"/>
      <c r="AA3023" s="69"/>
    </row>
    <row r="3024" spans="24:27" x14ac:dyDescent="0.25">
      <c r="X3024" s="69"/>
      <c r="Y3024" s="69"/>
      <c r="Z3024" s="69"/>
      <c r="AA3024" s="69"/>
    </row>
    <row r="3025" spans="24:27" x14ac:dyDescent="0.25">
      <c r="X3025" s="69"/>
      <c r="Y3025" s="69"/>
      <c r="Z3025" s="69"/>
      <c r="AA3025" s="69"/>
    </row>
    <row r="3026" spans="24:27" x14ac:dyDescent="0.25">
      <c r="X3026" s="69"/>
      <c r="Y3026" s="69"/>
      <c r="Z3026" s="69"/>
      <c r="AA3026" s="69"/>
    </row>
    <row r="3027" spans="24:27" x14ac:dyDescent="0.25">
      <c r="X3027" s="69"/>
      <c r="Y3027" s="69"/>
      <c r="Z3027" s="69"/>
      <c r="AA3027" s="69"/>
    </row>
    <row r="3028" spans="24:27" x14ac:dyDescent="0.25">
      <c r="X3028" s="69"/>
      <c r="Y3028" s="69"/>
      <c r="Z3028" s="69"/>
      <c r="AA3028" s="69"/>
    </row>
    <row r="3029" spans="24:27" x14ac:dyDescent="0.25">
      <c r="X3029" s="69"/>
      <c r="Y3029" s="69"/>
      <c r="Z3029" s="69"/>
      <c r="AA3029" s="69"/>
    </row>
    <row r="3030" spans="24:27" x14ac:dyDescent="0.25">
      <c r="X3030" s="69"/>
      <c r="Y3030" s="69"/>
      <c r="Z3030" s="69"/>
      <c r="AA3030" s="69"/>
    </row>
    <row r="3031" spans="24:27" x14ac:dyDescent="0.25">
      <c r="X3031" s="69"/>
      <c r="Y3031" s="69"/>
      <c r="Z3031" s="69"/>
      <c r="AA3031" s="69"/>
    </row>
    <row r="3032" spans="24:27" x14ac:dyDescent="0.25">
      <c r="X3032" s="69"/>
      <c r="Y3032" s="69"/>
      <c r="Z3032" s="69"/>
      <c r="AA3032" s="69"/>
    </row>
    <row r="3033" spans="24:27" x14ac:dyDescent="0.25">
      <c r="X3033" s="69"/>
      <c r="Y3033" s="69"/>
      <c r="Z3033" s="69"/>
      <c r="AA3033" s="69"/>
    </row>
    <row r="3034" spans="24:27" x14ac:dyDescent="0.25">
      <c r="X3034" s="69"/>
      <c r="Y3034" s="69"/>
      <c r="Z3034" s="69"/>
      <c r="AA3034" s="69"/>
    </row>
    <row r="3035" spans="24:27" x14ac:dyDescent="0.25">
      <c r="X3035" s="69"/>
      <c r="Y3035" s="69"/>
      <c r="Z3035" s="69"/>
      <c r="AA3035" s="69"/>
    </row>
    <row r="3036" spans="24:27" x14ac:dyDescent="0.25">
      <c r="X3036" s="69"/>
      <c r="Y3036" s="69"/>
      <c r="Z3036" s="69"/>
      <c r="AA3036" s="69"/>
    </row>
    <row r="3037" spans="24:27" x14ac:dyDescent="0.25">
      <c r="X3037" s="69"/>
      <c r="Y3037" s="69"/>
      <c r="Z3037" s="69"/>
      <c r="AA3037" s="69"/>
    </row>
    <row r="3038" spans="24:27" x14ac:dyDescent="0.25">
      <c r="X3038" s="69"/>
      <c r="Y3038" s="69"/>
      <c r="Z3038" s="69"/>
      <c r="AA3038" s="69"/>
    </row>
    <row r="3039" spans="24:27" x14ac:dyDescent="0.25">
      <c r="X3039" s="69"/>
      <c r="Y3039" s="69"/>
      <c r="Z3039" s="69"/>
      <c r="AA3039" s="69"/>
    </row>
    <row r="3040" spans="24:27" x14ac:dyDescent="0.25">
      <c r="X3040" s="69"/>
      <c r="Y3040" s="69"/>
      <c r="Z3040" s="69"/>
      <c r="AA3040" s="69"/>
    </row>
    <row r="3041" spans="24:27" x14ac:dyDescent="0.25">
      <c r="X3041" s="69"/>
      <c r="Y3041" s="69"/>
      <c r="Z3041" s="69"/>
      <c r="AA3041" s="69"/>
    </row>
    <row r="3042" spans="24:27" x14ac:dyDescent="0.25">
      <c r="X3042" s="69"/>
      <c r="Y3042" s="69"/>
      <c r="Z3042" s="69"/>
      <c r="AA3042" s="69"/>
    </row>
    <row r="3043" spans="24:27" x14ac:dyDescent="0.25">
      <c r="X3043" s="69"/>
      <c r="Y3043" s="69"/>
      <c r="Z3043" s="69"/>
      <c r="AA3043" s="69"/>
    </row>
    <row r="3044" spans="24:27" x14ac:dyDescent="0.25">
      <c r="X3044" s="69"/>
      <c r="Y3044" s="69"/>
      <c r="Z3044" s="69"/>
      <c r="AA3044" s="69"/>
    </row>
    <row r="3045" spans="24:27" x14ac:dyDescent="0.25">
      <c r="X3045" s="69"/>
      <c r="Y3045" s="69"/>
      <c r="Z3045" s="69"/>
      <c r="AA3045" s="69"/>
    </row>
    <row r="3046" spans="24:27" x14ac:dyDescent="0.25">
      <c r="X3046" s="69"/>
      <c r="Y3046" s="69"/>
      <c r="Z3046" s="69"/>
      <c r="AA3046" s="69"/>
    </row>
    <row r="3047" spans="24:27" x14ac:dyDescent="0.25">
      <c r="X3047" s="69"/>
      <c r="Y3047" s="69"/>
      <c r="Z3047" s="69"/>
      <c r="AA3047" s="69"/>
    </row>
    <row r="3048" spans="24:27" x14ac:dyDescent="0.25">
      <c r="X3048" s="69"/>
      <c r="Y3048" s="69"/>
      <c r="Z3048" s="69"/>
      <c r="AA3048" s="69"/>
    </row>
    <row r="3049" spans="24:27" x14ac:dyDescent="0.25">
      <c r="X3049" s="69"/>
      <c r="Y3049" s="69"/>
      <c r="Z3049" s="69"/>
      <c r="AA3049" s="69"/>
    </row>
    <row r="3050" spans="24:27" x14ac:dyDescent="0.25">
      <c r="X3050" s="69"/>
      <c r="Y3050" s="69"/>
      <c r="Z3050" s="69"/>
      <c r="AA3050" s="69"/>
    </row>
    <row r="3051" spans="24:27" x14ac:dyDescent="0.25">
      <c r="X3051" s="69"/>
      <c r="Y3051" s="69"/>
      <c r="Z3051" s="69"/>
      <c r="AA3051" s="69"/>
    </row>
    <row r="3052" spans="24:27" x14ac:dyDescent="0.25">
      <c r="X3052" s="69"/>
      <c r="Y3052" s="69"/>
      <c r="Z3052" s="69"/>
      <c r="AA3052" s="69"/>
    </row>
    <row r="3053" spans="24:27" x14ac:dyDescent="0.25">
      <c r="X3053" s="69"/>
      <c r="Y3053" s="69"/>
      <c r="Z3053" s="69"/>
      <c r="AA3053" s="69"/>
    </row>
    <row r="3054" spans="24:27" x14ac:dyDescent="0.25">
      <c r="X3054" s="69"/>
      <c r="Y3054" s="69"/>
      <c r="Z3054" s="69"/>
      <c r="AA3054" s="69"/>
    </row>
    <row r="3055" spans="24:27" x14ac:dyDescent="0.25">
      <c r="X3055" s="69"/>
      <c r="Y3055" s="69"/>
      <c r="Z3055" s="69"/>
      <c r="AA3055" s="69"/>
    </row>
    <row r="3056" spans="24:27" x14ac:dyDescent="0.25">
      <c r="X3056" s="69"/>
      <c r="Y3056" s="69"/>
      <c r="Z3056" s="69"/>
      <c r="AA3056" s="69"/>
    </row>
    <row r="3057" spans="24:27" x14ac:dyDescent="0.25">
      <c r="X3057" s="69"/>
      <c r="Y3057" s="69"/>
      <c r="Z3057" s="69"/>
      <c r="AA3057" s="69"/>
    </row>
    <row r="3058" spans="24:27" x14ac:dyDescent="0.25">
      <c r="X3058" s="69"/>
      <c r="Y3058" s="69"/>
      <c r="Z3058" s="69"/>
      <c r="AA3058" s="69"/>
    </row>
    <row r="3059" spans="24:27" x14ac:dyDescent="0.25">
      <c r="X3059" s="69"/>
      <c r="Y3059" s="69"/>
      <c r="Z3059" s="69"/>
      <c r="AA3059" s="69"/>
    </row>
    <row r="3060" spans="24:27" x14ac:dyDescent="0.25">
      <c r="X3060" s="69"/>
      <c r="Y3060" s="69"/>
      <c r="Z3060" s="69"/>
      <c r="AA3060" s="69"/>
    </row>
    <row r="3061" spans="24:27" x14ac:dyDescent="0.25">
      <c r="X3061" s="69"/>
      <c r="Y3061" s="69"/>
      <c r="Z3061" s="69"/>
      <c r="AA3061" s="69"/>
    </row>
    <row r="3062" spans="24:27" x14ac:dyDescent="0.25">
      <c r="X3062" s="69"/>
      <c r="Y3062" s="69"/>
      <c r="Z3062" s="69"/>
      <c r="AA3062" s="69"/>
    </row>
    <row r="3063" spans="24:27" x14ac:dyDescent="0.25">
      <c r="X3063" s="69"/>
      <c r="Y3063" s="69"/>
      <c r="Z3063" s="69"/>
      <c r="AA3063" s="69"/>
    </row>
    <row r="3064" spans="24:27" x14ac:dyDescent="0.25">
      <c r="X3064" s="69"/>
      <c r="Y3064" s="69"/>
      <c r="Z3064" s="69"/>
      <c r="AA3064" s="69"/>
    </row>
    <row r="3065" spans="24:27" x14ac:dyDescent="0.25">
      <c r="X3065" s="69"/>
      <c r="Y3065" s="69"/>
      <c r="Z3065" s="69"/>
      <c r="AA3065" s="69"/>
    </row>
    <row r="3066" spans="24:27" x14ac:dyDescent="0.25">
      <c r="X3066" s="69"/>
      <c r="Y3066" s="69"/>
      <c r="Z3066" s="69"/>
      <c r="AA3066" s="69"/>
    </row>
    <row r="3067" spans="24:27" x14ac:dyDescent="0.25">
      <c r="X3067" s="69"/>
      <c r="Y3067" s="69"/>
      <c r="Z3067" s="69"/>
      <c r="AA3067" s="69"/>
    </row>
    <row r="3068" spans="24:27" x14ac:dyDescent="0.25">
      <c r="X3068" s="69"/>
      <c r="Y3068" s="69"/>
      <c r="Z3068" s="69"/>
      <c r="AA3068" s="69"/>
    </row>
    <row r="3069" spans="24:27" x14ac:dyDescent="0.25">
      <c r="X3069" s="69"/>
      <c r="Y3069" s="69"/>
      <c r="Z3069" s="69"/>
      <c r="AA3069" s="69"/>
    </row>
    <row r="3070" spans="24:27" x14ac:dyDescent="0.25">
      <c r="X3070" s="69"/>
      <c r="Y3070" s="69"/>
      <c r="Z3070" s="69"/>
      <c r="AA3070" s="69"/>
    </row>
    <row r="3071" spans="24:27" x14ac:dyDescent="0.25">
      <c r="X3071" s="69"/>
      <c r="Y3071" s="69"/>
      <c r="Z3071" s="69"/>
      <c r="AA3071" s="69"/>
    </row>
    <row r="3072" spans="24:27" x14ac:dyDescent="0.25">
      <c r="X3072" s="69"/>
      <c r="Y3072" s="69"/>
      <c r="Z3072" s="69"/>
      <c r="AA3072" s="69"/>
    </row>
    <row r="3073" spans="24:27" x14ac:dyDescent="0.25">
      <c r="X3073" s="69"/>
      <c r="Y3073" s="69"/>
      <c r="Z3073" s="69"/>
      <c r="AA3073" s="69"/>
    </row>
    <row r="3074" spans="24:27" x14ac:dyDescent="0.25">
      <c r="X3074" s="69"/>
      <c r="Y3074" s="69"/>
      <c r="Z3074" s="69"/>
      <c r="AA3074" s="69"/>
    </row>
    <row r="3075" spans="24:27" x14ac:dyDescent="0.25">
      <c r="X3075" s="69"/>
      <c r="Y3075" s="69"/>
      <c r="Z3075" s="69"/>
      <c r="AA3075" s="69"/>
    </row>
    <row r="3076" spans="24:27" x14ac:dyDescent="0.25">
      <c r="X3076" s="69"/>
      <c r="Y3076" s="69"/>
      <c r="Z3076" s="69"/>
      <c r="AA3076" s="69"/>
    </row>
    <row r="3077" spans="24:27" x14ac:dyDescent="0.25">
      <c r="X3077" s="69"/>
      <c r="Y3077" s="69"/>
      <c r="Z3077" s="69"/>
      <c r="AA3077" s="69"/>
    </row>
    <row r="3078" spans="24:27" x14ac:dyDescent="0.25">
      <c r="X3078" s="69"/>
      <c r="Y3078" s="69"/>
      <c r="Z3078" s="69"/>
      <c r="AA3078" s="69"/>
    </row>
    <row r="3079" spans="24:27" x14ac:dyDescent="0.25">
      <c r="X3079" s="69"/>
      <c r="Y3079" s="69"/>
      <c r="Z3079" s="69"/>
      <c r="AA3079" s="69"/>
    </row>
    <row r="3080" spans="24:27" x14ac:dyDescent="0.25">
      <c r="X3080" s="69"/>
      <c r="Y3080" s="69"/>
      <c r="Z3080" s="69"/>
      <c r="AA3080" s="69"/>
    </row>
    <row r="3081" spans="24:27" x14ac:dyDescent="0.25">
      <c r="X3081" s="69"/>
      <c r="Y3081" s="69"/>
      <c r="Z3081" s="69"/>
      <c r="AA3081" s="69"/>
    </row>
    <row r="3082" spans="24:27" x14ac:dyDescent="0.25">
      <c r="X3082" s="69"/>
      <c r="Y3082" s="69"/>
      <c r="Z3082" s="69"/>
      <c r="AA3082" s="69"/>
    </row>
    <row r="3083" spans="24:27" x14ac:dyDescent="0.25">
      <c r="X3083" s="69"/>
      <c r="Y3083" s="69"/>
      <c r="Z3083" s="69"/>
      <c r="AA3083" s="69"/>
    </row>
    <row r="3084" spans="24:27" x14ac:dyDescent="0.25">
      <c r="X3084" s="69"/>
      <c r="Y3084" s="69"/>
      <c r="Z3084" s="69"/>
      <c r="AA3084" s="69"/>
    </row>
    <row r="3085" spans="24:27" x14ac:dyDescent="0.25">
      <c r="X3085" s="69"/>
      <c r="Y3085" s="69"/>
      <c r="Z3085" s="69"/>
      <c r="AA3085" s="69"/>
    </row>
    <row r="3086" spans="24:27" x14ac:dyDescent="0.25">
      <c r="X3086" s="69"/>
      <c r="Y3086" s="69"/>
      <c r="Z3086" s="69"/>
      <c r="AA3086" s="69"/>
    </row>
    <row r="3087" spans="24:27" x14ac:dyDescent="0.25">
      <c r="X3087" s="69"/>
      <c r="Y3087" s="69"/>
      <c r="Z3087" s="69"/>
      <c r="AA3087" s="69"/>
    </row>
    <row r="3088" spans="24:27" x14ac:dyDescent="0.25">
      <c r="X3088" s="69"/>
      <c r="Y3088" s="69"/>
      <c r="Z3088" s="69"/>
      <c r="AA3088" s="69"/>
    </row>
    <row r="3089" spans="24:27" x14ac:dyDescent="0.25">
      <c r="X3089" s="69"/>
      <c r="Y3089" s="69"/>
      <c r="Z3089" s="69"/>
      <c r="AA3089" s="69"/>
    </row>
    <row r="3090" spans="24:27" x14ac:dyDescent="0.25">
      <c r="X3090" s="69"/>
      <c r="Y3090" s="69"/>
      <c r="Z3090" s="69"/>
      <c r="AA3090" s="69"/>
    </row>
    <row r="3091" spans="24:27" x14ac:dyDescent="0.25">
      <c r="X3091" s="69"/>
      <c r="Y3091" s="69"/>
      <c r="Z3091" s="69"/>
      <c r="AA3091" s="69"/>
    </row>
    <row r="3092" spans="24:27" x14ac:dyDescent="0.25">
      <c r="X3092" s="69"/>
      <c r="Y3092" s="69"/>
      <c r="Z3092" s="69"/>
      <c r="AA3092" s="69"/>
    </row>
    <row r="3093" spans="24:27" x14ac:dyDescent="0.25">
      <c r="X3093" s="69"/>
      <c r="Y3093" s="69"/>
      <c r="Z3093" s="69"/>
      <c r="AA3093" s="69"/>
    </row>
    <row r="3094" spans="24:27" x14ac:dyDescent="0.25">
      <c r="X3094" s="69"/>
      <c r="Y3094" s="69"/>
      <c r="Z3094" s="69"/>
      <c r="AA3094" s="69"/>
    </row>
    <row r="3095" spans="24:27" x14ac:dyDescent="0.25">
      <c r="X3095" s="69"/>
      <c r="Y3095" s="69"/>
      <c r="Z3095" s="69"/>
      <c r="AA3095" s="69"/>
    </row>
    <row r="3096" spans="24:27" x14ac:dyDescent="0.25">
      <c r="X3096" s="69"/>
      <c r="Y3096" s="69"/>
      <c r="Z3096" s="69"/>
      <c r="AA3096" s="69"/>
    </row>
    <row r="3097" spans="24:27" x14ac:dyDescent="0.25">
      <c r="X3097" s="69"/>
      <c r="Y3097" s="69"/>
      <c r="Z3097" s="69"/>
      <c r="AA3097" s="69"/>
    </row>
    <row r="3098" spans="24:27" x14ac:dyDescent="0.25">
      <c r="X3098" s="69"/>
      <c r="Y3098" s="69"/>
      <c r="Z3098" s="69"/>
      <c r="AA3098" s="69"/>
    </row>
    <row r="3099" spans="24:27" x14ac:dyDescent="0.25">
      <c r="X3099" s="69"/>
      <c r="Y3099" s="69"/>
      <c r="Z3099" s="69"/>
      <c r="AA3099" s="69"/>
    </row>
    <row r="3100" spans="24:27" x14ac:dyDescent="0.25">
      <c r="X3100" s="69"/>
      <c r="Y3100" s="69"/>
      <c r="Z3100" s="69"/>
      <c r="AA3100" s="69"/>
    </row>
    <row r="3101" spans="24:27" x14ac:dyDescent="0.25">
      <c r="X3101" s="69"/>
      <c r="Y3101" s="69"/>
      <c r="Z3101" s="69"/>
      <c r="AA3101" s="69"/>
    </row>
    <row r="3102" spans="24:27" x14ac:dyDescent="0.25">
      <c r="X3102" s="69"/>
      <c r="Y3102" s="69"/>
      <c r="Z3102" s="69"/>
      <c r="AA3102" s="69"/>
    </row>
    <row r="3103" spans="24:27" x14ac:dyDescent="0.25">
      <c r="X3103" s="69"/>
      <c r="Y3103" s="69"/>
      <c r="Z3103" s="69"/>
      <c r="AA3103" s="69"/>
    </row>
    <row r="3104" spans="24:27" x14ac:dyDescent="0.25">
      <c r="X3104" s="69"/>
      <c r="Y3104" s="69"/>
      <c r="Z3104" s="69"/>
      <c r="AA3104" s="69"/>
    </row>
    <row r="3105" spans="24:27" x14ac:dyDescent="0.25">
      <c r="X3105" s="69"/>
      <c r="Y3105" s="69"/>
      <c r="Z3105" s="69"/>
      <c r="AA3105" s="69"/>
    </row>
    <row r="3106" spans="24:27" x14ac:dyDescent="0.25">
      <c r="X3106" s="69"/>
      <c r="Y3106" s="69"/>
      <c r="Z3106" s="69"/>
      <c r="AA3106" s="69"/>
    </row>
    <row r="3107" spans="24:27" x14ac:dyDescent="0.25">
      <c r="X3107" s="69"/>
      <c r="Y3107" s="69"/>
      <c r="Z3107" s="69"/>
      <c r="AA3107" s="69"/>
    </row>
    <row r="3108" spans="24:27" x14ac:dyDescent="0.25">
      <c r="X3108" s="69"/>
      <c r="Y3108" s="69"/>
      <c r="Z3108" s="69"/>
      <c r="AA3108" s="69"/>
    </row>
    <row r="3109" spans="24:27" x14ac:dyDescent="0.25">
      <c r="X3109" s="69"/>
      <c r="Y3109" s="69"/>
      <c r="Z3109" s="69"/>
      <c r="AA3109" s="69"/>
    </row>
    <row r="3110" spans="24:27" x14ac:dyDescent="0.25">
      <c r="X3110" s="69"/>
      <c r="Y3110" s="69"/>
      <c r="Z3110" s="69"/>
      <c r="AA3110" s="69"/>
    </row>
    <row r="3111" spans="24:27" x14ac:dyDescent="0.25">
      <c r="X3111" s="69"/>
      <c r="Y3111" s="69"/>
      <c r="Z3111" s="69"/>
      <c r="AA3111" s="69"/>
    </row>
    <row r="3112" spans="24:27" x14ac:dyDescent="0.25">
      <c r="X3112" s="69"/>
      <c r="Y3112" s="69"/>
      <c r="Z3112" s="69"/>
      <c r="AA3112" s="69"/>
    </row>
    <row r="3113" spans="24:27" x14ac:dyDescent="0.25">
      <c r="X3113" s="69"/>
      <c r="Y3113" s="69"/>
      <c r="Z3113" s="69"/>
      <c r="AA3113" s="69"/>
    </row>
    <row r="3114" spans="24:27" x14ac:dyDescent="0.25">
      <c r="X3114" s="69"/>
      <c r="Y3114" s="69"/>
      <c r="Z3114" s="69"/>
      <c r="AA3114" s="69"/>
    </row>
    <row r="3115" spans="24:27" x14ac:dyDescent="0.25">
      <c r="X3115" s="69"/>
      <c r="Y3115" s="69"/>
      <c r="Z3115" s="69"/>
      <c r="AA3115" s="69"/>
    </row>
    <row r="3116" spans="24:27" x14ac:dyDescent="0.25">
      <c r="X3116" s="69"/>
      <c r="Y3116" s="69"/>
      <c r="Z3116" s="69"/>
      <c r="AA3116" s="69"/>
    </row>
    <row r="3117" spans="24:27" x14ac:dyDescent="0.25">
      <c r="X3117" s="69"/>
      <c r="Y3117" s="69"/>
      <c r="Z3117" s="69"/>
      <c r="AA3117" s="69"/>
    </row>
    <row r="3118" spans="24:27" x14ac:dyDescent="0.25">
      <c r="X3118" s="69"/>
      <c r="Y3118" s="69"/>
      <c r="Z3118" s="69"/>
      <c r="AA3118" s="69"/>
    </row>
    <row r="3119" spans="24:27" x14ac:dyDescent="0.25">
      <c r="X3119" s="69"/>
      <c r="Y3119" s="69"/>
      <c r="Z3119" s="69"/>
      <c r="AA3119" s="69"/>
    </row>
    <row r="3120" spans="24:27" x14ac:dyDescent="0.25">
      <c r="X3120" s="69"/>
      <c r="Y3120" s="69"/>
      <c r="Z3120" s="69"/>
      <c r="AA3120" s="69"/>
    </row>
    <row r="3121" spans="24:27" x14ac:dyDescent="0.25">
      <c r="X3121" s="69"/>
      <c r="Y3121" s="69"/>
      <c r="Z3121" s="69"/>
      <c r="AA3121" s="69"/>
    </row>
    <row r="3122" spans="24:27" x14ac:dyDescent="0.25">
      <c r="X3122" s="69"/>
      <c r="Y3122" s="69"/>
      <c r="Z3122" s="69"/>
      <c r="AA3122" s="69"/>
    </row>
    <row r="3123" spans="24:27" x14ac:dyDescent="0.25">
      <c r="X3123" s="69"/>
      <c r="Y3123" s="69"/>
      <c r="Z3123" s="69"/>
      <c r="AA3123" s="69"/>
    </row>
    <row r="3124" spans="24:27" x14ac:dyDescent="0.25">
      <c r="X3124" s="69"/>
      <c r="Y3124" s="69"/>
      <c r="Z3124" s="69"/>
      <c r="AA3124" s="69"/>
    </row>
    <row r="3125" spans="24:27" x14ac:dyDescent="0.25">
      <c r="X3125" s="69"/>
      <c r="Y3125" s="69"/>
      <c r="Z3125" s="69"/>
      <c r="AA3125" s="69"/>
    </row>
    <row r="3126" spans="24:27" x14ac:dyDescent="0.25">
      <c r="X3126" s="69"/>
      <c r="Y3126" s="69"/>
      <c r="Z3126" s="69"/>
      <c r="AA3126" s="69"/>
    </row>
    <row r="3127" spans="24:27" x14ac:dyDescent="0.25">
      <c r="X3127" s="69"/>
      <c r="Y3127" s="69"/>
      <c r="Z3127" s="69"/>
      <c r="AA3127" s="69"/>
    </row>
    <row r="3128" spans="24:27" x14ac:dyDescent="0.25">
      <c r="X3128" s="69"/>
      <c r="Y3128" s="69"/>
      <c r="Z3128" s="69"/>
      <c r="AA3128" s="69"/>
    </row>
    <row r="3129" spans="24:27" x14ac:dyDescent="0.25">
      <c r="X3129" s="69"/>
      <c r="Y3129" s="69"/>
      <c r="Z3129" s="69"/>
      <c r="AA3129" s="69"/>
    </row>
    <row r="3130" spans="24:27" x14ac:dyDescent="0.25">
      <c r="X3130" s="69"/>
      <c r="Y3130" s="69"/>
      <c r="Z3130" s="69"/>
      <c r="AA3130" s="69"/>
    </row>
    <row r="3131" spans="24:27" x14ac:dyDescent="0.25">
      <c r="X3131" s="69"/>
      <c r="Y3131" s="69"/>
      <c r="Z3131" s="69"/>
      <c r="AA3131" s="69"/>
    </row>
    <row r="3132" spans="24:27" x14ac:dyDescent="0.25">
      <c r="X3132" s="69"/>
      <c r="Y3132" s="69"/>
      <c r="Z3132" s="69"/>
      <c r="AA3132" s="69"/>
    </row>
    <row r="3133" spans="24:27" x14ac:dyDescent="0.25">
      <c r="X3133" s="69"/>
      <c r="Y3133" s="69"/>
      <c r="Z3133" s="69"/>
      <c r="AA3133" s="69"/>
    </row>
    <row r="3134" spans="24:27" x14ac:dyDescent="0.25">
      <c r="X3134" s="69"/>
      <c r="Y3134" s="69"/>
      <c r="Z3134" s="69"/>
      <c r="AA3134" s="69"/>
    </row>
    <row r="3135" spans="24:27" x14ac:dyDescent="0.25">
      <c r="X3135" s="69"/>
      <c r="Y3135" s="69"/>
      <c r="Z3135" s="69"/>
      <c r="AA3135" s="69"/>
    </row>
    <row r="3136" spans="24:27" x14ac:dyDescent="0.25">
      <c r="X3136" s="69"/>
      <c r="Y3136" s="69"/>
      <c r="Z3136" s="69"/>
      <c r="AA3136" s="69"/>
    </row>
    <row r="3137" spans="24:27" x14ac:dyDescent="0.25">
      <c r="X3137" s="69"/>
      <c r="Y3137" s="69"/>
      <c r="Z3137" s="69"/>
      <c r="AA3137" s="69"/>
    </row>
    <row r="3138" spans="24:27" x14ac:dyDescent="0.25">
      <c r="X3138" s="69"/>
      <c r="Y3138" s="69"/>
      <c r="Z3138" s="69"/>
      <c r="AA3138" s="69"/>
    </row>
    <row r="3139" spans="24:27" x14ac:dyDescent="0.25">
      <c r="X3139" s="69"/>
      <c r="Y3139" s="69"/>
      <c r="Z3139" s="69"/>
      <c r="AA3139" s="69"/>
    </row>
    <row r="3140" spans="24:27" x14ac:dyDescent="0.25">
      <c r="X3140" s="69"/>
      <c r="Y3140" s="69"/>
      <c r="Z3140" s="69"/>
      <c r="AA3140" s="69"/>
    </row>
    <row r="3141" spans="24:27" x14ac:dyDescent="0.25">
      <c r="X3141" s="69"/>
      <c r="Y3141" s="69"/>
      <c r="Z3141" s="69"/>
      <c r="AA3141" s="69"/>
    </row>
    <row r="3142" spans="24:27" x14ac:dyDescent="0.25">
      <c r="X3142" s="69"/>
      <c r="Y3142" s="69"/>
      <c r="Z3142" s="69"/>
      <c r="AA3142" s="69"/>
    </row>
    <row r="3143" spans="24:27" x14ac:dyDescent="0.25">
      <c r="X3143" s="69"/>
      <c r="Y3143" s="69"/>
      <c r="Z3143" s="69"/>
      <c r="AA3143" s="69"/>
    </row>
    <row r="3144" spans="24:27" x14ac:dyDescent="0.25">
      <c r="X3144" s="69"/>
      <c r="Y3144" s="69"/>
      <c r="Z3144" s="69"/>
      <c r="AA3144" s="69"/>
    </row>
    <row r="3145" spans="24:27" x14ac:dyDescent="0.25">
      <c r="X3145" s="69"/>
      <c r="Y3145" s="69"/>
      <c r="Z3145" s="69"/>
      <c r="AA3145" s="69"/>
    </row>
    <row r="3146" spans="24:27" x14ac:dyDescent="0.25">
      <c r="X3146" s="69"/>
      <c r="Y3146" s="69"/>
      <c r="Z3146" s="69"/>
      <c r="AA3146" s="69"/>
    </row>
    <row r="3147" spans="24:27" x14ac:dyDescent="0.25">
      <c r="X3147" s="69"/>
      <c r="Y3147" s="69"/>
      <c r="Z3147" s="69"/>
      <c r="AA3147" s="69"/>
    </row>
    <row r="3148" spans="24:27" x14ac:dyDescent="0.25">
      <c r="X3148" s="69"/>
      <c r="Y3148" s="69"/>
      <c r="Z3148" s="69"/>
      <c r="AA3148" s="69"/>
    </row>
    <row r="3149" spans="24:27" x14ac:dyDescent="0.25">
      <c r="X3149" s="69"/>
      <c r="Y3149" s="69"/>
      <c r="Z3149" s="69"/>
      <c r="AA3149" s="69"/>
    </row>
    <row r="3150" spans="24:27" x14ac:dyDescent="0.25">
      <c r="X3150" s="69"/>
      <c r="Y3150" s="69"/>
      <c r="Z3150" s="69"/>
      <c r="AA3150" s="69"/>
    </row>
    <row r="3151" spans="24:27" x14ac:dyDescent="0.25">
      <c r="X3151" s="69"/>
      <c r="Y3151" s="69"/>
      <c r="Z3151" s="69"/>
      <c r="AA3151" s="69"/>
    </row>
    <row r="3152" spans="24:27" x14ac:dyDescent="0.25">
      <c r="X3152" s="69"/>
      <c r="Y3152" s="69"/>
      <c r="Z3152" s="69"/>
      <c r="AA3152" s="69"/>
    </row>
    <row r="3153" spans="24:27" x14ac:dyDescent="0.25">
      <c r="X3153" s="69"/>
      <c r="Y3153" s="69"/>
      <c r="Z3153" s="69"/>
      <c r="AA3153" s="69"/>
    </row>
    <row r="3154" spans="24:27" x14ac:dyDescent="0.25">
      <c r="X3154" s="69"/>
      <c r="Y3154" s="69"/>
      <c r="Z3154" s="69"/>
      <c r="AA3154" s="69"/>
    </row>
    <row r="3155" spans="24:27" x14ac:dyDescent="0.25">
      <c r="X3155" s="69"/>
      <c r="Y3155" s="69"/>
      <c r="Z3155" s="69"/>
      <c r="AA3155" s="69"/>
    </row>
    <row r="3156" spans="24:27" x14ac:dyDescent="0.25">
      <c r="X3156" s="69"/>
      <c r="Y3156" s="69"/>
      <c r="Z3156" s="69"/>
      <c r="AA3156" s="69"/>
    </row>
    <row r="3157" spans="24:27" x14ac:dyDescent="0.25">
      <c r="X3157" s="69"/>
      <c r="Y3157" s="69"/>
      <c r="Z3157" s="69"/>
      <c r="AA3157" s="69"/>
    </row>
    <row r="3158" spans="24:27" x14ac:dyDescent="0.25">
      <c r="X3158" s="69"/>
      <c r="Y3158" s="69"/>
      <c r="Z3158" s="69"/>
      <c r="AA3158" s="69"/>
    </row>
    <row r="3159" spans="24:27" x14ac:dyDescent="0.25">
      <c r="X3159" s="69"/>
      <c r="Y3159" s="69"/>
      <c r="Z3159" s="69"/>
      <c r="AA3159" s="69"/>
    </row>
    <row r="3160" spans="24:27" x14ac:dyDescent="0.25">
      <c r="X3160" s="69"/>
      <c r="Y3160" s="69"/>
      <c r="Z3160" s="69"/>
      <c r="AA3160" s="69"/>
    </row>
    <row r="3161" spans="24:27" x14ac:dyDescent="0.25">
      <c r="X3161" s="69"/>
      <c r="Y3161" s="69"/>
      <c r="Z3161" s="69"/>
      <c r="AA3161" s="69"/>
    </row>
    <row r="3162" spans="24:27" x14ac:dyDescent="0.25">
      <c r="X3162" s="69"/>
      <c r="Y3162" s="69"/>
      <c r="Z3162" s="69"/>
      <c r="AA3162" s="69"/>
    </row>
    <row r="3163" spans="24:27" x14ac:dyDescent="0.25">
      <c r="X3163" s="69"/>
      <c r="Y3163" s="69"/>
      <c r="Z3163" s="69"/>
      <c r="AA3163" s="69"/>
    </row>
    <row r="3164" spans="24:27" x14ac:dyDescent="0.25">
      <c r="X3164" s="69"/>
      <c r="Y3164" s="69"/>
      <c r="Z3164" s="69"/>
      <c r="AA3164" s="69"/>
    </row>
    <row r="3165" spans="24:27" x14ac:dyDescent="0.25">
      <c r="X3165" s="69"/>
      <c r="Y3165" s="69"/>
      <c r="Z3165" s="69"/>
      <c r="AA3165" s="69"/>
    </row>
    <row r="3166" spans="24:27" x14ac:dyDescent="0.25">
      <c r="X3166" s="69"/>
      <c r="Y3166" s="69"/>
      <c r="Z3166" s="69"/>
      <c r="AA3166" s="69"/>
    </row>
    <row r="3167" spans="24:27" x14ac:dyDescent="0.25">
      <c r="X3167" s="69"/>
      <c r="Y3167" s="69"/>
      <c r="Z3167" s="69"/>
      <c r="AA3167" s="69"/>
    </row>
    <row r="3168" spans="24:27" x14ac:dyDescent="0.25">
      <c r="X3168" s="69"/>
      <c r="Y3168" s="69"/>
      <c r="Z3168" s="69"/>
      <c r="AA3168" s="69"/>
    </row>
    <row r="3169" spans="24:27" x14ac:dyDescent="0.25">
      <c r="X3169" s="69"/>
      <c r="Y3169" s="69"/>
      <c r="Z3169" s="69"/>
      <c r="AA3169" s="69"/>
    </row>
    <row r="3170" spans="24:27" x14ac:dyDescent="0.25">
      <c r="X3170" s="69"/>
      <c r="Y3170" s="69"/>
      <c r="Z3170" s="69"/>
      <c r="AA3170" s="69"/>
    </row>
    <row r="3171" spans="24:27" x14ac:dyDescent="0.25">
      <c r="X3171" s="69"/>
      <c r="Y3171" s="69"/>
      <c r="Z3171" s="69"/>
      <c r="AA3171" s="69"/>
    </row>
    <row r="3172" spans="24:27" x14ac:dyDescent="0.25">
      <c r="X3172" s="69"/>
      <c r="Y3172" s="69"/>
      <c r="Z3172" s="69"/>
      <c r="AA3172" s="69"/>
    </row>
    <row r="3173" spans="24:27" x14ac:dyDescent="0.25">
      <c r="X3173" s="69"/>
      <c r="Y3173" s="69"/>
      <c r="Z3173" s="69"/>
      <c r="AA3173" s="69"/>
    </row>
    <row r="3174" spans="24:27" x14ac:dyDescent="0.25">
      <c r="X3174" s="69"/>
      <c r="Y3174" s="69"/>
      <c r="Z3174" s="69"/>
      <c r="AA3174" s="69"/>
    </row>
    <row r="3175" spans="24:27" x14ac:dyDescent="0.25">
      <c r="X3175" s="69"/>
      <c r="Y3175" s="69"/>
      <c r="Z3175" s="69"/>
      <c r="AA3175" s="69"/>
    </row>
    <row r="3176" spans="24:27" x14ac:dyDescent="0.25">
      <c r="X3176" s="69"/>
      <c r="Y3176" s="69"/>
      <c r="Z3176" s="69"/>
      <c r="AA3176" s="69"/>
    </row>
    <row r="3177" spans="24:27" x14ac:dyDescent="0.25">
      <c r="X3177" s="69"/>
      <c r="Y3177" s="69"/>
      <c r="Z3177" s="69"/>
      <c r="AA3177" s="69"/>
    </row>
    <row r="3178" spans="24:27" x14ac:dyDescent="0.25">
      <c r="X3178" s="69"/>
      <c r="Y3178" s="69"/>
      <c r="Z3178" s="69"/>
      <c r="AA3178" s="69"/>
    </row>
    <row r="3179" spans="24:27" x14ac:dyDescent="0.25">
      <c r="X3179" s="69"/>
      <c r="Y3179" s="69"/>
      <c r="Z3179" s="69"/>
      <c r="AA3179" s="69"/>
    </row>
    <row r="3180" spans="24:27" x14ac:dyDescent="0.25">
      <c r="X3180" s="69"/>
      <c r="Y3180" s="69"/>
      <c r="Z3180" s="69"/>
      <c r="AA3180" s="69"/>
    </row>
    <row r="3181" spans="24:27" x14ac:dyDescent="0.25">
      <c r="X3181" s="69"/>
      <c r="Y3181" s="69"/>
      <c r="Z3181" s="69"/>
      <c r="AA3181" s="69"/>
    </row>
    <row r="3182" spans="24:27" x14ac:dyDescent="0.25">
      <c r="X3182" s="69"/>
      <c r="Y3182" s="69"/>
      <c r="Z3182" s="69"/>
      <c r="AA3182" s="69"/>
    </row>
    <row r="3183" spans="24:27" x14ac:dyDescent="0.25">
      <c r="X3183" s="69"/>
      <c r="Y3183" s="69"/>
      <c r="Z3183" s="69"/>
      <c r="AA3183" s="69"/>
    </row>
    <row r="3184" spans="24:27" x14ac:dyDescent="0.25">
      <c r="X3184" s="69"/>
      <c r="Y3184" s="69"/>
      <c r="Z3184" s="69"/>
      <c r="AA3184" s="69"/>
    </row>
    <row r="3185" spans="24:27" x14ac:dyDescent="0.25">
      <c r="X3185" s="69"/>
      <c r="Y3185" s="69"/>
      <c r="Z3185" s="69"/>
      <c r="AA3185" s="69"/>
    </row>
    <row r="3186" spans="24:27" x14ac:dyDescent="0.25">
      <c r="X3186" s="69"/>
      <c r="Y3186" s="69"/>
      <c r="Z3186" s="69"/>
      <c r="AA3186" s="69"/>
    </row>
    <row r="3187" spans="24:27" x14ac:dyDescent="0.25">
      <c r="X3187" s="69"/>
      <c r="Y3187" s="69"/>
      <c r="Z3187" s="69"/>
      <c r="AA3187" s="69"/>
    </row>
    <row r="3188" spans="24:27" x14ac:dyDescent="0.25">
      <c r="X3188" s="69"/>
      <c r="Y3188" s="69"/>
      <c r="Z3188" s="69"/>
      <c r="AA3188" s="69"/>
    </row>
    <row r="3189" spans="24:27" x14ac:dyDescent="0.25">
      <c r="X3189" s="69"/>
      <c r="Y3189" s="69"/>
      <c r="Z3189" s="69"/>
      <c r="AA3189" s="69"/>
    </row>
    <row r="3190" spans="24:27" x14ac:dyDescent="0.25">
      <c r="X3190" s="69"/>
      <c r="Y3190" s="69"/>
      <c r="Z3190" s="69"/>
      <c r="AA3190" s="69"/>
    </row>
    <row r="3191" spans="24:27" x14ac:dyDescent="0.25">
      <c r="X3191" s="69"/>
      <c r="Y3191" s="69"/>
      <c r="Z3191" s="69"/>
      <c r="AA3191" s="69"/>
    </row>
    <row r="3192" spans="24:27" x14ac:dyDescent="0.25">
      <c r="X3192" s="69"/>
      <c r="Y3192" s="69"/>
      <c r="Z3192" s="69"/>
      <c r="AA3192" s="69"/>
    </row>
    <row r="3193" spans="24:27" x14ac:dyDescent="0.25">
      <c r="X3193" s="69"/>
      <c r="Y3193" s="69"/>
      <c r="Z3193" s="69"/>
      <c r="AA3193" s="69"/>
    </row>
    <row r="3194" spans="24:27" x14ac:dyDescent="0.25">
      <c r="X3194" s="69"/>
      <c r="Y3194" s="69"/>
      <c r="Z3194" s="69"/>
      <c r="AA3194" s="69"/>
    </row>
    <row r="3195" spans="24:27" x14ac:dyDescent="0.25">
      <c r="X3195" s="69"/>
      <c r="Y3195" s="69"/>
      <c r="Z3195" s="69"/>
      <c r="AA3195" s="69"/>
    </row>
    <row r="3196" spans="24:27" x14ac:dyDescent="0.25">
      <c r="X3196" s="69"/>
      <c r="Y3196" s="69"/>
      <c r="Z3196" s="69"/>
      <c r="AA3196" s="69"/>
    </row>
    <row r="3197" spans="24:27" x14ac:dyDescent="0.25">
      <c r="X3197" s="69"/>
      <c r="Y3197" s="69"/>
      <c r="Z3197" s="69"/>
      <c r="AA3197" s="69"/>
    </row>
    <row r="3198" spans="24:27" x14ac:dyDescent="0.25">
      <c r="X3198" s="69"/>
      <c r="Y3198" s="69"/>
      <c r="Z3198" s="69"/>
      <c r="AA3198" s="69"/>
    </row>
    <row r="3199" spans="24:27" x14ac:dyDescent="0.25">
      <c r="X3199" s="69"/>
      <c r="Y3199" s="69"/>
      <c r="Z3199" s="69"/>
      <c r="AA3199" s="69"/>
    </row>
    <row r="3200" spans="24:27" x14ac:dyDescent="0.25">
      <c r="X3200" s="69"/>
      <c r="Y3200" s="69"/>
      <c r="Z3200" s="69"/>
      <c r="AA3200" s="69"/>
    </row>
    <row r="3201" spans="24:27" x14ac:dyDescent="0.25">
      <c r="X3201" s="69"/>
      <c r="Y3201" s="69"/>
      <c r="Z3201" s="69"/>
      <c r="AA3201" s="69"/>
    </row>
    <row r="3202" spans="24:27" x14ac:dyDescent="0.25">
      <c r="X3202" s="69"/>
      <c r="Y3202" s="69"/>
      <c r="Z3202" s="69"/>
      <c r="AA3202" s="69"/>
    </row>
    <row r="3203" spans="24:27" x14ac:dyDescent="0.25">
      <c r="X3203" s="69"/>
      <c r="Y3203" s="69"/>
      <c r="Z3203" s="69"/>
      <c r="AA3203" s="69"/>
    </row>
    <row r="3204" spans="24:27" x14ac:dyDescent="0.25">
      <c r="X3204" s="69"/>
      <c r="Y3204" s="69"/>
      <c r="Z3204" s="69"/>
      <c r="AA3204" s="69"/>
    </row>
    <row r="3205" spans="24:27" x14ac:dyDescent="0.25">
      <c r="X3205" s="69"/>
      <c r="Y3205" s="69"/>
      <c r="Z3205" s="69"/>
      <c r="AA3205" s="69"/>
    </row>
    <row r="3206" spans="24:27" x14ac:dyDescent="0.25">
      <c r="X3206" s="69"/>
      <c r="Y3206" s="69"/>
      <c r="Z3206" s="69"/>
      <c r="AA3206" s="69"/>
    </row>
    <row r="3207" spans="24:27" x14ac:dyDescent="0.25">
      <c r="X3207" s="69"/>
      <c r="Y3207" s="69"/>
      <c r="Z3207" s="69"/>
      <c r="AA3207" s="69"/>
    </row>
    <row r="3208" spans="24:27" x14ac:dyDescent="0.25">
      <c r="X3208" s="69"/>
      <c r="Y3208" s="69"/>
      <c r="Z3208" s="69"/>
      <c r="AA3208" s="69"/>
    </row>
    <row r="3209" spans="24:27" x14ac:dyDescent="0.25">
      <c r="X3209" s="69"/>
      <c r="Y3209" s="69"/>
      <c r="Z3209" s="69"/>
      <c r="AA3209" s="69"/>
    </row>
    <row r="3210" spans="24:27" x14ac:dyDescent="0.25">
      <c r="X3210" s="69"/>
      <c r="Y3210" s="69"/>
      <c r="Z3210" s="69"/>
      <c r="AA3210" s="69"/>
    </row>
    <row r="3211" spans="24:27" x14ac:dyDescent="0.25">
      <c r="X3211" s="69"/>
      <c r="Y3211" s="69"/>
      <c r="Z3211" s="69"/>
      <c r="AA3211" s="69"/>
    </row>
    <row r="3212" spans="24:27" x14ac:dyDescent="0.25">
      <c r="X3212" s="69"/>
      <c r="Y3212" s="69"/>
      <c r="Z3212" s="69"/>
      <c r="AA3212" s="69"/>
    </row>
    <row r="3213" spans="24:27" x14ac:dyDescent="0.25">
      <c r="X3213" s="69"/>
      <c r="Y3213" s="69"/>
      <c r="Z3213" s="69"/>
      <c r="AA3213" s="69"/>
    </row>
    <row r="3214" spans="24:27" x14ac:dyDescent="0.25">
      <c r="X3214" s="69"/>
      <c r="Y3214" s="69"/>
      <c r="Z3214" s="69"/>
      <c r="AA3214" s="69"/>
    </row>
    <row r="3215" spans="24:27" x14ac:dyDescent="0.25">
      <c r="X3215" s="69"/>
      <c r="Y3215" s="69"/>
      <c r="Z3215" s="69"/>
      <c r="AA3215" s="69"/>
    </row>
    <row r="3216" spans="24:27" x14ac:dyDescent="0.25">
      <c r="X3216" s="69"/>
      <c r="Y3216" s="69"/>
      <c r="Z3216" s="69"/>
      <c r="AA3216" s="69"/>
    </row>
    <row r="3217" spans="24:27" x14ac:dyDescent="0.25">
      <c r="X3217" s="69"/>
      <c r="Y3217" s="69"/>
      <c r="Z3217" s="69"/>
      <c r="AA3217" s="69"/>
    </row>
    <row r="3218" spans="24:27" x14ac:dyDescent="0.25">
      <c r="X3218" s="69"/>
      <c r="Y3218" s="69"/>
      <c r="Z3218" s="69"/>
      <c r="AA3218" s="69"/>
    </row>
    <row r="3219" spans="24:27" x14ac:dyDescent="0.25">
      <c r="X3219" s="69"/>
      <c r="Y3219" s="69"/>
      <c r="Z3219" s="69"/>
      <c r="AA3219" s="69"/>
    </row>
    <row r="3220" spans="24:27" x14ac:dyDescent="0.25">
      <c r="X3220" s="69"/>
      <c r="Y3220" s="69"/>
      <c r="Z3220" s="69"/>
      <c r="AA3220" s="69"/>
    </row>
    <row r="3221" spans="24:27" x14ac:dyDescent="0.25">
      <c r="X3221" s="69"/>
      <c r="Y3221" s="69"/>
      <c r="Z3221" s="69"/>
      <c r="AA3221" s="69"/>
    </row>
    <row r="3222" spans="24:27" x14ac:dyDescent="0.25">
      <c r="X3222" s="69"/>
      <c r="Y3222" s="69"/>
      <c r="Z3222" s="69"/>
      <c r="AA3222" s="69"/>
    </row>
    <row r="3223" spans="24:27" x14ac:dyDescent="0.25">
      <c r="X3223" s="69"/>
      <c r="Y3223" s="69"/>
      <c r="Z3223" s="69"/>
      <c r="AA3223" s="69"/>
    </row>
    <row r="3224" spans="24:27" x14ac:dyDescent="0.25">
      <c r="X3224" s="69"/>
      <c r="Y3224" s="69"/>
      <c r="Z3224" s="69"/>
      <c r="AA3224" s="69"/>
    </row>
    <row r="3225" spans="24:27" x14ac:dyDescent="0.25">
      <c r="X3225" s="69"/>
      <c r="Y3225" s="69"/>
      <c r="Z3225" s="69"/>
      <c r="AA3225" s="69"/>
    </row>
    <row r="3226" spans="24:27" x14ac:dyDescent="0.25">
      <c r="X3226" s="69"/>
      <c r="Y3226" s="69"/>
      <c r="Z3226" s="69"/>
      <c r="AA3226" s="69"/>
    </row>
    <row r="3227" spans="24:27" x14ac:dyDescent="0.25">
      <c r="X3227" s="69"/>
      <c r="Y3227" s="69"/>
      <c r="Z3227" s="69"/>
      <c r="AA3227" s="69"/>
    </row>
    <row r="3228" spans="24:27" x14ac:dyDescent="0.25">
      <c r="X3228" s="69"/>
      <c r="Y3228" s="69"/>
      <c r="Z3228" s="69"/>
      <c r="AA3228" s="69"/>
    </row>
    <row r="3229" spans="24:27" x14ac:dyDescent="0.25">
      <c r="X3229" s="69"/>
      <c r="Y3229" s="69"/>
      <c r="Z3229" s="69"/>
      <c r="AA3229" s="69"/>
    </row>
    <row r="3230" spans="24:27" x14ac:dyDescent="0.25">
      <c r="X3230" s="69"/>
      <c r="Y3230" s="69"/>
      <c r="Z3230" s="69"/>
      <c r="AA3230" s="69"/>
    </row>
    <row r="3231" spans="24:27" x14ac:dyDescent="0.25">
      <c r="X3231" s="69"/>
      <c r="Y3231" s="69"/>
      <c r="Z3231" s="69"/>
      <c r="AA3231" s="69"/>
    </row>
    <row r="3232" spans="24:27" x14ac:dyDescent="0.25">
      <c r="X3232" s="69"/>
      <c r="Y3232" s="69"/>
      <c r="Z3232" s="69"/>
      <c r="AA3232" s="69"/>
    </row>
    <row r="3233" spans="24:27" x14ac:dyDescent="0.25">
      <c r="X3233" s="69"/>
      <c r="Y3233" s="69"/>
      <c r="Z3233" s="69"/>
      <c r="AA3233" s="69"/>
    </row>
    <row r="3234" spans="24:27" x14ac:dyDescent="0.25">
      <c r="X3234" s="69"/>
      <c r="Y3234" s="69"/>
      <c r="Z3234" s="69"/>
      <c r="AA3234" s="69"/>
    </row>
    <row r="3235" spans="24:27" x14ac:dyDescent="0.25">
      <c r="X3235" s="69"/>
      <c r="Y3235" s="69"/>
      <c r="Z3235" s="69"/>
      <c r="AA3235" s="69"/>
    </row>
    <row r="3236" spans="24:27" x14ac:dyDescent="0.25">
      <c r="X3236" s="69"/>
      <c r="Y3236" s="69"/>
      <c r="Z3236" s="69"/>
      <c r="AA3236" s="69"/>
    </row>
    <row r="3237" spans="24:27" x14ac:dyDescent="0.25">
      <c r="X3237" s="69"/>
      <c r="Y3237" s="69"/>
      <c r="Z3237" s="69"/>
      <c r="AA3237" s="69"/>
    </row>
    <row r="3238" spans="24:27" x14ac:dyDescent="0.25">
      <c r="X3238" s="69"/>
      <c r="Y3238" s="69"/>
      <c r="Z3238" s="69"/>
      <c r="AA3238" s="69"/>
    </row>
    <row r="3239" spans="24:27" x14ac:dyDescent="0.25">
      <c r="X3239" s="69"/>
      <c r="Y3239" s="69"/>
      <c r="Z3239" s="69"/>
      <c r="AA3239" s="69"/>
    </row>
    <row r="3240" spans="24:27" x14ac:dyDescent="0.25">
      <c r="X3240" s="69"/>
      <c r="Y3240" s="69"/>
      <c r="Z3240" s="69"/>
      <c r="AA3240" s="69"/>
    </row>
    <row r="3241" spans="24:27" x14ac:dyDescent="0.25">
      <c r="X3241" s="69"/>
      <c r="Y3241" s="69"/>
      <c r="Z3241" s="69"/>
      <c r="AA3241" s="69"/>
    </row>
    <row r="3242" spans="24:27" x14ac:dyDescent="0.25">
      <c r="X3242" s="69"/>
      <c r="Y3242" s="69"/>
      <c r="Z3242" s="69"/>
      <c r="AA3242" s="69"/>
    </row>
    <row r="3243" spans="24:27" x14ac:dyDescent="0.25">
      <c r="X3243" s="69"/>
      <c r="Y3243" s="69"/>
      <c r="Z3243" s="69"/>
      <c r="AA3243" s="69"/>
    </row>
    <row r="3244" spans="24:27" x14ac:dyDescent="0.25">
      <c r="X3244" s="69"/>
      <c r="Y3244" s="69"/>
      <c r="Z3244" s="69"/>
      <c r="AA3244" s="69"/>
    </row>
    <row r="3245" spans="24:27" x14ac:dyDescent="0.25">
      <c r="X3245" s="69"/>
      <c r="Y3245" s="69"/>
      <c r="Z3245" s="69"/>
      <c r="AA3245" s="69"/>
    </row>
    <row r="3246" spans="24:27" x14ac:dyDescent="0.25">
      <c r="X3246" s="69"/>
      <c r="Y3246" s="69"/>
      <c r="Z3246" s="69"/>
      <c r="AA3246" s="69"/>
    </row>
    <row r="3247" spans="24:27" x14ac:dyDescent="0.25">
      <c r="X3247" s="69"/>
      <c r="Y3247" s="69"/>
      <c r="Z3247" s="69"/>
      <c r="AA3247" s="69"/>
    </row>
    <row r="3248" spans="24:27" x14ac:dyDescent="0.25">
      <c r="X3248" s="69"/>
      <c r="Y3248" s="69"/>
      <c r="Z3248" s="69"/>
      <c r="AA3248" s="69"/>
    </row>
    <row r="3249" spans="24:27" x14ac:dyDescent="0.25">
      <c r="X3249" s="69"/>
      <c r="Y3249" s="69"/>
      <c r="Z3249" s="69"/>
      <c r="AA3249" s="69"/>
    </row>
    <row r="3250" spans="24:27" x14ac:dyDescent="0.25">
      <c r="X3250" s="69"/>
      <c r="Y3250" s="69"/>
      <c r="Z3250" s="69"/>
      <c r="AA3250" s="69"/>
    </row>
    <row r="3251" spans="24:27" x14ac:dyDescent="0.25">
      <c r="X3251" s="69"/>
      <c r="Y3251" s="69"/>
      <c r="Z3251" s="69"/>
      <c r="AA3251" s="69"/>
    </row>
    <row r="3252" spans="24:27" x14ac:dyDescent="0.25">
      <c r="X3252" s="69"/>
      <c r="Y3252" s="69"/>
      <c r="Z3252" s="69"/>
      <c r="AA3252" s="69"/>
    </row>
    <row r="3253" spans="24:27" x14ac:dyDescent="0.25">
      <c r="X3253" s="69"/>
      <c r="Y3253" s="69"/>
      <c r="Z3253" s="69"/>
      <c r="AA3253" s="69"/>
    </row>
    <row r="3254" spans="24:27" x14ac:dyDescent="0.25">
      <c r="X3254" s="69"/>
      <c r="Y3254" s="69"/>
      <c r="Z3254" s="69"/>
      <c r="AA3254" s="69"/>
    </row>
    <row r="3255" spans="24:27" x14ac:dyDescent="0.25">
      <c r="X3255" s="69"/>
      <c r="Y3255" s="69"/>
      <c r="Z3255" s="69"/>
      <c r="AA3255" s="69"/>
    </row>
    <row r="3256" spans="24:27" x14ac:dyDescent="0.25">
      <c r="X3256" s="69"/>
      <c r="Y3256" s="69"/>
      <c r="Z3256" s="69"/>
      <c r="AA3256" s="69"/>
    </row>
    <row r="3257" spans="24:27" x14ac:dyDescent="0.25">
      <c r="X3257" s="69"/>
      <c r="Y3257" s="69"/>
      <c r="Z3257" s="69"/>
      <c r="AA3257" s="69"/>
    </row>
    <row r="3258" spans="24:27" x14ac:dyDescent="0.25">
      <c r="X3258" s="69"/>
      <c r="Y3258" s="69"/>
      <c r="Z3258" s="69"/>
      <c r="AA3258" s="69"/>
    </row>
    <row r="3259" spans="24:27" x14ac:dyDescent="0.25">
      <c r="X3259" s="69"/>
      <c r="Y3259" s="69"/>
      <c r="Z3259" s="69"/>
      <c r="AA3259" s="69"/>
    </row>
    <row r="3260" spans="24:27" x14ac:dyDescent="0.25">
      <c r="X3260" s="69"/>
      <c r="Y3260" s="69"/>
      <c r="Z3260" s="69"/>
      <c r="AA3260" s="69"/>
    </row>
    <row r="3261" spans="24:27" x14ac:dyDescent="0.25">
      <c r="X3261" s="69"/>
      <c r="Y3261" s="69"/>
      <c r="Z3261" s="69"/>
      <c r="AA3261" s="69"/>
    </row>
    <row r="3262" spans="24:27" x14ac:dyDescent="0.25">
      <c r="X3262" s="69"/>
      <c r="Y3262" s="69"/>
      <c r="Z3262" s="69"/>
      <c r="AA3262" s="69"/>
    </row>
    <row r="3263" spans="24:27" x14ac:dyDescent="0.25">
      <c r="X3263" s="69"/>
      <c r="Y3263" s="69"/>
      <c r="Z3263" s="69"/>
      <c r="AA3263" s="69"/>
    </row>
    <row r="3264" spans="24:27" x14ac:dyDescent="0.25">
      <c r="X3264" s="69"/>
      <c r="Y3264" s="69"/>
      <c r="Z3264" s="69"/>
      <c r="AA3264" s="69"/>
    </row>
    <row r="3265" spans="24:27" x14ac:dyDescent="0.25">
      <c r="X3265" s="69"/>
      <c r="Y3265" s="69"/>
      <c r="Z3265" s="69"/>
      <c r="AA3265" s="69"/>
    </row>
    <row r="3266" spans="24:27" x14ac:dyDescent="0.25">
      <c r="X3266" s="69"/>
      <c r="Y3266" s="69"/>
      <c r="Z3266" s="69"/>
      <c r="AA3266" s="69"/>
    </row>
    <row r="3267" spans="24:27" x14ac:dyDescent="0.25">
      <c r="X3267" s="69"/>
      <c r="Y3267" s="69"/>
      <c r="Z3267" s="69"/>
      <c r="AA3267" s="69"/>
    </row>
    <row r="3268" spans="24:27" x14ac:dyDescent="0.25">
      <c r="X3268" s="69"/>
      <c r="Y3268" s="69"/>
      <c r="Z3268" s="69"/>
      <c r="AA3268" s="69"/>
    </row>
    <row r="3269" spans="24:27" x14ac:dyDescent="0.25">
      <c r="X3269" s="69"/>
      <c r="Y3269" s="69"/>
      <c r="Z3269" s="69"/>
      <c r="AA3269" s="69"/>
    </row>
    <row r="3270" spans="24:27" x14ac:dyDescent="0.25">
      <c r="X3270" s="69"/>
      <c r="Y3270" s="69"/>
      <c r="Z3270" s="69"/>
      <c r="AA3270" s="69"/>
    </row>
    <row r="3271" spans="24:27" x14ac:dyDescent="0.25">
      <c r="X3271" s="69"/>
      <c r="Y3271" s="69"/>
      <c r="Z3271" s="69"/>
      <c r="AA3271" s="69"/>
    </row>
    <row r="3272" spans="24:27" x14ac:dyDescent="0.25">
      <c r="X3272" s="69"/>
      <c r="Y3272" s="69"/>
      <c r="Z3272" s="69"/>
      <c r="AA3272" s="69"/>
    </row>
    <row r="3273" spans="24:27" x14ac:dyDescent="0.25">
      <c r="X3273" s="69"/>
      <c r="Y3273" s="69"/>
      <c r="Z3273" s="69"/>
      <c r="AA3273" s="69"/>
    </row>
    <row r="3274" spans="24:27" x14ac:dyDescent="0.25">
      <c r="X3274" s="69"/>
      <c r="Y3274" s="69"/>
      <c r="Z3274" s="69"/>
      <c r="AA3274" s="69"/>
    </row>
    <row r="3275" spans="24:27" x14ac:dyDescent="0.25">
      <c r="X3275" s="69"/>
      <c r="Y3275" s="69"/>
      <c r="Z3275" s="69"/>
      <c r="AA3275" s="69"/>
    </row>
    <row r="3276" spans="24:27" x14ac:dyDescent="0.25">
      <c r="X3276" s="69"/>
      <c r="Y3276" s="69"/>
      <c r="Z3276" s="69"/>
      <c r="AA3276" s="69"/>
    </row>
    <row r="3277" spans="24:27" x14ac:dyDescent="0.25">
      <c r="X3277" s="69"/>
      <c r="Y3277" s="69"/>
      <c r="Z3277" s="69"/>
      <c r="AA3277" s="69"/>
    </row>
    <row r="3278" spans="24:27" x14ac:dyDescent="0.25">
      <c r="X3278" s="69"/>
      <c r="Y3278" s="69"/>
      <c r="Z3278" s="69"/>
      <c r="AA3278" s="69"/>
    </row>
    <row r="3279" spans="24:27" x14ac:dyDescent="0.25">
      <c r="X3279" s="69"/>
      <c r="Y3279" s="69"/>
      <c r="Z3279" s="69"/>
      <c r="AA3279" s="69"/>
    </row>
    <row r="3280" spans="24:27" x14ac:dyDescent="0.25">
      <c r="X3280" s="69"/>
      <c r="Y3280" s="69"/>
      <c r="Z3280" s="69"/>
      <c r="AA3280" s="69"/>
    </row>
    <row r="3281" spans="24:27" x14ac:dyDescent="0.25">
      <c r="X3281" s="69"/>
      <c r="Y3281" s="69"/>
      <c r="Z3281" s="69"/>
      <c r="AA3281" s="69"/>
    </row>
    <row r="3282" spans="24:27" x14ac:dyDescent="0.25">
      <c r="X3282" s="69"/>
      <c r="Y3282" s="69"/>
      <c r="Z3282" s="69"/>
      <c r="AA3282" s="69"/>
    </row>
    <row r="3283" spans="24:27" x14ac:dyDescent="0.25">
      <c r="X3283" s="69"/>
      <c r="Y3283" s="69"/>
      <c r="Z3283" s="69"/>
      <c r="AA3283" s="69"/>
    </row>
    <row r="3284" spans="24:27" x14ac:dyDescent="0.25">
      <c r="X3284" s="69"/>
      <c r="Y3284" s="69"/>
      <c r="Z3284" s="69"/>
      <c r="AA3284" s="69"/>
    </row>
    <row r="3285" spans="24:27" x14ac:dyDescent="0.25">
      <c r="X3285" s="69"/>
      <c r="Y3285" s="69"/>
      <c r="Z3285" s="69"/>
      <c r="AA3285" s="69"/>
    </row>
    <row r="3286" spans="24:27" x14ac:dyDescent="0.25">
      <c r="X3286" s="69"/>
      <c r="Y3286" s="69"/>
      <c r="Z3286" s="69"/>
      <c r="AA3286" s="69"/>
    </row>
    <row r="3287" spans="24:27" x14ac:dyDescent="0.25">
      <c r="X3287" s="69"/>
      <c r="Y3287" s="69"/>
      <c r="Z3287" s="69"/>
      <c r="AA3287" s="69"/>
    </row>
    <row r="3288" spans="24:27" x14ac:dyDescent="0.25">
      <c r="X3288" s="69"/>
      <c r="Y3288" s="69"/>
      <c r="Z3288" s="69"/>
      <c r="AA3288" s="69"/>
    </row>
    <row r="3289" spans="24:27" x14ac:dyDescent="0.25">
      <c r="X3289" s="69"/>
      <c r="Y3289" s="69"/>
      <c r="Z3289" s="69"/>
      <c r="AA3289" s="69"/>
    </row>
    <row r="3290" spans="24:27" x14ac:dyDescent="0.25">
      <c r="X3290" s="69"/>
      <c r="Y3290" s="69"/>
      <c r="Z3290" s="69"/>
      <c r="AA3290" s="69"/>
    </row>
    <row r="3291" spans="24:27" x14ac:dyDescent="0.25">
      <c r="X3291" s="69"/>
      <c r="Y3291" s="69"/>
      <c r="Z3291" s="69"/>
      <c r="AA3291" s="69"/>
    </row>
    <row r="3292" spans="24:27" x14ac:dyDescent="0.25">
      <c r="X3292" s="69"/>
      <c r="Y3292" s="69"/>
      <c r="Z3292" s="69"/>
      <c r="AA3292" s="69"/>
    </row>
    <row r="3293" spans="24:27" x14ac:dyDescent="0.25">
      <c r="X3293" s="69"/>
      <c r="Y3293" s="69"/>
      <c r="Z3293" s="69"/>
      <c r="AA3293" s="69"/>
    </row>
    <row r="3294" spans="24:27" x14ac:dyDescent="0.25">
      <c r="X3294" s="69"/>
      <c r="Y3294" s="69"/>
      <c r="Z3294" s="69"/>
      <c r="AA3294" s="69"/>
    </row>
    <row r="3295" spans="24:27" x14ac:dyDescent="0.25">
      <c r="X3295" s="69"/>
      <c r="Y3295" s="69"/>
      <c r="Z3295" s="69"/>
      <c r="AA3295" s="69"/>
    </row>
    <row r="3296" spans="24:27" x14ac:dyDescent="0.25">
      <c r="X3296" s="69"/>
      <c r="Y3296" s="69"/>
      <c r="Z3296" s="69"/>
      <c r="AA3296" s="69"/>
    </row>
    <row r="3297" spans="24:27" x14ac:dyDescent="0.25">
      <c r="X3297" s="69"/>
      <c r="Y3297" s="69"/>
      <c r="Z3297" s="69"/>
      <c r="AA3297" s="69"/>
    </row>
    <row r="3298" spans="24:27" x14ac:dyDescent="0.25">
      <c r="X3298" s="69"/>
      <c r="Y3298" s="69"/>
      <c r="Z3298" s="69"/>
      <c r="AA3298" s="69"/>
    </row>
    <row r="3299" spans="24:27" x14ac:dyDescent="0.25">
      <c r="X3299" s="69"/>
      <c r="Y3299" s="69"/>
      <c r="Z3299" s="69"/>
      <c r="AA3299" s="69"/>
    </row>
    <row r="3300" spans="24:27" x14ac:dyDescent="0.25">
      <c r="X3300" s="69"/>
      <c r="Y3300" s="69"/>
      <c r="Z3300" s="69"/>
      <c r="AA3300" s="69"/>
    </row>
    <row r="3301" spans="24:27" x14ac:dyDescent="0.25">
      <c r="X3301" s="69"/>
      <c r="Y3301" s="69"/>
      <c r="Z3301" s="69"/>
      <c r="AA3301" s="69"/>
    </row>
    <row r="3302" spans="24:27" x14ac:dyDescent="0.25">
      <c r="X3302" s="69"/>
      <c r="Y3302" s="69"/>
      <c r="Z3302" s="69"/>
      <c r="AA3302" s="69"/>
    </row>
    <row r="3303" spans="24:27" x14ac:dyDescent="0.25">
      <c r="X3303" s="69"/>
      <c r="Y3303" s="69"/>
      <c r="Z3303" s="69"/>
      <c r="AA3303" s="69"/>
    </row>
    <row r="3304" spans="24:27" x14ac:dyDescent="0.25">
      <c r="X3304" s="69"/>
      <c r="Y3304" s="69"/>
      <c r="Z3304" s="69"/>
      <c r="AA3304" s="69"/>
    </row>
    <row r="3305" spans="24:27" x14ac:dyDescent="0.25">
      <c r="X3305" s="69"/>
      <c r="Y3305" s="69"/>
      <c r="Z3305" s="69"/>
      <c r="AA3305" s="69"/>
    </row>
    <row r="3306" spans="24:27" x14ac:dyDescent="0.25">
      <c r="X3306" s="69"/>
      <c r="Y3306" s="69"/>
      <c r="Z3306" s="69"/>
      <c r="AA3306" s="69"/>
    </row>
    <row r="3307" spans="24:27" x14ac:dyDescent="0.25">
      <c r="X3307" s="69"/>
      <c r="Y3307" s="69"/>
      <c r="Z3307" s="69"/>
      <c r="AA3307" s="69"/>
    </row>
    <row r="3308" spans="24:27" x14ac:dyDescent="0.25">
      <c r="X3308" s="69"/>
      <c r="Y3308" s="69"/>
      <c r="Z3308" s="69"/>
      <c r="AA3308" s="69"/>
    </row>
    <row r="3309" spans="24:27" x14ac:dyDescent="0.25">
      <c r="X3309" s="69"/>
      <c r="Y3309" s="69"/>
      <c r="Z3309" s="69"/>
      <c r="AA3309" s="69"/>
    </row>
    <row r="3310" spans="24:27" x14ac:dyDescent="0.25">
      <c r="X3310" s="69"/>
      <c r="Y3310" s="69"/>
      <c r="Z3310" s="69"/>
      <c r="AA3310" s="69"/>
    </row>
    <row r="3311" spans="24:27" x14ac:dyDescent="0.25">
      <c r="X3311" s="69"/>
      <c r="Y3311" s="69"/>
      <c r="Z3311" s="69"/>
      <c r="AA3311" s="69"/>
    </row>
    <row r="3312" spans="24:27" x14ac:dyDescent="0.25">
      <c r="X3312" s="69"/>
      <c r="Y3312" s="69"/>
      <c r="Z3312" s="69"/>
      <c r="AA3312" s="69"/>
    </row>
    <row r="3313" spans="24:27" x14ac:dyDescent="0.25">
      <c r="X3313" s="69"/>
      <c r="Y3313" s="69"/>
      <c r="Z3313" s="69"/>
      <c r="AA3313" s="69"/>
    </row>
    <row r="3314" spans="24:27" x14ac:dyDescent="0.25">
      <c r="X3314" s="69"/>
      <c r="Y3314" s="69"/>
      <c r="Z3314" s="69"/>
      <c r="AA3314" s="69"/>
    </row>
    <row r="3315" spans="24:27" x14ac:dyDescent="0.25">
      <c r="X3315" s="69"/>
      <c r="Y3315" s="69"/>
      <c r="Z3315" s="69"/>
      <c r="AA3315" s="69"/>
    </row>
    <row r="3316" spans="24:27" x14ac:dyDescent="0.25">
      <c r="X3316" s="69"/>
      <c r="Y3316" s="69"/>
      <c r="Z3316" s="69"/>
      <c r="AA3316" s="69"/>
    </row>
    <row r="3317" spans="24:27" x14ac:dyDescent="0.25">
      <c r="X3317" s="69"/>
      <c r="Y3317" s="69"/>
      <c r="Z3317" s="69"/>
      <c r="AA3317" s="69"/>
    </row>
    <row r="3318" spans="24:27" x14ac:dyDescent="0.25">
      <c r="X3318" s="69"/>
      <c r="Y3318" s="69"/>
      <c r="Z3318" s="69"/>
      <c r="AA3318" s="69"/>
    </row>
    <row r="3319" spans="24:27" x14ac:dyDescent="0.25">
      <c r="X3319" s="69"/>
      <c r="Y3319" s="69"/>
      <c r="Z3319" s="69"/>
      <c r="AA3319" s="69"/>
    </row>
    <row r="3320" spans="24:27" x14ac:dyDescent="0.25">
      <c r="X3320" s="69"/>
      <c r="Y3320" s="69"/>
      <c r="Z3320" s="69"/>
      <c r="AA3320" s="69"/>
    </row>
    <row r="3321" spans="24:27" x14ac:dyDescent="0.25">
      <c r="X3321" s="69"/>
      <c r="Y3321" s="69"/>
      <c r="Z3321" s="69"/>
      <c r="AA3321" s="69"/>
    </row>
    <row r="3322" spans="24:27" x14ac:dyDescent="0.25">
      <c r="X3322" s="69"/>
      <c r="Y3322" s="69"/>
      <c r="Z3322" s="69"/>
      <c r="AA3322" s="69"/>
    </row>
    <row r="3323" spans="24:27" x14ac:dyDescent="0.25">
      <c r="X3323" s="69"/>
      <c r="Y3323" s="69"/>
      <c r="Z3323" s="69"/>
      <c r="AA3323" s="69"/>
    </row>
    <row r="3324" spans="24:27" x14ac:dyDescent="0.25">
      <c r="X3324" s="69"/>
      <c r="Y3324" s="69"/>
      <c r="Z3324" s="69"/>
      <c r="AA3324" s="69"/>
    </row>
    <row r="3325" spans="24:27" x14ac:dyDescent="0.25">
      <c r="X3325" s="69"/>
      <c r="Y3325" s="69"/>
      <c r="Z3325" s="69"/>
      <c r="AA3325" s="69"/>
    </row>
    <row r="3326" spans="24:27" x14ac:dyDescent="0.25">
      <c r="X3326" s="69"/>
      <c r="Y3326" s="69"/>
      <c r="Z3326" s="69"/>
      <c r="AA3326" s="69"/>
    </row>
    <row r="3327" spans="24:27" x14ac:dyDescent="0.25">
      <c r="X3327" s="69"/>
      <c r="Y3327" s="69"/>
      <c r="Z3327" s="69"/>
      <c r="AA3327" s="69"/>
    </row>
    <row r="3328" spans="24:27" x14ac:dyDescent="0.25">
      <c r="X3328" s="69"/>
      <c r="Y3328" s="69"/>
      <c r="Z3328" s="69"/>
      <c r="AA3328" s="69"/>
    </row>
    <row r="3329" spans="24:27" x14ac:dyDescent="0.25">
      <c r="X3329" s="69"/>
      <c r="Y3329" s="69"/>
      <c r="Z3329" s="69"/>
      <c r="AA3329" s="69"/>
    </row>
    <row r="3330" spans="24:27" x14ac:dyDescent="0.25">
      <c r="X3330" s="69"/>
      <c r="Y3330" s="69"/>
      <c r="Z3330" s="69"/>
      <c r="AA3330" s="69"/>
    </row>
    <row r="3331" spans="24:27" x14ac:dyDescent="0.25">
      <c r="X3331" s="69"/>
      <c r="Y3331" s="69"/>
      <c r="Z3331" s="69"/>
      <c r="AA3331" s="69"/>
    </row>
    <row r="3332" spans="24:27" x14ac:dyDescent="0.25">
      <c r="X3332" s="69"/>
      <c r="Y3332" s="69"/>
      <c r="Z3332" s="69"/>
      <c r="AA3332" s="69"/>
    </row>
    <row r="3333" spans="24:27" x14ac:dyDescent="0.25">
      <c r="X3333" s="69"/>
      <c r="Y3333" s="69"/>
      <c r="Z3333" s="69"/>
      <c r="AA3333" s="69"/>
    </row>
    <row r="3334" spans="24:27" x14ac:dyDescent="0.25">
      <c r="X3334" s="69"/>
      <c r="Y3334" s="69"/>
      <c r="Z3334" s="69"/>
      <c r="AA3334" s="69"/>
    </row>
    <row r="3335" spans="24:27" x14ac:dyDescent="0.25">
      <c r="X3335" s="69"/>
      <c r="Y3335" s="69"/>
      <c r="Z3335" s="69"/>
      <c r="AA3335" s="69"/>
    </row>
    <row r="3336" spans="24:27" x14ac:dyDescent="0.25">
      <c r="X3336" s="69"/>
      <c r="Y3336" s="69"/>
      <c r="Z3336" s="69"/>
      <c r="AA3336" s="69"/>
    </row>
    <row r="3337" spans="24:27" x14ac:dyDescent="0.25">
      <c r="X3337" s="69"/>
      <c r="Y3337" s="69"/>
      <c r="Z3337" s="69"/>
      <c r="AA3337" s="69"/>
    </row>
    <row r="3338" spans="24:27" x14ac:dyDescent="0.25">
      <c r="X3338" s="69"/>
      <c r="Y3338" s="69"/>
      <c r="Z3338" s="69"/>
      <c r="AA3338" s="69"/>
    </row>
    <row r="3339" spans="24:27" x14ac:dyDescent="0.25">
      <c r="X3339" s="69"/>
      <c r="Y3339" s="69"/>
      <c r="Z3339" s="69"/>
      <c r="AA3339" s="69"/>
    </row>
    <row r="3340" spans="24:27" x14ac:dyDescent="0.25">
      <c r="X3340" s="69"/>
      <c r="Y3340" s="69"/>
      <c r="Z3340" s="69"/>
      <c r="AA3340" s="69"/>
    </row>
    <row r="3341" spans="24:27" x14ac:dyDescent="0.25">
      <c r="X3341" s="69"/>
      <c r="Y3341" s="69"/>
      <c r="Z3341" s="69"/>
      <c r="AA3341" s="69"/>
    </row>
    <row r="3342" spans="24:27" x14ac:dyDescent="0.25">
      <c r="X3342" s="69"/>
      <c r="Y3342" s="69"/>
      <c r="Z3342" s="69"/>
      <c r="AA3342" s="69"/>
    </row>
    <row r="3343" spans="24:27" x14ac:dyDescent="0.25">
      <c r="X3343" s="69"/>
      <c r="Y3343" s="69"/>
      <c r="Z3343" s="69"/>
      <c r="AA3343" s="69"/>
    </row>
    <row r="3344" spans="24:27" x14ac:dyDescent="0.25">
      <c r="X3344" s="69"/>
      <c r="Y3344" s="69"/>
      <c r="Z3344" s="69"/>
      <c r="AA3344" s="69"/>
    </row>
    <row r="3345" spans="24:27" x14ac:dyDescent="0.25">
      <c r="X3345" s="69"/>
      <c r="Y3345" s="69"/>
      <c r="Z3345" s="69"/>
      <c r="AA3345" s="69"/>
    </row>
    <row r="3346" spans="24:27" x14ac:dyDescent="0.25">
      <c r="X3346" s="69"/>
      <c r="Y3346" s="69"/>
      <c r="Z3346" s="69"/>
      <c r="AA3346" s="69"/>
    </row>
    <row r="3347" spans="24:27" x14ac:dyDescent="0.25">
      <c r="X3347" s="69"/>
      <c r="Y3347" s="69"/>
      <c r="Z3347" s="69"/>
      <c r="AA3347" s="69"/>
    </row>
    <row r="3348" spans="24:27" x14ac:dyDescent="0.25">
      <c r="X3348" s="69"/>
      <c r="Y3348" s="69"/>
      <c r="Z3348" s="69"/>
      <c r="AA3348" s="69"/>
    </row>
    <row r="3349" spans="24:27" x14ac:dyDescent="0.25">
      <c r="X3349" s="69"/>
      <c r="Y3349" s="69"/>
      <c r="Z3349" s="69"/>
      <c r="AA3349" s="69"/>
    </row>
    <row r="3350" spans="24:27" x14ac:dyDescent="0.25">
      <c r="X3350" s="69"/>
      <c r="Y3350" s="69"/>
      <c r="Z3350" s="69"/>
      <c r="AA3350" s="69"/>
    </row>
    <row r="3351" spans="24:27" x14ac:dyDescent="0.25">
      <c r="X3351" s="69"/>
      <c r="Y3351" s="69"/>
      <c r="Z3351" s="69"/>
      <c r="AA3351" s="69"/>
    </row>
    <row r="3352" spans="24:27" x14ac:dyDescent="0.25">
      <c r="X3352" s="69"/>
      <c r="Y3352" s="69"/>
      <c r="Z3352" s="69"/>
      <c r="AA3352" s="69"/>
    </row>
    <row r="3353" spans="24:27" x14ac:dyDescent="0.25">
      <c r="X3353" s="69"/>
      <c r="Y3353" s="69"/>
      <c r="Z3353" s="69"/>
      <c r="AA3353" s="69"/>
    </row>
    <row r="3354" spans="24:27" x14ac:dyDescent="0.25">
      <c r="X3354" s="69"/>
      <c r="Y3354" s="69"/>
      <c r="Z3354" s="69"/>
      <c r="AA3354" s="69"/>
    </row>
    <row r="3355" spans="24:27" x14ac:dyDescent="0.25">
      <c r="X3355" s="69"/>
      <c r="Y3355" s="69"/>
      <c r="Z3355" s="69"/>
      <c r="AA3355" s="69"/>
    </row>
    <row r="3356" spans="24:27" x14ac:dyDescent="0.25">
      <c r="X3356" s="69"/>
      <c r="Y3356" s="69"/>
      <c r="Z3356" s="69"/>
      <c r="AA3356" s="69"/>
    </row>
    <row r="3357" spans="24:27" x14ac:dyDescent="0.25">
      <c r="X3357" s="69"/>
      <c r="Y3357" s="69"/>
      <c r="Z3357" s="69"/>
      <c r="AA3357" s="69"/>
    </row>
    <row r="3358" spans="24:27" x14ac:dyDescent="0.25">
      <c r="X3358" s="69"/>
      <c r="Y3358" s="69"/>
      <c r="Z3358" s="69"/>
      <c r="AA3358" s="69"/>
    </row>
    <row r="3359" spans="24:27" x14ac:dyDescent="0.25">
      <c r="X3359" s="69"/>
      <c r="Y3359" s="69"/>
      <c r="Z3359" s="69"/>
      <c r="AA3359" s="69"/>
    </row>
    <row r="3360" spans="24:27" x14ac:dyDescent="0.25">
      <c r="X3360" s="69"/>
      <c r="Y3360" s="69"/>
      <c r="Z3360" s="69"/>
      <c r="AA3360" s="69"/>
    </row>
    <row r="3361" spans="24:27" x14ac:dyDescent="0.25">
      <c r="X3361" s="69"/>
      <c r="Y3361" s="69"/>
      <c r="Z3361" s="69"/>
      <c r="AA3361" s="69"/>
    </row>
    <row r="3362" spans="24:27" x14ac:dyDescent="0.25">
      <c r="X3362" s="69"/>
      <c r="Y3362" s="69"/>
      <c r="Z3362" s="69"/>
      <c r="AA3362" s="69"/>
    </row>
    <row r="3363" spans="24:27" x14ac:dyDescent="0.25">
      <c r="X3363" s="69"/>
      <c r="Y3363" s="69"/>
      <c r="Z3363" s="69"/>
      <c r="AA3363" s="69"/>
    </row>
    <row r="3364" spans="24:27" x14ac:dyDescent="0.25">
      <c r="X3364" s="69"/>
      <c r="Y3364" s="69"/>
      <c r="Z3364" s="69"/>
      <c r="AA3364" s="69"/>
    </row>
    <row r="3365" spans="24:27" x14ac:dyDescent="0.25">
      <c r="X3365" s="69"/>
      <c r="Y3365" s="69"/>
      <c r="Z3365" s="69"/>
      <c r="AA3365" s="69"/>
    </row>
    <row r="3366" spans="24:27" x14ac:dyDescent="0.25">
      <c r="X3366" s="69"/>
      <c r="Y3366" s="69"/>
      <c r="Z3366" s="69"/>
      <c r="AA3366" s="69"/>
    </row>
    <row r="3367" spans="24:27" x14ac:dyDescent="0.25">
      <c r="X3367" s="69"/>
      <c r="Y3367" s="69"/>
      <c r="Z3367" s="69"/>
      <c r="AA3367" s="69"/>
    </row>
    <row r="3368" spans="24:27" x14ac:dyDescent="0.25">
      <c r="X3368" s="69"/>
      <c r="Y3368" s="69"/>
      <c r="Z3368" s="69"/>
      <c r="AA3368" s="69"/>
    </row>
    <row r="3369" spans="24:27" x14ac:dyDescent="0.25">
      <c r="X3369" s="69"/>
      <c r="Y3369" s="69"/>
      <c r="Z3369" s="69"/>
      <c r="AA3369" s="69"/>
    </row>
    <row r="3370" spans="24:27" x14ac:dyDescent="0.25">
      <c r="X3370" s="69"/>
      <c r="Y3370" s="69"/>
      <c r="Z3370" s="69"/>
      <c r="AA3370" s="69"/>
    </row>
    <row r="3371" spans="24:27" x14ac:dyDescent="0.25">
      <c r="X3371" s="69"/>
      <c r="Y3371" s="69"/>
      <c r="Z3371" s="69"/>
      <c r="AA3371" s="69"/>
    </row>
    <row r="3372" spans="24:27" x14ac:dyDescent="0.25">
      <c r="X3372" s="69"/>
      <c r="Y3372" s="69"/>
      <c r="Z3372" s="69"/>
      <c r="AA3372" s="69"/>
    </row>
    <row r="3373" spans="24:27" x14ac:dyDescent="0.25">
      <c r="X3373" s="69"/>
      <c r="Y3373" s="69"/>
      <c r="Z3373" s="69"/>
      <c r="AA3373" s="69"/>
    </row>
    <row r="3374" spans="24:27" x14ac:dyDescent="0.25">
      <c r="X3374" s="69"/>
      <c r="Y3374" s="69"/>
      <c r="Z3374" s="69"/>
      <c r="AA3374" s="69"/>
    </row>
    <row r="3375" spans="24:27" x14ac:dyDescent="0.25">
      <c r="X3375" s="69"/>
      <c r="Y3375" s="69"/>
      <c r="Z3375" s="69"/>
      <c r="AA3375" s="69"/>
    </row>
    <row r="3376" spans="24:27" x14ac:dyDescent="0.25">
      <c r="X3376" s="69"/>
      <c r="Y3376" s="69"/>
      <c r="Z3376" s="69"/>
      <c r="AA3376" s="69"/>
    </row>
    <row r="3377" spans="24:27" x14ac:dyDescent="0.25">
      <c r="X3377" s="69"/>
      <c r="Y3377" s="69"/>
      <c r="Z3377" s="69"/>
      <c r="AA3377" s="69"/>
    </row>
    <row r="3378" spans="24:27" x14ac:dyDescent="0.25">
      <c r="X3378" s="69"/>
      <c r="Y3378" s="69"/>
      <c r="Z3378" s="69"/>
      <c r="AA3378" s="69"/>
    </row>
    <row r="3379" spans="24:27" x14ac:dyDescent="0.25">
      <c r="X3379" s="69"/>
      <c r="Y3379" s="69"/>
      <c r="Z3379" s="69"/>
      <c r="AA3379" s="69"/>
    </row>
    <row r="3380" spans="24:27" x14ac:dyDescent="0.25">
      <c r="X3380" s="69"/>
      <c r="Y3380" s="69"/>
      <c r="Z3380" s="69"/>
      <c r="AA3380" s="69"/>
    </row>
    <row r="3381" spans="24:27" x14ac:dyDescent="0.25">
      <c r="X3381" s="69"/>
      <c r="Y3381" s="69"/>
      <c r="Z3381" s="69"/>
      <c r="AA3381" s="69"/>
    </row>
    <row r="3382" spans="24:27" x14ac:dyDescent="0.25">
      <c r="X3382" s="69"/>
      <c r="Y3382" s="69"/>
      <c r="Z3382" s="69"/>
      <c r="AA3382" s="69"/>
    </row>
    <row r="3383" spans="24:27" x14ac:dyDescent="0.25">
      <c r="X3383" s="69"/>
      <c r="Y3383" s="69"/>
      <c r="Z3383" s="69"/>
      <c r="AA3383" s="69"/>
    </row>
    <row r="3384" spans="24:27" x14ac:dyDescent="0.25">
      <c r="X3384" s="69"/>
      <c r="Y3384" s="69"/>
      <c r="Z3384" s="69"/>
      <c r="AA3384" s="69"/>
    </row>
    <row r="3385" spans="24:27" x14ac:dyDescent="0.25">
      <c r="X3385" s="69"/>
      <c r="Y3385" s="69"/>
      <c r="Z3385" s="69"/>
      <c r="AA3385" s="69"/>
    </row>
    <row r="3386" spans="24:27" x14ac:dyDescent="0.25">
      <c r="X3386" s="69"/>
      <c r="Y3386" s="69"/>
      <c r="Z3386" s="69"/>
      <c r="AA3386" s="69"/>
    </row>
    <row r="3387" spans="24:27" x14ac:dyDescent="0.25">
      <c r="X3387" s="69"/>
      <c r="Y3387" s="69"/>
      <c r="Z3387" s="69"/>
      <c r="AA3387" s="69"/>
    </row>
    <row r="3388" spans="24:27" x14ac:dyDescent="0.25">
      <c r="X3388" s="69"/>
      <c r="Y3388" s="69"/>
      <c r="Z3388" s="69"/>
      <c r="AA3388" s="69"/>
    </row>
    <row r="3389" spans="24:27" x14ac:dyDescent="0.25">
      <c r="X3389" s="69"/>
      <c r="Y3389" s="69"/>
      <c r="Z3389" s="69"/>
      <c r="AA3389" s="69"/>
    </row>
    <row r="3390" spans="24:27" x14ac:dyDescent="0.25">
      <c r="X3390" s="69"/>
      <c r="Y3390" s="69"/>
      <c r="Z3390" s="69"/>
      <c r="AA3390" s="69"/>
    </row>
    <row r="3391" spans="24:27" x14ac:dyDescent="0.25">
      <c r="X3391" s="69"/>
      <c r="Y3391" s="69"/>
      <c r="Z3391" s="69"/>
      <c r="AA3391" s="69"/>
    </row>
    <row r="3392" spans="24:27" x14ac:dyDescent="0.25">
      <c r="X3392" s="69"/>
      <c r="Y3392" s="69"/>
      <c r="Z3392" s="69"/>
      <c r="AA3392" s="69"/>
    </row>
    <row r="3393" spans="24:27" x14ac:dyDescent="0.25">
      <c r="X3393" s="69"/>
      <c r="Y3393" s="69"/>
      <c r="Z3393" s="69"/>
      <c r="AA3393" s="69"/>
    </row>
    <row r="3394" spans="24:27" x14ac:dyDescent="0.25">
      <c r="X3394" s="69"/>
      <c r="Y3394" s="69"/>
      <c r="Z3394" s="69"/>
      <c r="AA3394" s="69"/>
    </row>
    <row r="3395" spans="24:27" x14ac:dyDescent="0.25">
      <c r="X3395" s="69"/>
      <c r="Y3395" s="69"/>
      <c r="Z3395" s="69"/>
      <c r="AA3395" s="69"/>
    </row>
    <row r="3396" spans="24:27" x14ac:dyDescent="0.25">
      <c r="X3396" s="69"/>
      <c r="Y3396" s="69"/>
      <c r="Z3396" s="69"/>
      <c r="AA3396" s="69"/>
    </row>
    <row r="3397" spans="24:27" x14ac:dyDescent="0.25">
      <c r="X3397" s="69"/>
      <c r="Y3397" s="69"/>
      <c r="Z3397" s="69"/>
      <c r="AA3397" s="69"/>
    </row>
    <row r="3398" spans="24:27" x14ac:dyDescent="0.25">
      <c r="X3398" s="69"/>
      <c r="Y3398" s="69"/>
      <c r="Z3398" s="69"/>
      <c r="AA3398" s="69"/>
    </row>
    <row r="3399" spans="24:27" x14ac:dyDescent="0.25">
      <c r="X3399" s="69"/>
      <c r="Y3399" s="69"/>
      <c r="Z3399" s="69"/>
      <c r="AA3399" s="69"/>
    </row>
    <row r="3400" spans="24:27" x14ac:dyDescent="0.25">
      <c r="X3400" s="69"/>
      <c r="Y3400" s="69"/>
      <c r="Z3400" s="69"/>
      <c r="AA3400" s="69"/>
    </row>
    <row r="3401" spans="24:27" x14ac:dyDescent="0.25">
      <c r="X3401" s="69"/>
      <c r="Y3401" s="69"/>
      <c r="Z3401" s="69"/>
      <c r="AA3401" s="69"/>
    </row>
    <row r="3402" spans="24:27" x14ac:dyDescent="0.25">
      <c r="X3402" s="69"/>
      <c r="Y3402" s="69"/>
      <c r="Z3402" s="69"/>
      <c r="AA3402" s="69"/>
    </row>
    <row r="3403" spans="24:27" x14ac:dyDescent="0.25">
      <c r="X3403" s="69"/>
      <c r="Y3403" s="69"/>
      <c r="Z3403" s="69"/>
      <c r="AA3403" s="69"/>
    </row>
    <row r="3404" spans="24:27" x14ac:dyDescent="0.25">
      <c r="X3404" s="69"/>
      <c r="Y3404" s="69"/>
      <c r="Z3404" s="69"/>
      <c r="AA3404" s="69"/>
    </row>
    <row r="3405" spans="24:27" x14ac:dyDescent="0.25">
      <c r="X3405" s="69"/>
      <c r="Y3405" s="69"/>
      <c r="Z3405" s="69"/>
      <c r="AA3405" s="69"/>
    </row>
    <row r="3406" spans="24:27" x14ac:dyDescent="0.25">
      <c r="X3406" s="69"/>
      <c r="Y3406" s="69"/>
      <c r="Z3406" s="69"/>
      <c r="AA3406" s="69"/>
    </row>
    <row r="3407" spans="24:27" x14ac:dyDescent="0.25">
      <c r="X3407" s="69"/>
      <c r="Y3407" s="69"/>
      <c r="Z3407" s="69"/>
      <c r="AA3407" s="69"/>
    </row>
    <row r="3408" spans="24:27" x14ac:dyDescent="0.25">
      <c r="X3408" s="69"/>
      <c r="Y3408" s="69"/>
      <c r="Z3408" s="69"/>
      <c r="AA3408" s="69"/>
    </row>
    <row r="3409" spans="24:27" x14ac:dyDescent="0.25">
      <c r="X3409" s="69"/>
      <c r="Y3409" s="69"/>
      <c r="Z3409" s="69"/>
      <c r="AA3409" s="69"/>
    </row>
    <row r="3410" spans="24:27" x14ac:dyDescent="0.25">
      <c r="X3410" s="69"/>
      <c r="Y3410" s="69"/>
      <c r="Z3410" s="69"/>
      <c r="AA3410" s="69"/>
    </row>
    <row r="3411" spans="24:27" x14ac:dyDescent="0.25">
      <c r="X3411" s="69"/>
      <c r="Y3411" s="69"/>
      <c r="Z3411" s="69"/>
      <c r="AA3411" s="69"/>
    </row>
    <row r="3412" spans="24:27" x14ac:dyDescent="0.25">
      <c r="X3412" s="69"/>
      <c r="Y3412" s="69"/>
      <c r="Z3412" s="69"/>
      <c r="AA3412" s="69"/>
    </row>
    <row r="3413" spans="24:27" x14ac:dyDescent="0.25">
      <c r="X3413" s="69"/>
      <c r="Y3413" s="69"/>
      <c r="Z3413" s="69"/>
      <c r="AA3413" s="69"/>
    </row>
    <row r="3414" spans="24:27" x14ac:dyDescent="0.25">
      <c r="X3414" s="69"/>
      <c r="Y3414" s="69"/>
      <c r="Z3414" s="69"/>
      <c r="AA3414" s="69"/>
    </row>
    <row r="3415" spans="24:27" x14ac:dyDescent="0.25">
      <c r="X3415" s="69"/>
      <c r="Y3415" s="69"/>
      <c r="Z3415" s="69"/>
      <c r="AA3415" s="69"/>
    </row>
    <row r="3416" spans="24:27" x14ac:dyDescent="0.25">
      <c r="X3416" s="69"/>
      <c r="Y3416" s="69"/>
      <c r="Z3416" s="69"/>
      <c r="AA3416" s="69"/>
    </row>
    <row r="3417" spans="24:27" x14ac:dyDescent="0.25">
      <c r="X3417" s="69"/>
      <c r="Y3417" s="69"/>
      <c r="Z3417" s="69"/>
      <c r="AA3417" s="69"/>
    </row>
    <row r="3418" spans="24:27" x14ac:dyDescent="0.25">
      <c r="X3418" s="69"/>
      <c r="Y3418" s="69"/>
      <c r="Z3418" s="69"/>
      <c r="AA3418" s="69"/>
    </row>
    <row r="3419" spans="24:27" x14ac:dyDescent="0.25">
      <c r="X3419" s="69"/>
      <c r="Y3419" s="69"/>
      <c r="Z3419" s="69"/>
      <c r="AA3419" s="69"/>
    </row>
    <row r="3420" spans="24:27" x14ac:dyDescent="0.25">
      <c r="X3420" s="69"/>
      <c r="Y3420" s="69"/>
      <c r="Z3420" s="69"/>
      <c r="AA3420" s="69"/>
    </row>
    <row r="3421" spans="24:27" x14ac:dyDescent="0.25">
      <c r="X3421" s="69"/>
      <c r="Y3421" s="69"/>
      <c r="Z3421" s="69"/>
      <c r="AA3421" s="69"/>
    </row>
    <row r="3422" spans="24:27" x14ac:dyDescent="0.25">
      <c r="X3422" s="69"/>
      <c r="Y3422" s="69"/>
      <c r="Z3422" s="69"/>
      <c r="AA3422" s="69"/>
    </row>
    <row r="3423" spans="24:27" x14ac:dyDescent="0.25">
      <c r="X3423" s="69"/>
      <c r="Y3423" s="69"/>
      <c r="Z3423" s="69"/>
      <c r="AA3423" s="69"/>
    </row>
    <row r="3424" spans="24:27" x14ac:dyDescent="0.25">
      <c r="X3424" s="69"/>
      <c r="Y3424" s="69"/>
      <c r="Z3424" s="69"/>
      <c r="AA3424" s="69"/>
    </row>
    <row r="3425" spans="24:27" x14ac:dyDescent="0.25">
      <c r="X3425" s="69"/>
      <c r="Y3425" s="69"/>
      <c r="Z3425" s="69"/>
      <c r="AA3425" s="69"/>
    </row>
    <row r="3426" spans="24:27" x14ac:dyDescent="0.25">
      <c r="X3426" s="69"/>
      <c r="Y3426" s="69"/>
      <c r="Z3426" s="69"/>
      <c r="AA3426" s="69"/>
    </row>
    <row r="3427" spans="24:27" x14ac:dyDescent="0.25">
      <c r="X3427" s="69"/>
      <c r="Y3427" s="69"/>
      <c r="Z3427" s="69"/>
      <c r="AA3427" s="69"/>
    </row>
    <row r="3428" spans="24:27" x14ac:dyDescent="0.25">
      <c r="X3428" s="69"/>
      <c r="Y3428" s="69"/>
      <c r="Z3428" s="69"/>
      <c r="AA3428" s="69"/>
    </row>
    <row r="3429" spans="24:27" x14ac:dyDescent="0.25">
      <c r="X3429" s="69"/>
      <c r="Y3429" s="69"/>
      <c r="Z3429" s="69"/>
      <c r="AA3429" s="69"/>
    </row>
    <row r="3430" spans="24:27" x14ac:dyDescent="0.25">
      <c r="X3430" s="69"/>
      <c r="Y3430" s="69"/>
      <c r="Z3430" s="69"/>
      <c r="AA3430" s="69"/>
    </row>
    <row r="3431" spans="24:27" x14ac:dyDescent="0.25">
      <c r="X3431" s="69"/>
      <c r="Y3431" s="69"/>
      <c r="Z3431" s="69"/>
      <c r="AA3431" s="69"/>
    </row>
    <row r="3432" spans="24:27" x14ac:dyDescent="0.25">
      <c r="X3432" s="69"/>
      <c r="Y3432" s="69"/>
      <c r="Z3432" s="69"/>
      <c r="AA3432" s="69"/>
    </row>
    <row r="3433" spans="24:27" x14ac:dyDescent="0.25">
      <c r="X3433" s="69"/>
      <c r="Y3433" s="69"/>
      <c r="Z3433" s="69"/>
      <c r="AA3433" s="69"/>
    </row>
    <row r="3434" spans="24:27" x14ac:dyDescent="0.25">
      <c r="X3434" s="69"/>
      <c r="Y3434" s="69"/>
      <c r="Z3434" s="69"/>
      <c r="AA3434" s="69"/>
    </row>
    <row r="3435" spans="24:27" x14ac:dyDescent="0.25">
      <c r="X3435" s="69"/>
      <c r="Y3435" s="69"/>
      <c r="Z3435" s="69"/>
      <c r="AA3435" s="69"/>
    </row>
    <row r="3436" spans="24:27" x14ac:dyDescent="0.25">
      <c r="X3436" s="69"/>
      <c r="Y3436" s="69"/>
      <c r="Z3436" s="69"/>
      <c r="AA3436" s="69"/>
    </row>
    <row r="3437" spans="24:27" x14ac:dyDescent="0.25">
      <c r="X3437" s="69"/>
      <c r="Y3437" s="69"/>
      <c r="Z3437" s="69"/>
      <c r="AA3437" s="69"/>
    </row>
    <row r="3438" spans="24:27" x14ac:dyDescent="0.25">
      <c r="X3438" s="69"/>
      <c r="Y3438" s="69"/>
      <c r="Z3438" s="69"/>
      <c r="AA3438" s="69"/>
    </row>
    <row r="3439" spans="24:27" x14ac:dyDescent="0.25">
      <c r="X3439" s="69"/>
      <c r="Y3439" s="69"/>
      <c r="Z3439" s="69"/>
      <c r="AA3439" s="69"/>
    </row>
    <row r="3440" spans="24:27" x14ac:dyDescent="0.25">
      <c r="X3440" s="69"/>
      <c r="Y3440" s="69"/>
      <c r="Z3440" s="69"/>
      <c r="AA3440" s="69"/>
    </row>
    <row r="3441" spans="24:27" x14ac:dyDescent="0.25">
      <c r="X3441" s="69"/>
      <c r="Y3441" s="69"/>
      <c r="Z3441" s="69"/>
      <c r="AA3441" s="69"/>
    </row>
    <row r="3442" spans="24:27" x14ac:dyDescent="0.25">
      <c r="X3442" s="69"/>
      <c r="Y3442" s="69"/>
      <c r="Z3442" s="69"/>
      <c r="AA3442" s="69"/>
    </row>
    <row r="3443" spans="24:27" x14ac:dyDescent="0.25">
      <c r="X3443" s="69"/>
      <c r="Y3443" s="69"/>
      <c r="Z3443" s="69"/>
      <c r="AA3443" s="69"/>
    </row>
    <row r="3444" spans="24:27" x14ac:dyDescent="0.25">
      <c r="X3444" s="69"/>
      <c r="Y3444" s="69"/>
      <c r="Z3444" s="69"/>
      <c r="AA3444" s="69"/>
    </row>
    <row r="3445" spans="24:27" x14ac:dyDescent="0.25">
      <c r="X3445" s="69"/>
      <c r="Y3445" s="69"/>
      <c r="Z3445" s="69"/>
      <c r="AA3445" s="69"/>
    </row>
    <row r="3446" spans="24:27" x14ac:dyDescent="0.25">
      <c r="X3446" s="69"/>
      <c r="Y3446" s="69"/>
      <c r="Z3446" s="69"/>
      <c r="AA3446" s="69"/>
    </row>
    <row r="3447" spans="24:27" x14ac:dyDescent="0.25">
      <c r="X3447" s="69"/>
      <c r="Y3447" s="69"/>
      <c r="Z3447" s="69"/>
      <c r="AA3447" s="69"/>
    </row>
    <row r="3448" spans="24:27" x14ac:dyDescent="0.25">
      <c r="X3448" s="69"/>
      <c r="Y3448" s="69"/>
      <c r="Z3448" s="69"/>
      <c r="AA3448" s="69"/>
    </row>
    <row r="3449" spans="24:27" x14ac:dyDescent="0.25">
      <c r="X3449" s="69"/>
      <c r="Y3449" s="69"/>
      <c r="Z3449" s="69"/>
      <c r="AA3449" s="69"/>
    </row>
    <row r="3450" spans="24:27" x14ac:dyDescent="0.25">
      <c r="X3450" s="69"/>
      <c r="Y3450" s="69"/>
      <c r="Z3450" s="69"/>
      <c r="AA3450" s="69"/>
    </row>
    <row r="3451" spans="24:27" x14ac:dyDescent="0.25">
      <c r="X3451" s="69"/>
      <c r="Y3451" s="69"/>
      <c r="Z3451" s="69"/>
      <c r="AA3451" s="69"/>
    </row>
    <row r="3452" spans="24:27" x14ac:dyDescent="0.25">
      <c r="X3452" s="69"/>
      <c r="Y3452" s="69"/>
      <c r="Z3452" s="69"/>
      <c r="AA3452" s="69"/>
    </row>
    <row r="3453" spans="24:27" x14ac:dyDescent="0.25">
      <c r="X3453" s="69"/>
      <c r="Y3453" s="69"/>
      <c r="Z3453" s="69"/>
      <c r="AA3453" s="69"/>
    </row>
    <row r="3454" spans="24:27" x14ac:dyDescent="0.25">
      <c r="X3454" s="69"/>
      <c r="Y3454" s="69"/>
      <c r="Z3454" s="69"/>
      <c r="AA3454" s="69"/>
    </row>
    <row r="3455" spans="24:27" x14ac:dyDescent="0.25">
      <c r="X3455" s="69"/>
      <c r="Y3455" s="69"/>
      <c r="Z3455" s="69"/>
      <c r="AA3455" s="69"/>
    </row>
    <row r="3456" spans="24:27" x14ac:dyDescent="0.25">
      <c r="X3456" s="69"/>
      <c r="Y3456" s="69"/>
      <c r="Z3456" s="69"/>
      <c r="AA3456" s="69"/>
    </row>
    <row r="3457" spans="24:27" x14ac:dyDescent="0.25">
      <c r="X3457" s="69"/>
      <c r="Y3457" s="69"/>
      <c r="Z3457" s="69"/>
      <c r="AA3457" s="69"/>
    </row>
    <row r="3458" spans="24:27" x14ac:dyDescent="0.25">
      <c r="X3458" s="69"/>
      <c r="Y3458" s="69"/>
      <c r="Z3458" s="69"/>
      <c r="AA3458" s="69"/>
    </row>
    <row r="3459" spans="24:27" x14ac:dyDescent="0.25">
      <c r="X3459" s="69"/>
      <c r="Y3459" s="69"/>
      <c r="Z3459" s="69"/>
      <c r="AA3459" s="69"/>
    </row>
    <row r="3460" spans="24:27" x14ac:dyDescent="0.25">
      <c r="X3460" s="69"/>
      <c r="Y3460" s="69"/>
      <c r="Z3460" s="69"/>
      <c r="AA3460" s="69"/>
    </row>
    <row r="3461" spans="24:27" x14ac:dyDescent="0.25">
      <c r="X3461" s="69"/>
      <c r="Y3461" s="69"/>
      <c r="Z3461" s="69"/>
      <c r="AA3461" s="69"/>
    </row>
    <row r="3462" spans="24:27" x14ac:dyDescent="0.25">
      <c r="X3462" s="69"/>
      <c r="Y3462" s="69"/>
      <c r="Z3462" s="69"/>
      <c r="AA3462" s="69"/>
    </row>
    <row r="3463" spans="24:27" x14ac:dyDescent="0.25">
      <c r="X3463" s="69"/>
      <c r="Y3463" s="69"/>
      <c r="Z3463" s="69"/>
      <c r="AA3463" s="69"/>
    </row>
    <row r="3464" spans="24:27" x14ac:dyDescent="0.25">
      <c r="X3464" s="69"/>
      <c r="Y3464" s="69"/>
      <c r="Z3464" s="69"/>
      <c r="AA3464" s="69"/>
    </row>
    <row r="3465" spans="24:27" x14ac:dyDescent="0.25">
      <c r="X3465" s="69"/>
      <c r="Y3465" s="69"/>
      <c r="Z3465" s="69"/>
      <c r="AA3465" s="69"/>
    </row>
    <row r="3466" spans="24:27" x14ac:dyDescent="0.25">
      <c r="X3466" s="69"/>
      <c r="Y3466" s="69"/>
      <c r="Z3466" s="69"/>
      <c r="AA3466" s="69"/>
    </row>
    <row r="3467" spans="24:27" x14ac:dyDescent="0.25">
      <c r="X3467" s="69"/>
      <c r="Y3467" s="69"/>
      <c r="Z3467" s="69"/>
      <c r="AA3467" s="69"/>
    </row>
    <row r="3468" spans="24:27" x14ac:dyDescent="0.25">
      <c r="X3468" s="69"/>
      <c r="Y3468" s="69"/>
      <c r="Z3468" s="69"/>
      <c r="AA3468" s="69"/>
    </row>
    <row r="3469" spans="24:27" x14ac:dyDescent="0.25">
      <c r="X3469" s="69"/>
      <c r="Y3469" s="69"/>
      <c r="Z3469" s="69"/>
      <c r="AA3469" s="69"/>
    </row>
    <row r="3470" spans="24:27" x14ac:dyDescent="0.25">
      <c r="X3470" s="69"/>
      <c r="Y3470" s="69"/>
      <c r="Z3470" s="69"/>
      <c r="AA3470" s="69"/>
    </row>
    <row r="3471" spans="24:27" x14ac:dyDescent="0.25">
      <c r="X3471" s="69"/>
      <c r="Y3471" s="69"/>
      <c r="Z3471" s="69"/>
      <c r="AA3471" s="69"/>
    </row>
    <row r="3472" spans="24:27" x14ac:dyDescent="0.25">
      <c r="X3472" s="69"/>
      <c r="Y3472" s="69"/>
      <c r="Z3472" s="69"/>
      <c r="AA3472" s="69"/>
    </row>
    <row r="3473" spans="24:27" x14ac:dyDescent="0.25">
      <c r="X3473" s="69"/>
      <c r="Y3473" s="69"/>
      <c r="Z3473" s="69"/>
      <c r="AA3473" s="69"/>
    </row>
    <row r="3474" spans="24:27" x14ac:dyDescent="0.25">
      <c r="X3474" s="69"/>
      <c r="Y3474" s="69"/>
      <c r="Z3474" s="69"/>
      <c r="AA3474" s="69"/>
    </row>
    <row r="3475" spans="24:27" x14ac:dyDescent="0.25">
      <c r="X3475" s="69"/>
      <c r="Y3475" s="69"/>
      <c r="Z3475" s="69"/>
      <c r="AA3475" s="69"/>
    </row>
    <row r="3476" spans="24:27" x14ac:dyDescent="0.25">
      <c r="X3476" s="69"/>
      <c r="Y3476" s="69"/>
      <c r="Z3476" s="69"/>
      <c r="AA3476" s="69"/>
    </row>
    <row r="3477" spans="24:27" x14ac:dyDescent="0.25">
      <c r="X3477" s="69"/>
      <c r="Y3477" s="69"/>
      <c r="Z3477" s="69"/>
      <c r="AA3477" s="69"/>
    </row>
    <row r="3478" spans="24:27" x14ac:dyDescent="0.25">
      <c r="X3478" s="69"/>
      <c r="Y3478" s="69"/>
      <c r="Z3478" s="69"/>
      <c r="AA3478" s="69"/>
    </row>
    <row r="3479" spans="24:27" x14ac:dyDescent="0.25">
      <c r="X3479" s="69"/>
      <c r="Y3479" s="69"/>
      <c r="Z3479" s="69"/>
      <c r="AA3479" s="69"/>
    </row>
    <row r="3480" spans="24:27" x14ac:dyDescent="0.25">
      <c r="X3480" s="69"/>
      <c r="Y3480" s="69"/>
      <c r="Z3480" s="69"/>
      <c r="AA3480" s="69"/>
    </row>
    <row r="3481" spans="24:27" x14ac:dyDescent="0.25">
      <c r="X3481" s="69"/>
      <c r="Y3481" s="69"/>
      <c r="Z3481" s="69"/>
      <c r="AA3481" s="69"/>
    </row>
    <row r="3482" spans="24:27" x14ac:dyDescent="0.25">
      <c r="X3482" s="69"/>
      <c r="Y3482" s="69"/>
      <c r="Z3482" s="69"/>
      <c r="AA3482" s="69"/>
    </row>
    <row r="3483" spans="24:27" x14ac:dyDescent="0.25">
      <c r="X3483" s="69"/>
      <c r="Y3483" s="69"/>
      <c r="Z3483" s="69"/>
      <c r="AA3483" s="69"/>
    </row>
    <row r="3484" spans="24:27" x14ac:dyDescent="0.25">
      <c r="X3484" s="69"/>
      <c r="Y3484" s="69"/>
      <c r="Z3484" s="69"/>
      <c r="AA3484" s="69"/>
    </row>
    <row r="3485" spans="24:27" x14ac:dyDescent="0.25">
      <c r="X3485" s="69"/>
      <c r="Y3485" s="69"/>
      <c r="Z3485" s="69"/>
      <c r="AA3485" s="69"/>
    </row>
    <row r="3486" spans="24:27" x14ac:dyDescent="0.25">
      <c r="X3486" s="69"/>
      <c r="Y3486" s="69"/>
      <c r="Z3486" s="69"/>
      <c r="AA3486" s="69"/>
    </row>
    <row r="3487" spans="24:27" x14ac:dyDescent="0.25">
      <c r="X3487" s="69"/>
      <c r="Y3487" s="69"/>
      <c r="Z3487" s="69"/>
      <c r="AA3487" s="69"/>
    </row>
    <row r="3488" spans="24:27" x14ac:dyDescent="0.25">
      <c r="X3488" s="69"/>
      <c r="Y3488" s="69"/>
      <c r="Z3488" s="69"/>
      <c r="AA3488" s="69"/>
    </row>
    <row r="3489" spans="24:27" x14ac:dyDescent="0.25">
      <c r="X3489" s="69"/>
      <c r="Y3489" s="69"/>
      <c r="Z3489" s="69"/>
      <c r="AA3489" s="69"/>
    </row>
    <row r="3490" spans="24:27" x14ac:dyDescent="0.25">
      <c r="X3490" s="69"/>
      <c r="Y3490" s="69"/>
      <c r="Z3490" s="69"/>
      <c r="AA3490" s="69"/>
    </row>
    <row r="3491" spans="24:27" x14ac:dyDescent="0.25">
      <c r="X3491" s="69"/>
      <c r="Y3491" s="69"/>
      <c r="Z3491" s="69"/>
      <c r="AA3491" s="69"/>
    </row>
    <row r="3492" spans="24:27" x14ac:dyDescent="0.25">
      <c r="X3492" s="69"/>
      <c r="Y3492" s="69"/>
      <c r="Z3492" s="69"/>
      <c r="AA3492" s="69"/>
    </row>
    <row r="3493" spans="24:27" x14ac:dyDescent="0.25">
      <c r="X3493" s="69"/>
      <c r="Y3493" s="69"/>
      <c r="Z3493" s="69"/>
      <c r="AA3493" s="69"/>
    </row>
    <row r="3494" spans="24:27" x14ac:dyDescent="0.25">
      <c r="X3494" s="69"/>
      <c r="Y3494" s="69"/>
      <c r="Z3494" s="69"/>
      <c r="AA3494" s="69"/>
    </row>
    <row r="3495" spans="24:27" x14ac:dyDescent="0.25">
      <c r="X3495" s="69"/>
      <c r="Y3495" s="69"/>
      <c r="Z3495" s="69"/>
      <c r="AA3495" s="69"/>
    </row>
    <row r="3496" spans="24:27" x14ac:dyDescent="0.25">
      <c r="X3496" s="69"/>
      <c r="Y3496" s="69"/>
      <c r="Z3496" s="69"/>
      <c r="AA3496" s="69"/>
    </row>
    <row r="3497" spans="24:27" x14ac:dyDescent="0.25">
      <c r="X3497" s="69"/>
      <c r="Y3497" s="69"/>
      <c r="Z3497" s="69"/>
      <c r="AA3497" s="69"/>
    </row>
    <row r="3498" spans="24:27" x14ac:dyDescent="0.25">
      <c r="X3498" s="69"/>
      <c r="Y3498" s="69"/>
      <c r="Z3498" s="69"/>
      <c r="AA3498" s="69"/>
    </row>
    <row r="3499" spans="24:27" x14ac:dyDescent="0.25">
      <c r="X3499" s="69"/>
      <c r="Y3499" s="69"/>
      <c r="Z3499" s="69"/>
      <c r="AA3499" s="69"/>
    </row>
    <row r="3500" spans="24:27" x14ac:dyDescent="0.25">
      <c r="X3500" s="69"/>
      <c r="Y3500" s="69"/>
      <c r="Z3500" s="69"/>
      <c r="AA3500" s="69"/>
    </row>
    <row r="3501" spans="24:27" x14ac:dyDescent="0.25">
      <c r="X3501" s="69"/>
      <c r="Y3501" s="69"/>
      <c r="Z3501" s="69"/>
      <c r="AA3501" s="69"/>
    </row>
    <row r="3502" spans="24:27" x14ac:dyDescent="0.25">
      <c r="X3502" s="69"/>
      <c r="Y3502" s="69"/>
      <c r="Z3502" s="69"/>
      <c r="AA3502" s="69"/>
    </row>
    <row r="3503" spans="24:27" x14ac:dyDescent="0.25">
      <c r="X3503" s="69"/>
      <c r="Y3503" s="69"/>
      <c r="Z3503" s="69"/>
      <c r="AA3503" s="69"/>
    </row>
    <row r="3504" spans="24:27" x14ac:dyDescent="0.25">
      <c r="X3504" s="69"/>
      <c r="Y3504" s="69"/>
      <c r="Z3504" s="69"/>
      <c r="AA3504" s="69"/>
    </row>
    <row r="3505" spans="24:27" x14ac:dyDescent="0.25">
      <c r="X3505" s="69"/>
      <c r="Y3505" s="69"/>
      <c r="Z3505" s="69"/>
      <c r="AA3505" s="69"/>
    </row>
    <row r="3506" spans="24:27" x14ac:dyDescent="0.25">
      <c r="X3506" s="69"/>
      <c r="Y3506" s="69"/>
      <c r="Z3506" s="69"/>
      <c r="AA3506" s="69"/>
    </row>
    <row r="3507" spans="24:27" x14ac:dyDescent="0.25">
      <c r="X3507" s="69"/>
      <c r="Y3507" s="69"/>
      <c r="Z3507" s="69"/>
      <c r="AA3507" s="69"/>
    </row>
    <row r="3508" spans="24:27" x14ac:dyDescent="0.25">
      <c r="X3508" s="69"/>
      <c r="Y3508" s="69"/>
      <c r="Z3508" s="69"/>
      <c r="AA3508" s="69"/>
    </row>
    <row r="3509" spans="24:27" x14ac:dyDescent="0.25">
      <c r="X3509" s="69"/>
      <c r="Y3509" s="69"/>
      <c r="Z3509" s="69"/>
      <c r="AA3509" s="69"/>
    </row>
    <row r="3510" spans="24:27" x14ac:dyDescent="0.25">
      <c r="X3510" s="69"/>
      <c r="Y3510" s="69"/>
      <c r="Z3510" s="69"/>
      <c r="AA3510" s="69"/>
    </row>
    <row r="3511" spans="24:27" x14ac:dyDescent="0.25">
      <c r="X3511" s="69"/>
      <c r="Y3511" s="69"/>
      <c r="Z3511" s="69"/>
      <c r="AA3511" s="69"/>
    </row>
    <row r="3512" spans="24:27" x14ac:dyDescent="0.25">
      <c r="X3512" s="69"/>
      <c r="Y3512" s="69"/>
      <c r="Z3512" s="69"/>
      <c r="AA3512" s="69"/>
    </row>
    <row r="3513" spans="24:27" x14ac:dyDescent="0.25">
      <c r="X3513" s="69"/>
      <c r="Y3513" s="69"/>
      <c r="Z3513" s="69"/>
      <c r="AA3513" s="69"/>
    </row>
    <row r="3514" spans="24:27" x14ac:dyDescent="0.25">
      <c r="X3514" s="69"/>
      <c r="Y3514" s="69"/>
      <c r="Z3514" s="69"/>
      <c r="AA3514" s="69"/>
    </row>
    <row r="3515" spans="24:27" x14ac:dyDescent="0.25">
      <c r="X3515" s="69"/>
      <c r="Y3515" s="69"/>
      <c r="Z3515" s="69"/>
      <c r="AA3515" s="69"/>
    </row>
    <row r="3516" spans="24:27" x14ac:dyDescent="0.25">
      <c r="X3516" s="69"/>
      <c r="Y3516" s="69"/>
      <c r="Z3516" s="69"/>
      <c r="AA3516" s="69"/>
    </row>
    <row r="3517" spans="24:27" x14ac:dyDescent="0.25">
      <c r="X3517" s="69"/>
      <c r="Y3517" s="69"/>
      <c r="Z3517" s="69"/>
      <c r="AA3517" s="69"/>
    </row>
    <row r="3518" spans="24:27" x14ac:dyDescent="0.25">
      <c r="X3518" s="69"/>
      <c r="Y3518" s="69"/>
      <c r="Z3518" s="69"/>
      <c r="AA3518" s="69"/>
    </row>
    <row r="3519" spans="24:27" x14ac:dyDescent="0.25">
      <c r="X3519" s="69"/>
      <c r="Y3519" s="69"/>
      <c r="Z3519" s="69"/>
      <c r="AA3519" s="69"/>
    </row>
    <row r="3520" spans="24:27" x14ac:dyDescent="0.25">
      <c r="X3520" s="69"/>
      <c r="Y3520" s="69"/>
      <c r="Z3520" s="69"/>
      <c r="AA3520" s="69"/>
    </row>
    <row r="3521" spans="24:27" x14ac:dyDescent="0.25">
      <c r="X3521" s="69"/>
      <c r="Y3521" s="69"/>
      <c r="Z3521" s="69"/>
      <c r="AA3521" s="69"/>
    </row>
    <row r="3522" spans="24:27" x14ac:dyDescent="0.25">
      <c r="X3522" s="69"/>
      <c r="Y3522" s="69"/>
      <c r="Z3522" s="69"/>
      <c r="AA3522" s="69"/>
    </row>
    <row r="3523" spans="24:27" x14ac:dyDescent="0.25">
      <c r="X3523" s="69"/>
      <c r="Y3523" s="69"/>
      <c r="Z3523" s="69"/>
      <c r="AA3523" s="69"/>
    </row>
    <row r="3524" spans="24:27" x14ac:dyDescent="0.25">
      <c r="X3524" s="69"/>
      <c r="Y3524" s="69"/>
      <c r="Z3524" s="69"/>
      <c r="AA3524" s="69"/>
    </row>
    <row r="3525" spans="24:27" x14ac:dyDescent="0.25">
      <c r="X3525" s="69"/>
      <c r="Y3525" s="69"/>
      <c r="Z3525" s="69"/>
      <c r="AA3525" s="69"/>
    </row>
    <row r="3526" spans="24:27" x14ac:dyDescent="0.25">
      <c r="X3526" s="69"/>
      <c r="Y3526" s="69"/>
      <c r="Z3526" s="69"/>
      <c r="AA3526" s="69"/>
    </row>
    <row r="3527" spans="24:27" x14ac:dyDescent="0.25">
      <c r="X3527" s="69"/>
      <c r="Y3527" s="69"/>
      <c r="Z3527" s="69"/>
      <c r="AA3527" s="69"/>
    </row>
    <row r="3528" spans="24:27" x14ac:dyDescent="0.25">
      <c r="X3528" s="69"/>
      <c r="Y3528" s="69"/>
      <c r="Z3528" s="69"/>
      <c r="AA3528" s="69"/>
    </row>
    <row r="3529" spans="24:27" x14ac:dyDescent="0.25">
      <c r="X3529" s="69"/>
      <c r="Y3529" s="69"/>
      <c r="Z3529" s="69"/>
      <c r="AA3529" s="69"/>
    </row>
    <row r="3530" spans="24:27" x14ac:dyDescent="0.25">
      <c r="X3530" s="69"/>
      <c r="Y3530" s="69"/>
      <c r="Z3530" s="69"/>
      <c r="AA3530" s="69"/>
    </row>
    <row r="3531" spans="24:27" x14ac:dyDescent="0.25">
      <c r="X3531" s="69"/>
      <c r="Y3531" s="69"/>
      <c r="Z3531" s="69"/>
      <c r="AA3531" s="69"/>
    </row>
    <row r="3532" spans="24:27" x14ac:dyDescent="0.25">
      <c r="X3532" s="69"/>
      <c r="Y3532" s="69"/>
      <c r="Z3532" s="69"/>
      <c r="AA3532" s="69"/>
    </row>
    <row r="3533" spans="24:27" x14ac:dyDescent="0.25">
      <c r="X3533" s="69"/>
      <c r="Y3533" s="69"/>
      <c r="Z3533" s="69"/>
      <c r="AA3533" s="69"/>
    </row>
    <row r="3534" spans="24:27" x14ac:dyDescent="0.25">
      <c r="X3534" s="69"/>
      <c r="Y3534" s="69"/>
      <c r="Z3534" s="69"/>
      <c r="AA3534" s="69"/>
    </row>
    <row r="3535" spans="24:27" x14ac:dyDescent="0.25">
      <c r="X3535" s="69"/>
      <c r="Y3535" s="69"/>
      <c r="Z3535" s="69"/>
      <c r="AA3535" s="69"/>
    </row>
    <row r="3536" spans="24:27" x14ac:dyDescent="0.25">
      <c r="X3536" s="69"/>
      <c r="Y3536" s="69"/>
      <c r="Z3536" s="69"/>
      <c r="AA3536" s="69"/>
    </row>
    <row r="3537" spans="24:27" x14ac:dyDescent="0.25">
      <c r="X3537" s="69"/>
      <c r="Y3537" s="69"/>
      <c r="Z3537" s="69"/>
      <c r="AA3537" s="69"/>
    </row>
    <row r="3538" spans="24:27" x14ac:dyDescent="0.25">
      <c r="X3538" s="69"/>
      <c r="Y3538" s="69"/>
      <c r="Z3538" s="69"/>
      <c r="AA3538" s="69"/>
    </row>
    <row r="3539" spans="24:27" x14ac:dyDescent="0.25">
      <c r="X3539" s="69"/>
      <c r="Y3539" s="69"/>
      <c r="Z3539" s="69"/>
      <c r="AA3539" s="69"/>
    </row>
    <row r="3540" spans="24:27" x14ac:dyDescent="0.25">
      <c r="X3540" s="69"/>
      <c r="Y3540" s="69"/>
      <c r="Z3540" s="69"/>
      <c r="AA3540" s="69"/>
    </row>
    <row r="3541" spans="24:27" x14ac:dyDescent="0.25">
      <c r="X3541" s="69"/>
      <c r="Y3541" s="69"/>
      <c r="Z3541" s="69"/>
      <c r="AA3541" s="69"/>
    </row>
    <row r="3542" spans="24:27" x14ac:dyDescent="0.25">
      <c r="X3542" s="69"/>
      <c r="Y3542" s="69"/>
      <c r="Z3542" s="69"/>
      <c r="AA3542" s="69"/>
    </row>
    <row r="3543" spans="24:27" x14ac:dyDescent="0.25">
      <c r="X3543" s="69"/>
      <c r="Y3543" s="69"/>
      <c r="Z3543" s="69"/>
      <c r="AA3543" s="69"/>
    </row>
    <row r="3544" spans="24:27" x14ac:dyDescent="0.25">
      <c r="X3544" s="69"/>
      <c r="Y3544" s="69"/>
      <c r="Z3544" s="69"/>
      <c r="AA3544" s="69"/>
    </row>
    <row r="3545" spans="24:27" x14ac:dyDescent="0.25">
      <c r="X3545" s="69"/>
      <c r="Y3545" s="69"/>
      <c r="Z3545" s="69"/>
      <c r="AA3545" s="69"/>
    </row>
    <row r="3546" spans="24:27" x14ac:dyDescent="0.25">
      <c r="X3546" s="69"/>
      <c r="Y3546" s="69"/>
      <c r="Z3546" s="69"/>
      <c r="AA3546" s="69"/>
    </row>
    <row r="3547" spans="24:27" x14ac:dyDescent="0.25">
      <c r="X3547" s="69"/>
      <c r="Y3547" s="69"/>
      <c r="Z3547" s="69"/>
      <c r="AA3547" s="69"/>
    </row>
    <row r="3548" spans="24:27" x14ac:dyDescent="0.25">
      <c r="X3548" s="69"/>
      <c r="Y3548" s="69"/>
      <c r="Z3548" s="69"/>
      <c r="AA3548" s="69"/>
    </row>
    <row r="3549" spans="24:27" x14ac:dyDescent="0.25">
      <c r="X3549" s="69"/>
      <c r="Y3549" s="69"/>
      <c r="Z3549" s="69"/>
      <c r="AA3549" s="69"/>
    </row>
    <row r="3550" spans="24:27" x14ac:dyDescent="0.25">
      <c r="X3550" s="69"/>
      <c r="Y3550" s="69"/>
      <c r="Z3550" s="69"/>
      <c r="AA3550" s="69"/>
    </row>
    <row r="3551" spans="24:27" x14ac:dyDescent="0.25">
      <c r="X3551" s="69"/>
      <c r="Y3551" s="69"/>
      <c r="Z3551" s="69"/>
      <c r="AA3551" s="69"/>
    </row>
    <row r="3552" spans="24:27" x14ac:dyDescent="0.25">
      <c r="X3552" s="69"/>
      <c r="Y3552" s="69"/>
      <c r="Z3552" s="69"/>
      <c r="AA3552" s="69"/>
    </row>
    <row r="3553" spans="24:27" x14ac:dyDescent="0.25">
      <c r="X3553" s="69"/>
      <c r="Y3553" s="69"/>
      <c r="Z3553" s="69"/>
      <c r="AA3553" s="69"/>
    </row>
    <row r="3554" spans="24:27" x14ac:dyDescent="0.25">
      <c r="X3554" s="69"/>
      <c r="Y3554" s="69"/>
      <c r="Z3554" s="69"/>
      <c r="AA3554" s="69"/>
    </row>
    <row r="3555" spans="24:27" x14ac:dyDescent="0.25">
      <c r="X3555" s="69"/>
      <c r="Y3555" s="69"/>
      <c r="Z3555" s="69"/>
      <c r="AA3555" s="69"/>
    </row>
    <row r="3556" spans="24:27" x14ac:dyDescent="0.25">
      <c r="X3556" s="69"/>
      <c r="Y3556" s="69"/>
      <c r="Z3556" s="69"/>
      <c r="AA3556" s="69"/>
    </row>
    <row r="3557" spans="24:27" x14ac:dyDescent="0.25">
      <c r="X3557" s="69"/>
      <c r="Y3557" s="69"/>
      <c r="Z3557" s="69"/>
      <c r="AA3557" s="69"/>
    </row>
    <row r="3558" spans="24:27" x14ac:dyDescent="0.25">
      <c r="X3558" s="69"/>
      <c r="Y3558" s="69"/>
      <c r="Z3558" s="69"/>
      <c r="AA3558" s="69"/>
    </row>
    <row r="3559" spans="24:27" x14ac:dyDescent="0.25">
      <c r="X3559" s="69"/>
      <c r="Y3559" s="69"/>
      <c r="Z3559" s="69"/>
      <c r="AA3559" s="69"/>
    </row>
    <row r="3560" spans="24:27" x14ac:dyDescent="0.25">
      <c r="X3560" s="69"/>
      <c r="Y3560" s="69"/>
      <c r="Z3560" s="69"/>
      <c r="AA3560" s="69"/>
    </row>
    <row r="3561" spans="24:27" x14ac:dyDescent="0.25">
      <c r="X3561" s="69"/>
      <c r="Y3561" s="69"/>
      <c r="Z3561" s="69"/>
      <c r="AA3561" s="69"/>
    </row>
    <row r="3562" spans="24:27" x14ac:dyDescent="0.25">
      <c r="X3562" s="69"/>
      <c r="Y3562" s="69"/>
      <c r="Z3562" s="69"/>
      <c r="AA3562" s="69"/>
    </row>
    <row r="3563" spans="24:27" x14ac:dyDescent="0.25">
      <c r="X3563" s="69"/>
      <c r="Y3563" s="69"/>
      <c r="Z3563" s="69"/>
      <c r="AA3563" s="69"/>
    </row>
    <row r="3564" spans="24:27" x14ac:dyDescent="0.25">
      <c r="X3564" s="69"/>
      <c r="Y3564" s="69"/>
      <c r="Z3564" s="69"/>
      <c r="AA3564" s="69"/>
    </row>
    <row r="3565" spans="24:27" x14ac:dyDescent="0.25">
      <c r="X3565" s="69"/>
      <c r="Y3565" s="69"/>
      <c r="Z3565" s="69"/>
      <c r="AA3565" s="69"/>
    </row>
    <row r="3566" spans="24:27" x14ac:dyDescent="0.25">
      <c r="X3566" s="69"/>
      <c r="Y3566" s="69"/>
      <c r="Z3566" s="69"/>
      <c r="AA3566" s="69"/>
    </row>
    <row r="3567" spans="24:27" x14ac:dyDescent="0.25">
      <c r="X3567" s="69"/>
      <c r="Y3567" s="69"/>
      <c r="Z3567" s="69"/>
      <c r="AA3567" s="69"/>
    </row>
    <row r="3568" spans="24:27" x14ac:dyDescent="0.25">
      <c r="X3568" s="69"/>
      <c r="Y3568" s="69"/>
      <c r="Z3568" s="69"/>
      <c r="AA3568" s="69"/>
    </row>
    <row r="3569" spans="24:27" x14ac:dyDescent="0.25">
      <c r="X3569" s="69"/>
      <c r="Y3569" s="69"/>
      <c r="Z3569" s="69"/>
      <c r="AA3569" s="69"/>
    </row>
    <row r="3570" spans="24:27" x14ac:dyDescent="0.25">
      <c r="X3570" s="69"/>
      <c r="Y3570" s="69"/>
      <c r="Z3570" s="69"/>
      <c r="AA3570" s="69"/>
    </row>
    <row r="3571" spans="24:27" x14ac:dyDescent="0.25">
      <c r="X3571" s="69"/>
      <c r="Y3571" s="69"/>
      <c r="Z3571" s="69"/>
      <c r="AA3571" s="69"/>
    </row>
    <row r="3572" spans="24:27" x14ac:dyDescent="0.25">
      <c r="X3572" s="69"/>
      <c r="Y3572" s="69"/>
      <c r="Z3572" s="69"/>
      <c r="AA3572" s="69"/>
    </row>
    <row r="3573" spans="24:27" x14ac:dyDescent="0.25">
      <c r="X3573" s="69"/>
      <c r="Y3573" s="69"/>
      <c r="Z3573" s="69"/>
      <c r="AA3573" s="69"/>
    </row>
    <row r="3574" spans="24:27" x14ac:dyDescent="0.25">
      <c r="X3574" s="69"/>
      <c r="Y3574" s="69"/>
      <c r="Z3574" s="69"/>
      <c r="AA3574" s="69"/>
    </row>
    <row r="3575" spans="24:27" x14ac:dyDescent="0.25">
      <c r="X3575" s="69"/>
      <c r="Y3575" s="69"/>
      <c r="Z3575" s="69"/>
      <c r="AA3575" s="69"/>
    </row>
    <row r="3576" spans="24:27" x14ac:dyDescent="0.25">
      <c r="X3576" s="69"/>
      <c r="Y3576" s="69"/>
      <c r="Z3576" s="69"/>
      <c r="AA3576" s="69"/>
    </row>
    <row r="3577" spans="24:27" x14ac:dyDescent="0.25">
      <c r="X3577" s="69"/>
      <c r="Y3577" s="69"/>
      <c r="Z3577" s="69"/>
      <c r="AA3577" s="69"/>
    </row>
    <row r="3578" spans="24:27" x14ac:dyDescent="0.25">
      <c r="X3578" s="69"/>
      <c r="Y3578" s="69"/>
      <c r="Z3578" s="69"/>
      <c r="AA3578" s="69"/>
    </row>
    <row r="3579" spans="24:27" x14ac:dyDescent="0.25">
      <c r="X3579" s="69"/>
      <c r="Y3579" s="69"/>
      <c r="Z3579" s="69"/>
      <c r="AA3579" s="69"/>
    </row>
    <row r="3580" spans="24:27" x14ac:dyDescent="0.25">
      <c r="X3580" s="69"/>
      <c r="Y3580" s="69"/>
      <c r="Z3580" s="69"/>
      <c r="AA3580" s="69"/>
    </row>
    <row r="3581" spans="24:27" x14ac:dyDescent="0.25">
      <c r="X3581" s="69"/>
      <c r="Y3581" s="69"/>
      <c r="Z3581" s="69"/>
      <c r="AA3581" s="69"/>
    </row>
    <row r="3582" spans="24:27" x14ac:dyDescent="0.25">
      <c r="X3582" s="69"/>
      <c r="Y3582" s="69"/>
      <c r="Z3582" s="69"/>
      <c r="AA3582" s="69"/>
    </row>
    <row r="3583" spans="24:27" x14ac:dyDescent="0.25">
      <c r="X3583" s="69"/>
      <c r="Y3583" s="69"/>
      <c r="Z3583" s="69"/>
      <c r="AA3583" s="69"/>
    </row>
    <row r="3584" spans="24:27" x14ac:dyDescent="0.25">
      <c r="X3584" s="69"/>
      <c r="Y3584" s="69"/>
      <c r="Z3584" s="69"/>
      <c r="AA3584" s="69"/>
    </row>
    <row r="3585" spans="24:27" x14ac:dyDescent="0.25">
      <c r="X3585" s="69"/>
      <c r="Y3585" s="69"/>
      <c r="Z3585" s="69"/>
      <c r="AA3585" s="69"/>
    </row>
    <row r="3586" spans="24:27" x14ac:dyDescent="0.25">
      <c r="X3586" s="69"/>
      <c r="Y3586" s="69"/>
      <c r="Z3586" s="69"/>
      <c r="AA3586" s="69"/>
    </row>
    <row r="3587" spans="24:27" x14ac:dyDescent="0.25">
      <c r="X3587" s="69"/>
      <c r="Y3587" s="69"/>
      <c r="Z3587" s="69"/>
      <c r="AA3587" s="69"/>
    </row>
    <row r="3588" spans="24:27" x14ac:dyDescent="0.25">
      <c r="X3588" s="69"/>
      <c r="Y3588" s="69"/>
      <c r="Z3588" s="69"/>
      <c r="AA3588" s="69"/>
    </row>
    <row r="3589" spans="24:27" x14ac:dyDescent="0.25">
      <c r="X3589" s="69"/>
      <c r="Y3589" s="69"/>
      <c r="Z3589" s="69"/>
      <c r="AA3589" s="69"/>
    </row>
    <row r="3590" spans="24:27" x14ac:dyDescent="0.25">
      <c r="X3590" s="69"/>
      <c r="Y3590" s="69"/>
      <c r="Z3590" s="69"/>
      <c r="AA3590" s="69"/>
    </row>
    <row r="3591" spans="24:27" x14ac:dyDescent="0.25">
      <c r="X3591" s="69"/>
      <c r="Y3591" s="69"/>
      <c r="Z3591" s="69"/>
      <c r="AA3591" s="69"/>
    </row>
    <row r="3592" spans="24:27" x14ac:dyDescent="0.25">
      <c r="X3592" s="69"/>
      <c r="Y3592" s="69"/>
      <c r="Z3592" s="69"/>
      <c r="AA3592" s="69"/>
    </row>
    <row r="3593" spans="24:27" x14ac:dyDescent="0.25">
      <c r="X3593" s="69"/>
      <c r="Y3593" s="69"/>
      <c r="Z3593" s="69"/>
      <c r="AA3593" s="69"/>
    </row>
    <row r="3594" spans="24:27" x14ac:dyDescent="0.25">
      <c r="X3594" s="69"/>
      <c r="Y3594" s="69"/>
      <c r="Z3594" s="69"/>
      <c r="AA3594" s="69"/>
    </row>
    <row r="3595" spans="24:27" x14ac:dyDescent="0.25">
      <c r="X3595" s="69"/>
      <c r="Y3595" s="69"/>
      <c r="Z3595" s="69"/>
      <c r="AA3595" s="69"/>
    </row>
    <row r="3596" spans="24:27" x14ac:dyDescent="0.25">
      <c r="X3596" s="69"/>
      <c r="Y3596" s="69"/>
      <c r="Z3596" s="69"/>
      <c r="AA3596" s="69"/>
    </row>
    <row r="3597" spans="24:27" x14ac:dyDescent="0.25">
      <c r="X3597" s="69"/>
      <c r="Y3597" s="69"/>
      <c r="Z3597" s="69"/>
      <c r="AA3597" s="69"/>
    </row>
    <row r="3598" spans="24:27" x14ac:dyDescent="0.25">
      <c r="X3598" s="69"/>
      <c r="Y3598" s="69"/>
      <c r="Z3598" s="69"/>
      <c r="AA3598" s="69"/>
    </row>
    <row r="3599" spans="24:27" x14ac:dyDescent="0.25">
      <c r="X3599" s="69"/>
      <c r="Y3599" s="69"/>
      <c r="Z3599" s="69"/>
      <c r="AA3599" s="69"/>
    </row>
    <row r="3600" spans="24:27" x14ac:dyDescent="0.25">
      <c r="X3600" s="69"/>
      <c r="Y3600" s="69"/>
      <c r="Z3600" s="69"/>
      <c r="AA3600" s="69"/>
    </row>
    <row r="3601" spans="24:27" x14ac:dyDescent="0.25">
      <c r="X3601" s="69"/>
      <c r="Y3601" s="69"/>
      <c r="Z3601" s="69"/>
      <c r="AA3601" s="69"/>
    </row>
    <row r="3602" spans="24:27" x14ac:dyDescent="0.25">
      <c r="X3602" s="69"/>
      <c r="Y3602" s="69"/>
      <c r="Z3602" s="69"/>
      <c r="AA3602" s="69"/>
    </row>
    <row r="3603" spans="24:27" x14ac:dyDescent="0.25">
      <c r="X3603" s="69"/>
      <c r="Y3603" s="69"/>
      <c r="Z3603" s="69"/>
      <c r="AA3603" s="69"/>
    </row>
    <row r="3604" spans="24:27" x14ac:dyDescent="0.25">
      <c r="X3604" s="69"/>
      <c r="Y3604" s="69"/>
      <c r="Z3604" s="69"/>
      <c r="AA3604" s="69"/>
    </row>
    <row r="3605" spans="24:27" x14ac:dyDescent="0.25">
      <c r="X3605" s="69"/>
      <c r="Y3605" s="69"/>
      <c r="Z3605" s="69"/>
      <c r="AA3605" s="69"/>
    </row>
    <row r="3606" spans="24:27" x14ac:dyDescent="0.25">
      <c r="X3606" s="69"/>
      <c r="Y3606" s="69"/>
      <c r="Z3606" s="69"/>
      <c r="AA3606" s="69"/>
    </row>
    <row r="3607" spans="24:27" x14ac:dyDescent="0.25">
      <c r="X3607" s="69"/>
      <c r="Y3607" s="69"/>
      <c r="Z3607" s="69"/>
      <c r="AA3607" s="69"/>
    </row>
    <row r="3608" spans="24:27" x14ac:dyDescent="0.25">
      <c r="X3608" s="69"/>
      <c r="Y3608" s="69"/>
      <c r="Z3608" s="69"/>
      <c r="AA3608" s="69"/>
    </row>
    <row r="3609" spans="24:27" x14ac:dyDescent="0.25">
      <c r="X3609" s="69"/>
      <c r="Y3609" s="69"/>
      <c r="Z3609" s="69"/>
      <c r="AA3609" s="69"/>
    </row>
    <row r="3610" spans="24:27" x14ac:dyDescent="0.25">
      <c r="X3610" s="69"/>
      <c r="Y3610" s="69"/>
      <c r="Z3610" s="69"/>
      <c r="AA3610" s="69"/>
    </row>
    <row r="3611" spans="24:27" x14ac:dyDescent="0.25">
      <c r="X3611" s="69"/>
      <c r="Y3611" s="69"/>
      <c r="Z3611" s="69"/>
      <c r="AA3611" s="69"/>
    </row>
    <row r="3612" spans="24:27" x14ac:dyDescent="0.25">
      <c r="X3612" s="69"/>
      <c r="Y3612" s="69"/>
      <c r="Z3612" s="69"/>
      <c r="AA3612" s="69"/>
    </row>
    <row r="3613" spans="24:27" x14ac:dyDescent="0.25">
      <c r="X3613" s="69"/>
      <c r="Y3613" s="69"/>
      <c r="Z3613" s="69"/>
      <c r="AA3613" s="69"/>
    </row>
    <row r="3614" spans="24:27" x14ac:dyDescent="0.25">
      <c r="X3614" s="69"/>
      <c r="Y3614" s="69"/>
      <c r="Z3614" s="69"/>
      <c r="AA3614" s="69"/>
    </row>
    <row r="3615" spans="24:27" x14ac:dyDescent="0.25">
      <c r="X3615" s="69"/>
      <c r="Y3615" s="69"/>
      <c r="Z3615" s="69"/>
      <c r="AA3615" s="69"/>
    </row>
    <row r="3616" spans="24:27" x14ac:dyDescent="0.25">
      <c r="X3616" s="69"/>
      <c r="Y3616" s="69"/>
      <c r="Z3616" s="69"/>
      <c r="AA3616" s="69"/>
    </row>
    <row r="3617" spans="24:27" x14ac:dyDescent="0.25">
      <c r="X3617" s="69"/>
      <c r="Y3617" s="69"/>
      <c r="Z3617" s="69"/>
      <c r="AA3617" s="69"/>
    </row>
    <row r="3618" spans="24:27" x14ac:dyDescent="0.25">
      <c r="X3618" s="69"/>
      <c r="Y3618" s="69"/>
      <c r="Z3618" s="69"/>
      <c r="AA3618" s="69"/>
    </row>
    <row r="3619" spans="24:27" x14ac:dyDescent="0.25">
      <c r="X3619" s="69"/>
      <c r="Y3619" s="69"/>
      <c r="Z3619" s="69"/>
      <c r="AA3619" s="69"/>
    </row>
    <row r="3620" spans="24:27" x14ac:dyDescent="0.25">
      <c r="X3620" s="69"/>
      <c r="Y3620" s="69"/>
      <c r="Z3620" s="69"/>
      <c r="AA3620" s="69"/>
    </row>
    <row r="3621" spans="24:27" x14ac:dyDescent="0.25">
      <c r="X3621" s="69"/>
      <c r="Y3621" s="69"/>
      <c r="Z3621" s="69"/>
      <c r="AA3621" s="69"/>
    </row>
    <row r="3622" spans="24:27" x14ac:dyDescent="0.25">
      <c r="X3622" s="69"/>
      <c r="Y3622" s="69"/>
      <c r="Z3622" s="69"/>
      <c r="AA3622" s="69"/>
    </row>
    <row r="3623" spans="24:27" x14ac:dyDescent="0.25">
      <c r="X3623" s="69"/>
      <c r="Y3623" s="69"/>
      <c r="Z3623" s="69"/>
      <c r="AA3623" s="69"/>
    </row>
    <row r="3624" spans="24:27" x14ac:dyDescent="0.25">
      <c r="X3624" s="69"/>
      <c r="Y3624" s="69"/>
      <c r="Z3624" s="69"/>
      <c r="AA3624" s="69"/>
    </row>
    <row r="3625" spans="24:27" x14ac:dyDescent="0.25">
      <c r="X3625" s="69"/>
      <c r="Y3625" s="69"/>
      <c r="Z3625" s="69"/>
      <c r="AA3625" s="69"/>
    </row>
    <row r="3626" spans="24:27" x14ac:dyDescent="0.25">
      <c r="X3626" s="69"/>
      <c r="Y3626" s="69"/>
      <c r="Z3626" s="69"/>
      <c r="AA3626" s="69"/>
    </row>
    <row r="3627" spans="24:27" x14ac:dyDescent="0.25">
      <c r="X3627" s="69"/>
      <c r="Y3627" s="69"/>
      <c r="Z3627" s="69"/>
      <c r="AA3627" s="69"/>
    </row>
    <row r="3628" spans="24:27" x14ac:dyDescent="0.25">
      <c r="X3628" s="69"/>
      <c r="Y3628" s="69"/>
      <c r="Z3628" s="69"/>
      <c r="AA3628" s="69"/>
    </row>
    <row r="3629" spans="24:27" x14ac:dyDescent="0.25">
      <c r="X3629" s="69"/>
      <c r="Y3629" s="69"/>
      <c r="Z3629" s="69"/>
      <c r="AA3629" s="69"/>
    </row>
    <row r="3630" spans="24:27" x14ac:dyDescent="0.25">
      <c r="X3630" s="69"/>
      <c r="Y3630" s="69"/>
      <c r="Z3630" s="69"/>
      <c r="AA3630" s="69"/>
    </row>
    <row r="3631" spans="24:27" x14ac:dyDescent="0.25">
      <c r="X3631" s="69"/>
      <c r="Y3631" s="69"/>
      <c r="Z3631" s="69"/>
      <c r="AA3631" s="69"/>
    </row>
    <row r="3632" spans="24:27" x14ac:dyDescent="0.25">
      <c r="X3632" s="69"/>
      <c r="Y3632" s="69"/>
      <c r="Z3632" s="69"/>
      <c r="AA3632" s="69"/>
    </row>
    <row r="3633" spans="24:27" x14ac:dyDescent="0.25">
      <c r="X3633" s="69"/>
      <c r="Y3633" s="69"/>
      <c r="Z3633" s="69"/>
      <c r="AA3633" s="69"/>
    </row>
    <row r="3634" spans="24:27" x14ac:dyDescent="0.25">
      <c r="X3634" s="69"/>
      <c r="Y3634" s="69"/>
      <c r="Z3634" s="69"/>
      <c r="AA3634" s="69"/>
    </row>
    <row r="3635" spans="24:27" x14ac:dyDescent="0.25">
      <c r="X3635" s="69"/>
      <c r="Y3635" s="69"/>
      <c r="Z3635" s="69"/>
      <c r="AA3635" s="69"/>
    </row>
    <row r="3636" spans="24:27" x14ac:dyDescent="0.25">
      <c r="X3636" s="69"/>
      <c r="Y3636" s="69"/>
      <c r="Z3636" s="69"/>
      <c r="AA3636" s="69"/>
    </row>
    <row r="3637" spans="24:27" x14ac:dyDescent="0.25">
      <c r="X3637" s="69"/>
      <c r="Y3637" s="69"/>
      <c r="Z3637" s="69"/>
      <c r="AA3637" s="69"/>
    </row>
    <row r="3638" spans="24:27" x14ac:dyDescent="0.25">
      <c r="X3638" s="69"/>
      <c r="Y3638" s="69"/>
      <c r="Z3638" s="69"/>
      <c r="AA3638" s="69"/>
    </row>
    <row r="3639" spans="24:27" x14ac:dyDescent="0.25">
      <c r="X3639" s="69"/>
      <c r="Y3639" s="69"/>
      <c r="Z3639" s="69"/>
      <c r="AA3639" s="69"/>
    </row>
    <row r="3640" spans="24:27" x14ac:dyDescent="0.25">
      <c r="X3640" s="69"/>
      <c r="Y3640" s="69"/>
      <c r="Z3640" s="69"/>
      <c r="AA3640" s="69"/>
    </row>
    <row r="3641" spans="24:27" x14ac:dyDescent="0.25">
      <c r="X3641" s="69"/>
      <c r="Y3641" s="69"/>
      <c r="Z3641" s="69"/>
      <c r="AA3641" s="69"/>
    </row>
    <row r="3642" spans="24:27" x14ac:dyDescent="0.25">
      <c r="X3642" s="69"/>
      <c r="Y3642" s="69"/>
      <c r="Z3642" s="69"/>
      <c r="AA3642" s="69"/>
    </row>
    <row r="3643" spans="24:27" x14ac:dyDescent="0.25">
      <c r="X3643" s="69"/>
      <c r="Y3643" s="69"/>
      <c r="Z3643" s="69"/>
      <c r="AA3643" s="69"/>
    </row>
    <row r="3644" spans="24:27" x14ac:dyDescent="0.25">
      <c r="X3644" s="69"/>
      <c r="Y3644" s="69"/>
      <c r="Z3644" s="69"/>
      <c r="AA3644" s="69"/>
    </row>
    <row r="3645" spans="24:27" x14ac:dyDescent="0.25">
      <c r="X3645" s="69"/>
      <c r="Y3645" s="69"/>
      <c r="Z3645" s="69"/>
      <c r="AA3645" s="69"/>
    </row>
    <row r="3646" spans="24:27" x14ac:dyDescent="0.25">
      <c r="X3646" s="69"/>
      <c r="Y3646" s="69"/>
      <c r="Z3646" s="69"/>
      <c r="AA3646" s="69"/>
    </row>
    <row r="3647" spans="24:27" x14ac:dyDescent="0.25">
      <c r="X3647" s="69"/>
      <c r="Y3647" s="69"/>
      <c r="Z3647" s="69"/>
      <c r="AA3647" s="69"/>
    </row>
    <row r="3648" spans="24:27" x14ac:dyDescent="0.25">
      <c r="X3648" s="69"/>
      <c r="Y3648" s="69"/>
      <c r="Z3648" s="69"/>
      <c r="AA3648" s="69"/>
    </row>
    <row r="3649" spans="24:27" x14ac:dyDescent="0.25">
      <c r="X3649" s="69"/>
      <c r="Y3649" s="69"/>
      <c r="Z3649" s="69"/>
      <c r="AA3649" s="69"/>
    </row>
    <row r="3650" spans="24:27" x14ac:dyDescent="0.25">
      <c r="X3650" s="69"/>
      <c r="Y3650" s="69"/>
      <c r="Z3650" s="69"/>
      <c r="AA3650" s="69"/>
    </row>
    <row r="3651" spans="24:27" x14ac:dyDescent="0.25">
      <c r="X3651" s="69"/>
      <c r="Y3651" s="69"/>
      <c r="Z3651" s="69"/>
      <c r="AA3651" s="69"/>
    </row>
    <row r="3652" spans="24:27" x14ac:dyDescent="0.25">
      <c r="X3652" s="69"/>
      <c r="Y3652" s="69"/>
      <c r="Z3652" s="69"/>
      <c r="AA3652" s="69"/>
    </row>
    <row r="3653" spans="24:27" x14ac:dyDescent="0.25">
      <c r="X3653" s="69"/>
      <c r="Y3653" s="69"/>
      <c r="Z3653" s="69"/>
      <c r="AA3653" s="69"/>
    </row>
    <row r="3654" spans="24:27" x14ac:dyDescent="0.25">
      <c r="X3654" s="69"/>
      <c r="Y3654" s="69"/>
      <c r="Z3654" s="69"/>
      <c r="AA3654" s="69"/>
    </row>
    <row r="3655" spans="24:27" x14ac:dyDescent="0.25">
      <c r="X3655" s="69"/>
      <c r="Y3655" s="69"/>
      <c r="Z3655" s="69"/>
      <c r="AA3655" s="69"/>
    </row>
    <row r="3656" spans="24:27" x14ac:dyDescent="0.25">
      <c r="X3656" s="69"/>
      <c r="Y3656" s="69"/>
      <c r="Z3656" s="69"/>
      <c r="AA3656" s="69"/>
    </row>
    <row r="3657" spans="24:27" x14ac:dyDescent="0.25">
      <c r="X3657" s="69"/>
      <c r="Y3657" s="69"/>
      <c r="Z3657" s="69"/>
      <c r="AA3657" s="69"/>
    </row>
    <row r="3658" spans="24:27" x14ac:dyDescent="0.25">
      <c r="X3658" s="69"/>
      <c r="Y3658" s="69"/>
      <c r="Z3658" s="69"/>
      <c r="AA3658" s="69"/>
    </row>
    <row r="3659" spans="24:27" x14ac:dyDescent="0.25">
      <c r="X3659" s="69"/>
      <c r="Y3659" s="69"/>
      <c r="Z3659" s="69"/>
      <c r="AA3659" s="69"/>
    </row>
    <row r="3660" spans="24:27" x14ac:dyDescent="0.25">
      <c r="X3660" s="69"/>
      <c r="Y3660" s="69"/>
      <c r="Z3660" s="69"/>
      <c r="AA3660" s="69"/>
    </row>
    <row r="3661" spans="24:27" x14ac:dyDescent="0.25">
      <c r="X3661" s="69"/>
      <c r="Y3661" s="69"/>
      <c r="Z3661" s="69"/>
      <c r="AA3661" s="69"/>
    </row>
    <row r="3662" spans="24:27" x14ac:dyDescent="0.25">
      <c r="X3662" s="69"/>
      <c r="Y3662" s="69"/>
      <c r="Z3662" s="69"/>
      <c r="AA3662" s="69"/>
    </row>
    <row r="3663" spans="24:27" x14ac:dyDescent="0.25">
      <c r="X3663" s="69"/>
      <c r="Y3663" s="69"/>
      <c r="Z3663" s="69"/>
      <c r="AA3663" s="69"/>
    </row>
    <row r="3664" spans="24:27" x14ac:dyDescent="0.25">
      <c r="X3664" s="69"/>
      <c r="Y3664" s="69"/>
      <c r="Z3664" s="69"/>
      <c r="AA3664" s="69"/>
    </row>
    <row r="3665" spans="24:27" x14ac:dyDescent="0.25">
      <c r="X3665" s="69"/>
      <c r="Y3665" s="69"/>
      <c r="Z3665" s="69"/>
      <c r="AA3665" s="69"/>
    </row>
    <row r="3666" spans="24:27" x14ac:dyDescent="0.25">
      <c r="X3666" s="69"/>
      <c r="Y3666" s="69"/>
      <c r="Z3666" s="69"/>
      <c r="AA3666" s="69"/>
    </row>
    <row r="3667" spans="24:27" x14ac:dyDescent="0.25">
      <c r="X3667" s="69"/>
      <c r="Y3667" s="69"/>
      <c r="Z3667" s="69"/>
      <c r="AA3667" s="69"/>
    </row>
    <row r="3668" spans="24:27" x14ac:dyDescent="0.25">
      <c r="X3668" s="69"/>
      <c r="Y3668" s="69"/>
      <c r="Z3668" s="69"/>
      <c r="AA3668" s="69"/>
    </row>
    <row r="3669" spans="24:27" x14ac:dyDescent="0.25">
      <c r="X3669" s="69"/>
      <c r="Y3669" s="69"/>
      <c r="Z3669" s="69"/>
      <c r="AA3669" s="69"/>
    </row>
    <row r="3670" spans="24:27" x14ac:dyDescent="0.25">
      <c r="X3670" s="69"/>
      <c r="Y3670" s="69"/>
      <c r="Z3670" s="69"/>
      <c r="AA3670" s="69"/>
    </row>
    <row r="3671" spans="24:27" x14ac:dyDescent="0.25">
      <c r="X3671" s="69"/>
      <c r="Y3671" s="69"/>
      <c r="Z3671" s="69"/>
      <c r="AA3671" s="69"/>
    </row>
    <row r="3672" spans="24:27" x14ac:dyDescent="0.25">
      <c r="X3672" s="69"/>
      <c r="Y3672" s="69"/>
      <c r="Z3672" s="69"/>
      <c r="AA3672" s="69"/>
    </row>
    <row r="3673" spans="24:27" x14ac:dyDescent="0.25">
      <c r="X3673" s="69"/>
      <c r="Y3673" s="69"/>
      <c r="Z3673" s="69"/>
      <c r="AA3673" s="69"/>
    </row>
    <row r="3674" spans="24:27" x14ac:dyDescent="0.25">
      <c r="X3674" s="69"/>
      <c r="Y3674" s="69"/>
      <c r="Z3674" s="69"/>
      <c r="AA3674" s="69"/>
    </row>
    <row r="3675" spans="24:27" x14ac:dyDescent="0.25">
      <c r="X3675" s="69"/>
      <c r="Y3675" s="69"/>
      <c r="Z3675" s="69"/>
      <c r="AA3675" s="69"/>
    </row>
    <row r="3676" spans="24:27" x14ac:dyDescent="0.25">
      <c r="X3676" s="69"/>
      <c r="Y3676" s="69"/>
      <c r="Z3676" s="69"/>
      <c r="AA3676" s="69"/>
    </row>
    <row r="3677" spans="24:27" x14ac:dyDescent="0.25">
      <c r="X3677" s="69"/>
      <c r="Y3677" s="69"/>
      <c r="Z3677" s="69"/>
      <c r="AA3677" s="69"/>
    </row>
    <row r="3678" spans="24:27" x14ac:dyDescent="0.25">
      <c r="X3678" s="69"/>
      <c r="Y3678" s="69"/>
      <c r="Z3678" s="69"/>
      <c r="AA3678" s="69"/>
    </row>
    <row r="3679" spans="24:27" x14ac:dyDescent="0.25">
      <c r="X3679" s="69"/>
      <c r="Y3679" s="69"/>
      <c r="Z3679" s="69"/>
      <c r="AA3679" s="69"/>
    </row>
    <row r="3680" spans="24:27" x14ac:dyDescent="0.25">
      <c r="X3680" s="69"/>
      <c r="Y3680" s="69"/>
      <c r="Z3680" s="69"/>
      <c r="AA3680" s="69"/>
    </row>
    <row r="3681" spans="24:27" x14ac:dyDescent="0.25">
      <c r="X3681" s="69"/>
      <c r="Y3681" s="69"/>
      <c r="Z3681" s="69"/>
      <c r="AA3681" s="69"/>
    </row>
    <row r="3682" spans="24:27" x14ac:dyDescent="0.25">
      <c r="X3682" s="69"/>
      <c r="Y3682" s="69"/>
      <c r="Z3682" s="69"/>
      <c r="AA3682" s="69"/>
    </row>
    <row r="3683" spans="24:27" x14ac:dyDescent="0.25">
      <c r="X3683" s="69"/>
      <c r="Y3683" s="69"/>
      <c r="Z3683" s="69"/>
      <c r="AA3683" s="69"/>
    </row>
    <row r="3684" spans="24:27" x14ac:dyDescent="0.25">
      <c r="X3684" s="69"/>
      <c r="Y3684" s="69"/>
      <c r="Z3684" s="69"/>
      <c r="AA3684" s="69"/>
    </row>
    <row r="3685" spans="24:27" x14ac:dyDescent="0.25">
      <c r="X3685" s="69"/>
      <c r="Y3685" s="69"/>
      <c r="Z3685" s="69"/>
      <c r="AA3685" s="69"/>
    </row>
    <row r="3686" spans="24:27" x14ac:dyDescent="0.25">
      <c r="X3686" s="69"/>
      <c r="Y3686" s="69"/>
      <c r="Z3686" s="69"/>
      <c r="AA3686" s="69"/>
    </row>
    <row r="3687" spans="24:27" x14ac:dyDescent="0.25">
      <c r="X3687" s="69"/>
      <c r="Y3687" s="69"/>
      <c r="Z3687" s="69"/>
      <c r="AA3687" s="69"/>
    </row>
    <row r="3688" spans="24:27" x14ac:dyDescent="0.25">
      <c r="X3688" s="69"/>
      <c r="Y3688" s="69"/>
      <c r="Z3688" s="69"/>
      <c r="AA3688" s="69"/>
    </row>
    <row r="3689" spans="24:27" x14ac:dyDescent="0.25">
      <c r="X3689" s="69"/>
      <c r="Y3689" s="69"/>
      <c r="Z3689" s="69"/>
      <c r="AA3689" s="69"/>
    </row>
    <row r="3690" spans="24:27" x14ac:dyDescent="0.25">
      <c r="X3690" s="69"/>
      <c r="Y3690" s="69"/>
      <c r="Z3690" s="69"/>
      <c r="AA3690" s="69"/>
    </row>
    <row r="3691" spans="24:27" x14ac:dyDescent="0.25">
      <c r="X3691" s="69"/>
      <c r="Y3691" s="69"/>
      <c r="Z3691" s="69"/>
      <c r="AA3691" s="69"/>
    </row>
    <row r="3692" spans="24:27" x14ac:dyDescent="0.25">
      <c r="X3692" s="69"/>
      <c r="Y3692" s="69"/>
      <c r="Z3692" s="69"/>
      <c r="AA3692" s="69"/>
    </row>
    <row r="3693" spans="24:27" x14ac:dyDescent="0.25">
      <c r="X3693" s="69"/>
      <c r="Y3693" s="69"/>
      <c r="Z3693" s="69"/>
      <c r="AA3693" s="69"/>
    </row>
    <row r="3694" spans="24:27" x14ac:dyDescent="0.25">
      <c r="X3694" s="69"/>
      <c r="Y3694" s="69"/>
      <c r="Z3694" s="69"/>
      <c r="AA3694" s="69"/>
    </row>
    <row r="3695" spans="24:27" x14ac:dyDescent="0.25">
      <c r="X3695" s="69"/>
      <c r="Y3695" s="69"/>
      <c r="Z3695" s="69"/>
      <c r="AA3695" s="69"/>
    </row>
    <row r="3696" spans="24:27" x14ac:dyDescent="0.25">
      <c r="X3696" s="69"/>
      <c r="Y3696" s="69"/>
      <c r="Z3696" s="69"/>
      <c r="AA3696" s="69"/>
    </row>
    <row r="3697" spans="24:27" x14ac:dyDescent="0.25">
      <c r="X3697" s="69"/>
      <c r="Y3697" s="69"/>
      <c r="Z3697" s="69"/>
      <c r="AA3697" s="69"/>
    </row>
    <row r="3698" spans="24:27" x14ac:dyDescent="0.25">
      <c r="X3698" s="69"/>
      <c r="Y3698" s="69"/>
      <c r="Z3698" s="69"/>
      <c r="AA3698" s="69"/>
    </row>
    <row r="3699" spans="24:27" x14ac:dyDescent="0.25">
      <c r="X3699" s="69"/>
      <c r="Y3699" s="69"/>
      <c r="Z3699" s="69"/>
      <c r="AA3699" s="69"/>
    </row>
    <row r="3700" spans="24:27" x14ac:dyDescent="0.25">
      <c r="X3700" s="69"/>
      <c r="Y3700" s="69"/>
      <c r="Z3700" s="69"/>
      <c r="AA3700" s="69"/>
    </row>
    <row r="3701" spans="24:27" x14ac:dyDescent="0.25">
      <c r="X3701" s="69"/>
      <c r="Y3701" s="69"/>
      <c r="Z3701" s="69"/>
      <c r="AA3701" s="69"/>
    </row>
    <row r="3702" spans="24:27" x14ac:dyDescent="0.25">
      <c r="X3702" s="69"/>
      <c r="Y3702" s="69"/>
      <c r="Z3702" s="69"/>
      <c r="AA3702" s="69"/>
    </row>
    <row r="3703" spans="24:27" x14ac:dyDescent="0.25">
      <c r="X3703" s="69"/>
      <c r="Y3703" s="69"/>
      <c r="Z3703" s="69"/>
      <c r="AA3703" s="69"/>
    </row>
    <row r="3704" spans="24:27" x14ac:dyDescent="0.25">
      <c r="X3704" s="69"/>
      <c r="Y3704" s="69"/>
      <c r="Z3704" s="69"/>
      <c r="AA3704" s="69"/>
    </row>
    <row r="3705" spans="24:27" x14ac:dyDescent="0.25">
      <c r="X3705" s="69"/>
      <c r="Y3705" s="69"/>
      <c r="Z3705" s="69"/>
      <c r="AA3705" s="69"/>
    </row>
    <row r="3706" spans="24:27" x14ac:dyDescent="0.25">
      <c r="X3706" s="69"/>
      <c r="Y3706" s="69"/>
      <c r="Z3706" s="69"/>
      <c r="AA3706" s="69"/>
    </row>
    <row r="3707" spans="24:27" x14ac:dyDescent="0.25">
      <c r="X3707" s="69"/>
      <c r="Y3707" s="69"/>
      <c r="Z3707" s="69"/>
      <c r="AA3707" s="69"/>
    </row>
    <row r="3708" spans="24:27" x14ac:dyDescent="0.25">
      <c r="X3708" s="69"/>
      <c r="Y3708" s="69"/>
      <c r="Z3708" s="69"/>
      <c r="AA3708" s="69"/>
    </row>
    <row r="3709" spans="24:27" x14ac:dyDescent="0.25">
      <c r="X3709" s="69"/>
      <c r="Y3709" s="69"/>
      <c r="Z3709" s="69"/>
      <c r="AA3709" s="69"/>
    </row>
    <row r="3710" spans="24:27" x14ac:dyDescent="0.25">
      <c r="X3710" s="69"/>
      <c r="Y3710" s="69"/>
      <c r="Z3710" s="69"/>
      <c r="AA3710" s="69"/>
    </row>
    <row r="3711" spans="24:27" x14ac:dyDescent="0.25">
      <c r="X3711" s="69"/>
      <c r="Y3711" s="69"/>
      <c r="Z3711" s="69"/>
      <c r="AA3711" s="69"/>
    </row>
    <row r="3712" spans="24:27" x14ac:dyDescent="0.25">
      <c r="X3712" s="69"/>
      <c r="Y3712" s="69"/>
      <c r="Z3712" s="69"/>
      <c r="AA3712" s="69"/>
    </row>
    <row r="3713" spans="24:27" x14ac:dyDescent="0.25">
      <c r="X3713" s="69"/>
      <c r="Y3713" s="69"/>
      <c r="Z3713" s="69"/>
      <c r="AA3713" s="69"/>
    </row>
    <row r="3714" spans="24:27" x14ac:dyDescent="0.25">
      <c r="X3714" s="69"/>
      <c r="Y3714" s="69"/>
      <c r="Z3714" s="69"/>
      <c r="AA3714" s="69"/>
    </row>
    <row r="3715" spans="24:27" x14ac:dyDescent="0.25">
      <c r="X3715" s="69"/>
      <c r="Y3715" s="69"/>
      <c r="Z3715" s="69"/>
      <c r="AA3715" s="69"/>
    </row>
    <row r="3716" spans="24:27" x14ac:dyDescent="0.25">
      <c r="X3716" s="69"/>
      <c r="Y3716" s="69"/>
      <c r="Z3716" s="69"/>
      <c r="AA3716" s="69"/>
    </row>
    <row r="3717" spans="24:27" x14ac:dyDescent="0.25">
      <c r="X3717" s="69"/>
      <c r="Y3717" s="69"/>
      <c r="Z3717" s="69"/>
      <c r="AA3717" s="69"/>
    </row>
    <row r="3718" spans="24:27" x14ac:dyDescent="0.25">
      <c r="X3718" s="69"/>
      <c r="Y3718" s="69"/>
      <c r="Z3718" s="69"/>
      <c r="AA3718" s="69"/>
    </row>
    <row r="3719" spans="24:27" x14ac:dyDescent="0.25">
      <c r="X3719" s="69"/>
      <c r="Y3719" s="69"/>
      <c r="Z3719" s="69"/>
      <c r="AA3719" s="69"/>
    </row>
    <row r="3720" spans="24:27" x14ac:dyDescent="0.25">
      <c r="X3720" s="69"/>
      <c r="Y3720" s="69"/>
      <c r="Z3720" s="69"/>
      <c r="AA3720" s="69"/>
    </row>
    <row r="3721" spans="24:27" x14ac:dyDescent="0.25">
      <c r="X3721" s="69"/>
      <c r="Y3721" s="69"/>
      <c r="Z3721" s="69"/>
      <c r="AA3721" s="69"/>
    </row>
    <row r="3722" spans="24:27" x14ac:dyDescent="0.25">
      <c r="X3722" s="69"/>
      <c r="Y3722" s="69"/>
      <c r="Z3722" s="69"/>
      <c r="AA3722" s="69"/>
    </row>
    <row r="3723" spans="24:27" x14ac:dyDescent="0.25">
      <c r="X3723" s="69"/>
      <c r="Y3723" s="69"/>
      <c r="Z3723" s="69"/>
      <c r="AA3723" s="69"/>
    </row>
    <row r="3724" spans="24:27" x14ac:dyDescent="0.25">
      <c r="X3724" s="69"/>
      <c r="Y3724" s="69"/>
      <c r="Z3724" s="69"/>
      <c r="AA3724" s="69"/>
    </row>
    <row r="3725" spans="24:27" x14ac:dyDescent="0.25">
      <c r="X3725" s="69"/>
      <c r="Y3725" s="69"/>
      <c r="Z3725" s="69"/>
      <c r="AA3725" s="69"/>
    </row>
    <row r="3726" spans="24:27" x14ac:dyDescent="0.25">
      <c r="X3726" s="69"/>
      <c r="Y3726" s="69"/>
      <c r="Z3726" s="69"/>
      <c r="AA3726" s="69"/>
    </row>
    <row r="3727" spans="24:27" x14ac:dyDescent="0.25">
      <c r="X3727" s="69"/>
      <c r="Y3727" s="69"/>
      <c r="Z3727" s="69"/>
      <c r="AA3727" s="69"/>
    </row>
    <row r="3728" spans="24:27" x14ac:dyDescent="0.25">
      <c r="X3728" s="69"/>
      <c r="Y3728" s="69"/>
      <c r="Z3728" s="69"/>
      <c r="AA3728" s="69"/>
    </row>
    <row r="3729" spans="24:27" x14ac:dyDescent="0.25">
      <c r="X3729" s="69"/>
      <c r="Y3729" s="69"/>
      <c r="Z3729" s="69"/>
      <c r="AA3729" s="69"/>
    </row>
    <row r="3730" spans="24:27" x14ac:dyDescent="0.25">
      <c r="X3730" s="69"/>
      <c r="Y3730" s="69"/>
      <c r="Z3730" s="69"/>
      <c r="AA3730" s="69"/>
    </row>
    <row r="3731" spans="24:27" x14ac:dyDescent="0.25">
      <c r="X3731" s="69"/>
      <c r="Y3731" s="69"/>
      <c r="Z3731" s="69"/>
      <c r="AA3731" s="69"/>
    </row>
    <row r="3732" spans="24:27" x14ac:dyDescent="0.25">
      <c r="X3732" s="69"/>
      <c r="Y3732" s="69"/>
      <c r="Z3732" s="69"/>
      <c r="AA3732" s="69"/>
    </row>
    <row r="3733" spans="24:27" x14ac:dyDescent="0.25">
      <c r="X3733" s="69"/>
      <c r="Y3733" s="69"/>
      <c r="Z3733" s="69"/>
      <c r="AA3733" s="69"/>
    </row>
    <row r="3734" spans="24:27" x14ac:dyDescent="0.25">
      <c r="X3734" s="69"/>
      <c r="Y3734" s="69"/>
      <c r="Z3734" s="69"/>
      <c r="AA3734" s="69"/>
    </row>
    <row r="3735" spans="24:27" x14ac:dyDescent="0.25">
      <c r="X3735" s="69"/>
      <c r="Y3735" s="69"/>
      <c r="Z3735" s="69"/>
      <c r="AA3735" s="69"/>
    </row>
    <row r="3736" spans="24:27" x14ac:dyDescent="0.25">
      <c r="X3736" s="69"/>
      <c r="Y3736" s="69"/>
      <c r="Z3736" s="69"/>
      <c r="AA3736" s="69"/>
    </row>
    <row r="3737" spans="24:27" x14ac:dyDescent="0.25">
      <c r="X3737" s="69"/>
      <c r="Y3737" s="69"/>
      <c r="Z3737" s="69"/>
      <c r="AA3737" s="69"/>
    </row>
    <row r="3738" spans="24:27" x14ac:dyDescent="0.25">
      <c r="X3738" s="69"/>
      <c r="Y3738" s="69"/>
      <c r="Z3738" s="69"/>
      <c r="AA3738" s="69"/>
    </row>
    <row r="3739" spans="24:27" x14ac:dyDescent="0.25">
      <c r="X3739" s="69"/>
      <c r="Y3739" s="69"/>
      <c r="Z3739" s="69"/>
      <c r="AA3739" s="69"/>
    </row>
    <row r="3740" spans="24:27" x14ac:dyDescent="0.25">
      <c r="X3740" s="69"/>
      <c r="Y3740" s="69"/>
      <c r="Z3740" s="69"/>
      <c r="AA3740" s="69"/>
    </row>
    <row r="3741" spans="24:27" x14ac:dyDescent="0.25">
      <c r="X3741" s="69"/>
      <c r="Y3741" s="69"/>
      <c r="Z3741" s="69"/>
      <c r="AA3741" s="69"/>
    </row>
    <row r="3742" spans="24:27" x14ac:dyDescent="0.25">
      <c r="X3742" s="69"/>
      <c r="Y3742" s="69"/>
      <c r="Z3742" s="69"/>
      <c r="AA3742" s="69"/>
    </row>
    <row r="3743" spans="24:27" x14ac:dyDescent="0.25">
      <c r="X3743" s="69"/>
      <c r="Y3743" s="69"/>
      <c r="Z3743" s="69"/>
      <c r="AA3743" s="69"/>
    </row>
    <row r="3744" spans="24:27" x14ac:dyDescent="0.25">
      <c r="X3744" s="69"/>
      <c r="Y3744" s="69"/>
      <c r="Z3744" s="69"/>
      <c r="AA3744" s="69"/>
    </row>
    <row r="3745" spans="24:27" x14ac:dyDescent="0.25">
      <c r="X3745" s="69"/>
      <c r="Y3745" s="69"/>
      <c r="Z3745" s="69"/>
      <c r="AA3745" s="69"/>
    </row>
    <row r="3746" spans="24:27" x14ac:dyDescent="0.25">
      <c r="X3746" s="69"/>
      <c r="Y3746" s="69"/>
      <c r="Z3746" s="69"/>
      <c r="AA3746" s="69"/>
    </row>
    <row r="3747" spans="24:27" x14ac:dyDescent="0.25">
      <c r="X3747" s="69"/>
      <c r="Y3747" s="69"/>
      <c r="Z3747" s="69"/>
      <c r="AA3747" s="69"/>
    </row>
    <row r="3748" spans="24:27" x14ac:dyDescent="0.25">
      <c r="X3748" s="69"/>
      <c r="Y3748" s="69"/>
      <c r="Z3748" s="69"/>
      <c r="AA3748" s="69"/>
    </row>
    <row r="3749" spans="24:27" x14ac:dyDescent="0.25">
      <c r="X3749" s="69"/>
      <c r="Y3749" s="69"/>
      <c r="Z3749" s="69"/>
      <c r="AA3749" s="69"/>
    </row>
    <row r="3750" spans="24:27" x14ac:dyDescent="0.25">
      <c r="X3750" s="69"/>
      <c r="Y3750" s="69"/>
      <c r="Z3750" s="69"/>
      <c r="AA3750" s="69"/>
    </row>
    <row r="3751" spans="24:27" x14ac:dyDescent="0.25">
      <c r="X3751" s="69"/>
      <c r="Y3751" s="69"/>
      <c r="Z3751" s="69"/>
      <c r="AA3751" s="69"/>
    </row>
    <row r="3752" spans="24:27" x14ac:dyDescent="0.25">
      <c r="X3752" s="69"/>
      <c r="Y3752" s="69"/>
      <c r="Z3752" s="69"/>
      <c r="AA3752" s="69"/>
    </row>
    <row r="3753" spans="24:27" x14ac:dyDescent="0.25">
      <c r="X3753" s="69"/>
      <c r="Y3753" s="69"/>
      <c r="Z3753" s="69"/>
      <c r="AA3753" s="69"/>
    </row>
    <row r="3754" spans="24:27" x14ac:dyDescent="0.25">
      <c r="X3754" s="69"/>
      <c r="Y3754" s="69"/>
      <c r="Z3754" s="69"/>
      <c r="AA3754" s="69"/>
    </row>
    <row r="3755" spans="24:27" x14ac:dyDescent="0.25">
      <c r="X3755" s="69"/>
      <c r="Y3755" s="69"/>
      <c r="Z3755" s="69"/>
      <c r="AA3755" s="69"/>
    </row>
    <row r="3756" spans="24:27" x14ac:dyDescent="0.25">
      <c r="X3756" s="69"/>
      <c r="Y3756" s="69"/>
      <c r="Z3756" s="69"/>
      <c r="AA3756" s="69"/>
    </row>
    <row r="3757" spans="24:27" x14ac:dyDescent="0.25">
      <c r="X3757" s="69"/>
      <c r="Y3757" s="69"/>
      <c r="Z3757" s="69"/>
      <c r="AA3757" s="69"/>
    </row>
    <row r="3758" spans="24:27" x14ac:dyDescent="0.25">
      <c r="X3758" s="69"/>
      <c r="Y3758" s="69"/>
      <c r="Z3758" s="69"/>
      <c r="AA3758" s="69"/>
    </row>
    <row r="3759" spans="24:27" x14ac:dyDescent="0.25">
      <c r="X3759" s="69"/>
      <c r="Y3759" s="69"/>
      <c r="Z3759" s="69"/>
      <c r="AA3759" s="69"/>
    </row>
    <row r="3760" spans="24:27" x14ac:dyDescent="0.25">
      <c r="X3760" s="69"/>
      <c r="Y3760" s="69"/>
      <c r="Z3760" s="69"/>
      <c r="AA3760" s="69"/>
    </row>
    <row r="3761" spans="24:27" x14ac:dyDescent="0.25">
      <c r="X3761" s="69"/>
      <c r="Y3761" s="69"/>
      <c r="Z3761" s="69"/>
      <c r="AA3761" s="69"/>
    </row>
    <row r="3762" spans="24:27" x14ac:dyDescent="0.25">
      <c r="X3762" s="69"/>
      <c r="Y3762" s="69"/>
      <c r="Z3762" s="69"/>
      <c r="AA3762" s="69"/>
    </row>
    <row r="3763" spans="24:27" x14ac:dyDescent="0.25">
      <c r="X3763" s="69"/>
      <c r="Y3763" s="69"/>
      <c r="Z3763" s="69"/>
      <c r="AA3763" s="69"/>
    </row>
    <row r="3764" spans="24:27" x14ac:dyDescent="0.25">
      <c r="X3764" s="69"/>
      <c r="Y3764" s="69"/>
      <c r="Z3764" s="69"/>
      <c r="AA3764" s="69"/>
    </row>
    <row r="3765" spans="24:27" x14ac:dyDescent="0.25">
      <c r="X3765" s="69"/>
      <c r="Y3765" s="69"/>
      <c r="Z3765" s="69"/>
      <c r="AA3765" s="69"/>
    </row>
    <row r="3766" spans="24:27" x14ac:dyDescent="0.25">
      <c r="X3766" s="69"/>
      <c r="Y3766" s="69"/>
      <c r="Z3766" s="69"/>
      <c r="AA3766" s="69"/>
    </row>
    <row r="3767" spans="24:27" x14ac:dyDescent="0.25">
      <c r="X3767" s="69"/>
      <c r="Y3767" s="69"/>
      <c r="Z3767" s="69"/>
      <c r="AA3767" s="69"/>
    </row>
    <row r="3768" spans="24:27" x14ac:dyDescent="0.25">
      <c r="X3768" s="69"/>
      <c r="Y3768" s="69"/>
      <c r="Z3768" s="69"/>
      <c r="AA3768" s="69"/>
    </row>
    <row r="3769" spans="24:27" x14ac:dyDescent="0.25">
      <c r="X3769" s="69"/>
      <c r="Y3769" s="69"/>
      <c r="Z3769" s="69"/>
      <c r="AA3769" s="69"/>
    </row>
    <row r="3770" spans="24:27" x14ac:dyDescent="0.25">
      <c r="X3770" s="69"/>
      <c r="Y3770" s="69"/>
      <c r="Z3770" s="69"/>
      <c r="AA3770" s="69"/>
    </row>
    <row r="3771" spans="24:27" x14ac:dyDescent="0.25">
      <c r="X3771" s="69"/>
      <c r="Y3771" s="69"/>
      <c r="Z3771" s="69"/>
      <c r="AA3771" s="69"/>
    </row>
    <row r="3772" spans="24:27" x14ac:dyDescent="0.25">
      <c r="X3772" s="69"/>
      <c r="Y3772" s="69"/>
      <c r="Z3772" s="69"/>
      <c r="AA3772" s="69"/>
    </row>
    <row r="3773" spans="24:27" x14ac:dyDescent="0.25">
      <c r="X3773" s="69"/>
      <c r="Y3773" s="69"/>
      <c r="Z3773" s="69"/>
      <c r="AA3773" s="69"/>
    </row>
    <row r="3774" spans="24:27" x14ac:dyDescent="0.25">
      <c r="X3774" s="69"/>
      <c r="Y3774" s="69"/>
      <c r="Z3774" s="69"/>
      <c r="AA3774" s="69"/>
    </row>
    <row r="3775" spans="24:27" x14ac:dyDescent="0.25">
      <c r="X3775" s="69"/>
      <c r="Y3775" s="69"/>
      <c r="Z3775" s="69"/>
      <c r="AA3775" s="69"/>
    </row>
    <row r="3776" spans="24:27" x14ac:dyDescent="0.25">
      <c r="X3776" s="69"/>
      <c r="Y3776" s="69"/>
      <c r="Z3776" s="69"/>
      <c r="AA3776" s="69"/>
    </row>
    <row r="3777" spans="24:27" x14ac:dyDescent="0.25">
      <c r="X3777" s="69"/>
      <c r="Y3777" s="69"/>
      <c r="Z3777" s="69"/>
      <c r="AA3777" s="69"/>
    </row>
    <row r="3778" spans="24:27" x14ac:dyDescent="0.25">
      <c r="X3778" s="69"/>
      <c r="Y3778" s="69"/>
      <c r="Z3778" s="69"/>
      <c r="AA3778" s="69"/>
    </row>
    <row r="3779" spans="24:27" x14ac:dyDescent="0.25">
      <c r="X3779" s="69"/>
      <c r="Y3779" s="69"/>
      <c r="Z3779" s="69"/>
      <c r="AA3779" s="69"/>
    </row>
    <row r="3780" spans="24:27" x14ac:dyDescent="0.25">
      <c r="X3780" s="69"/>
      <c r="Y3780" s="69"/>
      <c r="Z3780" s="69"/>
      <c r="AA3780" s="69"/>
    </row>
    <row r="3781" spans="24:27" x14ac:dyDescent="0.25">
      <c r="X3781" s="69"/>
      <c r="Y3781" s="69"/>
      <c r="Z3781" s="69"/>
      <c r="AA3781" s="69"/>
    </row>
    <row r="3782" spans="24:27" x14ac:dyDescent="0.25">
      <c r="X3782" s="69"/>
      <c r="Y3782" s="69"/>
      <c r="Z3782" s="69"/>
      <c r="AA3782" s="69"/>
    </row>
    <row r="3783" spans="24:27" x14ac:dyDescent="0.25">
      <c r="X3783" s="69"/>
      <c r="Y3783" s="69"/>
      <c r="Z3783" s="69"/>
      <c r="AA3783" s="69"/>
    </row>
    <row r="3784" spans="24:27" x14ac:dyDescent="0.25">
      <c r="X3784" s="69"/>
      <c r="Y3784" s="69"/>
      <c r="Z3784" s="69"/>
      <c r="AA3784" s="69"/>
    </row>
    <row r="3785" spans="24:27" x14ac:dyDescent="0.25">
      <c r="X3785" s="69"/>
      <c r="Y3785" s="69"/>
      <c r="Z3785" s="69"/>
      <c r="AA3785" s="69"/>
    </row>
    <row r="3786" spans="24:27" x14ac:dyDescent="0.25">
      <c r="X3786" s="69"/>
      <c r="Y3786" s="69"/>
      <c r="Z3786" s="69"/>
      <c r="AA3786" s="69"/>
    </row>
    <row r="3787" spans="24:27" x14ac:dyDescent="0.25">
      <c r="X3787" s="69"/>
      <c r="Y3787" s="69"/>
      <c r="Z3787" s="69"/>
      <c r="AA3787" s="69"/>
    </row>
    <row r="3788" spans="24:27" x14ac:dyDescent="0.25">
      <c r="X3788" s="69"/>
      <c r="Y3788" s="69"/>
      <c r="Z3788" s="69"/>
      <c r="AA3788" s="69"/>
    </row>
    <row r="3789" spans="24:27" x14ac:dyDescent="0.25">
      <c r="X3789" s="69"/>
      <c r="Y3789" s="69"/>
      <c r="Z3789" s="69"/>
      <c r="AA3789" s="69"/>
    </row>
    <row r="3790" spans="24:27" x14ac:dyDescent="0.25">
      <c r="X3790" s="69"/>
      <c r="Y3790" s="69"/>
      <c r="Z3790" s="69"/>
      <c r="AA3790" s="69"/>
    </row>
    <row r="3791" spans="24:27" x14ac:dyDescent="0.25">
      <c r="X3791" s="69"/>
      <c r="Y3791" s="69"/>
      <c r="Z3791" s="69"/>
      <c r="AA3791" s="69"/>
    </row>
    <row r="3792" spans="24:27" x14ac:dyDescent="0.25">
      <c r="X3792" s="69"/>
      <c r="Y3792" s="69"/>
      <c r="Z3792" s="69"/>
      <c r="AA3792" s="69"/>
    </row>
    <row r="3793" spans="24:27" x14ac:dyDescent="0.25">
      <c r="X3793" s="69"/>
      <c r="Y3793" s="69"/>
      <c r="Z3793" s="69"/>
      <c r="AA3793" s="69"/>
    </row>
    <row r="3794" spans="24:27" x14ac:dyDescent="0.25">
      <c r="X3794" s="69"/>
      <c r="Y3794" s="69"/>
      <c r="Z3794" s="69"/>
      <c r="AA3794" s="69"/>
    </row>
    <row r="3795" spans="24:27" x14ac:dyDescent="0.25">
      <c r="X3795" s="69"/>
      <c r="Y3795" s="69"/>
      <c r="Z3795" s="69"/>
      <c r="AA3795" s="69"/>
    </row>
    <row r="3796" spans="24:27" x14ac:dyDescent="0.25">
      <c r="X3796" s="69"/>
      <c r="Y3796" s="69"/>
      <c r="Z3796" s="69"/>
      <c r="AA3796" s="69"/>
    </row>
    <row r="3797" spans="24:27" x14ac:dyDescent="0.25">
      <c r="X3797" s="69"/>
      <c r="Y3797" s="69"/>
      <c r="Z3797" s="69"/>
      <c r="AA3797" s="69"/>
    </row>
    <row r="3798" spans="24:27" x14ac:dyDescent="0.25">
      <c r="X3798" s="69"/>
      <c r="Y3798" s="69"/>
      <c r="Z3798" s="69"/>
      <c r="AA3798" s="69"/>
    </row>
    <row r="3799" spans="24:27" x14ac:dyDescent="0.25">
      <c r="X3799" s="69"/>
      <c r="Y3799" s="69"/>
      <c r="Z3799" s="69"/>
      <c r="AA3799" s="69"/>
    </row>
    <row r="3800" spans="24:27" x14ac:dyDescent="0.25">
      <c r="X3800" s="69"/>
      <c r="Y3800" s="69"/>
      <c r="Z3800" s="69"/>
      <c r="AA3800" s="69"/>
    </row>
    <row r="3801" spans="24:27" x14ac:dyDescent="0.25">
      <c r="X3801" s="69"/>
      <c r="Y3801" s="69"/>
      <c r="Z3801" s="69"/>
      <c r="AA3801" s="69"/>
    </row>
    <row r="3802" spans="24:27" x14ac:dyDescent="0.25">
      <c r="X3802" s="69"/>
      <c r="Y3802" s="69"/>
      <c r="Z3802" s="69"/>
      <c r="AA3802" s="69"/>
    </row>
    <row r="3803" spans="24:27" x14ac:dyDescent="0.25">
      <c r="X3803" s="69"/>
      <c r="Y3803" s="69"/>
      <c r="Z3803" s="69"/>
      <c r="AA3803" s="69"/>
    </row>
    <row r="3804" spans="24:27" x14ac:dyDescent="0.25">
      <c r="X3804" s="69"/>
      <c r="Y3804" s="69"/>
      <c r="Z3804" s="69"/>
      <c r="AA3804" s="69"/>
    </row>
    <row r="3805" spans="24:27" x14ac:dyDescent="0.25">
      <c r="X3805" s="69"/>
      <c r="Y3805" s="69"/>
      <c r="Z3805" s="69"/>
      <c r="AA3805" s="69"/>
    </row>
    <row r="3806" spans="24:27" x14ac:dyDescent="0.25">
      <c r="X3806" s="69"/>
      <c r="Y3806" s="69"/>
      <c r="Z3806" s="69"/>
      <c r="AA3806" s="69"/>
    </row>
    <row r="3807" spans="24:27" x14ac:dyDescent="0.25">
      <c r="X3807" s="69"/>
      <c r="Y3807" s="69"/>
      <c r="Z3807" s="69"/>
      <c r="AA3807" s="69"/>
    </row>
    <row r="3808" spans="24:27" x14ac:dyDescent="0.25">
      <c r="X3808" s="69"/>
      <c r="Y3808" s="69"/>
      <c r="Z3808" s="69"/>
      <c r="AA3808" s="69"/>
    </row>
    <row r="3809" spans="24:27" x14ac:dyDescent="0.25">
      <c r="X3809" s="69"/>
      <c r="Y3809" s="69"/>
      <c r="Z3809" s="69"/>
      <c r="AA3809" s="69"/>
    </row>
    <row r="3810" spans="24:27" x14ac:dyDescent="0.25">
      <c r="X3810" s="69"/>
      <c r="Y3810" s="69"/>
      <c r="Z3810" s="69"/>
      <c r="AA3810" s="69"/>
    </row>
    <row r="3811" spans="24:27" x14ac:dyDescent="0.25">
      <c r="X3811" s="69"/>
      <c r="Y3811" s="69"/>
      <c r="Z3811" s="69"/>
      <c r="AA3811" s="69"/>
    </row>
    <row r="3812" spans="24:27" x14ac:dyDescent="0.25">
      <c r="X3812" s="69"/>
      <c r="Y3812" s="69"/>
      <c r="Z3812" s="69"/>
      <c r="AA3812" s="69"/>
    </row>
    <row r="3813" spans="24:27" x14ac:dyDescent="0.25">
      <c r="X3813" s="69"/>
      <c r="Y3813" s="69"/>
      <c r="Z3813" s="69"/>
      <c r="AA3813" s="69"/>
    </row>
    <row r="3814" spans="24:27" x14ac:dyDescent="0.25">
      <c r="X3814" s="69"/>
      <c r="Y3814" s="69"/>
      <c r="Z3814" s="69"/>
      <c r="AA3814" s="69"/>
    </row>
    <row r="3815" spans="24:27" x14ac:dyDescent="0.25">
      <c r="X3815" s="69"/>
      <c r="Y3815" s="69"/>
      <c r="Z3815" s="69"/>
      <c r="AA3815" s="69"/>
    </row>
    <row r="3816" spans="24:27" x14ac:dyDescent="0.25">
      <c r="X3816" s="69"/>
      <c r="Y3816" s="69"/>
      <c r="Z3816" s="69"/>
      <c r="AA3816" s="69"/>
    </row>
    <row r="3817" spans="24:27" x14ac:dyDescent="0.25">
      <c r="X3817" s="69"/>
      <c r="Y3817" s="69"/>
      <c r="Z3817" s="69"/>
      <c r="AA3817" s="69"/>
    </row>
    <row r="3818" spans="24:27" x14ac:dyDescent="0.25">
      <c r="X3818" s="69"/>
      <c r="Y3818" s="69"/>
      <c r="Z3818" s="69"/>
      <c r="AA3818" s="69"/>
    </row>
    <row r="3819" spans="24:27" x14ac:dyDescent="0.25">
      <c r="X3819" s="69"/>
      <c r="Y3819" s="69"/>
      <c r="Z3819" s="69"/>
      <c r="AA3819" s="69"/>
    </row>
    <row r="3820" spans="24:27" x14ac:dyDescent="0.25">
      <c r="X3820" s="69"/>
      <c r="Y3820" s="69"/>
      <c r="Z3820" s="69"/>
      <c r="AA3820" s="69"/>
    </row>
    <row r="3821" spans="24:27" x14ac:dyDescent="0.25">
      <c r="X3821" s="69"/>
      <c r="Y3821" s="69"/>
      <c r="Z3821" s="69"/>
      <c r="AA3821" s="69"/>
    </row>
    <row r="3822" spans="24:27" x14ac:dyDescent="0.25">
      <c r="X3822" s="69"/>
      <c r="Y3822" s="69"/>
      <c r="Z3822" s="69"/>
      <c r="AA3822" s="69"/>
    </row>
    <row r="3823" spans="24:27" x14ac:dyDescent="0.25">
      <c r="X3823" s="69"/>
      <c r="Y3823" s="69"/>
      <c r="Z3823" s="69"/>
      <c r="AA3823" s="69"/>
    </row>
    <row r="3824" spans="24:27" x14ac:dyDescent="0.25">
      <c r="X3824" s="69"/>
      <c r="Y3824" s="69"/>
      <c r="Z3824" s="69"/>
      <c r="AA3824" s="69"/>
    </row>
    <row r="3825" spans="24:27" x14ac:dyDescent="0.25">
      <c r="X3825" s="69"/>
      <c r="Y3825" s="69"/>
      <c r="Z3825" s="69"/>
      <c r="AA3825" s="69"/>
    </row>
    <row r="3826" spans="24:27" x14ac:dyDescent="0.25">
      <c r="X3826" s="69"/>
      <c r="Y3826" s="69"/>
      <c r="Z3826" s="69"/>
      <c r="AA3826" s="69"/>
    </row>
    <row r="3827" spans="24:27" x14ac:dyDescent="0.25">
      <c r="X3827" s="69"/>
      <c r="Y3827" s="69"/>
      <c r="Z3827" s="69"/>
      <c r="AA3827" s="69"/>
    </row>
    <row r="3828" spans="24:27" x14ac:dyDescent="0.25">
      <c r="X3828" s="69"/>
      <c r="Y3828" s="69"/>
      <c r="Z3828" s="69"/>
      <c r="AA3828" s="69"/>
    </row>
    <row r="3829" spans="24:27" x14ac:dyDescent="0.25">
      <c r="X3829" s="69"/>
      <c r="Y3829" s="69"/>
      <c r="Z3829" s="69"/>
      <c r="AA3829" s="69"/>
    </row>
    <row r="3830" spans="24:27" x14ac:dyDescent="0.25">
      <c r="X3830" s="69"/>
      <c r="Y3830" s="69"/>
      <c r="Z3830" s="69"/>
      <c r="AA3830" s="69"/>
    </row>
    <row r="3831" spans="24:27" x14ac:dyDescent="0.25">
      <c r="X3831" s="69"/>
      <c r="Y3831" s="69"/>
      <c r="Z3831" s="69"/>
      <c r="AA3831" s="69"/>
    </row>
    <row r="3832" spans="24:27" x14ac:dyDescent="0.25">
      <c r="X3832" s="69"/>
      <c r="Y3832" s="69"/>
      <c r="Z3832" s="69"/>
      <c r="AA3832" s="69"/>
    </row>
    <row r="3833" spans="24:27" x14ac:dyDescent="0.25">
      <c r="X3833" s="69"/>
      <c r="Y3833" s="69"/>
      <c r="Z3833" s="69"/>
      <c r="AA3833" s="69"/>
    </row>
    <row r="3834" spans="24:27" x14ac:dyDescent="0.25">
      <c r="X3834" s="69"/>
      <c r="Y3834" s="69"/>
      <c r="Z3834" s="69"/>
      <c r="AA3834" s="69"/>
    </row>
    <row r="3835" spans="24:27" x14ac:dyDescent="0.25">
      <c r="X3835" s="69"/>
      <c r="Y3835" s="69"/>
      <c r="Z3835" s="69"/>
      <c r="AA3835" s="69"/>
    </row>
    <row r="3836" spans="24:27" x14ac:dyDescent="0.25">
      <c r="X3836" s="69"/>
      <c r="Y3836" s="69"/>
      <c r="Z3836" s="69"/>
      <c r="AA3836" s="69"/>
    </row>
    <row r="3837" spans="24:27" x14ac:dyDescent="0.25">
      <c r="X3837" s="69"/>
      <c r="Y3837" s="69"/>
      <c r="Z3837" s="69"/>
      <c r="AA3837" s="69"/>
    </row>
    <row r="3838" spans="24:27" x14ac:dyDescent="0.25">
      <c r="X3838" s="69"/>
      <c r="Y3838" s="69"/>
      <c r="Z3838" s="69"/>
      <c r="AA3838" s="69"/>
    </row>
    <row r="3839" spans="24:27" x14ac:dyDescent="0.25">
      <c r="X3839" s="69"/>
      <c r="Y3839" s="69"/>
      <c r="Z3839" s="69"/>
      <c r="AA3839" s="69"/>
    </row>
    <row r="3840" spans="24:27" x14ac:dyDescent="0.25">
      <c r="X3840" s="69"/>
      <c r="Y3840" s="69"/>
      <c r="Z3840" s="69"/>
      <c r="AA3840" s="69"/>
    </row>
    <row r="3841" spans="24:27" x14ac:dyDescent="0.25">
      <c r="X3841" s="69"/>
      <c r="Y3841" s="69"/>
      <c r="Z3841" s="69"/>
      <c r="AA3841" s="69"/>
    </row>
    <row r="3842" spans="24:27" x14ac:dyDescent="0.25">
      <c r="X3842" s="69"/>
      <c r="Y3842" s="69"/>
      <c r="Z3842" s="69"/>
      <c r="AA3842" s="69"/>
    </row>
    <row r="3843" spans="24:27" x14ac:dyDescent="0.25">
      <c r="X3843" s="69"/>
      <c r="Y3843" s="69"/>
      <c r="Z3843" s="69"/>
      <c r="AA3843" s="69"/>
    </row>
    <row r="3844" spans="24:27" x14ac:dyDescent="0.25">
      <c r="X3844" s="69"/>
      <c r="Y3844" s="69"/>
      <c r="Z3844" s="69"/>
      <c r="AA3844" s="69"/>
    </row>
    <row r="3845" spans="24:27" x14ac:dyDescent="0.25">
      <c r="X3845" s="69"/>
      <c r="Y3845" s="69"/>
      <c r="Z3845" s="69"/>
      <c r="AA3845" s="69"/>
    </row>
    <row r="3846" spans="24:27" x14ac:dyDescent="0.25">
      <c r="X3846" s="69"/>
      <c r="Y3846" s="69"/>
      <c r="Z3846" s="69"/>
      <c r="AA3846" s="69"/>
    </row>
    <row r="3847" spans="24:27" x14ac:dyDescent="0.25">
      <c r="X3847" s="69"/>
      <c r="Y3847" s="69"/>
      <c r="Z3847" s="69"/>
      <c r="AA3847" s="69"/>
    </row>
    <row r="3848" spans="24:27" x14ac:dyDescent="0.25">
      <c r="X3848" s="69"/>
      <c r="Y3848" s="69"/>
      <c r="Z3848" s="69"/>
      <c r="AA3848" s="69"/>
    </row>
    <row r="3849" spans="24:27" x14ac:dyDescent="0.25">
      <c r="X3849" s="69"/>
      <c r="Y3849" s="69"/>
      <c r="Z3849" s="69"/>
      <c r="AA3849" s="69"/>
    </row>
    <row r="3850" spans="24:27" x14ac:dyDescent="0.25">
      <c r="X3850" s="69"/>
      <c r="Y3850" s="69"/>
      <c r="Z3850" s="69"/>
      <c r="AA3850" s="69"/>
    </row>
    <row r="3851" spans="24:27" x14ac:dyDescent="0.25">
      <c r="X3851" s="69"/>
      <c r="Y3851" s="69"/>
      <c r="Z3851" s="69"/>
      <c r="AA3851" s="69"/>
    </row>
    <row r="3852" spans="24:27" x14ac:dyDescent="0.25">
      <c r="X3852" s="69"/>
      <c r="Y3852" s="69"/>
      <c r="Z3852" s="69"/>
      <c r="AA3852" s="69"/>
    </row>
    <row r="3853" spans="24:27" x14ac:dyDescent="0.25">
      <c r="X3853" s="69"/>
      <c r="Y3853" s="69"/>
      <c r="Z3853" s="69"/>
      <c r="AA3853" s="69"/>
    </row>
    <row r="3854" spans="24:27" x14ac:dyDescent="0.25">
      <c r="X3854" s="69"/>
      <c r="Y3854" s="69"/>
      <c r="Z3854" s="69"/>
      <c r="AA3854" s="69"/>
    </row>
    <row r="3855" spans="24:27" x14ac:dyDescent="0.25">
      <c r="X3855" s="69"/>
      <c r="Y3855" s="69"/>
      <c r="Z3855" s="69"/>
      <c r="AA3855" s="69"/>
    </row>
    <row r="3856" spans="24:27" x14ac:dyDescent="0.25">
      <c r="X3856" s="69"/>
      <c r="Y3856" s="69"/>
      <c r="Z3856" s="69"/>
      <c r="AA3856" s="69"/>
    </row>
    <row r="3857" spans="24:27" x14ac:dyDescent="0.25">
      <c r="X3857" s="69"/>
      <c r="Y3857" s="69"/>
      <c r="Z3857" s="69"/>
      <c r="AA3857" s="69"/>
    </row>
    <row r="3858" spans="24:27" x14ac:dyDescent="0.25">
      <c r="X3858" s="69"/>
      <c r="Y3858" s="69"/>
      <c r="Z3858" s="69"/>
      <c r="AA3858" s="69"/>
    </row>
    <row r="3859" spans="24:27" x14ac:dyDescent="0.25">
      <c r="X3859" s="69"/>
      <c r="Y3859" s="69"/>
      <c r="Z3859" s="69"/>
      <c r="AA3859" s="69"/>
    </row>
    <row r="3860" spans="24:27" x14ac:dyDescent="0.25">
      <c r="X3860" s="69"/>
      <c r="Y3860" s="69"/>
      <c r="Z3860" s="69"/>
      <c r="AA3860" s="69"/>
    </row>
    <row r="3861" spans="24:27" x14ac:dyDescent="0.25">
      <c r="X3861" s="69"/>
      <c r="Y3861" s="69"/>
      <c r="Z3861" s="69"/>
      <c r="AA3861" s="69"/>
    </row>
    <row r="3862" spans="24:27" x14ac:dyDescent="0.25">
      <c r="X3862" s="69"/>
      <c r="Y3862" s="69"/>
      <c r="Z3862" s="69"/>
      <c r="AA3862" s="69"/>
    </row>
    <row r="3863" spans="24:27" x14ac:dyDescent="0.25">
      <c r="X3863" s="69"/>
      <c r="Y3863" s="69"/>
      <c r="Z3863" s="69"/>
      <c r="AA3863" s="69"/>
    </row>
    <row r="3864" spans="24:27" x14ac:dyDescent="0.25">
      <c r="X3864" s="69"/>
      <c r="Y3864" s="69"/>
      <c r="Z3864" s="69"/>
      <c r="AA3864" s="69"/>
    </row>
    <row r="3865" spans="24:27" x14ac:dyDescent="0.25">
      <c r="X3865" s="69"/>
      <c r="Y3865" s="69"/>
      <c r="Z3865" s="69"/>
      <c r="AA3865" s="69"/>
    </row>
    <row r="3866" spans="24:27" x14ac:dyDescent="0.25">
      <c r="X3866" s="69"/>
      <c r="Y3866" s="69"/>
      <c r="Z3866" s="69"/>
      <c r="AA3866" s="69"/>
    </row>
    <row r="3867" spans="24:27" x14ac:dyDescent="0.25">
      <c r="X3867" s="69"/>
      <c r="Y3867" s="69"/>
      <c r="Z3867" s="69"/>
      <c r="AA3867" s="69"/>
    </row>
    <row r="3868" spans="24:27" x14ac:dyDescent="0.25">
      <c r="X3868" s="69"/>
      <c r="Y3868" s="69"/>
      <c r="Z3868" s="69"/>
      <c r="AA3868" s="69"/>
    </row>
    <row r="3869" spans="24:27" x14ac:dyDescent="0.25">
      <c r="X3869" s="69"/>
      <c r="Y3869" s="69"/>
      <c r="Z3869" s="69"/>
      <c r="AA3869" s="69"/>
    </row>
    <row r="3870" spans="24:27" x14ac:dyDescent="0.25">
      <c r="X3870" s="69"/>
      <c r="Y3870" s="69"/>
      <c r="Z3870" s="69"/>
      <c r="AA3870" s="69"/>
    </row>
    <row r="3871" spans="24:27" x14ac:dyDescent="0.25">
      <c r="X3871" s="69"/>
      <c r="Y3871" s="69"/>
      <c r="Z3871" s="69"/>
      <c r="AA3871" s="69"/>
    </row>
    <row r="3872" spans="24:27" x14ac:dyDescent="0.25">
      <c r="X3872" s="69"/>
      <c r="Y3872" s="69"/>
      <c r="Z3872" s="69"/>
      <c r="AA3872" s="69"/>
    </row>
    <row r="3873" spans="24:27" x14ac:dyDescent="0.25">
      <c r="X3873" s="69"/>
      <c r="Y3873" s="69"/>
      <c r="Z3873" s="69"/>
      <c r="AA3873" s="69"/>
    </row>
    <row r="3874" spans="24:27" x14ac:dyDescent="0.25">
      <c r="X3874" s="69"/>
      <c r="Y3874" s="69"/>
      <c r="Z3874" s="69"/>
      <c r="AA3874" s="69"/>
    </row>
    <row r="3875" spans="24:27" x14ac:dyDescent="0.25">
      <c r="X3875" s="69"/>
      <c r="Y3875" s="69"/>
      <c r="Z3875" s="69"/>
      <c r="AA3875" s="69"/>
    </row>
    <row r="3876" spans="24:27" x14ac:dyDescent="0.25">
      <c r="X3876" s="69"/>
      <c r="Y3876" s="69"/>
      <c r="Z3876" s="69"/>
      <c r="AA3876" s="69"/>
    </row>
    <row r="3877" spans="24:27" x14ac:dyDescent="0.25">
      <c r="X3877" s="69"/>
      <c r="Y3877" s="69"/>
      <c r="Z3877" s="69"/>
      <c r="AA3877" s="69"/>
    </row>
    <row r="3878" spans="24:27" x14ac:dyDescent="0.25">
      <c r="X3878" s="69"/>
      <c r="Y3878" s="69"/>
      <c r="Z3878" s="69"/>
      <c r="AA3878" s="69"/>
    </row>
    <row r="3879" spans="24:27" x14ac:dyDescent="0.25">
      <c r="X3879" s="69"/>
      <c r="Y3879" s="69"/>
      <c r="Z3879" s="69"/>
      <c r="AA3879" s="69"/>
    </row>
    <row r="3880" spans="24:27" x14ac:dyDescent="0.25">
      <c r="X3880" s="69"/>
      <c r="Y3880" s="69"/>
      <c r="Z3880" s="69"/>
      <c r="AA3880" s="69"/>
    </row>
    <row r="3881" spans="24:27" x14ac:dyDescent="0.25">
      <c r="X3881" s="69"/>
      <c r="Y3881" s="69"/>
      <c r="Z3881" s="69"/>
      <c r="AA3881" s="69"/>
    </row>
    <row r="3882" spans="24:27" x14ac:dyDescent="0.25">
      <c r="X3882" s="69"/>
      <c r="Y3882" s="69"/>
      <c r="Z3882" s="69"/>
      <c r="AA3882" s="69"/>
    </row>
    <row r="3883" spans="24:27" x14ac:dyDescent="0.25">
      <c r="X3883" s="69"/>
      <c r="Y3883" s="69"/>
      <c r="Z3883" s="69"/>
      <c r="AA3883" s="69"/>
    </row>
    <row r="3884" spans="24:27" x14ac:dyDescent="0.25">
      <c r="X3884" s="69"/>
      <c r="Y3884" s="69"/>
      <c r="Z3884" s="69"/>
      <c r="AA3884" s="69"/>
    </row>
    <row r="3885" spans="24:27" x14ac:dyDescent="0.25">
      <c r="X3885" s="69"/>
      <c r="Y3885" s="69"/>
      <c r="Z3885" s="69"/>
      <c r="AA3885" s="69"/>
    </row>
    <row r="3886" spans="24:27" x14ac:dyDescent="0.25">
      <c r="X3886" s="69"/>
      <c r="Y3886" s="69"/>
      <c r="Z3886" s="69"/>
      <c r="AA3886" s="69"/>
    </row>
    <row r="3887" spans="24:27" x14ac:dyDescent="0.25">
      <c r="X3887" s="69"/>
      <c r="Y3887" s="69"/>
      <c r="Z3887" s="69"/>
      <c r="AA3887" s="69"/>
    </row>
    <row r="3888" spans="24:27" x14ac:dyDescent="0.25">
      <c r="X3888" s="69"/>
      <c r="Y3888" s="69"/>
      <c r="Z3888" s="69"/>
      <c r="AA3888" s="69"/>
    </row>
    <row r="3889" spans="24:27" x14ac:dyDescent="0.25">
      <c r="X3889" s="69"/>
      <c r="Y3889" s="69"/>
      <c r="Z3889" s="69"/>
      <c r="AA3889" s="69"/>
    </row>
    <row r="3890" spans="24:27" x14ac:dyDescent="0.25">
      <c r="X3890" s="69"/>
      <c r="Y3890" s="69"/>
      <c r="Z3890" s="69"/>
      <c r="AA3890" s="69"/>
    </row>
    <row r="3891" spans="24:27" x14ac:dyDescent="0.25">
      <c r="X3891" s="69"/>
      <c r="Y3891" s="69"/>
      <c r="Z3891" s="69"/>
      <c r="AA3891" s="69"/>
    </row>
    <row r="3892" spans="24:27" x14ac:dyDescent="0.25">
      <c r="X3892" s="69"/>
      <c r="Y3892" s="69"/>
      <c r="Z3892" s="69"/>
      <c r="AA3892" s="69"/>
    </row>
    <row r="3893" spans="24:27" x14ac:dyDescent="0.25">
      <c r="X3893" s="69"/>
      <c r="Y3893" s="69"/>
      <c r="Z3893" s="69"/>
      <c r="AA3893" s="69"/>
    </row>
    <row r="3894" spans="24:27" x14ac:dyDescent="0.25">
      <c r="X3894" s="69"/>
      <c r="Y3894" s="69"/>
      <c r="Z3894" s="69"/>
      <c r="AA3894" s="69"/>
    </row>
    <row r="3895" spans="24:27" x14ac:dyDescent="0.25">
      <c r="X3895" s="69"/>
      <c r="Y3895" s="69"/>
      <c r="Z3895" s="69"/>
      <c r="AA3895" s="69"/>
    </row>
    <row r="3896" spans="24:27" x14ac:dyDescent="0.25">
      <c r="X3896" s="69"/>
      <c r="Y3896" s="69"/>
      <c r="Z3896" s="69"/>
      <c r="AA3896" s="69"/>
    </row>
    <row r="3897" spans="24:27" x14ac:dyDescent="0.25">
      <c r="X3897" s="69"/>
      <c r="Y3897" s="69"/>
      <c r="Z3897" s="69"/>
      <c r="AA3897" s="69"/>
    </row>
    <row r="3898" spans="24:27" x14ac:dyDescent="0.25">
      <c r="X3898" s="69"/>
      <c r="Y3898" s="69"/>
      <c r="Z3898" s="69"/>
      <c r="AA3898" s="69"/>
    </row>
    <row r="3899" spans="24:27" x14ac:dyDescent="0.25">
      <c r="X3899" s="69"/>
      <c r="Y3899" s="69"/>
      <c r="Z3899" s="69"/>
      <c r="AA3899" s="69"/>
    </row>
    <row r="3900" spans="24:27" x14ac:dyDescent="0.25">
      <c r="X3900" s="69"/>
      <c r="Y3900" s="69"/>
      <c r="Z3900" s="69"/>
      <c r="AA3900" s="69"/>
    </row>
    <row r="3901" spans="24:27" x14ac:dyDescent="0.25">
      <c r="X3901" s="69"/>
      <c r="Y3901" s="69"/>
      <c r="Z3901" s="69"/>
      <c r="AA3901" s="69"/>
    </row>
    <row r="3902" spans="24:27" x14ac:dyDescent="0.25">
      <c r="X3902" s="69"/>
      <c r="Y3902" s="69"/>
      <c r="Z3902" s="69"/>
      <c r="AA3902" s="69"/>
    </row>
    <row r="3903" spans="24:27" x14ac:dyDescent="0.25">
      <c r="X3903" s="69"/>
      <c r="Y3903" s="69"/>
      <c r="Z3903" s="69"/>
      <c r="AA3903" s="69"/>
    </row>
    <row r="3904" spans="24:27" x14ac:dyDescent="0.25">
      <c r="X3904" s="69"/>
      <c r="Y3904" s="69"/>
      <c r="Z3904" s="69"/>
      <c r="AA3904" s="69"/>
    </row>
    <row r="3905" spans="24:27" x14ac:dyDescent="0.25">
      <c r="X3905" s="69"/>
      <c r="Y3905" s="69"/>
      <c r="Z3905" s="69"/>
      <c r="AA3905" s="69"/>
    </row>
    <row r="3906" spans="24:27" x14ac:dyDescent="0.25">
      <c r="X3906" s="69"/>
      <c r="Y3906" s="69"/>
      <c r="Z3906" s="69"/>
      <c r="AA3906" s="69"/>
    </row>
    <row r="3907" spans="24:27" x14ac:dyDescent="0.25">
      <c r="X3907" s="69"/>
      <c r="Y3907" s="69"/>
      <c r="Z3907" s="69"/>
      <c r="AA3907" s="69"/>
    </row>
    <row r="3908" spans="24:27" x14ac:dyDescent="0.25">
      <c r="X3908" s="69"/>
      <c r="Y3908" s="69"/>
      <c r="Z3908" s="69"/>
      <c r="AA3908" s="69"/>
    </row>
    <row r="3909" spans="24:27" x14ac:dyDescent="0.25">
      <c r="X3909" s="69"/>
      <c r="Y3909" s="69"/>
      <c r="Z3909" s="69"/>
      <c r="AA3909" s="69"/>
    </row>
    <row r="3910" spans="24:27" x14ac:dyDescent="0.25">
      <c r="X3910" s="69"/>
      <c r="Y3910" s="69"/>
      <c r="Z3910" s="69"/>
      <c r="AA3910" s="69"/>
    </row>
    <row r="3911" spans="24:27" x14ac:dyDescent="0.25">
      <c r="X3911" s="69"/>
      <c r="Y3911" s="69"/>
      <c r="Z3911" s="69"/>
      <c r="AA3911" s="69"/>
    </row>
    <row r="3912" spans="24:27" x14ac:dyDescent="0.25">
      <c r="X3912" s="69"/>
      <c r="Y3912" s="69"/>
      <c r="Z3912" s="69"/>
      <c r="AA3912" s="69"/>
    </row>
    <row r="3913" spans="24:27" x14ac:dyDescent="0.25">
      <c r="X3913" s="69"/>
      <c r="Y3913" s="69"/>
      <c r="Z3913" s="69"/>
      <c r="AA3913" s="69"/>
    </row>
    <row r="3914" spans="24:27" x14ac:dyDescent="0.25">
      <c r="X3914" s="69"/>
      <c r="Y3914" s="69"/>
      <c r="Z3914" s="69"/>
      <c r="AA3914" s="69"/>
    </row>
    <row r="3915" spans="24:27" x14ac:dyDescent="0.25">
      <c r="X3915" s="69"/>
      <c r="Y3915" s="69"/>
      <c r="Z3915" s="69"/>
      <c r="AA3915" s="69"/>
    </row>
    <row r="3916" spans="24:27" x14ac:dyDescent="0.25">
      <c r="X3916" s="69"/>
      <c r="Y3916" s="69"/>
      <c r="Z3916" s="69"/>
      <c r="AA3916" s="69"/>
    </row>
    <row r="3917" spans="24:27" x14ac:dyDescent="0.25">
      <c r="X3917" s="69"/>
      <c r="Y3917" s="69"/>
      <c r="Z3917" s="69"/>
      <c r="AA3917" s="69"/>
    </row>
    <row r="3918" spans="24:27" x14ac:dyDescent="0.25">
      <c r="X3918" s="69"/>
      <c r="Y3918" s="69"/>
      <c r="Z3918" s="69"/>
      <c r="AA3918" s="69"/>
    </row>
    <row r="3919" spans="24:27" x14ac:dyDescent="0.25">
      <c r="X3919" s="69"/>
      <c r="Y3919" s="69"/>
      <c r="Z3919" s="69"/>
      <c r="AA3919" s="69"/>
    </row>
    <row r="3920" spans="24:27" x14ac:dyDescent="0.25">
      <c r="X3920" s="69"/>
      <c r="Y3920" s="69"/>
      <c r="Z3920" s="69"/>
      <c r="AA3920" s="69"/>
    </row>
    <row r="3921" spans="24:27" x14ac:dyDescent="0.25">
      <c r="X3921" s="69"/>
      <c r="Y3921" s="69"/>
      <c r="Z3921" s="69"/>
      <c r="AA3921" s="69"/>
    </row>
    <row r="3922" spans="24:27" x14ac:dyDescent="0.25">
      <c r="X3922" s="69"/>
      <c r="Y3922" s="69"/>
      <c r="Z3922" s="69"/>
      <c r="AA3922" s="69"/>
    </row>
    <row r="3923" spans="24:27" x14ac:dyDescent="0.25">
      <c r="X3923" s="69"/>
      <c r="Y3923" s="69"/>
      <c r="Z3923" s="69"/>
      <c r="AA3923" s="69"/>
    </row>
    <row r="3924" spans="24:27" x14ac:dyDescent="0.25">
      <c r="X3924" s="69"/>
      <c r="Y3924" s="69"/>
      <c r="Z3924" s="69"/>
      <c r="AA3924" s="69"/>
    </row>
    <row r="3925" spans="24:27" x14ac:dyDescent="0.25">
      <c r="X3925" s="69"/>
      <c r="Y3925" s="69"/>
      <c r="Z3925" s="69"/>
      <c r="AA3925" s="69"/>
    </row>
    <row r="3926" spans="24:27" x14ac:dyDescent="0.25">
      <c r="X3926" s="69"/>
      <c r="Y3926" s="69"/>
      <c r="Z3926" s="69"/>
      <c r="AA3926" s="69"/>
    </row>
    <row r="3927" spans="24:27" x14ac:dyDescent="0.25">
      <c r="X3927" s="69"/>
      <c r="Y3927" s="69"/>
      <c r="Z3927" s="69"/>
      <c r="AA3927" s="69"/>
    </row>
    <row r="3928" spans="24:27" x14ac:dyDescent="0.25">
      <c r="X3928" s="69"/>
      <c r="Y3928" s="69"/>
      <c r="Z3928" s="69"/>
      <c r="AA3928" s="69"/>
    </row>
    <row r="3929" spans="24:27" x14ac:dyDescent="0.25">
      <c r="X3929" s="69"/>
      <c r="Y3929" s="69"/>
      <c r="Z3929" s="69"/>
      <c r="AA3929" s="69"/>
    </row>
    <row r="3930" spans="24:27" x14ac:dyDescent="0.25">
      <c r="X3930" s="69"/>
      <c r="Y3930" s="69"/>
      <c r="Z3930" s="69"/>
      <c r="AA3930" s="69"/>
    </row>
    <row r="3931" spans="24:27" x14ac:dyDescent="0.25">
      <c r="X3931" s="69"/>
      <c r="Y3931" s="69"/>
      <c r="Z3931" s="69"/>
      <c r="AA3931" s="69"/>
    </row>
    <row r="3932" spans="24:27" x14ac:dyDescent="0.25">
      <c r="X3932" s="69"/>
      <c r="Y3932" s="69"/>
      <c r="Z3932" s="69"/>
      <c r="AA3932" s="69"/>
    </row>
    <row r="3933" spans="24:27" x14ac:dyDescent="0.25">
      <c r="X3933" s="69"/>
      <c r="Y3933" s="69"/>
      <c r="Z3933" s="69"/>
      <c r="AA3933" s="69"/>
    </row>
    <row r="3934" spans="24:27" x14ac:dyDescent="0.25">
      <c r="X3934" s="69"/>
      <c r="Y3934" s="69"/>
      <c r="Z3934" s="69"/>
      <c r="AA3934" s="69"/>
    </row>
    <row r="3935" spans="24:27" x14ac:dyDescent="0.25">
      <c r="X3935" s="69"/>
      <c r="Y3935" s="69"/>
      <c r="Z3935" s="69"/>
      <c r="AA3935" s="69"/>
    </row>
    <row r="3936" spans="24:27" x14ac:dyDescent="0.25">
      <c r="X3936" s="69"/>
      <c r="Y3936" s="69"/>
      <c r="Z3936" s="69"/>
      <c r="AA3936" s="69"/>
    </row>
    <row r="3937" spans="24:27" x14ac:dyDescent="0.25">
      <c r="X3937" s="69"/>
      <c r="Y3937" s="69"/>
      <c r="Z3937" s="69"/>
      <c r="AA3937" s="69"/>
    </row>
    <row r="3938" spans="24:27" x14ac:dyDescent="0.25">
      <c r="X3938" s="69"/>
      <c r="Y3938" s="69"/>
      <c r="Z3938" s="69"/>
      <c r="AA3938" s="69"/>
    </row>
    <row r="3939" spans="24:27" x14ac:dyDescent="0.25">
      <c r="X3939" s="69"/>
      <c r="Y3939" s="69"/>
      <c r="Z3939" s="69"/>
      <c r="AA3939" s="69"/>
    </row>
    <row r="3940" spans="24:27" x14ac:dyDescent="0.25">
      <c r="X3940" s="69"/>
      <c r="Y3940" s="69"/>
      <c r="Z3940" s="69"/>
      <c r="AA3940" s="69"/>
    </row>
    <row r="3941" spans="24:27" x14ac:dyDescent="0.25">
      <c r="X3941" s="69"/>
      <c r="Y3941" s="69"/>
      <c r="Z3941" s="69"/>
      <c r="AA3941" s="69"/>
    </row>
    <row r="3942" spans="24:27" x14ac:dyDescent="0.25">
      <c r="X3942" s="69"/>
      <c r="Y3942" s="69"/>
      <c r="Z3942" s="69"/>
      <c r="AA3942" s="69"/>
    </row>
    <row r="3943" spans="24:27" x14ac:dyDescent="0.25">
      <c r="X3943" s="69"/>
      <c r="Y3943" s="69"/>
      <c r="Z3943" s="69"/>
      <c r="AA3943" s="69"/>
    </row>
    <row r="3944" spans="24:27" x14ac:dyDescent="0.25">
      <c r="X3944" s="69"/>
      <c r="Y3944" s="69"/>
      <c r="Z3944" s="69"/>
      <c r="AA3944" s="69"/>
    </row>
    <row r="3945" spans="24:27" x14ac:dyDescent="0.25">
      <c r="X3945" s="69"/>
      <c r="Y3945" s="69"/>
      <c r="Z3945" s="69"/>
      <c r="AA3945" s="69"/>
    </row>
    <row r="3946" spans="24:27" x14ac:dyDescent="0.25">
      <c r="X3946" s="69"/>
      <c r="Y3946" s="69"/>
      <c r="Z3946" s="69"/>
      <c r="AA3946" s="69"/>
    </row>
    <row r="3947" spans="24:27" x14ac:dyDescent="0.25">
      <c r="X3947" s="69"/>
      <c r="Y3947" s="69"/>
      <c r="Z3947" s="69"/>
      <c r="AA3947" s="69"/>
    </row>
    <row r="3948" spans="24:27" x14ac:dyDescent="0.25">
      <c r="X3948" s="69"/>
      <c r="Y3948" s="69"/>
      <c r="Z3948" s="69"/>
      <c r="AA3948" s="69"/>
    </row>
    <row r="3949" spans="24:27" x14ac:dyDescent="0.25">
      <c r="X3949" s="69"/>
      <c r="Y3949" s="69"/>
      <c r="Z3949" s="69"/>
      <c r="AA3949" s="69"/>
    </row>
    <row r="3950" spans="24:27" x14ac:dyDescent="0.25">
      <c r="X3950" s="69"/>
      <c r="Y3950" s="69"/>
      <c r="Z3950" s="69"/>
      <c r="AA3950" s="69"/>
    </row>
    <row r="3951" spans="24:27" x14ac:dyDescent="0.25">
      <c r="X3951" s="69"/>
      <c r="Y3951" s="69"/>
      <c r="Z3951" s="69"/>
      <c r="AA3951" s="69"/>
    </row>
    <row r="3952" spans="24:27" x14ac:dyDescent="0.25">
      <c r="X3952" s="69"/>
      <c r="Y3952" s="69"/>
      <c r="Z3952" s="69"/>
      <c r="AA3952" s="69"/>
    </row>
    <row r="3953" spans="24:27" x14ac:dyDescent="0.25">
      <c r="X3953" s="69"/>
      <c r="Y3953" s="69"/>
      <c r="Z3953" s="69"/>
      <c r="AA3953" s="69"/>
    </row>
    <row r="3954" spans="24:27" x14ac:dyDescent="0.25">
      <c r="X3954" s="69"/>
      <c r="Y3954" s="69"/>
      <c r="Z3954" s="69"/>
      <c r="AA3954" s="69"/>
    </row>
    <row r="3955" spans="24:27" x14ac:dyDescent="0.25">
      <c r="X3955" s="69"/>
      <c r="Y3955" s="69"/>
      <c r="Z3955" s="69"/>
      <c r="AA3955" s="69"/>
    </row>
    <row r="3956" spans="24:27" x14ac:dyDescent="0.25">
      <c r="X3956" s="69"/>
      <c r="Y3956" s="69"/>
      <c r="Z3956" s="69"/>
      <c r="AA3956" s="69"/>
    </row>
    <row r="3957" spans="24:27" x14ac:dyDescent="0.25">
      <c r="X3957" s="69"/>
      <c r="Y3957" s="69"/>
      <c r="Z3957" s="69"/>
      <c r="AA3957" s="69"/>
    </row>
    <row r="3958" spans="24:27" x14ac:dyDescent="0.25">
      <c r="X3958" s="69"/>
      <c r="Y3958" s="69"/>
      <c r="Z3958" s="69"/>
      <c r="AA3958" s="69"/>
    </row>
    <row r="3959" spans="24:27" x14ac:dyDescent="0.25">
      <c r="X3959" s="69"/>
      <c r="Y3959" s="69"/>
      <c r="Z3959" s="69"/>
      <c r="AA3959" s="69"/>
    </row>
    <row r="3960" spans="24:27" x14ac:dyDescent="0.25">
      <c r="X3960" s="69"/>
      <c r="Y3960" s="69"/>
      <c r="Z3960" s="69"/>
      <c r="AA3960" s="69"/>
    </row>
    <row r="3961" spans="24:27" x14ac:dyDescent="0.25">
      <c r="X3961" s="69"/>
      <c r="Y3961" s="69"/>
      <c r="Z3961" s="69"/>
      <c r="AA3961" s="69"/>
    </row>
    <row r="3962" spans="24:27" x14ac:dyDescent="0.25">
      <c r="X3962" s="69"/>
      <c r="Y3962" s="69"/>
      <c r="Z3962" s="69"/>
      <c r="AA3962" s="69"/>
    </row>
    <row r="3963" spans="24:27" x14ac:dyDescent="0.25">
      <c r="X3963" s="69"/>
      <c r="Y3963" s="69"/>
      <c r="Z3963" s="69"/>
      <c r="AA3963" s="69"/>
    </row>
    <row r="3964" spans="24:27" x14ac:dyDescent="0.25">
      <c r="X3964" s="69"/>
      <c r="Y3964" s="69"/>
      <c r="Z3964" s="69"/>
      <c r="AA3964" s="69"/>
    </row>
    <row r="3965" spans="24:27" x14ac:dyDescent="0.25">
      <c r="X3965" s="69"/>
      <c r="Y3965" s="69"/>
      <c r="Z3965" s="69"/>
      <c r="AA3965" s="69"/>
    </row>
    <row r="3966" spans="24:27" x14ac:dyDescent="0.25">
      <c r="X3966" s="69"/>
      <c r="Y3966" s="69"/>
      <c r="Z3966" s="69"/>
      <c r="AA3966" s="69"/>
    </row>
    <row r="3967" spans="24:27" x14ac:dyDescent="0.25">
      <c r="X3967" s="69"/>
      <c r="Y3967" s="69"/>
      <c r="Z3967" s="69"/>
      <c r="AA3967" s="69"/>
    </row>
    <row r="3968" spans="24:27" x14ac:dyDescent="0.25">
      <c r="X3968" s="69"/>
      <c r="Y3968" s="69"/>
      <c r="Z3968" s="69"/>
      <c r="AA3968" s="69"/>
    </row>
    <row r="3969" spans="24:27" x14ac:dyDescent="0.25">
      <c r="X3969" s="69"/>
      <c r="Y3969" s="69"/>
      <c r="Z3969" s="69"/>
      <c r="AA3969" s="69"/>
    </row>
    <row r="3970" spans="24:27" x14ac:dyDescent="0.25">
      <c r="X3970" s="69"/>
      <c r="Y3970" s="69"/>
      <c r="Z3970" s="69"/>
      <c r="AA3970" s="69"/>
    </row>
    <row r="3971" spans="24:27" x14ac:dyDescent="0.25">
      <c r="X3971" s="69"/>
      <c r="Y3971" s="69"/>
      <c r="Z3971" s="69"/>
      <c r="AA3971" s="69"/>
    </row>
    <row r="3972" spans="24:27" x14ac:dyDescent="0.25">
      <c r="X3972" s="69"/>
      <c r="Y3972" s="69"/>
      <c r="Z3972" s="69"/>
      <c r="AA3972" s="69"/>
    </row>
    <row r="3973" spans="24:27" x14ac:dyDescent="0.25">
      <c r="X3973" s="69"/>
      <c r="Y3973" s="69"/>
      <c r="Z3973" s="69"/>
      <c r="AA3973" s="69"/>
    </row>
    <row r="3974" spans="24:27" x14ac:dyDescent="0.25">
      <c r="X3974" s="69"/>
      <c r="Y3974" s="69"/>
      <c r="Z3974" s="69"/>
      <c r="AA3974" s="69"/>
    </row>
    <row r="3975" spans="24:27" x14ac:dyDescent="0.25">
      <c r="X3975" s="69"/>
      <c r="Y3975" s="69"/>
      <c r="Z3975" s="69"/>
      <c r="AA3975" s="69"/>
    </row>
    <row r="3976" spans="24:27" x14ac:dyDescent="0.25">
      <c r="X3976" s="69"/>
      <c r="Y3976" s="69"/>
      <c r="Z3976" s="69"/>
      <c r="AA3976" s="69"/>
    </row>
    <row r="3977" spans="24:27" x14ac:dyDescent="0.25">
      <c r="X3977" s="69"/>
      <c r="Y3977" s="69"/>
      <c r="Z3977" s="69"/>
      <c r="AA3977" s="69"/>
    </row>
    <row r="3978" spans="24:27" x14ac:dyDescent="0.25">
      <c r="X3978" s="69"/>
      <c r="Y3978" s="69"/>
      <c r="Z3978" s="69"/>
      <c r="AA3978" s="69"/>
    </row>
    <row r="3979" spans="24:27" x14ac:dyDescent="0.25">
      <c r="X3979" s="69"/>
      <c r="Y3979" s="69"/>
      <c r="Z3979" s="69"/>
      <c r="AA3979" s="69"/>
    </row>
    <row r="3980" spans="24:27" x14ac:dyDescent="0.25">
      <c r="X3980" s="69"/>
      <c r="Y3980" s="69"/>
      <c r="Z3980" s="69"/>
      <c r="AA3980" s="69"/>
    </row>
    <row r="3981" spans="24:27" x14ac:dyDescent="0.25">
      <c r="X3981" s="69"/>
      <c r="Y3981" s="69"/>
      <c r="Z3981" s="69"/>
      <c r="AA3981" s="69"/>
    </row>
    <row r="3982" spans="24:27" x14ac:dyDescent="0.25">
      <c r="X3982" s="69"/>
      <c r="Y3982" s="69"/>
      <c r="Z3982" s="69"/>
      <c r="AA3982" s="69"/>
    </row>
    <row r="3983" spans="24:27" x14ac:dyDescent="0.25">
      <c r="X3983" s="69"/>
      <c r="Y3983" s="69"/>
      <c r="Z3983" s="69"/>
      <c r="AA3983" s="69"/>
    </row>
    <row r="3984" spans="24:27" x14ac:dyDescent="0.25">
      <c r="X3984" s="69"/>
      <c r="Y3984" s="69"/>
      <c r="Z3984" s="69"/>
      <c r="AA3984" s="69"/>
    </row>
    <row r="3985" spans="24:27" x14ac:dyDescent="0.25">
      <c r="X3985" s="69"/>
      <c r="Y3985" s="69"/>
      <c r="Z3985" s="69"/>
      <c r="AA3985" s="69"/>
    </row>
    <row r="3986" spans="24:27" x14ac:dyDescent="0.25">
      <c r="X3986" s="69"/>
      <c r="Y3986" s="69"/>
      <c r="Z3986" s="69"/>
      <c r="AA3986" s="69"/>
    </row>
    <row r="3987" spans="24:27" x14ac:dyDescent="0.25">
      <c r="X3987" s="69"/>
      <c r="Y3987" s="69"/>
      <c r="Z3987" s="69"/>
      <c r="AA3987" s="69"/>
    </row>
    <row r="3988" spans="24:27" x14ac:dyDescent="0.25">
      <c r="X3988" s="69"/>
      <c r="Y3988" s="69"/>
      <c r="Z3988" s="69"/>
      <c r="AA3988" s="69"/>
    </row>
    <row r="3989" spans="24:27" x14ac:dyDescent="0.25">
      <c r="X3989" s="69"/>
      <c r="Y3989" s="69"/>
      <c r="Z3989" s="69"/>
      <c r="AA3989" s="69"/>
    </row>
    <row r="3990" spans="24:27" x14ac:dyDescent="0.25">
      <c r="X3990" s="69"/>
      <c r="Y3990" s="69"/>
      <c r="Z3990" s="69"/>
      <c r="AA3990" s="69"/>
    </row>
    <row r="3991" spans="24:27" x14ac:dyDescent="0.25">
      <c r="X3991" s="69"/>
      <c r="Y3991" s="69"/>
      <c r="Z3991" s="69"/>
      <c r="AA3991" s="69"/>
    </row>
    <row r="3992" spans="24:27" x14ac:dyDescent="0.25">
      <c r="X3992" s="69"/>
      <c r="Y3992" s="69"/>
      <c r="Z3992" s="69"/>
      <c r="AA3992" s="69"/>
    </row>
    <row r="3993" spans="24:27" x14ac:dyDescent="0.25">
      <c r="X3993" s="69"/>
      <c r="Y3993" s="69"/>
      <c r="Z3993" s="69"/>
      <c r="AA3993" s="69"/>
    </row>
    <row r="3994" spans="24:27" x14ac:dyDescent="0.25">
      <c r="X3994" s="69"/>
      <c r="Y3994" s="69"/>
      <c r="Z3994" s="69"/>
      <c r="AA3994" s="69"/>
    </row>
    <row r="3995" spans="24:27" x14ac:dyDescent="0.25">
      <c r="X3995" s="69"/>
      <c r="Y3995" s="69"/>
      <c r="Z3995" s="69"/>
      <c r="AA3995" s="69"/>
    </row>
    <row r="3996" spans="24:27" x14ac:dyDescent="0.25">
      <c r="X3996" s="69"/>
      <c r="Y3996" s="69"/>
      <c r="Z3996" s="69"/>
      <c r="AA3996" s="69"/>
    </row>
    <row r="3997" spans="24:27" x14ac:dyDescent="0.25">
      <c r="X3997" s="69"/>
      <c r="Y3997" s="69"/>
      <c r="Z3997" s="69"/>
      <c r="AA3997" s="69"/>
    </row>
    <row r="3998" spans="24:27" x14ac:dyDescent="0.25">
      <c r="X3998" s="69"/>
      <c r="Y3998" s="69"/>
      <c r="Z3998" s="69"/>
      <c r="AA3998" s="69"/>
    </row>
    <row r="3999" spans="24:27" x14ac:dyDescent="0.25">
      <c r="X3999" s="69"/>
      <c r="Y3999" s="69"/>
      <c r="Z3999" s="69"/>
      <c r="AA3999" s="69"/>
    </row>
    <row r="4000" spans="24:27" x14ac:dyDescent="0.25">
      <c r="X4000" s="69"/>
      <c r="Y4000" s="69"/>
      <c r="Z4000" s="69"/>
      <c r="AA4000" s="69"/>
    </row>
    <row r="4001" spans="24:27" x14ac:dyDescent="0.25">
      <c r="X4001" s="69"/>
      <c r="Y4001" s="69"/>
      <c r="Z4001" s="69"/>
      <c r="AA4001" s="69"/>
    </row>
    <row r="4002" spans="24:27" x14ac:dyDescent="0.25">
      <c r="X4002" s="69"/>
      <c r="Y4002" s="69"/>
      <c r="Z4002" s="69"/>
      <c r="AA4002" s="69"/>
    </row>
    <row r="4003" spans="24:27" x14ac:dyDescent="0.25">
      <c r="X4003" s="69"/>
      <c r="Y4003" s="69"/>
      <c r="Z4003" s="69"/>
      <c r="AA4003" s="69"/>
    </row>
    <row r="4004" spans="24:27" x14ac:dyDescent="0.25">
      <c r="X4004" s="69"/>
      <c r="Y4004" s="69"/>
      <c r="Z4004" s="69"/>
      <c r="AA4004" s="69"/>
    </row>
    <row r="4005" spans="24:27" x14ac:dyDescent="0.25">
      <c r="X4005" s="69"/>
      <c r="Y4005" s="69"/>
      <c r="Z4005" s="69"/>
      <c r="AA4005" s="69"/>
    </row>
    <row r="4006" spans="24:27" x14ac:dyDescent="0.25">
      <c r="X4006" s="69"/>
      <c r="Y4006" s="69"/>
      <c r="Z4006" s="69"/>
      <c r="AA4006" s="69"/>
    </row>
    <row r="4007" spans="24:27" x14ac:dyDescent="0.25">
      <c r="X4007" s="69"/>
      <c r="Y4007" s="69"/>
      <c r="Z4007" s="69"/>
      <c r="AA4007" s="69"/>
    </row>
    <row r="4008" spans="24:27" x14ac:dyDescent="0.25">
      <c r="X4008" s="69"/>
      <c r="Y4008" s="69"/>
      <c r="Z4008" s="69"/>
      <c r="AA4008" s="69"/>
    </row>
    <row r="4009" spans="24:27" x14ac:dyDescent="0.25">
      <c r="X4009" s="69"/>
      <c r="Y4009" s="69"/>
      <c r="Z4009" s="69"/>
      <c r="AA4009" s="69"/>
    </row>
    <row r="4010" spans="24:27" x14ac:dyDescent="0.25">
      <c r="X4010" s="69"/>
      <c r="Y4010" s="69"/>
      <c r="Z4010" s="69"/>
      <c r="AA4010" s="69"/>
    </row>
    <row r="4011" spans="24:27" x14ac:dyDescent="0.25">
      <c r="X4011" s="69"/>
      <c r="Y4011" s="69"/>
      <c r="Z4011" s="69"/>
      <c r="AA4011" s="69"/>
    </row>
    <row r="4012" spans="24:27" x14ac:dyDescent="0.25">
      <c r="X4012" s="69"/>
      <c r="Y4012" s="69"/>
      <c r="Z4012" s="69"/>
      <c r="AA4012" s="69"/>
    </row>
    <row r="4013" spans="24:27" x14ac:dyDescent="0.25">
      <c r="X4013" s="69"/>
      <c r="Y4013" s="69"/>
      <c r="Z4013" s="69"/>
      <c r="AA4013" s="69"/>
    </row>
    <row r="4014" spans="24:27" x14ac:dyDescent="0.25">
      <c r="X4014" s="69"/>
      <c r="Y4014" s="69"/>
      <c r="Z4014" s="69"/>
      <c r="AA4014" s="69"/>
    </row>
    <row r="4015" spans="24:27" x14ac:dyDescent="0.25">
      <c r="X4015" s="69"/>
      <c r="Y4015" s="69"/>
      <c r="Z4015" s="69"/>
      <c r="AA4015" s="69"/>
    </row>
    <row r="4016" spans="24:27" x14ac:dyDescent="0.25">
      <c r="X4016" s="69"/>
      <c r="Y4016" s="69"/>
      <c r="Z4016" s="69"/>
      <c r="AA4016" s="69"/>
    </row>
    <row r="4017" spans="24:27" x14ac:dyDescent="0.25">
      <c r="X4017" s="69"/>
      <c r="Y4017" s="69"/>
      <c r="Z4017" s="69"/>
      <c r="AA4017" s="69"/>
    </row>
    <row r="4018" spans="24:27" x14ac:dyDescent="0.25">
      <c r="X4018" s="69"/>
      <c r="Y4018" s="69"/>
      <c r="Z4018" s="69"/>
      <c r="AA4018" s="69"/>
    </row>
    <row r="4019" spans="24:27" x14ac:dyDescent="0.25">
      <c r="X4019" s="69"/>
      <c r="Y4019" s="69"/>
      <c r="Z4019" s="69"/>
      <c r="AA4019" s="69"/>
    </row>
    <row r="4020" spans="24:27" x14ac:dyDescent="0.25">
      <c r="X4020" s="69"/>
      <c r="Y4020" s="69"/>
      <c r="Z4020" s="69"/>
      <c r="AA4020" s="69"/>
    </row>
    <row r="4021" spans="24:27" x14ac:dyDescent="0.25">
      <c r="X4021" s="69"/>
      <c r="Y4021" s="69"/>
      <c r="Z4021" s="69"/>
      <c r="AA4021" s="69"/>
    </row>
    <row r="4022" spans="24:27" x14ac:dyDescent="0.25">
      <c r="X4022" s="69"/>
      <c r="Y4022" s="69"/>
      <c r="Z4022" s="69"/>
      <c r="AA4022" s="69"/>
    </row>
    <row r="4023" spans="24:27" x14ac:dyDescent="0.25">
      <c r="X4023" s="69"/>
      <c r="Y4023" s="69"/>
      <c r="Z4023" s="69"/>
      <c r="AA4023" s="69"/>
    </row>
    <row r="4024" spans="24:27" x14ac:dyDescent="0.25">
      <c r="X4024" s="69"/>
      <c r="Y4024" s="69"/>
      <c r="Z4024" s="69"/>
      <c r="AA4024" s="69"/>
    </row>
    <row r="4025" spans="24:27" x14ac:dyDescent="0.25">
      <c r="X4025" s="69"/>
      <c r="Y4025" s="69"/>
      <c r="Z4025" s="69"/>
      <c r="AA4025" s="69"/>
    </row>
    <row r="4026" spans="24:27" x14ac:dyDescent="0.25">
      <c r="X4026" s="69"/>
      <c r="Y4026" s="69"/>
      <c r="Z4026" s="69"/>
      <c r="AA4026" s="69"/>
    </row>
    <row r="4027" spans="24:27" x14ac:dyDescent="0.25">
      <c r="X4027" s="69"/>
      <c r="Y4027" s="69"/>
      <c r="Z4027" s="69"/>
      <c r="AA4027" s="69"/>
    </row>
    <row r="4028" spans="24:27" x14ac:dyDescent="0.25">
      <c r="X4028" s="69"/>
      <c r="Y4028" s="69"/>
      <c r="Z4028" s="69"/>
      <c r="AA4028" s="69"/>
    </row>
    <row r="4029" spans="24:27" x14ac:dyDescent="0.25">
      <c r="X4029" s="69"/>
      <c r="Y4029" s="69"/>
      <c r="Z4029" s="69"/>
      <c r="AA4029" s="69"/>
    </row>
    <row r="4030" spans="24:27" x14ac:dyDescent="0.25">
      <c r="X4030" s="69"/>
      <c r="Y4030" s="69"/>
      <c r="Z4030" s="69"/>
      <c r="AA4030" s="69"/>
    </row>
    <row r="4031" spans="24:27" x14ac:dyDescent="0.25">
      <c r="X4031" s="69"/>
      <c r="Y4031" s="69"/>
      <c r="Z4031" s="69"/>
      <c r="AA4031" s="69"/>
    </row>
    <row r="4032" spans="24:27" x14ac:dyDescent="0.25">
      <c r="X4032" s="69"/>
      <c r="Y4032" s="69"/>
      <c r="Z4032" s="69"/>
      <c r="AA4032" s="69"/>
    </row>
    <row r="4033" spans="24:27" x14ac:dyDescent="0.25">
      <c r="X4033" s="69"/>
      <c r="Y4033" s="69"/>
      <c r="Z4033" s="69"/>
      <c r="AA4033" s="69"/>
    </row>
    <row r="4034" spans="24:27" x14ac:dyDescent="0.25">
      <c r="X4034" s="69"/>
      <c r="Y4034" s="69"/>
      <c r="Z4034" s="69"/>
      <c r="AA4034" s="69"/>
    </row>
    <row r="4035" spans="24:27" x14ac:dyDescent="0.25">
      <c r="X4035" s="69"/>
      <c r="Y4035" s="69"/>
      <c r="Z4035" s="69"/>
      <c r="AA4035" s="69"/>
    </row>
    <row r="4036" spans="24:27" x14ac:dyDescent="0.25">
      <c r="X4036" s="69"/>
      <c r="Y4036" s="69"/>
      <c r="Z4036" s="69"/>
      <c r="AA4036" s="69"/>
    </row>
    <row r="4037" spans="24:27" x14ac:dyDescent="0.25">
      <c r="X4037" s="69"/>
      <c r="Y4037" s="69"/>
      <c r="Z4037" s="69"/>
      <c r="AA4037" s="69"/>
    </row>
    <row r="4038" spans="24:27" x14ac:dyDescent="0.25">
      <c r="X4038" s="69"/>
      <c r="Y4038" s="69"/>
      <c r="Z4038" s="69"/>
      <c r="AA4038" s="69"/>
    </row>
    <row r="4039" spans="24:27" x14ac:dyDescent="0.25">
      <c r="X4039" s="69"/>
      <c r="Y4039" s="69"/>
      <c r="Z4039" s="69"/>
      <c r="AA4039" s="69"/>
    </row>
    <row r="4040" spans="24:27" x14ac:dyDescent="0.25">
      <c r="X4040" s="69"/>
      <c r="Y4040" s="69"/>
      <c r="Z4040" s="69"/>
      <c r="AA4040" s="69"/>
    </row>
    <row r="4041" spans="24:27" x14ac:dyDescent="0.25">
      <c r="X4041" s="69"/>
      <c r="Y4041" s="69"/>
      <c r="Z4041" s="69"/>
      <c r="AA4041" s="69"/>
    </row>
    <row r="4042" spans="24:27" x14ac:dyDescent="0.25">
      <c r="X4042" s="69"/>
      <c r="Y4042" s="69"/>
      <c r="Z4042" s="69"/>
      <c r="AA4042" s="69"/>
    </row>
    <row r="4043" spans="24:27" x14ac:dyDescent="0.25">
      <c r="X4043" s="69"/>
      <c r="Y4043" s="69"/>
      <c r="Z4043" s="69"/>
      <c r="AA4043" s="69"/>
    </row>
    <row r="4044" spans="24:27" x14ac:dyDescent="0.25">
      <c r="X4044" s="69"/>
      <c r="Y4044" s="69"/>
      <c r="Z4044" s="69"/>
      <c r="AA4044" s="69"/>
    </row>
    <row r="4045" spans="24:27" x14ac:dyDescent="0.25">
      <c r="X4045" s="69"/>
      <c r="Y4045" s="69"/>
      <c r="Z4045" s="69"/>
      <c r="AA4045" s="69"/>
    </row>
    <row r="4046" spans="24:27" x14ac:dyDescent="0.25">
      <c r="X4046" s="69"/>
      <c r="Y4046" s="69"/>
      <c r="Z4046" s="69"/>
      <c r="AA4046" s="69"/>
    </row>
    <row r="4047" spans="24:27" x14ac:dyDescent="0.25">
      <c r="X4047" s="69"/>
      <c r="Y4047" s="69"/>
      <c r="Z4047" s="69"/>
      <c r="AA4047" s="69"/>
    </row>
    <row r="4048" spans="24:27" x14ac:dyDescent="0.25">
      <c r="X4048" s="69"/>
      <c r="Y4048" s="69"/>
      <c r="Z4048" s="69"/>
      <c r="AA4048" s="69"/>
    </row>
    <row r="4049" spans="24:27" x14ac:dyDescent="0.25">
      <c r="X4049" s="69"/>
      <c r="Y4049" s="69"/>
      <c r="Z4049" s="69"/>
      <c r="AA4049" s="69"/>
    </row>
    <row r="4050" spans="24:27" x14ac:dyDescent="0.25">
      <c r="X4050" s="69"/>
      <c r="Y4050" s="69"/>
      <c r="Z4050" s="69"/>
      <c r="AA4050" s="69"/>
    </row>
    <row r="4051" spans="24:27" x14ac:dyDescent="0.25">
      <c r="X4051" s="69"/>
      <c r="Y4051" s="69"/>
      <c r="Z4051" s="69"/>
      <c r="AA4051" s="69"/>
    </row>
    <row r="4052" spans="24:27" x14ac:dyDescent="0.25">
      <c r="X4052" s="69"/>
      <c r="Y4052" s="69"/>
      <c r="Z4052" s="69"/>
      <c r="AA4052" s="69"/>
    </row>
    <row r="4053" spans="24:27" x14ac:dyDescent="0.25">
      <c r="X4053" s="69"/>
      <c r="Y4053" s="69"/>
      <c r="Z4053" s="69"/>
      <c r="AA4053" s="69"/>
    </row>
    <row r="4054" spans="24:27" x14ac:dyDescent="0.25">
      <c r="X4054" s="69"/>
      <c r="Y4054" s="69"/>
      <c r="Z4054" s="69"/>
      <c r="AA4054" s="69"/>
    </row>
    <row r="4055" spans="24:27" x14ac:dyDescent="0.25">
      <c r="X4055" s="69"/>
      <c r="Y4055" s="69"/>
      <c r="Z4055" s="69"/>
      <c r="AA4055" s="69"/>
    </row>
    <row r="4056" spans="24:27" x14ac:dyDescent="0.25">
      <c r="X4056" s="69"/>
      <c r="Y4056" s="69"/>
      <c r="Z4056" s="69"/>
      <c r="AA4056" s="69"/>
    </row>
    <row r="4057" spans="24:27" x14ac:dyDescent="0.25">
      <c r="X4057" s="69"/>
      <c r="Y4057" s="69"/>
      <c r="Z4057" s="69"/>
      <c r="AA4057" s="69"/>
    </row>
    <row r="4058" spans="24:27" x14ac:dyDescent="0.25">
      <c r="X4058" s="69"/>
      <c r="Y4058" s="69"/>
      <c r="Z4058" s="69"/>
      <c r="AA4058" s="69"/>
    </row>
    <row r="4059" spans="24:27" x14ac:dyDescent="0.25">
      <c r="X4059" s="69"/>
      <c r="Y4059" s="69"/>
      <c r="Z4059" s="69"/>
      <c r="AA4059" s="69"/>
    </row>
    <row r="4060" spans="24:27" x14ac:dyDescent="0.25">
      <c r="X4060" s="69"/>
      <c r="Y4060" s="69"/>
      <c r="Z4060" s="69"/>
      <c r="AA4060" s="69"/>
    </row>
    <row r="4061" spans="24:27" x14ac:dyDescent="0.25">
      <c r="X4061" s="69"/>
      <c r="Y4061" s="69"/>
      <c r="Z4061" s="69"/>
      <c r="AA4061" s="69"/>
    </row>
    <row r="4062" spans="24:27" x14ac:dyDescent="0.25">
      <c r="X4062" s="69"/>
      <c r="Y4062" s="69"/>
      <c r="Z4062" s="69"/>
      <c r="AA4062" s="69"/>
    </row>
    <row r="4063" spans="24:27" x14ac:dyDescent="0.25">
      <c r="X4063" s="69"/>
      <c r="Y4063" s="69"/>
      <c r="Z4063" s="69"/>
      <c r="AA4063" s="69"/>
    </row>
    <row r="4064" spans="24:27" x14ac:dyDescent="0.25">
      <c r="X4064" s="69"/>
      <c r="Y4064" s="69"/>
      <c r="Z4064" s="69"/>
      <c r="AA4064" s="69"/>
    </row>
    <row r="4065" spans="24:27" x14ac:dyDescent="0.25">
      <c r="X4065" s="69"/>
      <c r="Y4065" s="69"/>
      <c r="Z4065" s="69"/>
      <c r="AA4065" s="69"/>
    </row>
    <row r="4066" spans="24:27" x14ac:dyDescent="0.25">
      <c r="X4066" s="69"/>
      <c r="Y4066" s="69"/>
      <c r="Z4066" s="69"/>
      <c r="AA4066" s="69"/>
    </row>
    <row r="4067" spans="24:27" x14ac:dyDescent="0.25">
      <c r="X4067" s="69"/>
      <c r="Y4067" s="69"/>
      <c r="Z4067" s="69"/>
      <c r="AA4067" s="69"/>
    </row>
    <row r="4068" spans="24:27" x14ac:dyDescent="0.25">
      <c r="X4068" s="69"/>
      <c r="Y4068" s="69"/>
      <c r="Z4068" s="69"/>
      <c r="AA4068" s="69"/>
    </row>
    <row r="4069" spans="24:27" x14ac:dyDescent="0.25">
      <c r="X4069" s="69"/>
      <c r="Y4069" s="69"/>
      <c r="Z4069" s="69"/>
      <c r="AA4069" s="69"/>
    </row>
    <row r="4070" spans="24:27" x14ac:dyDescent="0.25">
      <c r="X4070" s="69"/>
      <c r="Y4070" s="69"/>
      <c r="Z4070" s="69"/>
      <c r="AA4070" s="69"/>
    </row>
    <row r="4071" spans="24:27" x14ac:dyDescent="0.25">
      <c r="X4071" s="69"/>
      <c r="Y4071" s="69"/>
      <c r="Z4071" s="69"/>
      <c r="AA4071" s="69"/>
    </row>
    <row r="4072" spans="24:27" x14ac:dyDescent="0.25">
      <c r="X4072" s="69"/>
      <c r="Y4072" s="69"/>
      <c r="Z4072" s="69"/>
      <c r="AA4072" s="69"/>
    </row>
    <row r="4073" spans="24:27" x14ac:dyDescent="0.25">
      <c r="X4073" s="69"/>
      <c r="Y4073" s="69"/>
      <c r="Z4073" s="69"/>
      <c r="AA4073" s="69"/>
    </row>
    <row r="4074" spans="24:27" x14ac:dyDescent="0.25">
      <c r="X4074" s="69"/>
      <c r="Y4074" s="69"/>
      <c r="Z4074" s="69"/>
      <c r="AA4074" s="69"/>
    </row>
    <row r="4075" spans="24:27" x14ac:dyDescent="0.25">
      <c r="X4075" s="69"/>
      <c r="Y4075" s="69"/>
      <c r="Z4075" s="69"/>
      <c r="AA4075" s="69"/>
    </row>
    <row r="4076" spans="24:27" x14ac:dyDescent="0.25">
      <c r="X4076" s="69"/>
      <c r="Y4076" s="69"/>
      <c r="Z4076" s="69"/>
      <c r="AA4076" s="69"/>
    </row>
    <row r="4077" spans="24:27" x14ac:dyDescent="0.25">
      <c r="X4077" s="69"/>
      <c r="Y4077" s="69"/>
      <c r="Z4077" s="69"/>
      <c r="AA4077" s="69"/>
    </row>
    <row r="4078" spans="24:27" x14ac:dyDescent="0.25">
      <c r="X4078" s="69"/>
      <c r="Y4078" s="69"/>
      <c r="Z4078" s="69"/>
      <c r="AA4078" s="69"/>
    </row>
    <row r="4079" spans="24:27" x14ac:dyDescent="0.25">
      <c r="X4079" s="69"/>
      <c r="Y4079" s="69"/>
      <c r="Z4079" s="69"/>
      <c r="AA4079" s="69"/>
    </row>
    <row r="4080" spans="24:27" x14ac:dyDescent="0.25">
      <c r="X4080" s="69"/>
      <c r="Y4080" s="69"/>
      <c r="Z4080" s="69"/>
      <c r="AA4080" s="69"/>
    </row>
    <row r="4081" spans="24:27" x14ac:dyDescent="0.25">
      <c r="X4081" s="69"/>
      <c r="Y4081" s="69"/>
      <c r="Z4081" s="69"/>
      <c r="AA4081" s="69"/>
    </row>
    <row r="4082" spans="24:27" x14ac:dyDescent="0.25">
      <c r="X4082" s="69"/>
      <c r="Y4082" s="69"/>
      <c r="Z4082" s="69"/>
      <c r="AA4082" s="69"/>
    </row>
    <row r="4083" spans="24:27" x14ac:dyDescent="0.25">
      <c r="X4083" s="69"/>
      <c r="Y4083" s="69"/>
      <c r="Z4083" s="69"/>
      <c r="AA4083" s="69"/>
    </row>
    <row r="4084" spans="24:27" x14ac:dyDescent="0.25">
      <c r="X4084" s="69"/>
      <c r="Y4084" s="69"/>
      <c r="Z4084" s="69"/>
      <c r="AA4084" s="69"/>
    </row>
    <row r="4085" spans="24:27" x14ac:dyDescent="0.25">
      <c r="X4085" s="69"/>
      <c r="Y4085" s="69"/>
      <c r="Z4085" s="69"/>
      <c r="AA4085" s="69"/>
    </row>
    <row r="4086" spans="24:27" x14ac:dyDescent="0.25">
      <c r="X4086" s="69"/>
      <c r="Y4086" s="69"/>
      <c r="Z4086" s="69"/>
      <c r="AA4086" s="69"/>
    </row>
    <row r="4087" spans="24:27" x14ac:dyDescent="0.25">
      <c r="X4087" s="69"/>
      <c r="Y4087" s="69"/>
      <c r="Z4087" s="69"/>
      <c r="AA4087" s="69"/>
    </row>
    <row r="4088" spans="24:27" x14ac:dyDescent="0.25">
      <c r="X4088" s="69"/>
      <c r="Y4088" s="69"/>
      <c r="Z4088" s="69"/>
      <c r="AA4088" s="69"/>
    </row>
    <row r="4089" spans="24:27" x14ac:dyDescent="0.25">
      <c r="X4089" s="69"/>
      <c r="Y4089" s="69"/>
      <c r="Z4089" s="69"/>
      <c r="AA4089" s="69"/>
    </row>
    <row r="4090" spans="24:27" x14ac:dyDescent="0.25">
      <c r="X4090" s="69"/>
      <c r="Y4090" s="69"/>
      <c r="Z4090" s="69"/>
      <c r="AA4090" s="69"/>
    </row>
    <row r="4091" spans="24:27" x14ac:dyDescent="0.25">
      <c r="X4091" s="69"/>
      <c r="Y4091" s="69"/>
      <c r="Z4091" s="69"/>
      <c r="AA4091" s="69"/>
    </row>
    <row r="4092" spans="24:27" x14ac:dyDescent="0.25">
      <c r="X4092" s="69"/>
      <c r="Y4092" s="69"/>
      <c r="Z4092" s="69"/>
      <c r="AA4092" s="69"/>
    </row>
    <row r="4093" spans="24:27" x14ac:dyDescent="0.25">
      <c r="X4093" s="69"/>
      <c r="Y4093" s="69"/>
      <c r="Z4093" s="69"/>
      <c r="AA4093" s="69"/>
    </row>
    <row r="4094" spans="24:27" x14ac:dyDescent="0.25">
      <c r="X4094" s="69"/>
      <c r="Y4094" s="69"/>
      <c r="Z4094" s="69"/>
      <c r="AA4094" s="69"/>
    </row>
    <row r="4095" spans="24:27" x14ac:dyDescent="0.25">
      <c r="X4095" s="69"/>
      <c r="Y4095" s="69"/>
      <c r="Z4095" s="69"/>
      <c r="AA4095" s="69"/>
    </row>
    <row r="4096" spans="24:27" x14ac:dyDescent="0.25">
      <c r="X4096" s="69"/>
      <c r="Y4096" s="69"/>
      <c r="Z4096" s="69"/>
      <c r="AA4096" s="69"/>
    </row>
    <row r="4097" spans="24:27" x14ac:dyDescent="0.25">
      <c r="X4097" s="69"/>
      <c r="Y4097" s="69"/>
      <c r="Z4097" s="69"/>
      <c r="AA4097" s="69"/>
    </row>
    <row r="4098" spans="24:27" x14ac:dyDescent="0.25">
      <c r="X4098" s="69"/>
      <c r="Y4098" s="69"/>
      <c r="Z4098" s="69"/>
      <c r="AA4098" s="69"/>
    </row>
    <row r="4099" spans="24:27" x14ac:dyDescent="0.25">
      <c r="X4099" s="69"/>
      <c r="Y4099" s="69"/>
      <c r="Z4099" s="69"/>
      <c r="AA4099" s="69"/>
    </row>
    <row r="4100" spans="24:27" x14ac:dyDescent="0.25">
      <c r="X4100" s="69"/>
      <c r="Y4100" s="69"/>
      <c r="Z4100" s="69"/>
      <c r="AA4100" s="69"/>
    </row>
    <row r="4101" spans="24:27" x14ac:dyDescent="0.25">
      <c r="X4101" s="69"/>
      <c r="Y4101" s="69"/>
      <c r="Z4101" s="69"/>
      <c r="AA4101" s="69"/>
    </row>
    <row r="4102" spans="24:27" x14ac:dyDescent="0.25">
      <c r="X4102" s="69"/>
      <c r="Y4102" s="69"/>
      <c r="Z4102" s="69"/>
      <c r="AA4102" s="69"/>
    </row>
    <row r="4103" spans="24:27" x14ac:dyDescent="0.25">
      <c r="X4103" s="69"/>
      <c r="Y4103" s="69"/>
      <c r="Z4103" s="69"/>
      <c r="AA4103" s="69"/>
    </row>
    <row r="4104" spans="24:27" x14ac:dyDescent="0.25">
      <c r="X4104" s="69"/>
      <c r="Y4104" s="69"/>
      <c r="Z4104" s="69"/>
      <c r="AA4104" s="69"/>
    </row>
    <row r="4105" spans="24:27" x14ac:dyDescent="0.25">
      <c r="X4105" s="69"/>
      <c r="Y4105" s="69"/>
      <c r="Z4105" s="69"/>
      <c r="AA4105" s="69"/>
    </row>
    <row r="4106" spans="24:27" x14ac:dyDescent="0.25">
      <c r="X4106" s="69"/>
      <c r="Y4106" s="69"/>
      <c r="Z4106" s="69"/>
      <c r="AA4106" s="69"/>
    </row>
    <row r="4107" spans="24:27" x14ac:dyDescent="0.25">
      <c r="X4107" s="69"/>
      <c r="Y4107" s="69"/>
      <c r="Z4107" s="69"/>
      <c r="AA4107" s="69"/>
    </row>
    <row r="4108" spans="24:27" x14ac:dyDescent="0.25">
      <c r="X4108" s="69"/>
      <c r="Y4108" s="69"/>
      <c r="Z4108" s="69"/>
      <c r="AA4108" s="69"/>
    </row>
    <row r="4109" spans="24:27" x14ac:dyDescent="0.25">
      <c r="X4109" s="69"/>
      <c r="Y4109" s="69"/>
      <c r="Z4109" s="69"/>
      <c r="AA4109" s="69"/>
    </row>
    <row r="4110" spans="24:27" x14ac:dyDescent="0.25">
      <c r="X4110" s="69"/>
      <c r="Y4110" s="69"/>
      <c r="Z4110" s="69"/>
      <c r="AA4110" s="69"/>
    </row>
    <row r="4111" spans="24:27" x14ac:dyDescent="0.25">
      <c r="X4111" s="69"/>
      <c r="Y4111" s="69"/>
      <c r="Z4111" s="69"/>
      <c r="AA4111" s="69"/>
    </row>
    <row r="4112" spans="24:27" x14ac:dyDescent="0.25">
      <c r="X4112" s="69"/>
      <c r="Y4112" s="69"/>
      <c r="Z4112" s="69"/>
      <c r="AA4112" s="69"/>
    </row>
    <row r="4113" spans="24:27" x14ac:dyDescent="0.25">
      <c r="X4113" s="69"/>
      <c r="Y4113" s="69"/>
      <c r="Z4113" s="69"/>
      <c r="AA4113" s="69"/>
    </row>
    <row r="4114" spans="24:27" x14ac:dyDescent="0.25">
      <c r="X4114" s="69"/>
      <c r="Y4114" s="69"/>
      <c r="Z4114" s="69"/>
      <c r="AA4114" s="69"/>
    </row>
    <row r="4115" spans="24:27" x14ac:dyDescent="0.25">
      <c r="X4115" s="69"/>
      <c r="Y4115" s="69"/>
      <c r="Z4115" s="69"/>
      <c r="AA4115" s="69"/>
    </row>
    <row r="4116" spans="24:27" x14ac:dyDescent="0.25">
      <c r="X4116" s="69"/>
      <c r="Y4116" s="69"/>
      <c r="Z4116" s="69"/>
      <c r="AA4116" s="69"/>
    </row>
    <row r="4117" spans="24:27" x14ac:dyDescent="0.25">
      <c r="X4117" s="69"/>
      <c r="Y4117" s="69"/>
      <c r="Z4117" s="69"/>
      <c r="AA4117" s="69"/>
    </row>
    <row r="4118" spans="24:27" x14ac:dyDescent="0.25">
      <c r="X4118" s="69"/>
      <c r="Y4118" s="69"/>
      <c r="Z4118" s="69"/>
      <c r="AA4118" s="69"/>
    </row>
    <row r="4119" spans="24:27" x14ac:dyDescent="0.25">
      <c r="X4119" s="69"/>
      <c r="Y4119" s="69"/>
      <c r="Z4119" s="69"/>
      <c r="AA4119" s="69"/>
    </row>
    <row r="4120" spans="24:27" x14ac:dyDescent="0.25">
      <c r="X4120" s="69"/>
      <c r="Y4120" s="69"/>
      <c r="Z4120" s="69"/>
      <c r="AA4120" s="69"/>
    </row>
    <row r="4121" spans="24:27" x14ac:dyDescent="0.25">
      <c r="X4121" s="69"/>
      <c r="Y4121" s="69"/>
      <c r="Z4121" s="69"/>
      <c r="AA4121" s="69"/>
    </row>
    <row r="4122" spans="24:27" x14ac:dyDescent="0.25">
      <c r="X4122" s="69"/>
      <c r="Y4122" s="69"/>
      <c r="Z4122" s="69"/>
      <c r="AA4122" s="69"/>
    </row>
    <row r="4123" spans="24:27" x14ac:dyDescent="0.25">
      <c r="X4123" s="69"/>
      <c r="Y4123" s="69"/>
      <c r="Z4123" s="69"/>
      <c r="AA4123" s="69"/>
    </row>
    <row r="4124" spans="24:27" x14ac:dyDescent="0.25">
      <c r="X4124" s="69"/>
      <c r="Y4124" s="69"/>
      <c r="Z4124" s="69"/>
      <c r="AA4124" s="69"/>
    </row>
    <row r="4125" spans="24:27" x14ac:dyDescent="0.25">
      <c r="X4125" s="69"/>
      <c r="Y4125" s="69"/>
      <c r="Z4125" s="69"/>
      <c r="AA4125" s="69"/>
    </row>
    <row r="4126" spans="24:27" x14ac:dyDescent="0.25">
      <c r="X4126" s="69"/>
      <c r="Y4126" s="69"/>
      <c r="Z4126" s="69"/>
      <c r="AA4126" s="69"/>
    </row>
    <row r="4127" spans="24:27" x14ac:dyDescent="0.25">
      <c r="X4127" s="69"/>
      <c r="Y4127" s="69"/>
      <c r="Z4127" s="69"/>
      <c r="AA4127" s="69"/>
    </row>
    <row r="4128" spans="24:27" x14ac:dyDescent="0.25">
      <c r="X4128" s="69"/>
      <c r="Y4128" s="69"/>
      <c r="Z4128" s="69"/>
      <c r="AA4128" s="69"/>
    </row>
    <row r="4129" spans="24:27" x14ac:dyDescent="0.25">
      <c r="X4129" s="69"/>
      <c r="Y4129" s="69"/>
      <c r="Z4129" s="69"/>
      <c r="AA4129" s="69"/>
    </row>
    <row r="4130" spans="24:27" x14ac:dyDescent="0.25">
      <c r="X4130" s="69"/>
      <c r="Y4130" s="69"/>
      <c r="Z4130" s="69"/>
      <c r="AA4130" s="69"/>
    </row>
    <row r="4131" spans="24:27" x14ac:dyDescent="0.25">
      <c r="X4131" s="69"/>
      <c r="Y4131" s="69"/>
      <c r="Z4131" s="69"/>
      <c r="AA4131" s="69"/>
    </row>
    <row r="4132" spans="24:27" x14ac:dyDescent="0.25">
      <c r="X4132" s="69"/>
      <c r="Y4132" s="69"/>
      <c r="Z4132" s="69"/>
      <c r="AA4132" s="69"/>
    </row>
    <row r="4133" spans="24:27" x14ac:dyDescent="0.25">
      <c r="X4133" s="69"/>
      <c r="Y4133" s="69"/>
      <c r="Z4133" s="69"/>
      <c r="AA4133" s="69"/>
    </row>
    <row r="4134" spans="24:27" x14ac:dyDescent="0.25">
      <c r="X4134" s="69"/>
      <c r="Y4134" s="69"/>
      <c r="Z4134" s="69"/>
      <c r="AA4134" s="69"/>
    </row>
    <row r="4135" spans="24:27" x14ac:dyDescent="0.25">
      <c r="X4135" s="69"/>
      <c r="Y4135" s="69"/>
      <c r="Z4135" s="69"/>
      <c r="AA4135" s="69"/>
    </row>
    <row r="4136" spans="24:27" x14ac:dyDescent="0.25">
      <c r="X4136" s="69"/>
      <c r="Y4136" s="69"/>
      <c r="Z4136" s="69"/>
      <c r="AA4136" s="69"/>
    </row>
    <row r="4137" spans="24:27" x14ac:dyDescent="0.25">
      <c r="X4137" s="69"/>
      <c r="Y4137" s="69"/>
      <c r="Z4137" s="69"/>
      <c r="AA4137" s="69"/>
    </row>
    <row r="4138" spans="24:27" x14ac:dyDescent="0.25">
      <c r="X4138" s="69"/>
      <c r="Y4138" s="69"/>
      <c r="Z4138" s="69"/>
      <c r="AA4138" s="69"/>
    </row>
    <row r="4139" spans="24:27" x14ac:dyDescent="0.25">
      <c r="X4139" s="69"/>
      <c r="Y4139" s="69"/>
      <c r="Z4139" s="69"/>
      <c r="AA4139" s="69"/>
    </row>
    <row r="4140" spans="24:27" x14ac:dyDescent="0.25">
      <c r="X4140" s="69"/>
      <c r="Y4140" s="69"/>
      <c r="Z4140" s="69"/>
      <c r="AA4140" s="69"/>
    </row>
    <row r="4141" spans="24:27" x14ac:dyDescent="0.25">
      <c r="X4141" s="69"/>
      <c r="Y4141" s="69"/>
      <c r="Z4141" s="69"/>
      <c r="AA4141" s="69"/>
    </row>
    <row r="4142" spans="24:27" x14ac:dyDescent="0.25">
      <c r="X4142" s="69"/>
      <c r="Y4142" s="69"/>
      <c r="Z4142" s="69"/>
      <c r="AA4142" s="69"/>
    </row>
    <row r="4143" spans="24:27" x14ac:dyDescent="0.25">
      <c r="X4143" s="69"/>
      <c r="Y4143" s="69"/>
      <c r="Z4143" s="69"/>
      <c r="AA4143" s="69"/>
    </row>
    <row r="4144" spans="24:27" x14ac:dyDescent="0.25">
      <c r="X4144" s="69"/>
      <c r="Y4144" s="69"/>
      <c r="Z4144" s="69"/>
      <c r="AA4144" s="69"/>
    </row>
    <row r="4145" spans="24:27" x14ac:dyDescent="0.25">
      <c r="X4145" s="69"/>
      <c r="Y4145" s="69"/>
      <c r="Z4145" s="69"/>
      <c r="AA4145" s="69"/>
    </row>
    <row r="4146" spans="24:27" x14ac:dyDescent="0.25">
      <c r="X4146" s="69"/>
      <c r="Y4146" s="69"/>
      <c r="Z4146" s="69"/>
      <c r="AA4146" s="69"/>
    </row>
    <row r="4147" spans="24:27" x14ac:dyDescent="0.25">
      <c r="X4147" s="69"/>
      <c r="Y4147" s="69"/>
      <c r="Z4147" s="69"/>
      <c r="AA4147" s="69"/>
    </row>
    <row r="4148" spans="24:27" x14ac:dyDescent="0.25">
      <c r="X4148" s="69"/>
      <c r="Y4148" s="69"/>
      <c r="Z4148" s="69"/>
      <c r="AA4148" s="69"/>
    </row>
    <row r="4149" spans="24:27" x14ac:dyDescent="0.25">
      <c r="X4149" s="69"/>
      <c r="Y4149" s="69"/>
      <c r="Z4149" s="69"/>
      <c r="AA4149" s="69"/>
    </row>
    <row r="4150" spans="24:27" x14ac:dyDescent="0.25">
      <c r="X4150" s="69"/>
      <c r="Y4150" s="69"/>
      <c r="Z4150" s="69"/>
      <c r="AA4150" s="69"/>
    </row>
    <row r="4151" spans="24:27" x14ac:dyDescent="0.25">
      <c r="X4151" s="69"/>
      <c r="Y4151" s="69"/>
      <c r="Z4151" s="69"/>
      <c r="AA4151" s="69"/>
    </row>
    <row r="4152" spans="24:27" x14ac:dyDescent="0.25">
      <c r="X4152" s="69"/>
      <c r="Y4152" s="69"/>
      <c r="Z4152" s="69"/>
      <c r="AA4152" s="69"/>
    </row>
    <row r="4153" spans="24:27" x14ac:dyDescent="0.25">
      <c r="X4153" s="69"/>
      <c r="Y4153" s="69"/>
      <c r="Z4153" s="69"/>
      <c r="AA4153" s="69"/>
    </row>
    <row r="4154" spans="24:27" x14ac:dyDescent="0.25">
      <c r="X4154" s="69"/>
      <c r="Y4154" s="69"/>
      <c r="Z4154" s="69"/>
      <c r="AA4154" s="69"/>
    </row>
    <row r="4155" spans="24:27" x14ac:dyDescent="0.25">
      <c r="X4155" s="69"/>
      <c r="Y4155" s="69"/>
      <c r="Z4155" s="69"/>
      <c r="AA4155" s="69"/>
    </row>
    <row r="4156" spans="24:27" x14ac:dyDescent="0.25">
      <c r="X4156" s="69"/>
      <c r="Y4156" s="69"/>
      <c r="Z4156" s="69"/>
      <c r="AA4156" s="69"/>
    </row>
    <row r="4157" spans="24:27" x14ac:dyDescent="0.25">
      <c r="X4157" s="69"/>
      <c r="Y4157" s="69"/>
      <c r="Z4157" s="69"/>
      <c r="AA4157" s="69"/>
    </row>
    <row r="4158" spans="24:27" x14ac:dyDescent="0.25">
      <c r="X4158" s="69"/>
      <c r="Y4158" s="69"/>
      <c r="Z4158" s="69"/>
      <c r="AA4158" s="69"/>
    </row>
    <row r="4159" spans="24:27" x14ac:dyDescent="0.25">
      <c r="X4159" s="69"/>
      <c r="Y4159" s="69"/>
      <c r="Z4159" s="69"/>
      <c r="AA4159" s="69"/>
    </row>
    <row r="4160" spans="24:27" x14ac:dyDescent="0.25">
      <c r="X4160" s="69"/>
      <c r="Y4160" s="69"/>
      <c r="Z4160" s="69"/>
      <c r="AA4160" s="69"/>
    </row>
    <row r="4161" spans="24:27" x14ac:dyDescent="0.25">
      <c r="X4161" s="69"/>
      <c r="Y4161" s="69"/>
      <c r="Z4161" s="69"/>
      <c r="AA4161" s="69"/>
    </row>
    <row r="4162" spans="24:27" x14ac:dyDescent="0.25">
      <c r="X4162" s="69"/>
      <c r="Y4162" s="69"/>
      <c r="Z4162" s="69"/>
      <c r="AA4162" s="69"/>
    </row>
    <row r="4163" spans="24:27" x14ac:dyDescent="0.25">
      <c r="X4163" s="69"/>
      <c r="Y4163" s="69"/>
      <c r="Z4163" s="69"/>
      <c r="AA4163" s="69"/>
    </row>
    <row r="4164" spans="24:27" x14ac:dyDescent="0.25">
      <c r="X4164" s="69"/>
      <c r="Y4164" s="69"/>
      <c r="Z4164" s="69"/>
      <c r="AA4164" s="69"/>
    </row>
    <row r="4165" spans="24:27" x14ac:dyDescent="0.25">
      <c r="X4165" s="69"/>
      <c r="Y4165" s="69"/>
      <c r="Z4165" s="69"/>
      <c r="AA4165" s="69"/>
    </row>
    <row r="4166" spans="24:27" x14ac:dyDescent="0.25">
      <c r="X4166" s="69"/>
      <c r="Y4166" s="69"/>
      <c r="Z4166" s="69"/>
      <c r="AA4166" s="69"/>
    </row>
    <row r="4167" spans="24:27" x14ac:dyDescent="0.25">
      <c r="X4167" s="69"/>
      <c r="Y4167" s="69"/>
      <c r="Z4167" s="69"/>
      <c r="AA4167" s="69"/>
    </row>
    <row r="4168" spans="24:27" x14ac:dyDescent="0.25">
      <c r="X4168" s="69"/>
      <c r="Y4168" s="69"/>
      <c r="Z4168" s="69"/>
      <c r="AA4168" s="69"/>
    </row>
    <row r="4169" spans="24:27" x14ac:dyDescent="0.25">
      <c r="X4169" s="69"/>
      <c r="Y4169" s="69"/>
      <c r="Z4169" s="69"/>
      <c r="AA4169" s="69"/>
    </row>
    <row r="4170" spans="24:27" x14ac:dyDescent="0.25">
      <c r="X4170" s="69"/>
      <c r="Y4170" s="69"/>
      <c r="Z4170" s="69"/>
      <c r="AA4170" s="69"/>
    </row>
    <row r="4171" spans="24:27" x14ac:dyDescent="0.25">
      <c r="X4171" s="69"/>
      <c r="Y4171" s="69"/>
      <c r="Z4171" s="69"/>
      <c r="AA4171" s="69"/>
    </row>
    <row r="4172" spans="24:27" x14ac:dyDescent="0.25">
      <c r="X4172" s="69"/>
      <c r="Y4172" s="69"/>
      <c r="Z4172" s="69"/>
      <c r="AA4172" s="69"/>
    </row>
    <row r="4173" spans="24:27" x14ac:dyDescent="0.25">
      <c r="X4173" s="69"/>
      <c r="Y4173" s="69"/>
      <c r="Z4173" s="69"/>
      <c r="AA4173" s="69"/>
    </row>
    <row r="4174" spans="24:27" x14ac:dyDescent="0.25">
      <c r="X4174" s="69"/>
      <c r="Y4174" s="69"/>
      <c r="Z4174" s="69"/>
      <c r="AA4174" s="69"/>
    </row>
    <row r="4175" spans="24:27" x14ac:dyDescent="0.25">
      <c r="X4175" s="69"/>
      <c r="Y4175" s="69"/>
      <c r="Z4175" s="69"/>
      <c r="AA4175" s="69"/>
    </row>
    <row r="4176" spans="24:27" x14ac:dyDescent="0.25">
      <c r="X4176" s="69"/>
      <c r="Y4176" s="69"/>
      <c r="Z4176" s="69"/>
      <c r="AA4176" s="69"/>
    </row>
    <row r="4177" spans="24:27" x14ac:dyDescent="0.25">
      <c r="X4177" s="69"/>
      <c r="Y4177" s="69"/>
      <c r="Z4177" s="69"/>
      <c r="AA4177" s="69"/>
    </row>
    <row r="4178" spans="24:27" x14ac:dyDescent="0.25">
      <c r="X4178" s="69"/>
      <c r="Y4178" s="69"/>
      <c r="Z4178" s="69"/>
      <c r="AA4178" s="69"/>
    </row>
    <row r="4179" spans="24:27" x14ac:dyDescent="0.25">
      <c r="X4179" s="69"/>
      <c r="Y4179" s="69"/>
      <c r="Z4179" s="69"/>
      <c r="AA4179" s="69"/>
    </row>
    <row r="4180" spans="24:27" x14ac:dyDescent="0.25">
      <c r="X4180" s="69"/>
      <c r="Y4180" s="69"/>
      <c r="Z4180" s="69"/>
      <c r="AA4180" s="69"/>
    </row>
    <row r="4181" spans="24:27" x14ac:dyDescent="0.25">
      <c r="X4181" s="69"/>
      <c r="Y4181" s="69"/>
      <c r="Z4181" s="69"/>
      <c r="AA4181" s="69"/>
    </row>
    <row r="4182" spans="24:27" x14ac:dyDescent="0.25">
      <c r="X4182" s="69"/>
      <c r="Y4182" s="69"/>
      <c r="Z4182" s="69"/>
      <c r="AA4182" s="69"/>
    </row>
    <row r="4183" spans="24:27" x14ac:dyDescent="0.25">
      <c r="X4183" s="69"/>
      <c r="Y4183" s="69"/>
      <c r="Z4183" s="69"/>
      <c r="AA4183" s="69"/>
    </row>
    <row r="4184" spans="24:27" x14ac:dyDescent="0.25">
      <c r="X4184" s="69"/>
      <c r="Y4184" s="69"/>
      <c r="Z4184" s="69"/>
      <c r="AA4184" s="69"/>
    </row>
    <row r="4185" spans="24:27" x14ac:dyDescent="0.25">
      <c r="X4185" s="69"/>
      <c r="Y4185" s="69"/>
      <c r="Z4185" s="69"/>
      <c r="AA4185" s="69"/>
    </row>
    <row r="4186" spans="24:27" x14ac:dyDescent="0.25">
      <c r="X4186" s="69"/>
      <c r="Y4186" s="69"/>
      <c r="Z4186" s="69"/>
      <c r="AA4186" s="69"/>
    </row>
    <row r="4187" spans="24:27" x14ac:dyDescent="0.25">
      <c r="X4187" s="69"/>
      <c r="Y4187" s="69"/>
      <c r="Z4187" s="69"/>
      <c r="AA4187" s="69"/>
    </row>
    <row r="4188" spans="24:27" x14ac:dyDescent="0.25">
      <c r="X4188" s="69"/>
      <c r="Y4188" s="69"/>
      <c r="Z4188" s="69"/>
      <c r="AA4188" s="69"/>
    </row>
    <row r="4189" spans="24:27" x14ac:dyDescent="0.25">
      <c r="X4189" s="69"/>
      <c r="Y4189" s="69"/>
      <c r="Z4189" s="69"/>
      <c r="AA4189" s="69"/>
    </row>
    <row r="4190" spans="24:27" x14ac:dyDescent="0.25">
      <c r="X4190" s="69"/>
      <c r="Y4190" s="69"/>
      <c r="Z4190" s="69"/>
      <c r="AA4190" s="69"/>
    </row>
    <row r="4191" spans="24:27" x14ac:dyDescent="0.25">
      <c r="X4191" s="69"/>
      <c r="Y4191" s="69"/>
      <c r="Z4191" s="69"/>
      <c r="AA4191" s="69"/>
    </row>
    <row r="4192" spans="24:27" x14ac:dyDescent="0.25">
      <c r="X4192" s="69"/>
      <c r="Y4192" s="69"/>
      <c r="Z4192" s="69"/>
      <c r="AA4192" s="69"/>
    </row>
    <row r="4193" spans="24:27" x14ac:dyDescent="0.25">
      <c r="X4193" s="69"/>
      <c r="Y4193" s="69"/>
      <c r="Z4193" s="69"/>
      <c r="AA4193" s="69"/>
    </row>
    <row r="4194" spans="24:27" x14ac:dyDescent="0.25">
      <c r="X4194" s="69"/>
      <c r="Y4194" s="69"/>
      <c r="Z4194" s="69"/>
      <c r="AA4194" s="69"/>
    </row>
    <row r="4195" spans="24:27" x14ac:dyDescent="0.25">
      <c r="X4195" s="69"/>
      <c r="Y4195" s="69"/>
      <c r="Z4195" s="69"/>
      <c r="AA4195" s="69"/>
    </row>
    <row r="4196" spans="24:27" x14ac:dyDescent="0.25">
      <c r="X4196" s="69"/>
      <c r="Y4196" s="69"/>
      <c r="Z4196" s="69"/>
      <c r="AA4196" s="69"/>
    </row>
    <row r="4197" spans="24:27" x14ac:dyDescent="0.25">
      <c r="X4197" s="69"/>
      <c r="Y4197" s="69"/>
      <c r="Z4197" s="69"/>
      <c r="AA4197" s="69"/>
    </row>
    <row r="4198" spans="24:27" x14ac:dyDescent="0.25">
      <c r="X4198" s="69"/>
      <c r="Y4198" s="69"/>
      <c r="Z4198" s="69"/>
      <c r="AA4198" s="69"/>
    </row>
    <row r="4199" spans="24:27" x14ac:dyDescent="0.25">
      <c r="X4199" s="69"/>
      <c r="Y4199" s="69"/>
      <c r="Z4199" s="69"/>
      <c r="AA4199" s="69"/>
    </row>
    <row r="4200" spans="24:27" x14ac:dyDescent="0.25">
      <c r="X4200" s="69"/>
      <c r="Y4200" s="69"/>
      <c r="Z4200" s="69"/>
      <c r="AA4200" s="69"/>
    </row>
    <row r="4201" spans="24:27" x14ac:dyDescent="0.25">
      <c r="X4201" s="69"/>
      <c r="Y4201" s="69"/>
      <c r="Z4201" s="69"/>
      <c r="AA4201" s="69"/>
    </row>
    <row r="4202" spans="24:27" x14ac:dyDescent="0.25">
      <c r="X4202" s="69"/>
      <c r="Y4202" s="69"/>
      <c r="Z4202" s="69"/>
      <c r="AA4202" s="69"/>
    </row>
    <row r="4203" spans="24:27" x14ac:dyDescent="0.25">
      <c r="X4203" s="69"/>
      <c r="Y4203" s="69"/>
      <c r="Z4203" s="69"/>
      <c r="AA4203" s="69"/>
    </row>
    <row r="4204" spans="24:27" x14ac:dyDescent="0.25">
      <c r="X4204" s="69"/>
      <c r="Y4204" s="69"/>
      <c r="Z4204" s="69"/>
      <c r="AA4204" s="69"/>
    </row>
    <row r="4205" spans="24:27" x14ac:dyDescent="0.25">
      <c r="X4205" s="69"/>
      <c r="Y4205" s="69"/>
      <c r="Z4205" s="69"/>
      <c r="AA4205" s="69"/>
    </row>
    <row r="4206" spans="24:27" x14ac:dyDescent="0.25">
      <c r="X4206" s="69"/>
      <c r="Y4206" s="69"/>
      <c r="Z4206" s="69"/>
      <c r="AA4206" s="69"/>
    </row>
    <row r="4207" spans="24:27" x14ac:dyDescent="0.25">
      <c r="X4207" s="69"/>
      <c r="Y4207" s="69"/>
      <c r="Z4207" s="69"/>
      <c r="AA4207" s="69"/>
    </row>
    <row r="4208" spans="24:27" x14ac:dyDescent="0.25">
      <c r="X4208" s="69"/>
      <c r="Y4208" s="69"/>
      <c r="Z4208" s="69"/>
      <c r="AA4208" s="69"/>
    </row>
    <row r="4209" spans="24:27" x14ac:dyDescent="0.25">
      <c r="X4209" s="69"/>
      <c r="Y4209" s="69"/>
      <c r="Z4209" s="69"/>
      <c r="AA4209" s="69"/>
    </row>
    <row r="4210" spans="24:27" x14ac:dyDescent="0.25">
      <c r="X4210" s="69"/>
      <c r="Y4210" s="69"/>
      <c r="Z4210" s="69"/>
      <c r="AA4210" s="69"/>
    </row>
    <row r="4211" spans="24:27" x14ac:dyDescent="0.25">
      <c r="X4211" s="69"/>
      <c r="Y4211" s="69"/>
      <c r="Z4211" s="69"/>
      <c r="AA4211" s="69"/>
    </row>
    <row r="4212" spans="24:27" x14ac:dyDescent="0.25">
      <c r="X4212" s="69"/>
      <c r="Y4212" s="69"/>
      <c r="Z4212" s="69"/>
      <c r="AA4212" s="69"/>
    </row>
    <row r="4213" spans="24:27" x14ac:dyDescent="0.25">
      <c r="X4213" s="69"/>
      <c r="Y4213" s="69"/>
      <c r="Z4213" s="69"/>
      <c r="AA4213" s="69"/>
    </row>
    <row r="4214" spans="24:27" x14ac:dyDescent="0.25">
      <c r="X4214" s="69"/>
      <c r="Y4214" s="69"/>
      <c r="Z4214" s="69"/>
      <c r="AA4214" s="69"/>
    </row>
    <row r="4215" spans="24:27" x14ac:dyDescent="0.25">
      <c r="X4215" s="69"/>
      <c r="Y4215" s="69"/>
      <c r="Z4215" s="69"/>
      <c r="AA4215" s="69"/>
    </row>
    <row r="4216" spans="24:27" x14ac:dyDescent="0.25">
      <c r="X4216" s="69"/>
      <c r="Y4216" s="69"/>
      <c r="Z4216" s="69"/>
      <c r="AA4216" s="69"/>
    </row>
    <row r="4217" spans="24:27" x14ac:dyDescent="0.25">
      <c r="X4217" s="69"/>
      <c r="Y4217" s="69"/>
      <c r="Z4217" s="69"/>
      <c r="AA4217" s="69"/>
    </row>
    <row r="4218" spans="24:27" x14ac:dyDescent="0.25">
      <c r="X4218" s="69"/>
      <c r="Y4218" s="69"/>
      <c r="Z4218" s="69"/>
      <c r="AA4218" s="69"/>
    </row>
    <row r="4219" spans="24:27" x14ac:dyDescent="0.25">
      <c r="X4219" s="69"/>
      <c r="Y4219" s="69"/>
      <c r="Z4219" s="69"/>
      <c r="AA4219" s="69"/>
    </row>
    <row r="4220" spans="24:27" x14ac:dyDescent="0.25">
      <c r="X4220" s="69"/>
      <c r="Y4220" s="69"/>
      <c r="Z4220" s="69"/>
      <c r="AA4220" s="69"/>
    </row>
    <row r="4221" spans="24:27" x14ac:dyDescent="0.25">
      <c r="X4221" s="69"/>
      <c r="Y4221" s="69"/>
      <c r="Z4221" s="69"/>
      <c r="AA4221" s="69"/>
    </row>
    <row r="4222" spans="24:27" x14ac:dyDescent="0.25">
      <c r="X4222" s="69"/>
      <c r="Y4222" s="69"/>
      <c r="Z4222" s="69"/>
      <c r="AA4222" s="69"/>
    </row>
    <row r="4223" spans="24:27" x14ac:dyDescent="0.25">
      <c r="X4223" s="69"/>
      <c r="Y4223" s="69"/>
      <c r="Z4223" s="69"/>
      <c r="AA4223" s="69"/>
    </row>
    <row r="4224" spans="24:27" x14ac:dyDescent="0.25">
      <c r="X4224" s="69"/>
      <c r="Y4224" s="69"/>
      <c r="Z4224" s="69"/>
      <c r="AA4224" s="69"/>
    </row>
    <row r="4225" spans="24:27" x14ac:dyDescent="0.25">
      <c r="X4225" s="69"/>
      <c r="Y4225" s="69"/>
      <c r="Z4225" s="69"/>
      <c r="AA4225" s="69"/>
    </row>
    <row r="4226" spans="24:27" x14ac:dyDescent="0.25">
      <c r="X4226" s="69"/>
      <c r="Y4226" s="69"/>
      <c r="Z4226" s="69"/>
      <c r="AA4226" s="69"/>
    </row>
    <row r="4227" spans="24:27" x14ac:dyDescent="0.25">
      <c r="X4227" s="69"/>
      <c r="Y4227" s="69"/>
      <c r="Z4227" s="69"/>
      <c r="AA4227" s="69"/>
    </row>
    <row r="4228" spans="24:27" x14ac:dyDescent="0.25">
      <c r="X4228" s="69"/>
      <c r="Y4228" s="69"/>
      <c r="Z4228" s="69"/>
      <c r="AA4228" s="69"/>
    </row>
    <row r="4229" spans="24:27" x14ac:dyDescent="0.25">
      <c r="X4229" s="69"/>
      <c r="Y4229" s="69"/>
      <c r="Z4229" s="69"/>
      <c r="AA4229" s="69"/>
    </row>
    <row r="4230" spans="24:27" x14ac:dyDescent="0.25">
      <c r="X4230" s="69"/>
      <c r="Y4230" s="69"/>
      <c r="Z4230" s="69"/>
      <c r="AA4230" s="69"/>
    </row>
    <row r="4231" spans="24:27" x14ac:dyDescent="0.25">
      <c r="X4231" s="69"/>
      <c r="Y4231" s="69"/>
      <c r="Z4231" s="69"/>
      <c r="AA4231" s="69"/>
    </row>
    <row r="4232" spans="24:27" x14ac:dyDescent="0.25">
      <c r="X4232" s="69"/>
      <c r="Y4232" s="69"/>
      <c r="Z4232" s="69"/>
      <c r="AA4232" s="69"/>
    </row>
    <row r="4233" spans="24:27" x14ac:dyDescent="0.25">
      <c r="X4233" s="69"/>
      <c r="Y4233" s="69"/>
      <c r="Z4233" s="69"/>
      <c r="AA4233" s="69"/>
    </row>
    <row r="4234" spans="24:27" x14ac:dyDescent="0.25">
      <c r="X4234" s="69"/>
      <c r="Y4234" s="69"/>
      <c r="Z4234" s="69"/>
      <c r="AA4234" s="69"/>
    </row>
    <row r="4235" spans="24:27" x14ac:dyDescent="0.25">
      <c r="X4235" s="69"/>
      <c r="Y4235" s="69"/>
      <c r="Z4235" s="69"/>
      <c r="AA4235" s="69"/>
    </row>
    <row r="4236" spans="24:27" x14ac:dyDescent="0.25">
      <c r="X4236" s="69"/>
      <c r="Y4236" s="69"/>
      <c r="Z4236" s="69"/>
      <c r="AA4236" s="69"/>
    </row>
    <row r="4237" spans="24:27" x14ac:dyDescent="0.25">
      <c r="X4237" s="69"/>
      <c r="Y4237" s="69"/>
      <c r="Z4237" s="69"/>
      <c r="AA4237" s="69"/>
    </row>
    <row r="4238" spans="24:27" x14ac:dyDescent="0.25">
      <c r="X4238" s="69"/>
      <c r="Y4238" s="69"/>
      <c r="Z4238" s="69"/>
      <c r="AA4238" s="69"/>
    </row>
    <row r="4239" spans="24:27" x14ac:dyDescent="0.25">
      <c r="X4239" s="69"/>
      <c r="Y4239" s="69"/>
      <c r="Z4239" s="69"/>
      <c r="AA4239" s="69"/>
    </row>
    <row r="4240" spans="24:27" x14ac:dyDescent="0.25">
      <c r="X4240" s="69"/>
      <c r="Y4240" s="69"/>
      <c r="Z4240" s="69"/>
      <c r="AA4240" s="69"/>
    </row>
    <row r="4241" spans="24:27" x14ac:dyDescent="0.25">
      <c r="X4241" s="69"/>
      <c r="Y4241" s="69"/>
      <c r="Z4241" s="69"/>
      <c r="AA4241" s="69"/>
    </row>
    <row r="4242" spans="24:27" x14ac:dyDescent="0.25">
      <c r="X4242" s="69"/>
      <c r="Y4242" s="69"/>
      <c r="Z4242" s="69"/>
      <c r="AA4242" s="69"/>
    </row>
    <row r="4243" spans="24:27" x14ac:dyDescent="0.25">
      <c r="X4243" s="69"/>
      <c r="Y4243" s="69"/>
      <c r="Z4243" s="69"/>
      <c r="AA4243" s="69"/>
    </row>
    <row r="4244" spans="24:27" x14ac:dyDescent="0.25">
      <c r="X4244" s="69"/>
      <c r="Y4244" s="69"/>
      <c r="Z4244" s="69"/>
      <c r="AA4244" s="69"/>
    </row>
    <row r="4245" spans="24:27" x14ac:dyDescent="0.25">
      <c r="X4245" s="69"/>
      <c r="Y4245" s="69"/>
      <c r="Z4245" s="69"/>
      <c r="AA4245" s="69"/>
    </row>
    <row r="4246" spans="24:27" x14ac:dyDescent="0.25">
      <c r="X4246" s="69"/>
      <c r="Y4246" s="69"/>
      <c r="Z4246" s="69"/>
      <c r="AA4246" s="69"/>
    </row>
    <row r="4247" spans="24:27" x14ac:dyDescent="0.25">
      <c r="X4247" s="69"/>
      <c r="Y4247" s="69"/>
      <c r="Z4247" s="69"/>
      <c r="AA4247" s="69"/>
    </row>
    <row r="4248" spans="24:27" x14ac:dyDescent="0.25">
      <c r="X4248" s="69"/>
      <c r="Y4248" s="69"/>
      <c r="Z4248" s="69"/>
      <c r="AA4248" s="69"/>
    </row>
    <row r="4249" spans="24:27" x14ac:dyDescent="0.25">
      <c r="X4249" s="69"/>
      <c r="Y4249" s="69"/>
      <c r="Z4249" s="69"/>
      <c r="AA4249" s="69"/>
    </row>
    <row r="4250" spans="24:27" x14ac:dyDescent="0.25">
      <c r="X4250" s="69"/>
      <c r="Y4250" s="69"/>
      <c r="Z4250" s="69"/>
      <c r="AA4250" s="69"/>
    </row>
    <row r="4251" spans="24:27" x14ac:dyDescent="0.25">
      <c r="X4251" s="69"/>
      <c r="Y4251" s="69"/>
      <c r="Z4251" s="69"/>
      <c r="AA4251" s="69"/>
    </row>
    <row r="4252" spans="24:27" x14ac:dyDescent="0.25">
      <c r="X4252" s="69"/>
      <c r="Y4252" s="69"/>
      <c r="Z4252" s="69"/>
      <c r="AA4252" s="69"/>
    </row>
    <row r="4253" spans="24:27" x14ac:dyDescent="0.25">
      <c r="X4253" s="69"/>
      <c r="Y4253" s="69"/>
      <c r="Z4253" s="69"/>
      <c r="AA4253" s="69"/>
    </row>
    <row r="4254" spans="24:27" x14ac:dyDescent="0.25">
      <c r="X4254" s="69"/>
      <c r="Y4254" s="69"/>
      <c r="Z4254" s="69"/>
      <c r="AA4254" s="69"/>
    </row>
    <row r="4255" spans="24:27" x14ac:dyDescent="0.25">
      <c r="X4255" s="69"/>
      <c r="Y4255" s="69"/>
      <c r="Z4255" s="69"/>
      <c r="AA4255" s="69"/>
    </row>
    <row r="4256" spans="24:27" x14ac:dyDescent="0.25">
      <c r="X4256" s="69"/>
      <c r="Y4256" s="69"/>
      <c r="Z4256" s="69"/>
      <c r="AA4256" s="69"/>
    </row>
    <row r="4257" spans="24:27" x14ac:dyDescent="0.25">
      <c r="X4257" s="69"/>
      <c r="Y4257" s="69"/>
      <c r="Z4257" s="69"/>
      <c r="AA4257" s="69"/>
    </row>
    <row r="4258" spans="24:27" x14ac:dyDescent="0.25">
      <c r="X4258" s="69"/>
      <c r="Y4258" s="69"/>
      <c r="Z4258" s="69"/>
      <c r="AA4258" s="69"/>
    </row>
    <row r="4259" spans="24:27" x14ac:dyDescent="0.25">
      <c r="X4259" s="69"/>
      <c r="Y4259" s="69"/>
      <c r="Z4259" s="69"/>
      <c r="AA4259" s="69"/>
    </row>
    <row r="4260" spans="24:27" x14ac:dyDescent="0.25">
      <c r="X4260" s="69"/>
      <c r="Y4260" s="69"/>
      <c r="Z4260" s="69"/>
      <c r="AA4260" s="69"/>
    </row>
    <row r="4261" spans="24:27" x14ac:dyDescent="0.25">
      <c r="X4261" s="69"/>
      <c r="Y4261" s="69"/>
      <c r="Z4261" s="69"/>
      <c r="AA4261" s="69"/>
    </row>
    <row r="4262" spans="24:27" x14ac:dyDescent="0.25">
      <c r="X4262" s="69"/>
      <c r="Y4262" s="69"/>
      <c r="Z4262" s="69"/>
      <c r="AA4262" s="69"/>
    </row>
    <row r="4263" spans="24:27" x14ac:dyDescent="0.25">
      <c r="X4263" s="69"/>
      <c r="Y4263" s="69"/>
      <c r="Z4263" s="69"/>
      <c r="AA4263" s="69"/>
    </row>
    <row r="4264" spans="24:27" x14ac:dyDescent="0.25">
      <c r="X4264" s="69"/>
      <c r="Y4264" s="69"/>
      <c r="Z4264" s="69"/>
      <c r="AA4264" s="69"/>
    </row>
    <row r="4265" spans="24:27" x14ac:dyDescent="0.25">
      <c r="X4265" s="69"/>
      <c r="Y4265" s="69"/>
      <c r="Z4265" s="69"/>
      <c r="AA4265" s="69"/>
    </row>
    <row r="4266" spans="24:27" x14ac:dyDescent="0.25">
      <c r="X4266" s="69"/>
      <c r="Y4266" s="69"/>
      <c r="Z4266" s="69"/>
      <c r="AA4266" s="69"/>
    </row>
    <row r="4267" spans="24:27" x14ac:dyDescent="0.25">
      <c r="X4267" s="69"/>
      <c r="Y4267" s="69"/>
      <c r="Z4267" s="69"/>
      <c r="AA4267" s="69"/>
    </row>
    <row r="4268" spans="24:27" x14ac:dyDescent="0.25">
      <c r="X4268" s="69"/>
      <c r="Y4268" s="69"/>
      <c r="Z4268" s="69"/>
      <c r="AA4268" s="69"/>
    </row>
    <row r="4269" spans="24:27" x14ac:dyDescent="0.25">
      <c r="X4269" s="69"/>
      <c r="Y4269" s="69"/>
      <c r="Z4269" s="69"/>
      <c r="AA4269" s="69"/>
    </row>
    <row r="4270" spans="24:27" x14ac:dyDescent="0.25">
      <c r="X4270" s="69"/>
      <c r="Y4270" s="69"/>
      <c r="Z4270" s="69"/>
      <c r="AA4270" s="69"/>
    </row>
    <row r="4271" spans="24:27" x14ac:dyDescent="0.25">
      <c r="X4271" s="69"/>
      <c r="Y4271" s="69"/>
      <c r="Z4271" s="69"/>
      <c r="AA4271" s="69"/>
    </row>
    <row r="4272" spans="24:27" x14ac:dyDescent="0.25">
      <c r="X4272" s="69"/>
      <c r="Y4272" s="69"/>
      <c r="Z4272" s="69"/>
      <c r="AA4272" s="69"/>
    </row>
    <row r="4273" spans="24:27" x14ac:dyDescent="0.25">
      <c r="X4273" s="69"/>
      <c r="Y4273" s="69"/>
      <c r="Z4273" s="69"/>
      <c r="AA4273" s="69"/>
    </row>
    <row r="4274" spans="24:27" x14ac:dyDescent="0.25">
      <c r="X4274" s="69"/>
      <c r="Y4274" s="69"/>
      <c r="Z4274" s="69"/>
      <c r="AA4274" s="69"/>
    </row>
    <row r="4275" spans="24:27" x14ac:dyDescent="0.25">
      <c r="X4275" s="69"/>
      <c r="Y4275" s="69"/>
      <c r="Z4275" s="69"/>
      <c r="AA4275" s="69"/>
    </row>
    <row r="4276" spans="24:27" x14ac:dyDescent="0.25">
      <c r="X4276" s="69"/>
      <c r="Y4276" s="69"/>
      <c r="Z4276" s="69"/>
      <c r="AA4276" s="69"/>
    </row>
    <row r="4277" spans="24:27" x14ac:dyDescent="0.25">
      <c r="X4277" s="69"/>
      <c r="Y4277" s="69"/>
      <c r="Z4277" s="69"/>
      <c r="AA4277" s="69"/>
    </row>
    <row r="4278" spans="24:27" x14ac:dyDescent="0.25">
      <c r="X4278" s="69"/>
      <c r="Y4278" s="69"/>
      <c r="Z4278" s="69"/>
      <c r="AA4278" s="69"/>
    </row>
    <row r="4279" spans="24:27" x14ac:dyDescent="0.25">
      <c r="X4279" s="69"/>
      <c r="Y4279" s="69"/>
      <c r="Z4279" s="69"/>
      <c r="AA4279" s="69"/>
    </row>
    <row r="4280" spans="24:27" x14ac:dyDescent="0.25">
      <c r="X4280" s="69"/>
      <c r="Y4280" s="69"/>
      <c r="Z4280" s="69"/>
      <c r="AA4280" s="69"/>
    </row>
    <row r="4281" spans="24:27" x14ac:dyDescent="0.25">
      <c r="X4281" s="69"/>
      <c r="Y4281" s="69"/>
      <c r="Z4281" s="69"/>
      <c r="AA4281" s="69"/>
    </row>
    <row r="4282" spans="24:27" x14ac:dyDescent="0.25">
      <c r="X4282" s="69"/>
      <c r="Y4282" s="69"/>
      <c r="Z4282" s="69"/>
      <c r="AA4282" s="69"/>
    </row>
    <row r="4283" spans="24:27" x14ac:dyDescent="0.25">
      <c r="X4283" s="69"/>
      <c r="Y4283" s="69"/>
      <c r="Z4283" s="69"/>
      <c r="AA4283" s="69"/>
    </row>
    <row r="4284" spans="24:27" x14ac:dyDescent="0.25">
      <c r="X4284" s="69"/>
      <c r="Y4284" s="69"/>
      <c r="Z4284" s="69"/>
      <c r="AA4284" s="69"/>
    </row>
    <row r="4285" spans="24:27" x14ac:dyDescent="0.25">
      <c r="X4285" s="69"/>
      <c r="Y4285" s="69"/>
      <c r="Z4285" s="69"/>
      <c r="AA4285" s="69"/>
    </row>
    <row r="4286" spans="24:27" x14ac:dyDescent="0.25">
      <c r="X4286" s="69"/>
      <c r="Y4286" s="69"/>
      <c r="Z4286" s="69"/>
      <c r="AA4286" s="69"/>
    </row>
    <row r="4287" spans="24:27" x14ac:dyDescent="0.25">
      <c r="X4287" s="69"/>
      <c r="Y4287" s="69"/>
      <c r="Z4287" s="69"/>
      <c r="AA4287" s="69"/>
    </row>
    <row r="4288" spans="24:27" x14ac:dyDescent="0.25">
      <c r="X4288" s="69"/>
      <c r="Y4288" s="69"/>
      <c r="Z4288" s="69"/>
      <c r="AA4288" s="69"/>
    </row>
    <row r="4289" spans="24:27" x14ac:dyDescent="0.25">
      <c r="X4289" s="69"/>
      <c r="Y4289" s="69"/>
      <c r="Z4289" s="69"/>
      <c r="AA4289" s="69"/>
    </row>
    <row r="4290" spans="24:27" x14ac:dyDescent="0.25">
      <c r="X4290" s="69"/>
      <c r="Y4290" s="69"/>
      <c r="Z4290" s="69"/>
      <c r="AA4290" s="69"/>
    </row>
    <row r="4291" spans="24:27" x14ac:dyDescent="0.25">
      <c r="X4291" s="69"/>
      <c r="Y4291" s="69"/>
      <c r="Z4291" s="69"/>
      <c r="AA4291" s="69"/>
    </row>
    <row r="4292" spans="24:27" x14ac:dyDescent="0.25">
      <c r="X4292" s="69"/>
      <c r="Y4292" s="69"/>
      <c r="Z4292" s="69"/>
      <c r="AA4292" s="69"/>
    </row>
    <row r="4293" spans="24:27" x14ac:dyDescent="0.25">
      <c r="X4293" s="69"/>
      <c r="Y4293" s="69"/>
      <c r="Z4293" s="69"/>
      <c r="AA4293" s="69"/>
    </row>
    <row r="4294" spans="24:27" x14ac:dyDescent="0.25">
      <c r="X4294" s="69"/>
      <c r="Y4294" s="69"/>
      <c r="Z4294" s="69"/>
      <c r="AA4294" s="69"/>
    </row>
    <row r="4295" spans="24:27" x14ac:dyDescent="0.25">
      <c r="X4295" s="69"/>
      <c r="Y4295" s="69"/>
      <c r="Z4295" s="69"/>
      <c r="AA4295" s="69"/>
    </row>
    <row r="4296" spans="24:27" x14ac:dyDescent="0.25">
      <c r="X4296" s="69"/>
      <c r="Y4296" s="69"/>
      <c r="Z4296" s="69"/>
      <c r="AA4296" s="69"/>
    </row>
    <row r="4297" spans="24:27" x14ac:dyDescent="0.25">
      <c r="X4297" s="69"/>
      <c r="Y4297" s="69"/>
      <c r="Z4297" s="69"/>
      <c r="AA4297" s="69"/>
    </row>
    <row r="4298" spans="24:27" x14ac:dyDescent="0.25">
      <c r="X4298" s="69"/>
      <c r="Y4298" s="69"/>
      <c r="Z4298" s="69"/>
      <c r="AA4298" s="69"/>
    </row>
    <row r="4299" spans="24:27" x14ac:dyDescent="0.25">
      <c r="X4299" s="69"/>
      <c r="Y4299" s="69"/>
      <c r="Z4299" s="69"/>
      <c r="AA4299" s="69"/>
    </row>
    <row r="4300" spans="24:27" x14ac:dyDescent="0.25">
      <c r="X4300" s="69"/>
      <c r="Y4300" s="69"/>
      <c r="Z4300" s="69"/>
      <c r="AA4300" s="69"/>
    </row>
    <row r="4301" spans="24:27" x14ac:dyDescent="0.25">
      <c r="X4301" s="69"/>
      <c r="Y4301" s="69"/>
      <c r="Z4301" s="69"/>
      <c r="AA4301" s="69"/>
    </row>
    <row r="4302" spans="24:27" x14ac:dyDescent="0.25">
      <c r="X4302" s="69"/>
      <c r="Y4302" s="69"/>
      <c r="Z4302" s="69"/>
      <c r="AA4302" s="69"/>
    </row>
    <row r="4303" spans="24:27" x14ac:dyDescent="0.25">
      <c r="X4303" s="69"/>
      <c r="Y4303" s="69"/>
      <c r="Z4303" s="69"/>
      <c r="AA4303" s="69"/>
    </row>
    <row r="4304" spans="24:27" x14ac:dyDescent="0.25">
      <c r="X4304" s="69"/>
      <c r="Y4304" s="69"/>
      <c r="Z4304" s="69"/>
      <c r="AA4304" s="69"/>
    </row>
    <row r="4305" spans="24:27" x14ac:dyDescent="0.25">
      <c r="X4305" s="69"/>
      <c r="Y4305" s="69"/>
      <c r="Z4305" s="69"/>
      <c r="AA4305" s="69"/>
    </row>
    <row r="4306" spans="24:27" x14ac:dyDescent="0.25">
      <c r="X4306" s="69"/>
      <c r="Y4306" s="69"/>
      <c r="Z4306" s="69"/>
      <c r="AA4306" s="69"/>
    </row>
    <row r="4307" spans="24:27" x14ac:dyDescent="0.25">
      <c r="X4307" s="69"/>
      <c r="Y4307" s="69"/>
      <c r="Z4307" s="69"/>
      <c r="AA4307" s="69"/>
    </row>
    <row r="4308" spans="24:27" x14ac:dyDescent="0.25">
      <c r="X4308" s="69"/>
      <c r="Y4308" s="69"/>
      <c r="Z4308" s="69"/>
      <c r="AA4308" s="69"/>
    </row>
    <row r="4309" spans="24:27" x14ac:dyDescent="0.25">
      <c r="X4309" s="69"/>
      <c r="Y4309" s="69"/>
      <c r="Z4309" s="69"/>
      <c r="AA4309" s="69"/>
    </row>
    <row r="4310" spans="24:27" x14ac:dyDescent="0.25">
      <c r="X4310" s="69"/>
      <c r="Y4310" s="69"/>
      <c r="Z4310" s="69"/>
      <c r="AA4310" s="69"/>
    </row>
    <row r="4311" spans="24:27" x14ac:dyDescent="0.25">
      <c r="X4311" s="69"/>
      <c r="Y4311" s="69"/>
      <c r="Z4311" s="69"/>
      <c r="AA4311" s="69"/>
    </row>
    <row r="4312" spans="24:27" x14ac:dyDescent="0.25">
      <c r="X4312" s="69"/>
      <c r="Y4312" s="69"/>
      <c r="Z4312" s="69"/>
      <c r="AA4312" s="69"/>
    </row>
    <row r="4313" spans="24:27" x14ac:dyDescent="0.25">
      <c r="X4313" s="69"/>
      <c r="Y4313" s="69"/>
      <c r="Z4313" s="69"/>
      <c r="AA4313" s="69"/>
    </row>
    <row r="4314" spans="24:27" x14ac:dyDescent="0.25">
      <c r="X4314" s="69"/>
      <c r="Y4314" s="69"/>
      <c r="Z4314" s="69"/>
      <c r="AA4314" s="69"/>
    </row>
    <row r="4315" spans="24:27" x14ac:dyDescent="0.25">
      <c r="X4315" s="69"/>
      <c r="Y4315" s="69"/>
      <c r="Z4315" s="69"/>
      <c r="AA4315" s="69"/>
    </row>
    <row r="4316" spans="24:27" x14ac:dyDescent="0.25">
      <c r="X4316" s="69"/>
      <c r="Y4316" s="69"/>
      <c r="Z4316" s="69"/>
      <c r="AA4316" s="69"/>
    </row>
    <row r="4317" spans="24:27" x14ac:dyDescent="0.25">
      <c r="X4317" s="69"/>
      <c r="Y4317" s="69"/>
      <c r="Z4317" s="69"/>
      <c r="AA4317" s="69"/>
    </row>
    <row r="4318" spans="24:27" x14ac:dyDescent="0.25">
      <c r="X4318" s="69"/>
      <c r="Y4318" s="69"/>
      <c r="Z4318" s="69"/>
      <c r="AA4318" s="69"/>
    </row>
    <row r="4319" spans="24:27" x14ac:dyDescent="0.25">
      <c r="X4319" s="69"/>
      <c r="Y4319" s="69"/>
      <c r="Z4319" s="69"/>
      <c r="AA4319" s="69"/>
    </row>
    <row r="4320" spans="24:27" x14ac:dyDescent="0.25">
      <c r="X4320" s="69"/>
      <c r="Y4320" s="69"/>
      <c r="Z4320" s="69"/>
      <c r="AA4320" s="69"/>
    </row>
    <row r="4321" spans="24:27" x14ac:dyDescent="0.25">
      <c r="X4321" s="69"/>
      <c r="Y4321" s="69"/>
      <c r="Z4321" s="69"/>
      <c r="AA4321" s="69"/>
    </row>
    <row r="4322" spans="24:27" x14ac:dyDescent="0.25">
      <c r="X4322" s="69"/>
      <c r="Y4322" s="69"/>
      <c r="Z4322" s="69"/>
      <c r="AA4322" s="69"/>
    </row>
    <row r="4323" spans="24:27" x14ac:dyDescent="0.25">
      <c r="X4323" s="69"/>
      <c r="Y4323" s="69"/>
      <c r="Z4323" s="69"/>
      <c r="AA4323" s="69"/>
    </row>
    <row r="4324" spans="24:27" x14ac:dyDescent="0.25">
      <c r="X4324" s="69"/>
      <c r="Y4324" s="69"/>
      <c r="Z4324" s="69"/>
      <c r="AA4324" s="69"/>
    </row>
    <row r="4325" spans="24:27" x14ac:dyDescent="0.25">
      <c r="X4325" s="69"/>
      <c r="Y4325" s="69"/>
      <c r="Z4325" s="69"/>
      <c r="AA4325" s="69"/>
    </row>
    <row r="4326" spans="24:27" x14ac:dyDescent="0.25">
      <c r="X4326" s="69"/>
      <c r="Y4326" s="69"/>
      <c r="Z4326" s="69"/>
      <c r="AA4326" s="69"/>
    </row>
    <row r="4327" spans="24:27" x14ac:dyDescent="0.25">
      <c r="X4327" s="69"/>
      <c r="Y4327" s="69"/>
      <c r="Z4327" s="69"/>
      <c r="AA4327" s="69"/>
    </row>
    <row r="4328" spans="24:27" x14ac:dyDescent="0.25">
      <c r="X4328" s="69"/>
      <c r="Y4328" s="69"/>
      <c r="Z4328" s="69"/>
      <c r="AA4328" s="69"/>
    </row>
    <row r="4329" spans="24:27" x14ac:dyDescent="0.25">
      <c r="X4329" s="69"/>
      <c r="Y4329" s="69"/>
      <c r="Z4329" s="69"/>
      <c r="AA4329" s="69"/>
    </row>
    <row r="4330" spans="24:27" x14ac:dyDescent="0.25">
      <c r="X4330" s="69"/>
      <c r="Y4330" s="69"/>
      <c r="Z4330" s="69"/>
      <c r="AA4330" s="69"/>
    </row>
    <row r="4331" spans="24:27" x14ac:dyDescent="0.25">
      <c r="X4331" s="69"/>
      <c r="Y4331" s="69"/>
      <c r="Z4331" s="69"/>
      <c r="AA4331" s="69"/>
    </row>
    <row r="4332" spans="24:27" x14ac:dyDescent="0.25">
      <c r="X4332" s="69"/>
      <c r="Y4332" s="69"/>
      <c r="Z4332" s="69"/>
      <c r="AA4332" s="69"/>
    </row>
    <row r="4333" spans="24:27" x14ac:dyDescent="0.25">
      <c r="X4333" s="69"/>
      <c r="Y4333" s="69"/>
      <c r="Z4333" s="69"/>
      <c r="AA4333" s="69"/>
    </row>
    <row r="4334" spans="24:27" x14ac:dyDescent="0.25">
      <c r="X4334" s="69"/>
      <c r="Y4334" s="69"/>
      <c r="Z4334" s="69"/>
      <c r="AA4334" s="69"/>
    </row>
    <row r="4335" spans="24:27" x14ac:dyDescent="0.25">
      <c r="X4335" s="69"/>
      <c r="Y4335" s="69"/>
      <c r="Z4335" s="69"/>
      <c r="AA4335" s="69"/>
    </row>
    <row r="4336" spans="24:27" x14ac:dyDescent="0.25">
      <c r="X4336" s="69"/>
      <c r="Y4336" s="69"/>
      <c r="Z4336" s="69"/>
      <c r="AA4336" s="69"/>
    </row>
    <row r="4337" spans="24:27" x14ac:dyDescent="0.25">
      <c r="X4337" s="69"/>
      <c r="Y4337" s="69"/>
      <c r="Z4337" s="69"/>
      <c r="AA4337" s="69"/>
    </row>
    <row r="4338" spans="24:27" x14ac:dyDescent="0.25">
      <c r="X4338" s="69"/>
      <c r="Y4338" s="69"/>
      <c r="Z4338" s="69"/>
      <c r="AA4338" s="69"/>
    </row>
    <row r="4339" spans="24:27" x14ac:dyDescent="0.25">
      <c r="X4339" s="69"/>
      <c r="Y4339" s="69"/>
      <c r="Z4339" s="69"/>
      <c r="AA4339" s="69"/>
    </row>
    <row r="4340" spans="24:27" x14ac:dyDescent="0.25">
      <c r="X4340" s="69"/>
      <c r="Y4340" s="69"/>
      <c r="Z4340" s="69"/>
      <c r="AA4340" s="69"/>
    </row>
    <row r="4341" spans="24:27" x14ac:dyDescent="0.25">
      <c r="X4341" s="69"/>
      <c r="Y4341" s="69"/>
      <c r="Z4341" s="69"/>
      <c r="AA4341" s="69"/>
    </row>
    <row r="4342" spans="24:27" x14ac:dyDescent="0.25">
      <c r="X4342" s="69"/>
      <c r="Y4342" s="69"/>
      <c r="Z4342" s="69"/>
      <c r="AA4342" s="69"/>
    </row>
    <row r="4343" spans="24:27" x14ac:dyDescent="0.25">
      <c r="X4343" s="69"/>
      <c r="Y4343" s="69"/>
      <c r="Z4343" s="69"/>
      <c r="AA4343" s="69"/>
    </row>
    <row r="4344" spans="24:27" x14ac:dyDescent="0.25">
      <c r="X4344" s="69"/>
      <c r="Y4344" s="69"/>
      <c r="Z4344" s="69"/>
      <c r="AA4344" s="69"/>
    </row>
    <row r="4345" spans="24:27" x14ac:dyDescent="0.25">
      <c r="X4345" s="69"/>
      <c r="Y4345" s="69"/>
      <c r="Z4345" s="69"/>
      <c r="AA4345" s="69"/>
    </row>
    <row r="4346" spans="24:27" x14ac:dyDescent="0.25">
      <c r="X4346" s="69"/>
      <c r="Y4346" s="69"/>
      <c r="Z4346" s="69"/>
      <c r="AA4346" s="69"/>
    </row>
    <row r="4347" spans="24:27" x14ac:dyDescent="0.25">
      <c r="X4347" s="69"/>
      <c r="Y4347" s="69"/>
      <c r="Z4347" s="69"/>
      <c r="AA4347" s="69"/>
    </row>
    <row r="4348" spans="24:27" x14ac:dyDescent="0.25">
      <c r="X4348" s="69"/>
      <c r="Y4348" s="69"/>
      <c r="Z4348" s="69"/>
      <c r="AA4348" s="69"/>
    </row>
    <row r="4349" spans="24:27" x14ac:dyDescent="0.25">
      <c r="X4349" s="69"/>
      <c r="Y4349" s="69"/>
      <c r="Z4349" s="69"/>
      <c r="AA4349" s="69"/>
    </row>
    <row r="4350" spans="24:27" x14ac:dyDescent="0.25">
      <c r="X4350" s="69"/>
      <c r="Y4350" s="69"/>
      <c r="Z4350" s="69"/>
      <c r="AA4350" s="69"/>
    </row>
    <row r="4351" spans="24:27" x14ac:dyDescent="0.25">
      <c r="X4351" s="69"/>
      <c r="Y4351" s="69"/>
      <c r="Z4351" s="69"/>
      <c r="AA4351" s="69"/>
    </row>
    <row r="4352" spans="24:27" x14ac:dyDescent="0.25">
      <c r="X4352" s="69"/>
      <c r="Y4352" s="69"/>
      <c r="Z4352" s="69"/>
      <c r="AA4352" s="69"/>
    </row>
    <row r="4353" spans="24:27" x14ac:dyDescent="0.25">
      <c r="X4353" s="69"/>
      <c r="Y4353" s="69"/>
      <c r="Z4353" s="69"/>
      <c r="AA4353" s="69"/>
    </row>
    <row r="4354" spans="24:27" x14ac:dyDescent="0.25">
      <c r="X4354" s="69"/>
      <c r="Y4354" s="69"/>
      <c r="Z4354" s="69"/>
      <c r="AA4354" s="69"/>
    </row>
    <row r="4355" spans="24:27" x14ac:dyDescent="0.25">
      <c r="X4355" s="69"/>
      <c r="Y4355" s="69"/>
      <c r="Z4355" s="69"/>
      <c r="AA4355" s="69"/>
    </row>
    <row r="4356" spans="24:27" x14ac:dyDescent="0.25">
      <c r="X4356" s="69"/>
      <c r="Y4356" s="69"/>
      <c r="Z4356" s="69"/>
      <c r="AA4356" s="69"/>
    </row>
    <row r="4357" spans="24:27" x14ac:dyDescent="0.25">
      <c r="X4357" s="69"/>
      <c r="Y4357" s="69"/>
      <c r="Z4357" s="69"/>
      <c r="AA4357" s="69"/>
    </row>
    <row r="4358" spans="24:27" x14ac:dyDescent="0.25">
      <c r="X4358" s="69"/>
      <c r="Y4358" s="69"/>
      <c r="Z4358" s="69"/>
      <c r="AA4358" s="69"/>
    </row>
    <row r="4359" spans="24:27" x14ac:dyDescent="0.25">
      <c r="X4359" s="69"/>
      <c r="Y4359" s="69"/>
      <c r="Z4359" s="69"/>
      <c r="AA4359" s="69"/>
    </row>
    <row r="4360" spans="24:27" x14ac:dyDescent="0.25">
      <c r="X4360" s="69"/>
      <c r="Y4360" s="69"/>
      <c r="Z4360" s="69"/>
      <c r="AA4360" s="69"/>
    </row>
    <row r="4361" spans="24:27" x14ac:dyDescent="0.25">
      <c r="X4361" s="69"/>
      <c r="Y4361" s="69"/>
      <c r="Z4361" s="69"/>
      <c r="AA4361" s="69"/>
    </row>
    <row r="4362" spans="24:27" x14ac:dyDescent="0.25">
      <c r="X4362" s="69"/>
      <c r="Y4362" s="69"/>
      <c r="Z4362" s="69"/>
      <c r="AA4362" s="69"/>
    </row>
    <row r="4363" spans="24:27" x14ac:dyDescent="0.25">
      <c r="X4363" s="69"/>
      <c r="Y4363" s="69"/>
      <c r="Z4363" s="69"/>
      <c r="AA4363" s="69"/>
    </row>
    <row r="4364" spans="24:27" x14ac:dyDescent="0.25">
      <c r="X4364" s="69"/>
      <c r="Y4364" s="69"/>
      <c r="Z4364" s="69"/>
      <c r="AA4364" s="69"/>
    </row>
    <row r="4365" spans="24:27" x14ac:dyDescent="0.25">
      <c r="X4365" s="69"/>
      <c r="Y4365" s="69"/>
      <c r="Z4365" s="69"/>
      <c r="AA4365" s="69"/>
    </row>
    <row r="4366" spans="24:27" x14ac:dyDescent="0.25">
      <c r="X4366" s="69"/>
      <c r="Y4366" s="69"/>
      <c r="Z4366" s="69"/>
      <c r="AA4366" s="69"/>
    </row>
    <row r="4367" spans="24:27" x14ac:dyDescent="0.25">
      <c r="X4367" s="69"/>
      <c r="Y4367" s="69"/>
      <c r="Z4367" s="69"/>
      <c r="AA4367" s="69"/>
    </row>
    <row r="4368" spans="24:27" x14ac:dyDescent="0.25">
      <c r="X4368" s="69"/>
      <c r="Y4368" s="69"/>
      <c r="Z4368" s="69"/>
      <c r="AA4368" s="69"/>
    </row>
    <row r="4369" spans="24:27" x14ac:dyDescent="0.25">
      <c r="X4369" s="69"/>
      <c r="Y4369" s="69"/>
      <c r="Z4369" s="69"/>
      <c r="AA4369" s="69"/>
    </row>
    <row r="4370" spans="24:27" x14ac:dyDescent="0.25">
      <c r="X4370" s="69"/>
      <c r="Y4370" s="69"/>
      <c r="Z4370" s="69"/>
      <c r="AA4370" s="69"/>
    </row>
    <row r="4371" spans="24:27" x14ac:dyDescent="0.25">
      <c r="X4371" s="69"/>
      <c r="Y4371" s="69"/>
      <c r="Z4371" s="69"/>
      <c r="AA4371" s="69"/>
    </row>
    <row r="4372" spans="24:27" x14ac:dyDescent="0.25">
      <c r="X4372" s="69"/>
      <c r="Y4372" s="69"/>
      <c r="Z4372" s="69"/>
      <c r="AA4372" s="69"/>
    </row>
    <row r="4373" spans="24:27" x14ac:dyDescent="0.25">
      <c r="X4373" s="69"/>
      <c r="Y4373" s="69"/>
      <c r="Z4373" s="69"/>
      <c r="AA4373" s="69"/>
    </row>
    <row r="4374" spans="24:27" x14ac:dyDescent="0.25">
      <c r="X4374" s="69"/>
      <c r="Y4374" s="69"/>
      <c r="Z4374" s="69"/>
      <c r="AA4374" s="69"/>
    </row>
    <row r="4375" spans="24:27" x14ac:dyDescent="0.25">
      <c r="X4375" s="69"/>
      <c r="Y4375" s="69"/>
      <c r="Z4375" s="69"/>
      <c r="AA4375" s="69"/>
    </row>
    <row r="4376" spans="24:27" x14ac:dyDescent="0.25">
      <c r="X4376" s="69"/>
      <c r="Y4376" s="69"/>
      <c r="Z4376" s="69"/>
      <c r="AA4376" s="69"/>
    </row>
    <row r="4377" spans="24:27" x14ac:dyDescent="0.25">
      <c r="X4377" s="69"/>
      <c r="Y4377" s="69"/>
      <c r="Z4377" s="69"/>
      <c r="AA4377" s="69"/>
    </row>
    <row r="4378" spans="24:27" x14ac:dyDescent="0.25">
      <c r="X4378" s="69"/>
      <c r="Y4378" s="69"/>
      <c r="Z4378" s="69"/>
      <c r="AA4378" s="69"/>
    </row>
    <row r="4379" spans="24:27" x14ac:dyDescent="0.25">
      <c r="X4379" s="69"/>
      <c r="Y4379" s="69"/>
      <c r="Z4379" s="69"/>
      <c r="AA4379" s="69"/>
    </row>
    <row r="4380" spans="24:27" x14ac:dyDescent="0.25">
      <c r="X4380" s="69"/>
      <c r="Y4380" s="69"/>
      <c r="Z4380" s="69"/>
      <c r="AA4380" s="69"/>
    </row>
    <row r="4381" spans="24:27" x14ac:dyDescent="0.25">
      <c r="X4381" s="69"/>
      <c r="Y4381" s="69"/>
      <c r="Z4381" s="69"/>
      <c r="AA4381" s="69"/>
    </row>
    <row r="4382" spans="24:27" x14ac:dyDescent="0.25">
      <c r="X4382" s="69"/>
      <c r="Y4382" s="69"/>
      <c r="Z4382" s="69"/>
      <c r="AA4382" s="69"/>
    </row>
    <row r="4383" spans="24:27" x14ac:dyDescent="0.25">
      <c r="X4383" s="69"/>
      <c r="Y4383" s="69"/>
      <c r="Z4383" s="69"/>
      <c r="AA4383" s="69"/>
    </row>
    <row r="4384" spans="24:27" x14ac:dyDescent="0.25">
      <c r="X4384" s="69"/>
      <c r="Y4384" s="69"/>
      <c r="Z4384" s="69"/>
      <c r="AA4384" s="69"/>
    </row>
    <row r="4385" spans="24:27" x14ac:dyDescent="0.25">
      <c r="X4385" s="69"/>
      <c r="Y4385" s="69"/>
      <c r="Z4385" s="69"/>
      <c r="AA4385" s="69"/>
    </row>
    <row r="4386" spans="24:27" x14ac:dyDescent="0.25">
      <c r="X4386" s="69"/>
      <c r="Y4386" s="69"/>
      <c r="Z4386" s="69"/>
      <c r="AA4386" s="69"/>
    </row>
    <row r="4387" spans="24:27" x14ac:dyDescent="0.25">
      <c r="X4387" s="69"/>
      <c r="Y4387" s="69"/>
      <c r="Z4387" s="69"/>
      <c r="AA4387" s="69"/>
    </row>
    <row r="4388" spans="24:27" x14ac:dyDescent="0.25">
      <c r="X4388" s="69"/>
      <c r="Y4388" s="69"/>
      <c r="Z4388" s="69"/>
      <c r="AA4388" s="69"/>
    </row>
    <row r="4389" spans="24:27" x14ac:dyDescent="0.25">
      <c r="X4389" s="69"/>
      <c r="Y4389" s="69"/>
      <c r="Z4389" s="69"/>
      <c r="AA4389" s="69"/>
    </row>
    <row r="4390" spans="24:27" x14ac:dyDescent="0.25">
      <c r="X4390" s="69"/>
      <c r="Y4390" s="69"/>
      <c r="Z4390" s="69"/>
      <c r="AA4390" s="69"/>
    </row>
    <row r="4391" spans="24:27" x14ac:dyDescent="0.25">
      <c r="X4391" s="69"/>
      <c r="Y4391" s="69"/>
      <c r="Z4391" s="69"/>
      <c r="AA4391" s="69"/>
    </row>
    <row r="4392" spans="24:27" x14ac:dyDescent="0.25">
      <c r="X4392" s="69"/>
      <c r="Y4392" s="69"/>
      <c r="Z4392" s="69"/>
      <c r="AA4392" s="69"/>
    </row>
    <row r="4393" spans="24:27" x14ac:dyDescent="0.25">
      <c r="X4393" s="69"/>
      <c r="Y4393" s="69"/>
      <c r="Z4393" s="69"/>
      <c r="AA4393" s="69"/>
    </row>
    <row r="4394" spans="24:27" x14ac:dyDescent="0.25">
      <c r="X4394" s="69"/>
      <c r="Y4394" s="69"/>
      <c r="Z4394" s="69"/>
      <c r="AA4394" s="69"/>
    </row>
    <row r="4395" spans="24:27" x14ac:dyDescent="0.25">
      <c r="X4395" s="69"/>
      <c r="Y4395" s="69"/>
      <c r="Z4395" s="69"/>
      <c r="AA4395" s="69"/>
    </row>
    <row r="4396" spans="24:27" x14ac:dyDescent="0.25">
      <c r="X4396" s="69"/>
      <c r="Y4396" s="69"/>
      <c r="Z4396" s="69"/>
      <c r="AA4396" s="69"/>
    </row>
    <row r="4397" spans="24:27" x14ac:dyDescent="0.25">
      <c r="X4397" s="69"/>
      <c r="Y4397" s="69"/>
      <c r="Z4397" s="69"/>
      <c r="AA4397" s="69"/>
    </row>
    <row r="4398" spans="24:27" x14ac:dyDescent="0.25">
      <c r="X4398" s="69"/>
      <c r="Y4398" s="69"/>
      <c r="Z4398" s="69"/>
      <c r="AA4398" s="69"/>
    </row>
    <row r="4399" spans="24:27" x14ac:dyDescent="0.25">
      <c r="X4399" s="69"/>
      <c r="Y4399" s="69"/>
      <c r="Z4399" s="69"/>
      <c r="AA4399" s="69"/>
    </row>
    <row r="4400" spans="24:27" x14ac:dyDescent="0.25">
      <c r="X4400" s="69"/>
      <c r="Y4400" s="69"/>
      <c r="Z4400" s="69"/>
      <c r="AA4400" s="69"/>
    </row>
    <row r="4401" spans="24:27" x14ac:dyDescent="0.25">
      <c r="X4401" s="69"/>
      <c r="Y4401" s="69"/>
      <c r="Z4401" s="69"/>
      <c r="AA4401" s="69"/>
    </row>
    <row r="4402" spans="24:27" x14ac:dyDescent="0.25">
      <c r="X4402" s="69"/>
      <c r="Y4402" s="69"/>
      <c r="Z4402" s="69"/>
      <c r="AA4402" s="69"/>
    </row>
    <row r="4403" spans="24:27" x14ac:dyDescent="0.25">
      <c r="X4403" s="69"/>
      <c r="Y4403" s="69"/>
      <c r="Z4403" s="69"/>
      <c r="AA4403" s="69"/>
    </row>
    <row r="4404" spans="24:27" x14ac:dyDescent="0.25">
      <c r="X4404" s="69"/>
      <c r="Y4404" s="69"/>
      <c r="Z4404" s="69"/>
      <c r="AA4404" s="69"/>
    </row>
    <row r="4405" spans="24:27" x14ac:dyDescent="0.25">
      <c r="X4405" s="69"/>
      <c r="Y4405" s="69"/>
      <c r="Z4405" s="69"/>
      <c r="AA4405" s="69"/>
    </row>
    <row r="4406" spans="24:27" x14ac:dyDescent="0.25">
      <c r="X4406" s="69"/>
      <c r="Y4406" s="69"/>
      <c r="Z4406" s="69"/>
      <c r="AA4406" s="69"/>
    </row>
    <row r="4407" spans="24:27" x14ac:dyDescent="0.25">
      <c r="X4407" s="69"/>
      <c r="Y4407" s="69"/>
      <c r="Z4407" s="69"/>
      <c r="AA4407" s="69"/>
    </row>
    <row r="4408" spans="24:27" x14ac:dyDescent="0.25">
      <c r="X4408" s="69"/>
      <c r="Y4408" s="69"/>
      <c r="Z4408" s="69"/>
      <c r="AA4408" s="69"/>
    </row>
    <row r="4409" spans="24:27" x14ac:dyDescent="0.25">
      <c r="X4409" s="69"/>
      <c r="Y4409" s="69"/>
      <c r="Z4409" s="69"/>
      <c r="AA4409" s="69"/>
    </row>
    <row r="4410" spans="24:27" x14ac:dyDescent="0.25">
      <c r="X4410" s="69"/>
      <c r="Y4410" s="69"/>
      <c r="Z4410" s="69"/>
      <c r="AA4410" s="69"/>
    </row>
    <row r="4411" spans="24:27" x14ac:dyDescent="0.25">
      <c r="X4411" s="69"/>
      <c r="Y4411" s="69"/>
      <c r="Z4411" s="69"/>
      <c r="AA4411" s="69"/>
    </row>
    <row r="4412" spans="24:27" x14ac:dyDescent="0.25">
      <c r="X4412" s="69"/>
      <c r="Y4412" s="69"/>
      <c r="Z4412" s="69"/>
      <c r="AA4412" s="69"/>
    </row>
    <row r="4413" spans="24:27" x14ac:dyDescent="0.25">
      <c r="X4413" s="69"/>
      <c r="Y4413" s="69"/>
      <c r="Z4413" s="69"/>
      <c r="AA4413" s="69"/>
    </row>
    <row r="4414" spans="24:27" x14ac:dyDescent="0.25">
      <c r="X4414" s="69"/>
      <c r="Y4414" s="69"/>
      <c r="Z4414" s="69"/>
      <c r="AA4414" s="69"/>
    </row>
    <row r="4415" spans="24:27" x14ac:dyDescent="0.25">
      <c r="X4415" s="69"/>
      <c r="Y4415" s="69"/>
      <c r="Z4415" s="69"/>
      <c r="AA4415" s="69"/>
    </row>
    <row r="4416" spans="24:27" x14ac:dyDescent="0.25">
      <c r="X4416" s="69"/>
      <c r="Y4416" s="69"/>
      <c r="Z4416" s="69"/>
      <c r="AA4416" s="69"/>
    </row>
    <row r="4417" spans="24:27" x14ac:dyDescent="0.25">
      <c r="X4417" s="69"/>
      <c r="Y4417" s="69"/>
      <c r="Z4417" s="69"/>
      <c r="AA4417" s="69"/>
    </row>
    <row r="4418" spans="24:27" x14ac:dyDescent="0.25">
      <c r="X4418" s="69"/>
      <c r="Y4418" s="69"/>
      <c r="Z4418" s="69"/>
      <c r="AA4418" s="69"/>
    </row>
    <row r="4419" spans="24:27" x14ac:dyDescent="0.25">
      <c r="X4419" s="69"/>
      <c r="Y4419" s="69"/>
      <c r="Z4419" s="69"/>
      <c r="AA4419" s="69"/>
    </row>
    <row r="4420" spans="24:27" x14ac:dyDescent="0.25">
      <c r="X4420" s="69"/>
      <c r="Y4420" s="69"/>
      <c r="Z4420" s="69"/>
      <c r="AA4420" s="69"/>
    </row>
    <row r="4421" spans="24:27" x14ac:dyDescent="0.25">
      <c r="X4421" s="69"/>
      <c r="Y4421" s="69"/>
      <c r="Z4421" s="69"/>
      <c r="AA4421" s="69"/>
    </row>
    <row r="4422" spans="24:27" x14ac:dyDescent="0.25">
      <c r="X4422" s="69"/>
      <c r="Y4422" s="69"/>
      <c r="Z4422" s="69"/>
      <c r="AA4422" s="69"/>
    </row>
    <row r="4423" spans="24:27" x14ac:dyDescent="0.25">
      <c r="X4423" s="69"/>
      <c r="Y4423" s="69"/>
      <c r="Z4423" s="69"/>
      <c r="AA4423" s="69"/>
    </row>
    <row r="4424" spans="24:27" x14ac:dyDescent="0.25">
      <c r="X4424" s="69"/>
      <c r="Y4424" s="69"/>
      <c r="Z4424" s="69"/>
      <c r="AA4424" s="69"/>
    </row>
    <row r="4425" spans="24:27" x14ac:dyDescent="0.25">
      <c r="X4425" s="69"/>
      <c r="Y4425" s="69"/>
      <c r="Z4425" s="69"/>
      <c r="AA4425" s="69"/>
    </row>
    <row r="4426" spans="24:27" x14ac:dyDescent="0.25">
      <c r="X4426" s="69"/>
      <c r="Y4426" s="69"/>
      <c r="Z4426" s="69"/>
      <c r="AA4426" s="69"/>
    </row>
    <row r="4427" spans="24:27" x14ac:dyDescent="0.25">
      <c r="X4427" s="69"/>
      <c r="Y4427" s="69"/>
      <c r="Z4427" s="69"/>
      <c r="AA4427" s="69"/>
    </row>
    <row r="4428" spans="24:27" x14ac:dyDescent="0.25">
      <c r="X4428" s="69"/>
      <c r="Y4428" s="69"/>
      <c r="Z4428" s="69"/>
      <c r="AA4428" s="69"/>
    </row>
    <row r="4429" spans="24:27" x14ac:dyDescent="0.25">
      <c r="X4429" s="69"/>
      <c r="Y4429" s="69"/>
      <c r="Z4429" s="69"/>
      <c r="AA4429" s="69"/>
    </row>
    <row r="4430" spans="24:27" x14ac:dyDescent="0.25">
      <c r="X4430" s="69"/>
      <c r="Y4430" s="69"/>
      <c r="Z4430" s="69"/>
      <c r="AA4430" s="69"/>
    </row>
    <row r="4431" spans="24:27" x14ac:dyDescent="0.25">
      <c r="X4431" s="69"/>
      <c r="Y4431" s="69"/>
      <c r="Z4431" s="69"/>
      <c r="AA4431" s="69"/>
    </row>
    <row r="4432" spans="24:27" x14ac:dyDescent="0.25">
      <c r="X4432" s="69"/>
      <c r="Y4432" s="69"/>
      <c r="Z4432" s="69"/>
      <c r="AA4432" s="69"/>
    </row>
    <row r="4433" spans="24:27" x14ac:dyDescent="0.25">
      <c r="X4433" s="69"/>
      <c r="Y4433" s="69"/>
      <c r="Z4433" s="69"/>
      <c r="AA4433" s="69"/>
    </row>
    <row r="4434" spans="24:27" x14ac:dyDescent="0.25">
      <c r="X4434" s="69"/>
      <c r="Y4434" s="69"/>
      <c r="Z4434" s="69"/>
      <c r="AA4434" s="69"/>
    </row>
    <row r="4435" spans="24:27" x14ac:dyDescent="0.25">
      <c r="X4435" s="69"/>
      <c r="Y4435" s="69"/>
      <c r="Z4435" s="69"/>
      <c r="AA4435" s="69"/>
    </row>
    <row r="4436" spans="24:27" x14ac:dyDescent="0.25">
      <c r="X4436" s="69"/>
      <c r="Y4436" s="69"/>
      <c r="Z4436" s="69"/>
      <c r="AA4436" s="69"/>
    </row>
    <row r="4437" spans="24:27" x14ac:dyDescent="0.25">
      <c r="X4437" s="69"/>
      <c r="Y4437" s="69"/>
      <c r="Z4437" s="69"/>
      <c r="AA4437" s="69"/>
    </row>
    <row r="4438" spans="24:27" x14ac:dyDescent="0.25">
      <c r="X4438" s="69"/>
      <c r="Y4438" s="69"/>
      <c r="Z4438" s="69"/>
      <c r="AA4438" s="69"/>
    </row>
    <row r="4439" spans="24:27" x14ac:dyDescent="0.25">
      <c r="X4439" s="69"/>
      <c r="Y4439" s="69"/>
      <c r="Z4439" s="69"/>
      <c r="AA4439" s="69"/>
    </row>
    <row r="4440" spans="24:27" x14ac:dyDescent="0.25">
      <c r="X4440" s="69"/>
      <c r="Y4440" s="69"/>
      <c r="Z4440" s="69"/>
      <c r="AA4440" s="69"/>
    </row>
    <row r="4441" spans="24:27" x14ac:dyDescent="0.25">
      <c r="X4441" s="69"/>
      <c r="Y4441" s="69"/>
      <c r="Z4441" s="69"/>
      <c r="AA4441" s="69"/>
    </row>
    <row r="4442" spans="24:27" x14ac:dyDescent="0.25">
      <c r="X4442" s="69"/>
      <c r="Y4442" s="69"/>
      <c r="Z4442" s="69"/>
      <c r="AA4442" s="69"/>
    </row>
    <row r="4443" spans="24:27" x14ac:dyDescent="0.25">
      <c r="X4443" s="69"/>
      <c r="Y4443" s="69"/>
      <c r="Z4443" s="69"/>
      <c r="AA4443" s="69"/>
    </row>
    <row r="4444" spans="24:27" x14ac:dyDescent="0.25">
      <c r="X4444" s="69"/>
      <c r="Y4444" s="69"/>
      <c r="Z4444" s="69"/>
      <c r="AA4444" s="69"/>
    </row>
    <row r="4445" spans="24:27" x14ac:dyDescent="0.25">
      <c r="X4445" s="69"/>
      <c r="Y4445" s="69"/>
      <c r="Z4445" s="69"/>
      <c r="AA4445" s="69"/>
    </row>
    <row r="4446" spans="24:27" x14ac:dyDescent="0.25">
      <c r="X4446" s="69"/>
      <c r="Y4446" s="69"/>
      <c r="Z4446" s="69"/>
      <c r="AA4446" s="69"/>
    </row>
    <row r="4447" spans="24:27" x14ac:dyDescent="0.25">
      <c r="X4447" s="69"/>
      <c r="Y4447" s="69"/>
      <c r="Z4447" s="69"/>
      <c r="AA4447" s="69"/>
    </row>
    <row r="4448" spans="24:27" x14ac:dyDescent="0.25">
      <c r="X4448" s="69"/>
      <c r="Y4448" s="69"/>
      <c r="Z4448" s="69"/>
      <c r="AA4448" s="69"/>
    </row>
    <row r="4449" spans="24:27" x14ac:dyDescent="0.25">
      <c r="X4449" s="69"/>
      <c r="Y4449" s="69"/>
      <c r="Z4449" s="69"/>
      <c r="AA4449" s="69"/>
    </row>
    <row r="4450" spans="24:27" x14ac:dyDescent="0.25">
      <c r="X4450" s="69"/>
      <c r="Y4450" s="69"/>
      <c r="Z4450" s="69"/>
      <c r="AA4450" s="69"/>
    </row>
    <row r="4451" spans="24:27" x14ac:dyDescent="0.25">
      <c r="X4451" s="69"/>
      <c r="Y4451" s="69"/>
      <c r="Z4451" s="69"/>
      <c r="AA4451" s="69"/>
    </row>
    <row r="4452" spans="24:27" x14ac:dyDescent="0.25">
      <c r="X4452" s="69"/>
      <c r="Y4452" s="69"/>
      <c r="Z4452" s="69"/>
      <c r="AA4452" s="69"/>
    </row>
    <row r="4453" spans="24:27" x14ac:dyDescent="0.25">
      <c r="X4453" s="69"/>
      <c r="Y4453" s="69"/>
      <c r="Z4453" s="69"/>
      <c r="AA4453" s="69"/>
    </row>
    <row r="4454" spans="24:27" x14ac:dyDescent="0.25">
      <c r="X4454" s="69"/>
      <c r="Y4454" s="69"/>
      <c r="Z4454" s="69"/>
      <c r="AA4454" s="69"/>
    </row>
    <row r="4455" spans="24:27" x14ac:dyDescent="0.25">
      <c r="X4455" s="69"/>
      <c r="Y4455" s="69"/>
      <c r="Z4455" s="69"/>
      <c r="AA4455" s="69"/>
    </row>
    <row r="4456" spans="24:27" x14ac:dyDescent="0.25">
      <c r="X4456" s="69"/>
      <c r="Y4456" s="69"/>
      <c r="Z4456" s="69"/>
      <c r="AA4456" s="69"/>
    </row>
    <row r="4457" spans="24:27" x14ac:dyDescent="0.25">
      <c r="X4457" s="69"/>
      <c r="Y4457" s="69"/>
      <c r="Z4457" s="69"/>
      <c r="AA4457" s="69"/>
    </row>
    <row r="4458" spans="24:27" x14ac:dyDescent="0.25">
      <c r="X4458" s="69"/>
      <c r="Y4458" s="69"/>
      <c r="Z4458" s="69"/>
      <c r="AA4458" s="69"/>
    </row>
    <row r="4459" spans="24:27" x14ac:dyDescent="0.25">
      <c r="X4459" s="69"/>
      <c r="Y4459" s="69"/>
      <c r="Z4459" s="69"/>
      <c r="AA4459" s="69"/>
    </row>
    <row r="4460" spans="24:27" x14ac:dyDescent="0.25">
      <c r="X4460" s="69"/>
      <c r="Y4460" s="69"/>
      <c r="Z4460" s="69"/>
      <c r="AA4460" s="69"/>
    </row>
    <row r="4461" spans="24:27" x14ac:dyDescent="0.25">
      <c r="X4461" s="69"/>
      <c r="Y4461" s="69"/>
      <c r="Z4461" s="69"/>
      <c r="AA4461" s="69"/>
    </row>
    <row r="4462" spans="24:27" x14ac:dyDescent="0.25">
      <c r="X4462" s="69"/>
      <c r="Y4462" s="69"/>
      <c r="Z4462" s="69"/>
      <c r="AA4462" s="69"/>
    </row>
    <row r="4463" spans="24:27" x14ac:dyDescent="0.25">
      <c r="X4463" s="69"/>
      <c r="Y4463" s="69"/>
      <c r="Z4463" s="69"/>
      <c r="AA4463" s="69"/>
    </row>
    <row r="4464" spans="24:27" x14ac:dyDescent="0.25">
      <c r="X4464" s="69"/>
      <c r="Y4464" s="69"/>
      <c r="Z4464" s="69"/>
      <c r="AA4464" s="69"/>
    </row>
    <row r="4465" spans="24:27" x14ac:dyDescent="0.25">
      <c r="X4465" s="69"/>
      <c r="Y4465" s="69"/>
      <c r="Z4465" s="69"/>
      <c r="AA4465" s="69"/>
    </row>
    <row r="4466" spans="24:27" x14ac:dyDescent="0.25">
      <c r="X4466" s="69"/>
      <c r="Y4466" s="69"/>
      <c r="Z4466" s="69"/>
      <c r="AA4466" s="69"/>
    </row>
    <row r="4467" spans="24:27" x14ac:dyDescent="0.25">
      <c r="X4467" s="69"/>
      <c r="Y4467" s="69"/>
      <c r="Z4467" s="69"/>
      <c r="AA4467" s="69"/>
    </row>
    <row r="4468" spans="24:27" x14ac:dyDescent="0.25">
      <c r="X4468" s="69"/>
      <c r="Y4468" s="69"/>
      <c r="Z4468" s="69"/>
      <c r="AA4468" s="69"/>
    </row>
    <row r="4469" spans="24:27" x14ac:dyDescent="0.25">
      <c r="X4469" s="69"/>
      <c r="Y4469" s="69"/>
      <c r="Z4469" s="69"/>
      <c r="AA4469" s="69"/>
    </row>
    <row r="4470" spans="24:27" x14ac:dyDescent="0.25">
      <c r="X4470" s="69"/>
      <c r="Y4470" s="69"/>
      <c r="Z4470" s="69"/>
      <c r="AA4470" s="69"/>
    </row>
    <row r="4471" spans="24:27" x14ac:dyDescent="0.25">
      <c r="X4471" s="69"/>
      <c r="Y4471" s="69"/>
      <c r="Z4471" s="69"/>
      <c r="AA4471" s="69"/>
    </row>
    <row r="4472" spans="24:27" x14ac:dyDescent="0.25">
      <c r="X4472" s="69"/>
      <c r="Y4472" s="69"/>
      <c r="Z4472" s="69"/>
      <c r="AA4472" s="69"/>
    </row>
    <row r="4473" spans="24:27" x14ac:dyDescent="0.25">
      <c r="X4473" s="69"/>
      <c r="Y4473" s="69"/>
      <c r="Z4473" s="69"/>
      <c r="AA4473" s="69"/>
    </row>
    <row r="4474" spans="24:27" x14ac:dyDescent="0.25">
      <c r="X4474" s="69"/>
      <c r="Y4474" s="69"/>
      <c r="Z4474" s="69"/>
      <c r="AA4474" s="69"/>
    </row>
    <row r="4475" spans="24:27" x14ac:dyDescent="0.25">
      <c r="X4475" s="69"/>
      <c r="Y4475" s="69"/>
      <c r="Z4475" s="69"/>
      <c r="AA4475" s="69"/>
    </row>
    <row r="4476" spans="24:27" x14ac:dyDescent="0.25">
      <c r="X4476" s="69"/>
      <c r="Y4476" s="69"/>
      <c r="Z4476" s="69"/>
      <c r="AA4476" s="69"/>
    </row>
    <row r="4477" spans="24:27" x14ac:dyDescent="0.25">
      <c r="X4477" s="69"/>
      <c r="Y4477" s="69"/>
      <c r="Z4477" s="69"/>
      <c r="AA4477" s="69"/>
    </row>
    <row r="4478" spans="24:27" x14ac:dyDescent="0.25">
      <c r="X4478" s="69"/>
      <c r="Y4478" s="69"/>
      <c r="Z4478" s="69"/>
      <c r="AA4478" s="69"/>
    </row>
    <row r="4479" spans="24:27" x14ac:dyDescent="0.25">
      <c r="X4479" s="69"/>
      <c r="Y4479" s="69"/>
      <c r="Z4479" s="69"/>
      <c r="AA4479" s="69"/>
    </row>
    <row r="4480" spans="24:27" x14ac:dyDescent="0.25">
      <c r="X4480" s="69"/>
      <c r="Y4480" s="69"/>
      <c r="Z4480" s="69"/>
      <c r="AA4480" s="69"/>
    </row>
    <row r="4481" spans="24:27" x14ac:dyDescent="0.25">
      <c r="X4481" s="69"/>
      <c r="Y4481" s="69"/>
      <c r="Z4481" s="69"/>
      <c r="AA4481" s="69"/>
    </row>
    <row r="4482" spans="24:27" x14ac:dyDescent="0.25">
      <c r="X4482" s="69"/>
      <c r="Y4482" s="69"/>
      <c r="Z4482" s="69"/>
      <c r="AA4482" s="69"/>
    </row>
    <row r="4483" spans="24:27" x14ac:dyDescent="0.25">
      <c r="X4483" s="69"/>
      <c r="Y4483" s="69"/>
      <c r="Z4483" s="69"/>
      <c r="AA4483" s="69"/>
    </row>
    <row r="4484" spans="24:27" x14ac:dyDescent="0.25">
      <c r="X4484" s="69"/>
      <c r="Y4484" s="69"/>
      <c r="Z4484" s="69"/>
      <c r="AA4484" s="69"/>
    </row>
    <row r="4485" spans="24:27" x14ac:dyDescent="0.25">
      <c r="X4485" s="69"/>
      <c r="Y4485" s="69"/>
      <c r="Z4485" s="69"/>
      <c r="AA4485" s="69"/>
    </row>
    <row r="4486" spans="24:27" x14ac:dyDescent="0.25">
      <c r="X4486" s="69"/>
      <c r="Y4486" s="69"/>
      <c r="Z4486" s="69"/>
      <c r="AA4486" s="69"/>
    </row>
    <row r="4487" spans="24:27" x14ac:dyDescent="0.25">
      <c r="X4487" s="69"/>
      <c r="Y4487" s="69"/>
      <c r="Z4487" s="69"/>
      <c r="AA4487" s="69"/>
    </row>
    <row r="4488" spans="24:27" x14ac:dyDescent="0.25">
      <c r="X4488" s="69"/>
      <c r="Y4488" s="69"/>
      <c r="Z4488" s="69"/>
      <c r="AA4488" s="69"/>
    </row>
    <row r="4489" spans="24:27" x14ac:dyDescent="0.25">
      <c r="X4489" s="69"/>
      <c r="Y4489" s="69"/>
      <c r="Z4489" s="69"/>
      <c r="AA4489" s="69"/>
    </row>
    <row r="4490" spans="24:27" x14ac:dyDescent="0.25">
      <c r="X4490" s="69"/>
      <c r="Y4490" s="69"/>
      <c r="Z4490" s="69"/>
      <c r="AA4490" s="69"/>
    </row>
    <row r="4491" spans="24:27" x14ac:dyDescent="0.25">
      <c r="X4491" s="69"/>
      <c r="Y4491" s="69"/>
      <c r="Z4491" s="69"/>
      <c r="AA4491" s="69"/>
    </row>
    <row r="4492" spans="24:27" x14ac:dyDescent="0.25">
      <c r="X4492" s="69"/>
      <c r="Y4492" s="69"/>
      <c r="Z4492" s="69"/>
      <c r="AA4492" s="69"/>
    </row>
    <row r="4493" spans="24:27" x14ac:dyDescent="0.25">
      <c r="X4493" s="69"/>
      <c r="Y4493" s="69"/>
      <c r="Z4493" s="69"/>
      <c r="AA4493" s="69"/>
    </row>
    <row r="4494" spans="24:27" x14ac:dyDescent="0.25">
      <c r="X4494" s="69"/>
      <c r="Y4494" s="69"/>
      <c r="Z4494" s="69"/>
      <c r="AA4494" s="69"/>
    </row>
    <row r="4495" spans="24:27" x14ac:dyDescent="0.25">
      <c r="X4495" s="69"/>
      <c r="Y4495" s="69"/>
      <c r="Z4495" s="69"/>
      <c r="AA4495" s="69"/>
    </row>
    <row r="4496" spans="24:27" x14ac:dyDescent="0.25">
      <c r="X4496" s="69"/>
      <c r="Y4496" s="69"/>
      <c r="Z4496" s="69"/>
      <c r="AA4496" s="69"/>
    </row>
    <row r="4497" spans="24:27" x14ac:dyDescent="0.25">
      <c r="X4497" s="69"/>
      <c r="Y4497" s="69"/>
      <c r="Z4497" s="69"/>
      <c r="AA4497" s="69"/>
    </row>
    <row r="4498" spans="24:27" x14ac:dyDescent="0.25">
      <c r="X4498" s="69"/>
      <c r="Y4498" s="69"/>
      <c r="Z4498" s="69"/>
      <c r="AA4498" s="69"/>
    </row>
    <row r="4499" spans="24:27" x14ac:dyDescent="0.25">
      <c r="X4499" s="69"/>
      <c r="Y4499" s="69"/>
      <c r="Z4499" s="69"/>
      <c r="AA4499" s="69"/>
    </row>
    <row r="4500" spans="24:27" x14ac:dyDescent="0.25">
      <c r="X4500" s="69"/>
      <c r="Y4500" s="69"/>
      <c r="Z4500" s="69"/>
      <c r="AA4500" s="69"/>
    </row>
    <row r="4501" spans="24:27" x14ac:dyDescent="0.25">
      <c r="X4501" s="69"/>
      <c r="Y4501" s="69"/>
      <c r="Z4501" s="69"/>
      <c r="AA4501" s="69"/>
    </row>
    <row r="4502" spans="24:27" x14ac:dyDescent="0.25">
      <c r="X4502" s="69"/>
      <c r="Y4502" s="69"/>
      <c r="Z4502" s="69"/>
      <c r="AA4502" s="69"/>
    </row>
    <row r="4503" spans="24:27" x14ac:dyDescent="0.25">
      <c r="X4503" s="69"/>
      <c r="Y4503" s="69"/>
      <c r="Z4503" s="69"/>
      <c r="AA4503" s="69"/>
    </row>
    <row r="4504" spans="24:27" x14ac:dyDescent="0.25">
      <c r="X4504" s="69"/>
      <c r="Y4504" s="69"/>
      <c r="Z4504" s="69"/>
      <c r="AA4504" s="69"/>
    </row>
    <row r="4505" spans="24:27" x14ac:dyDescent="0.25">
      <c r="X4505" s="69"/>
      <c r="Y4505" s="69"/>
      <c r="Z4505" s="69"/>
      <c r="AA4505" s="69"/>
    </row>
    <row r="4506" spans="24:27" x14ac:dyDescent="0.25">
      <c r="X4506" s="69"/>
      <c r="Y4506" s="69"/>
      <c r="Z4506" s="69"/>
      <c r="AA4506" s="69"/>
    </row>
    <row r="4507" spans="24:27" x14ac:dyDescent="0.25">
      <c r="X4507" s="69"/>
      <c r="Y4507" s="69"/>
      <c r="Z4507" s="69"/>
      <c r="AA4507" s="69"/>
    </row>
    <row r="4508" spans="24:27" x14ac:dyDescent="0.25">
      <c r="X4508" s="69"/>
      <c r="Y4508" s="69"/>
      <c r="Z4508" s="69"/>
      <c r="AA4508" s="69"/>
    </row>
    <row r="4509" spans="24:27" x14ac:dyDescent="0.25">
      <c r="X4509" s="69"/>
      <c r="Y4509" s="69"/>
      <c r="Z4509" s="69"/>
      <c r="AA4509" s="69"/>
    </row>
    <row r="4510" spans="24:27" x14ac:dyDescent="0.25">
      <c r="X4510" s="69"/>
      <c r="Y4510" s="69"/>
      <c r="Z4510" s="69"/>
      <c r="AA4510" s="69"/>
    </row>
    <row r="4511" spans="24:27" x14ac:dyDescent="0.25">
      <c r="X4511" s="69"/>
      <c r="Y4511" s="69"/>
      <c r="Z4511" s="69"/>
      <c r="AA4511" s="69"/>
    </row>
    <row r="4512" spans="24:27" x14ac:dyDescent="0.25">
      <c r="X4512" s="69"/>
      <c r="Y4512" s="69"/>
      <c r="Z4512" s="69"/>
      <c r="AA4512" s="69"/>
    </row>
    <row r="4513" spans="24:27" x14ac:dyDescent="0.25">
      <c r="X4513" s="69"/>
      <c r="Y4513" s="69"/>
      <c r="Z4513" s="69"/>
      <c r="AA4513" s="69"/>
    </row>
    <row r="4514" spans="24:27" x14ac:dyDescent="0.25">
      <c r="X4514" s="69"/>
      <c r="Y4514" s="69"/>
      <c r="Z4514" s="69"/>
      <c r="AA4514" s="69"/>
    </row>
    <row r="4515" spans="24:27" x14ac:dyDescent="0.25">
      <c r="X4515" s="69"/>
      <c r="Y4515" s="69"/>
      <c r="Z4515" s="69"/>
      <c r="AA4515" s="69"/>
    </row>
    <row r="4516" spans="24:27" x14ac:dyDescent="0.25">
      <c r="X4516" s="69"/>
      <c r="Y4516" s="69"/>
      <c r="Z4516" s="69"/>
      <c r="AA4516" s="69"/>
    </row>
    <row r="4517" spans="24:27" x14ac:dyDescent="0.25">
      <c r="X4517" s="69"/>
      <c r="Y4517" s="69"/>
      <c r="Z4517" s="69"/>
      <c r="AA4517" s="69"/>
    </row>
    <row r="4518" spans="24:27" x14ac:dyDescent="0.25">
      <c r="X4518" s="69"/>
      <c r="Y4518" s="69"/>
      <c r="Z4518" s="69"/>
      <c r="AA4518" s="69"/>
    </row>
    <row r="4519" spans="24:27" x14ac:dyDescent="0.25">
      <c r="X4519" s="69"/>
      <c r="Y4519" s="69"/>
      <c r="Z4519" s="69"/>
      <c r="AA4519" s="69"/>
    </row>
    <row r="4520" spans="24:27" x14ac:dyDescent="0.25">
      <c r="X4520" s="69"/>
      <c r="Y4520" s="69"/>
      <c r="Z4520" s="69"/>
      <c r="AA4520" s="69"/>
    </row>
    <row r="4521" spans="24:27" x14ac:dyDescent="0.25">
      <c r="X4521" s="69"/>
      <c r="Y4521" s="69"/>
      <c r="Z4521" s="69"/>
      <c r="AA4521" s="69"/>
    </row>
    <row r="4522" spans="24:27" x14ac:dyDescent="0.25">
      <c r="X4522" s="69"/>
      <c r="Y4522" s="69"/>
      <c r="Z4522" s="69"/>
      <c r="AA4522" s="69"/>
    </row>
    <row r="4523" spans="24:27" x14ac:dyDescent="0.25">
      <c r="X4523" s="69"/>
      <c r="Y4523" s="69"/>
      <c r="Z4523" s="69"/>
      <c r="AA4523" s="69"/>
    </row>
    <row r="4524" spans="24:27" x14ac:dyDescent="0.25">
      <c r="X4524" s="69"/>
      <c r="Y4524" s="69"/>
      <c r="Z4524" s="69"/>
      <c r="AA4524" s="69"/>
    </row>
    <row r="4525" spans="24:27" x14ac:dyDescent="0.25">
      <c r="X4525" s="69"/>
      <c r="Y4525" s="69"/>
      <c r="Z4525" s="69"/>
      <c r="AA4525" s="69"/>
    </row>
    <row r="4526" spans="24:27" x14ac:dyDescent="0.25">
      <c r="X4526" s="69"/>
      <c r="Y4526" s="69"/>
      <c r="Z4526" s="69"/>
      <c r="AA4526" s="69"/>
    </row>
    <row r="4527" spans="24:27" x14ac:dyDescent="0.25">
      <c r="X4527" s="69"/>
      <c r="Y4527" s="69"/>
      <c r="Z4527" s="69"/>
      <c r="AA4527" s="69"/>
    </row>
    <row r="4528" spans="24:27" x14ac:dyDescent="0.25">
      <c r="X4528" s="69"/>
      <c r="Y4528" s="69"/>
      <c r="Z4528" s="69"/>
      <c r="AA4528" s="69"/>
    </row>
    <row r="4529" spans="24:27" x14ac:dyDescent="0.25">
      <c r="X4529" s="69"/>
      <c r="Y4529" s="69"/>
      <c r="Z4529" s="69"/>
      <c r="AA4529" s="69"/>
    </row>
    <row r="4530" spans="24:27" x14ac:dyDescent="0.25">
      <c r="X4530" s="69"/>
      <c r="Y4530" s="69"/>
      <c r="Z4530" s="69"/>
      <c r="AA4530" s="69"/>
    </row>
    <row r="4531" spans="24:27" x14ac:dyDescent="0.25">
      <c r="X4531" s="69"/>
      <c r="Y4531" s="69"/>
      <c r="Z4531" s="69"/>
      <c r="AA4531" s="69"/>
    </row>
    <row r="4532" spans="24:27" x14ac:dyDescent="0.25">
      <c r="X4532" s="69"/>
      <c r="Y4532" s="69"/>
      <c r="Z4532" s="69"/>
      <c r="AA4532" s="69"/>
    </row>
    <row r="4533" spans="24:27" x14ac:dyDescent="0.25">
      <c r="X4533" s="69"/>
      <c r="Y4533" s="69"/>
      <c r="Z4533" s="69"/>
      <c r="AA4533" s="69"/>
    </row>
    <row r="4534" spans="24:27" x14ac:dyDescent="0.25">
      <c r="X4534" s="69"/>
      <c r="Y4534" s="69"/>
      <c r="Z4534" s="69"/>
      <c r="AA4534" s="69"/>
    </row>
    <row r="4535" spans="24:27" x14ac:dyDescent="0.25">
      <c r="X4535" s="69"/>
      <c r="Y4535" s="69"/>
      <c r="Z4535" s="69"/>
      <c r="AA4535" s="69"/>
    </row>
    <row r="4536" spans="24:27" x14ac:dyDescent="0.25">
      <c r="X4536" s="69"/>
      <c r="Y4536" s="69"/>
      <c r="Z4536" s="69"/>
      <c r="AA4536" s="69"/>
    </row>
    <row r="4537" spans="24:27" x14ac:dyDescent="0.25">
      <c r="X4537" s="69"/>
      <c r="Y4537" s="69"/>
      <c r="Z4537" s="69"/>
      <c r="AA4537" s="69"/>
    </row>
    <row r="4538" spans="24:27" x14ac:dyDescent="0.25">
      <c r="X4538" s="69"/>
      <c r="Y4538" s="69"/>
      <c r="Z4538" s="69"/>
      <c r="AA4538" s="69"/>
    </row>
    <row r="4539" spans="24:27" x14ac:dyDescent="0.25">
      <c r="X4539" s="69"/>
      <c r="Y4539" s="69"/>
      <c r="Z4539" s="69"/>
      <c r="AA4539" s="69"/>
    </row>
    <row r="4540" spans="24:27" x14ac:dyDescent="0.25">
      <c r="X4540" s="69"/>
      <c r="Y4540" s="69"/>
      <c r="Z4540" s="69"/>
      <c r="AA4540" s="69"/>
    </row>
    <row r="4541" spans="24:27" x14ac:dyDescent="0.25">
      <c r="X4541" s="69"/>
      <c r="Y4541" s="69"/>
      <c r="Z4541" s="69"/>
      <c r="AA4541" s="69"/>
    </row>
    <row r="4542" spans="24:27" x14ac:dyDescent="0.25">
      <c r="X4542" s="69"/>
      <c r="Y4542" s="69"/>
      <c r="Z4542" s="69"/>
      <c r="AA4542" s="69"/>
    </row>
    <row r="4543" spans="24:27" x14ac:dyDescent="0.25">
      <c r="X4543" s="69"/>
      <c r="Y4543" s="69"/>
      <c r="Z4543" s="69"/>
      <c r="AA4543" s="69"/>
    </row>
    <row r="4544" spans="24:27" x14ac:dyDescent="0.25">
      <c r="X4544" s="69"/>
      <c r="Y4544" s="69"/>
      <c r="Z4544" s="69"/>
      <c r="AA4544" s="69"/>
    </row>
    <row r="4545" spans="24:27" x14ac:dyDescent="0.25">
      <c r="X4545" s="69"/>
      <c r="Y4545" s="69"/>
      <c r="Z4545" s="69"/>
      <c r="AA4545" s="69"/>
    </row>
    <row r="4546" spans="24:27" x14ac:dyDescent="0.25">
      <c r="X4546" s="69"/>
      <c r="Y4546" s="69"/>
      <c r="Z4546" s="69"/>
      <c r="AA4546" s="69"/>
    </row>
    <row r="4547" spans="24:27" x14ac:dyDescent="0.25">
      <c r="X4547" s="69"/>
      <c r="Y4547" s="69"/>
      <c r="Z4547" s="69"/>
      <c r="AA4547" s="69"/>
    </row>
    <row r="4548" spans="24:27" x14ac:dyDescent="0.25">
      <c r="X4548" s="69"/>
      <c r="Y4548" s="69"/>
      <c r="Z4548" s="69"/>
      <c r="AA4548" s="69"/>
    </row>
    <row r="4549" spans="24:27" x14ac:dyDescent="0.25">
      <c r="X4549" s="69"/>
      <c r="Y4549" s="69"/>
      <c r="Z4549" s="69"/>
      <c r="AA4549" s="69"/>
    </row>
    <row r="4550" spans="24:27" x14ac:dyDescent="0.25">
      <c r="X4550" s="69"/>
      <c r="Y4550" s="69"/>
      <c r="Z4550" s="69"/>
      <c r="AA4550" s="69"/>
    </row>
    <row r="4551" spans="24:27" x14ac:dyDescent="0.25">
      <c r="X4551" s="69"/>
      <c r="Y4551" s="69"/>
      <c r="Z4551" s="69"/>
      <c r="AA4551" s="69"/>
    </row>
    <row r="4552" spans="24:27" x14ac:dyDescent="0.25">
      <c r="X4552" s="69"/>
      <c r="Y4552" s="69"/>
      <c r="Z4552" s="69"/>
      <c r="AA4552" s="69"/>
    </row>
    <row r="4553" spans="24:27" x14ac:dyDescent="0.25">
      <c r="X4553" s="69"/>
      <c r="Y4553" s="69"/>
      <c r="Z4553" s="69"/>
      <c r="AA4553" s="69"/>
    </row>
    <row r="4554" spans="24:27" x14ac:dyDescent="0.25">
      <c r="X4554" s="69"/>
      <c r="Y4554" s="69"/>
      <c r="Z4554" s="69"/>
      <c r="AA4554" s="69"/>
    </row>
    <row r="4555" spans="24:27" x14ac:dyDescent="0.25">
      <c r="X4555" s="69"/>
      <c r="Y4555" s="69"/>
      <c r="Z4555" s="69"/>
      <c r="AA4555" s="69"/>
    </row>
    <row r="4556" spans="24:27" x14ac:dyDescent="0.25">
      <c r="X4556" s="69"/>
      <c r="Y4556" s="69"/>
      <c r="Z4556" s="69"/>
      <c r="AA4556" s="69"/>
    </row>
    <row r="4557" spans="24:27" x14ac:dyDescent="0.25">
      <c r="X4557" s="69"/>
      <c r="Y4557" s="69"/>
      <c r="Z4557" s="69"/>
      <c r="AA4557" s="69"/>
    </row>
    <row r="4558" spans="24:27" x14ac:dyDescent="0.25">
      <c r="X4558" s="69"/>
      <c r="Y4558" s="69"/>
      <c r="Z4558" s="69"/>
      <c r="AA4558" s="69"/>
    </row>
    <row r="4559" spans="24:27" x14ac:dyDescent="0.25">
      <c r="X4559" s="69"/>
      <c r="Y4559" s="69"/>
      <c r="Z4559" s="69"/>
      <c r="AA4559" s="69"/>
    </row>
    <row r="4560" spans="24:27" x14ac:dyDescent="0.25">
      <c r="X4560" s="69"/>
      <c r="Y4560" s="69"/>
      <c r="Z4560" s="69"/>
      <c r="AA4560" s="69"/>
    </row>
    <row r="4561" spans="24:27" x14ac:dyDescent="0.25">
      <c r="X4561" s="69"/>
      <c r="Y4561" s="69"/>
      <c r="Z4561" s="69"/>
      <c r="AA4561" s="69"/>
    </row>
    <row r="4562" spans="24:27" x14ac:dyDescent="0.25">
      <c r="X4562" s="69"/>
      <c r="Y4562" s="69"/>
      <c r="Z4562" s="69"/>
      <c r="AA4562" s="69"/>
    </row>
    <row r="4563" spans="24:27" x14ac:dyDescent="0.25">
      <c r="X4563" s="69"/>
      <c r="Y4563" s="69"/>
      <c r="Z4563" s="69"/>
      <c r="AA4563" s="69"/>
    </row>
    <row r="4564" spans="24:27" x14ac:dyDescent="0.25">
      <c r="X4564" s="69"/>
      <c r="Y4564" s="69"/>
      <c r="Z4564" s="69"/>
      <c r="AA4564" s="69"/>
    </row>
    <row r="4565" spans="24:27" x14ac:dyDescent="0.25">
      <c r="X4565" s="69"/>
      <c r="Y4565" s="69"/>
      <c r="Z4565" s="69"/>
      <c r="AA4565" s="69"/>
    </row>
    <row r="4566" spans="24:27" x14ac:dyDescent="0.25">
      <c r="X4566" s="69"/>
      <c r="Y4566" s="69"/>
      <c r="Z4566" s="69"/>
      <c r="AA4566" s="69"/>
    </row>
    <row r="4567" spans="24:27" x14ac:dyDescent="0.25">
      <c r="X4567" s="69"/>
      <c r="Y4567" s="69"/>
      <c r="Z4567" s="69"/>
      <c r="AA4567" s="69"/>
    </row>
    <row r="4568" spans="24:27" x14ac:dyDescent="0.25">
      <c r="X4568" s="69"/>
      <c r="Y4568" s="69"/>
      <c r="Z4568" s="69"/>
      <c r="AA4568" s="69"/>
    </row>
    <row r="4569" spans="24:27" x14ac:dyDescent="0.25">
      <c r="X4569" s="69"/>
      <c r="Y4569" s="69"/>
      <c r="Z4569" s="69"/>
      <c r="AA4569" s="69"/>
    </row>
    <row r="4570" spans="24:27" x14ac:dyDescent="0.25">
      <c r="X4570" s="69"/>
      <c r="Y4570" s="69"/>
      <c r="Z4570" s="69"/>
      <c r="AA4570" s="69"/>
    </row>
    <row r="4571" spans="24:27" x14ac:dyDescent="0.25">
      <c r="X4571" s="69"/>
      <c r="Y4571" s="69"/>
      <c r="Z4571" s="69"/>
      <c r="AA4571" s="69"/>
    </row>
    <row r="4572" spans="24:27" x14ac:dyDescent="0.25">
      <c r="X4572" s="69"/>
      <c r="Y4572" s="69"/>
      <c r="Z4572" s="69"/>
      <c r="AA4572" s="69"/>
    </row>
    <row r="4573" spans="24:27" x14ac:dyDescent="0.25">
      <c r="X4573" s="69"/>
      <c r="Y4573" s="69"/>
      <c r="Z4573" s="69"/>
      <c r="AA4573" s="69"/>
    </row>
    <row r="4574" spans="24:27" x14ac:dyDescent="0.25">
      <c r="X4574" s="69"/>
      <c r="Y4574" s="69"/>
      <c r="Z4574" s="69"/>
      <c r="AA4574" s="69"/>
    </row>
    <row r="4575" spans="24:27" x14ac:dyDescent="0.25">
      <c r="X4575" s="69"/>
      <c r="Y4575" s="69"/>
      <c r="Z4575" s="69"/>
      <c r="AA4575" s="69"/>
    </row>
    <row r="4576" spans="24:27" x14ac:dyDescent="0.25">
      <c r="X4576" s="69"/>
      <c r="Y4576" s="69"/>
      <c r="Z4576" s="69"/>
      <c r="AA4576" s="69"/>
    </row>
    <row r="4577" spans="24:27" x14ac:dyDescent="0.25">
      <c r="X4577" s="69"/>
      <c r="Y4577" s="69"/>
      <c r="Z4577" s="69"/>
      <c r="AA4577" s="69"/>
    </row>
    <row r="4578" spans="24:27" x14ac:dyDescent="0.25">
      <c r="X4578" s="69"/>
      <c r="Y4578" s="69"/>
      <c r="Z4578" s="69"/>
      <c r="AA4578" s="69"/>
    </row>
    <row r="4579" spans="24:27" x14ac:dyDescent="0.25">
      <c r="X4579" s="69"/>
      <c r="Y4579" s="69"/>
      <c r="Z4579" s="69"/>
      <c r="AA4579" s="69"/>
    </row>
    <row r="4580" spans="24:27" x14ac:dyDescent="0.25">
      <c r="X4580" s="69"/>
      <c r="Y4580" s="69"/>
      <c r="Z4580" s="69"/>
      <c r="AA4580" s="69"/>
    </row>
    <row r="4581" spans="24:27" x14ac:dyDescent="0.25">
      <c r="X4581" s="69"/>
      <c r="Y4581" s="69"/>
      <c r="Z4581" s="69"/>
      <c r="AA4581" s="69"/>
    </row>
    <row r="4582" spans="24:27" x14ac:dyDescent="0.25">
      <c r="X4582" s="69"/>
      <c r="Y4582" s="69"/>
      <c r="Z4582" s="69"/>
      <c r="AA4582" s="69"/>
    </row>
    <row r="4583" spans="24:27" x14ac:dyDescent="0.25">
      <c r="X4583" s="69"/>
      <c r="Y4583" s="69"/>
      <c r="Z4583" s="69"/>
      <c r="AA4583" s="69"/>
    </row>
    <row r="4584" spans="24:27" x14ac:dyDescent="0.25">
      <c r="X4584" s="69"/>
      <c r="Y4584" s="69"/>
      <c r="Z4584" s="69"/>
      <c r="AA4584" s="69"/>
    </row>
    <row r="4585" spans="24:27" x14ac:dyDescent="0.25">
      <c r="X4585" s="69"/>
      <c r="Y4585" s="69"/>
      <c r="Z4585" s="69"/>
      <c r="AA4585" s="69"/>
    </row>
    <row r="4586" spans="24:27" x14ac:dyDescent="0.25">
      <c r="X4586" s="69"/>
      <c r="Y4586" s="69"/>
      <c r="Z4586" s="69"/>
      <c r="AA4586" s="69"/>
    </row>
    <row r="4587" spans="24:27" x14ac:dyDescent="0.25">
      <c r="X4587" s="69"/>
      <c r="Y4587" s="69"/>
      <c r="Z4587" s="69"/>
      <c r="AA4587" s="69"/>
    </row>
    <row r="4588" spans="24:27" x14ac:dyDescent="0.25">
      <c r="X4588" s="69"/>
      <c r="Y4588" s="69"/>
      <c r="Z4588" s="69"/>
      <c r="AA4588" s="69"/>
    </row>
    <row r="4589" spans="24:27" x14ac:dyDescent="0.25">
      <c r="X4589" s="69"/>
      <c r="Y4589" s="69"/>
      <c r="Z4589" s="69"/>
      <c r="AA4589" s="69"/>
    </row>
    <row r="4590" spans="24:27" x14ac:dyDescent="0.25">
      <c r="X4590" s="69"/>
      <c r="Y4590" s="69"/>
      <c r="Z4590" s="69"/>
      <c r="AA4590" s="69"/>
    </row>
    <row r="4591" spans="24:27" x14ac:dyDescent="0.25">
      <c r="X4591" s="69"/>
      <c r="Y4591" s="69"/>
      <c r="Z4591" s="69"/>
      <c r="AA4591" s="69"/>
    </row>
    <row r="4592" spans="24:27" x14ac:dyDescent="0.25">
      <c r="X4592" s="69"/>
      <c r="Y4592" s="69"/>
      <c r="Z4592" s="69"/>
      <c r="AA4592" s="69"/>
    </row>
    <row r="4593" spans="24:27" x14ac:dyDescent="0.25">
      <c r="X4593" s="69"/>
      <c r="Y4593" s="69"/>
      <c r="Z4593" s="69"/>
      <c r="AA4593" s="69"/>
    </row>
    <row r="4594" spans="24:27" x14ac:dyDescent="0.25">
      <c r="X4594" s="69"/>
      <c r="Y4594" s="69"/>
      <c r="Z4594" s="69"/>
      <c r="AA4594" s="69"/>
    </row>
    <row r="4595" spans="24:27" x14ac:dyDescent="0.25">
      <c r="X4595" s="69"/>
      <c r="Y4595" s="69"/>
      <c r="Z4595" s="69"/>
      <c r="AA4595" s="69"/>
    </row>
    <row r="4596" spans="24:27" x14ac:dyDescent="0.25">
      <c r="X4596" s="69"/>
      <c r="Y4596" s="69"/>
      <c r="Z4596" s="69"/>
      <c r="AA4596" s="69"/>
    </row>
    <row r="4597" spans="24:27" x14ac:dyDescent="0.25">
      <c r="X4597" s="69"/>
      <c r="Y4597" s="69"/>
      <c r="Z4597" s="69"/>
      <c r="AA4597" s="69"/>
    </row>
    <row r="4598" spans="24:27" x14ac:dyDescent="0.25">
      <c r="X4598" s="69"/>
      <c r="Y4598" s="69"/>
      <c r="Z4598" s="69"/>
      <c r="AA4598" s="69"/>
    </row>
    <row r="4599" spans="24:27" x14ac:dyDescent="0.25">
      <c r="X4599" s="69"/>
      <c r="Y4599" s="69"/>
      <c r="Z4599" s="69"/>
      <c r="AA4599" s="69"/>
    </row>
    <row r="4600" spans="24:27" x14ac:dyDescent="0.25">
      <c r="X4600" s="69"/>
      <c r="Y4600" s="69"/>
      <c r="Z4600" s="69"/>
      <c r="AA4600" s="69"/>
    </row>
    <row r="4601" spans="24:27" x14ac:dyDescent="0.25">
      <c r="X4601" s="69"/>
      <c r="Y4601" s="69"/>
      <c r="Z4601" s="69"/>
      <c r="AA4601" s="69"/>
    </row>
    <row r="4602" spans="24:27" x14ac:dyDescent="0.25">
      <c r="X4602" s="69"/>
      <c r="Y4602" s="69"/>
      <c r="Z4602" s="69"/>
      <c r="AA4602" s="69"/>
    </row>
    <row r="4603" spans="24:27" x14ac:dyDescent="0.25">
      <c r="X4603" s="69"/>
      <c r="Y4603" s="69"/>
      <c r="Z4603" s="69"/>
      <c r="AA4603" s="69"/>
    </row>
    <row r="4604" spans="24:27" x14ac:dyDescent="0.25">
      <c r="X4604" s="69"/>
      <c r="Y4604" s="69"/>
      <c r="Z4604" s="69"/>
      <c r="AA4604" s="69"/>
    </row>
    <row r="4605" spans="24:27" x14ac:dyDescent="0.25">
      <c r="X4605" s="69"/>
      <c r="Y4605" s="69"/>
      <c r="Z4605" s="69"/>
      <c r="AA4605" s="69"/>
    </row>
    <row r="4606" spans="24:27" x14ac:dyDescent="0.25">
      <c r="X4606" s="69"/>
      <c r="Y4606" s="69"/>
      <c r="Z4606" s="69"/>
      <c r="AA4606" s="69"/>
    </row>
    <row r="4607" spans="24:27" x14ac:dyDescent="0.25">
      <c r="X4607" s="69"/>
      <c r="Y4607" s="69"/>
      <c r="Z4607" s="69"/>
      <c r="AA4607" s="69"/>
    </row>
    <row r="4608" spans="24:27" x14ac:dyDescent="0.25">
      <c r="X4608" s="69"/>
      <c r="Y4608" s="69"/>
      <c r="Z4608" s="69"/>
      <c r="AA4608" s="69"/>
    </row>
    <row r="4609" spans="24:27" x14ac:dyDescent="0.25">
      <c r="X4609" s="69"/>
      <c r="Y4609" s="69"/>
      <c r="Z4609" s="69"/>
      <c r="AA4609" s="69"/>
    </row>
    <row r="4610" spans="24:27" x14ac:dyDescent="0.25">
      <c r="X4610" s="69"/>
      <c r="Y4610" s="69"/>
      <c r="Z4610" s="69"/>
      <c r="AA4610" s="69"/>
    </row>
    <row r="4611" spans="24:27" x14ac:dyDescent="0.25">
      <c r="X4611" s="69"/>
      <c r="Y4611" s="69"/>
      <c r="Z4611" s="69"/>
      <c r="AA4611" s="69"/>
    </row>
    <row r="4612" spans="24:27" x14ac:dyDescent="0.25">
      <c r="X4612" s="69"/>
      <c r="Y4612" s="69"/>
      <c r="Z4612" s="69"/>
      <c r="AA4612" s="69"/>
    </row>
    <row r="4613" spans="24:27" x14ac:dyDescent="0.25">
      <c r="X4613" s="69"/>
      <c r="Y4613" s="69"/>
      <c r="Z4613" s="69"/>
      <c r="AA4613" s="69"/>
    </row>
    <row r="4614" spans="24:27" x14ac:dyDescent="0.25">
      <c r="X4614" s="69"/>
      <c r="Y4614" s="69"/>
      <c r="Z4614" s="69"/>
      <c r="AA4614" s="69"/>
    </row>
    <row r="4615" spans="24:27" x14ac:dyDescent="0.25">
      <c r="X4615" s="69"/>
      <c r="Y4615" s="69"/>
      <c r="Z4615" s="69"/>
      <c r="AA4615" s="69"/>
    </row>
    <row r="4616" spans="24:27" x14ac:dyDescent="0.25">
      <c r="X4616" s="69"/>
      <c r="Y4616" s="69"/>
      <c r="Z4616" s="69"/>
      <c r="AA4616" s="69"/>
    </row>
    <row r="4617" spans="24:27" x14ac:dyDescent="0.25">
      <c r="X4617" s="69"/>
      <c r="Y4617" s="69"/>
      <c r="Z4617" s="69"/>
      <c r="AA4617" s="69"/>
    </row>
    <row r="4618" spans="24:27" x14ac:dyDescent="0.25">
      <c r="X4618" s="69"/>
      <c r="Y4618" s="69"/>
      <c r="Z4618" s="69"/>
      <c r="AA4618" s="69"/>
    </row>
    <row r="4619" spans="24:27" x14ac:dyDescent="0.25">
      <c r="X4619" s="69"/>
      <c r="Y4619" s="69"/>
      <c r="Z4619" s="69"/>
      <c r="AA4619" s="69"/>
    </row>
    <row r="4620" spans="24:27" x14ac:dyDescent="0.25">
      <c r="X4620" s="69"/>
      <c r="Y4620" s="69"/>
      <c r="Z4620" s="69"/>
      <c r="AA4620" s="69"/>
    </row>
    <row r="4621" spans="24:27" x14ac:dyDescent="0.25">
      <c r="X4621" s="69"/>
      <c r="Y4621" s="69"/>
      <c r="Z4621" s="69"/>
      <c r="AA4621" s="69"/>
    </row>
    <row r="4622" spans="24:27" x14ac:dyDescent="0.25">
      <c r="X4622" s="69"/>
      <c r="Y4622" s="69"/>
      <c r="Z4622" s="69"/>
      <c r="AA4622" s="69"/>
    </row>
    <row r="4623" spans="24:27" x14ac:dyDescent="0.25">
      <c r="X4623" s="69"/>
      <c r="Y4623" s="69"/>
      <c r="Z4623" s="69"/>
      <c r="AA4623" s="69"/>
    </row>
    <row r="4624" spans="24:27" x14ac:dyDescent="0.25">
      <c r="X4624" s="69"/>
      <c r="Y4624" s="69"/>
      <c r="Z4624" s="69"/>
      <c r="AA4624" s="69"/>
    </row>
    <row r="4625" spans="24:27" x14ac:dyDescent="0.25">
      <c r="X4625" s="69"/>
      <c r="Y4625" s="69"/>
      <c r="Z4625" s="69"/>
      <c r="AA4625" s="69"/>
    </row>
    <row r="4626" spans="24:27" x14ac:dyDescent="0.25">
      <c r="X4626" s="69"/>
      <c r="Y4626" s="69"/>
      <c r="Z4626" s="69"/>
      <c r="AA4626" s="69"/>
    </row>
    <row r="4627" spans="24:27" x14ac:dyDescent="0.25">
      <c r="X4627" s="69"/>
      <c r="Y4627" s="69"/>
      <c r="Z4627" s="69"/>
      <c r="AA4627" s="69"/>
    </row>
    <row r="4628" spans="24:27" x14ac:dyDescent="0.25">
      <c r="X4628" s="69"/>
      <c r="Y4628" s="69"/>
      <c r="Z4628" s="69"/>
      <c r="AA4628" s="69"/>
    </row>
    <row r="4629" spans="24:27" x14ac:dyDescent="0.25">
      <c r="X4629" s="69"/>
      <c r="Y4629" s="69"/>
      <c r="Z4629" s="69"/>
      <c r="AA4629" s="69"/>
    </row>
    <row r="4630" spans="24:27" x14ac:dyDescent="0.25">
      <c r="X4630" s="69"/>
      <c r="Y4630" s="69"/>
      <c r="Z4630" s="69"/>
      <c r="AA4630" s="69"/>
    </row>
    <row r="4631" spans="24:27" x14ac:dyDescent="0.25">
      <c r="X4631" s="69"/>
      <c r="Y4631" s="69"/>
      <c r="Z4631" s="69"/>
      <c r="AA4631" s="69"/>
    </row>
    <row r="4632" spans="24:27" x14ac:dyDescent="0.25">
      <c r="X4632" s="69"/>
      <c r="Y4632" s="69"/>
      <c r="Z4632" s="69"/>
      <c r="AA4632" s="69"/>
    </row>
    <row r="4633" spans="24:27" x14ac:dyDescent="0.25">
      <c r="X4633" s="69"/>
      <c r="Y4633" s="69"/>
      <c r="Z4633" s="69"/>
      <c r="AA4633" s="69"/>
    </row>
    <row r="4634" spans="24:27" x14ac:dyDescent="0.25">
      <c r="X4634" s="69"/>
      <c r="Y4634" s="69"/>
      <c r="Z4634" s="69"/>
      <c r="AA4634" s="69"/>
    </row>
    <row r="4635" spans="24:27" x14ac:dyDescent="0.25">
      <c r="X4635" s="69"/>
      <c r="Y4635" s="69"/>
      <c r="Z4635" s="69"/>
      <c r="AA4635" s="69"/>
    </row>
    <row r="4636" spans="24:27" x14ac:dyDescent="0.25">
      <c r="X4636" s="69"/>
      <c r="Y4636" s="69"/>
      <c r="Z4636" s="69"/>
      <c r="AA4636" s="69"/>
    </row>
    <row r="4637" spans="24:27" x14ac:dyDescent="0.25">
      <c r="X4637" s="69"/>
      <c r="Y4637" s="69"/>
      <c r="Z4637" s="69"/>
      <c r="AA4637" s="69"/>
    </row>
    <row r="4638" spans="24:27" x14ac:dyDescent="0.25">
      <c r="X4638" s="69"/>
      <c r="Y4638" s="69"/>
      <c r="Z4638" s="69"/>
      <c r="AA4638" s="69"/>
    </row>
    <row r="4639" spans="24:27" x14ac:dyDescent="0.25">
      <c r="X4639" s="69"/>
      <c r="Y4639" s="69"/>
      <c r="Z4639" s="69"/>
      <c r="AA4639" s="69"/>
    </row>
    <row r="4640" spans="24:27" x14ac:dyDescent="0.25">
      <c r="X4640" s="69"/>
      <c r="Y4640" s="69"/>
      <c r="Z4640" s="69"/>
      <c r="AA4640" s="69"/>
    </row>
    <row r="4641" spans="24:27" x14ac:dyDescent="0.25">
      <c r="X4641" s="69"/>
      <c r="Y4641" s="69"/>
      <c r="Z4641" s="69"/>
      <c r="AA4641" s="69"/>
    </row>
    <row r="4642" spans="24:27" x14ac:dyDescent="0.25">
      <c r="X4642" s="69"/>
      <c r="Y4642" s="69"/>
      <c r="Z4642" s="69"/>
      <c r="AA4642" s="69"/>
    </row>
    <row r="4643" spans="24:27" x14ac:dyDescent="0.25">
      <c r="X4643" s="69"/>
      <c r="Y4643" s="69"/>
      <c r="Z4643" s="69"/>
      <c r="AA4643" s="69"/>
    </row>
    <row r="4644" spans="24:27" x14ac:dyDescent="0.25">
      <c r="X4644" s="69"/>
      <c r="Y4644" s="69"/>
      <c r="Z4644" s="69"/>
      <c r="AA4644" s="69"/>
    </row>
    <row r="4645" spans="24:27" x14ac:dyDescent="0.25">
      <c r="X4645" s="69"/>
      <c r="Y4645" s="69"/>
      <c r="Z4645" s="69"/>
      <c r="AA4645" s="69"/>
    </row>
    <row r="4646" spans="24:27" x14ac:dyDescent="0.25">
      <c r="X4646" s="69"/>
      <c r="Y4646" s="69"/>
      <c r="Z4646" s="69"/>
      <c r="AA4646" s="69"/>
    </row>
    <row r="4647" spans="24:27" x14ac:dyDescent="0.25">
      <c r="X4647" s="69"/>
      <c r="Y4647" s="69"/>
      <c r="Z4647" s="69"/>
      <c r="AA4647" s="69"/>
    </row>
    <row r="4648" spans="24:27" x14ac:dyDescent="0.25">
      <c r="X4648" s="69"/>
      <c r="Y4648" s="69"/>
      <c r="Z4648" s="69"/>
      <c r="AA4648" s="69"/>
    </row>
    <row r="4649" spans="24:27" x14ac:dyDescent="0.25">
      <c r="X4649" s="69"/>
      <c r="Y4649" s="69"/>
      <c r="Z4649" s="69"/>
      <c r="AA4649" s="69"/>
    </row>
    <row r="4650" spans="24:27" x14ac:dyDescent="0.25">
      <c r="X4650" s="69"/>
      <c r="Y4650" s="69"/>
      <c r="Z4650" s="69"/>
      <c r="AA4650" s="69"/>
    </row>
    <row r="4651" spans="24:27" x14ac:dyDescent="0.25">
      <c r="X4651" s="69"/>
      <c r="Y4651" s="69"/>
      <c r="Z4651" s="69"/>
      <c r="AA4651" s="69"/>
    </row>
    <row r="4652" spans="24:27" x14ac:dyDescent="0.25">
      <c r="X4652" s="69"/>
      <c r="Y4652" s="69"/>
      <c r="Z4652" s="69"/>
      <c r="AA4652" s="69"/>
    </row>
    <row r="4653" spans="24:27" x14ac:dyDescent="0.25">
      <c r="X4653" s="69"/>
      <c r="Y4653" s="69"/>
      <c r="Z4653" s="69"/>
      <c r="AA4653" s="69"/>
    </row>
    <row r="4654" spans="24:27" x14ac:dyDescent="0.25">
      <c r="X4654" s="69"/>
      <c r="Y4654" s="69"/>
      <c r="Z4654" s="69"/>
      <c r="AA4654" s="69"/>
    </row>
    <row r="4655" spans="24:27" x14ac:dyDescent="0.25">
      <c r="X4655" s="69"/>
      <c r="Y4655" s="69"/>
      <c r="Z4655" s="69"/>
      <c r="AA4655" s="69"/>
    </row>
    <row r="4656" spans="24:27" x14ac:dyDescent="0.25">
      <c r="X4656" s="69"/>
      <c r="Y4656" s="69"/>
      <c r="Z4656" s="69"/>
      <c r="AA4656" s="69"/>
    </row>
    <row r="4657" spans="24:27" x14ac:dyDescent="0.25">
      <c r="X4657" s="69"/>
      <c r="Y4657" s="69"/>
      <c r="Z4657" s="69"/>
      <c r="AA4657" s="69"/>
    </row>
    <row r="4658" spans="24:27" x14ac:dyDescent="0.25">
      <c r="X4658" s="69"/>
      <c r="Y4658" s="69"/>
      <c r="Z4658" s="69"/>
      <c r="AA4658" s="69"/>
    </row>
    <row r="4659" spans="24:27" x14ac:dyDescent="0.25">
      <c r="X4659" s="69"/>
      <c r="Y4659" s="69"/>
      <c r="Z4659" s="69"/>
      <c r="AA4659" s="69"/>
    </row>
    <row r="4660" spans="24:27" x14ac:dyDescent="0.25">
      <c r="X4660" s="69"/>
      <c r="Y4660" s="69"/>
      <c r="Z4660" s="69"/>
      <c r="AA4660" s="69"/>
    </row>
    <row r="4661" spans="24:27" x14ac:dyDescent="0.25">
      <c r="X4661" s="69"/>
      <c r="Y4661" s="69"/>
      <c r="Z4661" s="69"/>
      <c r="AA4661" s="69"/>
    </row>
    <row r="4662" spans="24:27" x14ac:dyDescent="0.25">
      <c r="X4662" s="69"/>
      <c r="Y4662" s="69"/>
      <c r="Z4662" s="69"/>
      <c r="AA4662" s="69"/>
    </row>
    <row r="4663" spans="24:27" x14ac:dyDescent="0.25">
      <c r="X4663" s="69"/>
      <c r="Y4663" s="69"/>
      <c r="Z4663" s="69"/>
      <c r="AA4663" s="69"/>
    </row>
    <row r="4664" spans="24:27" x14ac:dyDescent="0.25">
      <c r="X4664" s="69"/>
      <c r="Y4664" s="69"/>
      <c r="Z4664" s="69"/>
      <c r="AA4664" s="69"/>
    </row>
    <row r="4665" spans="24:27" x14ac:dyDescent="0.25">
      <c r="X4665" s="69"/>
      <c r="Y4665" s="69"/>
      <c r="Z4665" s="69"/>
      <c r="AA4665" s="69"/>
    </row>
    <row r="4666" spans="24:27" x14ac:dyDescent="0.25">
      <c r="X4666" s="69"/>
      <c r="Y4666" s="69"/>
      <c r="Z4666" s="69"/>
      <c r="AA4666" s="69"/>
    </row>
    <row r="4667" spans="24:27" x14ac:dyDescent="0.25">
      <c r="X4667" s="69"/>
      <c r="Y4667" s="69"/>
      <c r="Z4667" s="69"/>
      <c r="AA4667" s="69"/>
    </row>
    <row r="4668" spans="24:27" x14ac:dyDescent="0.25">
      <c r="X4668" s="69"/>
      <c r="Y4668" s="69"/>
      <c r="Z4668" s="69"/>
      <c r="AA4668" s="69"/>
    </row>
    <row r="4669" spans="24:27" x14ac:dyDescent="0.25">
      <c r="X4669" s="69"/>
      <c r="Y4669" s="69"/>
      <c r="Z4669" s="69"/>
      <c r="AA4669" s="69"/>
    </row>
    <row r="4670" spans="24:27" x14ac:dyDescent="0.25">
      <c r="X4670" s="69"/>
      <c r="Y4670" s="69"/>
      <c r="Z4670" s="69"/>
      <c r="AA4670" s="69"/>
    </row>
    <row r="4671" spans="24:27" x14ac:dyDescent="0.25">
      <c r="X4671" s="69"/>
      <c r="Y4671" s="69"/>
      <c r="Z4671" s="69"/>
      <c r="AA4671" s="69"/>
    </row>
    <row r="4672" spans="24:27" x14ac:dyDescent="0.25">
      <c r="X4672" s="69"/>
      <c r="Y4672" s="69"/>
      <c r="Z4672" s="69"/>
      <c r="AA4672" s="69"/>
    </row>
    <row r="4673" spans="24:27" x14ac:dyDescent="0.25">
      <c r="X4673" s="69"/>
      <c r="Y4673" s="69"/>
      <c r="Z4673" s="69"/>
      <c r="AA4673" s="69"/>
    </row>
    <row r="4674" spans="24:27" x14ac:dyDescent="0.25">
      <c r="X4674" s="69"/>
      <c r="Y4674" s="69"/>
      <c r="Z4674" s="69"/>
      <c r="AA4674" s="69"/>
    </row>
    <row r="4675" spans="24:27" x14ac:dyDescent="0.25">
      <c r="X4675" s="69"/>
      <c r="Y4675" s="69"/>
      <c r="Z4675" s="69"/>
      <c r="AA4675" s="69"/>
    </row>
    <row r="4676" spans="24:27" x14ac:dyDescent="0.25">
      <c r="X4676" s="69"/>
      <c r="Y4676" s="69"/>
      <c r="Z4676" s="69"/>
      <c r="AA4676" s="69"/>
    </row>
    <row r="4677" spans="24:27" x14ac:dyDescent="0.25">
      <c r="X4677" s="69"/>
      <c r="Y4677" s="69"/>
      <c r="Z4677" s="69"/>
      <c r="AA4677" s="69"/>
    </row>
    <row r="4678" spans="24:27" x14ac:dyDescent="0.25">
      <c r="X4678" s="69"/>
      <c r="Y4678" s="69"/>
      <c r="Z4678" s="69"/>
      <c r="AA4678" s="69"/>
    </row>
    <row r="4679" spans="24:27" x14ac:dyDescent="0.25">
      <c r="X4679" s="69"/>
      <c r="Y4679" s="69"/>
      <c r="Z4679" s="69"/>
      <c r="AA4679" s="69"/>
    </row>
    <row r="4680" spans="24:27" x14ac:dyDescent="0.25">
      <c r="X4680" s="69"/>
      <c r="Y4680" s="69"/>
      <c r="Z4680" s="69"/>
      <c r="AA4680" s="69"/>
    </row>
    <row r="4681" spans="24:27" x14ac:dyDescent="0.25">
      <c r="X4681" s="69"/>
      <c r="Y4681" s="69"/>
      <c r="Z4681" s="69"/>
      <c r="AA4681" s="69"/>
    </row>
    <row r="4682" spans="24:27" x14ac:dyDescent="0.25">
      <c r="X4682" s="69"/>
      <c r="Y4682" s="69"/>
      <c r="Z4682" s="69"/>
      <c r="AA4682" s="69"/>
    </row>
    <row r="4683" spans="24:27" x14ac:dyDescent="0.25">
      <c r="X4683" s="69"/>
      <c r="Y4683" s="69"/>
      <c r="Z4683" s="69"/>
      <c r="AA4683" s="69"/>
    </row>
    <row r="4684" spans="24:27" x14ac:dyDescent="0.25">
      <c r="X4684" s="69"/>
      <c r="Y4684" s="69"/>
      <c r="Z4684" s="69"/>
      <c r="AA4684" s="69"/>
    </row>
    <row r="4685" spans="24:27" x14ac:dyDescent="0.25">
      <c r="X4685" s="69"/>
      <c r="Y4685" s="69"/>
      <c r="Z4685" s="69"/>
      <c r="AA4685" s="69"/>
    </row>
    <row r="4686" spans="24:27" x14ac:dyDescent="0.25">
      <c r="X4686" s="69"/>
      <c r="Y4686" s="69"/>
      <c r="Z4686" s="69"/>
      <c r="AA4686" s="69"/>
    </row>
    <row r="4687" spans="24:27" x14ac:dyDescent="0.25">
      <c r="X4687" s="69"/>
      <c r="Y4687" s="69"/>
      <c r="Z4687" s="69"/>
      <c r="AA4687" s="69"/>
    </row>
    <row r="4688" spans="24:27" x14ac:dyDescent="0.25">
      <c r="X4688" s="69"/>
      <c r="Y4688" s="69"/>
      <c r="Z4688" s="69"/>
      <c r="AA4688" s="69"/>
    </row>
    <row r="4689" spans="24:27" x14ac:dyDescent="0.25">
      <c r="X4689" s="69"/>
      <c r="Y4689" s="69"/>
      <c r="Z4689" s="69"/>
      <c r="AA4689" s="69"/>
    </row>
    <row r="4690" spans="24:27" x14ac:dyDescent="0.25">
      <c r="X4690" s="69"/>
      <c r="Y4690" s="69"/>
      <c r="Z4690" s="69"/>
      <c r="AA4690" s="69"/>
    </row>
    <row r="4691" spans="24:27" x14ac:dyDescent="0.25">
      <c r="X4691" s="69"/>
      <c r="Y4691" s="69"/>
      <c r="Z4691" s="69"/>
      <c r="AA4691" s="69"/>
    </row>
    <row r="4692" spans="24:27" x14ac:dyDescent="0.25">
      <c r="X4692" s="69"/>
      <c r="Y4692" s="69"/>
      <c r="Z4692" s="69"/>
      <c r="AA4692" s="69"/>
    </row>
    <row r="4693" spans="24:27" x14ac:dyDescent="0.25">
      <c r="X4693" s="69"/>
      <c r="Y4693" s="69"/>
      <c r="Z4693" s="69"/>
      <c r="AA4693" s="69"/>
    </row>
    <row r="4694" spans="24:27" x14ac:dyDescent="0.25">
      <c r="X4694" s="69"/>
      <c r="Y4694" s="69"/>
      <c r="Z4694" s="69"/>
      <c r="AA4694" s="69"/>
    </row>
    <row r="4695" spans="24:27" x14ac:dyDescent="0.25">
      <c r="X4695" s="69"/>
      <c r="Y4695" s="69"/>
      <c r="Z4695" s="69"/>
      <c r="AA4695" s="69"/>
    </row>
    <row r="4696" spans="24:27" x14ac:dyDescent="0.25">
      <c r="X4696" s="69"/>
      <c r="Y4696" s="69"/>
      <c r="Z4696" s="69"/>
      <c r="AA4696" s="69"/>
    </row>
    <row r="4697" spans="24:27" x14ac:dyDescent="0.25">
      <c r="X4697" s="69"/>
      <c r="Y4697" s="69"/>
      <c r="Z4697" s="69"/>
      <c r="AA4697" s="69"/>
    </row>
    <row r="4698" spans="24:27" x14ac:dyDescent="0.25">
      <c r="X4698" s="69"/>
      <c r="Y4698" s="69"/>
      <c r="Z4698" s="69"/>
      <c r="AA4698" s="69"/>
    </row>
    <row r="4699" spans="24:27" x14ac:dyDescent="0.25">
      <c r="X4699" s="69"/>
      <c r="Y4699" s="69"/>
      <c r="Z4699" s="69"/>
      <c r="AA4699" s="69"/>
    </row>
    <row r="4700" spans="24:27" x14ac:dyDescent="0.25">
      <c r="X4700" s="69"/>
      <c r="Y4700" s="69"/>
      <c r="Z4700" s="69"/>
      <c r="AA4700" s="69"/>
    </row>
    <row r="4701" spans="24:27" x14ac:dyDescent="0.25">
      <c r="X4701" s="69"/>
      <c r="Y4701" s="69"/>
      <c r="Z4701" s="69"/>
      <c r="AA4701" s="69"/>
    </row>
    <row r="4702" spans="24:27" x14ac:dyDescent="0.25">
      <c r="X4702" s="69"/>
      <c r="Y4702" s="69"/>
      <c r="Z4702" s="69"/>
      <c r="AA4702" s="69"/>
    </row>
    <row r="4703" spans="24:27" x14ac:dyDescent="0.25">
      <c r="X4703" s="69"/>
      <c r="Y4703" s="69"/>
      <c r="Z4703" s="69"/>
      <c r="AA4703" s="69"/>
    </row>
    <row r="4704" spans="24:27" x14ac:dyDescent="0.25">
      <c r="X4704" s="69"/>
      <c r="Y4704" s="69"/>
      <c r="Z4704" s="69"/>
      <c r="AA4704" s="69"/>
    </row>
    <row r="4705" spans="24:27" x14ac:dyDescent="0.25">
      <c r="X4705" s="69"/>
      <c r="Y4705" s="69"/>
      <c r="Z4705" s="69"/>
      <c r="AA4705" s="69"/>
    </row>
    <row r="4706" spans="24:27" x14ac:dyDescent="0.25">
      <c r="X4706" s="69"/>
      <c r="Y4706" s="69"/>
      <c r="Z4706" s="69"/>
      <c r="AA4706" s="69"/>
    </row>
    <row r="4707" spans="24:27" x14ac:dyDescent="0.25">
      <c r="X4707" s="69"/>
      <c r="Y4707" s="69"/>
      <c r="Z4707" s="69"/>
      <c r="AA4707" s="69"/>
    </row>
    <row r="4708" spans="24:27" x14ac:dyDescent="0.25">
      <c r="X4708" s="69"/>
      <c r="Y4708" s="69"/>
      <c r="Z4708" s="69"/>
      <c r="AA4708" s="69"/>
    </row>
    <row r="4709" spans="24:27" x14ac:dyDescent="0.25">
      <c r="X4709" s="69"/>
      <c r="Y4709" s="69"/>
      <c r="Z4709" s="69"/>
      <c r="AA4709" s="69"/>
    </row>
    <row r="4710" spans="24:27" x14ac:dyDescent="0.25">
      <c r="X4710" s="69"/>
      <c r="Y4710" s="69"/>
      <c r="Z4710" s="69"/>
      <c r="AA4710" s="69"/>
    </row>
    <row r="4711" spans="24:27" x14ac:dyDescent="0.25">
      <c r="X4711" s="69"/>
      <c r="Y4711" s="69"/>
      <c r="Z4711" s="69"/>
      <c r="AA4711" s="69"/>
    </row>
    <row r="4712" spans="24:27" x14ac:dyDescent="0.25">
      <c r="X4712" s="69"/>
      <c r="Y4712" s="69"/>
      <c r="Z4712" s="69"/>
      <c r="AA4712" s="69"/>
    </row>
    <row r="4713" spans="24:27" x14ac:dyDescent="0.25">
      <c r="X4713" s="69"/>
      <c r="Y4713" s="69"/>
      <c r="Z4713" s="69"/>
      <c r="AA4713" s="69"/>
    </row>
    <row r="4714" spans="24:27" x14ac:dyDescent="0.25">
      <c r="X4714" s="69"/>
      <c r="Y4714" s="69"/>
      <c r="Z4714" s="69"/>
      <c r="AA4714" s="69"/>
    </row>
    <row r="4715" spans="24:27" x14ac:dyDescent="0.25">
      <c r="X4715" s="69"/>
      <c r="Y4715" s="69"/>
      <c r="Z4715" s="69"/>
      <c r="AA4715" s="69"/>
    </row>
    <row r="4716" spans="24:27" x14ac:dyDescent="0.25">
      <c r="X4716" s="69"/>
      <c r="Y4716" s="69"/>
      <c r="Z4716" s="69"/>
      <c r="AA4716" s="69"/>
    </row>
    <row r="4717" spans="24:27" x14ac:dyDescent="0.25">
      <c r="X4717" s="69"/>
      <c r="Y4717" s="69"/>
      <c r="Z4717" s="69"/>
      <c r="AA4717" s="69"/>
    </row>
    <row r="4718" spans="24:27" x14ac:dyDescent="0.25">
      <c r="X4718" s="69"/>
      <c r="Y4718" s="69"/>
      <c r="Z4718" s="69"/>
      <c r="AA4718" s="69"/>
    </row>
    <row r="4719" spans="24:27" x14ac:dyDescent="0.25">
      <c r="X4719" s="69"/>
      <c r="Y4719" s="69"/>
      <c r="Z4719" s="69"/>
      <c r="AA4719" s="69"/>
    </row>
    <row r="4720" spans="24:27" x14ac:dyDescent="0.25">
      <c r="X4720" s="69"/>
      <c r="Y4720" s="69"/>
      <c r="Z4720" s="69"/>
      <c r="AA4720" s="69"/>
    </row>
    <row r="4721" spans="24:27" x14ac:dyDescent="0.25">
      <c r="X4721" s="69"/>
      <c r="Y4721" s="69"/>
      <c r="Z4721" s="69"/>
      <c r="AA4721" s="69"/>
    </row>
    <row r="4722" spans="24:27" x14ac:dyDescent="0.25">
      <c r="X4722" s="69"/>
      <c r="Y4722" s="69"/>
      <c r="Z4722" s="69"/>
      <c r="AA4722" s="69"/>
    </row>
    <row r="4723" spans="24:27" x14ac:dyDescent="0.25">
      <c r="X4723" s="69"/>
      <c r="Y4723" s="69"/>
      <c r="Z4723" s="69"/>
      <c r="AA4723" s="69"/>
    </row>
    <row r="4724" spans="24:27" x14ac:dyDescent="0.25">
      <c r="X4724" s="69"/>
      <c r="Y4724" s="69"/>
      <c r="Z4724" s="69"/>
      <c r="AA4724" s="69"/>
    </row>
    <row r="4725" spans="24:27" x14ac:dyDescent="0.25">
      <c r="X4725" s="69"/>
      <c r="Y4725" s="69"/>
      <c r="Z4725" s="69"/>
      <c r="AA4725" s="69"/>
    </row>
    <row r="4726" spans="24:27" x14ac:dyDescent="0.25">
      <c r="X4726" s="69"/>
      <c r="Y4726" s="69"/>
      <c r="Z4726" s="69"/>
      <c r="AA4726" s="69"/>
    </row>
    <row r="4727" spans="24:27" x14ac:dyDescent="0.25">
      <c r="X4727" s="69"/>
      <c r="Y4727" s="69"/>
      <c r="Z4727" s="69"/>
      <c r="AA4727" s="69"/>
    </row>
    <row r="4728" spans="24:27" x14ac:dyDescent="0.25">
      <c r="X4728" s="69"/>
      <c r="Y4728" s="69"/>
      <c r="Z4728" s="69"/>
      <c r="AA4728" s="69"/>
    </row>
    <row r="4729" spans="24:27" x14ac:dyDescent="0.25">
      <c r="X4729" s="69"/>
      <c r="Y4729" s="69"/>
      <c r="Z4729" s="69"/>
      <c r="AA4729" s="69"/>
    </row>
    <row r="4730" spans="24:27" x14ac:dyDescent="0.25">
      <c r="X4730" s="69"/>
      <c r="Y4730" s="69"/>
      <c r="Z4730" s="69"/>
      <c r="AA4730" s="69"/>
    </row>
    <row r="4731" spans="24:27" x14ac:dyDescent="0.25">
      <c r="X4731" s="69"/>
      <c r="Y4731" s="69"/>
      <c r="Z4731" s="69"/>
      <c r="AA4731" s="69"/>
    </row>
    <row r="4732" spans="24:27" x14ac:dyDescent="0.25">
      <c r="X4732" s="69"/>
      <c r="Y4732" s="69"/>
      <c r="Z4732" s="69"/>
      <c r="AA4732" s="69"/>
    </row>
    <row r="4733" spans="24:27" x14ac:dyDescent="0.25">
      <c r="X4733" s="69"/>
      <c r="Y4733" s="69"/>
      <c r="Z4733" s="69"/>
      <c r="AA4733" s="69"/>
    </row>
    <row r="4734" spans="24:27" x14ac:dyDescent="0.25">
      <c r="X4734" s="69"/>
      <c r="Y4734" s="69"/>
      <c r="Z4734" s="69"/>
      <c r="AA4734" s="69"/>
    </row>
    <row r="4735" spans="24:27" x14ac:dyDescent="0.25">
      <c r="X4735" s="69"/>
      <c r="Y4735" s="69"/>
      <c r="Z4735" s="69"/>
      <c r="AA4735" s="69"/>
    </row>
    <row r="4736" spans="24:27" x14ac:dyDescent="0.25">
      <c r="X4736" s="69"/>
      <c r="Y4736" s="69"/>
      <c r="Z4736" s="69"/>
      <c r="AA4736" s="69"/>
    </row>
    <row r="4737" spans="24:27" x14ac:dyDescent="0.25">
      <c r="X4737" s="69"/>
      <c r="Y4737" s="69"/>
      <c r="Z4737" s="69"/>
      <c r="AA4737" s="69"/>
    </row>
    <row r="4738" spans="24:27" x14ac:dyDescent="0.25">
      <c r="X4738" s="69"/>
      <c r="Y4738" s="69"/>
      <c r="Z4738" s="69"/>
      <c r="AA4738" s="69"/>
    </row>
    <row r="4739" spans="24:27" x14ac:dyDescent="0.25">
      <c r="X4739" s="69"/>
      <c r="Y4739" s="69"/>
      <c r="Z4739" s="69"/>
      <c r="AA4739" s="69"/>
    </row>
    <row r="4740" spans="24:27" x14ac:dyDescent="0.25">
      <c r="X4740" s="69"/>
      <c r="Y4740" s="69"/>
      <c r="Z4740" s="69"/>
      <c r="AA4740" s="69"/>
    </row>
    <row r="4741" spans="24:27" x14ac:dyDescent="0.25">
      <c r="X4741" s="69"/>
      <c r="Y4741" s="69"/>
      <c r="Z4741" s="69"/>
      <c r="AA4741" s="69"/>
    </row>
    <row r="4742" spans="24:27" x14ac:dyDescent="0.25">
      <c r="X4742" s="69"/>
      <c r="Y4742" s="69"/>
      <c r="Z4742" s="69"/>
      <c r="AA4742" s="69"/>
    </row>
    <row r="4743" spans="24:27" x14ac:dyDescent="0.25">
      <c r="X4743" s="69"/>
      <c r="Y4743" s="69"/>
      <c r="Z4743" s="69"/>
      <c r="AA4743" s="69"/>
    </row>
    <row r="4744" spans="24:27" x14ac:dyDescent="0.25">
      <c r="X4744" s="69"/>
      <c r="Y4744" s="69"/>
      <c r="Z4744" s="69"/>
      <c r="AA4744" s="69"/>
    </row>
    <row r="4745" spans="24:27" x14ac:dyDescent="0.25">
      <c r="X4745" s="69"/>
      <c r="Y4745" s="69"/>
      <c r="Z4745" s="69"/>
      <c r="AA4745" s="69"/>
    </row>
    <row r="4746" spans="24:27" x14ac:dyDescent="0.25">
      <c r="X4746" s="69"/>
      <c r="Y4746" s="69"/>
      <c r="Z4746" s="69"/>
      <c r="AA4746" s="69"/>
    </row>
    <row r="4747" spans="24:27" x14ac:dyDescent="0.25">
      <c r="X4747" s="69"/>
      <c r="Y4747" s="69"/>
      <c r="Z4747" s="69"/>
      <c r="AA4747" s="69"/>
    </row>
    <row r="4748" spans="24:27" x14ac:dyDescent="0.25">
      <c r="X4748" s="69"/>
      <c r="Y4748" s="69"/>
      <c r="Z4748" s="69"/>
      <c r="AA4748" s="69"/>
    </row>
    <row r="4749" spans="24:27" x14ac:dyDescent="0.25">
      <c r="X4749" s="69"/>
      <c r="Y4749" s="69"/>
      <c r="Z4749" s="69"/>
      <c r="AA4749" s="69"/>
    </row>
    <row r="4750" spans="24:27" x14ac:dyDescent="0.25">
      <c r="X4750" s="69"/>
      <c r="Y4750" s="69"/>
      <c r="Z4750" s="69"/>
      <c r="AA4750" s="69"/>
    </row>
    <row r="4751" spans="24:27" x14ac:dyDescent="0.25">
      <c r="X4751" s="69"/>
      <c r="Y4751" s="69"/>
      <c r="Z4751" s="69"/>
      <c r="AA4751" s="69"/>
    </row>
    <row r="4752" spans="24:27" x14ac:dyDescent="0.25">
      <c r="X4752" s="69"/>
      <c r="Y4752" s="69"/>
      <c r="Z4752" s="69"/>
      <c r="AA4752" s="69"/>
    </row>
    <row r="4753" spans="24:27" x14ac:dyDescent="0.25">
      <c r="X4753" s="69"/>
      <c r="Y4753" s="69"/>
      <c r="Z4753" s="69"/>
      <c r="AA4753" s="69"/>
    </row>
    <row r="4754" spans="24:27" x14ac:dyDescent="0.25">
      <c r="X4754" s="69"/>
      <c r="Y4754" s="69"/>
      <c r="Z4754" s="69"/>
      <c r="AA4754" s="69"/>
    </row>
    <row r="4755" spans="24:27" x14ac:dyDescent="0.25">
      <c r="X4755" s="69"/>
      <c r="Y4755" s="69"/>
      <c r="Z4755" s="69"/>
      <c r="AA4755" s="69"/>
    </row>
    <row r="4756" spans="24:27" x14ac:dyDescent="0.25">
      <c r="X4756" s="69"/>
      <c r="Y4756" s="69"/>
      <c r="Z4756" s="69"/>
      <c r="AA4756" s="69"/>
    </row>
    <row r="4757" spans="24:27" x14ac:dyDescent="0.25">
      <c r="X4757" s="69"/>
      <c r="Y4757" s="69"/>
      <c r="Z4757" s="69"/>
      <c r="AA4757" s="69"/>
    </row>
    <row r="4758" spans="24:27" x14ac:dyDescent="0.25">
      <c r="X4758" s="69"/>
      <c r="Y4758" s="69"/>
      <c r="Z4758" s="69"/>
      <c r="AA4758" s="69"/>
    </row>
    <row r="4759" spans="24:27" x14ac:dyDescent="0.25">
      <c r="X4759" s="69"/>
      <c r="Y4759" s="69"/>
      <c r="Z4759" s="69"/>
      <c r="AA4759" s="69"/>
    </row>
    <row r="4760" spans="24:27" x14ac:dyDescent="0.25">
      <c r="X4760" s="69"/>
      <c r="Y4760" s="69"/>
      <c r="Z4760" s="69"/>
      <c r="AA4760" s="69"/>
    </row>
    <row r="4761" spans="24:27" x14ac:dyDescent="0.25">
      <c r="X4761" s="69"/>
      <c r="Y4761" s="69"/>
      <c r="Z4761" s="69"/>
      <c r="AA4761" s="69"/>
    </row>
    <row r="4762" spans="24:27" x14ac:dyDescent="0.25">
      <c r="X4762" s="69"/>
      <c r="Y4762" s="69"/>
      <c r="Z4762" s="69"/>
      <c r="AA4762" s="69"/>
    </row>
    <row r="4763" spans="24:27" x14ac:dyDescent="0.25">
      <c r="X4763" s="69"/>
      <c r="Y4763" s="69"/>
      <c r="Z4763" s="69"/>
      <c r="AA4763" s="69"/>
    </row>
    <row r="4764" spans="24:27" x14ac:dyDescent="0.25">
      <c r="X4764" s="69"/>
      <c r="Y4764" s="69"/>
      <c r="Z4764" s="69"/>
      <c r="AA4764" s="69"/>
    </row>
    <row r="4765" spans="24:27" x14ac:dyDescent="0.25">
      <c r="X4765" s="69"/>
      <c r="Y4765" s="69"/>
      <c r="Z4765" s="69"/>
      <c r="AA4765" s="69"/>
    </row>
    <row r="4766" spans="24:27" x14ac:dyDescent="0.25">
      <c r="X4766" s="69"/>
      <c r="Y4766" s="69"/>
      <c r="Z4766" s="69"/>
      <c r="AA4766" s="69"/>
    </row>
    <row r="4767" spans="24:27" x14ac:dyDescent="0.25">
      <c r="X4767" s="69"/>
      <c r="Y4767" s="69"/>
      <c r="Z4767" s="69"/>
      <c r="AA4767" s="69"/>
    </row>
    <row r="4768" spans="24:27" x14ac:dyDescent="0.25">
      <c r="X4768" s="69"/>
      <c r="Y4768" s="69"/>
      <c r="Z4768" s="69"/>
      <c r="AA4768" s="69"/>
    </row>
    <row r="4769" spans="24:27" x14ac:dyDescent="0.25">
      <c r="X4769" s="69"/>
      <c r="Y4769" s="69"/>
      <c r="Z4769" s="69"/>
      <c r="AA4769" s="69"/>
    </row>
    <row r="4770" spans="24:27" x14ac:dyDescent="0.25">
      <c r="X4770" s="69"/>
      <c r="Y4770" s="69"/>
      <c r="Z4770" s="69"/>
      <c r="AA4770" s="69"/>
    </row>
    <row r="4771" spans="24:27" x14ac:dyDescent="0.25">
      <c r="X4771" s="69"/>
      <c r="Y4771" s="69"/>
      <c r="Z4771" s="69"/>
      <c r="AA4771" s="69"/>
    </row>
    <row r="4772" spans="24:27" x14ac:dyDescent="0.25">
      <c r="X4772" s="69"/>
      <c r="Y4772" s="69"/>
      <c r="Z4772" s="69"/>
      <c r="AA4772" s="69"/>
    </row>
    <row r="4773" spans="24:27" x14ac:dyDescent="0.25">
      <c r="X4773" s="69"/>
      <c r="Y4773" s="69"/>
      <c r="Z4773" s="69"/>
      <c r="AA4773" s="69"/>
    </row>
    <row r="4774" spans="24:27" x14ac:dyDescent="0.25">
      <c r="X4774" s="69"/>
      <c r="Y4774" s="69"/>
      <c r="Z4774" s="69"/>
      <c r="AA4774" s="69"/>
    </row>
    <row r="4775" spans="24:27" x14ac:dyDescent="0.25">
      <c r="X4775" s="69"/>
      <c r="Y4775" s="69"/>
      <c r="Z4775" s="69"/>
      <c r="AA4775" s="69"/>
    </row>
    <row r="4776" spans="24:27" x14ac:dyDescent="0.25">
      <c r="X4776" s="69"/>
      <c r="Y4776" s="69"/>
      <c r="Z4776" s="69"/>
      <c r="AA4776" s="69"/>
    </row>
    <row r="4777" spans="24:27" x14ac:dyDescent="0.25">
      <c r="X4777" s="69"/>
      <c r="Y4777" s="69"/>
      <c r="Z4777" s="69"/>
      <c r="AA4777" s="69"/>
    </row>
    <row r="4778" spans="24:27" x14ac:dyDescent="0.25">
      <c r="X4778" s="69"/>
      <c r="Y4778" s="69"/>
      <c r="Z4778" s="69"/>
      <c r="AA4778" s="69"/>
    </row>
    <row r="4779" spans="24:27" x14ac:dyDescent="0.25">
      <c r="X4779" s="69"/>
      <c r="Y4779" s="69"/>
      <c r="Z4779" s="69"/>
      <c r="AA4779" s="69"/>
    </row>
    <row r="4780" spans="24:27" x14ac:dyDescent="0.25">
      <c r="X4780" s="69"/>
      <c r="Y4780" s="69"/>
      <c r="Z4780" s="69"/>
      <c r="AA4780" s="69"/>
    </row>
    <row r="4781" spans="24:27" x14ac:dyDescent="0.25">
      <c r="X4781" s="69"/>
      <c r="Y4781" s="69"/>
      <c r="Z4781" s="69"/>
      <c r="AA4781" s="69"/>
    </row>
    <row r="4782" spans="24:27" x14ac:dyDescent="0.25">
      <c r="X4782" s="69"/>
      <c r="Y4782" s="69"/>
      <c r="Z4782" s="69"/>
      <c r="AA4782" s="69"/>
    </row>
    <row r="4783" spans="24:27" x14ac:dyDescent="0.25">
      <c r="X4783" s="69"/>
      <c r="Y4783" s="69"/>
      <c r="Z4783" s="69"/>
      <c r="AA4783" s="69"/>
    </row>
    <row r="4784" spans="24:27" x14ac:dyDescent="0.25">
      <c r="X4784" s="69"/>
      <c r="Y4784" s="69"/>
      <c r="Z4784" s="69"/>
      <c r="AA4784" s="69"/>
    </row>
    <row r="4785" spans="24:27" x14ac:dyDescent="0.25">
      <c r="X4785" s="69"/>
      <c r="Y4785" s="69"/>
      <c r="Z4785" s="69"/>
      <c r="AA4785" s="69"/>
    </row>
    <row r="4786" spans="24:27" x14ac:dyDescent="0.25">
      <c r="X4786" s="69"/>
      <c r="Y4786" s="69"/>
      <c r="Z4786" s="69"/>
      <c r="AA4786" s="69"/>
    </row>
    <row r="4787" spans="24:27" x14ac:dyDescent="0.25">
      <c r="X4787" s="69"/>
      <c r="Y4787" s="69"/>
      <c r="Z4787" s="69"/>
      <c r="AA4787" s="69"/>
    </row>
    <row r="4788" spans="24:27" x14ac:dyDescent="0.25">
      <c r="X4788" s="69"/>
      <c r="Y4788" s="69"/>
      <c r="Z4788" s="69"/>
      <c r="AA4788" s="69"/>
    </row>
    <row r="4789" spans="24:27" x14ac:dyDescent="0.25">
      <c r="X4789" s="69"/>
      <c r="Y4789" s="69"/>
      <c r="Z4789" s="69"/>
      <c r="AA4789" s="69"/>
    </row>
    <row r="4790" spans="24:27" x14ac:dyDescent="0.25">
      <c r="X4790" s="69"/>
      <c r="Y4790" s="69"/>
      <c r="Z4790" s="69"/>
      <c r="AA4790" s="69"/>
    </row>
    <row r="4791" spans="24:27" x14ac:dyDescent="0.25">
      <c r="X4791" s="69"/>
      <c r="Y4791" s="69"/>
      <c r="Z4791" s="69"/>
      <c r="AA4791" s="69"/>
    </row>
    <row r="4792" spans="24:27" x14ac:dyDescent="0.25">
      <c r="X4792" s="69"/>
      <c r="Y4792" s="69"/>
      <c r="Z4792" s="69"/>
      <c r="AA4792" s="69"/>
    </row>
    <row r="4793" spans="24:27" x14ac:dyDescent="0.25">
      <c r="X4793" s="69"/>
      <c r="Y4793" s="69"/>
      <c r="Z4793" s="69"/>
      <c r="AA4793" s="69"/>
    </row>
    <row r="4794" spans="24:27" x14ac:dyDescent="0.25">
      <c r="X4794" s="69"/>
      <c r="Y4794" s="69"/>
      <c r="Z4794" s="69"/>
      <c r="AA4794" s="69"/>
    </row>
    <row r="4795" spans="24:27" x14ac:dyDescent="0.25">
      <c r="X4795" s="69"/>
      <c r="Y4795" s="69"/>
      <c r="Z4795" s="69"/>
      <c r="AA4795" s="69"/>
    </row>
    <row r="4796" spans="24:27" x14ac:dyDescent="0.25">
      <c r="X4796" s="69"/>
      <c r="Y4796" s="69"/>
      <c r="Z4796" s="69"/>
      <c r="AA4796" s="69"/>
    </row>
    <row r="4797" spans="24:27" x14ac:dyDescent="0.25">
      <c r="X4797" s="69"/>
      <c r="Y4797" s="69"/>
      <c r="Z4797" s="69"/>
      <c r="AA4797" s="69"/>
    </row>
    <row r="4798" spans="24:27" x14ac:dyDescent="0.25">
      <c r="X4798" s="69"/>
      <c r="Y4798" s="69"/>
      <c r="Z4798" s="69"/>
      <c r="AA4798" s="69"/>
    </row>
    <row r="4799" spans="24:27" x14ac:dyDescent="0.25">
      <c r="X4799" s="69"/>
      <c r="Y4799" s="69"/>
      <c r="Z4799" s="69"/>
      <c r="AA4799" s="69"/>
    </row>
    <row r="4800" spans="24:27" x14ac:dyDescent="0.25">
      <c r="X4800" s="69"/>
      <c r="Y4800" s="69"/>
      <c r="Z4800" s="69"/>
      <c r="AA4800" s="69"/>
    </row>
    <row r="4801" spans="24:27" x14ac:dyDescent="0.25">
      <c r="X4801" s="69"/>
      <c r="Y4801" s="69"/>
      <c r="Z4801" s="69"/>
      <c r="AA4801" s="69"/>
    </row>
    <row r="4802" spans="24:27" x14ac:dyDescent="0.25">
      <c r="X4802" s="69"/>
      <c r="Y4802" s="69"/>
      <c r="Z4802" s="69"/>
      <c r="AA4802" s="69"/>
    </row>
    <row r="4803" spans="24:27" x14ac:dyDescent="0.25">
      <c r="X4803" s="69"/>
      <c r="Y4803" s="69"/>
      <c r="Z4803" s="69"/>
      <c r="AA4803" s="69"/>
    </row>
    <row r="4804" spans="24:27" x14ac:dyDescent="0.25">
      <c r="X4804" s="69"/>
      <c r="Y4804" s="69"/>
      <c r="Z4804" s="69"/>
      <c r="AA4804" s="69"/>
    </row>
    <row r="4805" spans="24:27" x14ac:dyDescent="0.25">
      <c r="X4805" s="69"/>
      <c r="Y4805" s="69"/>
      <c r="Z4805" s="69"/>
      <c r="AA4805" s="69"/>
    </row>
    <row r="4806" spans="24:27" x14ac:dyDescent="0.25">
      <c r="X4806" s="69"/>
      <c r="Y4806" s="69"/>
      <c r="Z4806" s="69"/>
      <c r="AA4806" s="69"/>
    </row>
    <row r="4807" spans="24:27" x14ac:dyDescent="0.25">
      <c r="X4807" s="69"/>
      <c r="Y4807" s="69"/>
      <c r="Z4807" s="69"/>
      <c r="AA4807" s="69"/>
    </row>
    <row r="4808" spans="24:27" x14ac:dyDescent="0.25">
      <c r="X4808" s="69"/>
      <c r="Y4808" s="69"/>
      <c r="Z4808" s="69"/>
      <c r="AA4808" s="69"/>
    </row>
    <row r="4809" spans="24:27" x14ac:dyDescent="0.25">
      <c r="X4809" s="69"/>
      <c r="Y4809" s="69"/>
      <c r="Z4809" s="69"/>
      <c r="AA4809" s="69"/>
    </row>
    <row r="4810" spans="24:27" x14ac:dyDescent="0.25">
      <c r="X4810" s="69"/>
      <c r="Y4810" s="69"/>
      <c r="Z4810" s="69"/>
      <c r="AA4810" s="69"/>
    </row>
    <row r="4811" spans="24:27" x14ac:dyDescent="0.25">
      <c r="X4811" s="69"/>
      <c r="Y4811" s="69"/>
      <c r="Z4811" s="69"/>
      <c r="AA4811" s="69"/>
    </row>
    <row r="4812" spans="24:27" x14ac:dyDescent="0.25">
      <c r="X4812" s="69"/>
      <c r="Y4812" s="69"/>
      <c r="Z4812" s="69"/>
      <c r="AA4812" s="69"/>
    </row>
    <row r="4813" spans="24:27" x14ac:dyDescent="0.25">
      <c r="X4813" s="69"/>
      <c r="Y4813" s="69"/>
      <c r="Z4813" s="69"/>
      <c r="AA4813" s="69"/>
    </row>
    <row r="4814" spans="24:27" x14ac:dyDescent="0.25">
      <c r="X4814" s="69"/>
      <c r="Y4814" s="69"/>
      <c r="Z4814" s="69"/>
      <c r="AA4814" s="69"/>
    </row>
    <row r="4815" spans="24:27" x14ac:dyDescent="0.25">
      <c r="X4815" s="69"/>
      <c r="Y4815" s="69"/>
      <c r="Z4815" s="69"/>
      <c r="AA4815" s="69"/>
    </row>
    <row r="4816" spans="24:27" x14ac:dyDescent="0.25">
      <c r="X4816" s="69"/>
      <c r="Y4816" s="69"/>
      <c r="Z4816" s="69"/>
      <c r="AA4816" s="69"/>
    </row>
    <row r="4817" spans="24:27" x14ac:dyDescent="0.25">
      <c r="X4817" s="69"/>
      <c r="Y4817" s="69"/>
      <c r="Z4817" s="69"/>
      <c r="AA4817" s="69"/>
    </row>
    <row r="4818" spans="24:27" x14ac:dyDescent="0.25">
      <c r="X4818" s="69"/>
      <c r="Y4818" s="69"/>
      <c r="Z4818" s="69"/>
      <c r="AA4818" s="69"/>
    </row>
    <row r="4819" spans="24:27" x14ac:dyDescent="0.25">
      <c r="X4819" s="69"/>
      <c r="Y4819" s="69"/>
      <c r="Z4819" s="69"/>
      <c r="AA4819" s="69"/>
    </row>
    <row r="4820" spans="24:27" x14ac:dyDescent="0.25">
      <c r="X4820" s="69"/>
      <c r="Y4820" s="69"/>
      <c r="Z4820" s="69"/>
      <c r="AA4820" s="69"/>
    </row>
    <row r="4821" spans="24:27" x14ac:dyDescent="0.25">
      <c r="X4821" s="69"/>
      <c r="Y4821" s="69"/>
      <c r="Z4821" s="69"/>
      <c r="AA4821" s="69"/>
    </row>
    <row r="4822" spans="24:27" x14ac:dyDescent="0.25">
      <c r="X4822" s="69"/>
      <c r="Y4822" s="69"/>
      <c r="Z4822" s="69"/>
      <c r="AA4822" s="69"/>
    </row>
    <row r="4823" spans="24:27" x14ac:dyDescent="0.25">
      <c r="X4823" s="69"/>
      <c r="Y4823" s="69"/>
      <c r="Z4823" s="69"/>
      <c r="AA4823" s="69"/>
    </row>
    <row r="4824" spans="24:27" x14ac:dyDescent="0.25">
      <c r="X4824" s="69"/>
      <c r="Y4824" s="69"/>
      <c r="Z4824" s="69"/>
      <c r="AA4824" s="69"/>
    </row>
    <row r="4825" spans="24:27" x14ac:dyDescent="0.25">
      <c r="X4825" s="69"/>
      <c r="Y4825" s="69"/>
      <c r="Z4825" s="69"/>
      <c r="AA4825" s="69"/>
    </row>
    <row r="4826" spans="24:27" x14ac:dyDescent="0.25">
      <c r="X4826" s="69"/>
      <c r="Y4826" s="69"/>
      <c r="Z4826" s="69"/>
      <c r="AA4826" s="69"/>
    </row>
    <row r="4827" spans="24:27" x14ac:dyDescent="0.25">
      <c r="X4827" s="69"/>
      <c r="Y4827" s="69"/>
      <c r="Z4827" s="69"/>
      <c r="AA4827" s="69"/>
    </row>
    <row r="4828" spans="24:27" x14ac:dyDescent="0.25">
      <c r="X4828" s="69"/>
      <c r="Y4828" s="69"/>
      <c r="Z4828" s="69"/>
      <c r="AA4828" s="69"/>
    </row>
    <row r="4829" spans="24:27" x14ac:dyDescent="0.25">
      <c r="X4829" s="69"/>
      <c r="Y4829" s="69"/>
      <c r="Z4829" s="69"/>
      <c r="AA4829" s="69"/>
    </row>
    <row r="4830" spans="24:27" x14ac:dyDescent="0.25">
      <c r="X4830" s="69"/>
      <c r="Y4830" s="69"/>
      <c r="Z4830" s="69"/>
      <c r="AA4830" s="69"/>
    </row>
    <row r="4831" spans="24:27" x14ac:dyDescent="0.25">
      <c r="X4831" s="69"/>
      <c r="Y4831" s="69"/>
      <c r="Z4831" s="69"/>
      <c r="AA4831" s="69"/>
    </row>
    <row r="4832" spans="24:27" x14ac:dyDescent="0.25">
      <c r="X4832" s="69"/>
      <c r="Y4832" s="69"/>
      <c r="Z4832" s="69"/>
      <c r="AA4832" s="69"/>
    </row>
    <row r="4833" spans="24:27" x14ac:dyDescent="0.25">
      <c r="X4833" s="69"/>
      <c r="Y4833" s="69"/>
      <c r="Z4833" s="69"/>
      <c r="AA4833" s="69"/>
    </row>
    <row r="4834" spans="24:27" x14ac:dyDescent="0.25">
      <c r="X4834" s="69"/>
      <c r="Y4834" s="69"/>
      <c r="Z4834" s="69"/>
      <c r="AA4834" s="69"/>
    </row>
    <row r="4835" spans="24:27" x14ac:dyDescent="0.25">
      <c r="X4835" s="69"/>
      <c r="Y4835" s="69"/>
      <c r="Z4835" s="69"/>
      <c r="AA4835" s="69"/>
    </row>
    <row r="4836" spans="24:27" x14ac:dyDescent="0.25">
      <c r="X4836" s="69"/>
      <c r="Y4836" s="69"/>
      <c r="Z4836" s="69"/>
      <c r="AA4836" s="69"/>
    </row>
    <row r="4837" spans="24:27" x14ac:dyDescent="0.25">
      <c r="X4837" s="69"/>
      <c r="Y4837" s="69"/>
      <c r="Z4837" s="69"/>
      <c r="AA4837" s="69"/>
    </row>
    <row r="4838" spans="24:27" x14ac:dyDescent="0.25">
      <c r="X4838" s="69"/>
      <c r="Y4838" s="69"/>
      <c r="Z4838" s="69"/>
      <c r="AA4838" s="69"/>
    </row>
    <row r="4839" spans="24:27" x14ac:dyDescent="0.25">
      <c r="X4839" s="69"/>
      <c r="Y4839" s="69"/>
      <c r="Z4839" s="69"/>
      <c r="AA4839" s="69"/>
    </row>
    <row r="4840" spans="24:27" x14ac:dyDescent="0.25">
      <c r="X4840" s="69"/>
      <c r="Y4840" s="69"/>
      <c r="Z4840" s="69"/>
      <c r="AA4840" s="69"/>
    </row>
    <row r="4841" spans="24:27" x14ac:dyDescent="0.25">
      <c r="X4841" s="69"/>
      <c r="Y4841" s="69"/>
      <c r="Z4841" s="69"/>
      <c r="AA4841" s="69"/>
    </row>
    <row r="4842" spans="24:27" x14ac:dyDescent="0.25">
      <c r="X4842" s="69"/>
      <c r="Y4842" s="69"/>
      <c r="Z4842" s="69"/>
      <c r="AA4842" s="69"/>
    </row>
    <row r="4843" spans="24:27" x14ac:dyDescent="0.25">
      <c r="X4843" s="69"/>
      <c r="Y4843" s="69"/>
      <c r="Z4843" s="69"/>
      <c r="AA4843" s="69"/>
    </row>
    <row r="4844" spans="24:27" x14ac:dyDescent="0.25">
      <c r="X4844" s="69"/>
      <c r="Y4844" s="69"/>
      <c r="Z4844" s="69"/>
      <c r="AA4844" s="69"/>
    </row>
    <row r="4845" spans="24:27" x14ac:dyDescent="0.25">
      <c r="X4845" s="69"/>
      <c r="Y4845" s="69"/>
      <c r="Z4845" s="69"/>
      <c r="AA4845" s="69"/>
    </row>
    <row r="4846" spans="24:27" x14ac:dyDescent="0.25">
      <c r="X4846" s="69"/>
      <c r="Y4846" s="69"/>
      <c r="Z4846" s="69"/>
      <c r="AA4846" s="69"/>
    </row>
    <row r="4847" spans="24:27" x14ac:dyDescent="0.25">
      <c r="X4847" s="69"/>
      <c r="Y4847" s="69"/>
      <c r="Z4847" s="69"/>
      <c r="AA4847" s="69"/>
    </row>
    <row r="4848" spans="24:27" x14ac:dyDescent="0.25">
      <c r="X4848" s="69"/>
      <c r="Y4848" s="69"/>
      <c r="Z4848" s="69"/>
      <c r="AA4848" s="69"/>
    </row>
    <row r="4849" spans="24:27" x14ac:dyDescent="0.25">
      <c r="X4849" s="69"/>
      <c r="Y4849" s="69"/>
      <c r="Z4849" s="69"/>
      <c r="AA4849" s="69"/>
    </row>
    <row r="4850" spans="24:27" x14ac:dyDescent="0.25">
      <c r="X4850" s="69"/>
      <c r="Y4850" s="69"/>
      <c r="Z4850" s="69"/>
      <c r="AA4850" s="69"/>
    </row>
    <row r="4851" spans="24:27" x14ac:dyDescent="0.25">
      <c r="X4851" s="69"/>
      <c r="Y4851" s="69"/>
      <c r="Z4851" s="69"/>
      <c r="AA4851" s="69"/>
    </row>
    <row r="4852" spans="24:27" x14ac:dyDescent="0.25">
      <c r="X4852" s="69"/>
      <c r="Y4852" s="69"/>
      <c r="Z4852" s="69"/>
      <c r="AA4852" s="69"/>
    </row>
    <row r="4853" spans="24:27" x14ac:dyDescent="0.25">
      <c r="X4853" s="69"/>
      <c r="Y4853" s="69"/>
      <c r="Z4853" s="69"/>
      <c r="AA4853" s="69"/>
    </row>
    <row r="4854" spans="24:27" x14ac:dyDescent="0.25">
      <c r="X4854" s="69"/>
      <c r="Y4854" s="69"/>
      <c r="Z4854" s="69"/>
      <c r="AA4854" s="69"/>
    </row>
    <row r="4855" spans="24:27" x14ac:dyDescent="0.25">
      <c r="X4855" s="69"/>
      <c r="Y4855" s="69"/>
      <c r="Z4855" s="69"/>
      <c r="AA4855" s="69"/>
    </row>
    <row r="4856" spans="24:27" x14ac:dyDescent="0.25">
      <c r="X4856" s="69"/>
      <c r="Y4856" s="69"/>
      <c r="Z4856" s="69"/>
      <c r="AA4856" s="69"/>
    </row>
    <row r="4857" spans="24:27" x14ac:dyDescent="0.25">
      <c r="X4857" s="69"/>
      <c r="Y4857" s="69"/>
      <c r="Z4857" s="69"/>
      <c r="AA4857" s="69"/>
    </row>
    <row r="4858" spans="24:27" x14ac:dyDescent="0.25">
      <c r="X4858" s="69"/>
      <c r="Y4858" s="69"/>
      <c r="Z4858" s="69"/>
      <c r="AA4858" s="69"/>
    </row>
    <row r="4859" spans="24:27" x14ac:dyDescent="0.25">
      <c r="X4859" s="69"/>
      <c r="Y4859" s="69"/>
      <c r="Z4859" s="69"/>
      <c r="AA4859" s="69"/>
    </row>
    <row r="4860" spans="24:27" x14ac:dyDescent="0.25">
      <c r="X4860" s="69"/>
      <c r="Y4860" s="69"/>
      <c r="Z4860" s="69"/>
      <c r="AA4860" s="69"/>
    </row>
    <row r="4861" spans="24:27" x14ac:dyDescent="0.25">
      <c r="X4861" s="69"/>
      <c r="Y4861" s="69"/>
      <c r="Z4861" s="69"/>
      <c r="AA4861" s="69"/>
    </row>
    <row r="4862" spans="24:27" x14ac:dyDescent="0.25">
      <c r="X4862" s="69"/>
      <c r="Y4862" s="69"/>
      <c r="Z4862" s="69"/>
      <c r="AA4862" s="69"/>
    </row>
    <row r="4863" spans="24:27" x14ac:dyDescent="0.25">
      <c r="X4863" s="69"/>
      <c r="Y4863" s="69"/>
      <c r="Z4863" s="69"/>
      <c r="AA4863" s="69"/>
    </row>
    <row r="4864" spans="24:27" x14ac:dyDescent="0.25">
      <c r="X4864" s="69"/>
      <c r="Y4864" s="69"/>
      <c r="Z4864" s="69"/>
      <c r="AA4864" s="69"/>
    </row>
    <row r="4865" spans="24:27" x14ac:dyDescent="0.25">
      <c r="X4865" s="69"/>
      <c r="Y4865" s="69"/>
      <c r="Z4865" s="69"/>
      <c r="AA4865" s="69"/>
    </row>
    <row r="4866" spans="24:27" x14ac:dyDescent="0.25">
      <c r="X4866" s="69"/>
      <c r="Y4866" s="69"/>
      <c r="Z4866" s="69"/>
      <c r="AA4866" s="69"/>
    </row>
    <row r="4867" spans="24:27" x14ac:dyDescent="0.25">
      <c r="X4867" s="69"/>
      <c r="Y4867" s="69"/>
      <c r="Z4867" s="69"/>
      <c r="AA4867" s="69"/>
    </row>
    <row r="4868" spans="24:27" x14ac:dyDescent="0.25">
      <c r="X4868" s="69"/>
      <c r="Y4868" s="69"/>
      <c r="Z4868" s="69"/>
      <c r="AA4868" s="69"/>
    </row>
    <row r="4869" spans="24:27" x14ac:dyDescent="0.25">
      <c r="X4869" s="69"/>
      <c r="Y4869" s="69"/>
      <c r="Z4869" s="69"/>
      <c r="AA4869" s="69"/>
    </row>
    <row r="4870" spans="24:27" x14ac:dyDescent="0.25">
      <c r="X4870" s="69"/>
      <c r="Y4870" s="69"/>
      <c r="Z4870" s="69"/>
      <c r="AA4870" s="69"/>
    </row>
    <row r="4871" spans="24:27" x14ac:dyDescent="0.25">
      <c r="X4871" s="69"/>
      <c r="Y4871" s="69"/>
      <c r="Z4871" s="69"/>
      <c r="AA4871" s="69"/>
    </row>
    <row r="4872" spans="24:27" x14ac:dyDescent="0.25">
      <c r="X4872" s="69"/>
      <c r="Y4872" s="69"/>
      <c r="Z4872" s="69"/>
      <c r="AA4872" s="69"/>
    </row>
    <row r="4873" spans="24:27" x14ac:dyDescent="0.25">
      <c r="X4873" s="69"/>
      <c r="Y4873" s="69"/>
      <c r="Z4873" s="69"/>
      <c r="AA4873" s="69"/>
    </row>
    <row r="4874" spans="24:27" x14ac:dyDescent="0.25">
      <c r="X4874" s="69"/>
      <c r="Y4874" s="69"/>
      <c r="Z4874" s="69"/>
      <c r="AA4874" s="69"/>
    </row>
    <row r="4875" spans="24:27" x14ac:dyDescent="0.25">
      <c r="X4875" s="69"/>
      <c r="Y4875" s="69"/>
      <c r="Z4875" s="69"/>
      <c r="AA4875" s="69"/>
    </row>
    <row r="4876" spans="24:27" x14ac:dyDescent="0.25">
      <c r="X4876" s="69"/>
      <c r="Y4876" s="69"/>
      <c r="Z4876" s="69"/>
      <c r="AA4876" s="69"/>
    </row>
    <row r="4877" spans="24:27" x14ac:dyDescent="0.25">
      <c r="X4877" s="69"/>
      <c r="Y4877" s="69"/>
      <c r="Z4877" s="69"/>
      <c r="AA4877" s="69"/>
    </row>
    <row r="4878" spans="24:27" x14ac:dyDescent="0.25">
      <c r="X4878" s="69"/>
      <c r="Y4878" s="69"/>
      <c r="Z4878" s="69"/>
      <c r="AA4878" s="69"/>
    </row>
    <row r="4879" spans="24:27" x14ac:dyDescent="0.25">
      <c r="X4879" s="69"/>
      <c r="Y4879" s="69"/>
      <c r="Z4879" s="69"/>
      <c r="AA4879" s="69"/>
    </row>
    <row r="4880" spans="24:27" x14ac:dyDescent="0.25">
      <c r="X4880" s="69"/>
      <c r="Y4880" s="69"/>
      <c r="Z4880" s="69"/>
      <c r="AA4880" s="69"/>
    </row>
    <row r="4881" spans="24:27" x14ac:dyDescent="0.25">
      <c r="X4881" s="69"/>
      <c r="Y4881" s="69"/>
      <c r="Z4881" s="69"/>
      <c r="AA4881" s="69"/>
    </row>
    <row r="4882" spans="24:27" x14ac:dyDescent="0.25">
      <c r="X4882" s="69"/>
      <c r="Y4882" s="69"/>
      <c r="Z4882" s="69"/>
      <c r="AA4882" s="69"/>
    </row>
    <row r="4883" spans="24:27" x14ac:dyDescent="0.25">
      <c r="X4883" s="69"/>
      <c r="Y4883" s="69"/>
      <c r="Z4883" s="69"/>
      <c r="AA4883" s="69"/>
    </row>
    <row r="4884" spans="24:27" x14ac:dyDescent="0.25">
      <c r="X4884" s="69"/>
      <c r="Y4884" s="69"/>
      <c r="Z4884" s="69"/>
      <c r="AA4884" s="69"/>
    </row>
    <row r="4885" spans="24:27" x14ac:dyDescent="0.25">
      <c r="X4885" s="69"/>
      <c r="Y4885" s="69"/>
      <c r="Z4885" s="69"/>
      <c r="AA4885" s="69"/>
    </row>
    <row r="4886" spans="24:27" x14ac:dyDescent="0.25">
      <c r="X4886" s="69"/>
      <c r="Y4886" s="69"/>
      <c r="Z4886" s="69"/>
      <c r="AA4886" s="69"/>
    </row>
    <row r="4887" spans="24:27" x14ac:dyDescent="0.25">
      <c r="X4887" s="69"/>
      <c r="Y4887" s="69"/>
      <c r="Z4887" s="69"/>
      <c r="AA4887" s="69"/>
    </row>
    <row r="4888" spans="24:27" x14ac:dyDescent="0.25">
      <c r="X4888" s="69"/>
      <c r="Y4888" s="69"/>
      <c r="Z4888" s="69"/>
      <c r="AA4888" s="69"/>
    </row>
    <row r="4889" spans="24:27" x14ac:dyDescent="0.25">
      <c r="X4889" s="69"/>
      <c r="Y4889" s="69"/>
      <c r="Z4889" s="69"/>
      <c r="AA4889" s="69"/>
    </row>
    <row r="4890" spans="24:27" x14ac:dyDescent="0.25">
      <c r="X4890" s="69"/>
      <c r="Y4890" s="69"/>
      <c r="Z4890" s="69"/>
      <c r="AA4890" s="69"/>
    </row>
    <row r="4891" spans="24:27" x14ac:dyDescent="0.25">
      <c r="X4891" s="69"/>
      <c r="Y4891" s="69"/>
      <c r="Z4891" s="69"/>
      <c r="AA4891" s="69"/>
    </row>
    <row r="4892" spans="24:27" x14ac:dyDescent="0.25">
      <c r="X4892" s="69"/>
      <c r="Y4892" s="69"/>
      <c r="Z4892" s="69"/>
      <c r="AA4892" s="69"/>
    </row>
    <row r="4893" spans="24:27" x14ac:dyDescent="0.25">
      <c r="X4893" s="69"/>
      <c r="Y4893" s="69"/>
      <c r="Z4893" s="69"/>
      <c r="AA4893" s="69"/>
    </row>
    <row r="4894" spans="24:27" x14ac:dyDescent="0.25">
      <c r="X4894" s="69"/>
      <c r="Y4894" s="69"/>
      <c r="Z4894" s="69"/>
      <c r="AA4894" s="69"/>
    </row>
    <row r="4895" spans="24:27" x14ac:dyDescent="0.25">
      <c r="X4895" s="69"/>
      <c r="Y4895" s="69"/>
      <c r="Z4895" s="69"/>
      <c r="AA4895" s="69"/>
    </row>
    <row r="4896" spans="24:27" x14ac:dyDescent="0.25">
      <c r="X4896" s="69"/>
      <c r="Y4896" s="69"/>
      <c r="Z4896" s="69"/>
      <c r="AA4896" s="69"/>
    </row>
    <row r="4897" spans="24:27" x14ac:dyDescent="0.25">
      <c r="X4897" s="69"/>
      <c r="Y4897" s="69"/>
      <c r="Z4897" s="69"/>
      <c r="AA4897" s="69"/>
    </row>
    <row r="4898" spans="24:27" x14ac:dyDescent="0.25">
      <c r="X4898" s="69"/>
      <c r="Y4898" s="69"/>
      <c r="Z4898" s="69"/>
      <c r="AA4898" s="69"/>
    </row>
    <row r="4899" spans="24:27" x14ac:dyDescent="0.25">
      <c r="X4899" s="69"/>
      <c r="Y4899" s="69"/>
      <c r="Z4899" s="69"/>
      <c r="AA4899" s="69"/>
    </row>
    <row r="4900" spans="24:27" x14ac:dyDescent="0.25">
      <c r="X4900" s="69"/>
      <c r="Y4900" s="69"/>
      <c r="Z4900" s="69"/>
      <c r="AA4900" s="69"/>
    </row>
    <row r="4901" spans="24:27" x14ac:dyDescent="0.25">
      <c r="X4901" s="69"/>
      <c r="Y4901" s="69"/>
      <c r="Z4901" s="69"/>
      <c r="AA4901" s="69"/>
    </row>
    <row r="4902" spans="24:27" x14ac:dyDescent="0.25">
      <c r="X4902" s="69"/>
      <c r="Y4902" s="69"/>
      <c r="Z4902" s="69"/>
      <c r="AA4902" s="69"/>
    </row>
    <row r="4903" spans="24:27" x14ac:dyDescent="0.25">
      <c r="X4903" s="69"/>
      <c r="Y4903" s="69"/>
      <c r="Z4903" s="69"/>
      <c r="AA4903" s="69"/>
    </row>
    <row r="4904" spans="24:27" x14ac:dyDescent="0.25">
      <c r="X4904" s="69"/>
      <c r="Y4904" s="69"/>
      <c r="Z4904" s="69"/>
      <c r="AA4904" s="69"/>
    </row>
    <row r="4905" spans="24:27" x14ac:dyDescent="0.25">
      <c r="X4905" s="69"/>
      <c r="Y4905" s="69"/>
      <c r="Z4905" s="69"/>
      <c r="AA4905" s="69"/>
    </row>
    <row r="4906" spans="24:27" x14ac:dyDescent="0.25">
      <c r="X4906" s="69"/>
      <c r="Y4906" s="69"/>
      <c r="Z4906" s="69"/>
      <c r="AA4906" s="69"/>
    </row>
    <row r="4907" spans="24:27" x14ac:dyDescent="0.25">
      <c r="X4907" s="69"/>
      <c r="Y4907" s="69"/>
      <c r="Z4907" s="69"/>
      <c r="AA4907" s="69"/>
    </row>
    <row r="4908" spans="24:27" x14ac:dyDescent="0.25">
      <c r="X4908" s="69"/>
      <c r="Y4908" s="69"/>
      <c r="Z4908" s="69"/>
      <c r="AA4908" s="69"/>
    </row>
    <row r="4909" spans="24:27" x14ac:dyDescent="0.25">
      <c r="X4909" s="69"/>
      <c r="Y4909" s="69"/>
      <c r="Z4909" s="69"/>
      <c r="AA4909" s="69"/>
    </row>
    <row r="4910" spans="24:27" x14ac:dyDescent="0.25">
      <c r="X4910" s="69"/>
      <c r="Y4910" s="69"/>
      <c r="Z4910" s="69"/>
      <c r="AA4910" s="69"/>
    </row>
    <row r="4911" spans="24:27" x14ac:dyDescent="0.25">
      <c r="X4911" s="69"/>
      <c r="Y4911" s="69"/>
      <c r="Z4911" s="69"/>
      <c r="AA4911" s="69"/>
    </row>
    <row r="4912" spans="24:27" x14ac:dyDescent="0.25">
      <c r="X4912" s="69"/>
      <c r="Y4912" s="69"/>
      <c r="Z4912" s="69"/>
      <c r="AA4912" s="69"/>
    </row>
    <row r="4913" spans="24:27" x14ac:dyDescent="0.25">
      <c r="X4913" s="69"/>
      <c r="Y4913" s="69"/>
      <c r="Z4913" s="69"/>
      <c r="AA4913" s="69"/>
    </row>
    <row r="4914" spans="24:27" x14ac:dyDescent="0.25">
      <c r="X4914" s="69"/>
      <c r="Y4914" s="69"/>
      <c r="Z4914" s="69"/>
      <c r="AA4914" s="69"/>
    </row>
    <row r="4915" spans="24:27" x14ac:dyDescent="0.25">
      <c r="X4915" s="69"/>
      <c r="Y4915" s="69"/>
      <c r="Z4915" s="69"/>
      <c r="AA4915" s="69"/>
    </row>
    <row r="4916" spans="24:27" x14ac:dyDescent="0.25">
      <c r="X4916" s="69"/>
      <c r="Y4916" s="69"/>
      <c r="Z4916" s="69"/>
      <c r="AA4916" s="69"/>
    </row>
    <row r="4917" spans="24:27" x14ac:dyDescent="0.25">
      <c r="X4917" s="69"/>
      <c r="Y4917" s="69"/>
      <c r="Z4917" s="69"/>
      <c r="AA4917" s="69"/>
    </row>
    <row r="4918" spans="24:27" x14ac:dyDescent="0.25">
      <c r="X4918" s="69"/>
      <c r="Y4918" s="69"/>
      <c r="Z4918" s="69"/>
      <c r="AA4918" s="69"/>
    </row>
    <row r="4919" spans="24:27" x14ac:dyDescent="0.25">
      <c r="X4919" s="69"/>
      <c r="Y4919" s="69"/>
      <c r="Z4919" s="69"/>
      <c r="AA4919" s="69"/>
    </row>
    <row r="4920" spans="24:27" x14ac:dyDescent="0.25">
      <c r="X4920" s="69"/>
      <c r="Y4920" s="69"/>
      <c r="Z4920" s="69"/>
      <c r="AA4920" s="69"/>
    </row>
    <row r="4921" spans="24:27" x14ac:dyDescent="0.25">
      <c r="X4921" s="69"/>
      <c r="Y4921" s="69"/>
      <c r="Z4921" s="69"/>
      <c r="AA4921" s="69"/>
    </row>
    <row r="4922" spans="24:27" x14ac:dyDescent="0.25">
      <c r="X4922" s="69"/>
      <c r="Y4922" s="69"/>
      <c r="Z4922" s="69"/>
      <c r="AA4922" s="69"/>
    </row>
    <row r="4923" spans="24:27" x14ac:dyDescent="0.25">
      <c r="X4923" s="69"/>
      <c r="Y4923" s="69"/>
      <c r="Z4923" s="69"/>
      <c r="AA4923" s="69"/>
    </row>
    <row r="4924" spans="24:27" x14ac:dyDescent="0.25">
      <c r="X4924" s="69"/>
      <c r="Y4924" s="69"/>
      <c r="Z4924" s="69"/>
      <c r="AA4924" s="69"/>
    </row>
    <row r="4925" spans="24:27" x14ac:dyDescent="0.25">
      <c r="X4925" s="69"/>
      <c r="Y4925" s="69"/>
      <c r="Z4925" s="69"/>
      <c r="AA4925" s="69"/>
    </row>
    <row r="4926" spans="24:27" x14ac:dyDescent="0.25">
      <c r="X4926" s="69"/>
      <c r="Y4926" s="69"/>
      <c r="Z4926" s="69"/>
      <c r="AA4926" s="69"/>
    </row>
    <row r="4927" spans="24:27" x14ac:dyDescent="0.25">
      <c r="X4927" s="69"/>
      <c r="Y4927" s="69"/>
      <c r="Z4927" s="69"/>
      <c r="AA4927" s="69"/>
    </row>
    <row r="4928" spans="24:27" x14ac:dyDescent="0.25">
      <c r="X4928" s="69"/>
      <c r="Y4928" s="69"/>
      <c r="Z4928" s="69"/>
      <c r="AA4928" s="69"/>
    </row>
    <row r="4929" spans="24:27" x14ac:dyDescent="0.25">
      <c r="X4929" s="69"/>
      <c r="Y4929" s="69"/>
      <c r="Z4929" s="69"/>
      <c r="AA4929" s="69"/>
    </row>
    <row r="4930" spans="24:27" x14ac:dyDescent="0.25">
      <c r="X4930" s="69"/>
      <c r="Y4930" s="69"/>
      <c r="Z4930" s="69"/>
      <c r="AA4930" s="69"/>
    </row>
    <row r="4931" spans="24:27" x14ac:dyDescent="0.25">
      <c r="X4931" s="69"/>
      <c r="Y4931" s="69"/>
      <c r="Z4931" s="69"/>
      <c r="AA4931" s="69"/>
    </row>
    <row r="4932" spans="24:27" x14ac:dyDescent="0.25">
      <c r="X4932" s="69"/>
      <c r="Y4932" s="69"/>
      <c r="Z4932" s="69"/>
      <c r="AA4932" s="69"/>
    </row>
    <row r="4933" spans="24:27" x14ac:dyDescent="0.25">
      <c r="X4933" s="69"/>
      <c r="Y4933" s="69"/>
      <c r="Z4933" s="69"/>
      <c r="AA4933" s="69"/>
    </row>
    <row r="4934" spans="24:27" x14ac:dyDescent="0.25">
      <c r="X4934" s="69"/>
      <c r="Y4934" s="69"/>
      <c r="Z4934" s="69"/>
      <c r="AA4934" s="69"/>
    </row>
    <row r="4935" spans="24:27" x14ac:dyDescent="0.25">
      <c r="X4935" s="69"/>
      <c r="Y4935" s="69"/>
      <c r="Z4935" s="69"/>
      <c r="AA4935" s="69"/>
    </row>
    <row r="4936" spans="24:27" x14ac:dyDescent="0.25">
      <c r="X4936" s="69"/>
      <c r="Y4936" s="69"/>
      <c r="Z4936" s="69"/>
      <c r="AA4936" s="69"/>
    </row>
    <row r="4937" spans="24:27" x14ac:dyDescent="0.25">
      <c r="X4937" s="69"/>
      <c r="Y4937" s="69"/>
      <c r="Z4937" s="69"/>
      <c r="AA4937" s="69"/>
    </row>
    <row r="4938" spans="24:27" x14ac:dyDescent="0.25">
      <c r="X4938" s="69"/>
      <c r="Y4938" s="69"/>
      <c r="Z4938" s="69"/>
      <c r="AA4938" s="69"/>
    </row>
    <row r="4939" spans="24:27" x14ac:dyDescent="0.25">
      <c r="X4939" s="69"/>
      <c r="Y4939" s="69"/>
      <c r="Z4939" s="69"/>
      <c r="AA4939" s="69"/>
    </row>
    <row r="4940" spans="24:27" x14ac:dyDescent="0.25">
      <c r="X4940" s="69"/>
      <c r="Y4940" s="69"/>
      <c r="Z4940" s="69"/>
      <c r="AA4940" s="69"/>
    </row>
    <row r="4941" spans="24:27" x14ac:dyDescent="0.25">
      <c r="X4941" s="69"/>
      <c r="Y4941" s="69"/>
      <c r="Z4941" s="69"/>
      <c r="AA4941" s="69"/>
    </row>
    <row r="4942" spans="24:27" x14ac:dyDescent="0.25">
      <c r="X4942" s="69"/>
      <c r="Y4942" s="69"/>
      <c r="Z4942" s="69"/>
      <c r="AA4942" s="69"/>
    </row>
    <row r="4943" spans="24:27" x14ac:dyDescent="0.25">
      <c r="X4943" s="69"/>
      <c r="Y4943" s="69"/>
      <c r="Z4943" s="69"/>
      <c r="AA4943" s="69"/>
    </row>
    <row r="4944" spans="24:27" x14ac:dyDescent="0.25">
      <c r="X4944" s="69"/>
      <c r="Y4944" s="69"/>
      <c r="Z4944" s="69"/>
      <c r="AA4944" s="69"/>
    </row>
    <row r="4945" spans="24:27" x14ac:dyDescent="0.25">
      <c r="X4945" s="69"/>
      <c r="Y4945" s="69"/>
      <c r="Z4945" s="69"/>
      <c r="AA4945" s="69"/>
    </row>
    <row r="4946" spans="24:27" x14ac:dyDescent="0.25">
      <c r="X4946" s="69"/>
      <c r="Y4946" s="69"/>
      <c r="Z4946" s="69"/>
      <c r="AA4946" s="69"/>
    </row>
    <row r="4947" spans="24:27" x14ac:dyDescent="0.25">
      <c r="X4947" s="69"/>
      <c r="Y4947" s="69"/>
      <c r="Z4947" s="69"/>
      <c r="AA4947" s="69"/>
    </row>
    <row r="4948" spans="24:27" x14ac:dyDescent="0.25">
      <c r="X4948" s="69"/>
      <c r="Y4948" s="69"/>
      <c r="Z4948" s="69"/>
      <c r="AA4948" s="69"/>
    </row>
    <row r="4949" spans="24:27" x14ac:dyDescent="0.25">
      <c r="X4949" s="69"/>
      <c r="Y4949" s="69"/>
      <c r="Z4949" s="69"/>
      <c r="AA4949" s="69"/>
    </row>
    <row r="4950" spans="24:27" x14ac:dyDescent="0.25">
      <c r="X4950" s="69"/>
      <c r="Y4950" s="69"/>
      <c r="Z4950" s="69"/>
      <c r="AA4950" s="69"/>
    </row>
    <row r="4951" spans="24:27" x14ac:dyDescent="0.25">
      <c r="X4951" s="69"/>
      <c r="Y4951" s="69"/>
      <c r="Z4951" s="69"/>
      <c r="AA4951" s="69"/>
    </row>
    <row r="4952" spans="24:27" x14ac:dyDescent="0.25">
      <c r="X4952" s="69"/>
      <c r="Y4952" s="69"/>
      <c r="Z4952" s="69"/>
      <c r="AA4952" s="69"/>
    </row>
    <row r="4953" spans="24:27" x14ac:dyDescent="0.25">
      <c r="X4953" s="69"/>
      <c r="Y4953" s="69"/>
      <c r="Z4953" s="69"/>
      <c r="AA4953" s="69"/>
    </row>
    <row r="4954" spans="24:27" x14ac:dyDescent="0.25">
      <c r="X4954" s="69"/>
      <c r="Y4954" s="69"/>
      <c r="Z4954" s="69"/>
      <c r="AA4954" s="69"/>
    </row>
    <row r="4955" spans="24:27" x14ac:dyDescent="0.25">
      <c r="X4955" s="69"/>
      <c r="Y4955" s="69"/>
      <c r="Z4955" s="69"/>
      <c r="AA4955" s="69"/>
    </row>
    <row r="4956" spans="24:27" x14ac:dyDescent="0.25">
      <c r="X4956" s="69"/>
      <c r="Y4956" s="69"/>
      <c r="Z4956" s="69"/>
      <c r="AA4956" s="69"/>
    </row>
    <row r="4957" spans="24:27" x14ac:dyDescent="0.25">
      <c r="X4957" s="69"/>
      <c r="Y4957" s="69"/>
      <c r="Z4957" s="69"/>
      <c r="AA4957" s="69"/>
    </row>
    <row r="4958" spans="24:27" x14ac:dyDescent="0.25">
      <c r="X4958" s="69"/>
      <c r="Y4958" s="69"/>
      <c r="Z4958" s="69"/>
      <c r="AA4958" s="69"/>
    </row>
    <row r="4959" spans="24:27" x14ac:dyDescent="0.25">
      <c r="X4959" s="69"/>
      <c r="Y4959" s="69"/>
      <c r="Z4959" s="69"/>
      <c r="AA4959" s="69"/>
    </row>
    <row r="4960" spans="24:27" x14ac:dyDescent="0.25">
      <c r="X4960" s="69"/>
      <c r="Y4960" s="69"/>
      <c r="Z4960" s="69"/>
      <c r="AA4960" s="69"/>
    </row>
    <row r="4961" spans="24:27" x14ac:dyDescent="0.25">
      <c r="X4961" s="69"/>
      <c r="Y4961" s="69"/>
      <c r="Z4961" s="69"/>
      <c r="AA4961" s="69"/>
    </row>
    <row r="4962" spans="24:27" x14ac:dyDescent="0.25">
      <c r="X4962" s="69"/>
      <c r="Y4962" s="69"/>
      <c r="Z4962" s="69"/>
      <c r="AA4962" s="69"/>
    </row>
    <row r="4963" spans="24:27" x14ac:dyDescent="0.25">
      <c r="X4963" s="69"/>
      <c r="Y4963" s="69"/>
      <c r="Z4963" s="69"/>
      <c r="AA4963" s="69"/>
    </row>
    <row r="4964" spans="24:27" x14ac:dyDescent="0.25">
      <c r="X4964" s="69"/>
      <c r="Y4964" s="69"/>
      <c r="Z4964" s="69"/>
      <c r="AA4964" s="69"/>
    </row>
    <row r="4965" spans="24:27" x14ac:dyDescent="0.25">
      <c r="X4965" s="69"/>
      <c r="Y4965" s="69"/>
      <c r="Z4965" s="69"/>
      <c r="AA4965" s="69"/>
    </row>
    <row r="4966" spans="24:27" x14ac:dyDescent="0.25">
      <c r="X4966" s="69"/>
      <c r="Y4966" s="69"/>
      <c r="Z4966" s="69"/>
      <c r="AA4966" s="69"/>
    </row>
    <row r="4967" spans="24:27" x14ac:dyDescent="0.25">
      <c r="X4967" s="69"/>
      <c r="Y4967" s="69"/>
      <c r="Z4967" s="69"/>
      <c r="AA4967" s="69"/>
    </row>
    <row r="4968" spans="24:27" x14ac:dyDescent="0.25">
      <c r="X4968" s="69"/>
      <c r="Y4968" s="69"/>
      <c r="Z4968" s="69"/>
      <c r="AA4968" s="69"/>
    </row>
    <row r="4969" spans="24:27" x14ac:dyDescent="0.25">
      <c r="X4969" s="69"/>
      <c r="Y4969" s="69"/>
      <c r="Z4969" s="69"/>
      <c r="AA4969" s="69"/>
    </row>
    <row r="4970" spans="24:27" x14ac:dyDescent="0.25">
      <c r="X4970" s="69"/>
      <c r="Y4970" s="69"/>
      <c r="Z4970" s="69"/>
      <c r="AA4970" s="69"/>
    </row>
    <row r="4971" spans="24:27" x14ac:dyDescent="0.25">
      <c r="X4971" s="69"/>
      <c r="Y4971" s="69"/>
      <c r="Z4971" s="69"/>
      <c r="AA4971" s="69"/>
    </row>
    <row r="4972" spans="24:27" x14ac:dyDescent="0.25">
      <c r="X4972" s="69"/>
      <c r="Y4972" s="69"/>
      <c r="Z4972" s="69"/>
      <c r="AA4972" s="69"/>
    </row>
    <row r="4973" spans="24:27" x14ac:dyDescent="0.25">
      <c r="X4973" s="69"/>
      <c r="Y4973" s="69"/>
      <c r="Z4973" s="69"/>
      <c r="AA4973" s="69"/>
    </row>
    <row r="4974" spans="24:27" x14ac:dyDescent="0.25">
      <c r="X4974" s="69"/>
      <c r="Y4974" s="69"/>
      <c r="Z4974" s="69"/>
      <c r="AA4974" s="69"/>
    </row>
    <row r="4975" spans="24:27" x14ac:dyDescent="0.25">
      <c r="X4975" s="69"/>
      <c r="Y4975" s="69"/>
      <c r="Z4975" s="69"/>
      <c r="AA4975" s="69"/>
    </row>
    <row r="4976" spans="24:27" x14ac:dyDescent="0.25">
      <c r="X4976" s="69"/>
      <c r="Y4976" s="69"/>
      <c r="Z4976" s="69"/>
      <c r="AA4976" s="69"/>
    </row>
    <row r="4977" spans="24:27" x14ac:dyDescent="0.25">
      <c r="X4977" s="69"/>
      <c r="Y4977" s="69"/>
      <c r="Z4977" s="69"/>
      <c r="AA4977" s="69"/>
    </row>
    <row r="4978" spans="24:27" x14ac:dyDescent="0.25">
      <c r="X4978" s="69"/>
      <c r="Y4978" s="69"/>
      <c r="Z4978" s="69"/>
      <c r="AA4978" s="69"/>
    </row>
    <row r="4979" spans="24:27" x14ac:dyDescent="0.25">
      <c r="X4979" s="69"/>
      <c r="Y4979" s="69"/>
      <c r="Z4979" s="69"/>
      <c r="AA4979" s="69"/>
    </row>
    <row r="4980" spans="24:27" x14ac:dyDescent="0.25">
      <c r="X4980" s="69"/>
      <c r="Y4980" s="69"/>
      <c r="Z4980" s="69"/>
      <c r="AA4980" s="69"/>
    </row>
    <row r="4981" spans="24:27" x14ac:dyDescent="0.25">
      <c r="X4981" s="69"/>
      <c r="Y4981" s="69"/>
      <c r="Z4981" s="69"/>
      <c r="AA4981" s="69"/>
    </row>
    <row r="4982" spans="24:27" x14ac:dyDescent="0.25">
      <c r="X4982" s="69"/>
      <c r="Y4982" s="69"/>
      <c r="Z4982" s="69"/>
      <c r="AA4982" s="69"/>
    </row>
    <row r="4983" spans="24:27" x14ac:dyDescent="0.25">
      <c r="X4983" s="69"/>
      <c r="Y4983" s="69"/>
      <c r="Z4983" s="69"/>
      <c r="AA4983" s="69"/>
    </row>
    <row r="4984" spans="24:27" x14ac:dyDescent="0.25">
      <c r="X4984" s="69"/>
      <c r="Y4984" s="69"/>
      <c r="Z4984" s="69"/>
      <c r="AA4984" s="69"/>
    </row>
    <row r="4985" spans="24:27" x14ac:dyDescent="0.25">
      <c r="X4985" s="69"/>
      <c r="Y4985" s="69"/>
      <c r="Z4985" s="69"/>
      <c r="AA4985" s="69"/>
    </row>
    <row r="4986" spans="24:27" x14ac:dyDescent="0.25">
      <c r="X4986" s="69"/>
      <c r="Y4986" s="69"/>
      <c r="Z4986" s="69"/>
      <c r="AA4986" s="69"/>
    </row>
    <row r="4987" spans="24:27" x14ac:dyDescent="0.25">
      <c r="X4987" s="69"/>
      <c r="Y4987" s="69"/>
      <c r="Z4987" s="69"/>
      <c r="AA4987" s="69"/>
    </row>
    <row r="4988" spans="24:27" x14ac:dyDescent="0.25">
      <c r="X4988" s="69"/>
      <c r="Y4988" s="69"/>
      <c r="Z4988" s="69"/>
      <c r="AA4988" s="69"/>
    </row>
    <row r="4989" spans="24:27" x14ac:dyDescent="0.25">
      <c r="X4989" s="69"/>
      <c r="Y4989" s="69"/>
      <c r="Z4989" s="69"/>
      <c r="AA4989" s="69"/>
    </row>
    <row r="4990" spans="24:27" x14ac:dyDescent="0.25">
      <c r="X4990" s="69"/>
      <c r="Y4990" s="69"/>
      <c r="Z4990" s="69"/>
      <c r="AA4990" s="69"/>
    </row>
    <row r="4991" spans="24:27" x14ac:dyDescent="0.25">
      <c r="X4991" s="69"/>
      <c r="Y4991" s="69"/>
      <c r="Z4991" s="69"/>
      <c r="AA4991" s="69"/>
    </row>
    <row r="4992" spans="24:27" x14ac:dyDescent="0.25">
      <c r="X4992" s="69"/>
      <c r="Y4992" s="69"/>
      <c r="Z4992" s="69"/>
      <c r="AA4992" s="69"/>
    </row>
    <row r="4993" spans="24:27" x14ac:dyDescent="0.25">
      <c r="X4993" s="69"/>
      <c r="Y4993" s="69"/>
      <c r="Z4993" s="69"/>
      <c r="AA4993" s="69"/>
    </row>
    <row r="4994" spans="24:27" x14ac:dyDescent="0.25">
      <c r="X4994" s="69"/>
      <c r="Y4994" s="69"/>
      <c r="Z4994" s="69"/>
      <c r="AA4994" s="69"/>
    </row>
    <row r="4995" spans="24:27" x14ac:dyDescent="0.25">
      <c r="X4995" s="69"/>
      <c r="Y4995" s="69"/>
      <c r="Z4995" s="69"/>
      <c r="AA4995" s="69"/>
    </row>
    <row r="4996" spans="24:27" x14ac:dyDescent="0.25">
      <c r="X4996" s="69"/>
      <c r="Y4996" s="69"/>
      <c r="Z4996" s="69"/>
      <c r="AA4996" s="69"/>
    </row>
    <row r="4997" spans="24:27" x14ac:dyDescent="0.25">
      <c r="X4997" s="69"/>
      <c r="Y4997" s="69"/>
      <c r="Z4997" s="69"/>
      <c r="AA4997" s="69"/>
    </row>
    <row r="4998" spans="24:27" x14ac:dyDescent="0.25">
      <c r="X4998" s="69"/>
      <c r="Y4998" s="69"/>
      <c r="Z4998" s="69"/>
      <c r="AA4998" s="69"/>
    </row>
    <row r="4999" spans="24:27" x14ac:dyDescent="0.25">
      <c r="X4999" s="69"/>
      <c r="Y4999" s="69"/>
      <c r="Z4999" s="69"/>
      <c r="AA4999" s="69"/>
    </row>
    <row r="5000" spans="24:27" x14ac:dyDescent="0.25">
      <c r="X5000" s="69"/>
      <c r="Y5000" s="69"/>
      <c r="Z5000" s="69"/>
      <c r="AA5000" s="69"/>
    </row>
    <row r="5001" spans="24:27" x14ac:dyDescent="0.25">
      <c r="X5001" s="69"/>
      <c r="Y5001" s="69"/>
      <c r="Z5001" s="69"/>
      <c r="AA5001" s="69"/>
    </row>
    <row r="5002" spans="24:27" x14ac:dyDescent="0.25">
      <c r="X5002" s="69"/>
      <c r="Y5002" s="69"/>
      <c r="Z5002" s="69"/>
      <c r="AA5002" s="69"/>
    </row>
    <row r="5003" spans="24:27" x14ac:dyDescent="0.25">
      <c r="X5003" s="69"/>
      <c r="Y5003" s="69"/>
      <c r="Z5003" s="69"/>
      <c r="AA5003" s="69"/>
    </row>
    <row r="5004" spans="24:27" x14ac:dyDescent="0.25">
      <c r="X5004" s="69"/>
      <c r="Y5004" s="69"/>
      <c r="Z5004" s="69"/>
      <c r="AA5004" s="69"/>
    </row>
    <row r="5005" spans="24:27" x14ac:dyDescent="0.25">
      <c r="X5005" s="69"/>
      <c r="Y5005" s="69"/>
      <c r="Z5005" s="69"/>
      <c r="AA5005" s="69"/>
    </row>
    <row r="5006" spans="24:27" x14ac:dyDescent="0.25">
      <c r="X5006" s="69"/>
      <c r="Y5006" s="69"/>
      <c r="Z5006" s="69"/>
      <c r="AA5006" s="69"/>
    </row>
    <row r="5007" spans="24:27" x14ac:dyDescent="0.25">
      <c r="X5007" s="69"/>
      <c r="Y5007" s="69"/>
      <c r="Z5007" s="69"/>
      <c r="AA5007" s="69"/>
    </row>
    <row r="5008" spans="24:27" x14ac:dyDescent="0.25">
      <c r="X5008" s="69"/>
      <c r="Y5008" s="69"/>
      <c r="Z5008" s="69"/>
      <c r="AA5008" s="69"/>
    </row>
    <row r="5009" spans="24:27" x14ac:dyDescent="0.25">
      <c r="X5009" s="69"/>
      <c r="Y5009" s="69"/>
      <c r="Z5009" s="69"/>
      <c r="AA5009" s="69"/>
    </row>
    <row r="5010" spans="24:27" x14ac:dyDescent="0.25">
      <c r="X5010" s="69"/>
      <c r="Y5010" s="69"/>
      <c r="Z5010" s="69"/>
      <c r="AA5010" s="69"/>
    </row>
    <row r="5011" spans="24:27" x14ac:dyDescent="0.25">
      <c r="X5011" s="69"/>
      <c r="Y5011" s="69"/>
      <c r="Z5011" s="69"/>
      <c r="AA5011" s="69"/>
    </row>
    <row r="5012" spans="24:27" x14ac:dyDescent="0.25">
      <c r="X5012" s="69"/>
      <c r="Y5012" s="69"/>
      <c r="Z5012" s="69"/>
      <c r="AA5012" s="69"/>
    </row>
    <row r="5013" spans="24:27" x14ac:dyDescent="0.25">
      <c r="X5013" s="69"/>
      <c r="Y5013" s="69"/>
      <c r="Z5013" s="69"/>
      <c r="AA5013" s="69"/>
    </row>
    <row r="5014" spans="24:27" x14ac:dyDescent="0.25">
      <c r="X5014" s="69"/>
      <c r="Y5014" s="69"/>
      <c r="Z5014" s="69"/>
      <c r="AA5014" s="69"/>
    </row>
    <row r="5015" spans="24:27" x14ac:dyDescent="0.25">
      <c r="X5015" s="69"/>
      <c r="Y5015" s="69"/>
      <c r="Z5015" s="69"/>
      <c r="AA5015" s="69"/>
    </row>
    <row r="5016" spans="24:27" x14ac:dyDescent="0.25">
      <c r="X5016" s="69"/>
      <c r="Y5016" s="69"/>
      <c r="Z5016" s="69"/>
      <c r="AA5016" s="69"/>
    </row>
    <row r="5017" spans="24:27" x14ac:dyDescent="0.25">
      <c r="X5017" s="69"/>
      <c r="Y5017" s="69"/>
      <c r="Z5017" s="69"/>
      <c r="AA5017" s="69"/>
    </row>
    <row r="5018" spans="24:27" x14ac:dyDescent="0.25">
      <c r="X5018" s="69"/>
      <c r="Y5018" s="69"/>
      <c r="Z5018" s="69"/>
      <c r="AA5018" s="69"/>
    </row>
    <row r="5019" spans="24:27" x14ac:dyDescent="0.25">
      <c r="X5019" s="69"/>
      <c r="Y5019" s="69"/>
      <c r="Z5019" s="69"/>
      <c r="AA5019" s="69"/>
    </row>
    <row r="5020" spans="24:27" x14ac:dyDescent="0.25">
      <c r="X5020" s="69"/>
      <c r="Y5020" s="69"/>
      <c r="Z5020" s="69"/>
      <c r="AA5020" s="69"/>
    </row>
    <row r="5021" spans="24:27" x14ac:dyDescent="0.25">
      <c r="X5021" s="69"/>
      <c r="Y5021" s="69"/>
      <c r="Z5021" s="69"/>
      <c r="AA5021" s="69"/>
    </row>
    <row r="5022" spans="24:27" x14ac:dyDescent="0.25">
      <c r="X5022" s="69"/>
      <c r="Y5022" s="69"/>
      <c r="Z5022" s="69"/>
      <c r="AA5022" s="69"/>
    </row>
    <row r="5023" spans="24:27" x14ac:dyDescent="0.25">
      <c r="X5023" s="69"/>
      <c r="Y5023" s="69"/>
      <c r="Z5023" s="69"/>
      <c r="AA5023" s="69"/>
    </row>
    <row r="5024" spans="24:27" x14ac:dyDescent="0.25">
      <c r="X5024" s="69"/>
      <c r="Y5024" s="69"/>
      <c r="Z5024" s="69"/>
      <c r="AA5024" s="69"/>
    </row>
    <row r="5025" spans="24:27" x14ac:dyDescent="0.25">
      <c r="X5025" s="69"/>
      <c r="Y5025" s="69"/>
      <c r="Z5025" s="69"/>
      <c r="AA5025" s="69"/>
    </row>
    <row r="5026" spans="24:27" x14ac:dyDescent="0.25">
      <c r="X5026" s="69"/>
      <c r="Y5026" s="69"/>
      <c r="Z5026" s="69"/>
      <c r="AA5026" s="69"/>
    </row>
    <row r="5027" spans="24:27" x14ac:dyDescent="0.25">
      <c r="X5027" s="69"/>
      <c r="Y5027" s="69"/>
      <c r="Z5027" s="69"/>
      <c r="AA5027" s="69"/>
    </row>
    <row r="5028" spans="24:27" x14ac:dyDescent="0.25">
      <c r="X5028" s="69"/>
      <c r="Y5028" s="69"/>
      <c r="Z5028" s="69"/>
      <c r="AA5028" s="69"/>
    </row>
    <row r="5029" spans="24:27" x14ac:dyDescent="0.25">
      <c r="X5029" s="69"/>
      <c r="Y5029" s="69"/>
      <c r="Z5029" s="69"/>
      <c r="AA5029" s="69"/>
    </row>
    <row r="5030" spans="24:27" x14ac:dyDescent="0.25">
      <c r="X5030" s="69"/>
      <c r="Y5030" s="69"/>
      <c r="Z5030" s="69"/>
      <c r="AA5030" s="69"/>
    </row>
    <row r="5031" spans="24:27" x14ac:dyDescent="0.25">
      <c r="X5031" s="69"/>
      <c r="Y5031" s="69"/>
      <c r="Z5031" s="69"/>
      <c r="AA5031" s="69"/>
    </row>
    <row r="5032" spans="24:27" x14ac:dyDescent="0.25">
      <c r="X5032" s="69"/>
      <c r="Y5032" s="69"/>
      <c r="Z5032" s="69"/>
      <c r="AA5032" s="69"/>
    </row>
    <row r="5033" spans="24:27" x14ac:dyDescent="0.25">
      <c r="X5033" s="69"/>
      <c r="Y5033" s="69"/>
      <c r="Z5033" s="69"/>
      <c r="AA5033" s="69"/>
    </row>
    <row r="5034" spans="24:27" x14ac:dyDescent="0.25">
      <c r="X5034" s="69"/>
      <c r="Y5034" s="69"/>
      <c r="Z5034" s="69"/>
      <c r="AA5034" s="69"/>
    </row>
    <row r="5035" spans="24:27" x14ac:dyDescent="0.25">
      <c r="X5035" s="69"/>
      <c r="Y5035" s="69"/>
      <c r="Z5035" s="69"/>
      <c r="AA5035" s="69"/>
    </row>
    <row r="5036" spans="24:27" x14ac:dyDescent="0.25">
      <c r="X5036" s="69"/>
      <c r="Y5036" s="69"/>
      <c r="Z5036" s="69"/>
      <c r="AA5036" s="69"/>
    </row>
    <row r="5037" spans="24:27" x14ac:dyDescent="0.25">
      <c r="X5037" s="69"/>
      <c r="Y5037" s="69"/>
      <c r="Z5037" s="69"/>
      <c r="AA5037" s="69"/>
    </row>
    <row r="5038" spans="24:27" x14ac:dyDescent="0.25">
      <c r="X5038" s="69"/>
      <c r="Y5038" s="69"/>
      <c r="Z5038" s="69"/>
      <c r="AA5038" s="69"/>
    </row>
    <row r="5039" spans="24:27" x14ac:dyDescent="0.25">
      <c r="X5039" s="69"/>
      <c r="Y5039" s="69"/>
      <c r="Z5039" s="69"/>
      <c r="AA5039" s="69"/>
    </row>
    <row r="5040" spans="24:27" x14ac:dyDescent="0.25">
      <c r="X5040" s="69"/>
      <c r="Y5040" s="69"/>
      <c r="Z5040" s="69"/>
      <c r="AA5040" s="69"/>
    </row>
    <row r="5041" spans="24:27" x14ac:dyDescent="0.25">
      <c r="X5041" s="69"/>
      <c r="Y5041" s="69"/>
      <c r="Z5041" s="69"/>
      <c r="AA5041" s="69"/>
    </row>
    <row r="5042" spans="24:27" x14ac:dyDescent="0.25">
      <c r="X5042" s="69"/>
      <c r="Y5042" s="69"/>
      <c r="Z5042" s="69"/>
      <c r="AA5042" s="69"/>
    </row>
    <row r="5043" spans="24:27" x14ac:dyDescent="0.25">
      <c r="X5043" s="69"/>
      <c r="Y5043" s="69"/>
      <c r="Z5043" s="69"/>
      <c r="AA5043" s="69"/>
    </row>
    <row r="5044" spans="24:27" x14ac:dyDescent="0.25">
      <c r="X5044" s="69"/>
      <c r="Y5044" s="69"/>
      <c r="Z5044" s="69"/>
      <c r="AA5044" s="69"/>
    </row>
    <row r="5045" spans="24:27" x14ac:dyDescent="0.25">
      <c r="X5045" s="69"/>
      <c r="Y5045" s="69"/>
      <c r="Z5045" s="69"/>
      <c r="AA5045" s="69"/>
    </row>
    <row r="5046" spans="24:27" x14ac:dyDescent="0.25">
      <c r="X5046" s="69"/>
      <c r="Y5046" s="69"/>
      <c r="Z5046" s="69"/>
      <c r="AA5046" s="69"/>
    </row>
    <row r="5047" spans="24:27" x14ac:dyDescent="0.25">
      <c r="X5047" s="69"/>
      <c r="Y5047" s="69"/>
      <c r="Z5047" s="69"/>
      <c r="AA5047" s="69"/>
    </row>
    <row r="5048" spans="24:27" x14ac:dyDescent="0.25">
      <c r="X5048" s="69"/>
      <c r="Y5048" s="69"/>
      <c r="Z5048" s="69"/>
      <c r="AA5048" s="69"/>
    </row>
    <row r="5049" spans="24:27" x14ac:dyDescent="0.25">
      <c r="X5049" s="69"/>
      <c r="Y5049" s="69"/>
      <c r="Z5049" s="69"/>
      <c r="AA5049" s="69"/>
    </row>
    <row r="5050" spans="24:27" x14ac:dyDescent="0.25">
      <c r="X5050" s="69"/>
      <c r="Y5050" s="69"/>
      <c r="Z5050" s="69"/>
      <c r="AA5050" s="69"/>
    </row>
    <row r="5051" spans="24:27" x14ac:dyDescent="0.25">
      <c r="X5051" s="69"/>
      <c r="Y5051" s="69"/>
      <c r="Z5051" s="69"/>
      <c r="AA5051" s="69"/>
    </row>
    <row r="5052" spans="24:27" x14ac:dyDescent="0.25">
      <c r="X5052" s="69"/>
      <c r="Y5052" s="69"/>
      <c r="Z5052" s="69"/>
      <c r="AA5052" s="69"/>
    </row>
    <row r="5053" spans="24:27" x14ac:dyDescent="0.25">
      <c r="X5053" s="69"/>
      <c r="Y5053" s="69"/>
      <c r="Z5053" s="69"/>
      <c r="AA5053" s="69"/>
    </row>
    <row r="5054" spans="24:27" x14ac:dyDescent="0.25">
      <c r="X5054" s="69"/>
      <c r="Y5054" s="69"/>
      <c r="Z5054" s="69"/>
      <c r="AA5054" s="69"/>
    </row>
    <row r="5055" spans="24:27" x14ac:dyDescent="0.25">
      <c r="X5055" s="69"/>
      <c r="Y5055" s="69"/>
      <c r="Z5055" s="69"/>
      <c r="AA5055" s="69"/>
    </row>
    <row r="5056" spans="24:27" x14ac:dyDescent="0.25">
      <c r="X5056" s="69"/>
      <c r="Y5056" s="69"/>
      <c r="Z5056" s="69"/>
      <c r="AA5056" s="69"/>
    </row>
    <row r="5057" spans="24:27" x14ac:dyDescent="0.25">
      <c r="X5057" s="69"/>
      <c r="Y5057" s="69"/>
      <c r="Z5057" s="69"/>
      <c r="AA5057" s="69"/>
    </row>
    <row r="5058" spans="24:27" x14ac:dyDescent="0.25">
      <c r="X5058" s="69"/>
      <c r="Y5058" s="69"/>
      <c r="Z5058" s="69"/>
      <c r="AA5058" s="69"/>
    </row>
    <row r="5059" spans="24:27" x14ac:dyDescent="0.25">
      <c r="X5059" s="69"/>
      <c r="Y5059" s="69"/>
      <c r="Z5059" s="69"/>
      <c r="AA5059" s="69"/>
    </row>
    <row r="5060" spans="24:27" x14ac:dyDescent="0.25">
      <c r="X5060" s="69"/>
      <c r="Y5060" s="69"/>
      <c r="Z5060" s="69"/>
      <c r="AA5060" s="69"/>
    </row>
    <row r="5061" spans="24:27" x14ac:dyDescent="0.25">
      <c r="X5061" s="69"/>
      <c r="Y5061" s="69"/>
      <c r="Z5061" s="69"/>
      <c r="AA5061" s="69"/>
    </row>
    <row r="5062" spans="24:27" x14ac:dyDescent="0.25">
      <c r="X5062" s="69"/>
      <c r="Y5062" s="69"/>
      <c r="Z5062" s="69"/>
      <c r="AA5062" s="69"/>
    </row>
    <row r="5063" spans="24:27" x14ac:dyDescent="0.25">
      <c r="X5063" s="69"/>
      <c r="Y5063" s="69"/>
      <c r="Z5063" s="69"/>
      <c r="AA5063" s="69"/>
    </row>
    <row r="5064" spans="24:27" x14ac:dyDescent="0.25">
      <c r="X5064" s="69"/>
      <c r="Y5064" s="69"/>
      <c r="Z5064" s="69"/>
      <c r="AA5064" s="69"/>
    </row>
    <row r="5065" spans="24:27" x14ac:dyDescent="0.25">
      <c r="X5065" s="69"/>
      <c r="Y5065" s="69"/>
      <c r="Z5065" s="69"/>
      <c r="AA5065" s="69"/>
    </row>
    <row r="5066" spans="24:27" x14ac:dyDescent="0.25">
      <c r="X5066" s="69"/>
      <c r="Y5066" s="69"/>
      <c r="Z5066" s="69"/>
      <c r="AA5066" s="69"/>
    </row>
    <row r="5067" spans="24:27" x14ac:dyDescent="0.25">
      <c r="X5067" s="69"/>
      <c r="Y5067" s="69"/>
      <c r="Z5067" s="69"/>
      <c r="AA5067" s="69"/>
    </row>
    <row r="5068" spans="24:27" x14ac:dyDescent="0.25">
      <c r="X5068" s="69"/>
      <c r="Y5068" s="69"/>
      <c r="Z5068" s="69"/>
      <c r="AA5068" s="69"/>
    </row>
    <row r="5069" spans="24:27" x14ac:dyDescent="0.25">
      <c r="X5069" s="69"/>
      <c r="Y5069" s="69"/>
      <c r="Z5069" s="69"/>
      <c r="AA5069" s="69"/>
    </row>
    <row r="5070" spans="24:27" x14ac:dyDescent="0.25">
      <c r="X5070" s="69"/>
      <c r="Y5070" s="69"/>
      <c r="Z5070" s="69"/>
      <c r="AA5070" s="69"/>
    </row>
    <row r="5071" spans="24:27" x14ac:dyDescent="0.25">
      <c r="X5071" s="69"/>
      <c r="Y5071" s="69"/>
      <c r="Z5071" s="69"/>
      <c r="AA5071" s="69"/>
    </row>
    <row r="5072" spans="24:27" x14ac:dyDescent="0.25">
      <c r="X5072" s="69"/>
      <c r="Y5072" s="69"/>
      <c r="Z5072" s="69"/>
      <c r="AA5072" s="69"/>
    </row>
    <row r="5073" spans="24:27" x14ac:dyDescent="0.25">
      <c r="X5073" s="69"/>
      <c r="Y5073" s="69"/>
      <c r="Z5073" s="69"/>
      <c r="AA5073" s="69"/>
    </row>
    <row r="5074" spans="24:27" x14ac:dyDescent="0.25">
      <c r="X5074" s="69"/>
      <c r="Y5074" s="69"/>
      <c r="Z5074" s="69"/>
      <c r="AA5074" s="69"/>
    </row>
    <row r="5075" spans="24:27" x14ac:dyDescent="0.25">
      <c r="X5075" s="69"/>
      <c r="Y5075" s="69"/>
      <c r="Z5075" s="69"/>
      <c r="AA5075" s="69"/>
    </row>
    <row r="5076" spans="24:27" x14ac:dyDescent="0.25">
      <c r="X5076" s="69"/>
      <c r="Y5076" s="69"/>
      <c r="Z5076" s="69"/>
      <c r="AA5076" s="69"/>
    </row>
    <row r="5077" spans="24:27" x14ac:dyDescent="0.25">
      <c r="X5077" s="69"/>
      <c r="Y5077" s="69"/>
      <c r="Z5077" s="69"/>
      <c r="AA5077" s="69"/>
    </row>
    <row r="5078" spans="24:27" x14ac:dyDescent="0.25">
      <c r="X5078" s="69"/>
      <c r="Y5078" s="69"/>
      <c r="Z5078" s="69"/>
      <c r="AA5078" s="69"/>
    </row>
    <row r="5079" spans="24:27" x14ac:dyDescent="0.25">
      <c r="X5079" s="69"/>
      <c r="Y5079" s="69"/>
      <c r="Z5079" s="69"/>
      <c r="AA5079" s="69"/>
    </row>
    <row r="5080" spans="24:27" x14ac:dyDescent="0.25">
      <c r="X5080" s="69"/>
      <c r="Y5080" s="69"/>
      <c r="Z5080" s="69"/>
      <c r="AA5080" s="69"/>
    </row>
    <row r="5081" spans="24:27" x14ac:dyDescent="0.25">
      <c r="X5081" s="69"/>
      <c r="Y5081" s="69"/>
      <c r="Z5081" s="69"/>
      <c r="AA5081" s="69"/>
    </row>
    <row r="5082" spans="24:27" x14ac:dyDescent="0.25">
      <c r="X5082" s="69"/>
      <c r="Y5082" s="69"/>
      <c r="Z5082" s="69"/>
      <c r="AA5082" s="69"/>
    </row>
    <row r="5083" spans="24:27" x14ac:dyDescent="0.25">
      <c r="X5083" s="69"/>
      <c r="Y5083" s="69"/>
      <c r="Z5083" s="69"/>
      <c r="AA5083" s="69"/>
    </row>
    <row r="5084" spans="24:27" x14ac:dyDescent="0.25">
      <c r="X5084" s="69"/>
      <c r="Y5084" s="69"/>
      <c r="Z5084" s="69"/>
      <c r="AA5084" s="69"/>
    </row>
    <row r="5085" spans="24:27" x14ac:dyDescent="0.25">
      <c r="X5085" s="69"/>
      <c r="Y5085" s="69"/>
      <c r="Z5085" s="69"/>
      <c r="AA5085" s="69"/>
    </row>
    <row r="5086" spans="24:27" x14ac:dyDescent="0.25">
      <c r="X5086" s="69"/>
      <c r="Y5086" s="69"/>
      <c r="Z5086" s="69"/>
      <c r="AA5086" s="69"/>
    </row>
    <row r="5087" spans="24:27" x14ac:dyDescent="0.25">
      <c r="X5087" s="69"/>
      <c r="Y5087" s="69"/>
      <c r="Z5087" s="69"/>
      <c r="AA5087" s="69"/>
    </row>
    <row r="5088" spans="24:27" x14ac:dyDescent="0.25">
      <c r="X5088" s="69"/>
      <c r="Y5088" s="69"/>
      <c r="Z5088" s="69"/>
      <c r="AA5088" s="69"/>
    </row>
    <row r="5089" spans="24:27" x14ac:dyDescent="0.25">
      <c r="X5089" s="69"/>
      <c r="Y5089" s="69"/>
      <c r="Z5089" s="69"/>
      <c r="AA5089" s="69"/>
    </row>
    <row r="5090" spans="24:27" x14ac:dyDescent="0.25">
      <c r="X5090" s="69"/>
      <c r="Y5090" s="69"/>
      <c r="Z5090" s="69"/>
      <c r="AA5090" s="69"/>
    </row>
    <row r="5091" spans="24:27" x14ac:dyDescent="0.25">
      <c r="X5091" s="69"/>
      <c r="Y5091" s="69"/>
      <c r="Z5091" s="69"/>
      <c r="AA5091" s="69"/>
    </row>
    <row r="5092" spans="24:27" x14ac:dyDescent="0.25">
      <c r="X5092" s="69"/>
      <c r="Y5092" s="69"/>
      <c r="Z5092" s="69"/>
      <c r="AA5092" s="69"/>
    </row>
    <row r="5093" spans="24:27" x14ac:dyDescent="0.25">
      <c r="X5093" s="69"/>
      <c r="Y5093" s="69"/>
      <c r="Z5093" s="69"/>
      <c r="AA5093" s="69"/>
    </row>
    <row r="5094" spans="24:27" x14ac:dyDescent="0.25">
      <c r="X5094" s="69"/>
      <c r="Y5094" s="69"/>
      <c r="Z5094" s="69"/>
      <c r="AA5094" s="69"/>
    </row>
    <row r="5095" spans="24:27" x14ac:dyDescent="0.25">
      <c r="X5095" s="69"/>
      <c r="Y5095" s="69"/>
      <c r="Z5095" s="69"/>
      <c r="AA5095" s="69"/>
    </row>
    <row r="5096" spans="24:27" x14ac:dyDescent="0.25">
      <c r="X5096" s="69"/>
      <c r="Y5096" s="69"/>
      <c r="Z5096" s="69"/>
      <c r="AA5096" s="69"/>
    </row>
    <row r="5097" spans="24:27" x14ac:dyDescent="0.25">
      <c r="X5097" s="69"/>
      <c r="Y5097" s="69"/>
      <c r="Z5097" s="69"/>
      <c r="AA5097" s="69"/>
    </row>
    <row r="5098" spans="24:27" x14ac:dyDescent="0.25">
      <c r="X5098" s="69"/>
      <c r="Y5098" s="69"/>
      <c r="Z5098" s="69"/>
      <c r="AA5098" s="69"/>
    </row>
    <row r="5099" spans="24:27" x14ac:dyDescent="0.25">
      <c r="X5099" s="69"/>
      <c r="Y5099" s="69"/>
      <c r="Z5099" s="69"/>
      <c r="AA5099" s="69"/>
    </row>
    <row r="5100" spans="24:27" x14ac:dyDescent="0.25">
      <c r="X5100" s="69"/>
      <c r="Y5100" s="69"/>
      <c r="Z5100" s="69"/>
      <c r="AA5100" s="69"/>
    </row>
    <row r="5101" spans="24:27" x14ac:dyDescent="0.25">
      <c r="X5101" s="69"/>
      <c r="Y5101" s="69"/>
      <c r="Z5101" s="69"/>
      <c r="AA5101" s="69"/>
    </row>
    <row r="5102" spans="24:27" x14ac:dyDescent="0.25">
      <c r="X5102" s="69"/>
      <c r="Y5102" s="69"/>
      <c r="Z5102" s="69"/>
      <c r="AA5102" s="69"/>
    </row>
    <row r="5103" spans="24:27" x14ac:dyDescent="0.25">
      <c r="X5103" s="69"/>
      <c r="Y5103" s="69"/>
      <c r="Z5103" s="69"/>
      <c r="AA5103" s="69"/>
    </row>
    <row r="5104" spans="24:27" x14ac:dyDescent="0.25">
      <c r="X5104" s="69"/>
      <c r="Y5104" s="69"/>
      <c r="Z5104" s="69"/>
      <c r="AA5104" s="69"/>
    </row>
    <row r="5105" spans="24:27" x14ac:dyDescent="0.25">
      <c r="X5105" s="69"/>
      <c r="Y5105" s="69"/>
      <c r="Z5105" s="69"/>
      <c r="AA5105" s="69"/>
    </row>
    <row r="5106" spans="24:27" x14ac:dyDescent="0.25">
      <c r="X5106" s="69"/>
      <c r="Y5106" s="69"/>
      <c r="Z5106" s="69"/>
      <c r="AA5106" s="69"/>
    </row>
    <row r="5107" spans="24:27" x14ac:dyDescent="0.25">
      <c r="X5107" s="69"/>
      <c r="Y5107" s="69"/>
      <c r="Z5107" s="69"/>
      <c r="AA5107" s="69"/>
    </row>
    <row r="5108" spans="24:27" x14ac:dyDescent="0.25">
      <c r="X5108" s="69"/>
      <c r="Y5108" s="69"/>
      <c r="Z5108" s="69"/>
      <c r="AA5108" s="69"/>
    </row>
    <row r="5109" spans="24:27" x14ac:dyDescent="0.25">
      <c r="X5109" s="69"/>
      <c r="Y5109" s="69"/>
      <c r="Z5109" s="69"/>
      <c r="AA5109" s="69"/>
    </row>
    <row r="5110" spans="24:27" x14ac:dyDescent="0.25">
      <c r="X5110" s="69"/>
      <c r="Y5110" s="69"/>
      <c r="Z5110" s="69"/>
      <c r="AA5110" s="69"/>
    </row>
    <row r="5111" spans="24:27" x14ac:dyDescent="0.25">
      <c r="X5111" s="69"/>
      <c r="Y5111" s="69"/>
      <c r="Z5111" s="69"/>
      <c r="AA5111" s="69"/>
    </row>
    <row r="5112" spans="24:27" x14ac:dyDescent="0.25">
      <c r="X5112" s="69"/>
      <c r="Y5112" s="69"/>
      <c r="Z5112" s="69"/>
      <c r="AA5112" s="69"/>
    </row>
    <row r="5113" spans="24:27" x14ac:dyDescent="0.25">
      <c r="X5113" s="69"/>
      <c r="Y5113" s="69"/>
      <c r="Z5113" s="69"/>
      <c r="AA5113" s="69"/>
    </row>
    <row r="5114" spans="24:27" x14ac:dyDescent="0.25">
      <c r="X5114" s="69"/>
      <c r="Y5114" s="69"/>
      <c r="Z5114" s="69"/>
      <c r="AA5114" s="69"/>
    </row>
    <row r="5115" spans="24:27" x14ac:dyDescent="0.25">
      <c r="X5115" s="69"/>
      <c r="Y5115" s="69"/>
      <c r="Z5115" s="69"/>
      <c r="AA5115" s="69"/>
    </row>
    <row r="5116" spans="24:27" x14ac:dyDescent="0.25">
      <c r="X5116" s="69"/>
      <c r="Y5116" s="69"/>
      <c r="Z5116" s="69"/>
      <c r="AA5116" s="69"/>
    </row>
    <row r="5117" spans="24:27" x14ac:dyDescent="0.25">
      <c r="X5117" s="69"/>
      <c r="Y5117" s="69"/>
      <c r="Z5117" s="69"/>
      <c r="AA5117" s="69"/>
    </row>
    <row r="5118" spans="24:27" x14ac:dyDescent="0.25">
      <c r="X5118" s="69"/>
      <c r="Y5118" s="69"/>
      <c r="Z5118" s="69"/>
      <c r="AA5118" s="69"/>
    </row>
    <row r="5119" spans="24:27" x14ac:dyDescent="0.25">
      <c r="X5119" s="69"/>
      <c r="Y5119" s="69"/>
      <c r="Z5119" s="69"/>
      <c r="AA5119" s="69"/>
    </row>
    <row r="5120" spans="24:27" x14ac:dyDescent="0.25">
      <c r="X5120" s="69"/>
      <c r="Y5120" s="69"/>
      <c r="Z5120" s="69"/>
      <c r="AA5120" s="69"/>
    </row>
    <row r="5121" spans="24:27" x14ac:dyDescent="0.25">
      <c r="X5121" s="69"/>
      <c r="Y5121" s="69"/>
      <c r="Z5121" s="69"/>
      <c r="AA5121" s="69"/>
    </row>
    <row r="5122" spans="24:27" x14ac:dyDescent="0.25">
      <c r="X5122" s="69"/>
      <c r="Y5122" s="69"/>
      <c r="Z5122" s="69"/>
      <c r="AA5122" s="69"/>
    </row>
    <row r="5123" spans="24:27" x14ac:dyDescent="0.25">
      <c r="X5123" s="69"/>
      <c r="Y5123" s="69"/>
      <c r="Z5123" s="69"/>
      <c r="AA5123" s="69"/>
    </row>
    <row r="5124" spans="24:27" x14ac:dyDescent="0.25">
      <c r="X5124" s="69"/>
      <c r="Y5124" s="69"/>
      <c r="Z5124" s="69"/>
      <c r="AA5124" s="69"/>
    </row>
    <row r="5125" spans="24:27" x14ac:dyDescent="0.25">
      <c r="X5125" s="69"/>
      <c r="Y5125" s="69"/>
      <c r="Z5125" s="69"/>
      <c r="AA5125" s="69"/>
    </row>
    <row r="5126" spans="24:27" x14ac:dyDescent="0.25">
      <c r="X5126" s="69"/>
      <c r="Y5126" s="69"/>
      <c r="Z5126" s="69"/>
      <c r="AA5126" s="69"/>
    </row>
    <row r="5127" spans="24:27" x14ac:dyDescent="0.25">
      <c r="X5127" s="69"/>
      <c r="Y5127" s="69"/>
      <c r="Z5127" s="69"/>
      <c r="AA5127" s="69"/>
    </row>
    <row r="5128" spans="24:27" x14ac:dyDescent="0.25">
      <c r="X5128" s="69"/>
      <c r="Y5128" s="69"/>
      <c r="Z5128" s="69"/>
      <c r="AA5128" s="69"/>
    </row>
    <row r="5129" spans="24:27" x14ac:dyDescent="0.25">
      <c r="X5129" s="69"/>
      <c r="Y5129" s="69"/>
      <c r="Z5129" s="69"/>
      <c r="AA5129" s="69"/>
    </row>
    <row r="5130" spans="24:27" x14ac:dyDescent="0.25">
      <c r="X5130" s="69"/>
      <c r="Y5130" s="69"/>
      <c r="Z5130" s="69"/>
      <c r="AA5130" s="69"/>
    </row>
    <row r="5131" spans="24:27" x14ac:dyDescent="0.25">
      <c r="X5131" s="69"/>
      <c r="Y5131" s="69"/>
      <c r="Z5131" s="69"/>
      <c r="AA5131" s="69"/>
    </row>
    <row r="5132" spans="24:27" x14ac:dyDescent="0.25">
      <c r="X5132" s="69"/>
      <c r="Y5132" s="69"/>
      <c r="Z5132" s="69"/>
      <c r="AA5132" s="69"/>
    </row>
    <row r="5133" spans="24:27" x14ac:dyDescent="0.25">
      <c r="X5133" s="69"/>
      <c r="Y5133" s="69"/>
      <c r="Z5133" s="69"/>
      <c r="AA5133" s="69"/>
    </row>
    <row r="5134" spans="24:27" x14ac:dyDescent="0.25">
      <c r="X5134" s="69"/>
      <c r="Y5134" s="69"/>
      <c r="Z5134" s="69"/>
      <c r="AA5134" s="69"/>
    </row>
    <row r="5135" spans="24:27" x14ac:dyDescent="0.25">
      <c r="X5135" s="69"/>
      <c r="Y5135" s="69"/>
      <c r="Z5135" s="69"/>
      <c r="AA5135" s="69"/>
    </row>
    <row r="5136" spans="24:27" x14ac:dyDescent="0.25">
      <c r="X5136" s="69"/>
      <c r="Y5136" s="69"/>
      <c r="Z5136" s="69"/>
      <c r="AA5136" s="69"/>
    </row>
    <row r="5137" spans="24:27" x14ac:dyDescent="0.25">
      <c r="X5137" s="69"/>
      <c r="Y5137" s="69"/>
      <c r="Z5137" s="69"/>
      <c r="AA5137" s="69"/>
    </row>
    <row r="5138" spans="24:27" x14ac:dyDescent="0.25">
      <c r="X5138" s="69"/>
      <c r="Y5138" s="69"/>
      <c r="Z5138" s="69"/>
      <c r="AA5138" s="69"/>
    </row>
    <row r="5139" spans="24:27" x14ac:dyDescent="0.25">
      <c r="X5139" s="69"/>
      <c r="Y5139" s="69"/>
      <c r="Z5139" s="69"/>
      <c r="AA5139" s="69"/>
    </row>
    <row r="5140" spans="24:27" x14ac:dyDescent="0.25">
      <c r="X5140" s="69"/>
      <c r="Y5140" s="69"/>
      <c r="Z5140" s="69"/>
      <c r="AA5140" s="69"/>
    </row>
    <row r="5141" spans="24:27" x14ac:dyDescent="0.25">
      <c r="X5141" s="69"/>
      <c r="Y5141" s="69"/>
      <c r="Z5141" s="69"/>
      <c r="AA5141" s="69"/>
    </row>
    <row r="5142" spans="24:27" x14ac:dyDescent="0.25">
      <c r="X5142" s="69"/>
      <c r="Y5142" s="69"/>
      <c r="Z5142" s="69"/>
      <c r="AA5142" s="69"/>
    </row>
    <row r="5143" spans="24:27" x14ac:dyDescent="0.25">
      <c r="X5143" s="69"/>
      <c r="Y5143" s="69"/>
      <c r="Z5143" s="69"/>
      <c r="AA5143" s="69"/>
    </row>
    <row r="5144" spans="24:27" x14ac:dyDescent="0.25">
      <c r="X5144" s="69"/>
      <c r="Y5144" s="69"/>
      <c r="Z5144" s="69"/>
      <c r="AA5144" s="69"/>
    </row>
    <row r="5145" spans="24:27" x14ac:dyDescent="0.25">
      <c r="X5145" s="69"/>
      <c r="Y5145" s="69"/>
      <c r="Z5145" s="69"/>
      <c r="AA5145" s="69"/>
    </row>
    <row r="5146" spans="24:27" x14ac:dyDescent="0.25">
      <c r="X5146" s="69"/>
      <c r="Y5146" s="69"/>
      <c r="Z5146" s="69"/>
      <c r="AA5146" s="69"/>
    </row>
    <row r="5147" spans="24:27" x14ac:dyDescent="0.25">
      <c r="X5147" s="69"/>
      <c r="Y5147" s="69"/>
      <c r="Z5147" s="69"/>
      <c r="AA5147" s="69"/>
    </row>
    <row r="5148" spans="24:27" x14ac:dyDescent="0.25">
      <c r="X5148" s="69"/>
      <c r="Y5148" s="69"/>
      <c r="Z5148" s="69"/>
      <c r="AA5148" s="69"/>
    </row>
    <row r="5149" spans="24:27" x14ac:dyDescent="0.25">
      <c r="X5149" s="69"/>
      <c r="Y5149" s="69"/>
      <c r="Z5149" s="69"/>
      <c r="AA5149" s="69"/>
    </row>
    <row r="5150" spans="24:27" x14ac:dyDescent="0.25">
      <c r="X5150" s="69"/>
      <c r="Y5150" s="69"/>
      <c r="Z5150" s="69"/>
      <c r="AA5150" s="69"/>
    </row>
    <row r="5151" spans="24:27" x14ac:dyDescent="0.25">
      <c r="X5151" s="69"/>
      <c r="Y5151" s="69"/>
      <c r="Z5151" s="69"/>
      <c r="AA5151" s="69"/>
    </row>
    <row r="5152" spans="24:27" x14ac:dyDescent="0.25">
      <c r="X5152" s="69"/>
      <c r="Y5152" s="69"/>
      <c r="Z5152" s="69"/>
      <c r="AA5152" s="69"/>
    </row>
    <row r="5153" spans="24:27" x14ac:dyDescent="0.25">
      <c r="X5153" s="69"/>
      <c r="Y5153" s="69"/>
      <c r="Z5153" s="69"/>
      <c r="AA5153" s="69"/>
    </row>
    <row r="5154" spans="24:27" x14ac:dyDescent="0.25">
      <c r="X5154" s="69"/>
      <c r="Y5154" s="69"/>
      <c r="Z5154" s="69"/>
      <c r="AA5154" s="69"/>
    </row>
    <row r="5155" spans="24:27" x14ac:dyDescent="0.25">
      <c r="X5155" s="69"/>
      <c r="Y5155" s="69"/>
      <c r="Z5155" s="69"/>
      <c r="AA5155" s="69"/>
    </row>
    <row r="5156" spans="24:27" x14ac:dyDescent="0.25">
      <c r="X5156" s="69"/>
      <c r="Y5156" s="69"/>
      <c r="Z5156" s="69"/>
      <c r="AA5156" s="69"/>
    </row>
    <row r="5157" spans="24:27" x14ac:dyDescent="0.25">
      <c r="X5157" s="69"/>
      <c r="Y5157" s="69"/>
      <c r="Z5157" s="69"/>
      <c r="AA5157" s="69"/>
    </row>
    <row r="5158" spans="24:27" x14ac:dyDescent="0.25">
      <c r="X5158" s="69"/>
      <c r="Y5158" s="69"/>
      <c r="Z5158" s="69"/>
      <c r="AA5158" s="69"/>
    </row>
    <row r="5159" spans="24:27" x14ac:dyDescent="0.25">
      <c r="X5159" s="69"/>
      <c r="Y5159" s="69"/>
      <c r="Z5159" s="69"/>
      <c r="AA5159" s="69"/>
    </row>
    <row r="5160" spans="24:27" x14ac:dyDescent="0.25">
      <c r="X5160" s="69"/>
      <c r="Y5160" s="69"/>
      <c r="Z5160" s="69"/>
      <c r="AA5160" s="69"/>
    </row>
    <row r="5161" spans="24:27" x14ac:dyDescent="0.25">
      <c r="X5161" s="69"/>
      <c r="Y5161" s="69"/>
      <c r="Z5161" s="69"/>
      <c r="AA5161" s="69"/>
    </row>
    <row r="5162" spans="24:27" x14ac:dyDescent="0.25">
      <c r="X5162" s="69"/>
      <c r="Y5162" s="69"/>
      <c r="Z5162" s="69"/>
      <c r="AA5162" s="69"/>
    </row>
    <row r="5163" spans="24:27" x14ac:dyDescent="0.25">
      <c r="X5163" s="69"/>
      <c r="Y5163" s="69"/>
      <c r="Z5163" s="69"/>
      <c r="AA5163" s="69"/>
    </row>
    <row r="5164" spans="24:27" x14ac:dyDescent="0.25">
      <c r="X5164" s="69"/>
      <c r="Y5164" s="69"/>
      <c r="Z5164" s="69"/>
      <c r="AA5164" s="69"/>
    </row>
    <row r="5165" spans="24:27" x14ac:dyDescent="0.25">
      <c r="X5165" s="69"/>
      <c r="Y5165" s="69"/>
      <c r="Z5165" s="69"/>
      <c r="AA5165" s="69"/>
    </row>
    <row r="5166" spans="24:27" x14ac:dyDescent="0.25">
      <c r="X5166" s="69"/>
      <c r="Y5166" s="69"/>
      <c r="Z5166" s="69"/>
      <c r="AA5166" s="69"/>
    </row>
    <row r="5167" spans="24:27" x14ac:dyDescent="0.25">
      <c r="X5167" s="69"/>
      <c r="Y5167" s="69"/>
      <c r="Z5167" s="69"/>
      <c r="AA5167" s="69"/>
    </row>
    <row r="5168" spans="24:27" x14ac:dyDescent="0.25">
      <c r="X5168" s="69"/>
      <c r="Y5168" s="69"/>
      <c r="Z5168" s="69"/>
      <c r="AA5168" s="69"/>
    </row>
    <row r="5169" spans="24:27" x14ac:dyDescent="0.25">
      <c r="X5169" s="69"/>
      <c r="Y5169" s="69"/>
      <c r="Z5169" s="69"/>
      <c r="AA5169" s="69"/>
    </row>
    <row r="5170" spans="24:27" x14ac:dyDescent="0.25">
      <c r="X5170" s="69"/>
      <c r="Y5170" s="69"/>
      <c r="Z5170" s="69"/>
      <c r="AA5170" s="69"/>
    </row>
    <row r="5171" spans="24:27" x14ac:dyDescent="0.25">
      <c r="X5171" s="69"/>
      <c r="Y5171" s="69"/>
      <c r="Z5171" s="69"/>
      <c r="AA5171" s="69"/>
    </row>
    <row r="5172" spans="24:27" x14ac:dyDescent="0.25">
      <c r="X5172" s="69"/>
      <c r="Y5172" s="69"/>
      <c r="Z5172" s="69"/>
      <c r="AA5172" s="69"/>
    </row>
    <row r="5173" spans="24:27" x14ac:dyDescent="0.25">
      <c r="X5173" s="69"/>
      <c r="Y5173" s="69"/>
      <c r="Z5173" s="69"/>
      <c r="AA5173" s="69"/>
    </row>
    <row r="5174" spans="24:27" x14ac:dyDescent="0.25">
      <c r="X5174" s="69"/>
      <c r="Y5174" s="69"/>
      <c r="Z5174" s="69"/>
      <c r="AA5174" s="69"/>
    </row>
    <row r="5175" spans="24:27" x14ac:dyDescent="0.25">
      <c r="X5175" s="69"/>
      <c r="Y5175" s="69"/>
      <c r="Z5175" s="69"/>
      <c r="AA5175" s="69"/>
    </row>
    <row r="5176" spans="24:27" x14ac:dyDescent="0.25">
      <c r="X5176" s="69"/>
      <c r="Y5176" s="69"/>
      <c r="Z5176" s="69"/>
      <c r="AA5176" s="69"/>
    </row>
    <row r="5177" spans="24:27" x14ac:dyDescent="0.25">
      <c r="X5177" s="69"/>
      <c r="Y5177" s="69"/>
      <c r="Z5177" s="69"/>
      <c r="AA5177" s="69"/>
    </row>
    <row r="5178" spans="24:27" x14ac:dyDescent="0.25">
      <c r="X5178" s="69"/>
      <c r="Y5178" s="69"/>
      <c r="Z5178" s="69"/>
      <c r="AA5178" s="69"/>
    </row>
    <row r="5179" spans="24:27" x14ac:dyDescent="0.25">
      <c r="X5179" s="69"/>
      <c r="Y5179" s="69"/>
      <c r="Z5179" s="69"/>
      <c r="AA5179" s="69"/>
    </row>
    <row r="5180" spans="24:27" x14ac:dyDescent="0.25">
      <c r="X5180" s="69"/>
      <c r="Y5180" s="69"/>
      <c r="Z5180" s="69"/>
      <c r="AA5180" s="69"/>
    </row>
    <row r="5181" spans="24:27" x14ac:dyDescent="0.25">
      <c r="X5181" s="69"/>
      <c r="Y5181" s="69"/>
      <c r="Z5181" s="69"/>
      <c r="AA5181" s="69"/>
    </row>
    <row r="5182" spans="24:27" x14ac:dyDescent="0.25">
      <c r="X5182" s="69"/>
      <c r="Y5182" s="69"/>
      <c r="Z5182" s="69"/>
      <c r="AA5182" s="69"/>
    </row>
    <row r="5183" spans="24:27" x14ac:dyDescent="0.25">
      <c r="X5183" s="69"/>
      <c r="Y5183" s="69"/>
      <c r="Z5183" s="69"/>
      <c r="AA5183" s="69"/>
    </row>
    <row r="5184" spans="24:27" x14ac:dyDescent="0.25">
      <c r="X5184" s="69"/>
      <c r="Y5184" s="69"/>
      <c r="Z5184" s="69"/>
      <c r="AA5184" s="69"/>
    </row>
    <row r="5185" spans="24:27" x14ac:dyDescent="0.25">
      <c r="X5185" s="69"/>
      <c r="Y5185" s="69"/>
      <c r="Z5185" s="69"/>
      <c r="AA5185" s="69"/>
    </row>
    <row r="5186" spans="24:27" x14ac:dyDescent="0.25">
      <c r="X5186" s="69"/>
      <c r="Y5186" s="69"/>
      <c r="Z5186" s="69"/>
      <c r="AA5186" s="69"/>
    </row>
    <row r="5187" spans="24:27" x14ac:dyDescent="0.25">
      <c r="X5187" s="69"/>
      <c r="Y5187" s="69"/>
      <c r="Z5187" s="69"/>
      <c r="AA5187" s="69"/>
    </row>
    <row r="5188" spans="24:27" x14ac:dyDescent="0.25">
      <c r="X5188" s="69"/>
      <c r="Y5188" s="69"/>
      <c r="Z5188" s="69"/>
      <c r="AA5188" s="69"/>
    </row>
    <row r="5189" spans="24:27" x14ac:dyDescent="0.25">
      <c r="X5189" s="69"/>
      <c r="Y5189" s="69"/>
      <c r="Z5189" s="69"/>
      <c r="AA5189" s="69"/>
    </row>
    <row r="5190" spans="24:27" x14ac:dyDescent="0.25">
      <c r="X5190" s="69"/>
      <c r="Y5190" s="69"/>
      <c r="Z5190" s="69"/>
      <c r="AA5190" s="69"/>
    </row>
    <row r="5191" spans="24:27" x14ac:dyDescent="0.25">
      <c r="X5191" s="69"/>
      <c r="Y5191" s="69"/>
      <c r="Z5191" s="69"/>
      <c r="AA5191" s="69"/>
    </row>
    <row r="5192" spans="24:27" x14ac:dyDescent="0.25">
      <c r="X5192" s="69"/>
      <c r="Y5192" s="69"/>
      <c r="Z5192" s="69"/>
      <c r="AA5192" s="69"/>
    </row>
    <row r="5193" spans="24:27" x14ac:dyDescent="0.25">
      <c r="X5193" s="69"/>
      <c r="Y5193" s="69"/>
      <c r="Z5193" s="69"/>
      <c r="AA5193" s="69"/>
    </row>
    <row r="5194" spans="24:27" x14ac:dyDescent="0.25">
      <c r="X5194" s="69"/>
      <c r="Y5194" s="69"/>
      <c r="Z5194" s="69"/>
      <c r="AA5194" s="69"/>
    </row>
    <row r="5195" spans="24:27" x14ac:dyDescent="0.25">
      <c r="X5195" s="69"/>
      <c r="Y5195" s="69"/>
      <c r="Z5195" s="69"/>
      <c r="AA5195" s="69"/>
    </row>
    <row r="5196" spans="24:27" x14ac:dyDescent="0.25">
      <c r="X5196" s="69"/>
      <c r="Y5196" s="69"/>
      <c r="Z5196" s="69"/>
      <c r="AA5196" s="69"/>
    </row>
    <row r="5197" spans="24:27" x14ac:dyDescent="0.25">
      <c r="X5197" s="69"/>
      <c r="Y5197" s="69"/>
      <c r="Z5197" s="69"/>
      <c r="AA5197" s="69"/>
    </row>
    <row r="5198" spans="24:27" x14ac:dyDescent="0.25">
      <c r="X5198" s="69"/>
      <c r="Y5198" s="69"/>
      <c r="Z5198" s="69"/>
      <c r="AA5198" s="69"/>
    </row>
    <row r="5199" spans="24:27" x14ac:dyDescent="0.25">
      <c r="X5199" s="69"/>
      <c r="Y5199" s="69"/>
      <c r="Z5199" s="69"/>
      <c r="AA5199" s="69"/>
    </row>
    <row r="5200" spans="24:27" x14ac:dyDescent="0.25">
      <c r="X5200" s="69"/>
      <c r="Y5200" s="69"/>
      <c r="Z5200" s="69"/>
      <c r="AA5200" s="69"/>
    </row>
    <row r="5201" spans="24:27" x14ac:dyDescent="0.25">
      <c r="X5201" s="69"/>
      <c r="Y5201" s="69"/>
      <c r="Z5201" s="69"/>
      <c r="AA5201" s="69"/>
    </row>
    <row r="5202" spans="24:27" x14ac:dyDescent="0.25">
      <c r="X5202" s="69"/>
      <c r="Y5202" s="69"/>
      <c r="Z5202" s="69"/>
      <c r="AA5202" s="69"/>
    </row>
    <row r="5203" spans="24:27" x14ac:dyDescent="0.25">
      <c r="X5203" s="69"/>
      <c r="Y5203" s="69"/>
      <c r="Z5203" s="69"/>
      <c r="AA5203" s="69"/>
    </row>
    <row r="5204" spans="24:27" x14ac:dyDescent="0.25">
      <c r="X5204" s="69"/>
      <c r="Y5204" s="69"/>
      <c r="Z5204" s="69"/>
      <c r="AA5204" s="69"/>
    </row>
    <row r="5205" spans="24:27" x14ac:dyDescent="0.25">
      <c r="X5205" s="69"/>
      <c r="Y5205" s="69"/>
      <c r="Z5205" s="69"/>
      <c r="AA5205" s="69"/>
    </row>
    <row r="5206" spans="24:27" x14ac:dyDescent="0.25">
      <c r="X5206" s="69"/>
      <c r="Y5206" s="69"/>
      <c r="Z5206" s="69"/>
      <c r="AA5206" s="69"/>
    </row>
    <row r="5207" spans="24:27" x14ac:dyDescent="0.25">
      <c r="X5207" s="69"/>
      <c r="Y5207" s="69"/>
      <c r="Z5207" s="69"/>
      <c r="AA5207" s="69"/>
    </row>
    <row r="5208" spans="24:27" x14ac:dyDescent="0.25">
      <c r="X5208" s="69"/>
      <c r="Y5208" s="69"/>
      <c r="Z5208" s="69"/>
      <c r="AA5208" s="69"/>
    </row>
    <row r="5209" spans="24:27" x14ac:dyDescent="0.25">
      <c r="X5209" s="69"/>
      <c r="Y5209" s="69"/>
      <c r="Z5209" s="69"/>
      <c r="AA5209" s="69"/>
    </row>
    <row r="5210" spans="24:27" x14ac:dyDescent="0.25">
      <c r="X5210" s="69"/>
      <c r="Y5210" s="69"/>
      <c r="Z5210" s="69"/>
      <c r="AA5210" s="69"/>
    </row>
    <row r="5211" spans="24:27" x14ac:dyDescent="0.25">
      <c r="X5211" s="69"/>
      <c r="Y5211" s="69"/>
      <c r="Z5211" s="69"/>
      <c r="AA5211" s="69"/>
    </row>
    <row r="5212" spans="24:27" x14ac:dyDescent="0.25">
      <c r="X5212" s="69"/>
      <c r="Y5212" s="69"/>
      <c r="Z5212" s="69"/>
      <c r="AA5212" s="69"/>
    </row>
    <row r="5213" spans="24:27" x14ac:dyDescent="0.25">
      <c r="X5213" s="69"/>
      <c r="Y5213" s="69"/>
      <c r="Z5213" s="69"/>
      <c r="AA5213" s="69"/>
    </row>
    <row r="5214" spans="24:27" x14ac:dyDescent="0.25">
      <c r="X5214" s="69"/>
      <c r="Y5214" s="69"/>
      <c r="Z5214" s="69"/>
      <c r="AA5214" s="69"/>
    </row>
    <row r="5215" spans="24:27" x14ac:dyDescent="0.25">
      <c r="X5215" s="69"/>
      <c r="Y5215" s="69"/>
      <c r="Z5215" s="69"/>
      <c r="AA5215" s="69"/>
    </row>
    <row r="5216" spans="24:27" x14ac:dyDescent="0.25">
      <c r="X5216" s="69"/>
      <c r="Y5216" s="69"/>
      <c r="Z5216" s="69"/>
      <c r="AA5216" s="69"/>
    </row>
    <row r="5217" spans="24:27" x14ac:dyDescent="0.25">
      <c r="X5217" s="69"/>
      <c r="Y5217" s="69"/>
      <c r="Z5217" s="69"/>
      <c r="AA5217" s="69"/>
    </row>
    <row r="5218" spans="24:27" x14ac:dyDescent="0.25">
      <c r="X5218" s="69"/>
      <c r="Y5218" s="69"/>
      <c r="Z5218" s="69"/>
      <c r="AA5218" s="69"/>
    </row>
    <row r="5219" spans="24:27" x14ac:dyDescent="0.25">
      <c r="X5219" s="69"/>
      <c r="Y5219" s="69"/>
      <c r="Z5219" s="69"/>
      <c r="AA5219" s="69"/>
    </row>
    <row r="5220" spans="24:27" x14ac:dyDescent="0.25">
      <c r="X5220" s="69"/>
      <c r="Y5220" s="69"/>
      <c r="Z5220" s="69"/>
      <c r="AA5220" s="69"/>
    </row>
    <row r="5221" spans="24:27" x14ac:dyDescent="0.25">
      <c r="X5221" s="69"/>
      <c r="Y5221" s="69"/>
      <c r="Z5221" s="69"/>
      <c r="AA5221" s="69"/>
    </row>
    <row r="5222" spans="24:27" x14ac:dyDescent="0.25">
      <c r="X5222" s="69"/>
      <c r="Y5222" s="69"/>
      <c r="Z5222" s="69"/>
      <c r="AA5222" s="69"/>
    </row>
    <row r="5223" spans="24:27" x14ac:dyDescent="0.25">
      <c r="X5223" s="69"/>
      <c r="Y5223" s="69"/>
      <c r="Z5223" s="69"/>
      <c r="AA5223" s="69"/>
    </row>
    <row r="5224" spans="24:27" x14ac:dyDescent="0.25">
      <c r="X5224" s="69"/>
      <c r="Y5224" s="69"/>
      <c r="Z5224" s="69"/>
      <c r="AA5224" s="69"/>
    </row>
    <row r="5225" spans="24:27" x14ac:dyDescent="0.25">
      <c r="X5225" s="69"/>
      <c r="Y5225" s="69"/>
      <c r="Z5225" s="69"/>
      <c r="AA5225" s="69"/>
    </row>
    <row r="5226" spans="24:27" x14ac:dyDescent="0.25">
      <c r="X5226" s="69"/>
      <c r="Y5226" s="69"/>
      <c r="Z5226" s="69"/>
      <c r="AA5226" s="69"/>
    </row>
    <row r="5227" spans="24:27" x14ac:dyDescent="0.25">
      <c r="X5227" s="69"/>
      <c r="Y5227" s="69"/>
      <c r="Z5227" s="69"/>
      <c r="AA5227" s="69"/>
    </row>
    <row r="5228" spans="24:27" x14ac:dyDescent="0.25">
      <c r="X5228" s="69"/>
      <c r="Y5228" s="69"/>
      <c r="Z5228" s="69"/>
      <c r="AA5228" s="69"/>
    </row>
    <row r="5229" spans="24:27" x14ac:dyDescent="0.25">
      <c r="X5229" s="69"/>
      <c r="Y5229" s="69"/>
      <c r="Z5229" s="69"/>
      <c r="AA5229" s="69"/>
    </row>
    <row r="5230" spans="24:27" x14ac:dyDescent="0.25">
      <c r="X5230" s="69"/>
      <c r="Y5230" s="69"/>
      <c r="Z5230" s="69"/>
      <c r="AA5230" s="69"/>
    </row>
    <row r="5231" spans="24:27" x14ac:dyDescent="0.25">
      <c r="X5231" s="69"/>
      <c r="Y5231" s="69"/>
      <c r="Z5231" s="69"/>
      <c r="AA5231" s="69"/>
    </row>
    <row r="5232" spans="24:27" x14ac:dyDescent="0.25">
      <c r="X5232" s="69"/>
      <c r="Y5232" s="69"/>
      <c r="Z5232" s="69"/>
      <c r="AA5232" s="69"/>
    </row>
    <row r="5233" spans="24:27" x14ac:dyDescent="0.25">
      <c r="X5233" s="69"/>
      <c r="Y5233" s="69"/>
      <c r="Z5233" s="69"/>
      <c r="AA5233" s="69"/>
    </row>
    <row r="5234" spans="24:27" x14ac:dyDescent="0.25">
      <c r="X5234" s="69"/>
      <c r="Y5234" s="69"/>
      <c r="Z5234" s="69"/>
      <c r="AA5234" s="69"/>
    </row>
    <row r="5235" spans="24:27" x14ac:dyDescent="0.25">
      <c r="X5235" s="69"/>
      <c r="Y5235" s="69"/>
      <c r="Z5235" s="69"/>
      <c r="AA5235" s="69"/>
    </row>
    <row r="5236" spans="24:27" x14ac:dyDescent="0.25">
      <c r="X5236" s="69"/>
      <c r="Y5236" s="69"/>
      <c r="Z5236" s="69"/>
      <c r="AA5236" s="69"/>
    </row>
    <row r="5237" spans="24:27" x14ac:dyDescent="0.25">
      <c r="X5237" s="69"/>
      <c r="Y5237" s="69"/>
      <c r="Z5237" s="69"/>
      <c r="AA5237" s="69"/>
    </row>
    <row r="5238" spans="24:27" x14ac:dyDescent="0.25">
      <c r="X5238" s="69"/>
      <c r="Y5238" s="69"/>
      <c r="Z5238" s="69"/>
      <c r="AA5238" s="69"/>
    </row>
    <row r="5239" spans="24:27" x14ac:dyDescent="0.25">
      <c r="X5239" s="69"/>
      <c r="Y5239" s="69"/>
      <c r="Z5239" s="69"/>
      <c r="AA5239" s="69"/>
    </row>
    <row r="5240" spans="24:27" x14ac:dyDescent="0.25">
      <c r="X5240" s="69"/>
      <c r="Y5240" s="69"/>
      <c r="Z5240" s="69"/>
      <c r="AA5240" s="69"/>
    </row>
    <row r="5241" spans="24:27" x14ac:dyDescent="0.25">
      <c r="X5241" s="69"/>
      <c r="Y5241" s="69"/>
      <c r="Z5241" s="69"/>
      <c r="AA5241" s="69"/>
    </row>
    <row r="5242" spans="24:27" x14ac:dyDescent="0.25">
      <c r="X5242" s="69"/>
      <c r="Y5242" s="69"/>
      <c r="Z5242" s="69"/>
      <c r="AA5242" s="69"/>
    </row>
    <row r="5243" spans="24:27" x14ac:dyDescent="0.25">
      <c r="X5243" s="69"/>
      <c r="Y5243" s="69"/>
      <c r="Z5243" s="69"/>
      <c r="AA5243" s="69"/>
    </row>
    <row r="5244" spans="24:27" x14ac:dyDescent="0.25">
      <c r="X5244" s="69"/>
      <c r="Y5244" s="69"/>
      <c r="Z5244" s="69"/>
      <c r="AA5244" s="69"/>
    </row>
    <row r="5245" spans="24:27" x14ac:dyDescent="0.25">
      <c r="X5245" s="69"/>
      <c r="Y5245" s="69"/>
      <c r="Z5245" s="69"/>
      <c r="AA5245" s="69"/>
    </row>
    <row r="5246" spans="24:27" x14ac:dyDescent="0.25">
      <c r="X5246" s="69"/>
      <c r="Y5246" s="69"/>
      <c r="Z5246" s="69"/>
      <c r="AA5246" s="69"/>
    </row>
    <row r="5247" spans="24:27" x14ac:dyDescent="0.25">
      <c r="X5247" s="69"/>
      <c r="Y5247" s="69"/>
      <c r="Z5247" s="69"/>
      <c r="AA5247" s="69"/>
    </row>
    <row r="5248" spans="24:27" x14ac:dyDescent="0.25">
      <c r="X5248" s="69"/>
      <c r="Y5248" s="69"/>
      <c r="Z5248" s="69"/>
      <c r="AA5248" s="69"/>
    </row>
    <row r="5249" spans="24:27" x14ac:dyDescent="0.25">
      <c r="X5249" s="69"/>
      <c r="Y5249" s="69"/>
      <c r="Z5249" s="69"/>
      <c r="AA5249" s="69"/>
    </row>
    <row r="5250" spans="24:27" x14ac:dyDescent="0.25">
      <c r="X5250" s="69"/>
      <c r="Y5250" s="69"/>
      <c r="Z5250" s="69"/>
      <c r="AA5250" s="69"/>
    </row>
    <row r="5251" spans="24:27" x14ac:dyDescent="0.25">
      <c r="X5251" s="69"/>
      <c r="Y5251" s="69"/>
      <c r="Z5251" s="69"/>
      <c r="AA5251" s="69"/>
    </row>
    <row r="5252" spans="24:27" x14ac:dyDescent="0.25">
      <c r="X5252" s="69"/>
      <c r="Y5252" s="69"/>
      <c r="Z5252" s="69"/>
      <c r="AA5252" s="69"/>
    </row>
    <row r="5253" spans="24:27" x14ac:dyDescent="0.25">
      <c r="X5253" s="69"/>
      <c r="Y5253" s="69"/>
      <c r="Z5253" s="69"/>
      <c r="AA5253" s="69"/>
    </row>
    <row r="5254" spans="24:27" x14ac:dyDescent="0.25">
      <c r="X5254" s="69"/>
      <c r="Y5254" s="69"/>
      <c r="Z5254" s="69"/>
      <c r="AA5254" s="69"/>
    </row>
    <row r="5255" spans="24:27" x14ac:dyDescent="0.25">
      <c r="X5255" s="69"/>
      <c r="Y5255" s="69"/>
      <c r="Z5255" s="69"/>
      <c r="AA5255" s="69"/>
    </row>
    <row r="5256" spans="24:27" x14ac:dyDescent="0.25">
      <c r="X5256" s="69"/>
      <c r="Y5256" s="69"/>
      <c r="Z5256" s="69"/>
      <c r="AA5256" s="69"/>
    </row>
    <row r="5257" spans="24:27" x14ac:dyDescent="0.25">
      <c r="X5257" s="69"/>
      <c r="Y5257" s="69"/>
      <c r="Z5257" s="69"/>
      <c r="AA5257" s="69"/>
    </row>
    <row r="5258" spans="24:27" x14ac:dyDescent="0.25">
      <c r="X5258" s="69"/>
      <c r="Y5258" s="69"/>
      <c r="Z5258" s="69"/>
      <c r="AA5258" s="69"/>
    </row>
    <row r="5259" spans="24:27" x14ac:dyDescent="0.25">
      <c r="X5259" s="69"/>
      <c r="Y5259" s="69"/>
      <c r="Z5259" s="69"/>
      <c r="AA5259" s="69"/>
    </row>
    <row r="5260" spans="24:27" x14ac:dyDescent="0.25">
      <c r="X5260" s="69"/>
      <c r="Y5260" s="69"/>
      <c r="Z5260" s="69"/>
      <c r="AA5260" s="69"/>
    </row>
    <row r="5261" spans="24:27" x14ac:dyDescent="0.25">
      <c r="X5261" s="69"/>
      <c r="Y5261" s="69"/>
      <c r="Z5261" s="69"/>
      <c r="AA5261" s="69"/>
    </row>
    <row r="5262" spans="24:27" x14ac:dyDescent="0.25">
      <c r="X5262" s="69"/>
      <c r="Y5262" s="69"/>
      <c r="Z5262" s="69"/>
      <c r="AA5262" s="69"/>
    </row>
    <row r="5263" spans="24:27" x14ac:dyDescent="0.25">
      <c r="X5263" s="69"/>
      <c r="Y5263" s="69"/>
      <c r="Z5263" s="69"/>
      <c r="AA5263" s="69"/>
    </row>
    <row r="5264" spans="24:27" x14ac:dyDescent="0.25">
      <c r="X5264" s="69"/>
      <c r="Y5264" s="69"/>
      <c r="Z5264" s="69"/>
      <c r="AA5264" s="69"/>
    </row>
    <row r="5265" spans="24:27" x14ac:dyDescent="0.25">
      <c r="X5265" s="69"/>
      <c r="Y5265" s="69"/>
      <c r="Z5265" s="69"/>
      <c r="AA5265" s="69"/>
    </row>
    <row r="5266" spans="24:27" x14ac:dyDescent="0.25">
      <c r="X5266" s="69"/>
      <c r="Y5266" s="69"/>
      <c r="Z5266" s="69"/>
      <c r="AA5266" s="69"/>
    </row>
    <row r="5267" spans="24:27" x14ac:dyDescent="0.25">
      <c r="X5267" s="69"/>
      <c r="Y5267" s="69"/>
      <c r="Z5267" s="69"/>
      <c r="AA5267" s="69"/>
    </row>
    <row r="5268" spans="24:27" x14ac:dyDescent="0.25">
      <c r="X5268" s="69"/>
      <c r="Y5268" s="69"/>
      <c r="Z5268" s="69"/>
      <c r="AA5268" s="69"/>
    </row>
    <row r="5269" spans="24:27" x14ac:dyDescent="0.25">
      <c r="X5269" s="69"/>
      <c r="Y5269" s="69"/>
      <c r="Z5269" s="69"/>
      <c r="AA5269" s="69"/>
    </row>
    <row r="5270" spans="24:27" x14ac:dyDescent="0.25">
      <c r="X5270" s="69"/>
      <c r="Y5270" s="69"/>
      <c r="Z5270" s="69"/>
      <c r="AA5270" s="69"/>
    </row>
    <row r="5271" spans="24:27" x14ac:dyDescent="0.25">
      <c r="X5271" s="69"/>
      <c r="Y5271" s="69"/>
      <c r="Z5271" s="69"/>
      <c r="AA5271" s="69"/>
    </row>
    <row r="5272" spans="24:27" x14ac:dyDescent="0.25">
      <c r="X5272" s="69"/>
      <c r="Y5272" s="69"/>
      <c r="Z5272" s="69"/>
      <c r="AA5272" s="69"/>
    </row>
    <row r="5273" spans="24:27" x14ac:dyDescent="0.25">
      <c r="X5273" s="69"/>
      <c r="Y5273" s="69"/>
      <c r="Z5273" s="69"/>
      <c r="AA5273" s="69"/>
    </row>
    <row r="5274" spans="24:27" x14ac:dyDescent="0.25">
      <c r="X5274" s="69"/>
      <c r="Y5274" s="69"/>
      <c r="Z5274" s="69"/>
      <c r="AA5274" s="69"/>
    </row>
    <row r="5275" spans="24:27" x14ac:dyDescent="0.25">
      <c r="X5275" s="69"/>
      <c r="Y5275" s="69"/>
      <c r="Z5275" s="69"/>
      <c r="AA5275" s="69"/>
    </row>
    <row r="5276" spans="24:27" x14ac:dyDescent="0.25">
      <c r="X5276" s="69"/>
      <c r="Y5276" s="69"/>
      <c r="Z5276" s="69"/>
      <c r="AA5276" s="69"/>
    </row>
    <row r="5277" spans="24:27" x14ac:dyDescent="0.25">
      <c r="X5277" s="69"/>
      <c r="Y5277" s="69"/>
      <c r="Z5277" s="69"/>
      <c r="AA5277" s="69"/>
    </row>
    <row r="5278" spans="24:27" x14ac:dyDescent="0.25">
      <c r="X5278" s="69"/>
      <c r="Y5278" s="69"/>
      <c r="Z5278" s="69"/>
      <c r="AA5278" s="69"/>
    </row>
    <row r="5279" spans="24:27" x14ac:dyDescent="0.25">
      <c r="X5279" s="69"/>
      <c r="Y5279" s="69"/>
      <c r="Z5279" s="69"/>
      <c r="AA5279" s="69"/>
    </row>
    <row r="5280" spans="24:27" x14ac:dyDescent="0.25">
      <c r="X5280" s="69"/>
      <c r="Y5280" s="69"/>
      <c r="Z5280" s="69"/>
      <c r="AA5280" s="69"/>
    </row>
    <row r="5281" spans="24:27" x14ac:dyDescent="0.25">
      <c r="X5281" s="69"/>
      <c r="Y5281" s="69"/>
      <c r="Z5281" s="69"/>
      <c r="AA5281" s="69"/>
    </row>
    <row r="5282" spans="24:27" x14ac:dyDescent="0.25">
      <c r="X5282" s="69"/>
      <c r="Y5282" s="69"/>
      <c r="Z5282" s="69"/>
      <c r="AA5282" s="69"/>
    </row>
    <row r="5283" spans="24:27" x14ac:dyDescent="0.25">
      <c r="X5283" s="69"/>
      <c r="Y5283" s="69"/>
      <c r="Z5283" s="69"/>
      <c r="AA5283" s="69"/>
    </row>
    <row r="5284" spans="24:27" x14ac:dyDescent="0.25">
      <c r="X5284" s="69"/>
      <c r="Y5284" s="69"/>
      <c r="Z5284" s="69"/>
      <c r="AA5284" s="69"/>
    </row>
    <row r="5285" spans="24:27" x14ac:dyDescent="0.25">
      <c r="X5285" s="69"/>
      <c r="Y5285" s="69"/>
      <c r="Z5285" s="69"/>
      <c r="AA5285" s="69"/>
    </row>
    <row r="5286" spans="24:27" x14ac:dyDescent="0.25">
      <c r="X5286" s="69"/>
      <c r="Y5286" s="69"/>
      <c r="Z5286" s="69"/>
      <c r="AA5286" s="69"/>
    </row>
    <row r="5287" spans="24:27" x14ac:dyDescent="0.25">
      <c r="X5287" s="69"/>
      <c r="Y5287" s="69"/>
      <c r="Z5287" s="69"/>
      <c r="AA5287" s="69"/>
    </row>
    <row r="5288" spans="24:27" x14ac:dyDescent="0.25">
      <c r="X5288" s="69"/>
      <c r="Y5288" s="69"/>
      <c r="Z5288" s="69"/>
      <c r="AA5288" s="69"/>
    </row>
    <row r="5289" spans="24:27" x14ac:dyDescent="0.25">
      <c r="X5289" s="69"/>
      <c r="Y5289" s="69"/>
      <c r="Z5289" s="69"/>
      <c r="AA5289" s="69"/>
    </row>
    <row r="5290" spans="24:27" x14ac:dyDescent="0.25">
      <c r="X5290" s="69"/>
      <c r="Y5290" s="69"/>
      <c r="Z5290" s="69"/>
      <c r="AA5290" s="69"/>
    </row>
    <row r="5291" spans="24:27" x14ac:dyDescent="0.25">
      <c r="X5291" s="69"/>
      <c r="Y5291" s="69"/>
      <c r="Z5291" s="69"/>
      <c r="AA5291" s="69"/>
    </row>
    <row r="5292" spans="24:27" x14ac:dyDescent="0.25">
      <c r="X5292" s="69"/>
      <c r="Y5292" s="69"/>
      <c r="Z5292" s="69"/>
      <c r="AA5292" s="69"/>
    </row>
    <row r="5293" spans="24:27" x14ac:dyDescent="0.25">
      <c r="X5293" s="69"/>
      <c r="Y5293" s="69"/>
      <c r="Z5293" s="69"/>
      <c r="AA5293" s="69"/>
    </row>
    <row r="5294" spans="24:27" x14ac:dyDescent="0.25">
      <c r="X5294" s="69"/>
      <c r="Y5294" s="69"/>
      <c r="Z5294" s="69"/>
      <c r="AA5294" s="69"/>
    </row>
    <row r="5295" spans="24:27" x14ac:dyDescent="0.25">
      <c r="X5295" s="69"/>
      <c r="Y5295" s="69"/>
      <c r="Z5295" s="69"/>
      <c r="AA5295" s="69"/>
    </row>
    <row r="5296" spans="24:27" x14ac:dyDescent="0.25">
      <c r="X5296" s="69"/>
      <c r="Y5296" s="69"/>
      <c r="Z5296" s="69"/>
      <c r="AA5296" s="69"/>
    </row>
    <row r="5297" spans="24:27" x14ac:dyDescent="0.25">
      <c r="X5297" s="69"/>
      <c r="Y5297" s="69"/>
      <c r="Z5297" s="69"/>
      <c r="AA5297" s="69"/>
    </row>
    <row r="5298" spans="24:27" x14ac:dyDescent="0.25">
      <c r="X5298" s="69"/>
      <c r="Y5298" s="69"/>
      <c r="Z5298" s="69"/>
      <c r="AA5298" s="69"/>
    </row>
    <row r="5299" spans="24:27" x14ac:dyDescent="0.25">
      <c r="X5299" s="69"/>
      <c r="Y5299" s="69"/>
      <c r="Z5299" s="69"/>
      <c r="AA5299" s="69"/>
    </row>
    <row r="5300" spans="24:27" x14ac:dyDescent="0.25">
      <c r="X5300" s="69"/>
      <c r="Y5300" s="69"/>
      <c r="Z5300" s="69"/>
      <c r="AA5300" s="69"/>
    </row>
    <row r="5301" spans="24:27" x14ac:dyDescent="0.25">
      <c r="X5301" s="69"/>
      <c r="Y5301" s="69"/>
      <c r="Z5301" s="69"/>
      <c r="AA5301" s="69"/>
    </row>
    <row r="5302" spans="24:27" x14ac:dyDescent="0.25">
      <c r="X5302" s="69"/>
      <c r="Y5302" s="69"/>
      <c r="Z5302" s="69"/>
      <c r="AA5302" s="69"/>
    </row>
    <row r="5303" spans="24:27" x14ac:dyDescent="0.25">
      <c r="X5303" s="69"/>
      <c r="Y5303" s="69"/>
      <c r="Z5303" s="69"/>
      <c r="AA5303" s="69"/>
    </row>
    <row r="5304" spans="24:27" x14ac:dyDescent="0.25">
      <c r="X5304" s="69"/>
      <c r="Y5304" s="69"/>
      <c r="Z5304" s="69"/>
      <c r="AA5304" s="69"/>
    </row>
    <row r="5305" spans="24:27" x14ac:dyDescent="0.25">
      <c r="X5305" s="69"/>
      <c r="Y5305" s="69"/>
      <c r="Z5305" s="69"/>
      <c r="AA5305" s="69"/>
    </row>
    <row r="5306" spans="24:27" x14ac:dyDescent="0.25">
      <c r="X5306" s="69"/>
      <c r="Y5306" s="69"/>
      <c r="Z5306" s="69"/>
      <c r="AA5306" s="69"/>
    </row>
    <row r="5307" spans="24:27" x14ac:dyDescent="0.25">
      <c r="X5307" s="69"/>
      <c r="Y5307" s="69"/>
      <c r="Z5307" s="69"/>
      <c r="AA5307" s="69"/>
    </row>
    <row r="5308" spans="24:27" x14ac:dyDescent="0.25">
      <c r="X5308" s="69"/>
      <c r="Y5308" s="69"/>
      <c r="Z5308" s="69"/>
      <c r="AA5308" s="69"/>
    </row>
    <row r="5309" spans="24:27" x14ac:dyDescent="0.25">
      <c r="X5309" s="69"/>
      <c r="Y5309" s="69"/>
      <c r="Z5309" s="69"/>
      <c r="AA5309" s="69"/>
    </row>
    <row r="5310" spans="24:27" x14ac:dyDescent="0.25">
      <c r="X5310" s="69"/>
      <c r="Y5310" s="69"/>
      <c r="Z5310" s="69"/>
      <c r="AA5310" s="69"/>
    </row>
    <row r="5311" spans="24:27" x14ac:dyDescent="0.25">
      <c r="X5311" s="69"/>
      <c r="Y5311" s="69"/>
      <c r="Z5311" s="69"/>
      <c r="AA5311" s="69"/>
    </row>
    <row r="5312" spans="24:27" x14ac:dyDescent="0.25">
      <c r="X5312" s="69"/>
      <c r="Y5312" s="69"/>
      <c r="Z5312" s="69"/>
      <c r="AA5312" s="69"/>
    </row>
    <row r="5313" spans="24:27" x14ac:dyDescent="0.25">
      <c r="X5313" s="69"/>
      <c r="Y5313" s="69"/>
      <c r="Z5313" s="69"/>
      <c r="AA5313" s="69"/>
    </row>
    <row r="5314" spans="24:27" x14ac:dyDescent="0.25">
      <c r="X5314" s="69"/>
      <c r="Y5314" s="69"/>
      <c r="Z5314" s="69"/>
      <c r="AA5314" s="69"/>
    </row>
    <row r="5315" spans="24:27" x14ac:dyDescent="0.25">
      <c r="X5315" s="69"/>
      <c r="Y5315" s="69"/>
      <c r="Z5315" s="69"/>
      <c r="AA5315" s="69"/>
    </row>
    <row r="5316" spans="24:27" x14ac:dyDescent="0.25">
      <c r="X5316" s="69"/>
      <c r="Y5316" s="69"/>
      <c r="Z5316" s="69"/>
      <c r="AA5316" s="69"/>
    </row>
    <row r="5317" spans="24:27" x14ac:dyDescent="0.25">
      <c r="X5317" s="69"/>
      <c r="Y5317" s="69"/>
      <c r="Z5317" s="69"/>
      <c r="AA5317" s="69"/>
    </row>
    <row r="5318" spans="24:27" x14ac:dyDescent="0.25">
      <c r="X5318" s="69"/>
      <c r="Y5318" s="69"/>
      <c r="Z5318" s="69"/>
      <c r="AA5318" s="69"/>
    </row>
    <row r="5319" spans="24:27" x14ac:dyDescent="0.25">
      <c r="X5319" s="69"/>
      <c r="Y5319" s="69"/>
      <c r="Z5319" s="69"/>
      <c r="AA5319" s="69"/>
    </row>
    <row r="5320" spans="24:27" x14ac:dyDescent="0.25">
      <c r="X5320" s="69"/>
      <c r="Y5320" s="69"/>
      <c r="Z5320" s="69"/>
      <c r="AA5320" s="69"/>
    </row>
    <row r="5321" spans="24:27" x14ac:dyDescent="0.25">
      <c r="X5321" s="69"/>
      <c r="Y5321" s="69"/>
      <c r="Z5321" s="69"/>
      <c r="AA5321" s="69"/>
    </row>
    <row r="5322" spans="24:27" x14ac:dyDescent="0.25">
      <c r="X5322" s="69"/>
      <c r="Y5322" s="69"/>
      <c r="Z5322" s="69"/>
      <c r="AA5322" s="69"/>
    </row>
    <row r="5323" spans="24:27" x14ac:dyDescent="0.25">
      <c r="X5323" s="69"/>
      <c r="Y5323" s="69"/>
      <c r="Z5323" s="69"/>
      <c r="AA5323" s="69"/>
    </row>
    <row r="5324" spans="24:27" x14ac:dyDescent="0.25">
      <c r="X5324" s="69"/>
      <c r="Y5324" s="69"/>
      <c r="Z5324" s="69"/>
      <c r="AA5324" s="69"/>
    </row>
    <row r="5325" spans="24:27" x14ac:dyDescent="0.25">
      <c r="X5325" s="69"/>
      <c r="Y5325" s="69"/>
      <c r="Z5325" s="69"/>
      <c r="AA5325" s="69"/>
    </row>
    <row r="5326" spans="24:27" x14ac:dyDescent="0.25">
      <c r="X5326" s="69"/>
      <c r="Y5326" s="69"/>
      <c r="Z5326" s="69"/>
      <c r="AA5326" s="69"/>
    </row>
    <row r="5327" spans="24:27" x14ac:dyDescent="0.25">
      <c r="X5327" s="69"/>
      <c r="Y5327" s="69"/>
      <c r="Z5327" s="69"/>
      <c r="AA5327" s="69"/>
    </row>
    <row r="5328" spans="24:27" x14ac:dyDescent="0.25">
      <c r="X5328" s="69"/>
      <c r="Y5328" s="69"/>
      <c r="Z5328" s="69"/>
      <c r="AA5328" s="69"/>
    </row>
    <row r="5329" spans="24:27" x14ac:dyDescent="0.25">
      <c r="X5329" s="69"/>
      <c r="Y5329" s="69"/>
      <c r="Z5329" s="69"/>
      <c r="AA5329" s="69"/>
    </row>
    <row r="5330" spans="24:27" x14ac:dyDescent="0.25">
      <c r="X5330" s="69"/>
      <c r="Y5330" s="69"/>
      <c r="Z5330" s="69"/>
      <c r="AA5330" s="69"/>
    </row>
    <row r="5331" spans="24:27" x14ac:dyDescent="0.25">
      <c r="X5331" s="69"/>
      <c r="Y5331" s="69"/>
      <c r="Z5331" s="69"/>
      <c r="AA5331" s="69"/>
    </row>
    <row r="5332" spans="24:27" x14ac:dyDescent="0.25">
      <c r="X5332" s="69"/>
      <c r="Y5332" s="69"/>
      <c r="Z5332" s="69"/>
      <c r="AA5332" s="69"/>
    </row>
    <row r="5333" spans="24:27" x14ac:dyDescent="0.25">
      <c r="X5333" s="69"/>
      <c r="Y5333" s="69"/>
      <c r="Z5333" s="69"/>
      <c r="AA5333" s="69"/>
    </row>
    <row r="5334" spans="24:27" x14ac:dyDescent="0.25">
      <c r="X5334" s="69"/>
      <c r="Y5334" s="69"/>
      <c r="Z5334" s="69"/>
      <c r="AA5334" s="69"/>
    </row>
    <row r="5335" spans="24:27" x14ac:dyDescent="0.25">
      <c r="X5335" s="69"/>
      <c r="Y5335" s="69"/>
      <c r="Z5335" s="69"/>
      <c r="AA5335" s="69"/>
    </row>
    <row r="5336" spans="24:27" x14ac:dyDescent="0.25">
      <c r="X5336" s="69"/>
      <c r="Y5336" s="69"/>
      <c r="Z5336" s="69"/>
      <c r="AA5336" s="69"/>
    </row>
    <row r="5337" spans="24:27" x14ac:dyDescent="0.25">
      <c r="X5337" s="69"/>
      <c r="Y5337" s="69"/>
      <c r="Z5337" s="69"/>
      <c r="AA5337" s="69"/>
    </row>
    <row r="5338" spans="24:27" x14ac:dyDescent="0.25">
      <c r="X5338" s="69"/>
      <c r="Y5338" s="69"/>
      <c r="Z5338" s="69"/>
      <c r="AA5338" s="69"/>
    </row>
    <row r="5339" spans="24:27" x14ac:dyDescent="0.25">
      <c r="X5339" s="69"/>
      <c r="Y5339" s="69"/>
      <c r="Z5339" s="69"/>
      <c r="AA5339" s="69"/>
    </row>
    <row r="5340" spans="24:27" x14ac:dyDescent="0.25">
      <c r="X5340" s="69"/>
      <c r="Y5340" s="69"/>
      <c r="Z5340" s="69"/>
      <c r="AA5340" s="69"/>
    </row>
    <row r="5341" spans="24:27" x14ac:dyDescent="0.25">
      <c r="X5341" s="69"/>
      <c r="Y5341" s="69"/>
      <c r="Z5341" s="69"/>
      <c r="AA5341" s="69"/>
    </row>
    <row r="5342" spans="24:27" x14ac:dyDescent="0.25">
      <c r="X5342" s="69"/>
      <c r="Y5342" s="69"/>
      <c r="Z5342" s="69"/>
      <c r="AA5342" s="69"/>
    </row>
    <row r="5343" spans="24:27" x14ac:dyDescent="0.25">
      <c r="X5343" s="69"/>
      <c r="Y5343" s="69"/>
      <c r="Z5343" s="69"/>
      <c r="AA5343" s="69"/>
    </row>
    <row r="5344" spans="24:27" x14ac:dyDescent="0.25">
      <c r="X5344" s="69"/>
      <c r="Y5344" s="69"/>
      <c r="Z5344" s="69"/>
      <c r="AA5344" s="69"/>
    </row>
    <row r="5345" spans="24:27" x14ac:dyDescent="0.25">
      <c r="X5345" s="69"/>
      <c r="Y5345" s="69"/>
      <c r="Z5345" s="69"/>
      <c r="AA5345" s="69"/>
    </row>
    <row r="5346" spans="24:27" x14ac:dyDescent="0.25">
      <c r="X5346" s="69"/>
      <c r="Y5346" s="69"/>
      <c r="Z5346" s="69"/>
      <c r="AA5346" s="69"/>
    </row>
    <row r="5347" spans="24:27" x14ac:dyDescent="0.25">
      <c r="X5347" s="69"/>
      <c r="Y5347" s="69"/>
      <c r="Z5347" s="69"/>
      <c r="AA5347" s="69"/>
    </row>
    <row r="5348" spans="24:27" x14ac:dyDescent="0.25">
      <c r="X5348" s="69"/>
      <c r="Y5348" s="69"/>
      <c r="Z5348" s="69"/>
      <c r="AA5348" s="69"/>
    </row>
    <row r="5349" spans="24:27" x14ac:dyDescent="0.25">
      <c r="X5349" s="69"/>
      <c r="Y5349" s="69"/>
      <c r="Z5349" s="69"/>
      <c r="AA5349" s="69"/>
    </row>
    <row r="5350" spans="24:27" x14ac:dyDescent="0.25">
      <c r="X5350" s="69"/>
      <c r="Y5350" s="69"/>
      <c r="Z5350" s="69"/>
      <c r="AA5350" s="69"/>
    </row>
    <row r="5351" spans="24:27" x14ac:dyDescent="0.25">
      <c r="X5351" s="69"/>
      <c r="Y5351" s="69"/>
      <c r="Z5351" s="69"/>
      <c r="AA5351" s="69"/>
    </row>
    <row r="5352" spans="24:27" x14ac:dyDescent="0.25">
      <c r="X5352" s="69"/>
      <c r="Y5352" s="69"/>
      <c r="Z5352" s="69"/>
      <c r="AA5352" s="69"/>
    </row>
    <row r="5353" spans="24:27" x14ac:dyDescent="0.25">
      <c r="X5353" s="69"/>
      <c r="Y5353" s="69"/>
      <c r="Z5353" s="69"/>
      <c r="AA5353" s="69"/>
    </row>
    <row r="5354" spans="24:27" x14ac:dyDescent="0.25">
      <c r="X5354" s="69"/>
      <c r="Y5354" s="69"/>
      <c r="Z5354" s="69"/>
      <c r="AA5354" s="69"/>
    </row>
    <row r="5355" spans="24:27" x14ac:dyDescent="0.25">
      <c r="X5355" s="69"/>
      <c r="Y5355" s="69"/>
      <c r="Z5355" s="69"/>
      <c r="AA5355" s="69"/>
    </row>
    <row r="5356" spans="24:27" x14ac:dyDescent="0.25">
      <c r="X5356" s="69"/>
      <c r="Y5356" s="69"/>
      <c r="Z5356" s="69"/>
      <c r="AA5356" s="69"/>
    </row>
    <row r="5357" spans="24:27" x14ac:dyDescent="0.25">
      <c r="X5357" s="69"/>
      <c r="Y5357" s="69"/>
      <c r="Z5357" s="69"/>
      <c r="AA5357" s="69"/>
    </row>
    <row r="5358" spans="24:27" x14ac:dyDescent="0.25">
      <c r="X5358" s="69"/>
      <c r="Y5358" s="69"/>
      <c r="Z5358" s="69"/>
      <c r="AA5358" s="69"/>
    </row>
    <row r="5359" spans="24:27" x14ac:dyDescent="0.25">
      <c r="X5359" s="69"/>
      <c r="Y5359" s="69"/>
      <c r="Z5359" s="69"/>
      <c r="AA5359" s="69"/>
    </row>
    <row r="5360" spans="24:27" x14ac:dyDescent="0.25">
      <c r="X5360" s="69"/>
      <c r="Y5360" s="69"/>
      <c r="Z5360" s="69"/>
      <c r="AA5360" s="69"/>
    </row>
    <row r="5361" spans="24:27" x14ac:dyDescent="0.25">
      <c r="X5361" s="69"/>
      <c r="Y5361" s="69"/>
      <c r="Z5361" s="69"/>
      <c r="AA5361" s="69"/>
    </row>
    <row r="5362" spans="24:27" x14ac:dyDescent="0.25">
      <c r="X5362" s="69"/>
      <c r="Y5362" s="69"/>
      <c r="Z5362" s="69"/>
      <c r="AA5362" s="69"/>
    </row>
    <row r="5363" spans="24:27" x14ac:dyDescent="0.25">
      <c r="X5363" s="69"/>
      <c r="Y5363" s="69"/>
      <c r="Z5363" s="69"/>
      <c r="AA5363" s="69"/>
    </row>
    <row r="5364" spans="24:27" x14ac:dyDescent="0.25">
      <c r="X5364" s="69"/>
      <c r="Y5364" s="69"/>
      <c r="Z5364" s="69"/>
      <c r="AA5364" s="69"/>
    </row>
    <row r="5365" spans="24:27" x14ac:dyDescent="0.25">
      <c r="X5365" s="69"/>
      <c r="Y5365" s="69"/>
      <c r="Z5365" s="69"/>
      <c r="AA5365" s="69"/>
    </row>
    <row r="5366" spans="24:27" x14ac:dyDescent="0.25">
      <c r="X5366" s="69"/>
      <c r="Y5366" s="69"/>
      <c r="Z5366" s="69"/>
      <c r="AA5366" s="69"/>
    </row>
    <row r="5367" spans="24:27" x14ac:dyDescent="0.25">
      <c r="X5367" s="69"/>
      <c r="Y5367" s="69"/>
      <c r="Z5367" s="69"/>
      <c r="AA5367" s="69"/>
    </row>
    <row r="5368" spans="24:27" x14ac:dyDescent="0.25">
      <c r="X5368" s="69"/>
      <c r="Y5368" s="69"/>
      <c r="Z5368" s="69"/>
      <c r="AA5368" s="69"/>
    </row>
    <row r="5369" spans="24:27" x14ac:dyDescent="0.25">
      <c r="X5369" s="69"/>
      <c r="Y5369" s="69"/>
      <c r="Z5369" s="69"/>
      <c r="AA5369" s="69"/>
    </row>
    <row r="5370" spans="24:27" x14ac:dyDescent="0.25">
      <c r="X5370" s="69"/>
      <c r="Y5370" s="69"/>
      <c r="Z5370" s="69"/>
      <c r="AA5370" s="69"/>
    </row>
    <row r="5371" spans="24:27" x14ac:dyDescent="0.25">
      <c r="X5371" s="69"/>
      <c r="Y5371" s="69"/>
      <c r="Z5371" s="69"/>
      <c r="AA5371" s="69"/>
    </row>
    <row r="5372" spans="24:27" x14ac:dyDescent="0.25">
      <c r="X5372" s="69"/>
      <c r="Y5372" s="69"/>
      <c r="Z5372" s="69"/>
      <c r="AA5372" s="69"/>
    </row>
    <row r="5373" spans="24:27" x14ac:dyDescent="0.25">
      <c r="X5373" s="69"/>
      <c r="Y5373" s="69"/>
      <c r="Z5373" s="69"/>
      <c r="AA5373" s="69"/>
    </row>
    <row r="5374" spans="24:27" x14ac:dyDescent="0.25">
      <c r="X5374" s="69"/>
      <c r="Y5374" s="69"/>
      <c r="Z5374" s="69"/>
      <c r="AA5374" s="69"/>
    </row>
    <row r="5375" spans="24:27" x14ac:dyDescent="0.25">
      <c r="X5375" s="69"/>
      <c r="Y5375" s="69"/>
      <c r="Z5375" s="69"/>
      <c r="AA5375" s="69"/>
    </row>
    <row r="5376" spans="24:27" x14ac:dyDescent="0.25">
      <c r="X5376" s="69"/>
      <c r="Y5376" s="69"/>
      <c r="Z5376" s="69"/>
      <c r="AA5376" s="69"/>
    </row>
    <row r="5377" spans="24:27" x14ac:dyDescent="0.25">
      <c r="X5377" s="69"/>
      <c r="Y5377" s="69"/>
      <c r="Z5377" s="69"/>
      <c r="AA5377" s="69"/>
    </row>
    <row r="5378" spans="24:27" x14ac:dyDescent="0.25">
      <c r="X5378" s="69"/>
      <c r="Y5378" s="69"/>
      <c r="Z5378" s="69"/>
      <c r="AA5378" s="69"/>
    </row>
    <row r="5379" spans="24:27" x14ac:dyDescent="0.25">
      <c r="X5379" s="69"/>
      <c r="Y5379" s="69"/>
      <c r="Z5379" s="69"/>
      <c r="AA5379" s="69"/>
    </row>
    <row r="5380" spans="24:27" x14ac:dyDescent="0.25">
      <c r="X5380" s="69"/>
      <c r="Y5380" s="69"/>
      <c r="Z5380" s="69"/>
      <c r="AA5380" s="69"/>
    </row>
    <row r="5381" spans="24:27" x14ac:dyDescent="0.25">
      <c r="X5381" s="69"/>
      <c r="Y5381" s="69"/>
      <c r="Z5381" s="69"/>
      <c r="AA5381" s="69"/>
    </row>
    <row r="5382" spans="24:27" x14ac:dyDescent="0.25">
      <c r="X5382" s="69"/>
      <c r="Y5382" s="69"/>
      <c r="Z5382" s="69"/>
      <c r="AA5382" s="69"/>
    </row>
    <row r="5383" spans="24:27" x14ac:dyDescent="0.25">
      <c r="X5383" s="69"/>
      <c r="Y5383" s="69"/>
      <c r="Z5383" s="69"/>
      <c r="AA5383" s="69"/>
    </row>
    <row r="5384" spans="24:27" x14ac:dyDescent="0.25">
      <c r="X5384" s="69"/>
      <c r="Y5384" s="69"/>
      <c r="Z5384" s="69"/>
      <c r="AA5384" s="69"/>
    </row>
    <row r="5385" spans="24:27" x14ac:dyDescent="0.25">
      <c r="X5385" s="69"/>
      <c r="Y5385" s="69"/>
      <c r="Z5385" s="69"/>
      <c r="AA5385" s="69"/>
    </row>
    <row r="5386" spans="24:27" x14ac:dyDescent="0.25">
      <c r="X5386" s="69"/>
      <c r="Y5386" s="69"/>
      <c r="Z5386" s="69"/>
      <c r="AA5386" s="69"/>
    </row>
    <row r="5387" spans="24:27" x14ac:dyDescent="0.25">
      <c r="X5387" s="69"/>
      <c r="Y5387" s="69"/>
      <c r="Z5387" s="69"/>
      <c r="AA5387" s="69"/>
    </row>
    <row r="5388" spans="24:27" x14ac:dyDescent="0.25">
      <c r="X5388" s="69"/>
      <c r="Y5388" s="69"/>
      <c r="Z5388" s="69"/>
      <c r="AA5388" s="69"/>
    </row>
    <row r="5389" spans="24:27" x14ac:dyDescent="0.25">
      <c r="X5389" s="69"/>
      <c r="Y5389" s="69"/>
      <c r="Z5389" s="69"/>
      <c r="AA5389" s="69"/>
    </row>
    <row r="5390" spans="24:27" x14ac:dyDescent="0.25">
      <c r="X5390" s="69"/>
      <c r="Y5390" s="69"/>
      <c r="Z5390" s="69"/>
      <c r="AA5390" s="69"/>
    </row>
    <row r="5391" spans="24:27" x14ac:dyDescent="0.25">
      <c r="X5391" s="69"/>
      <c r="Y5391" s="69"/>
      <c r="Z5391" s="69"/>
      <c r="AA5391" s="69"/>
    </row>
    <row r="5392" spans="24:27" x14ac:dyDescent="0.25">
      <c r="X5392" s="69"/>
      <c r="Y5392" s="69"/>
      <c r="Z5392" s="69"/>
      <c r="AA5392" s="69"/>
    </row>
    <row r="5393" spans="24:27" x14ac:dyDescent="0.25">
      <c r="X5393" s="69"/>
      <c r="Y5393" s="69"/>
      <c r="Z5393" s="69"/>
      <c r="AA5393" s="69"/>
    </row>
    <row r="5394" spans="24:27" x14ac:dyDescent="0.25">
      <c r="X5394" s="69"/>
      <c r="Y5394" s="69"/>
      <c r="Z5394" s="69"/>
      <c r="AA5394" s="69"/>
    </row>
    <row r="5395" spans="24:27" x14ac:dyDescent="0.25">
      <c r="X5395" s="69"/>
      <c r="Y5395" s="69"/>
      <c r="Z5395" s="69"/>
      <c r="AA5395" s="69"/>
    </row>
    <row r="5396" spans="24:27" x14ac:dyDescent="0.25">
      <c r="X5396" s="69"/>
      <c r="Y5396" s="69"/>
      <c r="Z5396" s="69"/>
      <c r="AA5396" s="69"/>
    </row>
    <row r="5397" spans="24:27" x14ac:dyDescent="0.25">
      <c r="X5397" s="69"/>
      <c r="Y5397" s="69"/>
      <c r="Z5397" s="69"/>
      <c r="AA5397" s="69"/>
    </row>
    <row r="5398" spans="24:27" x14ac:dyDescent="0.25">
      <c r="X5398" s="69"/>
      <c r="Y5398" s="69"/>
      <c r="Z5398" s="69"/>
      <c r="AA5398" s="69"/>
    </row>
    <row r="5399" spans="24:27" x14ac:dyDescent="0.25">
      <c r="X5399" s="69"/>
      <c r="Y5399" s="69"/>
      <c r="Z5399" s="69"/>
      <c r="AA5399" s="69"/>
    </row>
    <row r="5400" spans="24:27" x14ac:dyDescent="0.25">
      <c r="X5400" s="69"/>
      <c r="Y5400" s="69"/>
      <c r="Z5400" s="69"/>
      <c r="AA5400" s="69"/>
    </row>
    <row r="5401" spans="24:27" x14ac:dyDescent="0.25">
      <c r="X5401" s="69"/>
      <c r="Y5401" s="69"/>
      <c r="Z5401" s="69"/>
      <c r="AA5401" s="69"/>
    </row>
    <row r="5402" spans="24:27" x14ac:dyDescent="0.25">
      <c r="X5402" s="69"/>
      <c r="Y5402" s="69"/>
      <c r="Z5402" s="69"/>
      <c r="AA5402" s="69"/>
    </row>
    <row r="5403" spans="24:27" x14ac:dyDescent="0.25">
      <c r="X5403" s="69"/>
      <c r="Y5403" s="69"/>
      <c r="Z5403" s="69"/>
      <c r="AA5403" s="69"/>
    </row>
    <row r="5404" spans="24:27" x14ac:dyDescent="0.25">
      <c r="X5404" s="69"/>
      <c r="Y5404" s="69"/>
      <c r="Z5404" s="69"/>
      <c r="AA5404" s="69"/>
    </row>
    <row r="5405" spans="24:27" x14ac:dyDescent="0.25">
      <c r="X5405" s="69"/>
      <c r="Y5405" s="69"/>
      <c r="Z5405" s="69"/>
      <c r="AA5405" s="69"/>
    </row>
    <row r="5406" spans="24:27" x14ac:dyDescent="0.25">
      <c r="X5406" s="69"/>
      <c r="Y5406" s="69"/>
      <c r="Z5406" s="69"/>
      <c r="AA5406" s="69"/>
    </row>
    <row r="5407" spans="24:27" x14ac:dyDescent="0.25">
      <c r="X5407" s="69"/>
      <c r="Y5407" s="69"/>
      <c r="Z5407" s="69"/>
      <c r="AA5407" s="69"/>
    </row>
    <row r="5408" spans="24:27" x14ac:dyDescent="0.25">
      <c r="X5408" s="69"/>
      <c r="Y5408" s="69"/>
      <c r="Z5408" s="69"/>
      <c r="AA5408" s="69"/>
    </row>
    <row r="5409" spans="24:27" x14ac:dyDescent="0.25">
      <c r="X5409" s="69"/>
      <c r="Y5409" s="69"/>
      <c r="Z5409" s="69"/>
      <c r="AA5409" s="69"/>
    </row>
    <row r="5410" spans="24:27" x14ac:dyDescent="0.25">
      <c r="X5410" s="69"/>
      <c r="Y5410" s="69"/>
      <c r="Z5410" s="69"/>
      <c r="AA5410" s="69"/>
    </row>
    <row r="5411" spans="24:27" x14ac:dyDescent="0.25">
      <c r="X5411" s="69"/>
      <c r="Y5411" s="69"/>
      <c r="Z5411" s="69"/>
      <c r="AA5411" s="69"/>
    </row>
    <row r="5412" spans="24:27" x14ac:dyDescent="0.25">
      <c r="X5412" s="69"/>
      <c r="Y5412" s="69"/>
      <c r="Z5412" s="69"/>
      <c r="AA5412" s="69"/>
    </row>
    <row r="5413" spans="24:27" x14ac:dyDescent="0.25">
      <c r="X5413" s="69"/>
      <c r="Y5413" s="69"/>
      <c r="Z5413" s="69"/>
      <c r="AA5413" s="69"/>
    </row>
    <row r="5414" spans="24:27" x14ac:dyDescent="0.25">
      <c r="X5414" s="69"/>
      <c r="Y5414" s="69"/>
      <c r="Z5414" s="69"/>
      <c r="AA5414" s="69"/>
    </row>
    <row r="5415" spans="24:27" x14ac:dyDescent="0.25">
      <c r="X5415" s="69"/>
      <c r="Y5415" s="69"/>
      <c r="Z5415" s="69"/>
      <c r="AA5415" s="69"/>
    </row>
    <row r="5416" spans="24:27" x14ac:dyDescent="0.25">
      <c r="X5416" s="69"/>
      <c r="Y5416" s="69"/>
      <c r="Z5416" s="69"/>
      <c r="AA5416" s="69"/>
    </row>
    <row r="5417" spans="24:27" x14ac:dyDescent="0.25">
      <c r="X5417" s="69"/>
      <c r="Y5417" s="69"/>
      <c r="Z5417" s="69"/>
      <c r="AA5417" s="69"/>
    </row>
    <row r="5418" spans="24:27" x14ac:dyDescent="0.25">
      <c r="X5418" s="69"/>
      <c r="Y5418" s="69"/>
      <c r="Z5418" s="69"/>
      <c r="AA5418" s="69"/>
    </row>
    <row r="5419" spans="24:27" x14ac:dyDescent="0.25">
      <c r="X5419" s="69"/>
      <c r="Y5419" s="69"/>
      <c r="Z5419" s="69"/>
      <c r="AA5419" s="69"/>
    </row>
    <row r="5420" spans="24:27" x14ac:dyDescent="0.25">
      <c r="X5420" s="69"/>
      <c r="Y5420" s="69"/>
      <c r="Z5420" s="69"/>
      <c r="AA5420" s="69"/>
    </row>
    <row r="5421" spans="24:27" x14ac:dyDescent="0.25">
      <c r="X5421" s="69"/>
      <c r="Y5421" s="69"/>
      <c r="Z5421" s="69"/>
      <c r="AA5421" s="69"/>
    </row>
    <row r="5422" spans="24:27" x14ac:dyDescent="0.25">
      <c r="X5422" s="69"/>
      <c r="Y5422" s="69"/>
      <c r="Z5422" s="69"/>
      <c r="AA5422" s="69"/>
    </row>
    <row r="5423" spans="24:27" x14ac:dyDescent="0.25">
      <c r="X5423" s="69"/>
      <c r="Y5423" s="69"/>
      <c r="Z5423" s="69"/>
      <c r="AA5423" s="69"/>
    </row>
    <row r="5424" spans="24:27" x14ac:dyDescent="0.25">
      <c r="X5424" s="69"/>
      <c r="Y5424" s="69"/>
      <c r="Z5424" s="69"/>
      <c r="AA5424" s="69"/>
    </row>
    <row r="5425" spans="24:27" x14ac:dyDescent="0.25">
      <c r="X5425" s="69"/>
      <c r="Y5425" s="69"/>
      <c r="Z5425" s="69"/>
      <c r="AA5425" s="69"/>
    </row>
    <row r="5426" spans="24:27" x14ac:dyDescent="0.25">
      <c r="X5426" s="69"/>
      <c r="Y5426" s="69"/>
      <c r="Z5426" s="69"/>
      <c r="AA5426" s="69"/>
    </row>
    <row r="5427" spans="24:27" x14ac:dyDescent="0.25">
      <c r="X5427" s="69"/>
      <c r="Y5427" s="69"/>
      <c r="Z5427" s="69"/>
      <c r="AA5427" s="69"/>
    </row>
    <row r="5428" spans="24:27" x14ac:dyDescent="0.25">
      <c r="X5428" s="69"/>
      <c r="Y5428" s="69"/>
      <c r="Z5428" s="69"/>
      <c r="AA5428" s="69"/>
    </row>
    <row r="5429" spans="24:27" x14ac:dyDescent="0.25">
      <c r="X5429" s="69"/>
      <c r="Y5429" s="69"/>
      <c r="Z5429" s="69"/>
      <c r="AA5429" s="69"/>
    </row>
    <row r="5430" spans="24:27" x14ac:dyDescent="0.25">
      <c r="X5430" s="69"/>
      <c r="Y5430" s="69"/>
      <c r="Z5430" s="69"/>
      <c r="AA5430" s="69"/>
    </row>
    <row r="5431" spans="24:27" x14ac:dyDescent="0.25">
      <c r="X5431" s="69"/>
      <c r="Y5431" s="69"/>
      <c r="Z5431" s="69"/>
      <c r="AA5431" s="69"/>
    </row>
    <row r="5432" spans="24:27" x14ac:dyDescent="0.25">
      <c r="X5432" s="69"/>
      <c r="Y5432" s="69"/>
      <c r="Z5432" s="69"/>
      <c r="AA5432" s="69"/>
    </row>
    <row r="5433" spans="24:27" x14ac:dyDescent="0.25">
      <c r="X5433" s="69"/>
      <c r="Y5433" s="69"/>
      <c r="Z5433" s="69"/>
      <c r="AA5433" s="69"/>
    </row>
    <row r="5434" spans="24:27" x14ac:dyDescent="0.25">
      <c r="X5434" s="69"/>
      <c r="Y5434" s="69"/>
      <c r="Z5434" s="69"/>
      <c r="AA5434" s="69"/>
    </row>
    <row r="5435" spans="24:27" x14ac:dyDescent="0.25">
      <c r="X5435" s="69"/>
      <c r="Y5435" s="69"/>
      <c r="Z5435" s="69"/>
      <c r="AA5435" s="69"/>
    </row>
    <row r="5436" spans="24:27" x14ac:dyDescent="0.25">
      <c r="X5436" s="69"/>
      <c r="Y5436" s="69"/>
      <c r="Z5436" s="69"/>
      <c r="AA5436" s="69"/>
    </row>
    <row r="5437" spans="24:27" x14ac:dyDescent="0.25">
      <c r="X5437" s="69"/>
      <c r="Y5437" s="69"/>
      <c r="Z5437" s="69"/>
      <c r="AA5437" s="69"/>
    </row>
    <row r="5438" spans="24:27" x14ac:dyDescent="0.25">
      <c r="X5438" s="69"/>
      <c r="Y5438" s="69"/>
      <c r="Z5438" s="69"/>
      <c r="AA5438" s="69"/>
    </row>
    <row r="5439" spans="24:27" x14ac:dyDescent="0.25">
      <c r="X5439" s="69"/>
      <c r="Y5439" s="69"/>
      <c r="Z5439" s="69"/>
      <c r="AA5439" s="69"/>
    </row>
    <row r="5440" spans="24:27" x14ac:dyDescent="0.25">
      <c r="X5440" s="69"/>
      <c r="Y5440" s="69"/>
      <c r="Z5440" s="69"/>
      <c r="AA5440" s="69"/>
    </row>
    <row r="5441" spans="24:27" x14ac:dyDescent="0.25">
      <c r="X5441" s="69"/>
      <c r="Y5441" s="69"/>
      <c r="Z5441" s="69"/>
      <c r="AA5441" s="69"/>
    </row>
    <row r="5442" spans="24:27" x14ac:dyDescent="0.25">
      <c r="X5442" s="69"/>
      <c r="Y5442" s="69"/>
      <c r="Z5442" s="69"/>
      <c r="AA5442" s="69"/>
    </row>
    <row r="5443" spans="24:27" x14ac:dyDescent="0.25">
      <c r="X5443" s="69"/>
      <c r="Y5443" s="69"/>
      <c r="Z5443" s="69"/>
      <c r="AA5443" s="69"/>
    </row>
    <row r="5444" spans="24:27" x14ac:dyDescent="0.25">
      <c r="X5444" s="69"/>
      <c r="Y5444" s="69"/>
      <c r="Z5444" s="69"/>
      <c r="AA5444" s="69"/>
    </row>
    <row r="5445" spans="24:27" x14ac:dyDescent="0.25">
      <c r="X5445" s="69"/>
      <c r="Y5445" s="69"/>
      <c r="Z5445" s="69"/>
      <c r="AA5445" s="69"/>
    </row>
    <row r="5446" spans="24:27" x14ac:dyDescent="0.25">
      <c r="X5446" s="69"/>
      <c r="Y5446" s="69"/>
      <c r="Z5446" s="69"/>
      <c r="AA5446" s="69"/>
    </row>
    <row r="5447" spans="24:27" x14ac:dyDescent="0.25">
      <c r="X5447" s="69"/>
      <c r="Y5447" s="69"/>
      <c r="Z5447" s="69"/>
      <c r="AA5447" s="69"/>
    </row>
    <row r="5448" spans="24:27" x14ac:dyDescent="0.25">
      <c r="X5448" s="69"/>
      <c r="Y5448" s="69"/>
      <c r="Z5448" s="69"/>
      <c r="AA5448" s="69"/>
    </row>
    <row r="5449" spans="24:27" x14ac:dyDescent="0.25">
      <c r="X5449" s="69"/>
      <c r="Y5449" s="69"/>
      <c r="Z5449" s="69"/>
      <c r="AA5449" s="69"/>
    </row>
    <row r="5450" spans="24:27" x14ac:dyDescent="0.25">
      <c r="X5450" s="69"/>
      <c r="Y5450" s="69"/>
      <c r="Z5450" s="69"/>
      <c r="AA5450" s="69"/>
    </row>
    <row r="5451" spans="24:27" x14ac:dyDescent="0.25">
      <c r="X5451" s="69"/>
      <c r="Y5451" s="69"/>
      <c r="Z5451" s="69"/>
      <c r="AA5451" s="69"/>
    </row>
    <row r="5452" spans="24:27" x14ac:dyDescent="0.25">
      <c r="X5452" s="69"/>
      <c r="Y5452" s="69"/>
      <c r="Z5452" s="69"/>
      <c r="AA5452" s="69"/>
    </row>
    <row r="5453" spans="24:27" x14ac:dyDescent="0.25">
      <c r="X5453" s="69"/>
      <c r="Y5453" s="69"/>
      <c r="Z5453" s="69"/>
      <c r="AA5453" s="69"/>
    </row>
    <row r="5454" spans="24:27" x14ac:dyDescent="0.25">
      <c r="X5454" s="69"/>
      <c r="Y5454" s="69"/>
      <c r="Z5454" s="69"/>
      <c r="AA5454" s="69"/>
    </row>
    <row r="5455" spans="24:27" x14ac:dyDescent="0.25">
      <c r="X5455" s="69"/>
      <c r="Y5455" s="69"/>
      <c r="Z5455" s="69"/>
      <c r="AA5455" s="69"/>
    </row>
    <row r="5456" spans="24:27" x14ac:dyDescent="0.25">
      <c r="X5456" s="69"/>
      <c r="Y5456" s="69"/>
      <c r="Z5456" s="69"/>
      <c r="AA5456" s="69"/>
    </row>
    <row r="5457" spans="24:27" x14ac:dyDescent="0.25">
      <c r="X5457" s="69"/>
      <c r="Y5457" s="69"/>
      <c r="Z5457" s="69"/>
      <c r="AA5457" s="69"/>
    </row>
    <row r="5458" spans="24:27" x14ac:dyDescent="0.25">
      <c r="X5458" s="69"/>
      <c r="Y5458" s="69"/>
      <c r="Z5458" s="69"/>
      <c r="AA5458" s="69"/>
    </row>
    <row r="5459" spans="24:27" x14ac:dyDescent="0.25">
      <c r="X5459" s="69"/>
      <c r="Y5459" s="69"/>
      <c r="Z5459" s="69"/>
      <c r="AA5459" s="69"/>
    </row>
    <row r="5460" spans="24:27" x14ac:dyDescent="0.25">
      <c r="X5460" s="69"/>
      <c r="Y5460" s="69"/>
      <c r="Z5460" s="69"/>
      <c r="AA5460" s="69"/>
    </row>
    <row r="5461" spans="24:27" x14ac:dyDescent="0.25">
      <c r="X5461" s="69"/>
      <c r="Y5461" s="69"/>
      <c r="Z5461" s="69"/>
      <c r="AA5461" s="69"/>
    </row>
    <row r="5462" spans="24:27" x14ac:dyDescent="0.25">
      <c r="X5462" s="69"/>
      <c r="Y5462" s="69"/>
      <c r="Z5462" s="69"/>
      <c r="AA5462" s="69"/>
    </row>
    <row r="5463" spans="24:27" x14ac:dyDescent="0.25">
      <c r="X5463" s="69"/>
      <c r="Y5463" s="69"/>
      <c r="Z5463" s="69"/>
      <c r="AA5463" s="69"/>
    </row>
    <row r="5464" spans="24:27" x14ac:dyDescent="0.25">
      <c r="X5464" s="69"/>
      <c r="Y5464" s="69"/>
      <c r="Z5464" s="69"/>
      <c r="AA5464" s="69"/>
    </row>
    <row r="5465" spans="24:27" x14ac:dyDescent="0.25">
      <c r="X5465" s="69"/>
      <c r="Y5465" s="69"/>
      <c r="Z5465" s="69"/>
      <c r="AA5465" s="69"/>
    </row>
    <row r="5466" spans="24:27" x14ac:dyDescent="0.25">
      <c r="X5466" s="69"/>
      <c r="Y5466" s="69"/>
      <c r="Z5466" s="69"/>
      <c r="AA5466" s="69"/>
    </row>
    <row r="5467" spans="24:27" x14ac:dyDescent="0.25">
      <c r="X5467" s="69"/>
      <c r="Y5467" s="69"/>
      <c r="Z5467" s="69"/>
      <c r="AA5467" s="69"/>
    </row>
    <row r="5468" spans="24:27" x14ac:dyDescent="0.25">
      <c r="X5468" s="69"/>
      <c r="Y5468" s="69"/>
      <c r="Z5468" s="69"/>
      <c r="AA5468" s="69"/>
    </row>
    <row r="5469" spans="24:27" x14ac:dyDescent="0.25">
      <c r="X5469" s="69"/>
      <c r="Y5469" s="69"/>
      <c r="Z5469" s="69"/>
      <c r="AA5469" s="69"/>
    </row>
    <row r="5470" spans="24:27" x14ac:dyDescent="0.25">
      <c r="X5470" s="69"/>
      <c r="Y5470" s="69"/>
      <c r="Z5470" s="69"/>
      <c r="AA5470" s="69"/>
    </row>
    <row r="5471" spans="24:27" x14ac:dyDescent="0.25">
      <c r="X5471" s="69"/>
      <c r="Y5471" s="69"/>
      <c r="Z5471" s="69"/>
      <c r="AA5471" s="69"/>
    </row>
    <row r="5472" spans="24:27" x14ac:dyDescent="0.25">
      <c r="X5472" s="69"/>
      <c r="Y5472" s="69"/>
      <c r="Z5472" s="69"/>
      <c r="AA5472" s="69"/>
    </row>
    <row r="5473" spans="24:27" x14ac:dyDescent="0.25">
      <c r="X5473" s="69"/>
      <c r="Y5473" s="69"/>
      <c r="Z5473" s="69"/>
      <c r="AA5473" s="69"/>
    </row>
    <row r="5474" spans="24:27" x14ac:dyDescent="0.25">
      <c r="X5474" s="69"/>
      <c r="Y5474" s="69"/>
      <c r="Z5474" s="69"/>
      <c r="AA5474" s="69"/>
    </row>
    <row r="5475" spans="24:27" x14ac:dyDescent="0.25">
      <c r="X5475" s="69"/>
      <c r="Y5475" s="69"/>
      <c r="Z5475" s="69"/>
      <c r="AA5475" s="69"/>
    </row>
    <row r="5476" spans="24:27" x14ac:dyDescent="0.25">
      <c r="X5476" s="69"/>
      <c r="Y5476" s="69"/>
      <c r="Z5476" s="69"/>
      <c r="AA5476" s="69"/>
    </row>
    <row r="5477" spans="24:27" x14ac:dyDescent="0.25">
      <c r="X5477" s="69"/>
      <c r="Y5477" s="69"/>
      <c r="Z5477" s="69"/>
      <c r="AA5477" s="69"/>
    </row>
    <row r="5478" spans="24:27" x14ac:dyDescent="0.25">
      <c r="X5478" s="69"/>
      <c r="Y5478" s="69"/>
      <c r="Z5478" s="69"/>
      <c r="AA5478" s="69"/>
    </row>
    <row r="5479" spans="24:27" x14ac:dyDescent="0.25">
      <c r="X5479" s="69"/>
      <c r="Y5479" s="69"/>
      <c r="Z5479" s="69"/>
      <c r="AA5479" s="69"/>
    </row>
    <row r="5480" spans="24:27" x14ac:dyDescent="0.25">
      <c r="X5480" s="69"/>
      <c r="Y5480" s="69"/>
      <c r="Z5480" s="69"/>
      <c r="AA5480" s="69"/>
    </row>
    <row r="5481" spans="24:27" x14ac:dyDescent="0.25">
      <c r="X5481" s="69"/>
      <c r="Y5481" s="69"/>
      <c r="Z5481" s="69"/>
      <c r="AA5481" s="69"/>
    </row>
    <row r="5482" spans="24:27" x14ac:dyDescent="0.25">
      <c r="X5482" s="69"/>
      <c r="Y5482" s="69"/>
      <c r="Z5482" s="69"/>
      <c r="AA5482" s="69"/>
    </row>
    <row r="5483" spans="24:27" x14ac:dyDescent="0.25">
      <c r="X5483" s="69"/>
      <c r="Y5483" s="69"/>
      <c r="Z5483" s="69"/>
      <c r="AA5483" s="69"/>
    </row>
    <row r="5484" spans="24:27" x14ac:dyDescent="0.25">
      <c r="X5484" s="69"/>
      <c r="Y5484" s="69"/>
      <c r="Z5484" s="69"/>
      <c r="AA5484" s="69"/>
    </row>
    <row r="5485" spans="24:27" x14ac:dyDescent="0.25">
      <c r="X5485" s="69"/>
      <c r="Y5485" s="69"/>
      <c r="Z5485" s="69"/>
      <c r="AA5485" s="69"/>
    </row>
    <row r="5486" spans="24:27" x14ac:dyDescent="0.25">
      <c r="X5486" s="69"/>
      <c r="Y5486" s="69"/>
      <c r="Z5486" s="69"/>
      <c r="AA5486" s="69"/>
    </row>
    <row r="5487" spans="24:27" x14ac:dyDescent="0.25">
      <c r="X5487" s="69"/>
      <c r="Y5487" s="69"/>
      <c r="Z5487" s="69"/>
      <c r="AA5487" s="69"/>
    </row>
    <row r="5488" spans="24:27" x14ac:dyDescent="0.25">
      <c r="X5488" s="69"/>
      <c r="Y5488" s="69"/>
      <c r="Z5488" s="69"/>
      <c r="AA5488" s="69"/>
    </row>
    <row r="5489" spans="24:27" x14ac:dyDescent="0.25">
      <c r="X5489" s="69"/>
      <c r="Y5489" s="69"/>
      <c r="Z5489" s="69"/>
      <c r="AA5489" s="69"/>
    </row>
    <row r="5490" spans="24:27" x14ac:dyDescent="0.25">
      <c r="X5490" s="69"/>
      <c r="Y5490" s="69"/>
      <c r="Z5490" s="69"/>
      <c r="AA5490" s="69"/>
    </row>
    <row r="5491" spans="24:27" x14ac:dyDescent="0.25">
      <c r="X5491" s="69"/>
      <c r="Y5491" s="69"/>
      <c r="Z5491" s="69"/>
      <c r="AA5491" s="69"/>
    </row>
    <row r="5492" spans="24:27" x14ac:dyDescent="0.25">
      <c r="X5492" s="69"/>
      <c r="Y5492" s="69"/>
      <c r="Z5492" s="69"/>
      <c r="AA5492" s="69"/>
    </row>
    <row r="5493" spans="24:27" x14ac:dyDescent="0.25">
      <c r="X5493" s="69"/>
      <c r="Y5493" s="69"/>
      <c r="Z5493" s="69"/>
      <c r="AA5493" s="69"/>
    </row>
    <row r="5494" spans="24:27" x14ac:dyDescent="0.25">
      <c r="X5494" s="69"/>
      <c r="Y5494" s="69"/>
      <c r="Z5494" s="69"/>
      <c r="AA5494" s="69"/>
    </row>
    <row r="5495" spans="24:27" x14ac:dyDescent="0.25">
      <c r="X5495" s="69"/>
      <c r="Y5495" s="69"/>
      <c r="Z5495" s="69"/>
      <c r="AA5495" s="69"/>
    </row>
    <row r="5496" spans="24:27" x14ac:dyDescent="0.25">
      <c r="X5496" s="69"/>
      <c r="Y5496" s="69"/>
      <c r="Z5496" s="69"/>
      <c r="AA5496" s="69"/>
    </row>
    <row r="5497" spans="24:27" x14ac:dyDescent="0.25">
      <c r="X5497" s="69"/>
      <c r="Y5497" s="69"/>
      <c r="Z5497" s="69"/>
      <c r="AA5497" s="69"/>
    </row>
    <row r="5498" spans="24:27" x14ac:dyDescent="0.25">
      <c r="X5498" s="69"/>
      <c r="Y5498" s="69"/>
      <c r="Z5498" s="69"/>
      <c r="AA5498" s="69"/>
    </row>
    <row r="5499" spans="24:27" x14ac:dyDescent="0.25">
      <c r="X5499" s="69"/>
      <c r="Y5499" s="69"/>
      <c r="Z5499" s="69"/>
      <c r="AA5499" s="69"/>
    </row>
    <row r="5500" spans="24:27" x14ac:dyDescent="0.25">
      <c r="X5500" s="69"/>
      <c r="Y5500" s="69"/>
      <c r="Z5500" s="69"/>
      <c r="AA5500" s="69"/>
    </row>
    <row r="5501" spans="24:27" x14ac:dyDescent="0.25">
      <c r="X5501" s="69"/>
      <c r="Y5501" s="69"/>
      <c r="Z5501" s="69"/>
      <c r="AA5501" s="69"/>
    </row>
    <row r="5502" spans="24:27" x14ac:dyDescent="0.25">
      <c r="X5502" s="69"/>
      <c r="Y5502" s="69"/>
      <c r="Z5502" s="69"/>
      <c r="AA5502" s="69"/>
    </row>
    <row r="5503" spans="24:27" x14ac:dyDescent="0.25">
      <c r="X5503" s="69"/>
      <c r="Y5503" s="69"/>
      <c r="Z5503" s="69"/>
      <c r="AA5503" s="69"/>
    </row>
    <row r="5504" spans="24:27" x14ac:dyDescent="0.25">
      <c r="X5504" s="69"/>
      <c r="Y5504" s="69"/>
      <c r="Z5504" s="69"/>
      <c r="AA5504" s="69"/>
    </row>
    <row r="5505" spans="24:27" x14ac:dyDescent="0.25">
      <c r="X5505" s="69"/>
      <c r="Y5505" s="69"/>
      <c r="Z5505" s="69"/>
      <c r="AA5505" s="69"/>
    </row>
    <row r="5506" spans="24:27" x14ac:dyDescent="0.25">
      <c r="X5506" s="69"/>
      <c r="Y5506" s="69"/>
      <c r="Z5506" s="69"/>
      <c r="AA5506" s="69"/>
    </row>
    <row r="5507" spans="24:27" x14ac:dyDescent="0.25">
      <c r="X5507" s="69"/>
      <c r="Y5507" s="69"/>
      <c r="Z5507" s="69"/>
      <c r="AA5507" s="69"/>
    </row>
    <row r="5508" spans="24:27" x14ac:dyDescent="0.25">
      <c r="X5508" s="69"/>
      <c r="Y5508" s="69"/>
      <c r="Z5508" s="69"/>
      <c r="AA5508" s="69"/>
    </row>
    <row r="5509" spans="24:27" x14ac:dyDescent="0.25">
      <c r="X5509" s="69"/>
      <c r="Y5509" s="69"/>
      <c r="Z5509" s="69"/>
      <c r="AA5509" s="69"/>
    </row>
    <row r="5510" spans="24:27" x14ac:dyDescent="0.25">
      <c r="X5510" s="69"/>
      <c r="Y5510" s="69"/>
      <c r="Z5510" s="69"/>
      <c r="AA5510" s="69"/>
    </row>
    <row r="5511" spans="24:27" x14ac:dyDescent="0.25">
      <c r="X5511" s="69"/>
      <c r="Y5511" s="69"/>
      <c r="Z5511" s="69"/>
      <c r="AA5511" s="69"/>
    </row>
    <row r="5512" spans="24:27" x14ac:dyDescent="0.25">
      <c r="X5512" s="69"/>
      <c r="Y5512" s="69"/>
      <c r="Z5512" s="69"/>
      <c r="AA5512" s="69"/>
    </row>
    <row r="5513" spans="24:27" x14ac:dyDescent="0.25">
      <c r="X5513" s="69"/>
      <c r="Y5513" s="69"/>
      <c r="Z5513" s="69"/>
      <c r="AA5513" s="69"/>
    </row>
    <row r="5514" spans="24:27" x14ac:dyDescent="0.25">
      <c r="X5514" s="69"/>
      <c r="Y5514" s="69"/>
      <c r="Z5514" s="69"/>
      <c r="AA5514" s="69"/>
    </row>
    <row r="5515" spans="24:27" x14ac:dyDescent="0.25">
      <c r="X5515" s="69"/>
      <c r="Y5515" s="69"/>
      <c r="Z5515" s="69"/>
      <c r="AA5515" s="69"/>
    </row>
    <row r="5516" spans="24:27" x14ac:dyDescent="0.25">
      <c r="X5516" s="69"/>
      <c r="Y5516" s="69"/>
      <c r="Z5516" s="69"/>
      <c r="AA5516" s="69"/>
    </row>
    <row r="5517" spans="24:27" x14ac:dyDescent="0.25">
      <c r="X5517" s="69"/>
      <c r="Y5517" s="69"/>
      <c r="Z5517" s="69"/>
      <c r="AA5517" s="69"/>
    </row>
    <row r="5518" spans="24:27" x14ac:dyDescent="0.25">
      <c r="X5518" s="69"/>
      <c r="Y5518" s="69"/>
      <c r="Z5518" s="69"/>
      <c r="AA5518" s="69"/>
    </row>
    <row r="5519" spans="24:27" x14ac:dyDescent="0.25">
      <c r="X5519" s="69"/>
      <c r="Y5519" s="69"/>
      <c r="Z5519" s="69"/>
      <c r="AA5519" s="69"/>
    </row>
    <row r="5520" spans="24:27" x14ac:dyDescent="0.25">
      <c r="X5520" s="69"/>
      <c r="Y5520" s="69"/>
      <c r="Z5520" s="69"/>
      <c r="AA5520" s="69"/>
    </row>
    <row r="5521" spans="24:27" x14ac:dyDescent="0.25">
      <c r="X5521" s="69"/>
      <c r="Y5521" s="69"/>
      <c r="Z5521" s="69"/>
      <c r="AA5521" s="69"/>
    </row>
    <row r="5522" spans="24:27" x14ac:dyDescent="0.25">
      <c r="X5522" s="69"/>
      <c r="Y5522" s="69"/>
      <c r="Z5522" s="69"/>
      <c r="AA5522" s="69"/>
    </row>
    <row r="5523" spans="24:27" x14ac:dyDescent="0.25">
      <c r="X5523" s="69"/>
      <c r="Y5523" s="69"/>
      <c r="Z5523" s="69"/>
      <c r="AA5523" s="69"/>
    </row>
    <row r="5524" spans="24:27" x14ac:dyDescent="0.25">
      <c r="X5524" s="69"/>
      <c r="Y5524" s="69"/>
      <c r="Z5524" s="69"/>
      <c r="AA5524" s="69"/>
    </row>
    <row r="5525" spans="24:27" x14ac:dyDescent="0.25">
      <c r="X5525" s="69"/>
      <c r="Y5525" s="69"/>
      <c r="Z5525" s="69"/>
      <c r="AA5525" s="69"/>
    </row>
    <row r="5526" spans="24:27" x14ac:dyDescent="0.25">
      <c r="X5526" s="69"/>
      <c r="Y5526" s="69"/>
      <c r="Z5526" s="69"/>
      <c r="AA5526" s="69"/>
    </row>
    <row r="5527" spans="24:27" x14ac:dyDescent="0.25">
      <c r="X5527" s="69"/>
      <c r="Y5527" s="69"/>
      <c r="Z5527" s="69"/>
      <c r="AA5527" s="69"/>
    </row>
    <row r="5528" spans="24:27" x14ac:dyDescent="0.25">
      <c r="X5528" s="69"/>
      <c r="Y5528" s="69"/>
      <c r="Z5528" s="69"/>
      <c r="AA5528" s="69"/>
    </row>
    <row r="5529" spans="24:27" x14ac:dyDescent="0.25">
      <c r="X5529" s="69"/>
      <c r="Y5529" s="69"/>
      <c r="Z5529" s="69"/>
      <c r="AA5529" s="69"/>
    </row>
    <row r="5530" spans="24:27" x14ac:dyDescent="0.25">
      <c r="X5530" s="69"/>
      <c r="Y5530" s="69"/>
      <c r="Z5530" s="69"/>
      <c r="AA5530" s="69"/>
    </row>
    <row r="5531" spans="24:27" x14ac:dyDescent="0.25">
      <c r="X5531" s="69"/>
      <c r="Y5531" s="69"/>
      <c r="Z5531" s="69"/>
      <c r="AA5531" s="69"/>
    </row>
    <row r="5532" spans="24:27" x14ac:dyDescent="0.25">
      <c r="X5532" s="69"/>
      <c r="Y5532" s="69"/>
      <c r="Z5532" s="69"/>
      <c r="AA5532" s="69"/>
    </row>
    <row r="5533" spans="24:27" x14ac:dyDescent="0.25">
      <c r="X5533" s="69"/>
      <c r="Y5533" s="69"/>
      <c r="Z5533" s="69"/>
      <c r="AA5533" s="69"/>
    </row>
    <row r="5534" spans="24:27" x14ac:dyDescent="0.25">
      <c r="X5534" s="69"/>
      <c r="Y5534" s="69"/>
      <c r="Z5534" s="69"/>
      <c r="AA5534" s="69"/>
    </row>
    <row r="5535" spans="24:27" x14ac:dyDescent="0.25">
      <c r="X5535" s="69"/>
      <c r="Y5535" s="69"/>
      <c r="Z5535" s="69"/>
      <c r="AA5535" s="69"/>
    </row>
    <row r="5536" spans="24:27" x14ac:dyDescent="0.25">
      <c r="X5536" s="69"/>
      <c r="Y5536" s="69"/>
      <c r="Z5536" s="69"/>
      <c r="AA5536" s="69"/>
    </row>
    <row r="5537" spans="24:27" x14ac:dyDescent="0.25">
      <c r="X5537" s="69"/>
      <c r="Y5537" s="69"/>
      <c r="Z5537" s="69"/>
      <c r="AA5537" s="69"/>
    </row>
    <row r="5538" spans="24:27" x14ac:dyDescent="0.25">
      <c r="X5538" s="69"/>
      <c r="Y5538" s="69"/>
      <c r="Z5538" s="69"/>
      <c r="AA5538" s="69"/>
    </row>
    <row r="5539" spans="24:27" x14ac:dyDescent="0.25">
      <c r="X5539" s="69"/>
      <c r="Y5539" s="69"/>
      <c r="Z5539" s="69"/>
      <c r="AA5539" s="69"/>
    </row>
    <row r="5540" spans="24:27" x14ac:dyDescent="0.25">
      <c r="X5540" s="69"/>
      <c r="Y5540" s="69"/>
      <c r="Z5540" s="69"/>
      <c r="AA5540" s="69"/>
    </row>
    <row r="5541" spans="24:27" x14ac:dyDescent="0.25">
      <c r="X5541" s="69"/>
      <c r="Y5541" s="69"/>
      <c r="Z5541" s="69"/>
      <c r="AA5541" s="69"/>
    </row>
    <row r="5542" spans="24:27" x14ac:dyDescent="0.25">
      <c r="X5542" s="69"/>
      <c r="Y5542" s="69"/>
      <c r="Z5542" s="69"/>
      <c r="AA5542" s="69"/>
    </row>
    <row r="5543" spans="24:27" x14ac:dyDescent="0.25">
      <c r="X5543" s="69"/>
      <c r="Y5543" s="69"/>
      <c r="Z5543" s="69"/>
      <c r="AA5543" s="69"/>
    </row>
    <row r="5544" spans="24:27" x14ac:dyDescent="0.25">
      <c r="X5544" s="69"/>
      <c r="Y5544" s="69"/>
      <c r="Z5544" s="69"/>
      <c r="AA5544" s="69"/>
    </row>
    <row r="5545" spans="24:27" x14ac:dyDescent="0.25">
      <c r="X5545" s="69"/>
      <c r="Y5545" s="69"/>
      <c r="Z5545" s="69"/>
      <c r="AA5545" s="69"/>
    </row>
    <row r="5546" spans="24:27" x14ac:dyDescent="0.25">
      <c r="X5546" s="69"/>
      <c r="Y5546" s="69"/>
      <c r="Z5546" s="69"/>
      <c r="AA5546" s="69"/>
    </row>
    <row r="5547" spans="24:27" x14ac:dyDescent="0.25">
      <c r="X5547" s="69"/>
      <c r="Y5547" s="69"/>
      <c r="Z5547" s="69"/>
      <c r="AA5547" s="69"/>
    </row>
    <row r="5548" spans="24:27" x14ac:dyDescent="0.25">
      <c r="X5548" s="69"/>
      <c r="Y5548" s="69"/>
      <c r="Z5548" s="69"/>
      <c r="AA5548" s="69"/>
    </row>
    <row r="5549" spans="24:27" x14ac:dyDescent="0.25">
      <c r="X5549" s="69"/>
      <c r="Y5549" s="69"/>
      <c r="Z5549" s="69"/>
      <c r="AA5549" s="69"/>
    </row>
    <row r="5550" spans="24:27" x14ac:dyDescent="0.25">
      <c r="X5550" s="69"/>
      <c r="Y5550" s="69"/>
      <c r="Z5550" s="69"/>
      <c r="AA5550" s="69"/>
    </row>
    <row r="5551" spans="24:27" x14ac:dyDescent="0.25">
      <c r="X5551" s="69"/>
      <c r="Y5551" s="69"/>
      <c r="Z5551" s="69"/>
      <c r="AA5551" s="69"/>
    </row>
    <row r="5552" spans="24:27" x14ac:dyDescent="0.25">
      <c r="X5552" s="69"/>
      <c r="Y5552" s="69"/>
      <c r="Z5552" s="69"/>
      <c r="AA5552" s="69"/>
    </row>
    <row r="5553" spans="24:27" x14ac:dyDescent="0.25">
      <c r="X5553" s="69"/>
      <c r="Y5553" s="69"/>
      <c r="Z5553" s="69"/>
      <c r="AA5553" s="69"/>
    </row>
    <row r="5554" spans="24:27" x14ac:dyDescent="0.25">
      <c r="X5554" s="69"/>
      <c r="Y5554" s="69"/>
      <c r="Z5554" s="69"/>
      <c r="AA5554" s="69"/>
    </row>
    <row r="5555" spans="24:27" x14ac:dyDescent="0.25">
      <c r="X5555" s="69"/>
      <c r="Y5555" s="69"/>
      <c r="Z5555" s="69"/>
      <c r="AA5555" s="69"/>
    </row>
    <row r="5556" spans="24:27" x14ac:dyDescent="0.25">
      <c r="X5556" s="69"/>
      <c r="Y5556" s="69"/>
      <c r="Z5556" s="69"/>
      <c r="AA5556" s="69"/>
    </row>
    <row r="5557" spans="24:27" x14ac:dyDescent="0.25">
      <c r="X5557" s="69"/>
      <c r="Y5557" s="69"/>
      <c r="Z5557" s="69"/>
      <c r="AA5557" s="69"/>
    </row>
    <row r="5558" spans="24:27" x14ac:dyDescent="0.25">
      <c r="X5558" s="69"/>
      <c r="Y5558" s="69"/>
      <c r="Z5558" s="69"/>
      <c r="AA5558" s="69"/>
    </row>
    <row r="5559" spans="24:27" x14ac:dyDescent="0.25">
      <c r="X5559" s="69"/>
      <c r="Y5559" s="69"/>
      <c r="Z5559" s="69"/>
      <c r="AA5559" s="69"/>
    </row>
    <row r="5560" spans="24:27" x14ac:dyDescent="0.25">
      <c r="X5560" s="69"/>
      <c r="Y5560" s="69"/>
      <c r="Z5560" s="69"/>
      <c r="AA5560" s="69"/>
    </row>
    <row r="5561" spans="24:27" x14ac:dyDescent="0.25">
      <c r="X5561" s="69"/>
      <c r="Y5561" s="69"/>
      <c r="Z5561" s="69"/>
      <c r="AA5561" s="69"/>
    </row>
    <row r="5562" spans="24:27" x14ac:dyDescent="0.25">
      <c r="X5562" s="69"/>
      <c r="Y5562" s="69"/>
      <c r="Z5562" s="69"/>
      <c r="AA5562" s="69"/>
    </row>
    <row r="5563" spans="24:27" x14ac:dyDescent="0.25">
      <c r="X5563" s="69"/>
      <c r="Y5563" s="69"/>
      <c r="Z5563" s="69"/>
      <c r="AA5563" s="69"/>
    </row>
    <row r="5564" spans="24:27" x14ac:dyDescent="0.25">
      <c r="X5564" s="69"/>
      <c r="Y5564" s="69"/>
      <c r="Z5564" s="69"/>
      <c r="AA5564" s="69"/>
    </row>
    <row r="5565" spans="24:27" x14ac:dyDescent="0.25">
      <c r="X5565" s="69"/>
      <c r="Y5565" s="69"/>
      <c r="Z5565" s="69"/>
      <c r="AA5565" s="69"/>
    </row>
    <row r="5566" spans="24:27" x14ac:dyDescent="0.25">
      <c r="X5566" s="69"/>
      <c r="Y5566" s="69"/>
      <c r="Z5566" s="69"/>
      <c r="AA5566" s="69"/>
    </row>
    <row r="5567" spans="24:27" x14ac:dyDescent="0.25">
      <c r="X5567" s="69"/>
      <c r="Y5567" s="69"/>
      <c r="Z5567" s="69"/>
      <c r="AA5567" s="69"/>
    </row>
    <row r="5568" spans="24:27" x14ac:dyDescent="0.25">
      <c r="X5568" s="69"/>
      <c r="Y5568" s="69"/>
      <c r="Z5568" s="69"/>
      <c r="AA5568" s="69"/>
    </row>
    <row r="5569" spans="24:27" x14ac:dyDescent="0.25">
      <c r="X5569" s="69"/>
      <c r="Y5569" s="69"/>
      <c r="Z5569" s="69"/>
      <c r="AA5569" s="69"/>
    </row>
    <row r="5570" spans="24:27" x14ac:dyDescent="0.25">
      <c r="X5570" s="69"/>
      <c r="Y5570" s="69"/>
      <c r="Z5570" s="69"/>
      <c r="AA5570" s="69"/>
    </row>
    <row r="5571" spans="24:27" x14ac:dyDescent="0.25">
      <c r="X5571" s="69"/>
      <c r="Y5571" s="69"/>
      <c r="Z5571" s="69"/>
      <c r="AA5571" s="69"/>
    </row>
    <row r="5572" spans="24:27" x14ac:dyDescent="0.25">
      <c r="X5572" s="69"/>
      <c r="Y5572" s="69"/>
      <c r="Z5572" s="69"/>
      <c r="AA5572" s="69"/>
    </row>
    <row r="5573" spans="24:27" x14ac:dyDescent="0.25">
      <c r="X5573" s="69"/>
      <c r="Y5573" s="69"/>
      <c r="Z5573" s="69"/>
      <c r="AA5573" s="69"/>
    </row>
    <row r="5574" spans="24:27" x14ac:dyDescent="0.25">
      <c r="X5574" s="69"/>
      <c r="Y5574" s="69"/>
      <c r="Z5574" s="69"/>
      <c r="AA5574" s="69"/>
    </row>
    <row r="5575" spans="24:27" x14ac:dyDescent="0.25">
      <c r="X5575" s="69"/>
      <c r="Y5575" s="69"/>
      <c r="Z5575" s="69"/>
      <c r="AA5575" s="69"/>
    </row>
    <row r="5576" spans="24:27" x14ac:dyDescent="0.25">
      <c r="X5576" s="69"/>
      <c r="Y5576" s="69"/>
      <c r="Z5576" s="69"/>
      <c r="AA5576" s="69"/>
    </row>
    <row r="5577" spans="24:27" x14ac:dyDescent="0.25">
      <c r="X5577" s="69"/>
      <c r="Y5577" s="69"/>
      <c r="Z5577" s="69"/>
      <c r="AA5577" s="69"/>
    </row>
    <row r="5578" spans="24:27" x14ac:dyDescent="0.25">
      <c r="X5578" s="69"/>
      <c r="Y5578" s="69"/>
      <c r="Z5578" s="69"/>
      <c r="AA5578" s="69"/>
    </row>
    <row r="5579" spans="24:27" x14ac:dyDescent="0.25">
      <c r="X5579" s="69"/>
      <c r="Y5579" s="69"/>
      <c r="Z5579" s="69"/>
      <c r="AA5579" s="69"/>
    </row>
    <row r="5580" spans="24:27" x14ac:dyDescent="0.25">
      <c r="X5580" s="69"/>
      <c r="Y5580" s="69"/>
      <c r="Z5580" s="69"/>
      <c r="AA5580" s="69"/>
    </row>
    <row r="5581" spans="24:27" x14ac:dyDescent="0.25">
      <c r="X5581" s="69"/>
      <c r="Y5581" s="69"/>
      <c r="Z5581" s="69"/>
      <c r="AA5581" s="69"/>
    </row>
    <row r="5582" spans="24:27" x14ac:dyDescent="0.25">
      <c r="X5582" s="69"/>
      <c r="Y5582" s="69"/>
      <c r="Z5582" s="69"/>
      <c r="AA5582" s="69"/>
    </row>
    <row r="5583" spans="24:27" x14ac:dyDescent="0.25">
      <c r="X5583" s="69"/>
      <c r="Y5583" s="69"/>
      <c r="Z5583" s="69"/>
      <c r="AA5583" s="69"/>
    </row>
    <row r="5584" spans="24:27" x14ac:dyDescent="0.25">
      <c r="X5584" s="69"/>
      <c r="Y5584" s="69"/>
      <c r="Z5584" s="69"/>
      <c r="AA5584" s="69"/>
    </row>
    <row r="5585" spans="24:27" x14ac:dyDescent="0.25">
      <c r="X5585" s="69"/>
      <c r="Y5585" s="69"/>
      <c r="Z5585" s="69"/>
      <c r="AA5585" s="69"/>
    </row>
    <row r="5586" spans="24:27" x14ac:dyDescent="0.25">
      <c r="X5586" s="69"/>
      <c r="Y5586" s="69"/>
      <c r="Z5586" s="69"/>
      <c r="AA5586" s="69"/>
    </row>
    <row r="5587" spans="24:27" x14ac:dyDescent="0.25">
      <c r="X5587" s="69"/>
      <c r="Y5587" s="69"/>
      <c r="Z5587" s="69"/>
      <c r="AA5587" s="69"/>
    </row>
    <row r="5588" spans="24:27" x14ac:dyDescent="0.25">
      <c r="X5588" s="69"/>
      <c r="Y5588" s="69"/>
      <c r="Z5588" s="69"/>
      <c r="AA5588" s="69"/>
    </row>
    <row r="5589" spans="24:27" x14ac:dyDescent="0.25">
      <c r="X5589" s="69"/>
      <c r="Y5589" s="69"/>
      <c r="Z5589" s="69"/>
      <c r="AA5589" s="69"/>
    </row>
    <row r="5590" spans="24:27" x14ac:dyDescent="0.25">
      <c r="X5590" s="69"/>
      <c r="Y5590" s="69"/>
      <c r="Z5590" s="69"/>
      <c r="AA5590" s="69"/>
    </row>
    <row r="5591" spans="24:27" x14ac:dyDescent="0.25">
      <c r="X5591" s="69"/>
      <c r="Y5591" s="69"/>
      <c r="Z5591" s="69"/>
      <c r="AA5591" s="69"/>
    </row>
    <row r="5592" spans="24:27" x14ac:dyDescent="0.25">
      <c r="X5592" s="69"/>
      <c r="Y5592" s="69"/>
      <c r="Z5592" s="69"/>
      <c r="AA5592" s="69"/>
    </row>
    <row r="5593" spans="24:27" x14ac:dyDescent="0.25">
      <c r="X5593" s="69"/>
      <c r="Y5593" s="69"/>
      <c r="Z5593" s="69"/>
      <c r="AA5593" s="69"/>
    </row>
    <row r="5594" spans="24:27" x14ac:dyDescent="0.25">
      <c r="X5594" s="69"/>
      <c r="Y5594" s="69"/>
      <c r="Z5594" s="69"/>
      <c r="AA5594" s="69"/>
    </row>
    <row r="5595" spans="24:27" x14ac:dyDescent="0.25">
      <c r="X5595" s="69"/>
      <c r="Y5595" s="69"/>
      <c r="Z5595" s="69"/>
      <c r="AA5595" s="69"/>
    </row>
    <row r="5596" spans="24:27" x14ac:dyDescent="0.25">
      <c r="X5596" s="69"/>
      <c r="Y5596" s="69"/>
      <c r="Z5596" s="69"/>
      <c r="AA5596" s="69"/>
    </row>
    <row r="5597" spans="24:27" x14ac:dyDescent="0.25">
      <c r="X5597" s="69"/>
      <c r="Y5597" s="69"/>
      <c r="Z5597" s="69"/>
      <c r="AA5597" s="69"/>
    </row>
    <row r="5598" spans="24:27" x14ac:dyDescent="0.25">
      <c r="X5598" s="69"/>
      <c r="Y5598" s="69"/>
      <c r="Z5598" s="69"/>
      <c r="AA5598" s="69"/>
    </row>
    <row r="5599" spans="24:27" x14ac:dyDescent="0.25">
      <c r="X5599" s="69"/>
      <c r="Y5599" s="69"/>
      <c r="Z5599" s="69"/>
      <c r="AA5599" s="69"/>
    </row>
    <row r="5600" spans="24:27" x14ac:dyDescent="0.25">
      <c r="X5600" s="69"/>
      <c r="Y5600" s="69"/>
      <c r="Z5600" s="69"/>
      <c r="AA5600" s="69"/>
    </row>
    <row r="5601" spans="24:27" x14ac:dyDescent="0.25">
      <c r="X5601" s="69"/>
      <c r="Y5601" s="69"/>
      <c r="Z5601" s="69"/>
      <c r="AA5601" s="69"/>
    </row>
    <row r="5602" spans="24:27" x14ac:dyDescent="0.25">
      <c r="X5602" s="69"/>
      <c r="Y5602" s="69"/>
      <c r="Z5602" s="69"/>
      <c r="AA5602" s="69"/>
    </row>
    <row r="5603" spans="24:27" x14ac:dyDescent="0.25">
      <c r="X5603" s="69"/>
      <c r="Y5603" s="69"/>
      <c r="Z5603" s="69"/>
      <c r="AA5603" s="69"/>
    </row>
    <row r="5604" spans="24:27" x14ac:dyDescent="0.25">
      <c r="X5604" s="69"/>
      <c r="Y5604" s="69"/>
      <c r="Z5604" s="69"/>
      <c r="AA5604" s="69"/>
    </row>
    <row r="5605" spans="24:27" x14ac:dyDescent="0.25">
      <c r="X5605" s="69"/>
      <c r="Y5605" s="69"/>
      <c r="Z5605" s="69"/>
      <c r="AA5605" s="69"/>
    </row>
    <row r="5606" spans="24:27" x14ac:dyDescent="0.25">
      <c r="X5606" s="69"/>
      <c r="Y5606" s="69"/>
      <c r="Z5606" s="69"/>
      <c r="AA5606" s="69"/>
    </row>
    <row r="5607" spans="24:27" x14ac:dyDescent="0.25">
      <c r="X5607" s="69"/>
      <c r="Y5607" s="69"/>
      <c r="Z5607" s="69"/>
      <c r="AA5607" s="69"/>
    </row>
    <row r="5608" spans="24:27" x14ac:dyDescent="0.25">
      <c r="X5608" s="69"/>
      <c r="Y5608" s="69"/>
      <c r="Z5608" s="69"/>
      <c r="AA5608" s="69"/>
    </row>
    <row r="5609" spans="24:27" x14ac:dyDescent="0.25">
      <c r="X5609" s="69"/>
      <c r="Y5609" s="69"/>
      <c r="Z5609" s="69"/>
      <c r="AA5609" s="69"/>
    </row>
    <row r="5610" spans="24:27" x14ac:dyDescent="0.25">
      <c r="X5610" s="69"/>
      <c r="Y5610" s="69"/>
      <c r="Z5610" s="69"/>
      <c r="AA5610" s="69"/>
    </row>
    <row r="5611" spans="24:27" x14ac:dyDescent="0.25">
      <c r="X5611" s="69"/>
      <c r="Y5611" s="69"/>
      <c r="Z5611" s="69"/>
      <c r="AA5611" s="69"/>
    </row>
    <row r="5612" spans="24:27" x14ac:dyDescent="0.25">
      <c r="X5612" s="69"/>
      <c r="Y5612" s="69"/>
      <c r="Z5612" s="69"/>
      <c r="AA5612" s="69"/>
    </row>
    <row r="5613" spans="24:27" x14ac:dyDescent="0.25">
      <c r="X5613" s="69"/>
      <c r="Y5613" s="69"/>
      <c r="Z5613" s="69"/>
      <c r="AA5613" s="69"/>
    </row>
    <row r="5614" spans="24:27" x14ac:dyDescent="0.25">
      <c r="X5614" s="69"/>
      <c r="Y5614" s="69"/>
      <c r="Z5614" s="69"/>
      <c r="AA5614" s="69"/>
    </row>
    <row r="5615" spans="24:27" x14ac:dyDescent="0.25">
      <c r="X5615" s="69"/>
      <c r="Y5615" s="69"/>
      <c r="Z5615" s="69"/>
      <c r="AA5615" s="69"/>
    </row>
    <row r="5616" spans="24:27" x14ac:dyDescent="0.25">
      <c r="X5616" s="69"/>
      <c r="Y5616" s="69"/>
      <c r="Z5616" s="69"/>
      <c r="AA5616" s="69"/>
    </row>
    <row r="5617" spans="24:27" x14ac:dyDescent="0.25">
      <c r="X5617" s="69"/>
      <c r="Y5617" s="69"/>
      <c r="Z5617" s="69"/>
      <c r="AA5617" s="69"/>
    </row>
    <row r="5618" spans="24:27" x14ac:dyDescent="0.25">
      <c r="X5618" s="69"/>
      <c r="Y5618" s="69"/>
      <c r="Z5618" s="69"/>
      <c r="AA5618" s="69"/>
    </row>
    <row r="5619" spans="24:27" x14ac:dyDescent="0.25">
      <c r="X5619" s="69"/>
      <c r="Y5619" s="69"/>
      <c r="Z5619" s="69"/>
      <c r="AA5619" s="69"/>
    </row>
    <row r="5620" spans="24:27" x14ac:dyDescent="0.25">
      <c r="X5620" s="69"/>
      <c r="Y5620" s="69"/>
      <c r="Z5620" s="69"/>
      <c r="AA5620" s="69"/>
    </row>
    <row r="5621" spans="24:27" x14ac:dyDescent="0.25">
      <c r="X5621" s="69"/>
      <c r="Y5621" s="69"/>
      <c r="Z5621" s="69"/>
      <c r="AA5621" s="69"/>
    </row>
    <row r="5622" spans="24:27" x14ac:dyDescent="0.25">
      <c r="X5622" s="69"/>
      <c r="Y5622" s="69"/>
      <c r="Z5622" s="69"/>
      <c r="AA5622" s="69"/>
    </row>
    <row r="5623" spans="24:27" x14ac:dyDescent="0.25">
      <c r="X5623" s="69"/>
      <c r="Y5623" s="69"/>
      <c r="Z5623" s="69"/>
      <c r="AA5623" s="69"/>
    </row>
    <row r="5624" spans="24:27" x14ac:dyDescent="0.25">
      <c r="X5624" s="69"/>
      <c r="Y5624" s="69"/>
      <c r="Z5624" s="69"/>
      <c r="AA5624" s="69"/>
    </row>
    <row r="5625" spans="24:27" x14ac:dyDescent="0.25">
      <c r="X5625" s="69"/>
      <c r="Y5625" s="69"/>
      <c r="Z5625" s="69"/>
      <c r="AA5625" s="69"/>
    </row>
    <row r="5626" spans="24:27" x14ac:dyDescent="0.25">
      <c r="X5626" s="69"/>
      <c r="Y5626" s="69"/>
      <c r="Z5626" s="69"/>
      <c r="AA5626" s="69"/>
    </row>
    <row r="5627" spans="24:27" x14ac:dyDescent="0.25">
      <c r="X5627" s="69"/>
      <c r="Y5627" s="69"/>
      <c r="Z5627" s="69"/>
      <c r="AA5627" s="69"/>
    </row>
    <row r="5628" spans="24:27" x14ac:dyDescent="0.25">
      <c r="X5628" s="69"/>
      <c r="Y5628" s="69"/>
      <c r="Z5628" s="69"/>
      <c r="AA5628" s="69"/>
    </row>
    <row r="5629" spans="24:27" x14ac:dyDescent="0.25">
      <c r="X5629" s="69"/>
      <c r="Y5629" s="69"/>
      <c r="Z5629" s="69"/>
      <c r="AA5629" s="69"/>
    </row>
    <row r="5630" spans="24:27" x14ac:dyDescent="0.25">
      <c r="X5630" s="69"/>
      <c r="Y5630" s="69"/>
      <c r="Z5630" s="69"/>
      <c r="AA5630" s="69"/>
    </row>
    <row r="5631" spans="24:27" x14ac:dyDescent="0.25">
      <c r="X5631" s="69"/>
      <c r="Y5631" s="69"/>
      <c r="Z5631" s="69"/>
      <c r="AA5631" s="69"/>
    </row>
    <row r="5632" spans="24:27" x14ac:dyDescent="0.25">
      <c r="X5632" s="69"/>
      <c r="Y5632" s="69"/>
      <c r="Z5632" s="69"/>
      <c r="AA5632" s="69"/>
    </row>
    <row r="5633" spans="24:27" x14ac:dyDescent="0.25">
      <c r="X5633" s="69"/>
      <c r="Y5633" s="69"/>
      <c r="Z5633" s="69"/>
      <c r="AA5633" s="69"/>
    </row>
    <row r="5634" spans="24:27" x14ac:dyDescent="0.25">
      <c r="X5634" s="69"/>
      <c r="Y5634" s="69"/>
      <c r="Z5634" s="69"/>
      <c r="AA5634" s="69"/>
    </row>
    <row r="5635" spans="24:27" x14ac:dyDescent="0.25">
      <c r="X5635" s="69"/>
      <c r="Y5635" s="69"/>
      <c r="Z5635" s="69"/>
      <c r="AA5635" s="69"/>
    </row>
    <row r="5636" spans="24:27" x14ac:dyDescent="0.25">
      <c r="X5636" s="69"/>
      <c r="Y5636" s="69"/>
      <c r="Z5636" s="69"/>
      <c r="AA5636" s="69"/>
    </row>
    <row r="5637" spans="24:27" x14ac:dyDescent="0.25">
      <c r="X5637" s="69"/>
      <c r="Y5637" s="69"/>
      <c r="Z5637" s="69"/>
      <c r="AA5637" s="69"/>
    </row>
    <row r="5638" spans="24:27" x14ac:dyDescent="0.25">
      <c r="X5638" s="69"/>
      <c r="Y5638" s="69"/>
      <c r="Z5638" s="69"/>
      <c r="AA5638" s="69"/>
    </row>
    <row r="5639" spans="24:27" x14ac:dyDescent="0.25">
      <c r="X5639" s="69"/>
      <c r="Y5639" s="69"/>
      <c r="Z5639" s="69"/>
      <c r="AA5639" s="69"/>
    </row>
    <row r="5640" spans="24:27" x14ac:dyDescent="0.25">
      <c r="X5640" s="69"/>
      <c r="Y5640" s="69"/>
      <c r="Z5640" s="69"/>
      <c r="AA5640" s="69"/>
    </row>
    <row r="5641" spans="24:27" x14ac:dyDescent="0.25">
      <c r="X5641" s="69"/>
      <c r="Y5641" s="69"/>
      <c r="Z5641" s="69"/>
      <c r="AA5641" s="69"/>
    </row>
    <row r="5642" spans="24:27" x14ac:dyDescent="0.25">
      <c r="X5642" s="69"/>
      <c r="Y5642" s="69"/>
      <c r="Z5642" s="69"/>
      <c r="AA5642" s="69"/>
    </row>
    <row r="5643" spans="24:27" x14ac:dyDescent="0.25">
      <c r="X5643" s="69"/>
      <c r="Y5643" s="69"/>
      <c r="Z5643" s="69"/>
      <c r="AA5643" s="69"/>
    </row>
    <row r="5644" spans="24:27" x14ac:dyDescent="0.25">
      <c r="X5644" s="69"/>
      <c r="Y5644" s="69"/>
      <c r="Z5644" s="69"/>
      <c r="AA5644" s="69"/>
    </row>
    <row r="5645" spans="24:27" x14ac:dyDescent="0.25">
      <c r="X5645" s="69"/>
      <c r="Y5645" s="69"/>
      <c r="Z5645" s="69"/>
      <c r="AA5645" s="69"/>
    </row>
    <row r="5646" spans="24:27" x14ac:dyDescent="0.25">
      <c r="X5646" s="69"/>
      <c r="Y5646" s="69"/>
      <c r="Z5646" s="69"/>
      <c r="AA5646" s="69"/>
    </row>
    <row r="5647" spans="24:27" x14ac:dyDescent="0.25">
      <c r="X5647" s="69"/>
      <c r="Y5647" s="69"/>
      <c r="Z5647" s="69"/>
      <c r="AA5647" s="69"/>
    </row>
    <row r="5648" spans="24:27" x14ac:dyDescent="0.25">
      <c r="X5648" s="69"/>
      <c r="Y5648" s="69"/>
      <c r="Z5648" s="69"/>
      <c r="AA5648" s="69"/>
    </row>
    <row r="5649" spans="24:27" x14ac:dyDescent="0.25">
      <c r="X5649" s="69"/>
      <c r="Y5649" s="69"/>
      <c r="Z5649" s="69"/>
      <c r="AA5649" s="69"/>
    </row>
    <row r="5650" spans="24:27" x14ac:dyDescent="0.25">
      <c r="X5650" s="69"/>
      <c r="Y5650" s="69"/>
      <c r="Z5650" s="69"/>
      <c r="AA5650" s="69"/>
    </row>
    <row r="5651" spans="24:27" x14ac:dyDescent="0.25">
      <c r="X5651" s="69"/>
      <c r="Y5651" s="69"/>
      <c r="Z5651" s="69"/>
      <c r="AA5651" s="69"/>
    </row>
    <row r="5652" spans="24:27" x14ac:dyDescent="0.25">
      <c r="X5652" s="69"/>
      <c r="Y5652" s="69"/>
      <c r="Z5652" s="69"/>
      <c r="AA5652" s="69"/>
    </row>
    <row r="5653" spans="24:27" x14ac:dyDescent="0.25">
      <c r="X5653" s="69"/>
      <c r="Y5653" s="69"/>
      <c r="Z5653" s="69"/>
      <c r="AA5653" s="69"/>
    </row>
    <row r="5654" spans="24:27" x14ac:dyDescent="0.25">
      <c r="X5654" s="69"/>
      <c r="Y5654" s="69"/>
      <c r="Z5654" s="69"/>
      <c r="AA5654" s="69"/>
    </row>
    <row r="5655" spans="24:27" x14ac:dyDescent="0.25">
      <c r="X5655" s="69"/>
      <c r="Y5655" s="69"/>
      <c r="Z5655" s="69"/>
      <c r="AA5655" s="69"/>
    </row>
    <row r="5656" spans="24:27" x14ac:dyDescent="0.25">
      <c r="X5656" s="69"/>
      <c r="Y5656" s="69"/>
      <c r="Z5656" s="69"/>
      <c r="AA5656" s="69"/>
    </row>
    <row r="5657" spans="24:27" x14ac:dyDescent="0.25">
      <c r="X5657" s="69"/>
      <c r="Y5657" s="69"/>
      <c r="Z5657" s="69"/>
      <c r="AA5657" s="69"/>
    </row>
    <row r="5658" spans="24:27" x14ac:dyDescent="0.25">
      <c r="X5658" s="69"/>
      <c r="Y5658" s="69"/>
      <c r="Z5658" s="69"/>
      <c r="AA5658" s="69"/>
    </row>
    <row r="5659" spans="24:27" x14ac:dyDescent="0.25">
      <c r="X5659" s="69"/>
      <c r="Y5659" s="69"/>
      <c r="Z5659" s="69"/>
      <c r="AA5659" s="69"/>
    </row>
    <row r="5660" spans="24:27" x14ac:dyDescent="0.25">
      <c r="X5660" s="69"/>
      <c r="Y5660" s="69"/>
      <c r="Z5660" s="69"/>
      <c r="AA5660" s="69"/>
    </row>
    <row r="5661" spans="24:27" x14ac:dyDescent="0.25">
      <c r="X5661" s="69"/>
      <c r="Y5661" s="69"/>
      <c r="Z5661" s="69"/>
      <c r="AA5661" s="69"/>
    </row>
    <row r="5662" spans="24:27" x14ac:dyDescent="0.25">
      <c r="X5662" s="69"/>
      <c r="Y5662" s="69"/>
      <c r="Z5662" s="69"/>
      <c r="AA5662" s="69"/>
    </row>
    <row r="5663" spans="24:27" x14ac:dyDescent="0.25">
      <c r="X5663" s="69"/>
      <c r="Y5663" s="69"/>
      <c r="Z5663" s="69"/>
      <c r="AA5663" s="69"/>
    </row>
    <row r="5664" spans="24:27" x14ac:dyDescent="0.25">
      <c r="X5664" s="69"/>
      <c r="Y5664" s="69"/>
      <c r="Z5664" s="69"/>
      <c r="AA5664" s="69"/>
    </row>
    <row r="5665" spans="24:27" x14ac:dyDescent="0.25">
      <c r="X5665" s="69"/>
      <c r="Y5665" s="69"/>
      <c r="Z5665" s="69"/>
      <c r="AA5665" s="69"/>
    </row>
    <row r="5666" spans="24:27" x14ac:dyDescent="0.25">
      <c r="X5666" s="69"/>
      <c r="Y5666" s="69"/>
      <c r="Z5666" s="69"/>
      <c r="AA5666" s="69"/>
    </row>
    <row r="5667" spans="24:27" x14ac:dyDescent="0.25">
      <c r="X5667" s="69"/>
      <c r="Y5667" s="69"/>
      <c r="Z5667" s="69"/>
      <c r="AA5667" s="69"/>
    </row>
    <row r="5668" spans="24:27" x14ac:dyDescent="0.25">
      <c r="X5668" s="69"/>
      <c r="Y5668" s="69"/>
      <c r="Z5668" s="69"/>
      <c r="AA5668" s="69"/>
    </row>
    <row r="5669" spans="24:27" x14ac:dyDescent="0.25">
      <c r="X5669" s="69"/>
      <c r="Y5669" s="69"/>
      <c r="Z5669" s="69"/>
      <c r="AA5669" s="69"/>
    </row>
    <row r="5670" spans="24:27" x14ac:dyDescent="0.25">
      <c r="X5670" s="69"/>
      <c r="Y5670" s="69"/>
      <c r="Z5670" s="69"/>
      <c r="AA5670" s="69"/>
    </row>
    <row r="5671" spans="24:27" x14ac:dyDescent="0.25">
      <c r="X5671" s="69"/>
      <c r="Y5671" s="69"/>
      <c r="Z5671" s="69"/>
      <c r="AA5671" s="69"/>
    </row>
    <row r="5672" spans="24:27" x14ac:dyDescent="0.25">
      <c r="X5672" s="69"/>
      <c r="Y5672" s="69"/>
      <c r="Z5672" s="69"/>
      <c r="AA5672" s="69"/>
    </row>
    <row r="5673" spans="24:27" x14ac:dyDescent="0.25">
      <c r="X5673" s="69"/>
      <c r="Y5673" s="69"/>
      <c r="Z5673" s="69"/>
      <c r="AA5673" s="69"/>
    </row>
    <row r="5674" spans="24:27" x14ac:dyDescent="0.25">
      <c r="X5674" s="69"/>
      <c r="Y5674" s="69"/>
      <c r="Z5674" s="69"/>
      <c r="AA5674" s="69"/>
    </row>
    <row r="5675" spans="24:27" x14ac:dyDescent="0.25">
      <c r="X5675" s="69"/>
      <c r="Y5675" s="69"/>
      <c r="Z5675" s="69"/>
      <c r="AA5675" s="69"/>
    </row>
    <row r="5676" spans="24:27" x14ac:dyDescent="0.25">
      <c r="X5676" s="69"/>
      <c r="Y5676" s="69"/>
      <c r="Z5676" s="69"/>
      <c r="AA5676" s="69"/>
    </row>
    <row r="5677" spans="24:27" x14ac:dyDescent="0.25">
      <c r="X5677" s="69"/>
      <c r="Y5677" s="69"/>
      <c r="Z5677" s="69"/>
      <c r="AA5677" s="69"/>
    </row>
    <row r="5678" spans="24:27" x14ac:dyDescent="0.25">
      <c r="X5678" s="69"/>
      <c r="Y5678" s="69"/>
      <c r="Z5678" s="69"/>
      <c r="AA5678" s="69"/>
    </row>
    <row r="5679" spans="24:27" x14ac:dyDescent="0.25">
      <c r="X5679" s="69"/>
      <c r="Y5679" s="69"/>
      <c r="Z5679" s="69"/>
      <c r="AA5679" s="69"/>
    </row>
    <row r="5680" spans="24:27" x14ac:dyDescent="0.25">
      <c r="X5680" s="69"/>
      <c r="Y5680" s="69"/>
      <c r="Z5680" s="69"/>
      <c r="AA5680" s="69"/>
    </row>
    <row r="5681" spans="24:27" x14ac:dyDescent="0.25">
      <c r="X5681" s="69"/>
      <c r="Y5681" s="69"/>
      <c r="Z5681" s="69"/>
      <c r="AA5681" s="69"/>
    </row>
    <row r="5682" spans="24:27" x14ac:dyDescent="0.25">
      <c r="X5682" s="69"/>
      <c r="Y5682" s="69"/>
      <c r="Z5682" s="69"/>
      <c r="AA5682" s="69"/>
    </row>
    <row r="5683" spans="24:27" x14ac:dyDescent="0.25">
      <c r="X5683" s="69"/>
      <c r="Y5683" s="69"/>
      <c r="Z5683" s="69"/>
      <c r="AA5683" s="69"/>
    </row>
    <row r="5684" spans="24:27" x14ac:dyDescent="0.25">
      <c r="X5684" s="69"/>
      <c r="Y5684" s="69"/>
      <c r="Z5684" s="69"/>
      <c r="AA5684" s="69"/>
    </row>
    <row r="5685" spans="24:27" x14ac:dyDescent="0.25">
      <c r="X5685" s="69"/>
      <c r="Y5685" s="69"/>
      <c r="Z5685" s="69"/>
      <c r="AA5685" s="69"/>
    </row>
    <row r="5686" spans="24:27" x14ac:dyDescent="0.25">
      <c r="X5686" s="69"/>
      <c r="Y5686" s="69"/>
      <c r="Z5686" s="69"/>
      <c r="AA5686" s="69"/>
    </row>
    <row r="5687" spans="24:27" x14ac:dyDescent="0.25">
      <c r="X5687" s="69"/>
      <c r="Y5687" s="69"/>
      <c r="Z5687" s="69"/>
      <c r="AA5687" s="69"/>
    </row>
    <row r="5688" spans="24:27" x14ac:dyDescent="0.25">
      <c r="X5688" s="69"/>
      <c r="Y5688" s="69"/>
      <c r="Z5688" s="69"/>
      <c r="AA5688" s="69"/>
    </row>
    <row r="5689" spans="24:27" x14ac:dyDescent="0.25">
      <c r="X5689" s="69"/>
      <c r="Y5689" s="69"/>
      <c r="Z5689" s="69"/>
      <c r="AA5689" s="69"/>
    </row>
    <row r="5690" spans="24:27" x14ac:dyDescent="0.25">
      <c r="X5690" s="69"/>
      <c r="Y5690" s="69"/>
      <c r="Z5690" s="69"/>
      <c r="AA5690" s="69"/>
    </row>
    <row r="5691" spans="24:27" x14ac:dyDescent="0.25">
      <c r="X5691" s="69"/>
      <c r="Y5691" s="69"/>
      <c r="Z5691" s="69"/>
      <c r="AA5691" s="69"/>
    </row>
    <row r="5692" spans="24:27" x14ac:dyDescent="0.25">
      <c r="X5692" s="69"/>
      <c r="Y5692" s="69"/>
      <c r="Z5692" s="69"/>
      <c r="AA5692" s="69"/>
    </row>
    <row r="5693" spans="24:27" x14ac:dyDescent="0.25">
      <c r="X5693" s="69"/>
      <c r="Y5693" s="69"/>
      <c r="Z5693" s="69"/>
      <c r="AA5693" s="69"/>
    </row>
    <row r="5694" spans="24:27" x14ac:dyDescent="0.25">
      <c r="X5694" s="69"/>
      <c r="Y5694" s="69"/>
      <c r="Z5694" s="69"/>
      <c r="AA5694" s="69"/>
    </row>
    <row r="5695" spans="24:27" x14ac:dyDescent="0.25">
      <c r="X5695" s="69"/>
      <c r="Y5695" s="69"/>
      <c r="Z5695" s="69"/>
      <c r="AA5695" s="69"/>
    </row>
    <row r="5696" spans="24:27" x14ac:dyDescent="0.25">
      <c r="X5696" s="69"/>
      <c r="Y5696" s="69"/>
      <c r="Z5696" s="69"/>
      <c r="AA5696" s="69"/>
    </row>
    <row r="5697" spans="24:27" x14ac:dyDescent="0.25">
      <c r="X5697" s="69"/>
      <c r="Y5697" s="69"/>
      <c r="Z5697" s="69"/>
      <c r="AA5697" s="69"/>
    </row>
    <row r="5698" spans="24:27" x14ac:dyDescent="0.25">
      <c r="X5698" s="69"/>
      <c r="Y5698" s="69"/>
      <c r="Z5698" s="69"/>
      <c r="AA5698" s="69"/>
    </row>
    <row r="5699" spans="24:27" x14ac:dyDescent="0.25">
      <c r="X5699" s="69"/>
      <c r="Y5699" s="69"/>
      <c r="Z5699" s="69"/>
      <c r="AA5699" s="69"/>
    </row>
    <row r="5700" spans="24:27" x14ac:dyDescent="0.25">
      <c r="X5700" s="69"/>
      <c r="Y5700" s="69"/>
      <c r="Z5700" s="69"/>
      <c r="AA5700" s="69"/>
    </row>
    <row r="5701" spans="24:27" x14ac:dyDescent="0.25">
      <c r="X5701" s="69"/>
      <c r="Y5701" s="69"/>
      <c r="Z5701" s="69"/>
      <c r="AA5701" s="69"/>
    </row>
    <row r="5702" spans="24:27" x14ac:dyDescent="0.25">
      <c r="X5702" s="69"/>
      <c r="Y5702" s="69"/>
      <c r="Z5702" s="69"/>
      <c r="AA5702" s="69"/>
    </row>
    <row r="5703" spans="24:27" x14ac:dyDescent="0.25">
      <c r="X5703" s="69"/>
      <c r="Y5703" s="69"/>
      <c r="Z5703" s="69"/>
      <c r="AA5703" s="69"/>
    </row>
    <row r="5704" spans="24:27" x14ac:dyDescent="0.25">
      <c r="X5704" s="69"/>
      <c r="Y5704" s="69"/>
      <c r="Z5704" s="69"/>
      <c r="AA5704" s="69"/>
    </row>
    <row r="5705" spans="24:27" x14ac:dyDescent="0.25">
      <c r="X5705" s="69"/>
      <c r="Y5705" s="69"/>
      <c r="Z5705" s="69"/>
      <c r="AA5705" s="69"/>
    </row>
    <row r="5706" spans="24:27" x14ac:dyDescent="0.25">
      <c r="X5706" s="69"/>
      <c r="Y5706" s="69"/>
      <c r="Z5706" s="69"/>
      <c r="AA5706" s="69"/>
    </row>
    <row r="5707" spans="24:27" x14ac:dyDescent="0.25">
      <c r="X5707" s="69"/>
      <c r="Y5707" s="69"/>
      <c r="Z5707" s="69"/>
      <c r="AA5707" s="69"/>
    </row>
    <row r="5708" spans="24:27" x14ac:dyDescent="0.25">
      <c r="X5708" s="69"/>
      <c r="Y5708" s="69"/>
      <c r="Z5708" s="69"/>
      <c r="AA5708" s="69"/>
    </row>
    <row r="5709" spans="24:27" x14ac:dyDescent="0.25">
      <c r="X5709" s="69"/>
      <c r="Y5709" s="69"/>
      <c r="Z5709" s="69"/>
      <c r="AA5709" s="69"/>
    </row>
    <row r="5710" spans="24:27" x14ac:dyDescent="0.25">
      <c r="X5710" s="69"/>
      <c r="Y5710" s="69"/>
      <c r="Z5710" s="69"/>
      <c r="AA5710" s="69"/>
    </row>
    <row r="5711" spans="24:27" x14ac:dyDescent="0.25">
      <c r="X5711" s="69"/>
      <c r="Y5711" s="69"/>
      <c r="Z5711" s="69"/>
      <c r="AA5711" s="69"/>
    </row>
    <row r="5712" spans="24:27" x14ac:dyDescent="0.25">
      <c r="X5712" s="69"/>
      <c r="Y5712" s="69"/>
      <c r="Z5712" s="69"/>
      <c r="AA5712" s="69"/>
    </row>
    <row r="5713" spans="24:27" x14ac:dyDescent="0.25">
      <c r="X5713" s="69"/>
      <c r="Y5713" s="69"/>
      <c r="Z5713" s="69"/>
      <c r="AA5713" s="69"/>
    </row>
    <row r="5714" spans="24:27" x14ac:dyDescent="0.25">
      <c r="X5714" s="69"/>
      <c r="Y5714" s="69"/>
      <c r="Z5714" s="69"/>
      <c r="AA5714" s="69"/>
    </row>
    <row r="5715" spans="24:27" x14ac:dyDescent="0.25">
      <c r="X5715" s="69"/>
      <c r="Y5715" s="69"/>
      <c r="Z5715" s="69"/>
      <c r="AA5715" s="69"/>
    </row>
    <row r="5716" spans="24:27" x14ac:dyDescent="0.25">
      <c r="X5716" s="69"/>
      <c r="Y5716" s="69"/>
      <c r="Z5716" s="69"/>
      <c r="AA5716" s="69"/>
    </row>
    <row r="5717" spans="24:27" x14ac:dyDescent="0.25">
      <c r="X5717" s="69"/>
      <c r="Y5717" s="69"/>
      <c r="Z5717" s="69"/>
      <c r="AA5717" s="69"/>
    </row>
    <row r="5718" spans="24:27" x14ac:dyDescent="0.25">
      <c r="X5718" s="69"/>
      <c r="Y5718" s="69"/>
      <c r="Z5718" s="69"/>
      <c r="AA5718" s="69"/>
    </row>
    <row r="5719" spans="24:27" x14ac:dyDescent="0.25">
      <c r="X5719" s="69"/>
      <c r="Y5719" s="69"/>
      <c r="Z5719" s="69"/>
      <c r="AA5719" s="69"/>
    </row>
    <row r="5720" spans="24:27" x14ac:dyDescent="0.25">
      <c r="X5720" s="69"/>
      <c r="Y5720" s="69"/>
      <c r="Z5720" s="69"/>
      <c r="AA5720" s="69"/>
    </row>
    <row r="5721" spans="24:27" x14ac:dyDescent="0.25">
      <c r="X5721" s="69"/>
      <c r="Y5721" s="69"/>
      <c r="Z5721" s="69"/>
      <c r="AA5721" s="69"/>
    </row>
    <row r="5722" spans="24:27" x14ac:dyDescent="0.25">
      <c r="X5722" s="69"/>
      <c r="Y5722" s="69"/>
      <c r="Z5722" s="69"/>
      <c r="AA5722" s="69"/>
    </row>
    <row r="5723" spans="24:27" x14ac:dyDescent="0.25">
      <c r="X5723" s="69"/>
      <c r="Y5723" s="69"/>
      <c r="Z5723" s="69"/>
      <c r="AA5723" s="69"/>
    </row>
    <row r="5724" spans="24:27" x14ac:dyDescent="0.25">
      <c r="X5724" s="69"/>
      <c r="Y5724" s="69"/>
      <c r="Z5724" s="69"/>
      <c r="AA5724" s="69"/>
    </row>
    <row r="5725" spans="24:27" x14ac:dyDescent="0.25">
      <c r="X5725" s="69"/>
      <c r="Y5725" s="69"/>
      <c r="Z5725" s="69"/>
      <c r="AA5725" s="69"/>
    </row>
    <row r="5726" spans="24:27" x14ac:dyDescent="0.25">
      <c r="X5726" s="69"/>
      <c r="Y5726" s="69"/>
      <c r="Z5726" s="69"/>
      <c r="AA5726" s="69"/>
    </row>
    <row r="5727" spans="24:27" x14ac:dyDescent="0.25">
      <c r="X5727" s="69"/>
      <c r="Y5727" s="69"/>
      <c r="Z5727" s="69"/>
      <c r="AA5727" s="69"/>
    </row>
    <row r="5728" spans="24:27" x14ac:dyDescent="0.25">
      <c r="X5728" s="69"/>
      <c r="Y5728" s="69"/>
      <c r="Z5728" s="69"/>
      <c r="AA5728" s="69"/>
    </row>
    <row r="5729" spans="24:27" x14ac:dyDescent="0.25">
      <c r="X5729" s="69"/>
      <c r="Y5729" s="69"/>
      <c r="Z5729" s="69"/>
      <c r="AA5729" s="69"/>
    </row>
    <row r="5730" spans="24:27" x14ac:dyDescent="0.25">
      <c r="X5730" s="69"/>
      <c r="Y5730" s="69"/>
      <c r="Z5730" s="69"/>
      <c r="AA5730" s="69"/>
    </row>
    <row r="5731" spans="24:27" x14ac:dyDescent="0.25">
      <c r="X5731" s="69"/>
      <c r="Y5731" s="69"/>
      <c r="Z5731" s="69"/>
      <c r="AA5731" s="69"/>
    </row>
    <row r="5732" spans="24:27" x14ac:dyDescent="0.25">
      <c r="X5732" s="69"/>
      <c r="Y5732" s="69"/>
      <c r="Z5732" s="69"/>
      <c r="AA5732" s="69"/>
    </row>
    <row r="5733" spans="24:27" x14ac:dyDescent="0.25">
      <c r="X5733" s="69"/>
      <c r="Y5733" s="69"/>
      <c r="Z5733" s="69"/>
      <c r="AA5733" s="69"/>
    </row>
    <row r="5734" spans="24:27" x14ac:dyDescent="0.25">
      <c r="X5734" s="69"/>
      <c r="Y5734" s="69"/>
      <c r="Z5734" s="69"/>
      <c r="AA5734" s="69"/>
    </row>
    <row r="5735" spans="24:27" x14ac:dyDescent="0.25">
      <c r="X5735" s="69"/>
      <c r="Y5735" s="69"/>
      <c r="Z5735" s="69"/>
      <c r="AA5735" s="69"/>
    </row>
    <row r="5736" spans="24:27" x14ac:dyDescent="0.25">
      <c r="X5736" s="69"/>
      <c r="Y5736" s="69"/>
      <c r="Z5736" s="69"/>
      <c r="AA5736" s="69"/>
    </row>
    <row r="5737" spans="24:27" x14ac:dyDescent="0.25">
      <c r="X5737" s="69"/>
      <c r="Y5737" s="69"/>
      <c r="Z5737" s="69"/>
      <c r="AA5737" s="69"/>
    </row>
    <row r="5738" spans="24:27" x14ac:dyDescent="0.25">
      <c r="X5738" s="69"/>
      <c r="Y5738" s="69"/>
      <c r="Z5738" s="69"/>
      <c r="AA5738" s="69"/>
    </row>
    <row r="5739" spans="24:27" x14ac:dyDescent="0.25">
      <c r="X5739" s="69"/>
      <c r="Y5739" s="69"/>
      <c r="Z5739" s="69"/>
      <c r="AA5739" s="69"/>
    </row>
    <row r="5740" spans="24:27" x14ac:dyDescent="0.25">
      <c r="X5740" s="69"/>
      <c r="Y5740" s="69"/>
      <c r="Z5740" s="69"/>
      <c r="AA5740" s="69"/>
    </row>
    <row r="5741" spans="24:27" x14ac:dyDescent="0.25">
      <c r="X5741" s="69"/>
      <c r="Y5741" s="69"/>
      <c r="Z5741" s="69"/>
      <c r="AA5741" s="69"/>
    </row>
    <row r="5742" spans="24:27" x14ac:dyDescent="0.25">
      <c r="X5742" s="69"/>
      <c r="Y5742" s="69"/>
      <c r="Z5742" s="69"/>
      <c r="AA5742" s="69"/>
    </row>
    <row r="5743" spans="24:27" x14ac:dyDescent="0.25">
      <c r="X5743" s="69"/>
      <c r="Y5743" s="69"/>
      <c r="Z5743" s="69"/>
      <c r="AA5743" s="69"/>
    </row>
    <row r="5744" spans="24:27" x14ac:dyDescent="0.25">
      <c r="X5744" s="69"/>
      <c r="Y5744" s="69"/>
      <c r="Z5744" s="69"/>
      <c r="AA5744" s="69"/>
    </row>
    <row r="5745" spans="24:27" x14ac:dyDescent="0.25">
      <c r="X5745" s="69"/>
      <c r="Y5745" s="69"/>
      <c r="Z5745" s="69"/>
      <c r="AA5745" s="69"/>
    </row>
    <row r="5746" spans="24:27" x14ac:dyDescent="0.25">
      <c r="X5746" s="69"/>
      <c r="Y5746" s="69"/>
      <c r="Z5746" s="69"/>
      <c r="AA5746" s="69"/>
    </row>
    <row r="5747" spans="24:27" x14ac:dyDescent="0.25">
      <c r="X5747" s="69"/>
      <c r="Y5747" s="69"/>
      <c r="Z5747" s="69"/>
      <c r="AA5747" s="69"/>
    </row>
    <row r="5748" spans="24:27" x14ac:dyDescent="0.25">
      <c r="X5748" s="69"/>
      <c r="Y5748" s="69"/>
      <c r="Z5748" s="69"/>
      <c r="AA5748" s="69"/>
    </row>
    <row r="5749" spans="24:27" x14ac:dyDescent="0.25">
      <c r="X5749" s="69"/>
      <c r="Y5749" s="69"/>
      <c r="Z5749" s="69"/>
      <c r="AA5749" s="69"/>
    </row>
    <row r="5750" spans="24:27" x14ac:dyDescent="0.25">
      <c r="X5750" s="69"/>
      <c r="Y5750" s="69"/>
      <c r="Z5750" s="69"/>
      <c r="AA5750" s="69"/>
    </row>
    <row r="5751" spans="24:27" x14ac:dyDescent="0.25">
      <c r="X5751" s="69"/>
      <c r="Y5751" s="69"/>
      <c r="Z5751" s="69"/>
      <c r="AA5751" s="69"/>
    </row>
    <row r="5752" spans="24:27" x14ac:dyDescent="0.25">
      <c r="X5752" s="69"/>
      <c r="Y5752" s="69"/>
      <c r="Z5752" s="69"/>
      <c r="AA5752" s="69"/>
    </row>
    <row r="5753" spans="24:27" x14ac:dyDescent="0.25">
      <c r="X5753" s="69"/>
      <c r="Y5753" s="69"/>
      <c r="Z5753" s="69"/>
      <c r="AA5753" s="69"/>
    </row>
    <row r="5754" spans="24:27" x14ac:dyDescent="0.25">
      <c r="X5754" s="69"/>
      <c r="Y5754" s="69"/>
      <c r="Z5754" s="69"/>
      <c r="AA5754" s="69"/>
    </row>
    <row r="5755" spans="24:27" x14ac:dyDescent="0.25">
      <c r="X5755" s="69"/>
      <c r="Y5755" s="69"/>
      <c r="Z5755" s="69"/>
      <c r="AA5755" s="69"/>
    </row>
    <row r="5756" spans="24:27" x14ac:dyDescent="0.25">
      <c r="X5756" s="69"/>
      <c r="Y5756" s="69"/>
      <c r="Z5756" s="69"/>
      <c r="AA5756" s="69"/>
    </row>
    <row r="5757" spans="24:27" x14ac:dyDescent="0.25">
      <c r="X5757" s="69"/>
      <c r="Y5757" s="69"/>
      <c r="Z5757" s="69"/>
      <c r="AA5757" s="69"/>
    </row>
    <row r="5758" spans="24:27" x14ac:dyDescent="0.25">
      <c r="X5758" s="69"/>
      <c r="Y5758" s="69"/>
      <c r="Z5758" s="69"/>
      <c r="AA5758" s="69"/>
    </row>
    <row r="5759" spans="24:27" x14ac:dyDescent="0.25">
      <c r="X5759" s="69"/>
      <c r="Y5759" s="69"/>
      <c r="Z5759" s="69"/>
      <c r="AA5759" s="69"/>
    </row>
    <row r="5760" spans="24:27" x14ac:dyDescent="0.25">
      <c r="X5760" s="69"/>
      <c r="Y5760" s="69"/>
      <c r="Z5760" s="69"/>
      <c r="AA5760" s="69"/>
    </row>
    <row r="5761" spans="24:27" x14ac:dyDescent="0.25">
      <c r="X5761" s="69"/>
      <c r="Y5761" s="69"/>
      <c r="Z5761" s="69"/>
      <c r="AA5761" s="69"/>
    </row>
    <row r="5762" spans="24:27" x14ac:dyDescent="0.25">
      <c r="X5762" s="69"/>
      <c r="Y5762" s="69"/>
      <c r="Z5762" s="69"/>
      <c r="AA5762" s="69"/>
    </row>
    <row r="5763" spans="24:27" x14ac:dyDescent="0.25">
      <c r="X5763" s="69"/>
      <c r="Y5763" s="69"/>
      <c r="Z5763" s="69"/>
      <c r="AA5763" s="69"/>
    </row>
    <row r="5764" spans="24:27" x14ac:dyDescent="0.25">
      <c r="X5764" s="69"/>
      <c r="Y5764" s="69"/>
      <c r="Z5764" s="69"/>
      <c r="AA5764" s="69"/>
    </row>
    <row r="5765" spans="24:27" x14ac:dyDescent="0.25">
      <c r="X5765" s="69"/>
      <c r="Y5765" s="69"/>
      <c r="Z5765" s="69"/>
      <c r="AA5765" s="69"/>
    </row>
    <row r="5766" spans="24:27" x14ac:dyDescent="0.25">
      <c r="X5766" s="69"/>
      <c r="Y5766" s="69"/>
      <c r="Z5766" s="69"/>
      <c r="AA5766" s="69"/>
    </row>
    <row r="5767" spans="24:27" x14ac:dyDescent="0.25">
      <c r="X5767" s="69"/>
      <c r="Y5767" s="69"/>
      <c r="Z5767" s="69"/>
      <c r="AA5767" s="69"/>
    </row>
    <row r="5768" spans="24:27" x14ac:dyDescent="0.25">
      <c r="X5768" s="69"/>
      <c r="Y5768" s="69"/>
      <c r="Z5768" s="69"/>
      <c r="AA5768" s="69"/>
    </row>
    <row r="5769" spans="24:27" x14ac:dyDescent="0.25">
      <c r="X5769" s="69"/>
      <c r="Y5769" s="69"/>
      <c r="Z5769" s="69"/>
      <c r="AA5769" s="69"/>
    </row>
    <row r="5770" spans="24:27" x14ac:dyDescent="0.25">
      <c r="X5770" s="69"/>
      <c r="Y5770" s="69"/>
      <c r="Z5770" s="69"/>
      <c r="AA5770" s="69"/>
    </row>
    <row r="5771" spans="24:27" x14ac:dyDescent="0.25">
      <c r="X5771" s="69"/>
      <c r="Y5771" s="69"/>
      <c r="Z5771" s="69"/>
      <c r="AA5771" s="69"/>
    </row>
    <row r="5772" spans="24:27" x14ac:dyDescent="0.25">
      <c r="X5772" s="69"/>
      <c r="Y5772" s="69"/>
      <c r="Z5772" s="69"/>
      <c r="AA5772" s="69"/>
    </row>
    <row r="5773" spans="24:27" x14ac:dyDescent="0.25">
      <c r="X5773" s="69"/>
      <c r="Y5773" s="69"/>
      <c r="Z5773" s="69"/>
      <c r="AA5773" s="69"/>
    </row>
    <row r="5774" spans="24:27" x14ac:dyDescent="0.25">
      <c r="X5774" s="69"/>
      <c r="Y5774" s="69"/>
      <c r="Z5774" s="69"/>
      <c r="AA5774" s="69"/>
    </row>
    <row r="5775" spans="24:27" x14ac:dyDescent="0.25">
      <c r="X5775" s="69"/>
      <c r="Y5775" s="69"/>
      <c r="Z5775" s="69"/>
      <c r="AA5775" s="69"/>
    </row>
    <row r="5776" spans="24:27" x14ac:dyDescent="0.25">
      <c r="X5776" s="69"/>
      <c r="Y5776" s="69"/>
      <c r="Z5776" s="69"/>
      <c r="AA5776" s="69"/>
    </row>
    <row r="5777" spans="24:27" x14ac:dyDescent="0.25">
      <c r="X5777" s="69"/>
      <c r="Y5777" s="69"/>
      <c r="Z5777" s="69"/>
      <c r="AA5777" s="69"/>
    </row>
    <row r="5778" spans="24:27" x14ac:dyDescent="0.25">
      <c r="X5778" s="69"/>
      <c r="Y5778" s="69"/>
      <c r="Z5778" s="69"/>
      <c r="AA5778" s="69"/>
    </row>
    <row r="5779" spans="24:27" x14ac:dyDescent="0.25">
      <c r="X5779" s="69"/>
      <c r="Y5779" s="69"/>
      <c r="Z5779" s="69"/>
      <c r="AA5779" s="69"/>
    </row>
    <row r="5780" spans="24:27" x14ac:dyDescent="0.25">
      <c r="X5780" s="69"/>
      <c r="Y5780" s="69"/>
      <c r="Z5780" s="69"/>
      <c r="AA5780" s="69"/>
    </row>
    <row r="5781" spans="24:27" x14ac:dyDescent="0.25">
      <c r="X5781" s="69"/>
      <c r="Y5781" s="69"/>
      <c r="Z5781" s="69"/>
      <c r="AA5781" s="69"/>
    </row>
    <row r="5782" spans="24:27" x14ac:dyDescent="0.25">
      <c r="X5782" s="69"/>
      <c r="Y5782" s="69"/>
      <c r="Z5782" s="69"/>
      <c r="AA5782" s="69"/>
    </row>
    <row r="5783" spans="24:27" x14ac:dyDescent="0.25">
      <c r="X5783" s="69"/>
      <c r="Y5783" s="69"/>
      <c r="Z5783" s="69"/>
      <c r="AA5783" s="69"/>
    </row>
    <row r="5784" spans="24:27" x14ac:dyDescent="0.25">
      <c r="X5784" s="69"/>
      <c r="Y5784" s="69"/>
      <c r="Z5784" s="69"/>
      <c r="AA5784" s="69"/>
    </row>
    <row r="5785" spans="24:27" x14ac:dyDescent="0.25">
      <c r="X5785" s="69"/>
      <c r="Y5785" s="69"/>
      <c r="Z5785" s="69"/>
      <c r="AA5785" s="69"/>
    </row>
    <row r="5786" spans="24:27" x14ac:dyDescent="0.25">
      <c r="X5786" s="69"/>
      <c r="Y5786" s="69"/>
      <c r="Z5786" s="69"/>
      <c r="AA5786" s="69"/>
    </row>
    <row r="5787" spans="24:27" x14ac:dyDescent="0.25">
      <c r="X5787" s="69"/>
      <c r="Y5787" s="69"/>
      <c r="Z5787" s="69"/>
      <c r="AA5787" s="69"/>
    </row>
    <row r="5788" spans="24:27" x14ac:dyDescent="0.25">
      <c r="X5788" s="69"/>
      <c r="Y5788" s="69"/>
      <c r="Z5788" s="69"/>
      <c r="AA5788" s="69"/>
    </row>
    <row r="5789" spans="24:27" x14ac:dyDescent="0.25">
      <c r="X5789" s="69"/>
      <c r="Y5789" s="69"/>
      <c r="Z5789" s="69"/>
      <c r="AA5789" s="69"/>
    </row>
    <row r="5790" spans="24:27" x14ac:dyDescent="0.25">
      <c r="X5790" s="69"/>
      <c r="Y5790" s="69"/>
      <c r="Z5790" s="69"/>
      <c r="AA5790" s="69"/>
    </row>
    <row r="5791" spans="24:27" x14ac:dyDescent="0.25">
      <c r="X5791" s="69"/>
      <c r="Y5791" s="69"/>
      <c r="Z5791" s="69"/>
      <c r="AA5791" s="69"/>
    </row>
    <row r="5792" spans="24:27" x14ac:dyDescent="0.25">
      <c r="X5792" s="69"/>
      <c r="Y5792" s="69"/>
      <c r="Z5792" s="69"/>
      <c r="AA5792" s="69"/>
    </row>
    <row r="5793" spans="24:27" x14ac:dyDescent="0.25">
      <c r="X5793" s="69"/>
      <c r="Y5793" s="69"/>
      <c r="Z5793" s="69"/>
      <c r="AA5793" s="69"/>
    </row>
    <row r="5794" spans="24:27" x14ac:dyDescent="0.25">
      <c r="X5794" s="69"/>
      <c r="Y5794" s="69"/>
      <c r="Z5794" s="69"/>
      <c r="AA5794" s="69"/>
    </row>
    <row r="5795" spans="24:27" x14ac:dyDescent="0.25">
      <c r="X5795" s="69"/>
      <c r="Y5795" s="69"/>
      <c r="Z5795" s="69"/>
      <c r="AA5795" s="69"/>
    </row>
    <row r="5796" spans="24:27" x14ac:dyDescent="0.25">
      <c r="X5796" s="69"/>
      <c r="Y5796" s="69"/>
      <c r="Z5796" s="69"/>
      <c r="AA5796" s="69"/>
    </row>
    <row r="5797" spans="24:27" x14ac:dyDescent="0.25">
      <c r="X5797" s="69"/>
      <c r="Y5797" s="69"/>
      <c r="Z5797" s="69"/>
      <c r="AA5797" s="69"/>
    </row>
    <row r="5798" spans="24:27" x14ac:dyDescent="0.25">
      <c r="X5798" s="69"/>
      <c r="Y5798" s="69"/>
      <c r="Z5798" s="69"/>
      <c r="AA5798" s="69"/>
    </row>
    <row r="5799" spans="24:27" x14ac:dyDescent="0.25">
      <c r="X5799" s="69"/>
      <c r="Y5799" s="69"/>
      <c r="Z5799" s="69"/>
      <c r="AA5799" s="69"/>
    </row>
    <row r="5800" spans="24:27" x14ac:dyDescent="0.25">
      <c r="X5800" s="69"/>
      <c r="Y5800" s="69"/>
      <c r="Z5800" s="69"/>
      <c r="AA5800" s="69"/>
    </row>
    <row r="5801" spans="24:27" x14ac:dyDescent="0.25">
      <c r="X5801" s="69"/>
      <c r="Y5801" s="69"/>
      <c r="Z5801" s="69"/>
      <c r="AA5801" s="69"/>
    </row>
    <row r="5802" spans="24:27" x14ac:dyDescent="0.25">
      <c r="X5802" s="69"/>
      <c r="Y5802" s="69"/>
      <c r="Z5802" s="69"/>
      <c r="AA5802" s="69"/>
    </row>
    <row r="5803" spans="24:27" x14ac:dyDescent="0.25">
      <c r="X5803" s="69"/>
      <c r="Y5803" s="69"/>
      <c r="Z5803" s="69"/>
      <c r="AA5803" s="69"/>
    </row>
    <row r="5804" spans="24:27" x14ac:dyDescent="0.25">
      <c r="X5804" s="69"/>
      <c r="Y5804" s="69"/>
      <c r="Z5804" s="69"/>
      <c r="AA5804" s="69"/>
    </row>
    <row r="5805" spans="24:27" x14ac:dyDescent="0.25">
      <c r="X5805" s="69"/>
      <c r="Y5805" s="69"/>
      <c r="Z5805" s="69"/>
      <c r="AA5805" s="69"/>
    </row>
    <row r="5806" spans="24:27" x14ac:dyDescent="0.25">
      <c r="X5806" s="69"/>
      <c r="Y5806" s="69"/>
      <c r="Z5806" s="69"/>
      <c r="AA5806" s="69"/>
    </row>
    <row r="5807" spans="24:27" x14ac:dyDescent="0.25">
      <c r="X5807" s="69"/>
      <c r="Y5807" s="69"/>
      <c r="Z5807" s="69"/>
      <c r="AA5807" s="69"/>
    </row>
    <row r="5808" spans="24:27" x14ac:dyDescent="0.25">
      <c r="X5808" s="69"/>
      <c r="Y5808" s="69"/>
      <c r="Z5808" s="69"/>
      <c r="AA5808" s="69"/>
    </row>
    <row r="5809" spans="24:27" x14ac:dyDescent="0.25">
      <c r="X5809" s="69"/>
      <c r="Y5809" s="69"/>
      <c r="Z5809" s="69"/>
      <c r="AA5809" s="69"/>
    </row>
    <row r="5810" spans="24:27" x14ac:dyDescent="0.25">
      <c r="X5810" s="69"/>
      <c r="Y5810" s="69"/>
      <c r="Z5810" s="69"/>
      <c r="AA5810" s="69"/>
    </row>
    <row r="5811" spans="24:27" x14ac:dyDescent="0.25">
      <c r="X5811" s="69"/>
      <c r="Y5811" s="69"/>
      <c r="Z5811" s="69"/>
      <c r="AA5811" s="69"/>
    </row>
    <row r="5812" spans="24:27" x14ac:dyDescent="0.25">
      <c r="X5812" s="69"/>
      <c r="Y5812" s="69"/>
      <c r="Z5812" s="69"/>
      <c r="AA5812" s="69"/>
    </row>
    <row r="5813" spans="24:27" x14ac:dyDescent="0.25">
      <c r="X5813" s="69"/>
      <c r="Y5813" s="69"/>
      <c r="Z5813" s="69"/>
      <c r="AA5813" s="69"/>
    </row>
    <row r="5814" spans="24:27" x14ac:dyDescent="0.25">
      <c r="X5814" s="69"/>
      <c r="Y5814" s="69"/>
      <c r="Z5814" s="69"/>
      <c r="AA5814" s="69"/>
    </row>
    <row r="5815" spans="24:27" x14ac:dyDescent="0.25">
      <c r="X5815" s="69"/>
      <c r="Y5815" s="69"/>
      <c r="Z5815" s="69"/>
      <c r="AA5815" s="69"/>
    </row>
    <row r="5816" spans="24:27" x14ac:dyDescent="0.25">
      <c r="X5816" s="69"/>
      <c r="Y5816" s="69"/>
      <c r="Z5816" s="69"/>
      <c r="AA5816" s="69"/>
    </row>
    <row r="5817" spans="24:27" x14ac:dyDescent="0.25">
      <c r="X5817" s="69"/>
      <c r="Y5817" s="69"/>
      <c r="Z5817" s="69"/>
      <c r="AA5817" s="69"/>
    </row>
    <row r="5818" spans="24:27" x14ac:dyDescent="0.25">
      <c r="X5818" s="69"/>
      <c r="Y5818" s="69"/>
      <c r="Z5818" s="69"/>
      <c r="AA5818" s="69"/>
    </row>
    <row r="5819" spans="24:27" x14ac:dyDescent="0.25">
      <c r="X5819" s="69"/>
      <c r="Y5819" s="69"/>
      <c r="Z5819" s="69"/>
      <c r="AA5819" s="69"/>
    </row>
    <row r="5820" spans="24:27" x14ac:dyDescent="0.25">
      <c r="X5820" s="69"/>
      <c r="Y5820" s="69"/>
      <c r="Z5820" s="69"/>
      <c r="AA5820" s="69"/>
    </row>
    <row r="5821" spans="24:27" x14ac:dyDescent="0.25">
      <c r="X5821" s="69"/>
      <c r="Y5821" s="69"/>
      <c r="Z5821" s="69"/>
      <c r="AA5821" s="69"/>
    </row>
    <row r="5822" spans="24:27" x14ac:dyDescent="0.25">
      <c r="X5822" s="69"/>
      <c r="Y5822" s="69"/>
      <c r="Z5822" s="69"/>
      <c r="AA5822" s="69"/>
    </row>
    <row r="5823" spans="24:27" x14ac:dyDescent="0.25">
      <c r="X5823" s="69"/>
      <c r="Y5823" s="69"/>
      <c r="Z5823" s="69"/>
      <c r="AA5823" s="69"/>
    </row>
    <row r="5824" spans="24:27" x14ac:dyDescent="0.25">
      <c r="X5824" s="69"/>
      <c r="Y5824" s="69"/>
      <c r="Z5824" s="69"/>
      <c r="AA5824" s="69"/>
    </row>
    <row r="5825" spans="24:27" x14ac:dyDescent="0.25">
      <c r="X5825" s="69"/>
      <c r="Y5825" s="69"/>
      <c r="Z5825" s="69"/>
      <c r="AA5825" s="69"/>
    </row>
    <row r="5826" spans="24:27" x14ac:dyDescent="0.25">
      <c r="X5826" s="69"/>
      <c r="Y5826" s="69"/>
      <c r="Z5826" s="69"/>
      <c r="AA5826" s="69"/>
    </row>
    <row r="5827" spans="24:27" x14ac:dyDescent="0.25">
      <c r="X5827" s="69"/>
      <c r="Y5827" s="69"/>
      <c r="Z5827" s="69"/>
      <c r="AA5827" s="69"/>
    </row>
    <row r="5828" spans="24:27" x14ac:dyDescent="0.25">
      <c r="X5828" s="69"/>
      <c r="Y5828" s="69"/>
      <c r="Z5828" s="69"/>
      <c r="AA5828" s="69"/>
    </row>
    <row r="5829" spans="24:27" x14ac:dyDescent="0.25">
      <c r="X5829" s="69"/>
      <c r="Y5829" s="69"/>
      <c r="Z5829" s="69"/>
      <c r="AA5829" s="69"/>
    </row>
    <row r="5830" spans="24:27" x14ac:dyDescent="0.25">
      <c r="X5830" s="69"/>
      <c r="Y5830" s="69"/>
      <c r="Z5830" s="69"/>
      <c r="AA5830" s="69"/>
    </row>
    <row r="5831" spans="24:27" x14ac:dyDescent="0.25">
      <c r="X5831" s="69"/>
      <c r="Y5831" s="69"/>
      <c r="Z5831" s="69"/>
      <c r="AA5831" s="69"/>
    </row>
    <row r="5832" spans="24:27" x14ac:dyDescent="0.25">
      <c r="X5832" s="69"/>
      <c r="Y5832" s="69"/>
      <c r="Z5832" s="69"/>
      <c r="AA5832" s="69"/>
    </row>
    <row r="5833" spans="24:27" x14ac:dyDescent="0.25">
      <c r="X5833" s="69"/>
      <c r="Y5833" s="69"/>
      <c r="Z5833" s="69"/>
      <c r="AA5833" s="69"/>
    </row>
    <row r="5834" spans="24:27" x14ac:dyDescent="0.25">
      <c r="X5834" s="69"/>
      <c r="Y5834" s="69"/>
      <c r="Z5834" s="69"/>
      <c r="AA5834" s="69"/>
    </row>
    <row r="5835" spans="24:27" x14ac:dyDescent="0.25">
      <c r="X5835" s="69"/>
      <c r="Y5835" s="69"/>
      <c r="Z5835" s="69"/>
      <c r="AA5835" s="69"/>
    </row>
    <row r="5836" spans="24:27" x14ac:dyDescent="0.25">
      <c r="X5836" s="69"/>
      <c r="Y5836" s="69"/>
      <c r="Z5836" s="69"/>
      <c r="AA5836" s="69"/>
    </row>
    <row r="5837" spans="24:27" x14ac:dyDescent="0.25">
      <c r="X5837" s="69"/>
      <c r="Y5837" s="69"/>
      <c r="Z5837" s="69"/>
      <c r="AA5837" s="69"/>
    </row>
    <row r="5838" spans="24:27" x14ac:dyDescent="0.25">
      <c r="X5838" s="69"/>
      <c r="Y5838" s="69"/>
      <c r="Z5838" s="69"/>
      <c r="AA5838" s="69"/>
    </row>
    <row r="5839" spans="24:27" x14ac:dyDescent="0.25">
      <c r="X5839" s="69"/>
      <c r="Y5839" s="69"/>
      <c r="Z5839" s="69"/>
      <c r="AA5839" s="69"/>
    </row>
    <row r="5840" spans="24:27" x14ac:dyDescent="0.25">
      <c r="X5840" s="69"/>
      <c r="Y5840" s="69"/>
      <c r="Z5840" s="69"/>
      <c r="AA5840" s="69"/>
    </row>
    <row r="5841" spans="24:27" x14ac:dyDescent="0.25">
      <c r="X5841" s="69"/>
      <c r="Y5841" s="69"/>
      <c r="Z5841" s="69"/>
      <c r="AA5841" s="69"/>
    </row>
    <row r="5842" spans="24:27" x14ac:dyDescent="0.25">
      <c r="X5842" s="69"/>
      <c r="Y5842" s="69"/>
      <c r="Z5842" s="69"/>
      <c r="AA5842" s="69"/>
    </row>
    <row r="5843" spans="24:27" x14ac:dyDescent="0.25">
      <c r="X5843" s="69"/>
      <c r="Y5843" s="69"/>
      <c r="Z5843" s="69"/>
      <c r="AA5843" s="69"/>
    </row>
    <row r="5844" spans="24:27" x14ac:dyDescent="0.25">
      <c r="X5844" s="69"/>
      <c r="Y5844" s="69"/>
      <c r="Z5844" s="69"/>
      <c r="AA5844" s="69"/>
    </row>
    <row r="5845" spans="24:27" x14ac:dyDescent="0.25">
      <c r="X5845" s="69"/>
      <c r="Y5845" s="69"/>
      <c r="Z5845" s="69"/>
      <c r="AA5845" s="69"/>
    </row>
    <row r="5846" spans="24:27" x14ac:dyDescent="0.25">
      <c r="X5846" s="69"/>
      <c r="Y5846" s="69"/>
      <c r="Z5846" s="69"/>
      <c r="AA5846" s="69"/>
    </row>
    <row r="5847" spans="24:27" x14ac:dyDescent="0.25">
      <c r="X5847" s="69"/>
      <c r="Y5847" s="69"/>
      <c r="Z5847" s="69"/>
      <c r="AA5847" s="69"/>
    </row>
    <row r="5848" spans="24:27" x14ac:dyDescent="0.25">
      <c r="X5848" s="69"/>
      <c r="Y5848" s="69"/>
      <c r="Z5848" s="69"/>
      <c r="AA5848" s="69"/>
    </row>
    <row r="5849" spans="24:27" x14ac:dyDescent="0.25">
      <c r="X5849" s="69"/>
      <c r="Y5849" s="69"/>
      <c r="Z5849" s="69"/>
      <c r="AA5849" s="69"/>
    </row>
    <row r="5850" spans="24:27" x14ac:dyDescent="0.25">
      <c r="X5850" s="69"/>
      <c r="Y5850" s="69"/>
      <c r="Z5850" s="69"/>
      <c r="AA5850" s="69"/>
    </row>
    <row r="5851" spans="24:27" x14ac:dyDescent="0.25">
      <c r="X5851" s="69"/>
      <c r="Y5851" s="69"/>
      <c r="Z5851" s="69"/>
      <c r="AA5851" s="69"/>
    </row>
    <row r="5852" spans="24:27" x14ac:dyDescent="0.25">
      <c r="X5852" s="69"/>
      <c r="Y5852" s="69"/>
      <c r="Z5852" s="69"/>
      <c r="AA5852" s="69"/>
    </row>
    <row r="5853" spans="24:27" x14ac:dyDescent="0.25">
      <c r="X5853" s="69"/>
      <c r="Y5853" s="69"/>
      <c r="Z5853" s="69"/>
      <c r="AA5853" s="69"/>
    </row>
    <row r="5854" spans="24:27" x14ac:dyDescent="0.25">
      <c r="X5854" s="69"/>
      <c r="Y5854" s="69"/>
      <c r="Z5854" s="69"/>
      <c r="AA5854" s="69"/>
    </row>
    <row r="5855" spans="24:27" x14ac:dyDescent="0.25">
      <c r="X5855" s="69"/>
      <c r="Y5855" s="69"/>
      <c r="Z5855" s="69"/>
      <c r="AA5855" s="69"/>
    </row>
    <row r="5856" spans="24:27" x14ac:dyDescent="0.25">
      <c r="X5856" s="69"/>
      <c r="Y5856" s="69"/>
      <c r="Z5856" s="69"/>
      <c r="AA5856" s="69"/>
    </row>
    <row r="5857" spans="24:27" x14ac:dyDescent="0.25">
      <c r="X5857" s="69"/>
      <c r="Y5857" s="69"/>
      <c r="Z5857" s="69"/>
      <c r="AA5857" s="69"/>
    </row>
    <row r="5858" spans="24:27" x14ac:dyDescent="0.25">
      <c r="X5858" s="69"/>
      <c r="Y5858" s="69"/>
      <c r="Z5858" s="69"/>
      <c r="AA5858" s="69"/>
    </row>
    <row r="5859" spans="24:27" x14ac:dyDescent="0.25">
      <c r="X5859" s="69"/>
      <c r="Y5859" s="69"/>
      <c r="Z5859" s="69"/>
      <c r="AA5859" s="69"/>
    </row>
    <row r="5860" spans="24:27" x14ac:dyDescent="0.25">
      <c r="X5860" s="69"/>
      <c r="Y5860" s="69"/>
      <c r="Z5860" s="69"/>
      <c r="AA5860" s="69"/>
    </row>
    <row r="5861" spans="24:27" x14ac:dyDescent="0.25">
      <c r="X5861" s="69"/>
      <c r="Y5861" s="69"/>
      <c r="Z5861" s="69"/>
      <c r="AA5861" s="69"/>
    </row>
    <row r="5862" spans="24:27" x14ac:dyDescent="0.25">
      <c r="X5862" s="69"/>
      <c r="Y5862" s="69"/>
      <c r="Z5862" s="69"/>
      <c r="AA5862" s="69"/>
    </row>
    <row r="5863" spans="24:27" x14ac:dyDescent="0.25">
      <c r="X5863" s="69"/>
      <c r="Y5863" s="69"/>
      <c r="Z5863" s="69"/>
      <c r="AA5863" s="69"/>
    </row>
    <row r="5864" spans="24:27" x14ac:dyDescent="0.25">
      <c r="X5864" s="69"/>
      <c r="Y5864" s="69"/>
      <c r="Z5864" s="69"/>
      <c r="AA5864" s="69"/>
    </row>
    <row r="5865" spans="24:27" x14ac:dyDescent="0.25">
      <c r="X5865" s="69"/>
      <c r="Y5865" s="69"/>
      <c r="Z5865" s="69"/>
      <c r="AA5865" s="69"/>
    </row>
    <row r="5866" spans="24:27" x14ac:dyDescent="0.25">
      <c r="X5866" s="69"/>
      <c r="Y5866" s="69"/>
      <c r="Z5866" s="69"/>
      <c r="AA5866" s="69"/>
    </row>
    <row r="5867" spans="24:27" x14ac:dyDescent="0.25">
      <c r="X5867" s="69"/>
      <c r="Y5867" s="69"/>
      <c r="Z5867" s="69"/>
      <c r="AA5867" s="69"/>
    </row>
    <row r="5868" spans="24:27" x14ac:dyDescent="0.25">
      <c r="X5868" s="69"/>
      <c r="Y5868" s="69"/>
      <c r="Z5868" s="69"/>
      <c r="AA5868" s="69"/>
    </row>
    <row r="5869" spans="24:27" x14ac:dyDescent="0.25">
      <c r="X5869" s="69"/>
      <c r="Y5869" s="69"/>
      <c r="Z5869" s="69"/>
      <c r="AA5869" s="69"/>
    </row>
    <row r="5870" spans="24:27" x14ac:dyDescent="0.25">
      <c r="X5870" s="69"/>
      <c r="Y5870" s="69"/>
      <c r="Z5870" s="69"/>
      <c r="AA5870" s="69"/>
    </row>
    <row r="5871" spans="24:27" x14ac:dyDescent="0.25">
      <c r="X5871" s="69"/>
      <c r="Y5871" s="69"/>
      <c r="Z5871" s="69"/>
      <c r="AA5871" s="69"/>
    </row>
    <row r="5872" spans="24:27" x14ac:dyDescent="0.25">
      <c r="X5872" s="69"/>
      <c r="Y5872" s="69"/>
      <c r="Z5872" s="69"/>
      <c r="AA5872" s="69"/>
    </row>
    <row r="5873" spans="24:27" x14ac:dyDescent="0.25">
      <c r="X5873" s="69"/>
      <c r="Y5873" s="69"/>
      <c r="Z5873" s="69"/>
      <c r="AA5873" s="69"/>
    </row>
    <row r="5874" spans="24:27" x14ac:dyDescent="0.25">
      <c r="X5874" s="69"/>
      <c r="Y5874" s="69"/>
      <c r="Z5874" s="69"/>
      <c r="AA5874" s="69"/>
    </row>
    <row r="5875" spans="24:27" x14ac:dyDescent="0.25">
      <c r="X5875" s="69"/>
      <c r="Y5875" s="69"/>
      <c r="Z5875" s="69"/>
      <c r="AA5875" s="69"/>
    </row>
    <row r="5876" spans="24:27" x14ac:dyDescent="0.25">
      <c r="X5876" s="69"/>
      <c r="Y5876" s="69"/>
      <c r="Z5876" s="69"/>
      <c r="AA5876" s="69"/>
    </row>
    <row r="5877" spans="24:27" x14ac:dyDescent="0.25">
      <c r="X5877" s="69"/>
      <c r="Y5877" s="69"/>
      <c r="Z5877" s="69"/>
      <c r="AA5877" s="69"/>
    </row>
    <row r="5878" spans="24:27" x14ac:dyDescent="0.25">
      <c r="X5878" s="69"/>
      <c r="Y5878" s="69"/>
      <c r="Z5878" s="69"/>
      <c r="AA5878" s="69"/>
    </row>
    <row r="5879" spans="24:27" x14ac:dyDescent="0.25">
      <c r="X5879" s="69"/>
      <c r="Y5879" s="69"/>
      <c r="Z5879" s="69"/>
      <c r="AA5879" s="69"/>
    </row>
    <row r="5880" spans="24:27" x14ac:dyDescent="0.25">
      <c r="X5880" s="69"/>
      <c r="Y5880" s="69"/>
      <c r="Z5880" s="69"/>
      <c r="AA5880" s="69"/>
    </row>
    <row r="5881" spans="24:27" x14ac:dyDescent="0.25">
      <c r="X5881" s="69"/>
      <c r="Y5881" s="69"/>
      <c r="Z5881" s="69"/>
      <c r="AA5881" s="69"/>
    </row>
    <row r="5882" spans="24:27" x14ac:dyDescent="0.25">
      <c r="X5882" s="69"/>
      <c r="Y5882" s="69"/>
      <c r="Z5882" s="69"/>
      <c r="AA5882" s="69"/>
    </row>
    <row r="5883" spans="24:27" x14ac:dyDescent="0.25">
      <c r="X5883" s="69"/>
      <c r="Y5883" s="69"/>
      <c r="Z5883" s="69"/>
      <c r="AA5883" s="69"/>
    </row>
    <row r="5884" spans="24:27" x14ac:dyDescent="0.25">
      <c r="X5884" s="69"/>
      <c r="Y5884" s="69"/>
      <c r="Z5884" s="69"/>
      <c r="AA5884" s="69"/>
    </row>
    <row r="5885" spans="24:27" x14ac:dyDescent="0.25">
      <c r="X5885" s="69"/>
      <c r="Y5885" s="69"/>
      <c r="Z5885" s="69"/>
      <c r="AA5885" s="69"/>
    </row>
    <row r="5886" spans="24:27" x14ac:dyDescent="0.25">
      <c r="X5886" s="69"/>
      <c r="Y5886" s="69"/>
      <c r="Z5886" s="69"/>
      <c r="AA5886" s="69"/>
    </row>
    <row r="5887" spans="24:27" x14ac:dyDescent="0.25">
      <c r="X5887" s="69"/>
      <c r="Y5887" s="69"/>
      <c r="Z5887" s="69"/>
      <c r="AA5887" s="69"/>
    </row>
    <row r="5888" spans="24:27" x14ac:dyDescent="0.25">
      <c r="X5888" s="69"/>
      <c r="Y5888" s="69"/>
      <c r="Z5888" s="69"/>
      <c r="AA5888" s="69"/>
    </row>
    <row r="5889" spans="24:27" x14ac:dyDescent="0.25">
      <c r="X5889" s="69"/>
      <c r="Y5889" s="69"/>
      <c r="Z5889" s="69"/>
      <c r="AA5889" s="69"/>
    </row>
    <row r="5890" spans="24:27" x14ac:dyDescent="0.25">
      <c r="X5890" s="69"/>
      <c r="Y5890" s="69"/>
      <c r="Z5890" s="69"/>
      <c r="AA5890" s="69"/>
    </row>
    <row r="5891" spans="24:27" x14ac:dyDescent="0.25">
      <c r="X5891" s="69"/>
      <c r="Y5891" s="69"/>
      <c r="Z5891" s="69"/>
      <c r="AA5891" s="69"/>
    </row>
    <row r="5892" spans="24:27" x14ac:dyDescent="0.25">
      <c r="X5892" s="69"/>
      <c r="Y5892" s="69"/>
      <c r="Z5892" s="69"/>
      <c r="AA5892" s="69"/>
    </row>
    <row r="5893" spans="24:27" x14ac:dyDescent="0.25">
      <c r="X5893" s="69"/>
      <c r="Y5893" s="69"/>
      <c r="Z5893" s="69"/>
      <c r="AA5893" s="69"/>
    </row>
    <row r="5894" spans="24:27" x14ac:dyDescent="0.25">
      <c r="X5894" s="69"/>
      <c r="Y5894" s="69"/>
      <c r="Z5894" s="69"/>
      <c r="AA5894" s="69"/>
    </row>
    <row r="5895" spans="24:27" x14ac:dyDescent="0.25">
      <c r="X5895" s="69"/>
      <c r="Y5895" s="69"/>
      <c r="Z5895" s="69"/>
      <c r="AA5895" s="69"/>
    </row>
    <row r="5896" spans="24:27" x14ac:dyDescent="0.25">
      <c r="X5896" s="69"/>
      <c r="Y5896" s="69"/>
      <c r="Z5896" s="69"/>
      <c r="AA5896" s="69"/>
    </row>
    <row r="5897" spans="24:27" x14ac:dyDescent="0.25">
      <c r="X5897" s="69"/>
      <c r="Y5897" s="69"/>
      <c r="Z5897" s="69"/>
      <c r="AA5897" s="69"/>
    </row>
    <row r="5898" spans="24:27" x14ac:dyDescent="0.25">
      <c r="X5898" s="69"/>
      <c r="Y5898" s="69"/>
      <c r="Z5898" s="69"/>
      <c r="AA5898" s="69"/>
    </row>
    <row r="5899" spans="24:27" x14ac:dyDescent="0.25">
      <c r="X5899" s="69"/>
      <c r="Y5899" s="69"/>
      <c r="Z5899" s="69"/>
      <c r="AA5899" s="69"/>
    </row>
    <row r="5900" spans="24:27" x14ac:dyDescent="0.25">
      <c r="X5900" s="69"/>
      <c r="Y5900" s="69"/>
      <c r="Z5900" s="69"/>
      <c r="AA5900" s="69"/>
    </row>
    <row r="5901" spans="24:27" x14ac:dyDescent="0.25">
      <c r="X5901" s="69"/>
      <c r="Y5901" s="69"/>
      <c r="Z5901" s="69"/>
      <c r="AA5901" s="69"/>
    </row>
    <row r="5902" spans="24:27" x14ac:dyDescent="0.25">
      <c r="X5902" s="69"/>
      <c r="Y5902" s="69"/>
      <c r="Z5902" s="69"/>
      <c r="AA5902" s="69"/>
    </row>
    <row r="5903" spans="24:27" x14ac:dyDescent="0.25">
      <c r="X5903" s="69"/>
      <c r="Y5903" s="69"/>
      <c r="Z5903" s="69"/>
      <c r="AA5903" s="69"/>
    </row>
    <row r="5904" spans="24:27" x14ac:dyDescent="0.25">
      <c r="X5904" s="69"/>
      <c r="Y5904" s="69"/>
      <c r="Z5904" s="69"/>
      <c r="AA5904" s="69"/>
    </row>
    <row r="5905" spans="24:27" x14ac:dyDescent="0.25">
      <c r="X5905" s="69"/>
      <c r="Y5905" s="69"/>
      <c r="Z5905" s="69"/>
      <c r="AA5905" s="69"/>
    </row>
    <row r="5906" spans="24:27" x14ac:dyDescent="0.25">
      <c r="X5906" s="69"/>
      <c r="Y5906" s="69"/>
      <c r="Z5906" s="69"/>
      <c r="AA5906" s="69"/>
    </row>
    <row r="5907" spans="24:27" x14ac:dyDescent="0.25">
      <c r="X5907" s="69"/>
      <c r="Y5907" s="69"/>
      <c r="Z5907" s="69"/>
      <c r="AA5907" s="69"/>
    </row>
    <row r="5908" spans="24:27" x14ac:dyDescent="0.25">
      <c r="X5908" s="69"/>
      <c r="Y5908" s="69"/>
      <c r="Z5908" s="69"/>
      <c r="AA5908" s="69"/>
    </row>
    <row r="5909" spans="24:27" x14ac:dyDescent="0.25">
      <c r="X5909" s="69"/>
      <c r="Y5909" s="69"/>
      <c r="Z5909" s="69"/>
      <c r="AA5909" s="69"/>
    </row>
    <row r="5910" spans="24:27" x14ac:dyDescent="0.25">
      <c r="X5910" s="69"/>
      <c r="Y5910" s="69"/>
      <c r="Z5910" s="69"/>
      <c r="AA5910" s="69"/>
    </row>
    <row r="5911" spans="24:27" x14ac:dyDescent="0.25">
      <c r="X5911" s="69"/>
      <c r="Y5911" s="69"/>
      <c r="Z5911" s="69"/>
      <c r="AA5911" s="69"/>
    </row>
    <row r="5912" spans="24:27" x14ac:dyDescent="0.25">
      <c r="X5912" s="69"/>
      <c r="Y5912" s="69"/>
      <c r="Z5912" s="69"/>
      <c r="AA5912" s="69"/>
    </row>
    <row r="5913" spans="24:27" x14ac:dyDescent="0.25">
      <c r="X5913" s="69"/>
      <c r="Y5913" s="69"/>
      <c r="Z5913" s="69"/>
      <c r="AA5913" s="69"/>
    </row>
    <row r="5914" spans="24:27" x14ac:dyDescent="0.25">
      <c r="X5914" s="69"/>
      <c r="Y5914" s="69"/>
      <c r="Z5914" s="69"/>
      <c r="AA5914" s="69"/>
    </row>
    <row r="5915" spans="24:27" x14ac:dyDescent="0.25">
      <c r="X5915" s="69"/>
      <c r="Y5915" s="69"/>
      <c r="Z5915" s="69"/>
      <c r="AA5915" s="69"/>
    </row>
    <row r="5916" spans="24:27" x14ac:dyDescent="0.25">
      <c r="X5916" s="69"/>
      <c r="Y5916" s="69"/>
      <c r="Z5916" s="69"/>
      <c r="AA5916" s="69"/>
    </row>
    <row r="5917" spans="24:27" x14ac:dyDescent="0.25">
      <c r="X5917" s="69"/>
      <c r="Y5917" s="69"/>
      <c r="Z5917" s="69"/>
      <c r="AA5917" s="69"/>
    </row>
    <row r="5918" spans="24:27" x14ac:dyDescent="0.25">
      <c r="X5918" s="69"/>
      <c r="Y5918" s="69"/>
      <c r="Z5918" s="69"/>
      <c r="AA5918" s="69"/>
    </row>
    <row r="5919" spans="24:27" x14ac:dyDescent="0.25">
      <c r="X5919" s="69"/>
      <c r="Y5919" s="69"/>
      <c r="Z5919" s="69"/>
      <c r="AA5919" s="69"/>
    </row>
    <row r="5920" spans="24:27" x14ac:dyDescent="0.25">
      <c r="X5920" s="69"/>
      <c r="Y5920" s="69"/>
      <c r="Z5920" s="69"/>
      <c r="AA5920" s="69"/>
    </row>
    <row r="5921" spans="24:27" x14ac:dyDescent="0.25">
      <c r="X5921" s="69"/>
      <c r="Y5921" s="69"/>
      <c r="Z5921" s="69"/>
      <c r="AA5921" s="69"/>
    </row>
    <row r="5922" spans="24:27" x14ac:dyDescent="0.25">
      <c r="X5922" s="69"/>
      <c r="Y5922" s="69"/>
      <c r="Z5922" s="69"/>
      <c r="AA5922" s="69"/>
    </row>
    <row r="5923" spans="24:27" x14ac:dyDescent="0.25">
      <c r="X5923" s="69"/>
      <c r="Y5923" s="69"/>
      <c r="Z5923" s="69"/>
      <c r="AA5923" s="69"/>
    </row>
    <row r="5924" spans="24:27" x14ac:dyDescent="0.25">
      <c r="X5924" s="69"/>
      <c r="Y5924" s="69"/>
      <c r="Z5924" s="69"/>
      <c r="AA5924" s="69"/>
    </row>
    <row r="5925" spans="24:27" x14ac:dyDescent="0.25">
      <c r="X5925" s="69"/>
      <c r="Y5925" s="69"/>
      <c r="Z5925" s="69"/>
      <c r="AA5925" s="69"/>
    </row>
    <row r="5926" spans="24:27" x14ac:dyDescent="0.25">
      <c r="X5926" s="69"/>
      <c r="Y5926" s="69"/>
      <c r="Z5926" s="69"/>
      <c r="AA5926" s="69"/>
    </row>
    <row r="5927" spans="24:27" x14ac:dyDescent="0.25">
      <c r="X5927" s="69"/>
      <c r="Y5927" s="69"/>
      <c r="Z5927" s="69"/>
      <c r="AA5927" s="69"/>
    </row>
    <row r="5928" spans="24:27" x14ac:dyDescent="0.25">
      <c r="X5928" s="69"/>
      <c r="Y5928" s="69"/>
      <c r="Z5928" s="69"/>
      <c r="AA5928" s="69"/>
    </row>
    <row r="5929" spans="24:27" x14ac:dyDescent="0.25">
      <c r="X5929" s="69"/>
      <c r="Y5929" s="69"/>
      <c r="Z5929" s="69"/>
      <c r="AA5929" s="69"/>
    </row>
    <row r="5930" spans="24:27" x14ac:dyDescent="0.25">
      <c r="X5930" s="69"/>
      <c r="Y5930" s="69"/>
      <c r="Z5930" s="69"/>
      <c r="AA5930" s="69"/>
    </row>
    <row r="5931" spans="24:27" x14ac:dyDescent="0.25">
      <c r="X5931" s="69"/>
      <c r="Y5931" s="69"/>
      <c r="Z5931" s="69"/>
      <c r="AA5931" s="69"/>
    </row>
    <row r="5932" spans="24:27" x14ac:dyDescent="0.25">
      <c r="X5932" s="69"/>
      <c r="Y5932" s="69"/>
      <c r="Z5932" s="69"/>
      <c r="AA5932" s="69"/>
    </row>
    <row r="5933" spans="24:27" x14ac:dyDescent="0.25">
      <c r="X5933" s="69"/>
      <c r="Y5933" s="69"/>
      <c r="Z5933" s="69"/>
      <c r="AA5933" s="69"/>
    </row>
    <row r="5934" spans="24:27" x14ac:dyDescent="0.25">
      <c r="X5934" s="69"/>
      <c r="Y5934" s="69"/>
      <c r="Z5934" s="69"/>
      <c r="AA5934" s="69"/>
    </row>
    <row r="5935" spans="24:27" x14ac:dyDescent="0.25">
      <c r="X5935" s="69"/>
      <c r="Y5935" s="69"/>
      <c r="Z5935" s="69"/>
      <c r="AA5935" s="69"/>
    </row>
    <row r="5936" spans="24:27" x14ac:dyDescent="0.25">
      <c r="X5936" s="69"/>
      <c r="Y5936" s="69"/>
      <c r="Z5936" s="69"/>
      <c r="AA5936" s="69"/>
    </row>
    <row r="5937" spans="24:27" x14ac:dyDescent="0.25">
      <c r="X5937" s="69"/>
      <c r="Y5937" s="69"/>
      <c r="Z5937" s="69"/>
      <c r="AA5937" s="69"/>
    </row>
    <row r="5938" spans="24:27" x14ac:dyDescent="0.25">
      <c r="X5938" s="69"/>
      <c r="Y5938" s="69"/>
      <c r="Z5938" s="69"/>
      <c r="AA5938" s="69"/>
    </row>
    <row r="5939" spans="24:27" x14ac:dyDescent="0.25">
      <c r="X5939" s="69"/>
      <c r="Y5939" s="69"/>
      <c r="Z5939" s="69"/>
      <c r="AA5939" s="69"/>
    </row>
    <row r="5940" spans="24:27" x14ac:dyDescent="0.25">
      <c r="X5940" s="69"/>
      <c r="Y5940" s="69"/>
      <c r="Z5940" s="69"/>
      <c r="AA5940" s="69"/>
    </row>
    <row r="5941" spans="24:27" x14ac:dyDescent="0.25">
      <c r="X5941" s="69"/>
      <c r="Y5941" s="69"/>
      <c r="Z5941" s="69"/>
      <c r="AA5941" s="69"/>
    </row>
    <row r="5942" spans="24:27" x14ac:dyDescent="0.25">
      <c r="X5942" s="69"/>
      <c r="Y5942" s="69"/>
      <c r="Z5942" s="69"/>
      <c r="AA5942" s="69"/>
    </row>
    <row r="5943" spans="24:27" x14ac:dyDescent="0.25">
      <c r="X5943" s="69"/>
      <c r="Y5943" s="69"/>
      <c r="Z5943" s="69"/>
      <c r="AA5943" s="69"/>
    </row>
    <row r="5944" spans="24:27" x14ac:dyDescent="0.25">
      <c r="X5944" s="69"/>
      <c r="Y5944" s="69"/>
      <c r="Z5944" s="69"/>
      <c r="AA5944" s="69"/>
    </row>
    <row r="5945" spans="24:27" x14ac:dyDescent="0.25">
      <c r="X5945" s="69"/>
      <c r="Y5945" s="69"/>
      <c r="Z5945" s="69"/>
      <c r="AA5945" s="69"/>
    </row>
    <row r="5946" spans="24:27" x14ac:dyDescent="0.25">
      <c r="X5946" s="69"/>
      <c r="Y5946" s="69"/>
      <c r="Z5946" s="69"/>
      <c r="AA5946" s="69"/>
    </row>
    <row r="5947" spans="24:27" x14ac:dyDescent="0.25">
      <c r="X5947" s="69"/>
      <c r="Y5947" s="69"/>
      <c r="Z5947" s="69"/>
      <c r="AA5947" s="69"/>
    </row>
    <row r="5948" spans="24:27" x14ac:dyDescent="0.25">
      <c r="X5948" s="69"/>
      <c r="Y5948" s="69"/>
      <c r="Z5948" s="69"/>
      <c r="AA5948" s="69"/>
    </row>
    <row r="5949" spans="24:27" x14ac:dyDescent="0.25">
      <c r="X5949" s="69"/>
      <c r="Y5949" s="69"/>
      <c r="Z5949" s="69"/>
      <c r="AA5949" s="69"/>
    </row>
    <row r="5950" spans="24:27" x14ac:dyDescent="0.25">
      <c r="X5950" s="69"/>
      <c r="Y5950" s="69"/>
      <c r="Z5950" s="69"/>
      <c r="AA5950" s="69"/>
    </row>
    <row r="5951" spans="24:27" x14ac:dyDescent="0.25">
      <c r="X5951" s="69"/>
      <c r="Y5951" s="69"/>
      <c r="Z5951" s="69"/>
      <c r="AA5951" s="69"/>
    </row>
    <row r="5952" spans="24:27" x14ac:dyDescent="0.25">
      <c r="X5952" s="69"/>
      <c r="Y5952" s="69"/>
      <c r="Z5952" s="69"/>
      <c r="AA5952" s="69"/>
    </row>
    <row r="5953" spans="24:27" x14ac:dyDescent="0.25">
      <c r="X5953" s="69"/>
      <c r="Y5953" s="69"/>
      <c r="Z5953" s="69"/>
      <c r="AA5953" s="69"/>
    </row>
    <row r="5954" spans="24:27" x14ac:dyDescent="0.25">
      <c r="X5954" s="69"/>
      <c r="Y5954" s="69"/>
      <c r="Z5954" s="69"/>
      <c r="AA5954" s="69"/>
    </row>
    <row r="5955" spans="24:27" x14ac:dyDescent="0.25">
      <c r="X5955" s="69"/>
      <c r="Y5955" s="69"/>
      <c r="Z5955" s="69"/>
      <c r="AA5955" s="69"/>
    </row>
    <row r="5956" spans="24:27" x14ac:dyDescent="0.25">
      <c r="X5956" s="69"/>
      <c r="Y5956" s="69"/>
      <c r="Z5956" s="69"/>
      <c r="AA5956" s="69"/>
    </row>
    <row r="5957" spans="24:27" x14ac:dyDescent="0.25">
      <c r="X5957" s="69"/>
      <c r="Y5957" s="69"/>
      <c r="Z5957" s="69"/>
      <c r="AA5957" s="69"/>
    </row>
    <row r="5958" spans="24:27" x14ac:dyDescent="0.25">
      <c r="X5958" s="69"/>
      <c r="Y5958" s="69"/>
      <c r="Z5958" s="69"/>
      <c r="AA5958" s="69"/>
    </row>
    <row r="5959" spans="24:27" x14ac:dyDescent="0.25">
      <c r="X5959" s="69"/>
      <c r="Y5959" s="69"/>
      <c r="Z5959" s="69"/>
      <c r="AA5959" s="69"/>
    </row>
    <row r="5960" spans="24:27" x14ac:dyDescent="0.25">
      <c r="X5960" s="69"/>
      <c r="Y5960" s="69"/>
      <c r="Z5960" s="69"/>
      <c r="AA5960" s="69"/>
    </row>
    <row r="5961" spans="24:27" x14ac:dyDescent="0.25">
      <c r="X5961" s="69"/>
      <c r="Y5961" s="69"/>
      <c r="Z5961" s="69"/>
      <c r="AA5961" s="69"/>
    </row>
    <row r="5962" spans="24:27" x14ac:dyDescent="0.25">
      <c r="X5962" s="69"/>
      <c r="Y5962" s="69"/>
      <c r="Z5962" s="69"/>
      <c r="AA5962" s="69"/>
    </row>
    <row r="5963" spans="24:27" x14ac:dyDescent="0.25">
      <c r="X5963" s="69"/>
      <c r="Y5963" s="69"/>
      <c r="Z5963" s="69"/>
      <c r="AA5963" s="69"/>
    </row>
    <row r="5964" spans="24:27" x14ac:dyDescent="0.25">
      <c r="X5964" s="69"/>
      <c r="Y5964" s="69"/>
      <c r="Z5964" s="69"/>
      <c r="AA5964" s="69"/>
    </row>
    <row r="5965" spans="24:27" x14ac:dyDescent="0.25">
      <c r="X5965" s="69"/>
      <c r="Y5965" s="69"/>
      <c r="Z5965" s="69"/>
      <c r="AA5965" s="69"/>
    </row>
    <row r="5966" spans="24:27" x14ac:dyDescent="0.25">
      <c r="X5966" s="69"/>
      <c r="Y5966" s="69"/>
      <c r="Z5966" s="69"/>
      <c r="AA5966" s="69"/>
    </row>
    <row r="5967" spans="24:27" x14ac:dyDescent="0.25">
      <c r="X5967" s="69"/>
      <c r="Y5967" s="69"/>
      <c r="Z5967" s="69"/>
      <c r="AA5967" s="69"/>
    </row>
    <row r="5968" spans="24:27" x14ac:dyDescent="0.25">
      <c r="X5968" s="69"/>
      <c r="Y5968" s="69"/>
      <c r="Z5968" s="69"/>
      <c r="AA5968" s="69"/>
    </row>
    <row r="5969" spans="24:27" x14ac:dyDescent="0.25">
      <c r="X5969" s="69"/>
      <c r="Y5969" s="69"/>
      <c r="Z5969" s="69"/>
      <c r="AA5969" s="69"/>
    </row>
    <row r="5970" spans="24:27" x14ac:dyDescent="0.25">
      <c r="X5970" s="69"/>
      <c r="Y5970" s="69"/>
      <c r="Z5970" s="69"/>
      <c r="AA5970" s="69"/>
    </row>
    <row r="5971" spans="24:27" x14ac:dyDescent="0.25">
      <c r="X5971" s="69"/>
      <c r="Y5971" s="69"/>
      <c r="Z5971" s="69"/>
      <c r="AA5971" s="69"/>
    </row>
    <row r="5972" spans="24:27" x14ac:dyDescent="0.25">
      <c r="X5972" s="69"/>
      <c r="Y5972" s="69"/>
      <c r="Z5972" s="69"/>
      <c r="AA5972" s="69"/>
    </row>
    <row r="5973" spans="24:27" x14ac:dyDescent="0.25">
      <c r="X5973" s="69"/>
      <c r="Y5973" s="69"/>
      <c r="Z5973" s="69"/>
      <c r="AA5973" s="69"/>
    </row>
    <row r="5974" spans="24:27" x14ac:dyDescent="0.25">
      <c r="X5974" s="69"/>
      <c r="Y5974" s="69"/>
      <c r="Z5974" s="69"/>
      <c r="AA5974" s="69"/>
    </row>
    <row r="5975" spans="24:27" x14ac:dyDescent="0.25">
      <c r="X5975" s="69"/>
      <c r="Y5975" s="69"/>
      <c r="Z5975" s="69"/>
      <c r="AA5975" s="69"/>
    </row>
    <row r="5976" spans="24:27" x14ac:dyDescent="0.25">
      <c r="X5976" s="69"/>
      <c r="Y5976" s="69"/>
      <c r="Z5976" s="69"/>
      <c r="AA5976" s="69"/>
    </row>
    <row r="5977" spans="24:27" x14ac:dyDescent="0.25">
      <c r="X5977" s="69"/>
      <c r="Y5977" s="69"/>
      <c r="Z5977" s="69"/>
      <c r="AA5977" s="69"/>
    </row>
    <row r="5978" spans="24:27" x14ac:dyDescent="0.25">
      <c r="X5978" s="69"/>
      <c r="Y5978" s="69"/>
      <c r="Z5978" s="69"/>
      <c r="AA5978" s="69"/>
    </row>
    <row r="5979" spans="24:27" x14ac:dyDescent="0.25">
      <c r="X5979" s="69"/>
      <c r="Y5979" s="69"/>
      <c r="Z5979" s="69"/>
      <c r="AA5979" s="69"/>
    </row>
    <row r="5980" spans="24:27" x14ac:dyDescent="0.25">
      <c r="X5980" s="69"/>
      <c r="Y5980" s="69"/>
      <c r="Z5980" s="69"/>
      <c r="AA5980" s="69"/>
    </row>
    <row r="5981" spans="24:27" x14ac:dyDescent="0.25">
      <c r="X5981" s="69"/>
      <c r="Y5981" s="69"/>
      <c r="Z5981" s="69"/>
      <c r="AA5981" s="69"/>
    </row>
    <row r="5982" spans="24:27" x14ac:dyDescent="0.25">
      <c r="X5982" s="69"/>
      <c r="Y5982" s="69"/>
      <c r="Z5982" s="69"/>
      <c r="AA5982" s="69"/>
    </row>
    <row r="5983" spans="24:27" x14ac:dyDescent="0.25">
      <c r="X5983" s="69"/>
      <c r="Y5983" s="69"/>
      <c r="Z5983" s="69"/>
      <c r="AA5983" s="69"/>
    </row>
    <row r="5984" spans="24:27" x14ac:dyDescent="0.25">
      <c r="X5984" s="69"/>
      <c r="Y5984" s="69"/>
      <c r="Z5984" s="69"/>
      <c r="AA5984" s="69"/>
    </row>
    <row r="5985" spans="24:27" x14ac:dyDescent="0.25">
      <c r="X5985" s="69"/>
      <c r="Y5985" s="69"/>
      <c r="Z5985" s="69"/>
      <c r="AA5985" s="69"/>
    </row>
    <row r="5986" spans="24:27" x14ac:dyDescent="0.25">
      <c r="X5986" s="69"/>
      <c r="Y5986" s="69"/>
      <c r="Z5986" s="69"/>
      <c r="AA5986" s="69"/>
    </row>
    <row r="5987" spans="24:27" x14ac:dyDescent="0.25">
      <c r="X5987" s="69"/>
      <c r="Y5987" s="69"/>
      <c r="Z5987" s="69"/>
      <c r="AA5987" s="69"/>
    </row>
    <row r="5988" spans="24:27" x14ac:dyDescent="0.25">
      <c r="X5988" s="69"/>
      <c r="Y5988" s="69"/>
      <c r="Z5988" s="69"/>
      <c r="AA5988" s="69"/>
    </row>
    <row r="5989" spans="24:27" x14ac:dyDescent="0.25">
      <c r="X5989" s="69"/>
      <c r="Y5989" s="69"/>
      <c r="Z5989" s="69"/>
      <c r="AA5989" s="69"/>
    </row>
    <row r="5990" spans="24:27" x14ac:dyDescent="0.25">
      <c r="X5990" s="69"/>
      <c r="Y5990" s="69"/>
      <c r="Z5990" s="69"/>
      <c r="AA5990" s="69"/>
    </row>
    <row r="5991" spans="24:27" x14ac:dyDescent="0.25">
      <c r="X5991" s="69"/>
      <c r="Y5991" s="69"/>
      <c r="Z5991" s="69"/>
      <c r="AA5991" s="69"/>
    </row>
    <row r="5992" spans="24:27" x14ac:dyDescent="0.25">
      <c r="X5992" s="69"/>
      <c r="Y5992" s="69"/>
      <c r="Z5992" s="69"/>
      <c r="AA5992" s="69"/>
    </row>
    <row r="5993" spans="24:27" x14ac:dyDescent="0.25">
      <c r="X5993" s="69"/>
      <c r="Y5993" s="69"/>
      <c r="Z5993" s="69"/>
      <c r="AA5993" s="69"/>
    </row>
    <row r="5994" spans="24:27" x14ac:dyDescent="0.25">
      <c r="X5994" s="69"/>
      <c r="Y5994" s="69"/>
      <c r="Z5994" s="69"/>
      <c r="AA5994" s="69"/>
    </row>
    <row r="5995" spans="24:27" x14ac:dyDescent="0.25">
      <c r="X5995" s="69"/>
      <c r="Y5995" s="69"/>
      <c r="Z5995" s="69"/>
      <c r="AA5995" s="69"/>
    </row>
    <row r="5996" spans="24:27" x14ac:dyDescent="0.25">
      <c r="X5996" s="69"/>
      <c r="Y5996" s="69"/>
      <c r="Z5996" s="69"/>
      <c r="AA5996" s="69"/>
    </row>
    <row r="5997" spans="24:27" x14ac:dyDescent="0.25">
      <c r="X5997" s="69"/>
      <c r="Y5997" s="69"/>
      <c r="Z5997" s="69"/>
      <c r="AA5997" s="69"/>
    </row>
    <row r="5998" spans="24:27" x14ac:dyDescent="0.25">
      <c r="X5998" s="69"/>
      <c r="Y5998" s="69"/>
      <c r="Z5998" s="69"/>
      <c r="AA5998" s="69"/>
    </row>
    <row r="5999" spans="24:27" x14ac:dyDescent="0.25">
      <c r="X5999" s="69"/>
      <c r="Y5999" s="69"/>
      <c r="Z5999" s="69"/>
      <c r="AA5999" s="69"/>
    </row>
    <row r="6000" spans="24:27" x14ac:dyDescent="0.25">
      <c r="X6000" s="69"/>
      <c r="Y6000" s="69"/>
      <c r="Z6000" s="69"/>
      <c r="AA6000" s="69"/>
    </row>
    <row r="6001" spans="24:27" x14ac:dyDescent="0.25">
      <c r="X6001" s="69"/>
      <c r="Y6001" s="69"/>
      <c r="Z6001" s="69"/>
      <c r="AA6001" s="69"/>
    </row>
    <row r="6002" spans="24:27" x14ac:dyDescent="0.25">
      <c r="X6002" s="69"/>
      <c r="Y6002" s="69"/>
      <c r="Z6002" s="69"/>
      <c r="AA6002" s="69"/>
    </row>
    <row r="6003" spans="24:27" x14ac:dyDescent="0.25">
      <c r="X6003" s="69"/>
      <c r="Y6003" s="69"/>
      <c r="Z6003" s="69"/>
      <c r="AA6003" s="69"/>
    </row>
    <row r="6004" spans="24:27" x14ac:dyDescent="0.25">
      <c r="X6004" s="69"/>
      <c r="Y6004" s="69"/>
      <c r="Z6004" s="69"/>
      <c r="AA6004" s="69"/>
    </row>
    <row r="6005" spans="24:27" x14ac:dyDescent="0.25">
      <c r="X6005" s="69"/>
      <c r="Y6005" s="69"/>
      <c r="Z6005" s="69"/>
      <c r="AA6005" s="69"/>
    </row>
    <row r="6006" spans="24:27" x14ac:dyDescent="0.25">
      <c r="X6006" s="69"/>
      <c r="Y6006" s="69"/>
      <c r="Z6006" s="69"/>
      <c r="AA6006" s="69"/>
    </row>
    <row r="6007" spans="24:27" x14ac:dyDescent="0.25">
      <c r="X6007" s="69"/>
      <c r="Y6007" s="69"/>
      <c r="Z6007" s="69"/>
      <c r="AA6007" s="69"/>
    </row>
    <row r="6008" spans="24:27" x14ac:dyDescent="0.25">
      <c r="X6008" s="69"/>
      <c r="Y6008" s="69"/>
      <c r="Z6008" s="69"/>
      <c r="AA6008" s="69"/>
    </row>
    <row r="6009" spans="24:27" x14ac:dyDescent="0.25">
      <c r="X6009" s="69"/>
      <c r="Y6009" s="69"/>
      <c r="Z6009" s="69"/>
      <c r="AA6009" s="69"/>
    </row>
    <row r="6010" spans="24:27" x14ac:dyDescent="0.25">
      <c r="X6010" s="69"/>
      <c r="Y6010" s="69"/>
      <c r="Z6010" s="69"/>
      <c r="AA6010" s="69"/>
    </row>
    <row r="6011" spans="24:27" x14ac:dyDescent="0.25">
      <c r="X6011" s="69"/>
      <c r="Y6011" s="69"/>
      <c r="Z6011" s="69"/>
      <c r="AA6011" s="69"/>
    </row>
    <row r="6012" spans="24:27" x14ac:dyDescent="0.25">
      <c r="X6012" s="69"/>
      <c r="Y6012" s="69"/>
      <c r="Z6012" s="69"/>
      <c r="AA6012" s="69"/>
    </row>
    <row r="6013" spans="24:27" x14ac:dyDescent="0.25">
      <c r="X6013" s="69"/>
      <c r="Y6013" s="69"/>
      <c r="Z6013" s="69"/>
      <c r="AA6013" s="69"/>
    </row>
    <row r="6014" spans="24:27" x14ac:dyDescent="0.25">
      <c r="X6014" s="69"/>
      <c r="Y6014" s="69"/>
      <c r="Z6014" s="69"/>
      <c r="AA6014" s="69"/>
    </row>
    <row r="6015" spans="24:27" x14ac:dyDescent="0.25">
      <c r="X6015" s="69"/>
      <c r="Y6015" s="69"/>
      <c r="Z6015" s="69"/>
      <c r="AA6015" s="69"/>
    </row>
    <row r="6016" spans="24:27" x14ac:dyDescent="0.25">
      <c r="X6016" s="69"/>
      <c r="Y6016" s="69"/>
      <c r="Z6016" s="69"/>
      <c r="AA6016" s="69"/>
    </row>
    <row r="6017" spans="24:27" x14ac:dyDescent="0.25">
      <c r="X6017" s="69"/>
      <c r="Y6017" s="69"/>
      <c r="Z6017" s="69"/>
      <c r="AA6017" s="69"/>
    </row>
    <row r="6018" spans="24:27" x14ac:dyDescent="0.25">
      <c r="X6018" s="69"/>
      <c r="Y6018" s="69"/>
      <c r="Z6018" s="69"/>
      <c r="AA6018" s="69"/>
    </row>
    <row r="6019" spans="24:27" x14ac:dyDescent="0.25">
      <c r="X6019" s="69"/>
      <c r="Y6019" s="69"/>
      <c r="Z6019" s="69"/>
      <c r="AA6019" s="69"/>
    </row>
    <row r="6020" spans="24:27" x14ac:dyDescent="0.25">
      <c r="X6020" s="69"/>
      <c r="Y6020" s="69"/>
      <c r="Z6020" s="69"/>
      <c r="AA6020" s="69"/>
    </row>
    <row r="6021" spans="24:27" x14ac:dyDescent="0.25">
      <c r="X6021" s="69"/>
      <c r="Y6021" s="69"/>
      <c r="Z6021" s="69"/>
      <c r="AA6021" s="69"/>
    </row>
    <row r="6022" spans="24:27" x14ac:dyDescent="0.25">
      <c r="X6022" s="69"/>
      <c r="Y6022" s="69"/>
      <c r="Z6022" s="69"/>
      <c r="AA6022" s="69"/>
    </row>
    <row r="6023" spans="24:27" x14ac:dyDescent="0.25">
      <c r="X6023" s="69"/>
      <c r="Y6023" s="69"/>
      <c r="Z6023" s="69"/>
      <c r="AA6023" s="69"/>
    </row>
    <row r="6024" spans="24:27" x14ac:dyDescent="0.25">
      <c r="X6024" s="69"/>
      <c r="Y6024" s="69"/>
      <c r="Z6024" s="69"/>
      <c r="AA6024" s="69"/>
    </row>
    <row r="6025" spans="24:27" x14ac:dyDescent="0.25">
      <c r="X6025" s="69"/>
      <c r="Y6025" s="69"/>
      <c r="Z6025" s="69"/>
      <c r="AA6025" s="69"/>
    </row>
    <row r="6026" spans="24:27" x14ac:dyDescent="0.25">
      <c r="X6026" s="69"/>
      <c r="Y6026" s="69"/>
      <c r="Z6026" s="69"/>
      <c r="AA6026" s="69"/>
    </row>
    <row r="6027" spans="24:27" x14ac:dyDescent="0.25">
      <c r="X6027" s="69"/>
      <c r="Y6027" s="69"/>
      <c r="Z6027" s="69"/>
      <c r="AA6027" s="69"/>
    </row>
    <row r="6028" spans="24:27" x14ac:dyDescent="0.25">
      <c r="X6028" s="69"/>
      <c r="Y6028" s="69"/>
      <c r="Z6028" s="69"/>
      <c r="AA6028" s="69"/>
    </row>
    <row r="6029" spans="24:27" x14ac:dyDescent="0.25">
      <c r="X6029" s="69"/>
      <c r="Y6029" s="69"/>
      <c r="Z6029" s="69"/>
      <c r="AA6029" s="69"/>
    </row>
    <row r="6030" spans="24:27" x14ac:dyDescent="0.25">
      <c r="X6030" s="69"/>
      <c r="Y6030" s="69"/>
      <c r="Z6030" s="69"/>
      <c r="AA6030" s="69"/>
    </row>
    <row r="6031" spans="24:27" x14ac:dyDescent="0.25">
      <c r="X6031" s="69"/>
      <c r="Y6031" s="69"/>
      <c r="Z6031" s="69"/>
      <c r="AA6031" s="69"/>
    </row>
    <row r="6032" spans="24:27" x14ac:dyDescent="0.25">
      <c r="X6032" s="69"/>
      <c r="Y6032" s="69"/>
      <c r="Z6032" s="69"/>
      <c r="AA6032" s="69"/>
    </row>
    <row r="6033" spans="24:27" x14ac:dyDescent="0.25">
      <c r="X6033" s="69"/>
      <c r="Y6033" s="69"/>
      <c r="Z6033" s="69"/>
      <c r="AA6033" s="69"/>
    </row>
    <row r="6034" spans="24:27" x14ac:dyDescent="0.25">
      <c r="X6034" s="69"/>
      <c r="Y6034" s="69"/>
      <c r="Z6034" s="69"/>
      <c r="AA6034" s="69"/>
    </row>
    <row r="6035" spans="24:27" x14ac:dyDescent="0.25">
      <c r="X6035" s="69"/>
      <c r="Y6035" s="69"/>
      <c r="Z6035" s="69"/>
      <c r="AA6035" s="69"/>
    </row>
    <row r="6036" spans="24:27" x14ac:dyDescent="0.25">
      <c r="X6036" s="69"/>
      <c r="Y6036" s="69"/>
      <c r="Z6036" s="69"/>
      <c r="AA6036" s="69"/>
    </row>
    <row r="6037" spans="24:27" x14ac:dyDescent="0.25">
      <c r="X6037" s="69"/>
      <c r="Y6037" s="69"/>
      <c r="Z6037" s="69"/>
      <c r="AA6037" s="69"/>
    </row>
    <row r="6038" spans="24:27" x14ac:dyDescent="0.25">
      <c r="X6038" s="69"/>
      <c r="Y6038" s="69"/>
      <c r="Z6038" s="69"/>
      <c r="AA6038" s="69"/>
    </row>
    <row r="6039" spans="24:27" x14ac:dyDescent="0.25">
      <c r="X6039" s="69"/>
      <c r="Y6039" s="69"/>
      <c r="Z6039" s="69"/>
      <c r="AA6039" s="69"/>
    </row>
    <row r="6040" spans="24:27" x14ac:dyDescent="0.25">
      <c r="X6040" s="69"/>
      <c r="Y6040" s="69"/>
      <c r="Z6040" s="69"/>
      <c r="AA6040" s="69"/>
    </row>
    <row r="6041" spans="24:27" x14ac:dyDescent="0.25">
      <c r="X6041" s="69"/>
      <c r="Y6041" s="69"/>
      <c r="Z6041" s="69"/>
      <c r="AA6041" s="69"/>
    </row>
    <row r="6042" spans="24:27" x14ac:dyDescent="0.25">
      <c r="X6042" s="69"/>
      <c r="Y6042" s="69"/>
      <c r="Z6042" s="69"/>
      <c r="AA6042" s="69"/>
    </row>
    <row r="6043" spans="24:27" x14ac:dyDescent="0.25">
      <c r="X6043" s="69"/>
      <c r="Y6043" s="69"/>
      <c r="Z6043" s="69"/>
      <c r="AA6043" s="69"/>
    </row>
    <row r="6044" spans="24:27" x14ac:dyDescent="0.25">
      <c r="X6044" s="69"/>
      <c r="Y6044" s="69"/>
      <c r="Z6044" s="69"/>
      <c r="AA6044" s="69"/>
    </row>
    <row r="6045" spans="24:27" x14ac:dyDescent="0.25">
      <c r="X6045" s="69"/>
      <c r="Y6045" s="69"/>
      <c r="Z6045" s="69"/>
      <c r="AA6045" s="69"/>
    </row>
    <row r="6046" spans="24:27" x14ac:dyDescent="0.25">
      <c r="X6046" s="69"/>
      <c r="Y6046" s="69"/>
      <c r="Z6046" s="69"/>
      <c r="AA6046" s="69"/>
    </row>
    <row r="6047" spans="24:27" x14ac:dyDescent="0.25">
      <c r="X6047" s="69"/>
      <c r="Y6047" s="69"/>
      <c r="Z6047" s="69"/>
      <c r="AA6047" s="69"/>
    </row>
    <row r="6048" spans="24:27" x14ac:dyDescent="0.25">
      <c r="X6048" s="69"/>
      <c r="Y6048" s="69"/>
      <c r="Z6048" s="69"/>
      <c r="AA6048" s="69"/>
    </row>
    <row r="6049" spans="24:27" x14ac:dyDescent="0.25">
      <c r="X6049" s="69"/>
      <c r="Y6049" s="69"/>
      <c r="Z6049" s="69"/>
      <c r="AA6049" s="69"/>
    </row>
    <row r="6050" spans="24:27" x14ac:dyDescent="0.25">
      <c r="X6050" s="69"/>
      <c r="Y6050" s="69"/>
      <c r="Z6050" s="69"/>
      <c r="AA6050" s="69"/>
    </row>
    <row r="6051" spans="24:27" x14ac:dyDescent="0.25">
      <c r="X6051" s="69"/>
      <c r="Y6051" s="69"/>
      <c r="Z6051" s="69"/>
      <c r="AA6051" s="69"/>
    </row>
    <row r="6052" spans="24:27" x14ac:dyDescent="0.25">
      <c r="X6052" s="69"/>
      <c r="Y6052" s="69"/>
      <c r="Z6052" s="69"/>
      <c r="AA6052" s="69"/>
    </row>
    <row r="6053" spans="24:27" x14ac:dyDescent="0.25">
      <c r="X6053" s="69"/>
      <c r="Y6053" s="69"/>
      <c r="Z6053" s="69"/>
      <c r="AA6053" s="69"/>
    </row>
    <row r="6054" spans="24:27" x14ac:dyDescent="0.25">
      <c r="X6054" s="69"/>
      <c r="Y6054" s="69"/>
      <c r="Z6054" s="69"/>
      <c r="AA6054" s="69"/>
    </row>
    <row r="6055" spans="24:27" x14ac:dyDescent="0.25">
      <c r="X6055" s="69"/>
      <c r="Y6055" s="69"/>
      <c r="Z6055" s="69"/>
      <c r="AA6055" s="69"/>
    </row>
    <row r="6056" spans="24:27" x14ac:dyDescent="0.25">
      <c r="X6056" s="69"/>
      <c r="Y6056" s="69"/>
      <c r="Z6056" s="69"/>
      <c r="AA6056" s="69"/>
    </row>
    <row r="6057" spans="24:27" x14ac:dyDescent="0.25">
      <c r="X6057" s="69"/>
      <c r="Y6057" s="69"/>
      <c r="Z6057" s="69"/>
      <c r="AA6057" s="69"/>
    </row>
    <row r="6058" spans="24:27" x14ac:dyDescent="0.25">
      <c r="X6058" s="69"/>
      <c r="Y6058" s="69"/>
      <c r="Z6058" s="69"/>
      <c r="AA6058" s="69"/>
    </row>
    <row r="6059" spans="24:27" x14ac:dyDescent="0.25">
      <c r="X6059" s="69"/>
      <c r="Y6059" s="69"/>
      <c r="Z6059" s="69"/>
      <c r="AA6059" s="69"/>
    </row>
    <row r="6060" spans="24:27" x14ac:dyDescent="0.25">
      <c r="X6060" s="69"/>
      <c r="Y6060" s="69"/>
      <c r="Z6060" s="69"/>
      <c r="AA6060" s="69"/>
    </row>
    <row r="6061" spans="24:27" x14ac:dyDescent="0.25">
      <c r="X6061" s="69"/>
      <c r="Y6061" s="69"/>
      <c r="Z6061" s="69"/>
      <c r="AA6061" s="69"/>
    </row>
    <row r="6062" spans="24:27" x14ac:dyDescent="0.25">
      <c r="X6062" s="69"/>
      <c r="Y6062" s="69"/>
      <c r="Z6062" s="69"/>
      <c r="AA6062" s="69"/>
    </row>
    <row r="6063" spans="24:27" x14ac:dyDescent="0.25">
      <c r="X6063" s="69"/>
      <c r="Y6063" s="69"/>
      <c r="Z6063" s="69"/>
      <c r="AA6063" s="69"/>
    </row>
    <row r="6064" spans="24:27" x14ac:dyDescent="0.25">
      <c r="X6064" s="69"/>
      <c r="Y6064" s="69"/>
      <c r="Z6064" s="69"/>
      <c r="AA6064" s="69"/>
    </row>
    <row r="6065" spans="24:27" x14ac:dyDescent="0.25">
      <c r="X6065" s="69"/>
      <c r="Y6065" s="69"/>
      <c r="Z6065" s="69"/>
      <c r="AA6065" s="69"/>
    </row>
    <row r="6066" spans="24:27" x14ac:dyDescent="0.25">
      <c r="X6066" s="69"/>
      <c r="Y6066" s="69"/>
      <c r="Z6066" s="69"/>
      <c r="AA6066" s="69"/>
    </row>
    <row r="6067" spans="24:27" x14ac:dyDescent="0.25">
      <c r="X6067" s="69"/>
      <c r="Y6067" s="69"/>
      <c r="Z6067" s="69"/>
      <c r="AA6067" s="69"/>
    </row>
    <row r="6068" spans="24:27" x14ac:dyDescent="0.25">
      <c r="X6068" s="69"/>
      <c r="Y6068" s="69"/>
      <c r="Z6068" s="69"/>
      <c r="AA6068" s="69"/>
    </row>
    <row r="6069" spans="24:27" x14ac:dyDescent="0.25">
      <c r="X6069" s="69"/>
      <c r="Y6069" s="69"/>
      <c r="Z6069" s="69"/>
      <c r="AA6069" s="69"/>
    </row>
    <row r="6070" spans="24:27" x14ac:dyDescent="0.25">
      <c r="X6070" s="69"/>
      <c r="Y6070" s="69"/>
      <c r="Z6070" s="69"/>
      <c r="AA6070" s="69"/>
    </row>
    <row r="6071" spans="24:27" x14ac:dyDescent="0.25">
      <c r="X6071" s="69"/>
      <c r="Y6071" s="69"/>
      <c r="Z6071" s="69"/>
      <c r="AA6071" s="69"/>
    </row>
    <row r="6072" spans="24:27" x14ac:dyDescent="0.25">
      <c r="X6072" s="69"/>
      <c r="Y6072" s="69"/>
      <c r="Z6072" s="69"/>
      <c r="AA6072" s="69"/>
    </row>
    <row r="6073" spans="24:27" x14ac:dyDescent="0.25">
      <c r="X6073" s="69"/>
      <c r="Y6073" s="69"/>
      <c r="Z6073" s="69"/>
      <c r="AA6073" s="69"/>
    </row>
    <row r="6074" spans="24:27" x14ac:dyDescent="0.25">
      <c r="X6074" s="69"/>
      <c r="Y6074" s="69"/>
      <c r="Z6074" s="69"/>
      <c r="AA6074" s="69"/>
    </row>
    <row r="6075" spans="24:27" x14ac:dyDescent="0.25">
      <c r="X6075" s="69"/>
      <c r="Y6075" s="69"/>
      <c r="Z6075" s="69"/>
      <c r="AA6075" s="69"/>
    </row>
    <row r="6076" spans="24:27" x14ac:dyDescent="0.25">
      <c r="X6076" s="69"/>
      <c r="Y6076" s="69"/>
      <c r="Z6076" s="69"/>
      <c r="AA6076" s="69"/>
    </row>
    <row r="6077" spans="24:27" x14ac:dyDescent="0.25">
      <c r="X6077" s="69"/>
      <c r="Y6077" s="69"/>
      <c r="Z6077" s="69"/>
      <c r="AA6077" s="69"/>
    </row>
    <row r="6078" spans="24:27" x14ac:dyDescent="0.25">
      <c r="X6078" s="69"/>
      <c r="Y6078" s="69"/>
      <c r="Z6078" s="69"/>
      <c r="AA6078" s="69"/>
    </row>
    <row r="6079" spans="24:27" x14ac:dyDescent="0.25">
      <c r="X6079" s="69"/>
      <c r="Y6079" s="69"/>
      <c r="Z6079" s="69"/>
      <c r="AA6079" s="69"/>
    </row>
    <row r="6080" spans="24:27" x14ac:dyDescent="0.25">
      <c r="X6080" s="69"/>
      <c r="Y6080" s="69"/>
      <c r="Z6080" s="69"/>
      <c r="AA6080" s="69"/>
    </row>
    <row r="6081" spans="24:27" x14ac:dyDescent="0.25">
      <c r="X6081" s="69"/>
      <c r="Y6081" s="69"/>
      <c r="Z6081" s="69"/>
      <c r="AA6081" s="69"/>
    </row>
    <row r="6082" spans="24:27" x14ac:dyDescent="0.25">
      <c r="X6082" s="69"/>
      <c r="Y6082" s="69"/>
      <c r="Z6082" s="69"/>
      <c r="AA6082" s="69"/>
    </row>
    <row r="6083" spans="24:27" x14ac:dyDescent="0.25">
      <c r="X6083" s="69"/>
      <c r="Y6083" s="69"/>
      <c r="Z6083" s="69"/>
      <c r="AA6083" s="69"/>
    </row>
    <row r="6084" spans="24:27" x14ac:dyDescent="0.25">
      <c r="X6084" s="69"/>
      <c r="Y6084" s="69"/>
      <c r="Z6084" s="69"/>
      <c r="AA6084" s="69"/>
    </row>
    <row r="6085" spans="24:27" x14ac:dyDescent="0.25">
      <c r="X6085" s="69"/>
      <c r="Y6085" s="69"/>
      <c r="Z6085" s="69"/>
      <c r="AA6085" s="69"/>
    </row>
    <row r="6086" spans="24:27" x14ac:dyDescent="0.25">
      <c r="X6086" s="69"/>
      <c r="Y6086" s="69"/>
      <c r="Z6086" s="69"/>
      <c r="AA6086" s="69"/>
    </row>
    <row r="6087" spans="24:27" x14ac:dyDescent="0.25">
      <c r="X6087" s="69"/>
      <c r="Y6087" s="69"/>
      <c r="Z6087" s="69"/>
      <c r="AA6087" s="69"/>
    </row>
    <row r="6088" spans="24:27" x14ac:dyDescent="0.25">
      <c r="X6088" s="69"/>
      <c r="Y6088" s="69"/>
      <c r="Z6088" s="69"/>
      <c r="AA6088" s="69"/>
    </row>
    <row r="6089" spans="24:27" x14ac:dyDescent="0.25">
      <c r="X6089" s="69"/>
      <c r="Y6089" s="69"/>
      <c r="Z6089" s="69"/>
      <c r="AA6089" s="69"/>
    </row>
    <row r="6090" spans="24:27" x14ac:dyDescent="0.25">
      <c r="X6090" s="69"/>
      <c r="Y6090" s="69"/>
      <c r="Z6090" s="69"/>
      <c r="AA6090" s="69"/>
    </row>
    <row r="6091" spans="24:27" x14ac:dyDescent="0.25">
      <c r="X6091" s="69"/>
      <c r="Y6091" s="69"/>
      <c r="Z6091" s="69"/>
      <c r="AA6091" s="69"/>
    </row>
    <row r="6092" spans="24:27" x14ac:dyDescent="0.25">
      <c r="X6092" s="69"/>
      <c r="Y6092" s="69"/>
      <c r="Z6092" s="69"/>
      <c r="AA6092" s="69"/>
    </row>
    <row r="6093" spans="24:27" x14ac:dyDescent="0.25">
      <c r="X6093" s="69"/>
      <c r="Y6093" s="69"/>
      <c r="Z6093" s="69"/>
      <c r="AA6093" s="69"/>
    </row>
    <row r="6094" spans="24:27" x14ac:dyDescent="0.25">
      <c r="X6094" s="69"/>
      <c r="Y6094" s="69"/>
      <c r="Z6094" s="69"/>
      <c r="AA6094" s="69"/>
    </row>
    <row r="6095" spans="24:27" x14ac:dyDescent="0.25">
      <c r="X6095" s="69"/>
      <c r="Y6095" s="69"/>
      <c r="Z6095" s="69"/>
      <c r="AA6095" s="69"/>
    </row>
    <row r="6096" spans="24:27" x14ac:dyDescent="0.25">
      <c r="X6096" s="69"/>
      <c r="Y6096" s="69"/>
      <c r="Z6096" s="69"/>
      <c r="AA6096" s="69"/>
    </row>
    <row r="6097" spans="24:27" x14ac:dyDescent="0.25">
      <c r="X6097" s="69"/>
      <c r="Y6097" s="69"/>
      <c r="Z6097" s="69"/>
      <c r="AA6097" s="69"/>
    </row>
    <row r="6098" spans="24:27" x14ac:dyDescent="0.25">
      <c r="X6098" s="69"/>
      <c r="Y6098" s="69"/>
      <c r="Z6098" s="69"/>
      <c r="AA6098" s="69"/>
    </row>
    <row r="6099" spans="24:27" x14ac:dyDescent="0.25">
      <c r="X6099" s="69"/>
      <c r="Y6099" s="69"/>
      <c r="Z6099" s="69"/>
      <c r="AA6099" s="69"/>
    </row>
    <row r="6100" spans="24:27" x14ac:dyDescent="0.25">
      <c r="X6100" s="69"/>
      <c r="Y6100" s="69"/>
      <c r="Z6100" s="69"/>
      <c r="AA6100" s="69"/>
    </row>
    <row r="6101" spans="24:27" x14ac:dyDescent="0.25">
      <c r="X6101" s="69"/>
      <c r="Y6101" s="69"/>
      <c r="Z6101" s="69"/>
      <c r="AA6101" s="69"/>
    </row>
    <row r="6102" spans="24:27" x14ac:dyDescent="0.25">
      <c r="X6102" s="69"/>
      <c r="Y6102" s="69"/>
      <c r="Z6102" s="69"/>
      <c r="AA6102" s="69"/>
    </row>
    <row r="6103" spans="24:27" x14ac:dyDescent="0.25">
      <c r="X6103" s="69"/>
      <c r="Y6103" s="69"/>
      <c r="Z6103" s="69"/>
      <c r="AA6103" s="69"/>
    </row>
    <row r="6104" spans="24:27" x14ac:dyDescent="0.25">
      <c r="X6104" s="69"/>
      <c r="Y6104" s="69"/>
      <c r="Z6104" s="69"/>
      <c r="AA6104" s="69"/>
    </row>
    <row r="6105" spans="24:27" x14ac:dyDescent="0.25">
      <c r="X6105" s="69"/>
      <c r="Y6105" s="69"/>
      <c r="Z6105" s="69"/>
      <c r="AA6105" s="69"/>
    </row>
    <row r="6106" spans="24:27" x14ac:dyDescent="0.25">
      <c r="X6106" s="69"/>
      <c r="Y6106" s="69"/>
      <c r="Z6106" s="69"/>
      <c r="AA6106" s="69"/>
    </row>
    <row r="6107" spans="24:27" x14ac:dyDescent="0.25">
      <c r="X6107" s="69"/>
      <c r="Y6107" s="69"/>
      <c r="Z6107" s="69"/>
      <c r="AA6107" s="69"/>
    </row>
    <row r="6108" spans="24:27" x14ac:dyDescent="0.25">
      <c r="X6108" s="69"/>
      <c r="Y6108" s="69"/>
      <c r="Z6108" s="69"/>
      <c r="AA6108" s="69"/>
    </row>
    <row r="6109" spans="24:27" x14ac:dyDescent="0.25">
      <c r="X6109" s="69"/>
      <c r="Y6109" s="69"/>
      <c r="Z6109" s="69"/>
      <c r="AA6109" s="69"/>
    </row>
    <row r="6110" spans="24:27" x14ac:dyDescent="0.25">
      <c r="X6110" s="69"/>
      <c r="Y6110" s="69"/>
      <c r="Z6110" s="69"/>
      <c r="AA6110" s="69"/>
    </row>
    <row r="6111" spans="24:27" x14ac:dyDescent="0.25">
      <c r="X6111" s="69"/>
      <c r="Y6111" s="69"/>
      <c r="Z6111" s="69"/>
      <c r="AA6111" s="69"/>
    </row>
    <row r="6112" spans="24:27" x14ac:dyDescent="0.25">
      <c r="X6112" s="69"/>
      <c r="Y6112" s="69"/>
      <c r="Z6112" s="69"/>
      <c r="AA6112" s="69"/>
    </row>
    <row r="6113" spans="24:27" x14ac:dyDescent="0.25">
      <c r="X6113" s="69"/>
      <c r="Y6113" s="69"/>
      <c r="Z6113" s="69"/>
      <c r="AA6113" s="69"/>
    </row>
    <row r="6114" spans="24:27" x14ac:dyDescent="0.25">
      <c r="X6114" s="69"/>
      <c r="Y6114" s="69"/>
      <c r="Z6114" s="69"/>
      <c r="AA6114" s="69"/>
    </row>
    <row r="6115" spans="24:27" x14ac:dyDescent="0.25">
      <c r="X6115" s="69"/>
      <c r="Y6115" s="69"/>
      <c r="Z6115" s="69"/>
      <c r="AA6115" s="69"/>
    </row>
    <row r="6116" spans="24:27" x14ac:dyDescent="0.25">
      <c r="X6116" s="69"/>
      <c r="Y6116" s="69"/>
      <c r="Z6116" s="69"/>
      <c r="AA6116" s="69"/>
    </row>
    <row r="6117" spans="24:27" x14ac:dyDescent="0.25">
      <c r="X6117" s="69"/>
      <c r="Y6117" s="69"/>
      <c r="Z6117" s="69"/>
      <c r="AA6117" s="69"/>
    </row>
    <row r="6118" spans="24:27" x14ac:dyDescent="0.25">
      <c r="X6118" s="69"/>
      <c r="Y6118" s="69"/>
      <c r="Z6118" s="69"/>
      <c r="AA6118" s="69"/>
    </row>
    <row r="6119" spans="24:27" x14ac:dyDescent="0.25">
      <c r="X6119" s="69"/>
      <c r="Y6119" s="69"/>
      <c r="Z6119" s="69"/>
      <c r="AA6119" s="69"/>
    </row>
    <row r="6120" spans="24:27" x14ac:dyDescent="0.25">
      <c r="X6120" s="69"/>
      <c r="Y6120" s="69"/>
      <c r="Z6120" s="69"/>
      <c r="AA6120" s="69"/>
    </row>
    <row r="6121" spans="24:27" x14ac:dyDescent="0.25">
      <c r="X6121" s="69"/>
      <c r="Y6121" s="69"/>
      <c r="Z6121" s="69"/>
      <c r="AA6121" s="69"/>
    </row>
    <row r="6122" spans="24:27" x14ac:dyDescent="0.25">
      <c r="X6122" s="69"/>
      <c r="Y6122" s="69"/>
      <c r="Z6122" s="69"/>
      <c r="AA6122" s="69"/>
    </row>
    <row r="6123" spans="24:27" x14ac:dyDescent="0.25">
      <c r="X6123" s="69"/>
      <c r="Y6123" s="69"/>
      <c r="Z6123" s="69"/>
      <c r="AA6123" s="69"/>
    </row>
    <row r="6124" spans="24:27" x14ac:dyDescent="0.25">
      <c r="X6124" s="69"/>
      <c r="Y6124" s="69"/>
      <c r="Z6124" s="69"/>
      <c r="AA6124" s="69"/>
    </row>
    <row r="6125" spans="24:27" x14ac:dyDescent="0.25">
      <c r="X6125" s="69"/>
      <c r="Y6125" s="69"/>
      <c r="Z6125" s="69"/>
      <c r="AA6125" s="69"/>
    </row>
    <row r="6126" spans="24:27" x14ac:dyDescent="0.25">
      <c r="X6126" s="69"/>
      <c r="Y6126" s="69"/>
      <c r="Z6126" s="69"/>
      <c r="AA6126" s="69"/>
    </row>
    <row r="6127" spans="24:27" x14ac:dyDescent="0.25">
      <c r="X6127" s="69"/>
      <c r="Y6127" s="69"/>
      <c r="Z6127" s="69"/>
      <c r="AA6127" s="69"/>
    </row>
    <row r="6128" spans="24:27" x14ac:dyDescent="0.25">
      <c r="X6128" s="69"/>
      <c r="Y6128" s="69"/>
      <c r="Z6128" s="69"/>
      <c r="AA6128" s="69"/>
    </row>
    <row r="6129" spans="24:27" x14ac:dyDescent="0.25">
      <c r="X6129" s="69"/>
      <c r="Y6129" s="69"/>
      <c r="Z6129" s="69"/>
      <c r="AA6129" s="69"/>
    </row>
    <row r="6130" spans="24:27" x14ac:dyDescent="0.25">
      <c r="X6130" s="69"/>
      <c r="Y6130" s="69"/>
      <c r="Z6130" s="69"/>
      <c r="AA6130" s="69"/>
    </row>
    <row r="6131" spans="24:27" x14ac:dyDescent="0.25">
      <c r="X6131" s="69"/>
      <c r="Y6131" s="69"/>
      <c r="Z6131" s="69"/>
      <c r="AA6131" s="69"/>
    </row>
    <row r="6132" spans="24:27" x14ac:dyDescent="0.25">
      <c r="X6132" s="69"/>
      <c r="Y6132" s="69"/>
      <c r="Z6132" s="69"/>
      <c r="AA6132" s="69"/>
    </row>
    <row r="6133" spans="24:27" x14ac:dyDescent="0.25">
      <c r="X6133" s="69"/>
      <c r="Y6133" s="69"/>
      <c r="Z6133" s="69"/>
      <c r="AA6133" s="69"/>
    </row>
    <row r="6134" spans="24:27" x14ac:dyDescent="0.25">
      <c r="X6134" s="69"/>
      <c r="Y6134" s="69"/>
      <c r="Z6134" s="69"/>
      <c r="AA6134" s="69"/>
    </row>
    <row r="6135" spans="24:27" x14ac:dyDescent="0.25">
      <c r="X6135" s="69"/>
      <c r="Y6135" s="69"/>
      <c r="Z6135" s="69"/>
      <c r="AA6135" s="69"/>
    </row>
    <row r="6136" spans="24:27" x14ac:dyDescent="0.25">
      <c r="X6136" s="69"/>
      <c r="Y6136" s="69"/>
      <c r="Z6136" s="69"/>
      <c r="AA6136" s="69"/>
    </row>
    <row r="6137" spans="24:27" x14ac:dyDescent="0.25">
      <c r="X6137" s="69"/>
      <c r="Y6137" s="69"/>
      <c r="Z6137" s="69"/>
      <c r="AA6137" s="69"/>
    </row>
    <row r="6138" spans="24:27" x14ac:dyDescent="0.25">
      <c r="X6138" s="69"/>
      <c r="Y6138" s="69"/>
      <c r="Z6138" s="69"/>
      <c r="AA6138" s="69"/>
    </row>
    <row r="6139" spans="24:27" x14ac:dyDescent="0.25">
      <c r="X6139" s="69"/>
      <c r="Y6139" s="69"/>
      <c r="Z6139" s="69"/>
      <c r="AA6139" s="69"/>
    </row>
    <row r="6140" spans="24:27" x14ac:dyDescent="0.25">
      <c r="X6140" s="69"/>
      <c r="Y6140" s="69"/>
      <c r="Z6140" s="69"/>
      <c r="AA6140" s="69"/>
    </row>
    <row r="6141" spans="24:27" x14ac:dyDescent="0.25">
      <c r="X6141" s="69"/>
      <c r="Y6141" s="69"/>
      <c r="Z6141" s="69"/>
      <c r="AA6141" s="69"/>
    </row>
    <row r="6142" spans="24:27" x14ac:dyDescent="0.25">
      <c r="X6142" s="69"/>
      <c r="Y6142" s="69"/>
      <c r="Z6142" s="69"/>
      <c r="AA6142" s="69"/>
    </row>
    <row r="6143" spans="24:27" x14ac:dyDescent="0.25">
      <c r="X6143" s="69"/>
      <c r="Y6143" s="69"/>
      <c r="Z6143" s="69"/>
      <c r="AA6143" s="69"/>
    </row>
    <row r="6144" spans="24:27" x14ac:dyDescent="0.25">
      <c r="X6144" s="69"/>
      <c r="Y6144" s="69"/>
      <c r="Z6144" s="69"/>
      <c r="AA6144" s="69"/>
    </row>
    <row r="6145" spans="24:27" x14ac:dyDescent="0.25">
      <c r="X6145" s="69"/>
      <c r="Y6145" s="69"/>
      <c r="Z6145" s="69"/>
      <c r="AA6145" s="69"/>
    </row>
    <row r="6146" spans="24:27" x14ac:dyDescent="0.25">
      <c r="X6146" s="69"/>
      <c r="Y6146" s="69"/>
      <c r="Z6146" s="69"/>
      <c r="AA6146" s="69"/>
    </row>
    <row r="6147" spans="24:27" x14ac:dyDescent="0.25">
      <c r="X6147" s="69"/>
      <c r="Y6147" s="69"/>
      <c r="Z6147" s="69"/>
      <c r="AA6147" s="69"/>
    </row>
    <row r="6148" spans="24:27" x14ac:dyDescent="0.25">
      <c r="X6148" s="69"/>
      <c r="Y6148" s="69"/>
      <c r="Z6148" s="69"/>
      <c r="AA6148" s="69"/>
    </row>
    <row r="6149" spans="24:27" x14ac:dyDescent="0.25">
      <c r="X6149" s="69"/>
      <c r="Y6149" s="69"/>
      <c r="Z6149" s="69"/>
      <c r="AA6149" s="69"/>
    </row>
    <row r="6150" spans="24:27" x14ac:dyDescent="0.25">
      <c r="X6150" s="69"/>
      <c r="Y6150" s="69"/>
      <c r="Z6150" s="69"/>
      <c r="AA6150" s="69"/>
    </row>
    <row r="6151" spans="24:27" x14ac:dyDescent="0.25">
      <c r="X6151" s="69"/>
      <c r="Y6151" s="69"/>
      <c r="Z6151" s="69"/>
      <c r="AA6151" s="69"/>
    </row>
    <row r="6152" spans="24:27" x14ac:dyDescent="0.25">
      <c r="X6152" s="69"/>
      <c r="Y6152" s="69"/>
      <c r="Z6152" s="69"/>
      <c r="AA6152" s="69"/>
    </row>
    <row r="6153" spans="24:27" x14ac:dyDescent="0.25">
      <c r="X6153" s="69"/>
      <c r="Y6153" s="69"/>
      <c r="Z6153" s="69"/>
      <c r="AA6153" s="69"/>
    </row>
    <row r="6154" spans="24:27" x14ac:dyDescent="0.25">
      <c r="X6154" s="69"/>
      <c r="Y6154" s="69"/>
      <c r="Z6154" s="69"/>
      <c r="AA6154" s="69"/>
    </row>
    <row r="6155" spans="24:27" x14ac:dyDescent="0.25">
      <c r="X6155" s="69"/>
      <c r="Y6155" s="69"/>
      <c r="Z6155" s="69"/>
      <c r="AA6155" s="69"/>
    </row>
    <row r="6156" spans="24:27" x14ac:dyDescent="0.25">
      <c r="X6156" s="69"/>
      <c r="Y6156" s="69"/>
      <c r="Z6156" s="69"/>
      <c r="AA6156" s="69"/>
    </row>
    <row r="6157" spans="24:27" x14ac:dyDescent="0.25">
      <c r="X6157" s="69"/>
      <c r="Y6157" s="69"/>
      <c r="Z6157" s="69"/>
      <c r="AA6157" s="69"/>
    </row>
    <row r="6158" spans="24:27" x14ac:dyDescent="0.25">
      <c r="X6158" s="69"/>
      <c r="Y6158" s="69"/>
      <c r="Z6158" s="69"/>
      <c r="AA6158" s="69"/>
    </row>
    <row r="6159" spans="24:27" x14ac:dyDescent="0.25">
      <c r="X6159" s="69"/>
      <c r="Y6159" s="69"/>
      <c r="Z6159" s="69"/>
      <c r="AA6159" s="69"/>
    </row>
    <row r="6160" spans="24:27" x14ac:dyDescent="0.25">
      <c r="X6160" s="69"/>
      <c r="Y6160" s="69"/>
      <c r="Z6160" s="69"/>
      <c r="AA6160" s="69"/>
    </row>
    <row r="6161" spans="24:27" x14ac:dyDescent="0.25">
      <c r="X6161" s="69"/>
      <c r="Y6161" s="69"/>
      <c r="Z6161" s="69"/>
      <c r="AA6161" s="69"/>
    </row>
    <row r="6162" spans="24:27" x14ac:dyDescent="0.25">
      <c r="X6162" s="69"/>
      <c r="Y6162" s="69"/>
      <c r="Z6162" s="69"/>
      <c r="AA6162" s="69"/>
    </row>
    <row r="6163" spans="24:27" x14ac:dyDescent="0.25">
      <c r="X6163" s="69"/>
      <c r="Y6163" s="69"/>
      <c r="Z6163" s="69"/>
      <c r="AA6163" s="69"/>
    </row>
    <row r="6164" spans="24:27" x14ac:dyDescent="0.25">
      <c r="X6164" s="69"/>
      <c r="Y6164" s="69"/>
      <c r="Z6164" s="69"/>
      <c r="AA6164" s="69"/>
    </row>
    <row r="6165" spans="24:27" x14ac:dyDescent="0.25">
      <c r="X6165" s="69"/>
      <c r="Y6165" s="69"/>
      <c r="Z6165" s="69"/>
      <c r="AA6165" s="69"/>
    </row>
    <row r="6166" spans="24:27" x14ac:dyDescent="0.25">
      <c r="X6166" s="69"/>
      <c r="Y6166" s="69"/>
      <c r="Z6166" s="69"/>
      <c r="AA6166" s="69"/>
    </row>
    <row r="6167" spans="24:27" x14ac:dyDescent="0.25">
      <c r="X6167" s="69"/>
      <c r="Y6167" s="69"/>
      <c r="Z6167" s="69"/>
      <c r="AA6167" s="69"/>
    </row>
    <row r="6168" spans="24:27" x14ac:dyDescent="0.25">
      <c r="X6168" s="69"/>
      <c r="Y6168" s="69"/>
      <c r="Z6168" s="69"/>
      <c r="AA6168" s="69"/>
    </row>
    <row r="6169" spans="24:27" x14ac:dyDescent="0.25">
      <c r="X6169" s="69"/>
      <c r="Y6169" s="69"/>
      <c r="Z6169" s="69"/>
      <c r="AA6169" s="69"/>
    </row>
    <row r="6170" spans="24:27" x14ac:dyDescent="0.25">
      <c r="X6170" s="69"/>
      <c r="Y6170" s="69"/>
      <c r="Z6170" s="69"/>
      <c r="AA6170" s="69"/>
    </row>
    <row r="6171" spans="24:27" x14ac:dyDescent="0.25">
      <c r="X6171" s="69"/>
      <c r="Y6171" s="69"/>
      <c r="Z6171" s="69"/>
      <c r="AA6171" s="69"/>
    </row>
    <row r="6172" spans="24:27" x14ac:dyDescent="0.25">
      <c r="X6172" s="69"/>
      <c r="Y6172" s="69"/>
      <c r="Z6172" s="69"/>
      <c r="AA6172" s="69"/>
    </row>
    <row r="6173" spans="24:27" x14ac:dyDescent="0.25">
      <c r="X6173" s="69"/>
      <c r="Y6173" s="69"/>
      <c r="Z6173" s="69"/>
      <c r="AA6173" s="69"/>
    </row>
    <row r="6174" spans="24:27" x14ac:dyDescent="0.25">
      <c r="X6174" s="69"/>
      <c r="Y6174" s="69"/>
      <c r="Z6174" s="69"/>
      <c r="AA6174" s="69"/>
    </row>
    <row r="6175" spans="24:27" x14ac:dyDescent="0.25">
      <c r="X6175" s="69"/>
      <c r="Y6175" s="69"/>
      <c r="Z6175" s="69"/>
      <c r="AA6175" s="69"/>
    </row>
    <row r="6176" spans="24:27" x14ac:dyDescent="0.25">
      <c r="X6176" s="69"/>
      <c r="Y6176" s="69"/>
      <c r="Z6176" s="69"/>
      <c r="AA6176" s="69"/>
    </row>
    <row r="6177" spans="24:27" x14ac:dyDescent="0.25">
      <c r="X6177" s="69"/>
      <c r="Y6177" s="69"/>
      <c r="Z6177" s="69"/>
      <c r="AA6177" s="69"/>
    </row>
    <row r="6178" spans="24:27" x14ac:dyDescent="0.25">
      <c r="X6178" s="69"/>
      <c r="Y6178" s="69"/>
      <c r="Z6178" s="69"/>
      <c r="AA6178" s="69"/>
    </row>
    <row r="6179" spans="24:27" x14ac:dyDescent="0.25">
      <c r="X6179" s="69"/>
      <c r="Y6179" s="69"/>
      <c r="Z6179" s="69"/>
      <c r="AA6179" s="69"/>
    </row>
    <row r="6180" spans="24:27" x14ac:dyDescent="0.25">
      <c r="X6180" s="69"/>
      <c r="Y6180" s="69"/>
      <c r="Z6180" s="69"/>
      <c r="AA6180" s="69"/>
    </row>
    <row r="6181" spans="24:27" x14ac:dyDescent="0.25">
      <c r="X6181" s="69"/>
      <c r="Y6181" s="69"/>
      <c r="Z6181" s="69"/>
      <c r="AA6181" s="69"/>
    </row>
    <row r="6182" spans="24:27" x14ac:dyDescent="0.25">
      <c r="X6182" s="69"/>
      <c r="Y6182" s="69"/>
      <c r="Z6182" s="69"/>
      <c r="AA6182" s="69"/>
    </row>
    <row r="6183" spans="24:27" x14ac:dyDescent="0.25">
      <c r="X6183" s="69"/>
      <c r="Y6183" s="69"/>
      <c r="Z6183" s="69"/>
      <c r="AA6183" s="69"/>
    </row>
    <row r="6184" spans="24:27" x14ac:dyDescent="0.25">
      <c r="X6184" s="69"/>
      <c r="Y6184" s="69"/>
      <c r="Z6184" s="69"/>
      <c r="AA6184" s="69"/>
    </row>
    <row r="6185" spans="24:27" x14ac:dyDescent="0.25">
      <c r="X6185" s="69"/>
      <c r="Y6185" s="69"/>
      <c r="Z6185" s="69"/>
      <c r="AA6185" s="69"/>
    </row>
    <row r="6186" spans="24:27" x14ac:dyDescent="0.25">
      <c r="X6186" s="69"/>
      <c r="Y6186" s="69"/>
      <c r="Z6186" s="69"/>
      <c r="AA6186" s="69"/>
    </row>
    <row r="6187" spans="24:27" x14ac:dyDescent="0.25">
      <c r="X6187" s="69"/>
      <c r="Y6187" s="69"/>
      <c r="Z6187" s="69"/>
      <c r="AA6187" s="69"/>
    </row>
    <row r="6188" spans="24:27" x14ac:dyDescent="0.25">
      <c r="X6188" s="69"/>
      <c r="Y6188" s="69"/>
      <c r="Z6188" s="69"/>
      <c r="AA6188" s="69"/>
    </row>
    <row r="6189" spans="24:27" x14ac:dyDescent="0.25">
      <c r="X6189" s="69"/>
      <c r="Y6189" s="69"/>
      <c r="Z6189" s="69"/>
      <c r="AA6189" s="69"/>
    </row>
    <row r="6190" spans="24:27" x14ac:dyDescent="0.25">
      <c r="X6190" s="69"/>
      <c r="Y6190" s="69"/>
      <c r="Z6190" s="69"/>
      <c r="AA6190" s="69"/>
    </row>
    <row r="6191" spans="24:27" x14ac:dyDescent="0.25">
      <c r="X6191" s="69"/>
      <c r="Y6191" s="69"/>
      <c r="Z6191" s="69"/>
      <c r="AA6191" s="69"/>
    </row>
    <row r="6192" spans="24:27" x14ac:dyDescent="0.25">
      <c r="X6192" s="69"/>
      <c r="Y6192" s="69"/>
      <c r="Z6192" s="69"/>
      <c r="AA6192" s="69"/>
    </row>
    <row r="6193" spans="24:27" x14ac:dyDescent="0.25">
      <c r="X6193" s="69"/>
      <c r="Y6193" s="69"/>
      <c r="Z6193" s="69"/>
      <c r="AA6193" s="69"/>
    </row>
    <row r="6194" spans="24:27" x14ac:dyDescent="0.25">
      <c r="X6194" s="69"/>
      <c r="Y6194" s="69"/>
      <c r="Z6194" s="69"/>
      <c r="AA6194" s="69"/>
    </row>
    <row r="6195" spans="24:27" x14ac:dyDescent="0.25">
      <c r="X6195" s="69"/>
      <c r="Y6195" s="69"/>
      <c r="Z6195" s="69"/>
      <c r="AA6195" s="69"/>
    </row>
    <row r="6196" spans="24:27" x14ac:dyDescent="0.25">
      <c r="X6196" s="69"/>
      <c r="Y6196" s="69"/>
      <c r="Z6196" s="69"/>
      <c r="AA6196" s="69"/>
    </row>
    <row r="6197" spans="24:27" x14ac:dyDescent="0.25">
      <c r="X6197" s="69"/>
      <c r="Y6197" s="69"/>
      <c r="Z6197" s="69"/>
      <c r="AA6197" s="69"/>
    </row>
    <row r="6198" spans="24:27" x14ac:dyDescent="0.25">
      <c r="X6198" s="69"/>
      <c r="Y6198" s="69"/>
      <c r="Z6198" s="69"/>
      <c r="AA6198" s="69"/>
    </row>
    <row r="6199" spans="24:27" x14ac:dyDescent="0.25">
      <c r="X6199" s="69"/>
      <c r="Y6199" s="69"/>
      <c r="Z6199" s="69"/>
      <c r="AA6199" s="69"/>
    </row>
    <row r="6200" spans="24:27" x14ac:dyDescent="0.25">
      <c r="X6200" s="69"/>
      <c r="Y6200" s="69"/>
      <c r="Z6200" s="69"/>
      <c r="AA6200" s="69"/>
    </row>
    <row r="6201" spans="24:27" x14ac:dyDescent="0.25">
      <c r="X6201" s="69"/>
      <c r="Y6201" s="69"/>
      <c r="Z6201" s="69"/>
      <c r="AA6201" s="69"/>
    </row>
    <row r="6202" spans="24:27" x14ac:dyDescent="0.25">
      <c r="X6202" s="69"/>
      <c r="Y6202" s="69"/>
      <c r="Z6202" s="69"/>
      <c r="AA6202" s="69"/>
    </row>
    <row r="6203" spans="24:27" x14ac:dyDescent="0.25">
      <c r="X6203" s="69"/>
      <c r="Y6203" s="69"/>
      <c r="Z6203" s="69"/>
      <c r="AA6203" s="69"/>
    </row>
    <row r="6204" spans="24:27" x14ac:dyDescent="0.25">
      <c r="X6204" s="69"/>
      <c r="Y6204" s="69"/>
      <c r="Z6204" s="69"/>
      <c r="AA6204" s="69"/>
    </row>
    <row r="6205" spans="24:27" x14ac:dyDescent="0.25">
      <c r="X6205" s="69"/>
      <c r="Y6205" s="69"/>
      <c r="Z6205" s="69"/>
      <c r="AA6205" s="69"/>
    </row>
    <row r="6206" spans="24:27" x14ac:dyDescent="0.25">
      <c r="X6206" s="69"/>
      <c r="Y6206" s="69"/>
      <c r="Z6206" s="69"/>
      <c r="AA6206" s="69"/>
    </row>
    <row r="6207" spans="24:27" x14ac:dyDescent="0.25">
      <c r="X6207" s="69"/>
      <c r="Y6207" s="69"/>
      <c r="Z6207" s="69"/>
      <c r="AA6207" s="69"/>
    </row>
    <row r="6208" spans="24:27" x14ac:dyDescent="0.25">
      <c r="X6208" s="69"/>
      <c r="Y6208" s="69"/>
      <c r="Z6208" s="69"/>
      <c r="AA6208" s="69"/>
    </row>
    <row r="6209" spans="24:27" x14ac:dyDescent="0.25">
      <c r="X6209" s="69"/>
      <c r="Y6209" s="69"/>
      <c r="Z6209" s="69"/>
      <c r="AA6209" s="69"/>
    </row>
    <row r="6210" spans="24:27" x14ac:dyDescent="0.25">
      <c r="X6210" s="69"/>
      <c r="Y6210" s="69"/>
      <c r="Z6210" s="69"/>
      <c r="AA6210" s="69"/>
    </row>
    <row r="6211" spans="24:27" x14ac:dyDescent="0.25">
      <c r="X6211" s="69"/>
      <c r="Y6211" s="69"/>
      <c r="Z6211" s="69"/>
      <c r="AA6211" s="69"/>
    </row>
    <row r="6212" spans="24:27" x14ac:dyDescent="0.25">
      <c r="X6212" s="69"/>
      <c r="Y6212" s="69"/>
      <c r="Z6212" s="69"/>
      <c r="AA6212" s="69"/>
    </row>
    <row r="6213" spans="24:27" x14ac:dyDescent="0.25">
      <c r="X6213" s="69"/>
      <c r="Y6213" s="69"/>
      <c r="Z6213" s="69"/>
      <c r="AA6213" s="69"/>
    </row>
    <row r="6214" spans="24:27" x14ac:dyDescent="0.25">
      <c r="X6214" s="69"/>
      <c r="Y6214" s="69"/>
      <c r="Z6214" s="69"/>
      <c r="AA6214" s="69"/>
    </row>
    <row r="6215" spans="24:27" x14ac:dyDescent="0.25">
      <c r="X6215" s="69"/>
      <c r="Y6215" s="69"/>
      <c r="Z6215" s="69"/>
      <c r="AA6215" s="69"/>
    </row>
    <row r="6216" spans="24:27" x14ac:dyDescent="0.25">
      <c r="X6216" s="69"/>
      <c r="Y6216" s="69"/>
      <c r="Z6216" s="69"/>
      <c r="AA6216" s="69"/>
    </row>
    <row r="6217" spans="24:27" x14ac:dyDescent="0.25">
      <c r="X6217" s="69"/>
      <c r="Y6217" s="69"/>
      <c r="Z6217" s="69"/>
      <c r="AA6217" s="69"/>
    </row>
    <row r="6218" spans="24:27" x14ac:dyDescent="0.25">
      <c r="X6218" s="69"/>
      <c r="Y6218" s="69"/>
      <c r="Z6218" s="69"/>
      <c r="AA6218" s="69"/>
    </row>
    <row r="6219" spans="24:27" x14ac:dyDescent="0.25">
      <c r="X6219" s="69"/>
      <c r="Y6219" s="69"/>
      <c r="Z6219" s="69"/>
      <c r="AA6219" s="69"/>
    </row>
    <row r="6220" spans="24:27" x14ac:dyDescent="0.25">
      <c r="X6220" s="69"/>
      <c r="Y6220" s="69"/>
      <c r="Z6220" s="69"/>
      <c r="AA6220" s="69"/>
    </row>
    <row r="6221" spans="24:27" x14ac:dyDescent="0.25">
      <c r="X6221" s="69"/>
      <c r="Y6221" s="69"/>
      <c r="Z6221" s="69"/>
      <c r="AA6221" s="69"/>
    </row>
    <row r="6222" spans="24:27" x14ac:dyDescent="0.25">
      <c r="X6222" s="69"/>
      <c r="Y6222" s="69"/>
      <c r="Z6222" s="69"/>
      <c r="AA6222" s="69"/>
    </row>
    <row r="6223" spans="24:27" x14ac:dyDescent="0.25">
      <c r="X6223" s="69"/>
      <c r="Y6223" s="69"/>
      <c r="Z6223" s="69"/>
      <c r="AA6223" s="69"/>
    </row>
    <row r="6224" spans="24:27" x14ac:dyDescent="0.25">
      <c r="X6224" s="69"/>
      <c r="Y6224" s="69"/>
      <c r="Z6224" s="69"/>
      <c r="AA6224" s="69"/>
    </row>
    <row r="6225" spans="24:27" x14ac:dyDescent="0.25">
      <c r="X6225" s="69"/>
      <c r="Y6225" s="69"/>
      <c r="Z6225" s="69"/>
      <c r="AA6225" s="69"/>
    </row>
    <row r="6226" spans="24:27" x14ac:dyDescent="0.25">
      <c r="X6226" s="69"/>
      <c r="Y6226" s="69"/>
      <c r="Z6226" s="69"/>
      <c r="AA6226" s="69"/>
    </row>
    <row r="6227" spans="24:27" x14ac:dyDescent="0.25">
      <c r="X6227" s="69"/>
      <c r="Y6227" s="69"/>
      <c r="Z6227" s="69"/>
      <c r="AA6227" s="69"/>
    </row>
    <row r="6228" spans="24:27" x14ac:dyDescent="0.25">
      <c r="X6228" s="69"/>
      <c r="Y6228" s="69"/>
      <c r="Z6228" s="69"/>
      <c r="AA6228" s="69"/>
    </row>
    <row r="6229" spans="24:27" x14ac:dyDescent="0.25">
      <c r="X6229" s="69"/>
      <c r="Y6229" s="69"/>
      <c r="Z6229" s="69"/>
      <c r="AA6229" s="69"/>
    </row>
    <row r="6230" spans="24:27" x14ac:dyDescent="0.25">
      <c r="X6230" s="69"/>
      <c r="Y6230" s="69"/>
      <c r="Z6230" s="69"/>
      <c r="AA6230" s="69"/>
    </row>
    <row r="6231" spans="24:27" x14ac:dyDescent="0.25">
      <c r="X6231" s="69"/>
      <c r="Y6231" s="69"/>
      <c r="Z6231" s="69"/>
      <c r="AA6231" s="69"/>
    </row>
    <row r="6232" spans="24:27" x14ac:dyDescent="0.25">
      <c r="X6232" s="69"/>
      <c r="Y6232" s="69"/>
      <c r="Z6232" s="69"/>
      <c r="AA6232" s="69"/>
    </row>
    <row r="6233" spans="24:27" x14ac:dyDescent="0.25">
      <c r="X6233" s="69"/>
      <c r="Y6233" s="69"/>
      <c r="Z6233" s="69"/>
      <c r="AA6233" s="69"/>
    </row>
    <row r="6234" spans="24:27" x14ac:dyDescent="0.25">
      <c r="X6234" s="69"/>
      <c r="Y6234" s="69"/>
      <c r="Z6234" s="69"/>
      <c r="AA6234" s="69"/>
    </row>
    <row r="6235" spans="24:27" x14ac:dyDescent="0.25">
      <c r="X6235" s="69"/>
      <c r="Y6235" s="69"/>
      <c r="Z6235" s="69"/>
      <c r="AA6235" s="69"/>
    </row>
    <row r="6236" spans="24:27" x14ac:dyDescent="0.25">
      <c r="X6236" s="69"/>
      <c r="Y6236" s="69"/>
      <c r="Z6236" s="69"/>
      <c r="AA6236" s="69"/>
    </row>
    <row r="6237" spans="24:27" x14ac:dyDescent="0.25">
      <c r="X6237" s="69"/>
      <c r="Y6237" s="69"/>
      <c r="Z6237" s="69"/>
      <c r="AA6237" s="69"/>
    </row>
    <row r="6238" spans="24:27" x14ac:dyDescent="0.25">
      <c r="X6238" s="69"/>
      <c r="Y6238" s="69"/>
      <c r="Z6238" s="69"/>
      <c r="AA6238" s="69"/>
    </row>
    <row r="6239" spans="24:27" x14ac:dyDescent="0.25">
      <c r="X6239" s="69"/>
      <c r="Y6239" s="69"/>
      <c r="Z6239" s="69"/>
      <c r="AA6239" s="69"/>
    </row>
    <row r="6240" spans="24:27" x14ac:dyDescent="0.25">
      <c r="X6240" s="69"/>
      <c r="Y6240" s="69"/>
      <c r="Z6240" s="69"/>
      <c r="AA6240" s="69"/>
    </row>
    <row r="6241" spans="24:27" x14ac:dyDescent="0.25">
      <c r="X6241" s="69"/>
      <c r="Y6241" s="69"/>
      <c r="Z6241" s="69"/>
      <c r="AA6241" s="69"/>
    </row>
    <row r="6242" spans="24:27" x14ac:dyDescent="0.25">
      <c r="X6242" s="69"/>
      <c r="Y6242" s="69"/>
      <c r="Z6242" s="69"/>
      <c r="AA6242" s="69"/>
    </row>
    <row r="6243" spans="24:27" x14ac:dyDescent="0.25">
      <c r="X6243" s="69"/>
      <c r="Y6243" s="69"/>
      <c r="Z6243" s="69"/>
      <c r="AA6243" s="69"/>
    </row>
    <row r="6244" spans="24:27" x14ac:dyDescent="0.25">
      <c r="X6244" s="69"/>
      <c r="Y6244" s="69"/>
      <c r="Z6244" s="69"/>
      <c r="AA6244" s="69"/>
    </row>
    <row r="6245" spans="24:27" x14ac:dyDescent="0.25">
      <c r="X6245" s="69"/>
      <c r="Y6245" s="69"/>
      <c r="Z6245" s="69"/>
      <c r="AA6245" s="69"/>
    </row>
    <row r="6246" spans="24:27" x14ac:dyDescent="0.25">
      <c r="X6246" s="69"/>
      <c r="Y6246" s="69"/>
      <c r="Z6246" s="69"/>
      <c r="AA6246" s="69"/>
    </row>
    <row r="6247" spans="24:27" x14ac:dyDescent="0.25">
      <c r="X6247" s="69"/>
      <c r="Y6247" s="69"/>
      <c r="Z6247" s="69"/>
      <c r="AA6247" s="69"/>
    </row>
    <row r="6248" spans="24:27" x14ac:dyDescent="0.25">
      <c r="X6248" s="69"/>
      <c r="Y6248" s="69"/>
      <c r="Z6248" s="69"/>
      <c r="AA6248" s="69"/>
    </row>
    <row r="6249" spans="24:27" x14ac:dyDescent="0.25">
      <c r="X6249" s="69"/>
      <c r="Y6249" s="69"/>
      <c r="Z6249" s="69"/>
      <c r="AA6249" s="69"/>
    </row>
    <row r="6250" spans="24:27" x14ac:dyDescent="0.25">
      <c r="X6250" s="69"/>
      <c r="Y6250" s="69"/>
      <c r="Z6250" s="69"/>
      <c r="AA6250" s="69"/>
    </row>
    <row r="6251" spans="24:27" x14ac:dyDescent="0.25">
      <c r="X6251" s="69"/>
      <c r="Y6251" s="69"/>
      <c r="Z6251" s="69"/>
      <c r="AA6251" s="69"/>
    </row>
    <row r="6252" spans="24:27" x14ac:dyDescent="0.25">
      <c r="X6252" s="69"/>
      <c r="Y6252" s="69"/>
      <c r="Z6252" s="69"/>
      <c r="AA6252" s="69"/>
    </row>
    <row r="6253" spans="24:27" x14ac:dyDescent="0.25">
      <c r="X6253" s="69"/>
      <c r="Y6253" s="69"/>
      <c r="Z6253" s="69"/>
      <c r="AA6253" s="69"/>
    </row>
    <row r="6254" spans="24:27" x14ac:dyDescent="0.25">
      <c r="X6254" s="69"/>
      <c r="Y6254" s="69"/>
      <c r="Z6254" s="69"/>
      <c r="AA6254" s="69"/>
    </row>
    <row r="6255" spans="24:27" x14ac:dyDescent="0.25">
      <c r="X6255" s="69"/>
      <c r="Y6255" s="69"/>
      <c r="Z6255" s="69"/>
      <c r="AA6255" s="69"/>
    </row>
    <row r="6256" spans="24:27" x14ac:dyDescent="0.25">
      <c r="X6256" s="69"/>
      <c r="Y6256" s="69"/>
      <c r="Z6256" s="69"/>
      <c r="AA6256" s="69"/>
    </row>
    <row r="6257" spans="24:27" x14ac:dyDescent="0.25">
      <c r="X6257" s="69"/>
      <c r="Y6257" s="69"/>
      <c r="Z6257" s="69"/>
      <c r="AA6257" s="69"/>
    </row>
    <row r="6258" spans="24:27" x14ac:dyDescent="0.25">
      <c r="X6258" s="69"/>
      <c r="Y6258" s="69"/>
      <c r="Z6258" s="69"/>
      <c r="AA6258" s="69"/>
    </row>
    <row r="6259" spans="24:27" x14ac:dyDescent="0.25">
      <c r="X6259" s="69"/>
      <c r="Y6259" s="69"/>
      <c r="Z6259" s="69"/>
      <c r="AA6259" s="69"/>
    </row>
    <row r="6260" spans="24:27" x14ac:dyDescent="0.25">
      <c r="X6260" s="69"/>
      <c r="Y6260" s="69"/>
      <c r="Z6260" s="69"/>
      <c r="AA6260" s="69"/>
    </row>
    <row r="6261" spans="24:27" x14ac:dyDescent="0.25">
      <c r="X6261" s="69"/>
      <c r="Y6261" s="69"/>
      <c r="Z6261" s="69"/>
      <c r="AA6261" s="69"/>
    </row>
    <row r="6262" spans="24:27" x14ac:dyDescent="0.25">
      <c r="X6262" s="69"/>
      <c r="Y6262" s="69"/>
      <c r="Z6262" s="69"/>
      <c r="AA6262" s="69"/>
    </row>
    <row r="6263" spans="24:27" x14ac:dyDescent="0.25">
      <c r="X6263" s="69"/>
      <c r="Y6263" s="69"/>
      <c r="Z6263" s="69"/>
      <c r="AA6263" s="69"/>
    </row>
    <row r="6264" spans="24:27" x14ac:dyDescent="0.25">
      <c r="X6264" s="69"/>
      <c r="Y6264" s="69"/>
      <c r="Z6264" s="69"/>
      <c r="AA6264" s="69"/>
    </row>
    <row r="6265" spans="24:27" x14ac:dyDescent="0.25">
      <c r="X6265" s="69"/>
      <c r="Y6265" s="69"/>
      <c r="Z6265" s="69"/>
      <c r="AA6265" s="69"/>
    </row>
    <row r="6266" spans="24:27" x14ac:dyDescent="0.25">
      <c r="X6266" s="69"/>
      <c r="Y6266" s="69"/>
      <c r="Z6266" s="69"/>
      <c r="AA6266" s="69"/>
    </row>
    <row r="6267" spans="24:27" x14ac:dyDescent="0.25">
      <c r="X6267" s="69"/>
      <c r="Y6267" s="69"/>
      <c r="Z6267" s="69"/>
      <c r="AA6267" s="69"/>
    </row>
    <row r="6268" spans="24:27" x14ac:dyDescent="0.25">
      <c r="X6268" s="69"/>
      <c r="Y6268" s="69"/>
      <c r="Z6268" s="69"/>
      <c r="AA6268" s="69"/>
    </row>
    <row r="6269" spans="24:27" x14ac:dyDescent="0.25">
      <c r="X6269" s="69"/>
      <c r="Y6269" s="69"/>
      <c r="Z6269" s="69"/>
      <c r="AA6269" s="69"/>
    </row>
    <row r="6270" spans="24:27" x14ac:dyDescent="0.25">
      <c r="X6270" s="69"/>
      <c r="Y6270" s="69"/>
      <c r="Z6270" s="69"/>
      <c r="AA6270" s="69"/>
    </row>
    <row r="6271" spans="24:27" x14ac:dyDescent="0.25">
      <c r="X6271" s="69"/>
      <c r="Y6271" s="69"/>
      <c r="Z6271" s="69"/>
      <c r="AA6271" s="69"/>
    </row>
    <row r="6272" spans="24:27" x14ac:dyDescent="0.25">
      <c r="X6272" s="69"/>
      <c r="Y6272" s="69"/>
      <c r="Z6272" s="69"/>
      <c r="AA6272" s="69"/>
    </row>
    <row r="6273" spans="24:27" x14ac:dyDescent="0.25">
      <c r="X6273" s="69"/>
      <c r="Y6273" s="69"/>
      <c r="Z6273" s="69"/>
      <c r="AA6273" s="69"/>
    </row>
    <row r="6274" spans="24:27" x14ac:dyDescent="0.25">
      <c r="X6274" s="69"/>
      <c r="Y6274" s="69"/>
      <c r="Z6274" s="69"/>
      <c r="AA6274" s="69"/>
    </row>
    <row r="6275" spans="24:27" x14ac:dyDescent="0.25">
      <c r="X6275" s="69"/>
      <c r="Y6275" s="69"/>
      <c r="Z6275" s="69"/>
      <c r="AA6275" s="69"/>
    </row>
    <row r="6276" spans="24:27" x14ac:dyDescent="0.25">
      <c r="X6276" s="69"/>
      <c r="Y6276" s="69"/>
      <c r="Z6276" s="69"/>
      <c r="AA6276" s="69"/>
    </row>
    <row r="6277" spans="24:27" x14ac:dyDescent="0.25">
      <c r="X6277" s="69"/>
      <c r="Y6277" s="69"/>
      <c r="Z6277" s="69"/>
      <c r="AA6277" s="69"/>
    </row>
    <row r="6278" spans="24:27" x14ac:dyDescent="0.25">
      <c r="X6278" s="69"/>
      <c r="Y6278" s="69"/>
      <c r="Z6278" s="69"/>
      <c r="AA6278" s="69"/>
    </row>
    <row r="6279" spans="24:27" x14ac:dyDescent="0.25">
      <c r="X6279" s="69"/>
      <c r="Y6279" s="69"/>
      <c r="Z6279" s="69"/>
      <c r="AA6279" s="69"/>
    </row>
    <row r="6280" spans="24:27" x14ac:dyDescent="0.25">
      <c r="X6280" s="69"/>
      <c r="Y6280" s="69"/>
      <c r="Z6280" s="69"/>
      <c r="AA6280" s="69"/>
    </row>
    <row r="6281" spans="24:27" x14ac:dyDescent="0.25">
      <c r="X6281" s="69"/>
      <c r="Y6281" s="69"/>
      <c r="Z6281" s="69"/>
      <c r="AA6281" s="69"/>
    </row>
    <row r="6282" spans="24:27" x14ac:dyDescent="0.25">
      <c r="X6282" s="69"/>
      <c r="Y6282" s="69"/>
      <c r="Z6282" s="69"/>
      <c r="AA6282" s="69"/>
    </row>
    <row r="6283" spans="24:27" x14ac:dyDescent="0.25">
      <c r="X6283" s="69"/>
      <c r="Y6283" s="69"/>
      <c r="Z6283" s="69"/>
      <c r="AA6283" s="69"/>
    </row>
    <row r="6284" spans="24:27" x14ac:dyDescent="0.25">
      <c r="X6284" s="69"/>
      <c r="Y6284" s="69"/>
      <c r="Z6284" s="69"/>
      <c r="AA6284" s="69"/>
    </row>
    <row r="6285" spans="24:27" x14ac:dyDescent="0.25">
      <c r="X6285" s="69"/>
      <c r="Y6285" s="69"/>
      <c r="Z6285" s="69"/>
      <c r="AA6285" s="69"/>
    </row>
    <row r="6286" spans="24:27" x14ac:dyDescent="0.25">
      <c r="X6286" s="69"/>
      <c r="Y6286" s="69"/>
      <c r="Z6286" s="69"/>
      <c r="AA6286" s="69"/>
    </row>
    <row r="6287" spans="24:27" x14ac:dyDescent="0.25">
      <c r="X6287" s="69"/>
      <c r="Y6287" s="69"/>
      <c r="Z6287" s="69"/>
      <c r="AA6287" s="69"/>
    </row>
    <row r="6288" spans="24:27" x14ac:dyDescent="0.25">
      <c r="X6288" s="69"/>
      <c r="Y6288" s="69"/>
      <c r="Z6288" s="69"/>
      <c r="AA6288" s="69"/>
    </row>
    <row r="6289" spans="24:27" x14ac:dyDescent="0.25">
      <c r="X6289" s="69"/>
      <c r="Y6289" s="69"/>
      <c r="Z6289" s="69"/>
      <c r="AA6289" s="69"/>
    </row>
    <row r="6290" spans="24:27" x14ac:dyDescent="0.25">
      <c r="X6290" s="69"/>
      <c r="Y6290" s="69"/>
      <c r="Z6290" s="69"/>
      <c r="AA6290" s="69"/>
    </row>
    <row r="6291" spans="24:27" x14ac:dyDescent="0.25">
      <c r="X6291" s="69"/>
      <c r="Y6291" s="69"/>
      <c r="Z6291" s="69"/>
      <c r="AA6291" s="69"/>
    </row>
    <row r="6292" spans="24:27" x14ac:dyDescent="0.25">
      <c r="X6292" s="69"/>
      <c r="Y6292" s="69"/>
      <c r="Z6292" s="69"/>
      <c r="AA6292" s="69"/>
    </row>
    <row r="6293" spans="24:27" x14ac:dyDescent="0.25">
      <c r="X6293" s="69"/>
      <c r="Y6293" s="69"/>
      <c r="Z6293" s="69"/>
      <c r="AA6293" s="69"/>
    </row>
    <row r="6294" spans="24:27" x14ac:dyDescent="0.25">
      <c r="X6294" s="69"/>
      <c r="Y6294" s="69"/>
      <c r="Z6294" s="69"/>
      <c r="AA6294" s="69"/>
    </row>
    <row r="6295" spans="24:27" x14ac:dyDescent="0.25">
      <c r="X6295" s="69"/>
      <c r="Y6295" s="69"/>
      <c r="Z6295" s="69"/>
      <c r="AA6295" s="69"/>
    </row>
    <row r="6296" spans="24:27" x14ac:dyDescent="0.25">
      <c r="X6296" s="69"/>
      <c r="Y6296" s="69"/>
      <c r="Z6296" s="69"/>
      <c r="AA6296" s="69"/>
    </row>
    <row r="6297" spans="24:27" x14ac:dyDescent="0.25">
      <c r="X6297" s="69"/>
      <c r="Y6297" s="69"/>
      <c r="Z6297" s="69"/>
      <c r="AA6297" s="69"/>
    </row>
    <row r="6298" spans="24:27" x14ac:dyDescent="0.25">
      <c r="X6298" s="69"/>
      <c r="Y6298" s="69"/>
      <c r="Z6298" s="69"/>
      <c r="AA6298" s="69"/>
    </row>
    <row r="6299" spans="24:27" x14ac:dyDescent="0.25">
      <c r="X6299" s="69"/>
      <c r="Y6299" s="69"/>
      <c r="Z6299" s="69"/>
      <c r="AA6299" s="69"/>
    </row>
    <row r="6300" spans="24:27" x14ac:dyDescent="0.25">
      <c r="X6300" s="69"/>
      <c r="Y6300" s="69"/>
      <c r="Z6300" s="69"/>
      <c r="AA6300" s="69"/>
    </row>
    <row r="6301" spans="24:27" x14ac:dyDescent="0.25">
      <c r="X6301" s="69"/>
      <c r="Y6301" s="69"/>
      <c r="Z6301" s="69"/>
      <c r="AA6301" s="69"/>
    </row>
    <row r="6302" spans="24:27" x14ac:dyDescent="0.25">
      <c r="X6302" s="69"/>
      <c r="Y6302" s="69"/>
      <c r="Z6302" s="69"/>
      <c r="AA6302" s="69"/>
    </row>
    <row r="6303" spans="24:27" x14ac:dyDescent="0.25">
      <c r="X6303" s="69"/>
      <c r="Y6303" s="69"/>
      <c r="Z6303" s="69"/>
      <c r="AA6303" s="69"/>
    </row>
    <row r="6304" spans="24:27" x14ac:dyDescent="0.25">
      <c r="X6304" s="69"/>
      <c r="Y6304" s="69"/>
      <c r="Z6304" s="69"/>
      <c r="AA6304" s="69"/>
    </row>
    <row r="6305" spans="24:27" x14ac:dyDescent="0.25">
      <c r="X6305" s="69"/>
      <c r="Y6305" s="69"/>
      <c r="Z6305" s="69"/>
      <c r="AA6305" s="69"/>
    </row>
    <row r="6306" spans="24:27" x14ac:dyDescent="0.25">
      <c r="X6306" s="69"/>
      <c r="Y6306" s="69"/>
      <c r="Z6306" s="69"/>
      <c r="AA6306" s="69"/>
    </row>
    <row r="6307" spans="24:27" x14ac:dyDescent="0.25">
      <c r="X6307" s="69"/>
      <c r="Y6307" s="69"/>
      <c r="Z6307" s="69"/>
      <c r="AA6307" s="69"/>
    </row>
    <row r="6308" spans="24:27" x14ac:dyDescent="0.25">
      <c r="X6308" s="69"/>
      <c r="Y6308" s="69"/>
      <c r="Z6308" s="69"/>
      <c r="AA6308" s="69"/>
    </row>
    <row r="6309" spans="24:27" x14ac:dyDescent="0.25">
      <c r="X6309" s="69"/>
      <c r="Y6309" s="69"/>
      <c r="Z6309" s="69"/>
      <c r="AA6309" s="69"/>
    </row>
    <row r="6310" spans="24:27" x14ac:dyDescent="0.25">
      <c r="X6310" s="69"/>
      <c r="Y6310" s="69"/>
      <c r="Z6310" s="69"/>
      <c r="AA6310" s="69"/>
    </row>
    <row r="6311" spans="24:27" x14ac:dyDescent="0.25">
      <c r="X6311" s="69"/>
      <c r="Y6311" s="69"/>
      <c r="Z6311" s="69"/>
      <c r="AA6311" s="69"/>
    </row>
    <row r="6312" spans="24:27" x14ac:dyDescent="0.25">
      <c r="X6312" s="69"/>
      <c r="Y6312" s="69"/>
      <c r="Z6312" s="69"/>
      <c r="AA6312" s="69"/>
    </row>
    <row r="6313" spans="24:27" x14ac:dyDescent="0.25">
      <c r="X6313" s="69"/>
      <c r="Y6313" s="69"/>
      <c r="Z6313" s="69"/>
      <c r="AA6313" s="69"/>
    </row>
    <row r="6314" spans="24:27" x14ac:dyDescent="0.25">
      <c r="X6314" s="69"/>
      <c r="Y6314" s="69"/>
      <c r="Z6314" s="69"/>
      <c r="AA6314" s="69"/>
    </row>
    <row r="6315" spans="24:27" x14ac:dyDescent="0.25">
      <c r="X6315" s="69"/>
      <c r="Y6315" s="69"/>
      <c r="Z6315" s="69"/>
      <c r="AA6315" s="69"/>
    </row>
    <row r="6316" spans="24:27" x14ac:dyDescent="0.25">
      <c r="X6316" s="69"/>
      <c r="Y6316" s="69"/>
      <c r="Z6316" s="69"/>
      <c r="AA6316" s="69"/>
    </row>
    <row r="6317" spans="24:27" x14ac:dyDescent="0.25">
      <c r="X6317" s="69"/>
      <c r="Y6317" s="69"/>
      <c r="Z6317" s="69"/>
      <c r="AA6317" s="69"/>
    </row>
    <row r="6318" spans="24:27" x14ac:dyDescent="0.25">
      <c r="X6318" s="69"/>
      <c r="Y6318" s="69"/>
      <c r="Z6318" s="69"/>
      <c r="AA6318" s="69"/>
    </row>
    <row r="6319" spans="24:27" x14ac:dyDescent="0.25">
      <c r="X6319" s="69"/>
      <c r="Y6319" s="69"/>
      <c r="Z6319" s="69"/>
      <c r="AA6319" s="69"/>
    </row>
    <row r="6320" spans="24:27" x14ac:dyDescent="0.25">
      <c r="X6320" s="69"/>
      <c r="Y6320" s="69"/>
      <c r="Z6320" s="69"/>
      <c r="AA6320" s="69"/>
    </row>
    <row r="6321" spans="24:27" x14ac:dyDescent="0.25">
      <c r="X6321" s="69"/>
      <c r="Y6321" s="69"/>
      <c r="Z6321" s="69"/>
      <c r="AA6321" s="69"/>
    </row>
    <row r="6322" spans="24:27" x14ac:dyDescent="0.25">
      <c r="X6322" s="69"/>
      <c r="Y6322" s="69"/>
      <c r="Z6322" s="69"/>
      <c r="AA6322" s="69"/>
    </row>
    <row r="6323" spans="24:27" x14ac:dyDescent="0.25">
      <c r="X6323" s="69"/>
      <c r="Y6323" s="69"/>
      <c r="Z6323" s="69"/>
      <c r="AA6323" s="69"/>
    </row>
    <row r="6324" spans="24:27" x14ac:dyDescent="0.25">
      <c r="X6324" s="69"/>
      <c r="Y6324" s="69"/>
      <c r="Z6324" s="69"/>
      <c r="AA6324" s="69"/>
    </row>
    <row r="6325" spans="24:27" x14ac:dyDescent="0.25">
      <c r="X6325" s="69"/>
      <c r="Y6325" s="69"/>
      <c r="Z6325" s="69"/>
      <c r="AA6325" s="69"/>
    </row>
    <row r="6326" spans="24:27" x14ac:dyDescent="0.25">
      <c r="X6326" s="69"/>
      <c r="Y6326" s="69"/>
      <c r="Z6326" s="69"/>
      <c r="AA6326" s="69"/>
    </row>
    <row r="6327" spans="24:27" x14ac:dyDescent="0.25">
      <c r="X6327" s="69"/>
      <c r="Y6327" s="69"/>
      <c r="Z6327" s="69"/>
      <c r="AA6327" s="69"/>
    </row>
    <row r="6328" spans="24:27" x14ac:dyDescent="0.25">
      <c r="X6328" s="69"/>
      <c r="Y6328" s="69"/>
      <c r="Z6328" s="69"/>
      <c r="AA6328" s="69"/>
    </row>
    <row r="6329" spans="24:27" x14ac:dyDescent="0.25">
      <c r="X6329" s="69"/>
      <c r="Y6329" s="69"/>
      <c r="Z6329" s="69"/>
      <c r="AA6329" s="69"/>
    </row>
    <row r="6330" spans="24:27" x14ac:dyDescent="0.25">
      <c r="X6330" s="69"/>
      <c r="Y6330" s="69"/>
      <c r="Z6330" s="69"/>
      <c r="AA6330" s="69"/>
    </row>
    <row r="6331" spans="24:27" x14ac:dyDescent="0.25">
      <c r="X6331" s="69"/>
      <c r="Y6331" s="69"/>
      <c r="Z6331" s="69"/>
      <c r="AA6331" s="69"/>
    </row>
    <row r="6332" spans="24:27" x14ac:dyDescent="0.25">
      <c r="X6332" s="69"/>
      <c r="Y6332" s="69"/>
      <c r="Z6332" s="69"/>
      <c r="AA6332" s="69"/>
    </row>
    <row r="6333" spans="24:27" x14ac:dyDescent="0.25">
      <c r="X6333" s="69"/>
      <c r="Y6333" s="69"/>
      <c r="Z6333" s="69"/>
      <c r="AA6333" s="69"/>
    </row>
    <row r="6334" spans="24:27" x14ac:dyDescent="0.25">
      <c r="X6334" s="69"/>
      <c r="Y6334" s="69"/>
      <c r="Z6334" s="69"/>
      <c r="AA6334" s="69"/>
    </row>
    <row r="6335" spans="24:27" x14ac:dyDescent="0.25">
      <c r="X6335" s="69"/>
      <c r="Y6335" s="69"/>
      <c r="Z6335" s="69"/>
      <c r="AA6335" s="69"/>
    </row>
    <row r="6336" spans="24:27" x14ac:dyDescent="0.25">
      <c r="X6336" s="69"/>
      <c r="Y6336" s="69"/>
      <c r="Z6336" s="69"/>
      <c r="AA6336" s="69"/>
    </row>
    <row r="6337" spans="24:27" x14ac:dyDescent="0.25">
      <c r="X6337" s="69"/>
      <c r="Y6337" s="69"/>
      <c r="Z6337" s="69"/>
      <c r="AA6337" s="69"/>
    </row>
    <row r="6338" spans="24:27" x14ac:dyDescent="0.25">
      <c r="X6338" s="69"/>
      <c r="Y6338" s="69"/>
      <c r="Z6338" s="69"/>
      <c r="AA6338" s="69"/>
    </row>
    <row r="6339" spans="24:27" x14ac:dyDescent="0.25">
      <c r="X6339" s="69"/>
      <c r="Y6339" s="69"/>
      <c r="Z6339" s="69"/>
      <c r="AA6339" s="69"/>
    </row>
    <row r="6340" spans="24:27" x14ac:dyDescent="0.25">
      <c r="X6340" s="69"/>
      <c r="Y6340" s="69"/>
      <c r="Z6340" s="69"/>
      <c r="AA6340" s="69"/>
    </row>
    <row r="6341" spans="24:27" x14ac:dyDescent="0.25">
      <c r="X6341" s="69"/>
      <c r="Y6341" s="69"/>
      <c r="Z6341" s="69"/>
      <c r="AA6341" s="69"/>
    </row>
    <row r="6342" spans="24:27" x14ac:dyDescent="0.25">
      <c r="X6342" s="69"/>
      <c r="Y6342" s="69"/>
      <c r="Z6342" s="69"/>
      <c r="AA6342" s="69"/>
    </row>
    <row r="6343" spans="24:27" x14ac:dyDescent="0.25">
      <c r="X6343" s="69"/>
      <c r="Y6343" s="69"/>
      <c r="Z6343" s="69"/>
      <c r="AA6343" s="69"/>
    </row>
    <row r="6344" spans="24:27" x14ac:dyDescent="0.25">
      <c r="X6344" s="69"/>
      <c r="Y6344" s="69"/>
      <c r="Z6344" s="69"/>
      <c r="AA6344" s="69"/>
    </row>
    <row r="6345" spans="24:27" x14ac:dyDescent="0.25">
      <c r="X6345" s="69"/>
      <c r="Y6345" s="69"/>
      <c r="Z6345" s="69"/>
      <c r="AA6345" s="69"/>
    </row>
    <row r="6346" spans="24:27" x14ac:dyDescent="0.25">
      <c r="X6346" s="69"/>
      <c r="Y6346" s="69"/>
      <c r="Z6346" s="69"/>
      <c r="AA6346" s="69"/>
    </row>
    <row r="6347" spans="24:27" x14ac:dyDescent="0.25">
      <c r="X6347" s="69"/>
      <c r="Y6347" s="69"/>
      <c r="Z6347" s="69"/>
      <c r="AA6347" s="69"/>
    </row>
    <row r="6348" spans="24:27" x14ac:dyDescent="0.25">
      <c r="X6348" s="69"/>
      <c r="Y6348" s="69"/>
      <c r="Z6348" s="69"/>
      <c r="AA6348" s="69"/>
    </row>
    <row r="6349" spans="24:27" x14ac:dyDescent="0.25">
      <c r="X6349" s="69"/>
      <c r="Y6349" s="69"/>
      <c r="Z6349" s="69"/>
      <c r="AA6349" s="69"/>
    </row>
    <row r="6350" spans="24:27" x14ac:dyDescent="0.25">
      <c r="X6350" s="69"/>
      <c r="Y6350" s="69"/>
      <c r="Z6350" s="69"/>
      <c r="AA6350" s="69"/>
    </row>
    <row r="6351" spans="24:27" x14ac:dyDescent="0.25">
      <c r="X6351" s="69"/>
      <c r="Y6351" s="69"/>
      <c r="Z6351" s="69"/>
      <c r="AA6351" s="69"/>
    </row>
    <row r="6352" spans="24:27" x14ac:dyDescent="0.25">
      <c r="X6352" s="69"/>
      <c r="Y6352" s="69"/>
      <c r="Z6352" s="69"/>
      <c r="AA6352" s="69"/>
    </row>
    <row r="6353" spans="24:27" x14ac:dyDescent="0.25">
      <c r="X6353" s="69"/>
      <c r="Y6353" s="69"/>
      <c r="Z6353" s="69"/>
      <c r="AA6353" s="69"/>
    </row>
    <row r="6354" spans="24:27" x14ac:dyDescent="0.25">
      <c r="X6354" s="69"/>
      <c r="Y6354" s="69"/>
      <c r="Z6354" s="69"/>
      <c r="AA6354" s="69"/>
    </row>
    <row r="6355" spans="24:27" x14ac:dyDescent="0.25">
      <c r="X6355" s="69"/>
      <c r="Y6355" s="69"/>
      <c r="Z6355" s="69"/>
      <c r="AA6355" s="69"/>
    </row>
    <row r="6356" spans="24:27" x14ac:dyDescent="0.25">
      <c r="X6356" s="69"/>
      <c r="Y6356" s="69"/>
      <c r="Z6356" s="69"/>
      <c r="AA6356" s="69"/>
    </row>
    <row r="6357" spans="24:27" x14ac:dyDescent="0.25">
      <c r="X6357" s="69"/>
      <c r="Y6357" s="69"/>
      <c r="Z6357" s="69"/>
      <c r="AA6357" s="69"/>
    </row>
    <row r="6358" spans="24:27" x14ac:dyDescent="0.25">
      <c r="X6358" s="69"/>
      <c r="Y6358" s="69"/>
      <c r="Z6358" s="69"/>
      <c r="AA6358" s="69"/>
    </row>
    <row r="6359" spans="24:27" x14ac:dyDescent="0.25">
      <c r="X6359" s="69"/>
      <c r="Y6359" s="69"/>
      <c r="Z6359" s="69"/>
      <c r="AA6359" s="69"/>
    </row>
    <row r="6360" spans="24:27" x14ac:dyDescent="0.25">
      <c r="X6360" s="69"/>
      <c r="Y6360" s="69"/>
      <c r="Z6360" s="69"/>
      <c r="AA6360" s="69"/>
    </row>
    <row r="6361" spans="24:27" x14ac:dyDescent="0.25">
      <c r="X6361" s="69"/>
      <c r="Y6361" s="69"/>
      <c r="Z6361" s="69"/>
      <c r="AA6361" s="69"/>
    </row>
    <row r="6362" spans="24:27" x14ac:dyDescent="0.25">
      <c r="X6362" s="69"/>
      <c r="Y6362" s="69"/>
      <c r="Z6362" s="69"/>
      <c r="AA6362" s="69"/>
    </row>
    <row r="6363" spans="24:27" x14ac:dyDescent="0.25">
      <c r="X6363" s="69"/>
      <c r="Y6363" s="69"/>
      <c r="Z6363" s="69"/>
      <c r="AA6363" s="69"/>
    </row>
    <row r="6364" spans="24:27" x14ac:dyDescent="0.25">
      <c r="X6364" s="69"/>
      <c r="Y6364" s="69"/>
      <c r="Z6364" s="69"/>
      <c r="AA6364" s="69"/>
    </row>
    <row r="6365" spans="24:27" x14ac:dyDescent="0.25">
      <c r="X6365" s="69"/>
      <c r="Y6365" s="69"/>
      <c r="Z6365" s="69"/>
      <c r="AA6365" s="69"/>
    </row>
    <row r="6366" spans="24:27" x14ac:dyDescent="0.25">
      <c r="X6366" s="69"/>
      <c r="Y6366" s="69"/>
      <c r="Z6366" s="69"/>
      <c r="AA6366" s="69"/>
    </row>
    <row r="6367" spans="24:27" x14ac:dyDescent="0.25">
      <c r="X6367" s="69"/>
      <c r="Y6367" s="69"/>
      <c r="Z6367" s="69"/>
      <c r="AA6367" s="69"/>
    </row>
    <row r="6368" spans="24:27" x14ac:dyDescent="0.25">
      <c r="X6368" s="69"/>
      <c r="Y6368" s="69"/>
      <c r="Z6368" s="69"/>
      <c r="AA6368" s="69"/>
    </row>
    <row r="6369" spans="24:27" x14ac:dyDescent="0.25">
      <c r="X6369" s="69"/>
      <c r="Y6369" s="69"/>
      <c r="Z6369" s="69"/>
      <c r="AA6369" s="69"/>
    </row>
    <row r="6370" spans="24:27" x14ac:dyDescent="0.25">
      <c r="X6370" s="69"/>
      <c r="Y6370" s="69"/>
      <c r="Z6370" s="69"/>
      <c r="AA6370" s="69"/>
    </row>
    <row r="6371" spans="24:27" x14ac:dyDescent="0.25">
      <c r="X6371" s="69"/>
      <c r="Y6371" s="69"/>
      <c r="Z6371" s="69"/>
      <c r="AA6371" s="69"/>
    </row>
    <row r="6372" spans="24:27" x14ac:dyDescent="0.25">
      <c r="X6372" s="69"/>
      <c r="Y6372" s="69"/>
      <c r="Z6372" s="69"/>
      <c r="AA6372" s="69"/>
    </row>
    <row r="6373" spans="24:27" x14ac:dyDescent="0.25">
      <c r="X6373" s="69"/>
      <c r="Y6373" s="69"/>
      <c r="Z6373" s="69"/>
      <c r="AA6373" s="69"/>
    </row>
    <row r="6374" spans="24:27" x14ac:dyDescent="0.25">
      <c r="X6374" s="69"/>
      <c r="Y6374" s="69"/>
      <c r="Z6374" s="69"/>
      <c r="AA6374" s="69"/>
    </row>
    <row r="6375" spans="24:27" x14ac:dyDescent="0.25">
      <c r="X6375" s="69"/>
      <c r="Y6375" s="69"/>
      <c r="Z6375" s="69"/>
      <c r="AA6375" s="69"/>
    </row>
    <row r="6376" spans="24:27" x14ac:dyDescent="0.25">
      <c r="X6376" s="69"/>
      <c r="Y6376" s="69"/>
      <c r="Z6376" s="69"/>
      <c r="AA6376" s="69"/>
    </row>
    <row r="6377" spans="24:27" x14ac:dyDescent="0.25">
      <c r="X6377" s="69"/>
      <c r="Y6377" s="69"/>
      <c r="Z6377" s="69"/>
      <c r="AA6377" s="69"/>
    </row>
    <row r="6378" spans="24:27" x14ac:dyDescent="0.25">
      <c r="X6378" s="69"/>
      <c r="Y6378" s="69"/>
      <c r="Z6378" s="69"/>
      <c r="AA6378" s="69"/>
    </row>
    <row r="6379" spans="24:27" x14ac:dyDescent="0.25">
      <c r="X6379" s="69"/>
      <c r="Y6379" s="69"/>
      <c r="Z6379" s="69"/>
      <c r="AA6379" s="69"/>
    </row>
    <row r="6380" spans="24:27" x14ac:dyDescent="0.25">
      <c r="X6380" s="69"/>
      <c r="Y6380" s="69"/>
      <c r="Z6380" s="69"/>
      <c r="AA6380" s="69"/>
    </row>
    <row r="6381" spans="24:27" x14ac:dyDescent="0.25">
      <c r="X6381" s="69"/>
      <c r="Y6381" s="69"/>
      <c r="Z6381" s="69"/>
      <c r="AA6381" s="69"/>
    </row>
    <row r="6382" spans="24:27" x14ac:dyDescent="0.25">
      <c r="X6382" s="69"/>
      <c r="Y6382" s="69"/>
      <c r="Z6382" s="69"/>
      <c r="AA6382" s="69"/>
    </row>
    <row r="6383" spans="24:27" x14ac:dyDescent="0.25">
      <c r="X6383" s="69"/>
      <c r="Y6383" s="69"/>
      <c r="Z6383" s="69"/>
      <c r="AA6383" s="69"/>
    </row>
    <row r="6384" spans="24:27" x14ac:dyDescent="0.25">
      <c r="X6384" s="69"/>
      <c r="Y6384" s="69"/>
      <c r="Z6384" s="69"/>
      <c r="AA6384" s="69"/>
    </row>
    <row r="6385" spans="24:27" x14ac:dyDescent="0.25">
      <c r="X6385" s="69"/>
      <c r="Y6385" s="69"/>
      <c r="Z6385" s="69"/>
      <c r="AA6385" s="69"/>
    </row>
    <row r="6386" spans="24:27" x14ac:dyDescent="0.25">
      <c r="X6386" s="69"/>
      <c r="Y6386" s="69"/>
      <c r="Z6386" s="69"/>
      <c r="AA6386" s="69"/>
    </row>
    <row r="6387" spans="24:27" x14ac:dyDescent="0.25">
      <c r="X6387" s="69"/>
      <c r="Y6387" s="69"/>
      <c r="Z6387" s="69"/>
      <c r="AA6387" s="69"/>
    </row>
    <row r="6388" spans="24:27" x14ac:dyDescent="0.25">
      <c r="X6388" s="69"/>
      <c r="Y6388" s="69"/>
      <c r="Z6388" s="69"/>
      <c r="AA6388" s="69"/>
    </row>
    <row r="6389" spans="24:27" x14ac:dyDescent="0.25">
      <c r="X6389" s="69"/>
      <c r="Y6389" s="69"/>
      <c r="Z6389" s="69"/>
      <c r="AA6389" s="69"/>
    </row>
    <row r="6390" spans="24:27" x14ac:dyDescent="0.25">
      <c r="X6390" s="69"/>
      <c r="Y6390" s="69"/>
      <c r="Z6390" s="69"/>
      <c r="AA6390" s="69"/>
    </row>
    <row r="6391" spans="24:27" x14ac:dyDescent="0.25">
      <c r="X6391" s="69"/>
      <c r="Y6391" s="69"/>
      <c r="Z6391" s="69"/>
      <c r="AA6391" s="69"/>
    </row>
    <row r="6392" spans="24:27" x14ac:dyDescent="0.25">
      <c r="X6392" s="69"/>
      <c r="Y6392" s="69"/>
      <c r="Z6392" s="69"/>
      <c r="AA6392" s="69"/>
    </row>
    <row r="6393" spans="24:27" x14ac:dyDescent="0.25">
      <c r="X6393" s="69"/>
      <c r="Y6393" s="69"/>
      <c r="Z6393" s="69"/>
      <c r="AA6393" s="69"/>
    </row>
    <row r="6394" spans="24:27" x14ac:dyDescent="0.25">
      <c r="X6394" s="69"/>
      <c r="Y6394" s="69"/>
      <c r="Z6394" s="69"/>
      <c r="AA6394" s="69"/>
    </row>
    <row r="6395" spans="24:27" x14ac:dyDescent="0.25">
      <c r="X6395" s="69"/>
      <c r="Y6395" s="69"/>
      <c r="Z6395" s="69"/>
      <c r="AA6395" s="69"/>
    </row>
    <row r="6396" spans="24:27" x14ac:dyDescent="0.25">
      <c r="X6396" s="69"/>
      <c r="Y6396" s="69"/>
      <c r="Z6396" s="69"/>
      <c r="AA6396" s="69"/>
    </row>
    <row r="6397" spans="24:27" x14ac:dyDescent="0.25">
      <c r="X6397" s="69"/>
      <c r="Y6397" s="69"/>
      <c r="Z6397" s="69"/>
      <c r="AA6397" s="69"/>
    </row>
    <row r="6398" spans="24:27" x14ac:dyDescent="0.25">
      <c r="X6398" s="69"/>
      <c r="Y6398" s="69"/>
      <c r="Z6398" s="69"/>
      <c r="AA6398" s="69"/>
    </row>
    <row r="6399" spans="24:27" x14ac:dyDescent="0.25">
      <c r="X6399" s="69"/>
      <c r="Y6399" s="69"/>
      <c r="Z6399" s="69"/>
      <c r="AA6399" s="69"/>
    </row>
    <row r="6400" spans="24:27" x14ac:dyDescent="0.25">
      <c r="X6400" s="69"/>
      <c r="Y6400" s="69"/>
      <c r="Z6400" s="69"/>
      <c r="AA6400" s="69"/>
    </row>
    <row r="6401" spans="24:27" x14ac:dyDescent="0.25">
      <c r="X6401" s="69"/>
      <c r="Y6401" s="69"/>
      <c r="Z6401" s="69"/>
      <c r="AA6401" s="69"/>
    </row>
    <row r="6402" spans="24:27" x14ac:dyDescent="0.25">
      <c r="X6402" s="69"/>
      <c r="Y6402" s="69"/>
      <c r="Z6402" s="69"/>
      <c r="AA6402" s="69"/>
    </row>
    <row r="6403" spans="24:27" x14ac:dyDescent="0.25">
      <c r="X6403" s="69"/>
      <c r="Y6403" s="69"/>
      <c r="Z6403" s="69"/>
      <c r="AA6403" s="69"/>
    </row>
    <row r="6404" spans="24:27" x14ac:dyDescent="0.25">
      <c r="X6404" s="69"/>
      <c r="Y6404" s="69"/>
      <c r="Z6404" s="69"/>
      <c r="AA6404" s="69"/>
    </row>
    <row r="6405" spans="24:27" x14ac:dyDescent="0.25">
      <c r="X6405" s="69"/>
      <c r="Y6405" s="69"/>
      <c r="Z6405" s="69"/>
      <c r="AA6405" s="69"/>
    </row>
    <row r="6406" spans="24:27" x14ac:dyDescent="0.25">
      <c r="X6406" s="69"/>
      <c r="Y6406" s="69"/>
      <c r="Z6406" s="69"/>
      <c r="AA6406" s="69"/>
    </row>
    <row r="6407" spans="24:27" x14ac:dyDescent="0.25">
      <c r="X6407" s="69"/>
      <c r="Y6407" s="69"/>
      <c r="Z6407" s="69"/>
      <c r="AA6407" s="69"/>
    </row>
    <row r="6408" spans="24:27" x14ac:dyDescent="0.25">
      <c r="X6408" s="69"/>
      <c r="Y6408" s="69"/>
      <c r="Z6408" s="69"/>
      <c r="AA6408" s="69"/>
    </row>
    <row r="6409" spans="24:27" x14ac:dyDescent="0.25">
      <c r="X6409" s="69"/>
      <c r="Y6409" s="69"/>
      <c r="Z6409" s="69"/>
      <c r="AA6409" s="69"/>
    </row>
    <row r="6410" spans="24:27" x14ac:dyDescent="0.25">
      <c r="X6410" s="69"/>
      <c r="Y6410" s="69"/>
      <c r="Z6410" s="69"/>
      <c r="AA6410" s="69"/>
    </row>
    <row r="6411" spans="24:27" x14ac:dyDescent="0.25">
      <c r="X6411" s="69"/>
      <c r="Y6411" s="69"/>
      <c r="Z6411" s="69"/>
      <c r="AA6411" s="69"/>
    </row>
    <row r="6412" spans="24:27" x14ac:dyDescent="0.25">
      <c r="X6412" s="69"/>
      <c r="Y6412" s="69"/>
      <c r="Z6412" s="69"/>
      <c r="AA6412" s="69"/>
    </row>
    <row r="6413" spans="24:27" x14ac:dyDescent="0.25">
      <c r="X6413" s="69"/>
      <c r="Y6413" s="69"/>
      <c r="Z6413" s="69"/>
      <c r="AA6413" s="69"/>
    </row>
    <row r="6414" spans="24:27" x14ac:dyDescent="0.25">
      <c r="X6414" s="69"/>
      <c r="Y6414" s="69"/>
      <c r="Z6414" s="69"/>
      <c r="AA6414" s="69"/>
    </row>
    <row r="6415" spans="24:27" x14ac:dyDescent="0.25">
      <c r="X6415" s="69"/>
      <c r="Y6415" s="69"/>
      <c r="Z6415" s="69"/>
      <c r="AA6415" s="69"/>
    </row>
    <row r="6416" spans="24:27" x14ac:dyDescent="0.25">
      <c r="X6416" s="69"/>
      <c r="Y6416" s="69"/>
      <c r="Z6416" s="69"/>
      <c r="AA6416" s="69"/>
    </row>
    <row r="6417" spans="24:27" x14ac:dyDescent="0.25">
      <c r="X6417" s="69"/>
      <c r="Y6417" s="69"/>
      <c r="Z6417" s="69"/>
      <c r="AA6417" s="69"/>
    </row>
    <row r="6418" spans="24:27" x14ac:dyDescent="0.25">
      <c r="X6418" s="69"/>
      <c r="Y6418" s="69"/>
      <c r="Z6418" s="69"/>
      <c r="AA6418" s="69"/>
    </row>
    <row r="6419" spans="24:27" x14ac:dyDescent="0.25">
      <c r="X6419" s="69"/>
      <c r="Y6419" s="69"/>
      <c r="Z6419" s="69"/>
      <c r="AA6419" s="69"/>
    </row>
    <row r="6420" spans="24:27" x14ac:dyDescent="0.25">
      <c r="X6420" s="69"/>
      <c r="Y6420" s="69"/>
      <c r="Z6420" s="69"/>
      <c r="AA6420" s="69"/>
    </row>
    <row r="6421" spans="24:27" x14ac:dyDescent="0.25">
      <c r="X6421" s="69"/>
      <c r="Y6421" s="69"/>
      <c r="Z6421" s="69"/>
      <c r="AA6421" s="69"/>
    </row>
    <row r="6422" spans="24:27" x14ac:dyDescent="0.25">
      <c r="X6422" s="69"/>
      <c r="Y6422" s="69"/>
      <c r="Z6422" s="69"/>
      <c r="AA6422" s="69"/>
    </row>
    <row r="6423" spans="24:27" x14ac:dyDescent="0.25">
      <c r="X6423" s="69"/>
      <c r="Y6423" s="69"/>
      <c r="Z6423" s="69"/>
      <c r="AA6423" s="69"/>
    </row>
    <row r="6424" spans="24:27" x14ac:dyDescent="0.25">
      <c r="X6424" s="69"/>
      <c r="Y6424" s="69"/>
      <c r="Z6424" s="69"/>
      <c r="AA6424" s="69"/>
    </row>
    <row r="6425" spans="24:27" x14ac:dyDescent="0.25">
      <c r="X6425" s="69"/>
      <c r="Y6425" s="69"/>
      <c r="Z6425" s="69"/>
      <c r="AA6425" s="69"/>
    </row>
    <row r="6426" spans="24:27" x14ac:dyDescent="0.25">
      <c r="X6426" s="69"/>
      <c r="Y6426" s="69"/>
      <c r="Z6426" s="69"/>
      <c r="AA6426" s="69"/>
    </row>
    <row r="6427" spans="24:27" x14ac:dyDescent="0.25">
      <c r="X6427" s="69"/>
      <c r="Y6427" s="69"/>
      <c r="Z6427" s="69"/>
      <c r="AA6427" s="69"/>
    </row>
    <row r="6428" spans="24:27" x14ac:dyDescent="0.25">
      <c r="X6428" s="69"/>
      <c r="Y6428" s="69"/>
      <c r="Z6428" s="69"/>
      <c r="AA6428" s="69"/>
    </row>
    <row r="6429" spans="24:27" x14ac:dyDescent="0.25">
      <c r="X6429" s="69"/>
      <c r="Y6429" s="69"/>
      <c r="Z6429" s="69"/>
      <c r="AA6429" s="69"/>
    </row>
    <row r="6430" spans="24:27" x14ac:dyDescent="0.25">
      <c r="X6430" s="69"/>
      <c r="Y6430" s="69"/>
      <c r="Z6430" s="69"/>
      <c r="AA6430" s="69"/>
    </row>
    <row r="6431" spans="24:27" x14ac:dyDescent="0.25">
      <c r="X6431" s="69"/>
      <c r="Y6431" s="69"/>
      <c r="Z6431" s="69"/>
      <c r="AA6431" s="69"/>
    </row>
    <row r="6432" spans="24:27" x14ac:dyDescent="0.25">
      <c r="X6432" s="69"/>
      <c r="Y6432" s="69"/>
      <c r="Z6432" s="69"/>
      <c r="AA6432" s="69"/>
    </row>
    <row r="6433" spans="24:27" x14ac:dyDescent="0.25">
      <c r="X6433" s="69"/>
      <c r="Y6433" s="69"/>
      <c r="Z6433" s="69"/>
      <c r="AA6433" s="69"/>
    </row>
    <row r="6434" spans="24:27" x14ac:dyDescent="0.25">
      <c r="X6434" s="69"/>
      <c r="Y6434" s="69"/>
      <c r="Z6434" s="69"/>
      <c r="AA6434" s="69"/>
    </row>
    <row r="6435" spans="24:27" x14ac:dyDescent="0.25">
      <c r="X6435" s="69"/>
      <c r="Y6435" s="69"/>
      <c r="Z6435" s="69"/>
      <c r="AA6435" s="69"/>
    </row>
    <row r="6436" spans="24:27" x14ac:dyDescent="0.25">
      <c r="X6436" s="69"/>
      <c r="Y6436" s="69"/>
      <c r="Z6436" s="69"/>
      <c r="AA6436" s="69"/>
    </row>
    <row r="6437" spans="24:27" x14ac:dyDescent="0.25">
      <c r="X6437" s="69"/>
      <c r="Y6437" s="69"/>
      <c r="Z6437" s="69"/>
      <c r="AA6437" s="69"/>
    </row>
    <row r="6438" spans="24:27" x14ac:dyDescent="0.25">
      <c r="X6438" s="69"/>
      <c r="Y6438" s="69"/>
      <c r="Z6438" s="69"/>
      <c r="AA6438" s="69"/>
    </row>
    <row r="6439" spans="24:27" x14ac:dyDescent="0.25">
      <c r="X6439" s="69"/>
      <c r="Y6439" s="69"/>
      <c r="Z6439" s="69"/>
      <c r="AA6439" s="69"/>
    </row>
    <row r="6440" spans="24:27" x14ac:dyDescent="0.25">
      <c r="X6440" s="69"/>
      <c r="Y6440" s="69"/>
      <c r="Z6440" s="69"/>
      <c r="AA6440" s="69"/>
    </row>
    <row r="6441" spans="24:27" x14ac:dyDescent="0.25">
      <c r="X6441" s="69"/>
      <c r="Y6441" s="69"/>
      <c r="Z6441" s="69"/>
      <c r="AA6441" s="69"/>
    </row>
    <row r="6442" spans="24:27" x14ac:dyDescent="0.25">
      <c r="X6442" s="69"/>
      <c r="Y6442" s="69"/>
      <c r="Z6442" s="69"/>
      <c r="AA6442" s="69"/>
    </row>
    <row r="6443" spans="24:27" x14ac:dyDescent="0.25">
      <c r="X6443" s="69"/>
      <c r="Y6443" s="69"/>
      <c r="Z6443" s="69"/>
      <c r="AA6443" s="69"/>
    </row>
    <row r="6444" spans="24:27" x14ac:dyDescent="0.25">
      <c r="X6444" s="69"/>
      <c r="Y6444" s="69"/>
      <c r="Z6444" s="69"/>
      <c r="AA6444" s="69"/>
    </row>
    <row r="6445" spans="24:27" x14ac:dyDescent="0.25">
      <c r="X6445" s="69"/>
      <c r="Y6445" s="69"/>
      <c r="Z6445" s="69"/>
      <c r="AA6445" s="69"/>
    </row>
    <row r="6446" spans="24:27" x14ac:dyDescent="0.25">
      <c r="X6446" s="69"/>
      <c r="Y6446" s="69"/>
      <c r="Z6446" s="69"/>
      <c r="AA6446" s="69"/>
    </row>
    <row r="6447" spans="24:27" x14ac:dyDescent="0.25">
      <c r="X6447" s="69"/>
      <c r="Y6447" s="69"/>
      <c r="Z6447" s="69"/>
      <c r="AA6447" s="69"/>
    </row>
    <row r="6448" spans="24:27" x14ac:dyDescent="0.25">
      <c r="X6448" s="69"/>
      <c r="Y6448" s="69"/>
      <c r="Z6448" s="69"/>
      <c r="AA6448" s="69"/>
    </row>
    <row r="6449" spans="24:27" x14ac:dyDescent="0.25">
      <c r="X6449" s="69"/>
      <c r="Y6449" s="69"/>
      <c r="Z6449" s="69"/>
      <c r="AA6449" s="69"/>
    </row>
    <row r="6450" spans="24:27" x14ac:dyDescent="0.25">
      <c r="X6450" s="69"/>
      <c r="Y6450" s="69"/>
      <c r="Z6450" s="69"/>
      <c r="AA6450" s="69"/>
    </row>
    <row r="6451" spans="24:27" x14ac:dyDescent="0.25">
      <c r="X6451" s="69"/>
      <c r="Y6451" s="69"/>
      <c r="Z6451" s="69"/>
      <c r="AA6451" s="69"/>
    </row>
    <row r="6452" spans="24:27" x14ac:dyDescent="0.25">
      <c r="X6452" s="69"/>
      <c r="Y6452" s="69"/>
      <c r="Z6452" s="69"/>
      <c r="AA6452" s="69"/>
    </row>
    <row r="6453" spans="24:27" x14ac:dyDescent="0.25">
      <c r="X6453" s="69"/>
      <c r="Y6453" s="69"/>
      <c r="Z6453" s="69"/>
      <c r="AA6453" s="69"/>
    </row>
    <row r="6454" spans="24:27" x14ac:dyDescent="0.25">
      <c r="X6454" s="69"/>
      <c r="Y6454" s="69"/>
      <c r="Z6454" s="69"/>
      <c r="AA6454" s="69"/>
    </row>
    <row r="6455" spans="24:27" x14ac:dyDescent="0.25">
      <c r="X6455" s="69"/>
      <c r="Y6455" s="69"/>
      <c r="Z6455" s="69"/>
      <c r="AA6455" s="69"/>
    </row>
    <row r="6456" spans="24:27" x14ac:dyDescent="0.25">
      <c r="X6456" s="69"/>
      <c r="Y6456" s="69"/>
      <c r="Z6456" s="69"/>
      <c r="AA6456" s="69"/>
    </row>
    <row r="6457" spans="24:27" x14ac:dyDescent="0.25">
      <c r="X6457" s="69"/>
      <c r="Y6457" s="69"/>
      <c r="Z6457" s="69"/>
      <c r="AA6457" s="69"/>
    </row>
    <row r="6458" spans="24:27" x14ac:dyDescent="0.25">
      <c r="X6458" s="69"/>
      <c r="Y6458" s="69"/>
      <c r="Z6458" s="69"/>
      <c r="AA6458" s="69"/>
    </row>
    <row r="6459" spans="24:27" x14ac:dyDescent="0.25">
      <c r="X6459" s="69"/>
      <c r="Y6459" s="69"/>
      <c r="Z6459" s="69"/>
      <c r="AA6459" s="69"/>
    </row>
    <row r="6460" spans="24:27" x14ac:dyDescent="0.25">
      <c r="X6460" s="69"/>
      <c r="Y6460" s="69"/>
      <c r="Z6460" s="69"/>
      <c r="AA6460" s="69"/>
    </row>
    <row r="6461" spans="24:27" x14ac:dyDescent="0.25">
      <c r="X6461" s="69"/>
      <c r="Y6461" s="69"/>
      <c r="Z6461" s="69"/>
      <c r="AA6461" s="69"/>
    </row>
    <row r="6462" spans="24:27" x14ac:dyDescent="0.25">
      <c r="X6462" s="69"/>
      <c r="Y6462" s="69"/>
      <c r="Z6462" s="69"/>
      <c r="AA6462" s="69"/>
    </row>
    <row r="6463" spans="24:27" x14ac:dyDescent="0.25">
      <c r="X6463" s="69"/>
      <c r="Y6463" s="69"/>
      <c r="Z6463" s="69"/>
      <c r="AA6463" s="69"/>
    </row>
    <row r="6464" spans="24:27" x14ac:dyDescent="0.25">
      <c r="X6464" s="69"/>
      <c r="Y6464" s="69"/>
      <c r="Z6464" s="69"/>
      <c r="AA6464" s="69"/>
    </row>
    <row r="6465" spans="24:27" x14ac:dyDescent="0.25">
      <c r="X6465" s="69"/>
      <c r="Y6465" s="69"/>
      <c r="Z6465" s="69"/>
      <c r="AA6465" s="69"/>
    </row>
    <row r="6466" spans="24:27" x14ac:dyDescent="0.25">
      <c r="X6466" s="69"/>
      <c r="Y6466" s="69"/>
      <c r="Z6466" s="69"/>
      <c r="AA6466" s="69"/>
    </row>
    <row r="6467" spans="24:27" x14ac:dyDescent="0.25">
      <c r="X6467" s="69"/>
      <c r="Y6467" s="69"/>
      <c r="Z6467" s="69"/>
      <c r="AA6467" s="69"/>
    </row>
    <row r="6468" spans="24:27" x14ac:dyDescent="0.25">
      <c r="X6468" s="69"/>
      <c r="Y6468" s="69"/>
      <c r="Z6468" s="69"/>
      <c r="AA6468" s="69"/>
    </row>
    <row r="6469" spans="24:27" x14ac:dyDescent="0.25">
      <c r="X6469" s="69"/>
      <c r="Y6469" s="69"/>
      <c r="Z6469" s="69"/>
      <c r="AA6469" s="69"/>
    </row>
    <row r="6470" spans="24:27" x14ac:dyDescent="0.25">
      <c r="X6470" s="69"/>
      <c r="Y6470" s="69"/>
      <c r="Z6470" s="69"/>
      <c r="AA6470" s="69"/>
    </row>
    <row r="6471" spans="24:27" x14ac:dyDescent="0.25">
      <c r="X6471" s="69"/>
      <c r="Y6471" s="69"/>
      <c r="Z6471" s="69"/>
      <c r="AA6471" s="69"/>
    </row>
    <row r="6472" spans="24:27" x14ac:dyDescent="0.25">
      <c r="X6472" s="69"/>
      <c r="Y6472" s="69"/>
      <c r="Z6472" s="69"/>
      <c r="AA6472" s="69"/>
    </row>
    <row r="6473" spans="24:27" x14ac:dyDescent="0.25">
      <c r="X6473" s="69"/>
      <c r="Y6473" s="69"/>
      <c r="Z6473" s="69"/>
      <c r="AA6473" s="69"/>
    </row>
    <row r="6474" spans="24:27" x14ac:dyDescent="0.25">
      <c r="X6474" s="69"/>
      <c r="Y6474" s="69"/>
      <c r="Z6474" s="69"/>
      <c r="AA6474" s="69"/>
    </row>
    <row r="6475" spans="24:27" x14ac:dyDescent="0.25">
      <c r="X6475" s="69"/>
      <c r="Y6475" s="69"/>
      <c r="Z6475" s="69"/>
      <c r="AA6475" s="69"/>
    </row>
    <row r="6476" spans="24:27" x14ac:dyDescent="0.25">
      <c r="X6476" s="69"/>
      <c r="Y6476" s="69"/>
      <c r="Z6476" s="69"/>
      <c r="AA6476" s="69"/>
    </row>
    <row r="6477" spans="24:27" x14ac:dyDescent="0.25">
      <c r="X6477" s="69"/>
      <c r="Y6477" s="69"/>
      <c r="Z6477" s="69"/>
      <c r="AA6477" s="69"/>
    </row>
    <row r="6478" spans="24:27" x14ac:dyDescent="0.25">
      <c r="X6478" s="69"/>
      <c r="Y6478" s="69"/>
      <c r="Z6478" s="69"/>
      <c r="AA6478" s="69"/>
    </row>
    <row r="6479" spans="24:27" x14ac:dyDescent="0.25">
      <c r="X6479" s="69"/>
      <c r="Y6479" s="69"/>
      <c r="Z6479" s="69"/>
      <c r="AA6479" s="69"/>
    </row>
    <row r="6480" spans="24:27" x14ac:dyDescent="0.25">
      <c r="X6480" s="69"/>
      <c r="Y6480" s="69"/>
      <c r="Z6480" s="69"/>
      <c r="AA6480" s="69"/>
    </row>
    <row r="6481" spans="24:27" x14ac:dyDescent="0.25">
      <c r="X6481" s="69"/>
      <c r="Y6481" s="69"/>
      <c r="Z6481" s="69"/>
      <c r="AA6481" s="69"/>
    </row>
    <row r="6482" spans="24:27" x14ac:dyDescent="0.25">
      <c r="X6482" s="69"/>
      <c r="Y6482" s="69"/>
      <c r="Z6482" s="69"/>
      <c r="AA6482" s="69"/>
    </row>
    <row r="6483" spans="24:27" x14ac:dyDescent="0.25">
      <c r="X6483" s="69"/>
      <c r="Y6483" s="69"/>
      <c r="Z6483" s="69"/>
      <c r="AA6483" s="69"/>
    </row>
    <row r="6484" spans="24:27" x14ac:dyDescent="0.25">
      <c r="X6484" s="69"/>
      <c r="Y6484" s="69"/>
      <c r="Z6484" s="69"/>
      <c r="AA6484" s="69"/>
    </row>
    <row r="6485" spans="24:27" x14ac:dyDescent="0.25">
      <c r="X6485" s="69"/>
      <c r="Y6485" s="69"/>
      <c r="Z6485" s="69"/>
      <c r="AA6485" s="69"/>
    </row>
    <row r="6486" spans="24:27" x14ac:dyDescent="0.25">
      <c r="X6486" s="69"/>
      <c r="Y6486" s="69"/>
      <c r="Z6486" s="69"/>
      <c r="AA6486" s="69"/>
    </row>
    <row r="6487" spans="24:27" x14ac:dyDescent="0.25">
      <c r="X6487" s="69"/>
      <c r="Y6487" s="69"/>
      <c r="Z6487" s="69"/>
      <c r="AA6487" s="69"/>
    </row>
    <row r="6488" spans="24:27" x14ac:dyDescent="0.25">
      <c r="X6488" s="69"/>
      <c r="Y6488" s="69"/>
      <c r="Z6488" s="69"/>
      <c r="AA6488" s="69"/>
    </row>
    <row r="6489" spans="24:27" x14ac:dyDescent="0.25">
      <c r="X6489" s="69"/>
      <c r="Y6489" s="69"/>
      <c r="Z6489" s="69"/>
      <c r="AA6489" s="69"/>
    </row>
    <row r="6490" spans="24:27" x14ac:dyDescent="0.25">
      <c r="X6490" s="69"/>
      <c r="Y6490" s="69"/>
      <c r="Z6490" s="69"/>
      <c r="AA6490" s="69"/>
    </row>
    <row r="6491" spans="24:27" x14ac:dyDescent="0.25">
      <c r="X6491" s="69"/>
      <c r="Y6491" s="69"/>
      <c r="Z6491" s="69"/>
      <c r="AA6491" s="69"/>
    </row>
    <row r="6492" spans="24:27" x14ac:dyDescent="0.25">
      <c r="X6492" s="69"/>
      <c r="Y6492" s="69"/>
      <c r="Z6492" s="69"/>
      <c r="AA6492" s="69"/>
    </row>
    <row r="6493" spans="24:27" x14ac:dyDescent="0.25">
      <c r="X6493" s="69"/>
      <c r="Y6493" s="69"/>
      <c r="Z6493" s="69"/>
      <c r="AA6493" s="69"/>
    </row>
    <row r="6494" spans="24:27" x14ac:dyDescent="0.25">
      <c r="X6494" s="69"/>
      <c r="Y6494" s="69"/>
      <c r="Z6494" s="69"/>
      <c r="AA6494" s="69"/>
    </row>
    <row r="6495" spans="24:27" x14ac:dyDescent="0.25">
      <c r="X6495" s="69"/>
      <c r="Y6495" s="69"/>
      <c r="Z6495" s="69"/>
      <c r="AA6495" s="69"/>
    </row>
    <row r="6496" spans="24:27" x14ac:dyDescent="0.25">
      <c r="X6496" s="69"/>
      <c r="Y6496" s="69"/>
      <c r="Z6496" s="69"/>
      <c r="AA6496" s="69"/>
    </row>
    <row r="6497" spans="24:27" x14ac:dyDescent="0.25">
      <c r="X6497" s="69"/>
      <c r="Y6497" s="69"/>
      <c r="Z6497" s="69"/>
      <c r="AA6497" s="69"/>
    </row>
    <row r="6498" spans="24:27" x14ac:dyDescent="0.25">
      <c r="X6498" s="69"/>
      <c r="Y6498" s="69"/>
      <c r="Z6498" s="69"/>
      <c r="AA6498" s="69"/>
    </row>
    <row r="6499" spans="24:27" x14ac:dyDescent="0.25">
      <c r="X6499" s="69"/>
      <c r="Y6499" s="69"/>
      <c r="Z6499" s="69"/>
      <c r="AA6499" s="69"/>
    </row>
    <row r="6500" spans="24:27" x14ac:dyDescent="0.25">
      <c r="X6500" s="69"/>
      <c r="Y6500" s="69"/>
      <c r="Z6500" s="69"/>
      <c r="AA6500" s="69"/>
    </row>
    <row r="6501" spans="24:27" x14ac:dyDescent="0.25">
      <c r="X6501" s="69"/>
      <c r="Y6501" s="69"/>
      <c r="Z6501" s="69"/>
      <c r="AA6501" s="69"/>
    </row>
    <row r="6502" spans="24:27" x14ac:dyDescent="0.25">
      <c r="X6502" s="69"/>
      <c r="Y6502" s="69"/>
      <c r="Z6502" s="69"/>
      <c r="AA6502" s="69"/>
    </row>
    <row r="6503" spans="24:27" x14ac:dyDescent="0.25">
      <c r="X6503" s="69"/>
      <c r="Y6503" s="69"/>
      <c r="Z6503" s="69"/>
      <c r="AA6503" s="69"/>
    </row>
    <row r="6504" spans="24:27" x14ac:dyDescent="0.25">
      <c r="X6504" s="69"/>
      <c r="Y6504" s="69"/>
      <c r="Z6504" s="69"/>
      <c r="AA6504" s="69"/>
    </row>
    <row r="6505" spans="24:27" x14ac:dyDescent="0.25">
      <c r="X6505" s="69"/>
      <c r="Y6505" s="69"/>
      <c r="Z6505" s="69"/>
      <c r="AA6505" s="69"/>
    </row>
    <row r="6506" spans="24:27" x14ac:dyDescent="0.25">
      <c r="X6506" s="69"/>
      <c r="Y6506" s="69"/>
      <c r="Z6506" s="69"/>
      <c r="AA6506" s="69"/>
    </row>
    <row r="6507" spans="24:27" x14ac:dyDescent="0.25">
      <c r="X6507" s="69"/>
      <c r="Y6507" s="69"/>
      <c r="Z6507" s="69"/>
      <c r="AA6507" s="69"/>
    </row>
    <row r="6508" spans="24:27" x14ac:dyDescent="0.25">
      <c r="X6508" s="69"/>
      <c r="Y6508" s="69"/>
      <c r="Z6508" s="69"/>
      <c r="AA6508" s="69"/>
    </row>
    <row r="6509" spans="24:27" x14ac:dyDescent="0.25">
      <c r="X6509" s="69"/>
      <c r="Y6509" s="69"/>
      <c r="Z6509" s="69"/>
      <c r="AA6509" s="69"/>
    </row>
    <row r="6510" spans="24:27" x14ac:dyDescent="0.25">
      <c r="X6510" s="69"/>
      <c r="Y6510" s="69"/>
      <c r="Z6510" s="69"/>
      <c r="AA6510" s="69"/>
    </row>
    <row r="6511" spans="24:27" x14ac:dyDescent="0.25">
      <c r="X6511" s="69"/>
      <c r="Y6511" s="69"/>
      <c r="Z6511" s="69"/>
      <c r="AA6511" s="69"/>
    </row>
    <row r="6512" spans="24:27" x14ac:dyDescent="0.25">
      <c r="X6512" s="69"/>
      <c r="Y6512" s="69"/>
      <c r="Z6512" s="69"/>
      <c r="AA6512" s="69"/>
    </row>
    <row r="6513" spans="24:27" x14ac:dyDescent="0.25">
      <c r="X6513" s="69"/>
      <c r="Y6513" s="69"/>
      <c r="Z6513" s="69"/>
      <c r="AA6513" s="69"/>
    </row>
    <row r="6514" spans="24:27" x14ac:dyDescent="0.25">
      <c r="X6514" s="69"/>
      <c r="Y6514" s="69"/>
      <c r="Z6514" s="69"/>
      <c r="AA6514" s="69"/>
    </row>
    <row r="6515" spans="24:27" x14ac:dyDescent="0.25">
      <c r="X6515" s="69"/>
      <c r="Y6515" s="69"/>
      <c r="Z6515" s="69"/>
      <c r="AA6515" s="69"/>
    </row>
    <row r="6516" spans="24:27" x14ac:dyDescent="0.25">
      <c r="X6516" s="69"/>
      <c r="Y6516" s="69"/>
      <c r="Z6516" s="69"/>
      <c r="AA6516" s="69"/>
    </row>
    <row r="6517" spans="24:27" x14ac:dyDescent="0.25">
      <c r="X6517" s="69"/>
      <c r="Y6517" s="69"/>
      <c r="Z6517" s="69"/>
      <c r="AA6517" s="69"/>
    </row>
    <row r="6518" spans="24:27" x14ac:dyDescent="0.25">
      <c r="X6518" s="69"/>
      <c r="Y6518" s="69"/>
      <c r="Z6518" s="69"/>
      <c r="AA6518" s="69"/>
    </row>
    <row r="6519" spans="24:27" x14ac:dyDescent="0.25">
      <c r="X6519" s="69"/>
      <c r="Y6519" s="69"/>
      <c r="Z6519" s="69"/>
      <c r="AA6519" s="69"/>
    </row>
    <row r="6520" spans="24:27" x14ac:dyDescent="0.25">
      <c r="X6520" s="69"/>
      <c r="Y6520" s="69"/>
      <c r="Z6520" s="69"/>
      <c r="AA6520" s="69"/>
    </row>
    <row r="6521" spans="24:27" x14ac:dyDescent="0.25">
      <c r="X6521" s="69"/>
      <c r="Y6521" s="69"/>
      <c r="Z6521" s="69"/>
      <c r="AA6521" s="69"/>
    </row>
    <row r="6522" spans="24:27" x14ac:dyDescent="0.25">
      <c r="X6522" s="69"/>
      <c r="Y6522" s="69"/>
      <c r="Z6522" s="69"/>
      <c r="AA6522" s="69"/>
    </row>
    <row r="6523" spans="24:27" x14ac:dyDescent="0.25">
      <c r="X6523" s="69"/>
      <c r="Y6523" s="69"/>
      <c r="Z6523" s="69"/>
      <c r="AA6523" s="69"/>
    </row>
    <row r="6524" spans="24:27" x14ac:dyDescent="0.25">
      <c r="X6524" s="69"/>
      <c r="Y6524" s="69"/>
      <c r="Z6524" s="69"/>
      <c r="AA6524" s="69"/>
    </row>
    <row r="6525" spans="24:27" x14ac:dyDescent="0.25">
      <c r="X6525" s="69"/>
      <c r="Y6525" s="69"/>
      <c r="Z6525" s="69"/>
      <c r="AA6525" s="69"/>
    </row>
    <row r="6526" spans="24:27" x14ac:dyDescent="0.25">
      <c r="X6526" s="69"/>
      <c r="Y6526" s="69"/>
      <c r="Z6526" s="69"/>
      <c r="AA6526" s="69"/>
    </row>
    <row r="6527" spans="24:27" x14ac:dyDescent="0.25">
      <c r="X6527" s="69"/>
      <c r="Y6527" s="69"/>
      <c r="Z6527" s="69"/>
      <c r="AA6527" s="69"/>
    </row>
    <row r="6528" spans="24:27" x14ac:dyDescent="0.25">
      <c r="X6528" s="69"/>
      <c r="Y6528" s="69"/>
      <c r="Z6528" s="69"/>
      <c r="AA6528" s="69"/>
    </row>
    <row r="6529" spans="24:27" x14ac:dyDescent="0.25">
      <c r="X6529" s="69"/>
      <c r="Y6529" s="69"/>
      <c r="Z6529" s="69"/>
      <c r="AA6529" s="69"/>
    </row>
    <row r="6530" spans="24:27" x14ac:dyDescent="0.25">
      <c r="X6530" s="69"/>
      <c r="Y6530" s="69"/>
      <c r="Z6530" s="69"/>
      <c r="AA6530" s="69"/>
    </row>
    <row r="6531" spans="24:27" x14ac:dyDescent="0.25">
      <c r="X6531" s="69"/>
      <c r="Y6531" s="69"/>
      <c r="Z6531" s="69"/>
      <c r="AA6531" s="69"/>
    </row>
    <row r="6532" spans="24:27" x14ac:dyDescent="0.25">
      <c r="X6532" s="69"/>
      <c r="Y6532" s="69"/>
      <c r="Z6532" s="69"/>
      <c r="AA6532" s="69"/>
    </row>
    <row r="6533" spans="24:27" x14ac:dyDescent="0.25">
      <c r="X6533" s="69"/>
      <c r="Y6533" s="69"/>
      <c r="Z6533" s="69"/>
      <c r="AA6533" s="69"/>
    </row>
    <row r="6534" spans="24:27" x14ac:dyDescent="0.25">
      <c r="X6534" s="69"/>
      <c r="Y6534" s="69"/>
      <c r="Z6534" s="69"/>
      <c r="AA6534" s="69"/>
    </row>
    <row r="6535" spans="24:27" x14ac:dyDescent="0.25">
      <c r="X6535" s="69"/>
      <c r="Y6535" s="69"/>
      <c r="Z6535" s="69"/>
      <c r="AA6535" s="69"/>
    </row>
    <row r="6536" spans="24:27" x14ac:dyDescent="0.25">
      <c r="X6536" s="69"/>
      <c r="Y6536" s="69"/>
      <c r="Z6536" s="69"/>
      <c r="AA6536" s="69"/>
    </row>
    <row r="6537" spans="24:27" x14ac:dyDescent="0.25">
      <c r="X6537" s="69"/>
      <c r="Y6537" s="69"/>
      <c r="Z6537" s="69"/>
      <c r="AA6537" s="69"/>
    </row>
    <row r="6538" spans="24:27" x14ac:dyDescent="0.25">
      <c r="X6538" s="69"/>
      <c r="Y6538" s="69"/>
      <c r="Z6538" s="69"/>
      <c r="AA6538" s="69"/>
    </row>
    <row r="6539" spans="24:27" x14ac:dyDescent="0.25">
      <c r="X6539" s="69"/>
      <c r="Y6539" s="69"/>
      <c r="Z6539" s="69"/>
      <c r="AA6539" s="69"/>
    </row>
    <row r="6540" spans="24:27" x14ac:dyDescent="0.25">
      <c r="X6540" s="69"/>
      <c r="Y6540" s="69"/>
      <c r="Z6540" s="69"/>
      <c r="AA6540" s="69"/>
    </row>
    <row r="6541" spans="24:27" x14ac:dyDescent="0.25">
      <c r="X6541" s="69"/>
      <c r="Y6541" s="69"/>
      <c r="Z6541" s="69"/>
      <c r="AA6541" s="69"/>
    </row>
    <row r="6542" spans="24:27" x14ac:dyDescent="0.25">
      <c r="X6542" s="69"/>
      <c r="Y6542" s="69"/>
      <c r="Z6542" s="69"/>
      <c r="AA6542" s="69"/>
    </row>
    <row r="6543" spans="24:27" x14ac:dyDescent="0.25">
      <c r="X6543" s="69"/>
      <c r="Y6543" s="69"/>
      <c r="Z6543" s="69"/>
      <c r="AA6543" s="69"/>
    </row>
    <row r="6544" spans="24:27" x14ac:dyDescent="0.25">
      <c r="X6544" s="69"/>
      <c r="Y6544" s="69"/>
      <c r="Z6544" s="69"/>
      <c r="AA6544" s="69"/>
    </row>
    <row r="6545" spans="24:27" x14ac:dyDescent="0.25">
      <c r="X6545" s="69"/>
      <c r="Y6545" s="69"/>
      <c r="Z6545" s="69"/>
      <c r="AA6545" s="69"/>
    </row>
    <row r="6546" spans="24:27" x14ac:dyDescent="0.25">
      <c r="X6546" s="69"/>
      <c r="Y6546" s="69"/>
      <c r="Z6546" s="69"/>
      <c r="AA6546" s="69"/>
    </row>
    <row r="6547" spans="24:27" x14ac:dyDescent="0.25">
      <c r="X6547" s="69"/>
      <c r="Y6547" s="69"/>
      <c r="Z6547" s="69"/>
      <c r="AA6547" s="69"/>
    </row>
    <row r="6548" spans="24:27" x14ac:dyDescent="0.25">
      <c r="X6548" s="69"/>
      <c r="Y6548" s="69"/>
      <c r="Z6548" s="69"/>
      <c r="AA6548" s="69"/>
    </row>
    <row r="6549" spans="24:27" x14ac:dyDescent="0.25">
      <c r="X6549" s="69"/>
      <c r="Y6549" s="69"/>
      <c r="Z6549" s="69"/>
      <c r="AA6549" s="69"/>
    </row>
    <row r="6550" spans="24:27" x14ac:dyDescent="0.25">
      <c r="X6550" s="69"/>
      <c r="Y6550" s="69"/>
      <c r="Z6550" s="69"/>
      <c r="AA6550" s="69"/>
    </row>
    <row r="6551" spans="24:27" x14ac:dyDescent="0.25">
      <c r="X6551" s="69"/>
      <c r="Y6551" s="69"/>
      <c r="Z6551" s="69"/>
      <c r="AA6551" s="69"/>
    </row>
    <row r="6552" spans="24:27" x14ac:dyDescent="0.25">
      <c r="X6552" s="69"/>
      <c r="Y6552" s="69"/>
      <c r="Z6552" s="69"/>
      <c r="AA6552" s="69"/>
    </row>
    <row r="6553" spans="24:27" x14ac:dyDescent="0.25">
      <c r="X6553" s="69"/>
      <c r="Y6553" s="69"/>
      <c r="Z6553" s="69"/>
      <c r="AA6553" s="69"/>
    </row>
    <row r="6554" spans="24:27" x14ac:dyDescent="0.25">
      <c r="X6554" s="69"/>
      <c r="Y6554" s="69"/>
      <c r="Z6554" s="69"/>
      <c r="AA6554" s="69"/>
    </row>
    <row r="6555" spans="24:27" x14ac:dyDescent="0.25">
      <c r="X6555" s="69"/>
      <c r="Y6555" s="69"/>
      <c r="Z6555" s="69"/>
      <c r="AA6555" s="69"/>
    </row>
    <row r="6556" spans="24:27" x14ac:dyDescent="0.25">
      <c r="X6556" s="69"/>
      <c r="Y6556" s="69"/>
      <c r="Z6556" s="69"/>
      <c r="AA6556" s="69"/>
    </row>
    <row r="6557" spans="24:27" x14ac:dyDescent="0.25">
      <c r="X6557" s="69"/>
      <c r="Y6557" s="69"/>
      <c r="Z6557" s="69"/>
      <c r="AA6557" s="69"/>
    </row>
    <row r="6558" spans="24:27" x14ac:dyDescent="0.25">
      <c r="X6558" s="69"/>
      <c r="Y6558" s="69"/>
      <c r="Z6558" s="69"/>
      <c r="AA6558" s="69"/>
    </row>
    <row r="6559" spans="24:27" x14ac:dyDescent="0.25">
      <c r="X6559" s="69"/>
      <c r="Y6559" s="69"/>
      <c r="Z6559" s="69"/>
      <c r="AA6559" s="69"/>
    </row>
    <row r="6560" spans="24:27" x14ac:dyDescent="0.25">
      <c r="X6560" s="69"/>
      <c r="Y6560" s="69"/>
      <c r="Z6560" s="69"/>
      <c r="AA6560" s="69"/>
    </row>
    <row r="6561" spans="24:27" x14ac:dyDescent="0.25">
      <c r="X6561" s="69"/>
      <c r="Y6561" s="69"/>
      <c r="Z6561" s="69"/>
      <c r="AA6561" s="69"/>
    </row>
    <row r="6562" spans="24:27" x14ac:dyDescent="0.25">
      <c r="X6562" s="69"/>
      <c r="Y6562" s="69"/>
      <c r="Z6562" s="69"/>
      <c r="AA6562" s="69"/>
    </row>
    <row r="6563" spans="24:27" x14ac:dyDescent="0.25">
      <c r="X6563" s="69"/>
      <c r="Y6563" s="69"/>
      <c r="Z6563" s="69"/>
      <c r="AA6563" s="69"/>
    </row>
    <row r="6564" spans="24:27" x14ac:dyDescent="0.25">
      <c r="X6564" s="69"/>
      <c r="Y6564" s="69"/>
      <c r="Z6564" s="69"/>
      <c r="AA6564" s="69"/>
    </row>
    <row r="6565" spans="24:27" x14ac:dyDescent="0.25">
      <c r="X6565" s="69"/>
      <c r="Y6565" s="69"/>
      <c r="Z6565" s="69"/>
      <c r="AA6565" s="69"/>
    </row>
    <row r="6566" spans="24:27" x14ac:dyDescent="0.25">
      <c r="X6566" s="69"/>
      <c r="Y6566" s="69"/>
      <c r="Z6566" s="69"/>
      <c r="AA6566" s="69"/>
    </row>
    <row r="6567" spans="24:27" x14ac:dyDescent="0.25">
      <c r="X6567" s="69"/>
      <c r="Y6567" s="69"/>
      <c r="Z6567" s="69"/>
      <c r="AA6567" s="69"/>
    </row>
    <row r="6568" spans="24:27" x14ac:dyDescent="0.25">
      <c r="X6568" s="69"/>
      <c r="Y6568" s="69"/>
      <c r="Z6568" s="69"/>
      <c r="AA6568" s="69"/>
    </row>
    <row r="6569" spans="24:27" x14ac:dyDescent="0.25">
      <c r="X6569" s="69"/>
      <c r="Y6569" s="69"/>
      <c r="Z6569" s="69"/>
      <c r="AA6569" s="69"/>
    </row>
    <row r="6570" spans="24:27" x14ac:dyDescent="0.25">
      <c r="X6570" s="69"/>
      <c r="Y6570" s="69"/>
      <c r="Z6570" s="69"/>
      <c r="AA6570" s="69"/>
    </row>
    <row r="6571" spans="24:27" x14ac:dyDescent="0.25">
      <c r="X6571" s="69"/>
      <c r="Y6571" s="69"/>
      <c r="Z6571" s="69"/>
      <c r="AA6571" s="69"/>
    </row>
    <row r="6572" spans="24:27" x14ac:dyDescent="0.25">
      <c r="X6572" s="69"/>
      <c r="Y6572" s="69"/>
      <c r="Z6572" s="69"/>
      <c r="AA6572" s="69"/>
    </row>
    <row r="6573" spans="24:27" x14ac:dyDescent="0.25">
      <c r="X6573" s="69"/>
      <c r="Y6573" s="69"/>
      <c r="Z6573" s="69"/>
      <c r="AA6573" s="69"/>
    </row>
    <row r="6574" spans="24:27" x14ac:dyDescent="0.25">
      <c r="X6574" s="69"/>
      <c r="Y6574" s="69"/>
      <c r="Z6574" s="69"/>
      <c r="AA6574" s="69"/>
    </row>
    <row r="6575" spans="24:27" x14ac:dyDescent="0.25">
      <c r="X6575" s="69"/>
      <c r="Y6575" s="69"/>
      <c r="Z6575" s="69"/>
      <c r="AA6575" s="69"/>
    </row>
    <row r="6576" spans="24:27" x14ac:dyDescent="0.25">
      <c r="X6576" s="69"/>
      <c r="Y6576" s="69"/>
      <c r="Z6576" s="69"/>
      <c r="AA6576" s="69"/>
    </row>
    <row r="6577" spans="24:27" x14ac:dyDescent="0.25">
      <c r="X6577" s="69"/>
      <c r="Y6577" s="69"/>
      <c r="Z6577" s="69"/>
      <c r="AA6577" s="69"/>
    </row>
    <row r="6578" spans="24:27" x14ac:dyDescent="0.25">
      <c r="X6578" s="69"/>
      <c r="Y6578" s="69"/>
      <c r="Z6578" s="69"/>
      <c r="AA6578" s="69"/>
    </row>
    <row r="6579" spans="24:27" x14ac:dyDescent="0.25">
      <c r="X6579" s="69"/>
      <c r="Y6579" s="69"/>
      <c r="Z6579" s="69"/>
      <c r="AA6579" s="69"/>
    </row>
    <row r="6580" spans="24:27" x14ac:dyDescent="0.25">
      <c r="X6580" s="69"/>
      <c r="Y6580" s="69"/>
      <c r="Z6580" s="69"/>
      <c r="AA6580" s="69"/>
    </row>
    <row r="6581" spans="24:27" x14ac:dyDescent="0.25">
      <c r="X6581" s="69"/>
      <c r="Y6581" s="69"/>
      <c r="Z6581" s="69"/>
      <c r="AA6581" s="69"/>
    </row>
    <row r="6582" spans="24:27" x14ac:dyDescent="0.25">
      <c r="X6582" s="69"/>
      <c r="Y6582" s="69"/>
      <c r="Z6582" s="69"/>
      <c r="AA6582" s="69"/>
    </row>
    <row r="6583" spans="24:27" x14ac:dyDescent="0.25">
      <c r="X6583" s="69"/>
      <c r="Y6583" s="69"/>
      <c r="Z6583" s="69"/>
      <c r="AA6583" s="69"/>
    </row>
    <row r="6584" spans="24:27" x14ac:dyDescent="0.25">
      <c r="X6584" s="69"/>
      <c r="Y6584" s="69"/>
      <c r="Z6584" s="69"/>
      <c r="AA6584" s="69"/>
    </row>
    <row r="6585" spans="24:27" x14ac:dyDescent="0.25">
      <c r="X6585" s="69"/>
      <c r="Y6585" s="69"/>
      <c r="Z6585" s="69"/>
      <c r="AA6585" s="69"/>
    </row>
    <row r="6586" spans="24:27" x14ac:dyDescent="0.25">
      <c r="X6586" s="69"/>
      <c r="Y6586" s="69"/>
      <c r="Z6586" s="69"/>
      <c r="AA6586" s="69"/>
    </row>
    <row r="6587" spans="24:27" x14ac:dyDescent="0.25">
      <c r="X6587" s="69"/>
      <c r="Y6587" s="69"/>
      <c r="Z6587" s="69"/>
      <c r="AA6587" s="69"/>
    </row>
    <row r="6588" spans="24:27" x14ac:dyDescent="0.25">
      <c r="X6588" s="69"/>
      <c r="Y6588" s="69"/>
      <c r="Z6588" s="69"/>
      <c r="AA6588" s="69"/>
    </row>
    <row r="6589" spans="24:27" x14ac:dyDescent="0.25">
      <c r="X6589" s="69"/>
      <c r="Y6589" s="69"/>
      <c r="Z6589" s="69"/>
      <c r="AA6589" s="69"/>
    </row>
    <row r="6590" spans="24:27" x14ac:dyDescent="0.25">
      <c r="X6590" s="69"/>
      <c r="Y6590" s="69"/>
      <c r="Z6590" s="69"/>
      <c r="AA6590" s="69"/>
    </row>
    <row r="6591" spans="24:27" x14ac:dyDescent="0.25">
      <c r="X6591" s="69"/>
      <c r="Y6591" s="69"/>
      <c r="Z6591" s="69"/>
      <c r="AA6591" s="69"/>
    </row>
    <row r="6592" spans="24:27" x14ac:dyDescent="0.25">
      <c r="X6592" s="69"/>
      <c r="Y6592" s="69"/>
      <c r="Z6592" s="69"/>
      <c r="AA6592" s="69"/>
    </row>
    <row r="6593" spans="24:27" x14ac:dyDescent="0.25">
      <c r="X6593" s="69"/>
      <c r="Y6593" s="69"/>
      <c r="Z6593" s="69"/>
      <c r="AA6593" s="69"/>
    </row>
    <row r="6594" spans="24:27" x14ac:dyDescent="0.25">
      <c r="X6594" s="69"/>
      <c r="Y6594" s="69"/>
      <c r="Z6594" s="69"/>
      <c r="AA6594" s="69"/>
    </row>
    <row r="6595" spans="24:27" x14ac:dyDescent="0.25">
      <c r="X6595" s="69"/>
      <c r="Y6595" s="69"/>
      <c r="Z6595" s="69"/>
      <c r="AA6595" s="69"/>
    </row>
    <row r="6596" spans="24:27" x14ac:dyDescent="0.25">
      <c r="X6596" s="69"/>
      <c r="Y6596" s="69"/>
      <c r="Z6596" s="69"/>
      <c r="AA6596" s="69"/>
    </row>
    <row r="6597" spans="24:27" x14ac:dyDescent="0.25">
      <c r="X6597" s="69"/>
      <c r="Y6597" s="69"/>
      <c r="Z6597" s="69"/>
      <c r="AA6597" s="69"/>
    </row>
    <row r="6598" spans="24:27" x14ac:dyDescent="0.25">
      <c r="X6598" s="69"/>
      <c r="Y6598" s="69"/>
      <c r="Z6598" s="69"/>
      <c r="AA6598" s="69"/>
    </row>
    <row r="6599" spans="24:27" x14ac:dyDescent="0.25">
      <c r="X6599" s="69"/>
      <c r="Y6599" s="69"/>
      <c r="Z6599" s="69"/>
      <c r="AA6599" s="69"/>
    </row>
    <row r="6600" spans="24:27" x14ac:dyDescent="0.25">
      <c r="X6600" s="69"/>
      <c r="Y6600" s="69"/>
      <c r="Z6600" s="69"/>
      <c r="AA6600" s="69"/>
    </row>
    <row r="6601" spans="24:27" x14ac:dyDescent="0.25">
      <c r="X6601" s="69"/>
      <c r="Y6601" s="69"/>
      <c r="Z6601" s="69"/>
      <c r="AA6601" s="69"/>
    </row>
    <row r="6602" spans="24:27" x14ac:dyDescent="0.25">
      <c r="X6602" s="69"/>
      <c r="Y6602" s="69"/>
      <c r="Z6602" s="69"/>
      <c r="AA6602" s="69"/>
    </row>
    <row r="6603" spans="24:27" x14ac:dyDescent="0.25">
      <c r="X6603" s="69"/>
      <c r="Y6603" s="69"/>
      <c r="Z6603" s="69"/>
      <c r="AA6603" s="69"/>
    </row>
    <row r="6604" spans="24:27" x14ac:dyDescent="0.25">
      <c r="X6604" s="69"/>
      <c r="Y6604" s="69"/>
      <c r="Z6604" s="69"/>
      <c r="AA6604" s="69"/>
    </row>
    <row r="6605" spans="24:27" x14ac:dyDescent="0.25">
      <c r="X6605" s="69"/>
      <c r="Y6605" s="69"/>
      <c r="Z6605" s="69"/>
      <c r="AA6605" s="69"/>
    </row>
    <row r="6606" spans="24:27" x14ac:dyDescent="0.25">
      <c r="X6606" s="69"/>
      <c r="Y6606" s="69"/>
      <c r="Z6606" s="69"/>
      <c r="AA6606" s="69"/>
    </row>
    <row r="6607" spans="24:27" x14ac:dyDescent="0.25">
      <c r="X6607" s="69"/>
      <c r="Y6607" s="69"/>
      <c r="Z6607" s="69"/>
      <c r="AA6607" s="69"/>
    </row>
    <row r="6608" spans="24:27" x14ac:dyDescent="0.25">
      <c r="X6608" s="69"/>
      <c r="Y6608" s="69"/>
      <c r="Z6608" s="69"/>
      <c r="AA6608" s="69"/>
    </row>
    <row r="6609" spans="24:27" x14ac:dyDescent="0.25">
      <c r="X6609" s="69"/>
      <c r="Y6609" s="69"/>
      <c r="Z6609" s="69"/>
      <c r="AA6609" s="69"/>
    </row>
    <row r="6610" spans="24:27" x14ac:dyDescent="0.25">
      <c r="X6610" s="69"/>
      <c r="Y6610" s="69"/>
      <c r="Z6610" s="69"/>
      <c r="AA6610" s="69"/>
    </row>
    <row r="6611" spans="24:27" x14ac:dyDescent="0.25">
      <c r="X6611" s="69"/>
      <c r="Y6611" s="69"/>
      <c r="Z6611" s="69"/>
      <c r="AA6611" s="69"/>
    </row>
    <row r="6612" spans="24:27" x14ac:dyDescent="0.25">
      <c r="X6612" s="69"/>
      <c r="Y6612" s="69"/>
      <c r="Z6612" s="69"/>
      <c r="AA6612" s="69"/>
    </row>
    <row r="6613" spans="24:27" x14ac:dyDescent="0.25">
      <c r="X6613" s="69"/>
      <c r="Y6613" s="69"/>
      <c r="Z6613" s="69"/>
      <c r="AA6613" s="69"/>
    </row>
    <row r="6614" spans="24:27" x14ac:dyDescent="0.25">
      <c r="X6614" s="69"/>
      <c r="Y6614" s="69"/>
      <c r="Z6614" s="69"/>
      <c r="AA6614" s="69"/>
    </row>
    <row r="6615" spans="24:27" x14ac:dyDescent="0.25">
      <c r="X6615" s="69"/>
      <c r="Y6615" s="69"/>
      <c r="Z6615" s="69"/>
      <c r="AA6615" s="69"/>
    </row>
    <row r="6616" spans="24:27" x14ac:dyDescent="0.25">
      <c r="X6616" s="69"/>
      <c r="Y6616" s="69"/>
      <c r="Z6616" s="69"/>
      <c r="AA6616" s="69"/>
    </row>
    <row r="6617" spans="24:27" x14ac:dyDescent="0.25">
      <c r="X6617" s="69"/>
      <c r="Y6617" s="69"/>
      <c r="Z6617" s="69"/>
      <c r="AA6617" s="69"/>
    </row>
    <row r="6618" spans="24:27" x14ac:dyDescent="0.25">
      <c r="X6618" s="69"/>
      <c r="Y6618" s="69"/>
      <c r="Z6618" s="69"/>
      <c r="AA6618" s="69"/>
    </row>
    <row r="6619" spans="24:27" x14ac:dyDescent="0.25">
      <c r="X6619" s="69"/>
      <c r="Y6619" s="69"/>
      <c r="Z6619" s="69"/>
      <c r="AA6619" s="69"/>
    </row>
    <row r="6620" spans="24:27" x14ac:dyDescent="0.25">
      <c r="X6620" s="69"/>
      <c r="Y6620" s="69"/>
      <c r="Z6620" s="69"/>
      <c r="AA6620" s="69"/>
    </row>
    <row r="6621" spans="24:27" x14ac:dyDescent="0.25">
      <c r="X6621" s="69"/>
      <c r="Y6621" s="69"/>
      <c r="Z6621" s="69"/>
      <c r="AA6621" s="69"/>
    </row>
    <row r="6622" spans="24:27" x14ac:dyDescent="0.25">
      <c r="X6622" s="69"/>
      <c r="Y6622" s="69"/>
      <c r="Z6622" s="69"/>
      <c r="AA6622" s="69"/>
    </row>
    <row r="6623" spans="24:27" x14ac:dyDescent="0.25">
      <c r="X6623" s="69"/>
      <c r="Y6623" s="69"/>
      <c r="Z6623" s="69"/>
      <c r="AA6623" s="69"/>
    </row>
    <row r="6624" spans="24:27" x14ac:dyDescent="0.25">
      <c r="X6624" s="69"/>
      <c r="Y6624" s="69"/>
      <c r="Z6624" s="69"/>
      <c r="AA6624" s="69"/>
    </row>
    <row r="6625" spans="24:27" x14ac:dyDescent="0.25">
      <c r="X6625" s="69"/>
      <c r="Y6625" s="69"/>
      <c r="Z6625" s="69"/>
      <c r="AA6625" s="69"/>
    </row>
    <row r="6626" spans="24:27" x14ac:dyDescent="0.25">
      <c r="X6626" s="69"/>
      <c r="Y6626" s="69"/>
      <c r="Z6626" s="69"/>
      <c r="AA6626" s="69"/>
    </row>
    <row r="6627" spans="24:27" x14ac:dyDescent="0.25">
      <c r="X6627" s="69"/>
      <c r="Y6627" s="69"/>
      <c r="Z6627" s="69"/>
      <c r="AA6627" s="69"/>
    </row>
    <row r="6628" spans="24:27" x14ac:dyDescent="0.25">
      <c r="X6628" s="69"/>
      <c r="Y6628" s="69"/>
      <c r="Z6628" s="69"/>
      <c r="AA6628" s="69"/>
    </row>
    <row r="6629" spans="24:27" x14ac:dyDescent="0.25">
      <c r="X6629" s="69"/>
      <c r="Y6629" s="69"/>
      <c r="Z6629" s="69"/>
      <c r="AA6629" s="69"/>
    </row>
    <row r="6630" spans="24:27" x14ac:dyDescent="0.25">
      <c r="X6630" s="69"/>
      <c r="Y6630" s="69"/>
      <c r="Z6630" s="69"/>
      <c r="AA6630" s="69"/>
    </row>
    <row r="6631" spans="24:27" x14ac:dyDescent="0.25">
      <c r="X6631" s="69"/>
      <c r="Y6631" s="69"/>
      <c r="Z6631" s="69"/>
      <c r="AA6631" s="69"/>
    </row>
    <row r="6632" spans="24:27" x14ac:dyDescent="0.25">
      <c r="X6632" s="69"/>
      <c r="Y6632" s="69"/>
      <c r="Z6632" s="69"/>
      <c r="AA6632" s="69"/>
    </row>
    <row r="6633" spans="24:27" x14ac:dyDescent="0.25">
      <c r="X6633" s="69"/>
      <c r="Y6633" s="69"/>
      <c r="Z6633" s="69"/>
      <c r="AA6633" s="69"/>
    </row>
    <row r="6634" spans="24:27" x14ac:dyDescent="0.25">
      <c r="X6634" s="69"/>
      <c r="Y6634" s="69"/>
      <c r="Z6634" s="69"/>
      <c r="AA6634" s="69"/>
    </row>
    <row r="6635" spans="24:27" x14ac:dyDescent="0.25">
      <c r="X6635" s="69"/>
      <c r="Y6635" s="69"/>
      <c r="Z6635" s="69"/>
      <c r="AA6635" s="69"/>
    </row>
    <row r="6636" spans="24:27" x14ac:dyDescent="0.25">
      <c r="X6636" s="69"/>
      <c r="Y6636" s="69"/>
      <c r="Z6636" s="69"/>
      <c r="AA6636" s="69"/>
    </row>
    <row r="6637" spans="24:27" x14ac:dyDescent="0.25">
      <c r="X6637" s="69"/>
      <c r="Y6637" s="69"/>
      <c r="Z6637" s="69"/>
      <c r="AA6637" s="69"/>
    </row>
    <row r="6638" spans="24:27" x14ac:dyDescent="0.25">
      <c r="X6638" s="69"/>
      <c r="Y6638" s="69"/>
      <c r="Z6638" s="69"/>
      <c r="AA6638" s="69"/>
    </row>
    <row r="6639" spans="24:27" x14ac:dyDescent="0.25">
      <c r="X6639" s="69"/>
      <c r="Y6639" s="69"/>
      <c r="Z6639" s="69"/>
      <c r="AA6639" s="69"/>
    </row>
    <row r="6640" spans="24:27" x14ac:dyDescent="0.25">
      <c r="X6640" s="69"/>
      <c r="Y6640" s="69"/>
      <c r="Z6640" s="69"/>
      <c r="AA6640" s="69"/>
    </row>
    <row r="6641" spans="24:27" x14ac:dyDescent="0.25">
      <c r="X6641" s="69"/>
      <c r="Y6641" s="69"/>
      <c r="Z6641" s="69"/>
      <c r="AA6641" s="69"/>
    </row>
    <row r="6642" spans="24:27" x14ac:dyDescent="0.25">
      <c r="X6642" s="69"/>
      <c r="Y6642" s="69"/>
      <c r="Z6642" s="69"/>
      <c r="AA6642" s="69"/>
    </row>
    <row r="6643" spans="24:27" x14ac:dyDescent="0.25">
      <c r="X6643" s="69"/>
      <c r="Y6643" s="69"/>
      <c r="Z6643" s="69"/>
      <c r="AA6643" s="69"/>
    </row>
    <row r="6644" spans="24:27" x14ac:dyDescent="0.25">
      <c r="X6644" s="69"/>
      <c r="Y6644" s="69"/>
      <c r="Z6644" s="69"/>
      <c r="AA6644" s="69"/>
    </row>
    <row r="6645" spans="24:27" x14ac:dyDescent="0.25">
      <c r="X6645" s="69"/>
      <c r="Y6645" s="69"/>
      <c r="Z6645" s="69"/>
      <c r="AA6645" s="69"/>
    </row>
    <row r="6646" spans="24:27" x14ac:dyDescent="0.25">
      <c r="X6646" s="69"/>
      <c r="Y6646" s="69"/>
      <c r="Z6646" s="69"/>
      <c r="AA6646" s="69"/>
    </row>
    <row r="6647" spans="24:27" x14ac:dyDescent="0.25">
      <c r="X6647" s="69"/>
      <c r="Y6647" s="69"/>
      <c r="Z6647" s="69"/>
      <c r="AA6647" s="69"/>
    </row>
    <row r="6648" spans="24:27" x14ac:dyDescent="0.25">
      <c r="X6648" s="69"/>
      <c r="Y6648" s="69"/>
      <c r="Z6648" s="69"/>
      <c r="AA6648" s="69"/>
    </row>
    <row r="6649" spans="24:27" x14ac:dyDescent="0.25">
      <c r="X6649" s="69"/>
      <c r="Y6649" s="69"/>
      <c r="Z6649" s="69"/>
      <c r="AA6649" s="69"/>
    </row>
    <row r="6650" spans="24:27" x14ac:dyDescent="0.25">
      <c r="X6650" s="69"/>
      <c r="Y6650" s="69"/>
      <c r="Z6650" s="69"/>
      <c r="AA6650" s="69"/>
    </row>
    <row r="6651" spans="24:27" x14ac:dyDescent="0.25">
      <c r="X6651" s="69"/>
      <c r="Y6651" s="69"/>
      <c r="Z6651" s="69"/>
      <c r="AA6651" s="69"/>
    </row>
    <row r="6652" spans="24:27" x14ac:dyDescent="0.25">
      <c r="X6652" s="69"/>
      <c r="Y6652" s="69"/>
      <c r="Z6652" s="69"/>
      <c r="AA6652" s="69"/>
    </row>
    <row r="6653" spans="24:27" x14ac:dyDescent="0.25">
      <c r="X6653" s="69"/>
      <c r="Y6653" s="69"/>
      <c r="Z6653" s="69"/>
      <c r="AA6653" s="69"/>
    </row>
    <row r="6654" spans="24:27" x14ac:dyDescent="0.25">
      <c r="X6654" s="69"/>
      <c r="Y6654" s="69"/>
      <c r="Z6654" s="69"/>
      <c r="AA6654" s="69"/>
    </row>
    <row r="6655" spans="24:27" x14ac:dyDescent="0.25">
      <c r="X6655" s="69"/>
      <c r="Y6655" s="69"/>
      <c r="Z6655" s="69"/>
      <c r="AA6655" s="69"/>
    </row>
    <row r="6656" spans="24:27" x14ac:dyDescent="0.25">
      <c r="X6656" s="69"/>
      <c r="Y6656" s="69"/>
      <c r="Z6656" s="69"/>
      <c r="AA6656" s="69"/>
    </row>
    <row r="6657" spans="24:27" x14ac:dyDescent="0.25">
      <c r="X6657" s="69"/>
      <c r="Y6657" s="69"/>
      <c r="Z6657" s="69"/>
      <c r="AA6657" s="69"/>
    </row>
    <row r="6658" spans="24:27" x14ac:dyDescent="0.25">
      <c r="X6658" s="69"/>
      <c r="Y6658" s="69"/>
      <c r="Z6658" s="69"/>
      <c r="AA6658" s="69"/>
    </row>
    <row r="6659" spans="24:27" x14ac:dyDescent="0.25">
      <c r="X6659" s="69"/>
      <c r="Y6659" s="69"/>
      <c r="Z6659" s="69"/>
      <c r="AA6659" s="69"/>
    </row>
    <row r="6660" spans="24:27" x14ac:dyDescent="0.25">
      <c r="X6660" s="69"/>
      <c r="Y6660" s="69"/>
      <c r="Z6660" s="69"/>
      <c r="AA6660" s="69"/>
    </row>
    <row r="6661" spans="24:27" x14ac:dyDescent="0.25">
      <c r="X6661" s="69"/>
      <c r="Y6661" s="69"/>
      <c r="Z6661" s="69"/>
      <c r="AA6661" s="69"/>
    </row>
    <row r="6662" spans="24:27" x14ac:dyDescent="0.25">
      <c r="X6662" s="69"/>
      <c r="Y6662" s="69"/>
      <c r="Z6662" s="69"/>
      <c r="AA6662" s="69"/>
    </row>
    <row r="6663" spans="24:27" x14ac:dyDescent="0.25">
      <c r="X6663" s="69"/>
      <c r="Y6663" s="69"/>
      <c r="Z6663" s="69"/>
      <c r="AA6663" s="69"/>
    </row>
    <row r="6664" spans="24:27" x14ac:dyDescent="0.25">
      <c r="X6664" s="69"/>
      <c r="Y6664" s="69"/>
      <c r="Z6664" s="69"/>
      <c r="AA6664" s="69"/>
    </row>
    <row r="6665" spans="24:27" x14ac:dyDescent="0.25">
      <c r="X6665" s="69"/>
      <c r="Y6665" s="69"/>
      <c r="Z6665" s="69"/>
      <c r="AA6665" s="69"/>
    </row>
    <row r="6666" spans="24:27" x14ac:dyDescent="0.25">
      <c r="X6666" s="69"/>
      <c r="Y6666" s="69"/>
      <c r="Z6666" s="69"/>
      <c r="AA6666" s="69"/>
    </row>
    <row r="6667" spans="24:27" x14ac:dyDescent="0.25">
      <c r="X6667" s="69"/>
      <c r="Y6667" s="69"/>
      <c r="Z6667" s="69"/>
      <c r="AA6667" s="69"/>
    </row>
    <row r="6668" spans="24:27" x14ac:dyDescent="0.25">
      <c r="X6668" s="69"/>
      <c r="Y6668" s="69"/>
      <c r="Z6668" s="69"/>
      <c r="AA6668" s="69"/>
    </row>
    <row r="6669" spans="24:27" x14ac:dyDescent="0.25">
      <c r="X6669" s="69"/>
      <c r="Y6669" s="69"/>
      <c r="Z6669" s="69"/>
      <c r="AA6669" s="69"/>
    </row>
    <row r="6670" spans="24:27" x14ac:dyDescent="0.25">
      <c r="X6670" s="69"/>
      <c r="Y6670" s="69"/>
      <c r="Z6670" s="69"/>
      <c r="AA6670" s="69"/>
    </row>
    <row r="6671" spans="24:27" x14ac:dyDescent="0.25">
      <c r="X6671" s="69"/>
      <c r="Y6671" s="69"/>
      <c r="Z6671" s="69"/>
      <c r="AA6671" s="69"/>
    </row>
    <row r="6672" spans="24:27" x14ac:dyDescent="0.25">
      <c r="X6672" s="69"/>
      <c r="Y6672" s="69"/>
      <c r="Z6672" s="69"/>
      <c r="AA6672" s="69"/>
    </row>
    <row r="6673" spans="24:27" x14ac:dyDescent="0.25">
      <c r="X6673" s="69"/>
      <c r="Y6673" s="69"/>
      <c r="Z6673" s="69"/>
      <c r="AA6673" s="69"/>
    </row>
    <row r="6674" spans="24:27" x14ac:dyDescent="0.25">
      <c r="X6674" s="69"/>
      <c r="Y6674" s="69"/>
      <c r="Z6674" s="69"/>
      <c r="AA6674" s="69"/>
    </row>
    <row r="6675" spans="24:27" x14ac:dyDescent="0.25">
      <c r="X6675" s="69"/>
      <c r="Y6675" s="69"/>
      <c r="Z6675" s="69"/>
      <c r="AA6675" s="69"/>
    </row>
    <row r="6676" spans="24:27" x14ac:dyDescent="0.25">
      <c r="X6676" s="69"/>
      <c r="Y6676" s="69"/>
      <c r="Z6676" s="69"/>
      <c r="AA6676" s="69"/>
    </row>
    <row r="6677" spans="24:27" x14ac:dyDescent="0.25">
      <c r="X6677" s="69"/>
      <c r="Y6677" s="69"/>
      <c r="Z6677" s="69"/>
      <c r="AA6677" s="69"/>
    </row>
    <row r="6678" spans="24:27" x14ac:dyDescent="0.25">
      <c r="X6678" s="69"/>
      <c r="Y6678" s="69"/>
      <c r="Z6678" s="69"/>
      <c r="AA6678" s="69"/>
    </row>
    <row r="6679" spans="24:27" x14ac:dyDescent="0.25">
      <c r="X6679" s="69"/>
      <c r="Y6679" s="69"/>
      <c r="Z6679" s="69"/>
      <c r="AA6679" s="69"/>
    </row>
    <row r="6680" spans="24:27" x14ac:dyDescent="0.25">
      <c r="X6680" s="69"/>
      <c r="Y6680" s="69"/>
      <c r="Z6680" s="69"/>
      <c r="AA6680" s="69"/>
    </row>
    <row r="6681" spans="24:27" x14ac:dyDescent="0.25">
      <c r="X6681" s="69"/>
      <c r="Y6681" s="69"/>
      <c r="Z6681" s="69"/>
      <c r="AA6681" s="69"/>
    </row>
    <row r="6682" spans="24:27" x14ac:dyDescent="0.25">
      <c r="X6682" s="69"/>
      <c r="Y6682" s="69"/>
      <c r="Z6682" s="69"/>
      <c r="AA6682" s="69"/>
    </row>
    <row r="6683" spans="24:27" x14ac:dyDescent="0.25">
      <c r="X6683" s="69"/>
      <c r="Y6683" s="69"/>
      <c r="Z6683" s="69"/>
      <c r="AA6683" s="69"/>
    </row>
    <row r="6684" spans="24:27" x14ac:dyDescent="0.25">
      <c r="X6684" s="69"/>
      <c r="Y6684" s="69"/>
      <c r="Z6684" s="69"/>
      <c r="AA6684" s="69"/>
    </row>
    <row r="6685" spans="24:27" x14ac:dyDescent="0.25">
      <c r="X6685" s="69"/>
      <c r="Y6685" s="69"/>
      <c r="Z6685" s="69"/>
      <c r="AA6685" s="69"/>
    </row>
    <row r="6686" spans="24:27" x14ac:dyDescent="0.25">
      <c r="X6686" s="69"/>
      <c r="Y6686" s="69"/>
      <c r="Z6686" s="69"/>
      <c r="AA6686" s="69"/>
    </row>
    <row r="6687" spans="24:27" x14ac:dyDescent="0.25">
      <c r="X6687" s="69"/>
      <c r="Y6687" s="69"/>
      <c r="Z6687" s="69"/>
      <c r="AA6687" s="69"/>
    </row>
    <row r="6688" spans="24:27" x14ac:dyDescent="0.25">
      <c r="X6688" s="69"/>
      <c r="Y6688" s="69"/>
      <c r="Z6688" s="69"/>
      <c r="AA6688" s="69"/>
    </row>
    <row r="6689" spans="24:27" x14ac:dyDescent="0.25">
      <c r="X6689" s="69"/>
      <c r="Y6689" s="69"/>
      <c r="Z6689" s="69"/>
      <c r="AA6689" s="69"/>
    </row>
    <row r="6690" spans="24:27" x14ac:dyDescent="0.25">
      <c r="X6690" s="69"/>
      <c r="Y6690" s="69"/>
      <c r="Z6690" s="69"/>
      <c r="AA6690" s="69"/>
    </row>
    <row r="6691" spans="24:27" x14ac:dyDescent="0.25">
      <c r="X6691" s="69"/>
      <c r="Y6691" s="69"/>
      <c r="Z6691" s="69"/>
      <c r="AA6691" s="69"/>
    </row>
    <row r="6692" spans="24:27" x14ac:dyDescent="0.25">
      <c r="X6692" s="69"/>
      <c r="Y6692" s="69"/>
      <c r="Z6692" s="69"/>
      <c r="AA6692" s="69"/>
    </row>
    <row r="6693" spans="24:27" x14ac:dyDescent="0.25">
      <c r="X6693" s="69"/>
      <c r="Y6693" s="69"/>
      <c r="Z6693" s="69"/>
      <c r="AA6693" s="69"/>
    </row>
    <row r="6694" spans="24:27" x14ac:dyDescent="0.25">
      <c r="X6694" s="69"/>
      <c r="Y6694" s="69"/>
      <c r="Z6694" s="69"/>
      <c r="AA6694" s="69"/>
    </row>
    <row r="6695" spans="24:27" x14ac:dyDescent="0.25">
      <c r="X6695" s="69"/>
      <c r="Y6695" s="69"/>
      <c r="Z6695" s="69"/>
      <c r="AA6695" s="69"/>
    </row>
    <row r="6696" spans="24:27" x14ac:dyDescent="0.25">
      <c r="X6696" s="69"/>
      <c r="Y6696" s="69"/>
      <c r="Z6696" s="69"/>
      <c r="AA6696" s="69"/>
    </row>
    <row r="6697" spans="24:27" x14ac:dyDescent="0.25">
      <c r="X6697" s="69"/>
      <c r="Y6697" s="69"/>
      <c r="Z6697" s="69"/>
      <c r="AA6697" s="69"/>
    </row>
    <row r="6698" spans="24:27" x14ac:dyDescent="0.25">
      <c r="X6698" s="69"/>
      <c r="Y6698" s="69"/>
      <c r="Z6698" s="69"/>
      <c r="AA6698" s="69"/>
    </row>
    <row r="6699" spans="24:27" x14ac:dyDescent="0.25">
      <c r="X6699" s="69"/>
      <c r="Y6699" s="69"/>
      <c r="Z6699" s="69"/>
      <c r="AA6699" s="69"/>
    </row>
    <row r="6700" spans="24:27" x14ac:dyDescent="0.25">
      <c r="X6700" s="69"/>
      <c r="Y6700" s="69"/>
      <c r="Z6700" s="69"/>
      <c r="AA6700" s="69"/>
    </row>
    <row r="6701" spans="24:27" x14ac:dyDescent="0.25">
      <c r="X6701" s="69"/>
      <c r="Y6701" s="69"/>
      <c r="Z6701" s="69"/>
      <c r="AA6701" s="69"/>
    </row>
    <row r="6702" spans="24:27" x14ac:dyDescent="0.25">
      <c r="X6702" s="69"/>
      <c r="Y6702" s="69"/>
      <c r="Z6702" s="69"/>
      <c r="AA6702" s="69"/>
    </row>
    <row r="6703" spans="24:27" x14ac:dyDescent="0.25">
      <c r="X6703" s="69"/>
      <c r="Y6703" s="69"/>
      <c r="Z6703" s="69"/>
      <c r="AA6703" s="69"/>
    </row>
    <row r="6704" spans="24:27" x14ac:dyDescent="0.25">
      <c r="X6704" s="69"/>
      <c r="Y6704" s="69"/>
      <c r="Z6704" s="69"/>
      <c r="AA6704" s="69"/>
    </row>
    <row r="6705" spans="24:27" x14ac:dyDescent="0.25">
      <c r="X6705" s="69"/>
      <c r="Y6705" s="69"/>
      <c r="Z6705" s="69"/>
      <c r="AA6705" s="69"/>
    </row>
    <row r="6706" spans="24:27" x14ac:dyDescent="0.25">
      <c r="X6706" s="69"/>
      <c r="Y6706" s="69"/>
      <c r="Z6706" s="69"/>
      <c r="AA6706" s="69"/>
    </row>
    <row r="6707" spans="24:27" x14ac:dyDescent="0.25">
      <c r="X6707" s="69"/>
      <c r="Y6707" s="69"/>
      <c r="Z6707" s="69"/>
      <c r="AA6707" s="69"/>
    </row>
    <row r="6708" spans="24:27" x14ac:dyDescent="0.25">
      <c r="X6708" s="69"/>
      <c r="Y6708" s="69"/>
      <c r="Z6708" s="69"/>
      <c r="AA6708" s="69"/>
    </row>
    <row r="6709" spans="24:27" x14ac:dyDescent="0.25">
      <c r="X6709" s="69"/>
      <c r="Y6709" s="69"/>
      <c r="Z6709" s="69"/>
      <c r="AA6709" s="69"/>
    </row>
    <row r="6710" spans="24:27" x14ac:dyDescent="0.25">
      <c r="X6710" s="69"/>
      <c r="Y6710" s="69"/>
      <c r="Z6710" s="69"/>
      <c r="AA6710" s="69"/>
    </row>
    <row r="6711" spans="24:27" x14ac:dyDescent="0.25">
      <c r="X6711" s="69"/>
      <c r="Y6711" s="69"/>
      <c r="Z6711" s="69"/>
      <c r="AA6711" s="69"/>
    </row>
    <row r="6712" spans="24:27" x14ac:dyDescent="0.25">
      <c r="X6712" s="69"/>
      <c r="Y6712" s="69"/>
      <c r="Z6712" s="69"/>
      <c r="AA6712" s="69"/>
    </row>
    <row r="6713" spans="24:27" x14ac:dyDescent="0.25">
      <c r="X6713" s="69"/>
      <c r="Y6713" s="69"/>
      <c r="Z6713" s="69"/>
      <c r="AA6713" s="69"/>
    </row>
    <row r="6714" spans="24:27" x14ac:dyDescent="0.25">
      <c r="X6714" s="69"/>
      <c r="Y6714" s="69"/>
      <c r="Z6714" s="69"/>
      <c r="AA6714" s="69"/>
    </row>
    <row r="6715" spans="24:27" x14ac:dyDescent="0.25">
      <c r="X6715" s="69"/>
      <c r="Y6715" s="69"/>
      <c r="Z6715" s="69"/>
      <c r="AA6715" s="69"/>
    </row>
    <row r="6716" spans="24:27" x14ac:dyDescent="0.25">
      <c r="X6716" s="69"/>
      <c r="Y6716" s="69"/>
      <c r="Z6716" s="69"/>
      <c r="AA6716" s="69"/>
    </row>
    <row r="6717" spans="24:27" x14ac:dyDescent="0.25">
      <c r="X6717" s="69"/>
      <c r="Y6717" s="69"/>
      <c r="Z6717" s="69"/>
      <c r="AA6717" s="69"/>
    </row>
    <row r="6718" spans="24:27" x14ac:dyDescent="0.25">
      <c r="X6718" s="69"/>
      <c r="Y6718" s="69"/>
      <c r="Z6718" s="69"/>
      <c r="AA6718" s="69"/>
    </row>
    <row r="6719" spans="24:27" x14ac:dyDescent="0.25">
      <c r="X6719" s="69"/>
      <c r="Y6719" s="69"/>
      <c r="Z6719" s="69"/>
      <c r="AA6719" s="69"/>
    </row>
    <row r="6720" spans="24:27" x14ac:dyDescent="0.25">
      <c r="X6720" s="69"/>
      <c r="Y6720" s="69"/>
      <c r="Z6720" s="69"/>
      <c r="AA6720" s="69"/>
    </row>
    <row r="6721" spans="24:27" x14ac:dyDescent="0.25">
      <c r="X6721" s="69"/>
      <c r="Y6721" s="69"/>
      <c r="Z6721" s="69"/>
      <c r="AA6721" s="69"/>
    </row>
    <row r="6722" spans="24:27" x14ac:dyDescent="0.25">
      <c r="X6722" s="69"/>
      <c r="Y6722" s="69"/>
      <c r="Z6722" s="69"/>
      <c r="AA6722" s="69"/>
    </row>
    <row r="6723" spans="24:27" x14ac:dyDescent="0.25">
      <c r="X6723" s="69"/>
      <c r="Y6723" s="69"/>
      <c r="Z6723" s="69"/>
      <c r="AA6723" s="69"/>
    </row>
    <row r="6724" spans="24:27" x14ac:dyDescent="0.25">
      <c r="X6724" s="69"/>
      <c r="Y6724" s="69"/>
      <c r="Z6724" s="69"/>
      <c r="AA6724" s="69"/>
    </row>
    <row r="6725" spans="24:27" x14ac:dyDescent="0.25">
      <c r="X6725" s="69"/>
      <c r="Y6725" s="69"/>
      <c r="Z6725" s="69"/>
      <c r="AA6725" s="69"/>
    </row>
    <row r="6726" spans="24:27" x14ac:dyDescent="0.25">
      <c r="X6726" s="69"/>
      <c r="Y6726" s="69"/>
      <c r="Z6726" s="69"/>
      <c r="AA6726" s="69"/>
    </row>
    <row r="6727" spans="24:27" x14ac:dyDescent="0.25">
      <c r="X6727" s="69"/>
      <c r="Y6727" s="69"/>
      <c r="Z6727" s="69"/>
      <c r="AA6727" s="69"/>
    </row>
    <row r="6728" spans="24:27" x14ac:dyDescent="0.25">
      <c r="X6728" s="69"/>
      <c r="Y6728" s="69"/>
      <c r="Z6728" s="69"/>
      <c r="AA6728" s="69"/>
    </row>
    <row r="6729" spans="24:27" x14ac:dyDescent="0.25">
      <c r="X6729" s="69"/>
      <c r="Y6729" s="69"/>
      <c r="Z6729" s="69"/>
      <c r="AA6729" s="69"/>
    </row>
    <row r="6730" spans="24:27" x14ac:dyDescent="0.25">
      <c r="X6730" s="69"/>
      <c r="Y6730" s="69"/>
      <c r="Z6730" s="69"/>
      <c r="AA6730" s="69"/>
    </row>
    <row r="6731" spans="24:27" x14ac:dyDescent="0.25">
      <c r="X6731" s="69"/>
      <c r="Y6731" s="69"/>
      <c r="Z6731" s="69"/>
      <c r="AA6731" s="69"/>
    </row>
    <row r="6732" spans="24:27" x14ac:dyDescent="0.25">
      <c r="X6732" s="69"/>
      <c r="Y6732" s="69"/>
      <c r="Z6732" s="69"/>
      <c r="AA6732" s="69"/>
    </row>
    <row r="6733" spans="24:27" x14ac:dyDescent="0.25">
      <c r="X6733" s="69"/>
      <c r="Y6733" s="69"/>
      <c r="Z6733" s="69"/>
      <c r="AA6733" s="69"/>
    </row>
    <row r="6734" spans="24:27" x14ac:dyDescent="0.25">
      <c r="X6734" s="69"/>
      <c r="Y6734" s="69"/>
      <c r="Z6734" s="69"/>
      <c r="AA6734" s="69"/>
    </row>
    <row r="6735" spans="24:27" x14ac:dyDescent="0.25">
      <c r="X6735" s="69"/>
      <c r="Y6735" s="69"/>
      <c r="Z6735" s="69"/>
      <c r="AA6735" s="69"/>
    </row>
    <row r="6736" spans="24:27" x14ac:dyDescent="0.25">
      <c r="X6736" s="69"/>
      <c r="Y6736" s="69"/>
      <c r="Z6736" s="69"/>
      <c r="AA6736" s="69"/>
    </row>
    <row r="6737" spans="24:27" x14ac:dyDescent="0.25">
      <c r="X6737" s="69"/>
      <c r="Y6737" s="69"/>
      <c r="Z6737" s="69"/>
      <c r="AA6737" s="69"/>
    </row>
    <row r="6738" spans="24:27" x14ac:dyDescent="0.25">
      <c r="X6738" s="69"/>
      <c r="Y6738" s="69"/>
      <c r="Z6738" s="69"/>
      <c r="AA6738" s="69"/>
    </row>
    <row r="6739" spans="24:27" x14ac:dyDescent="0.25">
      <c r="X6739" s="69"/>
      <c r="Y6739" s="69"/>
      <c r="Z6739" s="69"/>
      <c r="AA6739" s="69"/>
    </row>
    <row r="6740" spans="24:27" x14ac:dyDescent="0.25">
      <c r="X6740" s="69"/>
      <c r="Y6740" s="69"/>
      <c r="Z6740" s="69"/>
      <c r="AA6740" s="69"/>
    </row>
    <row r="6741" spans="24:27" x14ac:dyDescent="0.25">
      <c r="X6741" s="69"/>
      <c r="Y6741" s="69"/>
      <c r="Z6741" s="69"/>
      <c r="AA6741" s="69"/>
    </row>
    <row r="6742" spans="24:27" x14ac:dyDescent="0.25">
      <c r="X6742" s="69"/>
      <c r="Y6742" s="69"/>
      <c r="Z6742" s="69"/>
      <c r="AA6742" s="69"/>
    </row>
    <row r="6743" spans="24:27" x14ac:dyDescent="0.25">
      <c r="X6743" s="69"/>
      <c r="Y6743" s="69"/>
      <c r="Z6743" s="69"/>
      <c r="AA6743" s="69"/>
    </row>
    <row r="6744" spans="24:27" x14ac:dyDescent="0.25">
      <c r="X6744" s="69"/>
      <c r="Y6744" s="69"/>
      <c r="Z6744" s="69"/>
      <c r="AA6744" s="69"/>
    </row>
    <row r="6745" spans="24:27" x14ac:dyDescent="0.25">
      <c r="X6745" s="69"/>
      <c r="Y6745" s="69"/>
      <c r="Z6745" s="69"/>
      <c r="AA6745" s="69"/>
    </row>
    <row r="6746" spans="24:27" x14ac:dyDescent="0.25">
      <c r="X6746" s="69"/>
      <c r="Y6746" s="69"/>
      <c r="Z6746" s="69"/>
      <c r="AA6746" s="69"/>
    </row>
    <row r="6747" spans="24:27" x14ac:dyDescent="0.25">
      <c r="X6747" s="69"/>
      <c r="Y6747" s="69"/>
      <c r="Z6747" s="69"/>
      <c r="AA6747" s="69"/>
    </row>
    <row r="6748" spans="24:27" x14ac:dyDescent="0.25">
      <c r="X6748" s="69"/>
      <c r="Y6748" s="69"/>
      <c r="Z6748" s="69"/>
      <c r="AA6748" s="69"/>
    </row>
    <row r="6749" spans="24:27" x14ac:dyDescent="0.25">
      <c r="X6749" s="69"/>
      <c r="Y6749" s="69"/>
      <c r="Z6749" s="69"/>
      <c r="AA6749" s="69"/>
    </row>
    <row r="6750" spans="24:27" x14ac:dyDescent="0.25">
      <c r="X6750" s="69"/>
      <c r="Y6750" s="69"/>
      <c r="Z6750" s="69"/>
      <c r="AA6750" s="69"/>
    </row>
    <row r="6751" spans="24:27" x14ac:dyDescent="0.25">
      <c r="X6751" s="69"/>
      <c r="Y6751" s="69"/>
      <c r="Z6751" s="69"/>
      <c r="AA6751" s="69"/>
    </row>
    <row r="6752" spans="24:27" x14ac:dyDescent="0.25">
      <c r="X6752" s="69"/>
      <c r="Y6752" s="69"/>
      <c r="Z6752" s="69"/>
      <c r="AA6752" s="69"/>
    </row>
    <row r="6753" spans="24:27" x14ac:dyDescent="0.25">
      <c r="X6753" s="69"/>
      <c r="Y6753" s="69"/>
      <c r="Z6753" s="69"/>
      <c r="AA6753" s="69"/>
    </row>
    <row r="6754" spans="24:27" x14ac:dyDescent="0.25">
      <c r="X6754" s="69"/>
      <c r="Y6754" s="69"/>
      <c r="Z6754" s="69"/>
      <c r="AA6754" s="69"/>
    </row>
    <row r="6755" spans="24:27" x14ac:dyDescent="0.25">
      <c r="X6755" s="69"/>
      <c r="Y6755" s="69"/>
      <c r="Z6755" s="69"/>
      <c r="AA6755" s="69"/>
    </row>
    <row r="6756" spans="24:27" x14ac:dyDescent="0.25">
      <c r="X6756" s="69"/>
      <c r="Y6756" s="69"/>
      <c r="Z6756" s="69"/>
      <c r="AA6756" s="69"/>
    </row>
    <row r="6757" spans="24:27" x14ac:dyDescent="0.25">
      <c r="X6757" s="69"/>
      <c r="Y6757" s="69"/>
      <c r="Z6757" s="69"/>
      <c r="AA6757" s="69"/>
    </row>
    <row r="6758" spans="24:27" x14ac:dyDescent="0.25">
      <c r="X6758" s="69"/>
      <c r="Y6758" s="69"/>
      <c r="Z6758" s="69"/>
      <c r="AA6758" s="69"/>
    </row>
    <row r="6759" spans="24:27" x14ac:dyDescent="0.25">
      <c r="X6759" s="69"/>
      <c r="Y6759" s="69"/>
      <c r="Z6759" s="69"/>
      <c r="AA6759" s="69"/>
    </row>
    <row r="6760" spans="24:27" x14ac:dyDescent="0.25">
      <c r="X6760" s="69"/>
      <c r="Y6760" s="69"/>
      <c r="Z6760" s="69"/>
      <c r="AA6760" s="69"/>
    </row>
    <row r="6761" spans="24:27" x14ac:dyDescent="0.25">
      <c r="X6761" s="69"/>
      <c r="Y6761" s="69"/>
      <c r="Z6761" s="69"/>
      <c r="AA6761" s="69"/>
    </row>
    <row r="6762" spans="24:27" x14ac:dyDescent="0.25">
      <c r="X6762" s="69"/>
      <c r="Y6762" s="69"/>
      <c r="Z6762" s="69"/>
      <c r="AA6762" s="69"/>
    </row>
    <row r="6763" spans="24:27" x14ac:dyDescent="0.25">
      <c r="X6763" s="69"/>
      <c r="Y6763" s="69"/>
      <c r="Z6763" s="69"/>
      <c r="AA6763" s="69"/>
    </row>
    <row r="6764" spans="24:27" x14ac:dyDescent="0.25">
      <c r="X6764" s="69"/>
      <c r="Y6764" s="69"/>
      <c r="Z6764" s="69"/>
      <c r="AA6764" s="69"/>
    </row>
    <row r="6765" spans="24:27" x14ac:dyDescent="0.25">
      <c r="X6765" s="69"/>
      <c r="Y6765" s="69"/>
      <c r="Z6765" s="69"/>
      <c r="AA6765" s="69"/>
    </row>
    <row r="6766" spans="24:27" x14ac:dyDescent="0.25">
      <c r="X6766" s="69"/>
      <c r="Y6766" s="69"/>
      <c r="Z6766" s="69"/>
      <c r="AA6766" s="69"/>
    </row>
    <row r="6767" spans="24:27" x14ac:dyDescent="0.25">
      <c r="X6767" s="69"/>
      <c r="Y6767" s="69"/>
      <c r="Z6767" s="69"/>
      <c r="AA6767" s="69"/>
    </row>
    <row r="6768" spans="24:27" x14ac:dyDescent="0.25">
      <c r="X6768" s="69"/>
      <c r="Y6768" s="69"/>
      <c r="Z6768" s="69"/>
      <c r="AA6768" s="69"/>
    </row>
    <row r="6769" spans="24:27" x14ac:dyDescent="0.25">
      <c r="X6769" s="69"/>
      <c r="Y6769" s="69"/>
      <c r="Z6769" s="69"/>
      <c r="AA6769" s="69"/>
    </row>
    <row r="6770" spans="24:27" x14ac:dyDescent="0.25">
      <c r="X6770" s="69"/>
      <c r="Y6770" s="69"/>
      <c r="Z6770" s="69"/>
      <c r="AA6770" s="69"/>
    </row>
    <row r="6771" spans="24:27" x14ac:dyDescent="0.25">
      <c r="X6771" s="69"/>
      <c r="Y6771" s="69"/>
      <c r="Z6771" s="69"/>
      <c r="AA6771" s="69"/>
    </row>
    <row r="6772" spans="24:27" x14ac:dyDescent="0.25">
      <c r="X6772" s="69"/>
      <c r="Y6772" s="69"/>
      <c r="Z6772" s="69"/>
      <c r="AA6772" s="69"/>
    </row>
    <row r="6773" spans="24:27" x14ac:dyDescent="0.25">
      <c r="X6773" s="69"/>
      <c r="Y6773" s="69"/>
      <c r="Z6773" s="69"/>
      <c r="AA6773" s="69"/>
    </row>
    <row r="6774" spans="24:27" x14ac:dyDescent="0.25">
      <c r="X6774" s="69"/>
      <c r="Y6774" s="69"/>
      <c r="Z6774" s="69"/>
      <c r="AA6774" s="69"/>
    </row>
    <row r="6775" spans="24:27" x14ac:dyDescent="0.25">
      <c r="X6775" s="69"/>
      <c r="Y6775" s="69"/>
      <c r="Z6775" s="69"/>
      <c r="AA6775" s="69"/>
    </row>
    <row r="6776" spans="24:27" x14ac:dyDescent="0.25">
      <c r="X6776" s="69"/>
      <c r="Y6776" s="69"/>
      <c r="Z6776" s="69"/>
      <c r="AA6776" s="69"/>
    </row>
    <row r="6777" spans="24:27" x14ac:dyDescent="0.25">
      <c r="X6777" s="69"/>
      <c r="Y6777" s="69"/>
      <c r="Z6777" s="69"/>
      <c r="AA6777" s="69"/>
    </row>
    <row r="6778" spans="24:27" x14ac:dyDescent="0.25">
      <c r="X6778" s="69"/>
      <c r="Y6778" s="69"/>
      <c r="Z6778" s="69"/>
      <c r="AA6778" s="69"/>
    </row>
    <row r="6779" spans="24:27" x14ac:dyDescent="0.25">
      <c r="X6779" s="69"/>
      <c r="Y6779" s="69"/>
      <c r="Z6779" s="69"/>
      <c r="AA6779" s="69"/>
    </row>
    <row r="6780" spans="24:27" x14ac:dyDescent="0.25">
      <c r="X6780" s="69"/>
      <c r="Y6780" s="69"/>
      <c r="Z6780" s="69"/>
      <c r="AA6780" s="69"/>
    </row>
    <row r="6781" spans="24:27" x14ac:dyDescent="0.25">
      <c r="X6781" s="69"/>
      <c r="Y6781" s="69"/>
      <c r="Z6781" s="69"/>
      <c r="AA6781" s="69"/>
    </row>
    <row r="6782" spans="24:27" x14ac:dyDescent="0.25">
      <c r="X6782" s="69"/>
      <c r="Y6782" s="69"/>
      <c r="Z6782" s="69"/>
      <c r="AA6782" s="69"/>
    </row>
    <row r="6783" spans="24:27" x14ac:dyDescent="0.25">
      <c r="X6783" s="69"/>
      <c r="Y6783" s="69"/>
      <c r="Z6783" s="69"/>
      <c r="AA6783" s="69"/>
    </row>
    <row r="6784" spans="24:27" x14ac:dyDescent="0.25">
      <c r="X6784" s="69"/>
      <c r="Y6784" s="69"/>
      <c r="Z6784" s="69"/>
      <c r="AA6784" s="69"/>
    </row>
    <row r="6785" spans="24:27" x14ac:dyDescent="0.25">
      <c r="X6785" s="69"/>
      <c r="Y6785" s="69"/>
      <c r="Z6785" s="69"/>
      <c r="AA6785" s="69"/>
    </row>
    <row r="6786" spans="24:27" x14ac:dyDescent="0.25">
      <c r="X6786" s="69"/>
      <c r="Y6786" s="69"/>
      <c r="Z6786" s="69"/>
      <c r="AA6786" s="69"/>
    </row>
    <row r="6787" spans="24:27" x14ac:dyDescent="0.25">
      <c r="X6787" s="69"/>
      <c r="Y6787" s="69"/>
      <c r="Z6787" s="69"/>
      <c r="AA6787" s="69"/>
    </row>
    <row r="6788" spans="24:27" x14ac:dyDescent="0.25">
      <c r="X6788" s="69"/>
      <c r="Y6788" s="69"/>
      <c r="Z6788" s="69"/>
      <c r="AA6788" s="69"/>
    </row>
    <row r="6789" spans="24:27" x14ac:dyDescent="0.25">
      <c r="X6789" s="69"/>
      <c r="Y6789" s="69"/>
      <c r="Z6789" s="69"/>
      <c r="AA6789" s="69"/>
    </row>
    <row r="6790" spans="24:27" x14ac:dyDescent="0.25">
      <c r="X6790" s="69"/>
      <c r="Y6790" s="69"/>
      <c r="Z6790" s="69"/>
      <c r="AA6790" s="69"/>
    </row>
    <row r="6791" spans="24:27" x14ac:dyDescent="0.25">
      <c r="X6791" s="69"/>
      <c r="Y6791" s="69"/>
      <c r="Z6791" s="69"/>
      <c r="AA6791" s="69"/>
    </row>
    <row r="6792" spans="24:27" x14ac:dyDescent="0.25">
      <c r="X6792" s="69"/>
      <c r="Y6792" s="69"/>
      <c r="Z6792" s="69"/>
      <c r="AA6792" s="69"/>
    </row>
    <row r="6793" spans="24:27" x14ac:dyDescent="0.25">
      <c r="X6793" s="69"/>
      <c r="Y6793" s="69"/>
      <c r="Z6793" s="69"/>
      <c r="AA6793" s="69"/>
    </row>
    <row r="6794" spans="24:27" x14ac:dyDescent="0.25">
      <c r="X6794" s="69"/>
      <c r="Y6794" s="69"/>
      <c r="Z6794" s="69"/>
      <c r="AA6794" s="69"/>
    </row>
    <row r="6795" spans="24:27" x14ac:dyDescent="0.25">
      <c r="X6795" s="69"/>
      <c r="Y6795" s="69"/>
      <c r="Z6795" s="69"/>
      <c r="AA6795" s="69"/>
    </row>
    <row r="6796" spans="24:27" x14ac:dyDescent="0.25">
      <c r="X6796" s="69"/>
      <c r="Y6796" s="69"/>
      <c r="Z6796" s="69"/>
      <c r="AA6796" s="69"/>
    </row>
    <row r="6797" spans="24:27" x14ac:dyDescent="0.25">
      <c r="X6797" s="69"/>
      <c r="Y6797" s="69"/>
      <c r="Z6797" s="69"/>
      <c r="AA6797" s="69"/>
    </row>
    <row r="6798" spans="24:27" x14ac:dyDescent="0.25">
      <c r="X6798" s="69"/>
      <c r="Y6798" s="69"/>
      <c r="Z6798" s="69"/>
      <c r="AA6798" s="69"/>
    </row>
    <row r="6799" spans="24:27" x14ac:dyDescent="0.25">
      <c r="X6799" s="69"/>
      <c r="Y6799" s="69"/>
      <c r="Z6799" s="69"/>
      <c r="AA6799" s="69"/>
    </row>
    <row r="6800" spans="24:27" x14ac:dyDescent="0.25">
      <c r="X6800" s="69"/>
      <c r="Y6800" s="69"/>
      <c r="Z6800" s="69"/>
      <c r="AA6800" s="69"/>
    </row>
    <row r="6801" spans="24:27" x14ac:dyDescent="0.25">
      <c r="X6801" s="69"/>
      <c r="Y6801" s="69"/>
      <c r="Z6801" s="69"/>
      <c r="AA6801" s="69"/>
    </row>
    <row r="6802" spans="24:27" x14ac:dyDescent="0.25">
      <c r="X6802" s="69"/>
      <c r="Y6802" s="69"/>
      <c r="Z6802" s="69"/>
      <c r="AA6802" s="69"/>
    </row>
    <row r="6803" spans="24:27" x14ac:dyDescent="0.25">
      <c r="X6803" s="69"/>
      <c r="Y6803" s="69"/>
      <c r="Z6803" s="69"/>
      <c r="AA6803" s="69"/>
    </row>
    <row r="6804" spans="24:27" x14ac:dyDescent="0.25">
      <c r="X6804" s="69"/>
      <c r="Y6804" s="69"/>
      <c r="Z6804" s="69"/>
      <c r="AA6804" s="69"/>
    </row>
    <row r="6805" spans="24:27" x14ac:dyDescent="0.25">
      <c r="X6805" s="69"/>
      <c r="Y6805" s="69"/>
      <c r="Z6805" s="69"/>
      <c r="AA6805" s="69"/>
    </row>
    <row r="6806" spans="24:27" x14ac:dyDescent="0.25">
      <c r="X6806" s="69"/>
      <c r="Y6806" s="69"/>
      <c r="Z6806" s="69"/>
      <c r="AA6806" s="69"/>
    </row>
    <row r="6807" spans="24:27" x14ac:dyDescent="0.25">
      <c r="X6807" s="69"/>
      <c r="Y6807" s="69"/>
      <c r="Z6807" s="69"/>
      <c r="AA6807" s="69"/>
    </row>
    <row r="6808" spans="24:27" x14ac:dyDescent="0.25">
      <c r="X6808" s="69"/>
      <c r="Y6808" s="69"/>
      <c r="Z6808" s="69"/>
      <c r="AA6808" s="69"/>
    </row>
    <row r="6809" spans="24:27" x14ac:dyDescent="0.25">
      <c r="X6809" s="69"/>
      <c r="Y6809" s="69"/>
      <c r="Z6809" s="69"/>
      <c r="AA6809" s="69"/>
    </row>
    <row r="6810" spans="24:27" x14ac:dyDescent="0.25">
      <c r="X6810" s="69"/>
      <c r="Y6810" s="69"/>
      <c r="Z6810" s="69"/>
      <c r="AA6810" s="69"/>
    </row>
    <row r="6811" spans="24:27" x14ac:dyDescent="0.25">
      <c r="X6811" s="69"/>
      <c r="Y6811" s="69"/>
      <c r="Z6811" s="69"/>
      <c r="AA6811" s="69"/>
    </row>
    <row r="6812" spans="24:27" x14ac:dyDescent="0.25">
      <c r="X6812" s="69"/>
      <c r="Y6812" s="69"/>
      <c r="Z6812" s="69"/>
      <c r="AA6812" s="69"/>
    </row>
    <row r="6813" spans="24:27" x14ac:dyDescent="0.25">
      <c r="X6813" s="69"/>
      <c r="Y6813" s="69"/>
      <c r="Z6813" s="69"/>
      <c r="AA6813" s="69"/>
    </row>
    <row r="6814" spans="24:27" x14ac:dyDescent="0.25">
      <c r="X6814" s="69"/>
      <c r="Y6814" s="69"/>
      <c r="Z6814" s="69"/>
      <c r="AA6814" s="69"/>
    </row>
    <row r="6815" spans="24:27" x14ac:dyDescent="0.25">
      <c r="X6815" s="69"/>
      <c r="Y6815" s="69"/>
      <c r="Z6815" s="69"/>
      <c r="AA6815" s="69"/>
    </row>
    <row r="6816" spans="24:27" x14ac:dyDescent="0.25">
      <c r="X6816" s="69"/>
      <c r="Y6816" s="69"/>
      <c r="Z6816" s="69"/>
      <c r="AA6816" s="69"/>
    </row>
    <row r="6817" spans="24:27" x14ac:dyDescent="0.25">
      <c r="X6817" s="69"/>
      <c r="Y6817" s="69"/>
      <c r="Z6817" s="69"/>
      <c r="AA6817" s="69"/>
    </row>
    <row r="6818" spans="24:27" x14ac:dyDescent="0.25">
      <c r="X6818" s="69"/>
      <c r="Y6818" s="69"/>
      <c r="Z6818" s="69"/>
      <c r="AA6818" s="69"/>
    </row>
    <row r="6819" spans="24:27" x14ac:dyDescent="0.25">
      <c r="X6819" s="69"/>
      <c r="Y6819" s="69"/>
      <c r="Z6819" s="69"/>
      <c r="AA6819" s="69"/>
    </row>
    <row r="6820" spans="24:27" x14ac:dyDescent="0.25">
      <c r="X6820" s="69"/>
      <c r="Y6820" s="69"/>
      <c r="Z6820" s="69"/>
      <c r="AA6820" s="69"/>
    </row>
    <row r="6821" spans="24:27" x14ac:dyDescent="0.25">
      <c r="X6821" s="69"/>
      <c r="Y6821" s="69"/>
      <c r="Z6821" s="69"/>
      <c r="AA6821" s="69"/>
    </row>
    <row r="6822" spans="24:27" x14ac:dyDescent="0.25">
      <c r="X6822" s="69"/>
      <c r="Y6822" s="69"/>
      <c r="Z6822" s="69"/>
      <c r="AA6822" s="69"/>
    </row>
    <row r="6823" spans="24:27" x14ac:dyDescent="0.25">
      <c r="X6823" s="69"/>
      <c r="Y6823" s="69"/>
      <c r="Z6823" s="69"/>
      <c r="AA6823" s="69"/>
    </row>
    <row r="6824" spans="24:27" x14ac:dyDescent="0.25">
      <c r="X6824" s="69"/>
      <c r="Y6824" s="69"/>
      <c r="Z6824" s="69"/>
      <c r="AA6824" s="69"/>
    </row>
    <row r="6825" spans="24:27" x14ac:dyDescent="0.25">
      <c r="X6825" s="69"/>
      <c r="Y6825" s="69"/>
      <c r="Z6825" s="69"/>
      <c r="AA6825" s="69"/>
    </row>
    <row r="6826" spans="24:27" x14ac:dyDescent="0.25">
      <c r="X6826" s="69"/>
      <c r="Y6826" s="69"/>
      <c r="Z6826" s="69"/>
      <c r="AA6826" s="69"/>
    </row>
    <row r="6827" spans="24:27" x14ac:dyDescent="0.25">
      <c r="X6827" s="69"/>
      <c r="Y6827" s="69"/>
      <c r="Z6827" s="69"/>
      <c r="AA6827" s="69"/>
    </row>
    <row r="6828" spans="24:27" x14ac:dyDescent="0.25">
      <c r="X6828" s="69"/>
      <c r="Y6828" s="69"/>
      <c r="Z6828" s="69"/>
      <c r="AA6828" s="69"/>
    </row>
    <row r="6829" spans="24:27" x14ac:dyDescent="0.25">
      <c r="X6829" s="69"/>
      <c r="Y6829" s="69"/>
      <c r="Z6829" s="69"/>
      <c r="AA6829" s="69"/>
    </row>
    <row r="6830" spans="24:27" x14ac:dyDescent="0.25">
      <c r="X6830" s="69"/>
      <c r="Y6830" s="69"/>
      <c r="Z6830" s="69"/>
      <c r="AA6830" s="69"/>
    </row>
    <row r="6831" spans="24:27" x14ac:dyDescent="0.25">
      <c r="X6831" s="69"/>
      <c r="Y6831" s="69"/>
      <c r="Z6831" s="69"/>
      <c r="AA6831" s="69"/>
    </row>
    <row r="6832" spans="24:27" x14ac:dyDescent="0.25">
      <c r="X6832" s="69"/>
      <c r="Y6832" s="69"/>
      <c r="Z6832" s="69"/>
      <c r="AA6832" s="69"/>
    </row>
    <row r="6833" spans="24:27" x14ac:dyDescent="0.25">
      <c r="X6833" s="69"/>
      <c r="Y6833" s="69"/>
      <c r="Z6833" s="69"/>
      <c r="AA6833" s="69"/>
    </row>
    <row r="6834" spans="24:27" x14ac:dyDescent="0.25">
      <c r="X6834" s="69"/>
      <c r="Y6834" s="69"/>
      <c r="Z6834" s="69"/>
      <c r="AA6834" s="69"/>
    </row>
    <row r="6835" spans="24:27" x14ac:dyDescent="0.25">
      <c r="X6835" s="69"/>
      <c r="Y6835" s="69"/>
      <c r="Z6835" s="69"/>
      <c r="AA6835" s="69"/>
    </row>
    <row r="6836" spans="24:27" x14ac:dyDescent="0.25">
      <c r="X6836" s="69"/>
      <c r="Y6836" s="69"/>
      <c r="Z6836" s="69"/>
      <c r="AA6836" s="69"/>
    </row>
    <row r="6837" spans="24:27" x14ac:dyDescent="0.25">
      <c r="X6837" s="69"/>
      <c r="Y6837" s="69"/>
      <c r="Z6837" s="69"/>
      <c r="AA6837" s="69"/>
    </row>
    <row r="6838" spans="24:27" x14ac:dyDescent="0.25">
      <c r="X6838" s="69"/>
      <c r="Y6838" s="69"/>
      <c r="Z6838" s="69"/>
      <c r="AA6838" s="69"/>
    </row>
    <row r="6839" spans="24:27" x14ac:dyDescent="0.25">
      <c r="X6839" s="69"/>
      <c r="Y6839" s="69"/>
      <c r="Z6839" s="69"/>
      <c r="AA6839" s="69"/>
    </row>
    <row r="6840" spans="24:27" x14ac:dyDescent="0.25">
      <c r="X6840" s="69"/>
      <c r="Y6840" s="69"/>
      <c r="Z6840" s="69"/>
      <c r="AA6840" s="69"/>
    </row>
    <row r="6841" spans="24:27" x14ac:dyDescent="0.25">
      <c r="X6841" s="69"/>
      <c r="Y6841" s="69"/>
      <c r="Z6841" s="69"/>
      <c r="AA6841" s="69"/>
    </row>
    <row r="6842" spans="24:27" x14ac:dyDescent="0.25">
      <c r="X6842" s="69"/>
      <c r="Y6842" s="69"/>
      <c r="Z6842" s="69"/>
      <c r="AA6842" s="69"/>
    </row>
    <row r="6843" spans="24:27" x14ac:dyDescent="0.25">
      <c r="X6843" s="69"/>
      <c r="Y6843" s="69"/>
      <c r="Z6843" s="69"/>
      <c r="AA6843" s="69"/>
    </row>
    <row r="6844" spans="24:27" x14ac:dyDescent="0.25">
      <c r="X6844" s="69"/>
      <c r="Y6844" s="69"/>
      <c r="Z6844" s="69"/>
      <c r="AA6844" s="69"/>
    </row>
    <row r="6845" spans="24:27" x14ac:dyDescent="0.25">
      <c r="X6845" s="69"/>
      <c r="Y6845" s="69"/>
      <c r="Z6845" s="69"/>
      <c r="AA6845" s="69"/>
    </row>
    <row r="6846" spans="24:27" x14ac:dyDescent="0.25">
      <c r="X6846" s="69"/>
      <c r="Y6846" s="69"/>
      <c r="Z6846" s="69"/>
      <c r="AA6846" s="69"/>
    </row>
    <row r="6847" spans="24:27" x14ac:dyDescent="0.25">
      <c r="X6847" s="69"/>
      <c r="Y6847" s="69"/>
      <c r="Z6847" s="69"/>
      <c r="AA6847" s="69"/>
    </row>
    <row r="6848" spans="24:27" x14ac:dyDescent="0.25">
      <c r="X6848" s="69"/>
      <c r="Y6848" s="69"/>
      <c r="Z6848" s="69"/>
      <c r="AA6848" s="69"/>
    </row>
    <row r="6849" spans="24:27" x14ac:dyDescent="0.25">
      <c r="X6849" s="69"/>
      <c r="Y6849" s="69"/>
      <c r="Z6849" s="69"/>
      <c r="AA6849" s="69"/>
    </row>
    <row r="6850" spans="24:27" x14ac:dyDescent="0.25">
      <c r="X6850" s="69"/>
      <c r="Y6850" s="69"/>
      <c r="Z6850" s="69"/>
      <c r="AA6850" s="69"/>
    </row>
    <row r="6851" spans="24:27" x14ac:dyDescent="0.25">
      <c r="X6851" s="69"/>
      <c r="Y6851" s="69"/>
      <c r="Z6851" s="69"/>
      <c r="AA6851" s="69"/>
    </row>
    <row r="6852" spans="24:27" x14ac:dyDescent="0.25">
      <c r="X6852" s="69"/>
      <c r="Y6852" s="69"/>
      <c r="Z6852" s="69"/>
      <c r="AA6852" s="69"/>
    </row>
    <row r="6853" spans="24:27" x14ac:dyDescent="0.25">
      <c r="X6853" s="69"/>
      <c r="Y6853" s="69"/>
      <c r="Z6853" s="69"/>
      <c r="AA6853" s="69"/>
    </row>
    <row r="6854" spans="24:27" x14ac:dyDescent="0.25">
      <c r="X6854" s="69"/>
      <c r="Y6854" s="69"/>
      <c r="Z6854" s="69"/>
      <c r="AA6854" s="69"/>
    </row>
    <row r="6855" spans="24:27" x14ac:dyDescent="0.25">
      <c r="X6855" s="69"/>
      <c r="Y6855" s="69"/>
      <c r="Z6855" s="69"/>
      <c r="AA6855" s="69"/>
    </row>
    <row r="6856" spans="24:27" x14ac:dyDescent="0.25">
      <c r="X6856" s="69"/>
      <c r="Y6856" s="69"/>
      <c r="Z6856" s="69"/>
      <c r="AA6856" s="69"/>
    </row>
    <row r="6857" spans="24:27" x14ac:dyDescent="0.25">
      <c r="X6857" s="69"/>
      <c r="Y6857" s="69"/>
      <c r="Z6857" s="69"/>
      <c r="AA6857" s="69"/>
    </row>
    <row r="6858" spans="24:27" x14ac:dyDescent="0.25">
      <c r="X6858" s="69"/>
      <c r="Y6858" s="69"/>
      <c r="Z6858" s="69"/>
      <c r="AA6858" s="69"/>
    </row>
    <row r="6859" spans="24:27" x14ac:dyDescent="0.25">
      <c r="X6859" s="69"/>
      <c r="Y6859" s="69"/>
      <c r="Z6859" s="69"/>
      <c r="AA6859" s="69"/>
    </row>
    <row r="6860" spans="24:27" x14ac:dyDescent="0.25">
      <c r="X6860" s="69"/>
      <c r="Y6860" s="69"/>
      <c r="Z6860" s="69"/>
      <c r="AA6860" s="69"/>
    </row>
    <row r="6861" spans="24:27" x14ac:dyDescent="0.25">
      <c r="X6861" s="69"/>
      <c r="Y6861" s="69"/>
      <c r="Z6861" s="69"/>
      <c r="AA6861" s="69"/>
    </row>
    <row r="6862" spans="24:27" x14ac:dyDescent="0.25">
      <c r="X6862" s="69"/>
      <c r="Y6862" s="69"/>
      <c r="Z6862" s="69"/>
      <c r="AA6862" s="69"/>
    </row>
    <row r="6863" spans="24:27" x14ac:dyDescent="0.25">
      <c r="X6863" s="69"/>
      <c r="Y6863" s="69"/>
      <c r="Z6863" s="69"/>
      <c r="AA6863" s="69"/>
    </row>
    <row r="6864" spans="24:27" x14ac:dyDescent="0.25">
      <c r="X6864" s="69"/>
      <c r="Y6864" s="69"/>
      <c r="Z6864" s="69"/>
      <c r="AA6864" s="69"/>
    </row>
    <row r="6865" spans="24:27" x14ac:dyDescent="0.25">
      <c r="X6865" s="69"/>
      <c r="Y6865" s="69"/>
      <c r="Z6865" s="69"/>
      <c r="AA6865" s="69"/>
    </row>
    <row r="6866" spans="24:27" x14ac:dyDescent="0.25">
      <c r="X6866" s="69"/>
      <c r="Y6866" s="69"/>
      <c r="Z6866" s="69"/>
      <c r="AA6866" s="69"/>
    </row>
    <row r="6867" spans="24:27" x14ac:dyDescent="0.25">
      <c r="X6867" s="69"/>
      <c r="Y6867" s="69"/>
      <c r="Z6867" s="69"/>
      <c r="AA6867" s="69"/>
    </row>
    <row r="6868" spans="24:27" x14ac:dyDescent="0.25">
      <c r="X6868" s="69"/>
      <c r="Y6868" s="69"/>
      <c r="Z6868" s="69"/>
      <c r="AA6868" s="69"/>
    </row>
    <row r="6869" spans="24:27" x14ac:dyDescent="0.25">
      <c r="X6869" s="69"/>
      <c r="Y6869" s="69"/>
      <c r="Z6869" s="69"/>
      <c r="AA6869" s="69"/>
    </row>
    <row r="6870" spans="24:27" x14ac:dyDescent="0.25">
      <c r="X6870" s="69"/>
      <c r="Y6870" s="69"/>
      <c r="Z6870" s="69"/>
      <c r="AA6870" s="69"/>
    </row>
    <row r="6871" spans="24:27" x14ac:dyDescent="0.25">
      <c r="X6871" s="69"/>
      <c r="Y6871" s="69"/>
      <c r="Z6871" s="69"/>
      <c r="AA6871" s="69"/>
    </row>
    <row r="6872" spans="24:27" x14ac:dyDescent="0.25">
      <c r="X6872" s="69"/>
      <c r="Y6872" s="69"/>
      <c r="Z6872" s="69"/>
      <c r="AA6872" s="69"/>
    </row>
    <row r="6873" spans="24:27" x14ac:dyDescent="0.25">
      <c r="X6873" s="69"/>
      <c r="Y6873" s="69"/>
      <c r="Z6873" s="69"/>
      <c r="AA6873" s="69"/>
    </row>
    <row r="6874" spans="24:27" x14ac:dyDescent="0.25">
      <c r="X6874" s="69"/>
      <c r="Y6874" s="69"/>
      <c r="Z6874" s="69"/>
      <c r="AA6874" s="69"/>
    </row>
    <row r="6875" spans="24:27" x14ac:dyDescent="0.25">
      <c r="X6875" s="69"/>
      <c r="Y6875" s="69"/>
      <c r="Z6875" s="69"/>
      <c r="AA6875" s="69"/>
    </row>
    <row r="6876" spans="24:27" x14ac:dyDescent="0.25">
      <c r="X6876" s="69"/>
      <c r="Y6876" s="69"/>
      <c r="Z6876" s="69"/>
      <c r="AA6876" s="69"/>
    </row>
    <row r="6877" spans="24:27" x14ac:dyDescent="0.25">
      <c r="X6877" s="69"/>
      <c r="Y6877" s="69"/>
      <c r="Z6877" s="69"/>
      <c r="AA6877" s="69"/>
    </row>
    <row r="6878" spans="24:27" x14ac:dyDescent="0.25">
      <c r="X6878" s="69"/>
      <c r="Y6878" s="69"/>
      <c r="Z6878" s="69"/>
      <c r="AA6878" s="69"/>
    </row>
    <row r="6879" spans="24:27" x14ac:dyDescent="0.25">
      <c r="X6879" s="69"/>
      <c r="Y6879" s="69"/>
      <c r="Z6879" s="69"/>
      <c r="AA6879" s="69"/>
    </row>
    <row r="6880" spans="24:27" x14ac:dyDescent="0.25">
      <c r="X6880" s="69"/>
      <c r="Y6880" s="69"/>
      <c r="Z6880" s="69"/>
      <c r="AA6880" s="69"/>
    </row>
    <row r="6881" spans="24:27" x14ac:dyDescent="0.25">
      <c r="X6881" s="69"/>
      <c r="Y6881" s="69"/>
      <c r="Z6881" s="69"/>
      <c r="AA6881" s="69"/>
    </row>
    <row r="6882" spans="24:27" x14ac:dyDescent="0.25">
      <c r="X6882" s="69"/>
      <c r="Y6882" s="69"/>
      <c r="Z6882" s="69"/>
      <c r="AA6882" s="69"/>
    </row>
    <row r="6883" spans="24:27" x14ac:dyDescent="0.25">
      <c r="X6883" s="69"/>
      <c r="Y6883" s="69"/>
      <c r="Z6883" s="69"/>
      <c r="AA6883" s="69"/>
    </row>
    <row r="6884" spans="24:27" x14ac:dyDescent="0.25">
      <c r="X6884" s="69"/>
      <c r="Y6884" s="69"/>
      <c r="Z6884" s="69"/>
      <c r="AA6884" s="69"/>
    </row>
    <row r="6885" spans="24:27" x14ac:dyDescent="0.25">
      <c r="X6885" s="69"/>
      <c r="Y6885" s="69"/>
      <c r="Z6885" s="69"/>
      <c r="AA6885" s="69"/>
    </row>
    <row r="6886" spans="24:27" x14ac:dyDescent="0.25">
      <c r="X6886" s="69"/>
      <c r="Y6886" s="69"/>
      <c r="Z6886" s="69"/>
      <c r="AA6886" s="69"/>
    </row>
    <row r="6887" spans="24:27" x14ac:dyDescent="0.25">
      <c r="X6887" s="69"/>
      <c r="Y6887" s="69"/>
      <c r="Z6887" s="69"/>
      <c r="AA6887" s="69"/>
    </row>
    <row r="6888" spans="24:27" x14ac:dyDescent="0.25">
      <c r="X6888" s="69"/>
      <c r="Y6888" s="69"/>
      <c r="Z6888" s="69"/>
      <c r="AA6888" s="69"/>
    </row>
    <row r="6889" spans="24:27" x14ac:dyDescent="0.25">
      <c r="X6889" s="69"/>
      <c r="Y6889" s="69"/>
      <c r="Z6889" s="69"/>
      <c r="AA6889" s="69"/>
    </row>
    <row r="6890" spans="24:27" x14ac:dyDescent="0.25">
      <c r="X6890" s="69"/>
      <c r="Y6890" s="69"/>
      <c r="Z6890" s="69"/>
      <c r="AA6890" s="69"/>
    </row>
    <row r="6891" spans="24:27" x14ac:dyDescent="0.25">
      <c r="X6891" s="69"/>
      <c r="Y6891" s="69"/>
      <c r="Z6891" s="69"/>
      <c r="AA6891" s="69"/>
    </row>
    <row r="6892" spans="24:27" x14ac:dyDescent="0.25">
      <c r="X6892" s="69"/>
      <c r="Y6892" s="69"/>
      <c r="Z6892" s="69"/>
      <c r="AA6892" s="69"/>
    </row>
    <row r="6893" spans="24:27" x14ac:dyDescent="0.25">
      <c r="X6893" s="69"/>
      <c r="Y6893" s="69"/>
      <c r="Z6893" s="69"/>
      <c r="AA6893" s="69"/>
    </row>
    <row r="6894" spans="24:27" x14ac:dyDescent="0.25">
      <c r="X6894" s="69"/>
      <c r="Y6894" s="69"/>
      <c r="Z6894" s="69"/>
      <c r="AA6894" s="69"/>
    </row>
    <row r="6895" spans="24:27" x14ac:dyDescent="0.25">
      <c r="X6895" s="69"/>
      <c r="Y6895" s="69"/>
      <c r="Z6895" s="69"/>
      <c r="AA6895" s="69"/>
    </row>
    <row r="6896" spans="24:27" x14ac:dyDescent="0.25">
      <c r="X6896" s="69"/>
      <c r="Y6896" s="69"/>
      <c r="Z6896" s="69"/>
      <c r="AA6896" s="69"/>
    </row>
    <row r="6897" spans="24:27" x14ac:dyDescent="0.25">
      <c r="X6897" s="69"/>
      <c r="Y6897" s="69"/>
      <c r="Z6897" s="69"/>
      <c r="AA6897" s="69"/>
    </row>
    <row r="6898" spans="24:27" x14ac:dyDescent="0.25">
      <c r="X6898" s="69"/>
      <c r="Y6898" s="69"/>
      <c r="Z6898" s="69"/>
      <c r="AA6898" s="69"/>
    </row>
    <row r="6899" spans="24:27" x14ac:dyDescent="0.25">
      <c r="X6899" s="69"/>
      <c r="Y6899" s="69"/>
      <c r="Z6899" s="69"/>
      <c r="AA6899" s="69"/>
    </row>
    <row r="6900" spans="24:27" x14ac:dyDescent="0.25">
      <c r="X6900" s="69"/>
      <c r="Y6900" s="69"/>
      <c r="Z6900" s="69"/>
      <c r="AA6900" s="69"/>
    </row>
    <row r="6901" spans="24:27" x14ac:dyDescent="0.25">
      <c r="X6901" s="69"/>
      <c r="Y6901" s="69"/>
      <c r="Z6901" s="69"/>
      <c r="AA6901" s="69"/>
    </row>
    <row r="6902" spans="24:27" x14ac:dyDescent="0.25">
      <c r="X6902" s="69"/>
      <c r="Y6902" s="69"/>
      <c r="Z6902" s="69"/>
      <c r="AA6902" s="69"/>
    </row>
    <row r="6903" spans="24:27" x14ac:dyDescent="0.25">
      <c r="X6903" s="69"/>
      <c r="Y6903" s="69"/>
      <c r="Z6903" s="69"/>
      <c r="AA6903" s="69"/>
    </row>
    <row r="6904" spans="24:27" x14ac:dyDescent="0.25">
      <c r="X6904" s="69"/>
      <c r="Y6904" s="69"/>
      <c r="Z6904" s="69"/>
      <c r="AA6904" s="69"/>
    </row>
    <row r="6905" spans="24:27" x14ac:dyDescent="0.25">
      <c r="X6905" s="69"/>
      <c r="Y6905" s="69"/>
      <c r="Z6905" s="69"/>
      <c r="AA6905" s="69"/>
    </row>
    <row r="6906" spans="24:27" x14ac:dyDescent="0.25">
      <c r="X6906" s="69"/>
      <c r="Y6906" s="69"/>
      <c r="Z6906" s="69"/>
      <c r="AA6906" s="69"/>
    </row>
    <row r="6907" spans="24:27" x14ac:dyDescent="0.25">
      <c r="X6907" s="69"/>
      <c r="Y6907" s="69"/>
      <c r="Z6907" s="69"/>
      <c r="AA6907" s="69"/>
    </row>
    <row r="6908" spans="24:27" x14ac:dyDescent="0.25">
      <c r="X6908" s="69"/>
      <c r="Y6908" s="69"/>
      <c r="Z6908" s="69"/>
      <c r="AA6908" s="69"/>
    </row>
    <row r="6909" spans="24:27" x14ac:dyDescent="0.25">
      <c r="X6909" s="69"/>
      <c r="Y6909" s="69"/>
      <c r="Z6909" s="69"/>
      <c r="AA6909" s="69"/>
    </row>
    <row r="6910" spans="24:27" x14ac:dyDescent="0.25">
      <c r="X6910" s="69"/>
      <c r="Y6910" s="69"/>
      <c r="Z6910" s="69"/>
      <c r="AA6910" s="69"/>
    </row>
    <row r="6911" spans="24:27" x14ac:dyDescent="0.25">
      <c r="X6911" s="69"/>
      <c r="Y6911" s="69"/>
      <c r="Z6911" s="69"/>
      <c r="AA6911" s="69"/>
    </row>
    <row r="6912" spans="24:27" x14ac:dyDescent="0.25">
      <c r="X6912" s="69"/>
      <c r="Y6912" s="69"/>
      <c r="Z6912" s="69"/>
      <c r="AA6912" s="69"/>
    </row>
    <row r="6913" spans="24:27" x14ac:dyDescent="0.25">
      <c r="X6913" s="69"/>
      <c r="Y6913" s="69"/>
      <c r="Z6913" s="69"/>
      <c r="AA6913" s="69"/>
    </row>
    <row r="6914" spans="24:27" x14ac:dyDescent="0.25">
      <c r="X6914" s="69"/>
      <c r="Y6914" s="69"/>
      <c r="Z6914" s="69"/>
      <c r="AA6914" s="69"/>
    </row>
    <row r="6915" spans="24:27" x14ac:dyDescent="0.25">
      <c r="X6915" s="69"/>
      <c r="Y6915" s="69"/>
      <c r="Z6915" s="69"/>
      <c r="AA6915" s="69"/>
    </row>
    <row r="6916" spans="24:27" x14ac:dyDescent="0.25">
      <c r="X6916" s="69"/>
      <c r="Y6916" s="69"/>
      <c r="Z6916" s="69"/>
      <c r="AA6916" s="69"/>
    </row>
    <row r="6917" spans="24:27" x14ac:dyDescent="0.25">
      <c r="X6917" s="69"/>
      <c r="Y6917" s="69"/>
      <c r="Z6917" s="69"/>
      <c r="AA6917" s="69"/>
    </row>
    <row r="6918" spans="24:27" x14ac:dyDescent="0.25">
      <c r="X6918" s="69"/>
      <c r="Y6918" s="69"/>
      <c r="Z6918" s="69"/>
      <c r="AA6918" s="69"/>
    </row>
    <row r="6919" spans="24:27" x14ac:dyDescent="0.25">
      <c r="X6919" s="69"/>
      <c r="Y6919" s="69"/>
      <c r="Z6919" s="69"/>
      <c r="AA6919" s="69"/>
    </row>
    <row r="6920" spans="24:27" x14ac:dyDescent="0.25">
      <c r="X6920" s="69"/>
      <c r="Y6920" s="69"/>
      <c r="Z6920" s="69"/>
      <c r="AA6920" s="69"/>
    </row>
    <row r="6921" spans="24:27" x14ac:dyDescent="0.25">
      <c r="X6921" s="69"/>
      <c r="Y6921" s="69"/>
      <c r="Z6921" s="69"/>
      <c r="AA6921" s="69"/>
    </row>
    <row r="6922" spans="24:27" x14ac:dyDescent="0.25">
      <c r="X6922" s="69"/>
      <c r="Y6922" s="69"/>
      <c r="Z6922" s="69"/>
      <c r="AA6922" s="69"/>
    </row>
    <row r="6923" spans="24:27" x14ac:dyDescent="0.25">
      <c r="X6923" s="69"/>
      <c r="Y6923" s="69"/>
      <c r="Z6923" s="69"/>
      <c r="AA6923" s="69"/>
    </row>
    <row r="6924" spans="24:27" x14ac:dyDescent="0.25">
      <c r="X6924" s="69"/>
      <c r="Y6924" s="69"/>
      <c r="Z6924" s="69"/>
      <c r="AA6924" s="69"/>
    </row>
    <row r="6925" spans="24:27" x14ac:dyDescent="0.25">
      <c r="X6925" s="69"/>
      <c r="Y6925" s="69"/>
      <c r="Z6925" s="69"/>
      <c r="AA6925" s="69"/>
    </row>
    <row r="6926" spans="24:27" x14ac:dyDescent="0.25">
      <c r="X6926" s="69"/>
      <c r="Y6926" s="69"/>
      <c r="Z6926" s="69"/>
      <c r="AA6926" s="69"/>
    </row>
    <row r="6927" spans="24:27" x14ac:dyDescent="0.25">
      <c r="X6927" s="69"/>
      <c r="Y6927" s="69"/>
      <c r="Z6927" s="69"/>
      <c r="AA6927" s="69"/>
    </row>
    <row r="6928" spans="24:27" x14ac:dyDescent="0.25">
      <c r="X6928" s="69"/>
      <c r="Y6928" s="69"/>
      <c r="Z6928" s="69"/>
      <c r="AA6928" s="69"/>
    </row>
    <row r="6929" spans="24:27" x14ac:dyDescent="0.25">
      <c r="X6929" s="69"/>
      <c r="Y6929" s="69"/>
      <c r="Z6929" s="69"/>
      <c r="AA6929" s="69"/>
    </row>
    <row r="6930" spans="24:27" x14ac:dyDescent="0.25">
      <c r="X6930" s="69"/>
      <c r="Y6930" s="69"/>
      <c r="Z6930" s="69"/>
      <c r="AA6930" s="69"/>
    </row>
    <row r="6931" spans="24:27" x14ac:dyDescent="0.25">
      <c r="X6931" s="69"/>
      <c r="Y6931" s="69"/>
      <c r="Z6931" s="69"/>
      <c r="AA6931" s="69"/>
    </row>
    <row r="6932" spans="24:27" x14ac:dyDescent="0.25">
      <c r="X6932" s="69"/>
      <c r="Y6932" s="69"/>
      <c r="Z6932" s="69"/>
      <c r="AA6932" s="69"/>
    </row>
    <row r="6933" spans="24:27" x14ac:dyDescent="0.25">
      <c r="X6933" s="69"/>
      <c r="Y6933" s="69"/>
      <c r="Z6933" s="69"/>
      <c r="AA6933" s="69"/>
    </row>
    <row r="6934" spans="24:27" x14ac:dyDescent="0.25">
      <c r="X6934" s="69"/>
      <c r="Y6934" s="69"/>
      <c r="Z6934" s="69"/>
      <c r="AA6934" s="69"/>
    </row>
    <row r="6935" spans="24:27" x14ac:dyDescent="0.25">
      <c r="X6935" s="69"/>
      <c r="Y6935" s="69"/>
      <c r="Z6935" s="69"/>
      <c r="AA6935" s="69"/>
    </row>
    <row r="6936" spans="24:27" x14ac:dyDescent="0.25">
      <c r="X6936" s="69"/>
      <c r="Y6936" s="69"/>
      <c r="Z6936" s="69"/>
      <c r="AA6936" s="69"/>
    </row>
    <row r="6937" spans="24:27" x14ac:dyDescent="0.25">
      <c r="X6937" s="69"/>
      <c r="Y6937" s="69"/>
      <c r="Z6937" s="69"/>
      <c r="AA6937" s="69"/>
    </row>
    <row r="6938" spans="24:27" x14ac:dyDescent="0.25">
      <c r="X6938" s="69"/>
      <c r="Y6938" s="69"/>
      <c r="Z6938" s="69"/>
      <c r="AA6938" s="69"/>
    </row>
    <row r="6939" spans="24:27" x14ac:dyDescent="0.25">
      <c r="X6939" s="69"/>
      <c r="Y6939" s="69"/>
      <c r="Z6939" s="69"/>
      <c r="AA6939" s="69"/>
    </row>
    <row r="6940" spans="24:27" x14ac:dyDescent="0.25">
      <c r="X6940" s="69"/>
      <c r="Y6940" s="69"/>
      <c r="Z6940" s="69"/>
      <c r="AA6940" s="69"/>
    </row>
    <row r="6941" spans="24:27" x14ac:dyDescent="0.25">
      <c r="X6941" s="69"/>
      <c r="Y6941" s="69"/>
      <c r="Z6941" s="69"/>
      <c r="AA6941" s="69"/>
    </row>
    <row r="6942" spans="24:27" x14ac:dyDescent="0.25">
      <c r="X6942" s="69"/>
      <c r="Y6942" s="69"/>
      <c r="Z6942" s="69"/>
      <c r="AA6942" s="69"/>
    </row>
    <row r="6943" spans="24:27" x14ac:dyDescent="0.25">
      <c r="X6943" s="69"/>
      <c r="Y6943" s="69"/>
      <c r="Z6943" s="69"/>
      <c r="AA6943" s="69"/>
    </row>
    <row r="6944" spans="24:27" x14ac:dyDescent="0.25">
      <c r="X6944" s="69"/>
      <c r="Y6944" s="69"/>
      <c r="Z6944" s="69"/>
      <c r="AA6944" s="69"/>
    </row>
    <row r="6945" spans="24:27" x14ac:dyDescent="0.25">
      <c r="X6945" s="69"/>
      <c r="Y6945" s="69"/>
      <c r="Z6945" s="69"/>
      <c r="AA6945" s="69"/>
    </row>
    <row r="6946" spans="24:27" x14ac:dyDescent="0.25">
      <c r="X6946" s="69"/>
      <c r="Y6946" s="69"/>
      <c r="Z6946" s="69"/>
      <c r="AA6946" s="69"/>
    </row>
    <row r="6947" spans="24:27" x14ac:dyDescent="0.25">
      <c r="X6947" s="69"/>
      <c r="Y6947" s="69"/>
      <c r="Z6947" s="69"/>
      <c r="AA6947" s="69"/>
    </row>
    <row r="6948" spans="24:27" x14ac:dyDescent="0.25">
      <c r="X6948" s="69"/>
      <c r="Y6948" s="69"/>
      <c r="Z6948" s="69"/>
      <c r="AA6948" s="69"/>
    </row>
    <row r="6949" spans="24:27" x14ac:dyDescent="0.25">
      <c r="X6949" s="69"/>
      <c r="Y6949" s="69"/>
      <c r="Z6949" s="69"/>
      <c r="AA6949" s="69"/>
    </row>
    <row r="6950" spans="24:27" x14ac:dyDescent="0.25">
      <c r="X6950" s="69"/>
      <c r="Y6950" s="69"/>
      <c r="Z6950" s="69"/>
      <c r="AA6950" s="69"/>
    </row>
    <row r="6951" spans="24:27" x14ac:dyDescent="0.25">
      <c r="X6951" s="69"/>
      <c r="Y6951" s="69"/>
      <c r="Z6951" s="69"/>
      <c r="AA6951" s="69"/>
    </row>
    <row r="6952" spans="24:27" x14ac:dyDescent="0.25">
      <c r="X6952" s="69"/>
      <c r="Y6952" s="69"/>
      <c r="Z6952" s="69"/>
      <c r="AA6952" s="69"/>
    </row>
    <row r="6953" spans="24:27" x14ac:dyDescent="0.25">
      <c r="X6953" s="69"/>
      <c r="Y6953" s="69"/>
      <c r="Z6953" s="69"/>
      <c r="AA6953" s="69"/>
    </row>
    <row r="6954" spans="24:27" x14ac:dyDescent="0.25">
      <c r="X6954" s="69"/>
      <c r="Y6954" s="69"/>
      <c r="Z6954" s="69"/>
      <c r="AA6954" s="69"/>
    </row>
    <row r="6955" spans="24:27" x14ac:dyDescent="0.25">
      <c r="X6955" s="69"/>
      <c r="Y6955" s="69"/>
      <c r="Z6955" s="69"/>
      <c r="AA6955" s="69"/>
    </row>
    <row r="6956" spans="24:27" x14ac:dyDescent="0.25">
      <c r="X6956" s="69"/>
      <c r="Y6956" s="69"/>
      <c r="Z6956" s="69"/>
      <c r="AA6956" s="69"/>
    </row>
    <row r="6957" spans="24:27" x14ac:dyDescent="0.25">
      <c r="X6957" s="69"/>
      <c r="Y6957" s="69"/>
      <c r="Z6957" s="69"/>
      <c r="AA6957" s="69"/>
    </row>
    <row r="6958" spans="24:27" x14ac:dyDescent="0.25">
      <c r="X6958" s="69"/>
      <c r="Y6958" s="69"/>
      <c r="Z6958" s="69"/>
      <c r="AA6958" s="69"/>
    </row>
    <row r="6959" spans="24:27" x14ac:dyDescent="0.25">
      <c r="X6959" s="69"/>
      <c r="Y6959" s="69"/>
      <c r="Z6959" s="69"/>
      <c r="AA6959" s="69"/>
    </row>
    <row r="6960" spans="24:27" x14ac:dyDescent="0.25">
      <c r="X6960" s="69"/>
      <c r="Y6960" s="69"/>
      <c r="Z6960" s="69"/>
      <c r="AA6960" s="69"/>
    </row>
    <row r="6961" spans="24:27" x14ac:dyDescent="0.25">
      <c r="X6961" s="69"/>
      <c r="Y6961" s="69"/>
      <c r="Z6961" s="69"/>
      <c r="AA6961" s="69"/>
    </row>
    <row r="6962" spans="24:27" x14ac:dyDescent="0.25">
      <c r="X6962" s="69"/>
      <c r="Y6962" s="69"/>
      <c r="Z6962" s="69"/>
      <c r="AA6962" s="69"/>
    </row>
    <row r="6963" spans="24:27" x14ac:dyDescent="0.25">
      <c r="X6963" s="69"/>
      <c r="Y6963" s="69"/>
      <c r="Z6963" s="69"/>
      <c r="AA6963" s="69"/>
    </row>
    <row r="6964" spans="24:27" x14ac:dyDescent="0.25">
      <c r="X6964" s="69"/>
      <c r="Y6964" s="69"/>
      <c r="Z6964" s="69"/>
      <c r="AA6964" s="69"/>
    </row>
    <row r="6965" spans="24:27" x14ac:dyDescent="0.25">
      <c r="X6965" s="69"/>
      <c r="Y6965" s="69"/>
      <c r="Z6965" s="69"/>
      <c r="AA6965" s="69"/>
    </row>
    <row r="6966" spans="24:27" x14ac:dyDescent="0.25">
      <c r="X6966" s="69"/>
      <c r="Y6966" s="69"/>
      <c r="Z6966" s="69"/>
      <c r="AA6966" s="69"/>
    </row>
    <row r="6967" spans="24:27" x14ac:dyDescent="0.25">
      <c r="X6967" s="69"/>
      <c r="Y6967" s="69"/>
      <c r="Z6967" s="69"/>
      <c r="AA6967" s="69"/>
    </row>
    <row r="6968" spans="24:27" x14ac:dyDescent="0.25">
      <c r="X6968" s="69"/>
      <c r="Y6968" s="69"/>
      <c r="Z6968" s="69"/>
      <c r="AA6968" s="69"/>
    </row>
    <row r="6969" spans="24:27" x14ac:dyDescent="0.25">
      <c r="X6969" s="69"/>
      <c r="Y6969" s="69"/>
      <c r="Z6969" s="69"/>
      <c r="AA6969" s="69"/>
    </row>
    <row r="6970" spans="24:27" x14ac:dyDescent="0.25">
      <c r="X6970" s="69"/>
      <c r="Y6970" s="69"/>
      <c r="Z6970" s="69"/>
      <c r="AA6970" s="69"/>
    </row>
    <row r="6971" spans="24:27" x14ac:dyDescent="0.25">
      <c r="X6971" s="69"/>
      <c r="Y6971" s="69"/>
      <c r="Z6971" s="69"/>
      <c r="AA6971" s="69"/>
    </row>
    <row r="6972" spans="24:27" x14ac:dyDescent="0.25">
      <c r="X6972" s="69"/>
      <c r="Y6972" s="69"/>
      <c r="Z6972" s="69"/>
      <c r="AA6972" s="69"/>
    </row>
    <row r="6973" spans="24:27" x14ac:dyDescent="0.25">
      <c r="X6973" s="69"/>
      <c r="Y6973" s="69"/>
      <c r="Z6973" s="69"/>
      <c r="AA6973" s="69"/>
    </row>
    <row r="6974" spans="24:27" x14ac:dyDescent="0.25">
      <c r="X6974" s="69"/>
      <c r="Y6974" s="69"/>
      <c r="Z6974" s="69"/>
      <c r="AA6974" s="69"/>
    </row>
    <row r="6975" spans="24:27" x14ac:dyDescent="0.25">
      <c r="X6975" s="69"/>
      <c r="Y6975" s="69"/>
      <c r="Z6975" s="69"/>
      <c r="AA6975" s="69"/>
    </row>
    <row r="6976" spans="24:27" x14ac:dyDescent="0.25">
      <c r="X6976" s="69"/>
      <c r="Y6976" s="69"/>
      <c r="Z6976" s="69"/>
      <c r="AA6976" s="69"/>
    </row>
    <row r="6977" spans="24:27" x14ac:dyDescent="0.25">
      <c r="X6977" s="69"/>
      <c r="Y6977" s="69"/>
      <c r="Z6977" s="69"/>
      <c r="AA6977" s="69"/>
    </row>
    <row r="6978" spans="24:27" x14ac:dyDescent="0.25">
      <c r="X6978" s="69"/>
      <c r="Y6978" s="69"/>
      <c r="Z6978" s="69"/>
      <c r="AA6978" s="69"/>
    </row>
    <row r="6979" spans="24:27" x14ac:dyDescent="0.25">
      <c r="X6979" s="69"/>
      <c r="Y6979" s="69"/>
      <c r="Z6979" s="69"/>
      <c r="AA6979" s="69"/>
    </row>
    <row r="6980" spans="24:27" x14ac:dyDescent="0.25">
      <c r="X6980" s="69"/>
      <c r="Y6980" s="69"/>
      <c r="Z6980" s="69"/>
      <c r="AA6980" s="69"/>
    </row>
    <row r="6981" spans="24:27" x14ac:dyDescent="0.25">
      <c r="X6981" s="69"/>
      <c r="Y6981" s="69"/>
      <c r="Z6981" s="69"/>
      <c r="AA6981" s="69"/>
    </row>
    <row r="6982" spans="24:27" x14ac:dyDescent="0.25">
      <c r="X6982" s="69"/>
      <c r="Y6982" s="69"/>
      <c r="Z6982" s="69"/>
      <c r="AA6982" s="69"/>
    </row>
    <row r="6983" spans="24:27" x14ac:dyDescent="0.25">
      <c r="X6983" s="69"/>
      <c r="Y6983" s="69"/>
      <c r="Z6983" s="69"/>
      <c r="AA6983" s="69"/>
    </row>
    <row r="6984" spans="24:27" x14ac:dyDescent="0.25">
      <c r="X6984" s="69"/>
      <c r="Y6984" s="69"/>
      <c r="Z6984" s="69"/>
      <c r="AA6984" s="69"/>
    </row>
    <row r="6985" spans="24:27" x14ac:dyDescent="0.25">
      <c r="X6985" s="69"/>
      <c r="Y6985" s="69"/>
      <c r="Z6985" s="69"/>
      <c r="AA6985" s="69"/>
    </row>
    <row r="6986" spans="24:27" x14ac:dyDescent="0.25">
      <c r="X6986" s="69"/>
      <c r="Y6986" s="69"/>
      <c r="Z6986" s="69"/>
      <c r="AA6986" s="69"/>
    </row>
    <row r="6987" spans="24:27" x14ac:dyDescent="0.25">
      <c r="X6987" s="69"/>
      <c r="Y6987" s="69"/>
      <c r="Z6987" s="69"/>
      <c r="AA6987" s="69"/>
    </row>
    <row r="6988" spans="24:27" x14ac:dyDescent="0.25">
      <c r="X6988" s="69"/>
      <c r="Y6988" s="69"/>
      <c r="Z6988" s="69"/>
      <c r="AA6988" s="69"/>
    </row>
    <row r="6989" spans="24:27" x14ac:dyDescent="0.25">
      <c r="X6989" s="69"/>
      <c r="Y6989" s="69"/>
      <c r="Z6989" s="69"/>
      <c r="AA6989" s="69"/>
    </row>
    <row r="6990" spans="24:27" x14ac:dyDescent="0.25">
      <c r="X6990" s="69"/>
      <c r="Y6990" s="69"/>
      <c r="Z6990" s="69"/>
      <c r="AA6990" s="69"/>
    </row>
    <row r="6991" spans="24:27" x14ac:dyDescent="0.25">
      <c r="X6991" s="69"/>
      <c r="Y6991" s="69"/>
      <c r="Z6991" s="69"/>
      <c r="AA6991" s="69"/>
    </row>
    <row r="6992" spans="24:27" x14ac:dyDescent="0.25">
      <c r="X6992" s="69"/>
      <c r="Y6992" s="69"/>
      <c r="Z6992" s="69"/>
      <c r="AA6992" s="69"/>
    </row>
    <row r="6993" spans="24:27" x14ac:dyDescent="0.25">
      <c r="X6993" s="69"/>
      <c r="Y6993" s="69"/>
      <c r="Z6993" s="69"/>
      <c r="AA6993" s="69"/>
    </row>
    <row r="6994" spans="24:27" x14ac:dyDescent="0.25">
      <c r="X6994" s="69"/>
      <c r="Y6994" s="69"/>
      <c r="Z6994" s="69"/>
      <c r="AA6994" s="69"/>
    </row>
    <row r="6995" spans="24:27" x14ac:dyDescent="0.25">
      <c r="X6995" s="69"/>
      <c r="Y6995" s="69"/>
      <c r="Z6995" s="69"/>
      <c r="AA6995" s="69"/>
    </row>
    <row r="6996" spans="24:27" x14ac:dyDescent="0.25">
      <c r="X6996" s="69"/>
      <c r="Y6996" s="69"/>
      <c r="Z6996" s="69"/>
      <c r="AA6996" s="69"/>
    </row>
    <row r="6997" spans="24:27" x14ac:dyDescent="0.25">
      <c r="X6997" s="69"/>
      <c r="Y6997" s="69"/>
      <c r="Z6997" s="69"/>
      <c r="AA6997" s="69"/>
    </row>
    <row r="6998" spans="24:27" x14ac:dyDescent="0.25">
      <c r="X6998" s="69"/>
      <c r="Y6998" s="69"/>
      <c r="Z6998" s="69"/>
      <c r="AA6998" s="69"/>
    </row>
    <row r="6999" spans="24:27" x14ac:dyDescent="0.25">
      <c r="X6999" s="69"/>
      <c r="Y6999" s="69"/>
      <c r="Z6999" s="69"/>
      <c r="AA6999" s="69"/>
    </row>
    <row r="7000" spans="24:27" x14ac:dyDescent="0.25">
      <c r="X7000" s="69"/>
      <c r="Y7000" s="69"/>
      <c r="Z7000" s="69"/>
      <c r="AA7000" s="69"/>
    </row>
    <row r="7001" spans="24:27" x14ac:dyDescent="0.25">
      <c r="X7001" s="69"/>
      <c r="Y7001" s="69"/>
      <c r="Z7001" s="69"/>
      <c r="AA7001" s="69"/>
    </row>
    <row r="7002" spans="24:27" x14ac:dyDescent="0.25">
      <c r="X7002" s="69"/>
      <c r="Y7002" s="69"/>
      <c r="Z7002" s="69"/>
      <c r="AA7002" s="69"/>
    </row>
    <row r="7003" spans="24:27" x14ac:dyDescent="0.25">
      <c r="X7003" s="69"/>
      <c r="Y7003" s="69"/>
      <c r="Z7003" s="69"/>
      <c r="AA7003" s="69"/>
    </row>
    <row r="7004" spans="24:27" x14ac:dyDescent="0.25">
      <c r="X7004" s="69"/>
      <c r="Y7004" s="69"/>
      <c r="Z7004" s="69"/>
      <c r="AA7004" s="69"/>
    </row>
    <row r="7005" spans="24:27" x14ac:dyDescent="0.25">
      <c r="X7005" s="69"/>
      <c r="Y7005" s="69"/>
      <c r="Z7005" s="69"/>
      <c r="AA7005" s="69"/>
    </row>
    <row r="7006" spans="24:27" x14ac:dyDescent="0.25">
      <c r="X7006" s="69"/>
      <c r="Y7006" s="69"/>
      <c r="Z7006" s="69"/>
      <c r="AA7006" s="69"/>
    </row>
    <row r="7007" spans="24:27" x14ac:dyDescent="0.25">
      <c r="X7007" s="69"/>
      <c r="Y7007" s="69"/>
      <c r="Z7007" s="69"/>
      <c r="AA7007" s="69"/>
    </row>
    <row r="7008" spans="24:27" x14ac:dyDescent="0.25">
      <c r="X7008" s="69"/>
      <c r="Y7008" s="69"/>
      <c r="Z7008" s="69"/>
      <c r="AA7008" s="69"/>
    </row>
    <row r="7009" spans="24:27" x14ac:dyDescent="0.25">
      <c r="X7009" s="69"/>
      <c r="Y7009" s="69"/>
      <c r="Z7009" s="69"/>
      <c r="AA7009" s="69"/>
    </row>
    <row r="7010" spans="24:27" x14ac:dyDescent="0.25">
      <c r="X7010" s="69"/>
      <c r="Y7010" s="69"/>
      <c r="Z7010" s="69"/>
      <c r="AA7010" s="69"/>
    </row>
    <row r="7011" spans="24:27" x14ac:dyDescent="0.25">
      <c r="X7011" s="69"/>
      <c r="Y7011" s="69"/>
      <c r="Z7011" s="69"/>
      <c r="AA7011" s="69"/>
    </row>
    <row r="7012" spans="24:27" x14ac:dyDescent="0.25">
      <c r="X7012" s="69"/>
      <c r="Y7012" s="69"/>
      <c r="Z7012" s="69"/>
      <c r="AA7012" s="69"/>
    </row>
    <row r="7013" spans="24:27" x14ac:dyDescent="0.25">
      <c r="X7013" s="69"/>
      <c r="Y7013" s="69"/>
      <c r="Z7013" s="69"/>
      <c r="AA7013" s="69"/>
    </row>
    <row r="7014" spans="24:27" x14ac:dyDescent="0.25">
      <c r="X7014" s="69"/>
      <c r="Y7014" s="69"/>
      <c r="Z7014" s="69"/>
      <c r="AA7014" s="69"/>
    </row>
    <row r="7015" spans="24:27" x14ac:dyDescent="0.25">
      <c r="X7015" s="69"/>
      <c r="Y7015" s="69"/>
      <c r="Z7015" s="69"/>
      <c r="AA7015" s="69"/>
    </row>
    <row r="7016" spans="24:27" x14ac:dyDescent="0.25">
      <c r="X7016" s="69"/>
      <c r="Y7016" s="69"/>
      <c r="Z7016" s="69"/>
      <c r="AA7016" s="69"/>
    </row>
    <row r="7017" spans="24:27" x14ac:dyDescent="0.25">
      <c r="X7017" s="69"/>
      <c r="Y7017" s="69"/>
      <c r="Z7017" s="69"/>
      <c r="AA7017" s="69"/>
    </row>
    <row r="7018" spans="24:27" x14ac:dyDescent="0.25">
      <c r="X7018" s="69"/>
      <c r="Y7018" s="69"/>
      <c r="Z7018" s="69"/>
      <c r="AA7018" s="69"/>
    </row>
    <row r="7019" spans="24:27" x14ac:dyDescent="0.25">
      <c r="X7019" s="69"/>
      <c r="Y7019" s="69"/>
      <c r="Z7019" s="69"/>
      <c r="AA7019" s="69"/>
    </row>
    <row r="7020" spans="24:27" x14ac:dyDescent="0.25">
      <c r="X7020" s="69"/>
      <c r="Y7020" s="69"/>
      <c r="Z7020" s="69"/>
      <c r="AA7020" s="69"/>
    </row>
    <row r="7021" spans="24:27" x14ac:dyDescent="0.25">
      <c r="X7021" s="69"/>
      <c r="Y7021" s="69"/>
      <c r="Z7021" s="69"/>
      <c r="AA7021" s="69"/>
    </row>
    <row r="7022" spans="24:27" x14ac:dyDescent="0.25">
      <c r="X7022" s="69"/>
      <c r="Y7022" s="69"/>
      <c r="Z7022" s="69"/>
      <c r="AA7022" s="69"/>
    </row>
    <row r="7023" spans="24:27" x14ac:dyDescent="0.25">
      <c r="X7023" s="69"/>
      <c r="Y7023" s="69"/>
      <c r="Z7023" s="69"/>
      <c r="AA7023" s="69"/>
    </row>
    <row r="7024" spans="24:27" x14ac:dyDescent="0.25">
      <c r="X7024" s="69"/>
      <c r="Y7024" s="69"/>
      <c r="Z7024" s="69"/>
      <c r="AA7024" s="69"/>
    </row>
    <row r="7025" spans="24:27" x14ac:dyDescent="0.25">
      <c r="X7025" s="69"/>
      <c r="Y7025" s="69"/>
      <c r="Z7025" s="69"/>
      <c r="AA7025" s="69"/>
    </row>
    <row r="7026" spans="24:27" x14ac:dyDescent="0.25">
      <c r="X7026" s="69"/>
      <c r="Y7026" s="69"/>
      <c r="Z7026" s="69"/>
      <c r="AA7026" s="69"/>
    </row>
    <row r="7027" spans="24:27" x14ac:dyDescent="0.25">
      <c r="X7027" s="69"/>
      <c r="Y7027" s="69"/>
      <c r="Z7027" s="69"/>
      <c r="AA7027" s="69"/>
    </row>
    <row r="7028" spans="24:27" x14ac:dyDescent="0.25">
      <c r="X7028" s="69"/>
      <c r="Y7028" s="69"/>
      <c r="Z7028" s="69"/>
      <c r="AA7028" s="69"/>
    </row>
    <row r="7029" spans="24:27" x14ac:dyDescent="0.25">
      <c r="X7029" s="69"/>
      <c r="Y7029" s="69"/>
      <c r="Z7029" s="69"/>
      <c r="AA7029" s="69"/>
    </row>
    <row r="7030" spans="24:27" x14ac:dyDescent="0.25">
      <c r="X7030" s="69"/>
      <c r="Y7030" s="69"/>
      <c r="Z7030" s="69"/>
      <c r="AA7030" s="69"/>
    </row>
    <row r="7031" spans="24:27" x14ac:dyDescent="0.25">
      <c r="X7031" s="69"/>
      <c r="Y7031" s="69"/>
      <c r="Z7031" s="69"/>
      <c r="AA7031" s="69"/>
    </row>
    <row r="7032" spans="24:27" x14ac:dyDescent="0.25">
      <c r="X7032" s="69"/>
      <c r="Y7032" s="69"/>
      <c r="Z7032" s="69"/>
      <c r="AA7032" s="69"/>
    </row>
    <row r="7033" spans="24:27" x14ac:dyDescent="0.25">
      <c r="X7033" s="69"/>
      <c r="Y7033" s="69"/>
      <c r="Z7033" s="69"/>
      <c r="AA7033" s="69"/>
    </row>
    <row r="7034" spans="24:27" x14ac:dyDescent="0.25">
      <c r="X7034" s="69"/>
      <c r="Y7034" s="69"/>
      <c r="Z7034" s="69"/>
      <c r="AA7034" s="69"/>
    </row>
    <row r="7035" spans="24:27" x14ac:dyDescent="0.25">
      <c r="X7035" s="69"/>
      <c r="Y7035" s="69"/>
      <c r="Z7035" s="69"/>
      <c r="AA7035" s="69"/>
    </row>
    <row r="7036" spans="24:27" x14ac:dyDescent="0.25">
      <c r="X7036" s="69"/>
      <c r="Y7036" s="69"/>
      <c r="Z7036" s="69"/>
      <c r="AA7036" s="69"/>
    </row>
    <row r="7037" spans="24:27" x14ac:dyDescent="0.25">
      <c r="X7037" s="69"/>
      <c r="Y7037" s="69"/>
      <c r="Z7037" s="69"/>
      <c r="AA7037" s="69"/>
    </row>
    <row r="7038" spans="24:27" x14ac:dyDescent="0.25">
      <c r="X7038" s="69"/>
      <c r="Y7038" s="69"/>
      <c r="Z7038" s="69"/>
      <c r="AA7038" s="69"/>
    </row>
    <row r="7039" spans="24:27" x14ac:dyDescent="0.25">
      <c r="X7039" s="69"/>
      <c r="Y7039" s="69"/>
      <c r="Z7039" s="69"/>
      <c r="AA7039" s="69"/>
    </row>
    <row r="7040" spans="24:27" x14ac:dyDescent="0.25">
      <c r="X7040" s="69"/>
      <c r="Y7040" s="69"/>
      <c r="Z7040" s="69"/>
      <c r="AA7040" s="69"/>
    </row>
    <row r="7041" spans="24:27" x14ac:dyDescent="0.25">
      <c r="X7041" s="69"/>
      <c r="Y7041" s="69"/>
      <c r="Z7041" s="69"/>
      <c r="AA7041" s="69"/>
    </row>
    <row r="7042" spans="24:27" x14ac:dyDescent="0.25">
      <c r="X7042" s="69"/>
      <c r="Y7042" s="69"/>
      <c r="Z7042" s="69"/>
      <c r="AA7042" s="69"/>
    </row>
    <row r="7043" spans="24:27" x14ac:dyDescent="0.25">
      <c r="X7043" s="69"/>
      <c r="Y7043" s="69"/>
      <c r="Z7043" s="69"/>
      <c r="AA7043" s="69"/>
    </row>
    <row r="7044" spans="24:27" x14ac:dyDescent="0.25">
      <c r="X7044" s="69"/>
      <c r="Y7044" s="69"/>
      <c r="Z7044" s="69"/>
      <c r="AA7044" s="69"/>
    </row>
    <row r="7045" spans="24:27" x14ac:dyDescent="0.25">
      <c r="X7045" s="69"/>
      <c r="Y7045" s="69"/>
      <c r="Z7045" s="69"/>
      <c r="AA7045" s="69"/>
    </row>
    <row r="7046" spans="24:27" x14ac:dyDescent="0.25">
      <c r="X7046" s="69"/>
      <c r="Y7046" s="69"/>
      <c r="Z7046" s="69"/>
      <c r="AA7046" s="69"/>
    </row>
    <row r="7047" spans="24:27" x14ac:dyDescent="0.25">
      <c r="X7047" s="69"/>
      <c r="Y7047" s="69"/>
      <c r="Z7047" s="69"/>
      <c r="AA7047" s="69"/>
    </row>
    <row r="7048" spans="24:27" x14ac:dyDescent="0.25">
      <c r="X7048" s="69"/>
      <c r="Y7048" s="69"/>
      <c r="Z7048" s="69"/>
      <c r="AA7048" s="69"/>
    </row>
    <row r="7049" spans="24:27" x14ac:dyDescent="0.25">
      <c r="X7049" s="69"/>
      <c r="Y7049" s="69"/>
      <c r="Z7049" s="69"/>
      <c r="AA7049" s="69"/>
    </row>
    <row r="7050" spans="24:27" x14ac:dyDescent="0.25">
      <c r="X7050" s="69"/>
      <c r="Y7050" s="69"/>
      <c r="Z7050" s="69"/>
      <c r="AA7050" s="69"/>
    </row>
    <row r="7051" spans="24:27" x14ac:dyDescent="0.25">
      <c r="X7051" s="69"/>
      <c r="Y7051" s="69"/>
      <c r="Z7051" s="69"/>
      <c r="AA7051" s="69"/>
    </row>
    <row r="7052" spans="24:27" x14ac:dyDescent="0.25">
      <c r="X7052" s="69"/>
      <c r="Y7052" s="69"/>
      <c r="Z7052" s="69"/>
      <c r="AA7052" s="69"/>
    </row>
    <row r="7053" spans="24:27" x14ac:dyDescent="0.25">
      <c r="X7053" s="69"/>
      <c r="Y7053" s="69"/>
      <c r="Z7053" s="69"/>
      <c r="AA7053" s="69"/>
    </row>
    <row r="7054" spans="24:27" x14ac:dyDescent="0.25">
      <c r="X7054" s="69"/>
      <c r="Y7054" s="69"/>
      <c r="Z7054" s="69"/>
      <c r="AA7054" s="69"/>
    </row>
    <row r="7055" spans="24:27" x14ac:dyDescent="0.25">
      <c r="X7055" s="69"/>
      <c r="Y7055" s="69"/>
      <c r="Z7055" s="69"/>
      <c r="AA7055" s="69"/>
    </row>
    <row r="7056" spans="24:27" x14ac:dyDescent="0.25">
      <c r="X7056" s="69"/>
      <c r="Y7056" s="69"/>
      <c r="Z7056" s="69"/>
      <c r="AA7056" s="69"/>
    </row>
    <row r="7057" spans="24:27" x14ac:dyDescent="0.25">
      <c r="X7057" s="69"/>
      <c r="Y7057" s="69"/>
      <c r="Z7057" s="69"/>
      <c r="AA7057" s="69"/>
    </row>
    <row r="7058" spans="24:27" x14ac:dyDescent="0.25">
      <c r="X7058" s="69"/>
      <c r="Y7058" s="69"/>
      <c r="Z7058" s="69"/>
      <c r="AA7058" s="69"/>
    </row>
    <row r="7059" spans="24:27" x14ac:dyDescent="0.25">
      <c r="X7059" s="69"/>
      <c r="Y7059" s="69"/>
      <c r="Z7059" s="69"/>
      <c r="AA7059" s="69"/>
    </row>
    <row r="7060" spans="24:27" x14ac:dyDescent="0.25">
      <c r="X7060" s="69"/>
      <c r="Y7060" s="69"/>
      <c r="Z7060" s="69"/>
      <c r="AA7060" s="69"/>
    </row>
    <row r="7061" spans="24:27" x14ac:dyDescent="0.25">
      <c r="X7061" s="69"/>
      <c r="Y7061" s="69"/>
      <c r="Z7061" s="69"/>
      <c r="AA7061" s="69"/>
    </row>
    <row r="7062" spans="24:27" x14ac:dyDescent="0.25">
      <c r="X7062" s="69"/>
      <c r="Y7062" s="69"/>
      <c r="Z7062" s="69"/>
      <c r="AA7062" s="69"/>
    </row>
    <row r="7063" spans="24:27" x14ac:dyDescent="0.25">
      <c r="X7063" s="69"/>
      <c r="Y7063" s="69"/>
      <c r="Z7063" s="69"/>
      <c r="AA7063" s="69"/>
    </row>
    <row r="7064" spans="24:27" x14ac:dyDescent="0.25">
      <c r="X7064" s="69"/>
      <c r="Y7064" s="69"/>
      <c r="Z7064" s="69"/>
      <c r="AA7064" s="69"/>
    </row>
    <row r="7065" spans="24:27" x14ac:dyDescent="0.25">
      <c r="X7065" s="69"/>
      <c r="Y7065" s="69"/>
      <c r="Z7065" s="69"/>
      <c r="AA7065" s="69"/>
    </row>
    <row r="7066" spans="24:27" x14ac:dyDescent="0.25">
      <c r="X7066" s="69"/>
      <c r="Y7066" s="69"/>
      <c r="Z7066" s="69"/>
      <c r="AA7066" s="69"/>
    </row>
    <row r="7067" spans="24:27" x14ac:dyDescent="0.25">
      <c r="X7067" s="69"/>
      <c r="Y7067" s="69"/>
      <c r="Z7067" s="69"/>
      <c r="AA7067" s="69"/>
    </row>
    <row r="7068" spans="24:27" x14ac:dyDescent="0.25">
      <c r="X7068" s="69"/>
      <c r="Y7068" s="69"/>
      <c r="Z7068" s="69"/>
      <c r="AA7068" s="69"/>
    </row>
    <row r="7069" spans="24:27" x14ac:dyDescent="0.25">
      <c r="X7069" s="69"/>
      <c r="Y7069" s="69"/>
      <c r="Z7069" s="69"/>
      <c r="AA7069" s="69"/>
    </row>
    <row r="7070" spans="24:27" x14ac:dyDescent="0.25">
      <c r="X7070" s="69"/>
      <c r="Y7070" s="69"/>
      <c r="Z7070" s="69"/>
      <c r="AA7070" s="69"/>
    </row>
    <row r="7071" spans="24:27" x14ac:dyDescent="0.25">
      <c r="X7071" s="69"/>
      <c r="Y7071" s="69"/>
      <c r="Z7071" s="69"/>
      <c r="AA7071" s="69"/>
    </row>
    <row r="7072" spans="24:27" x14ac:dyDescent="0.25">
      <c r="X7072" s="69"/>
      <c r="Y7072" s="69"/>
      <c r="Z7072" s="69"/>
      <c r="AA7072" s="69"/>
    </row>
    <row r="7073" spans="24:27" x14ac:dyDescent="0.25">
      <c r="X7073" s="69"/>
      <c r="Y7073" s="69"/>
      <c r="Z7073" s="69"/>
      <c r="AA7073" s="69"/>
    </row>
    <row r="7074" spans="24:27" x14ac:dyDescent="0.25">
      <c r="X7074" s="69"/>
      <c r="Y7074" s="69"/>
      <c r="Z7074" s="69"/>
      <c r="AA7074" s="69"/>
    </row>
    <row r="7075" spans="24:27" x14ac:dyDescent="0.25">
      <c r="X7075" s="69"/>
      <c r="Y7075" s="69"/>
      <c r="Z7075" s="69"/>
      <c r="AA7075" s="69"/>
    </row>
    <row r="7076" spans="24:27" x14ac:dyDescent="0.25">
      <c r="X7076" s="69"/>
      <c r="Y7076" s="69"/>
      <c r="Z7076" s="69"/>
      <c r="AA7076" s="69"/>
    </row>
    <row r="7077" spans="24:27" x14ac:dyDescent="0.25">
      <c r="X7077" s="69"/>
      <c r="Y7077" s="69"/>
      <c r="Z7077" s="69"/>
      <c r="AA7077" s="69"/>
    </row>
    <row r="7078" spans="24:27" x14ac:dyDescent="0.25">
      <c r="X7078" s="69"/>
      <c r="Y7078" s="69"/>
      <c r="Z7078" s="69"/>
      <c r="AA7078" s="69"/>
    </row>
    <row r="7079" spans="24:27" x14ac:dyDescent="0.25">
      <c r="X7079" s="69"/>
      <c r="Y7079" s="69"/>
      <c r="Z7079" s="69"/>
      <c r="AA7079" s="69"/>
    </row>
    <row r="7080" spans="24:27" x14ac:dyDescent="0.25">
      <c r="X7080" s="69"/>
      <c r="Y7080" s="69"/>
      <c r="Z7080" s="69"/>
      <c r="AA7080" s="69"/>
    </row>
    <row r="7081" spans="24:27" x14ac:dyDescent="0.25">
      <c r="X7081" s="69"/>
      <c r="Y7081" s="69"/>
      <c r="Z7081" s="69"/>
      <c r="AA7081" s="69"/>
    </row>
    <row r="7082" spans="24:27" x14ac:dyDescent="0.25">
      <c r="X7082" s="69"/>
      <c r="Y7082" s="69"/>
      <c r="Z7082" s="69"/>
      <c r="AA7082" s="69"/>
    </row>
    <row r="7083" spans="24:27" x14ac:dyDescent="0.25">
      <c r="X7083" s="69"/>
      <c r="Y7083" s="69"/>
      <c r="Z7083" s="69"/>
      <c r="AA7083" s="69"/>
    </row>
    <row r="7084" spans="24:27" x14ac:dyDescent="0.25">
      <c r="X7084" s="69"/>
      <c r="Y7084" s="69"/>
      <c r="Z7084" s="69"/>
      <c r="AA7084" s="69"/>
    </row>
    <row r="7085" spans="24:27" x14ac:dyDescent="0.25">
      <c r="X7085" s="69"/>
      <c r="Y7085" s="69"/>
      <c r="Z7085" s="69"/>
      <c r="AA7085" s="69"/>
    </row>
    <row r="7086" spans="24:27" x14ac:dyDescent="0.25">
      <c r="X7086" s="69"/>
      <c r="Y7086" s="69"/>
      <c r="Z7086" s="69"/>
      <c r="AA7086" s="69"/>
    </row>
    <row r="7087" spans="24:27" x14ac:dyDescent="0.25">
      <c r="X7087" s="69"/>
      <c r="Y7087" s="69"/>
      <c r="Z7087" s="69"/>
      <c r="AA7087" s="69"/>
    </row>
    <row r="7088" spans="24:27" x14ac:dyDescent="0.25">
      <c r="X7088" s="69"/>
      <c r="Y7088" s="69"/>
      <c r="Z7088" s="69"/>
      <c r="AA7088" s="69"/>
    </row>
    <row r="7089" spans="24:27" x14ac:dyDescent="0.25">
      <c r="X7089" s="69"/>
      <c r="Y7089" s="69"/>
      <c r="Z7089" s="69"/>
      <c r="AA7089" s="69"/>
    </row>
    <row r="7090" spans="24:27" x14ac:dyDescent="0.25">
      <c r="X7090" s="69"/>
      <c r="Y7090" s="69"/>
      <c r="Z7090" s="69"/>
      <c r="AA7090" s="69"/>
    </row>
    <row r="7091" spans="24:27" x14ac:dyDescent="0.25">
      <c r="X7091" s="69"/>
      <c r="Y7091" s="69"/>
      <c r="Z7091" s="69"/>
      <c r="AA7091" s="69"/>
    </row>
    <row r="7092" spans="24:27" x14ac:dyDescent="0.25">
      <c r="X7092" s="69"/>
      <c r="Y7092" s="69"/>
      <c r="Z7092" s="69"/>
      <c r="AA7092" s="69"/>
    </row>
    <row r="7093" spans="24:27" x14ac:dyDescent="0.25">
      <c r="X7093" s="69"/>
      <c r="Y7093" s="69"/>
      <c r="Z7093" s="69"/>
      <c r="AA7093" s="69"/>
    </row>
    <row r="7094" spans="24:27" x14ac:dyDescent="0.25">
      <c r="X7094" s="69"/>
      <c r="Y7094" s="69"/>
      <c r="Z7094" s="69"/>
      <c r="AA7094" s="69"/>
    </row>
    <row r="7095" spans="24:27" x14ac:dyDescent="0.25">
      <c r="X7095" s="69"/>
      <c r="Y7095" s="69"/>
      <c r="Z7095" s="69"/>
      <c r="AA7095" s="69"/>
    </row>
    <row r="7096" spans="24:27" x14ac:dyDescent="0.25">
      <c r="X7096" s="69"/>
      <c r="Y7096" s="69"/>
      <c r="Z7096" s="69"/>
      <c r="AA7096" s="69"/>
    </row>
    <row r="7097" spans="24:27" x14ac:dyDescent="0.25">
      <c r="X7097" s="69"/>
      <c r="Y7097" s="69"/>
      <c r="Z7097" s="69"/>
      <c r="AA7097" s="69"/>
    </row>
    <row r="7098" spans="24:27" x14ac:dyDescent="0.25">
      <c r="X7098" s="69"/>
      <c r="Y7098" s="69"/>
      <c r="Z7098" s="69"/>
      <c r="AA7098" s="69"/>
    </row>
    <row r="7099" spans="24:27" x14ac:dyDescent="0.25">
      <c r="X7099" s="69"/>
      <c r="Y7099" s="69"/>
      <c r="Z7099" s="69"/>
      <c r="AA7099" s="69"/>
    </row>
    <row r="7100" spans="24:27" x14ac:dyDescent="0.25">
      <c r="X7100" s="69"/>
      <c r="Y7100" s="69"/>
      <c r="Z7100" s="69"/>
      <c r="AA7100" s="69"/>
    </row>
    <row r="7101" spans="24:27" x14ac:dyDescent="0.25">
      <c r="X7101" s="69"/>
      <c r="Y7101" s="69"/>
      <c r="Z7101" s="69"/>
      <c r="AA7101" s="69"/>
    </row>
    <row r="7102" spans="24:27" x14ac:dyDescent="0.25">
      <c r="X7102" s="69"/>
      <c r="Y7102" s="69"/>
      <c r="Z7102" s="69"/>
      <c r="AA7102" s="69"/>
    </row>
    <row r="7103" spans="24:27" x14ac:dyDescent="0.25">
      <c r="X7103" s="69"/>
      <c r="Y7103" s="69"/>
      <c r="Z7103" s="69"/>
      <c r="AA7103" s="69"/>
    </row>
    <row r="7104" spans="24:27" x14ac:dyDescent="0.25">
      <c r="X7104" s="69"/>
      <c r="Y7104" s="69"/>
      <c r="Z7104" s="69"/>
      <c r="AA7104" s="69"/>
    </row>
    <row r="7105" spans="24:27" x14ac:dyDescent="0.25">
      <c r="X7105" s="69"/>
      <c r="Y7105" s="69"/>
      <c r="Z7105" s="69"/>
      <c r="AA7105" s="69"/>
    </row>
    <row r="7106" spans="24:27" x14ac:dyDescent="0.25">
      <c r="X7106" s="69"/>
      <c r="Y7106" s="69"/>
      <c r="Z7106" s="69"/>
      <c r="AA7106" s="69"/>
    </row>
    <row r="7107" spans="24:27" x14ac:dyDescent="0.25">
      <c r="X7107" s="69"/>
      <c r="Y7107" s="69"/>
      <c r="Z7107" s="69"/>
      <c r="AA7107" s="69"/>
    </row>
    <row r="7108" spans="24:27" x14ac:dyDescent="0.25">
      <c r="X7108" s="69"/>
      <c r="Y7108" s="69"/>
      <c r="Z7108" s="69"/>
      <c r="AA7108" s="69"/>
    </row>
    <row r="7109" spans="24:27" x14ac:dyDescent="0.25">
      <c r="X7109" s="69"/>
      <c r="Y7109" s="69"/>
      <c r="Z7109" s="69"/>
      <c r="AA7109" s="69"/>
    </row>
    <row r="7110" spans="24:27" x14ac:dyDescent="0.25">
      <c r="X7110" s="69"/>
      <c r="Y7110" s="69"/>
      <c r="Z7110" s="69"/>
      <c r="AA7110" s="69"/>
    </row>
    <row r="7111" spans="24:27" x14ac:dyDescent="0.25">
      <c r="X7111" s="69"/>
      <c r="Y7111" s="69"/>
      <c r="Z7111" s="69"/>
      <c r="AA7111" s="69"/>
    </row>
    <row r="7112" spans="24:27" x14ac:dyDescent="0.25">
      <c r="X7112" s="69"/>
      <c r="Y7112" s="69"/>
      <c r="Z7112" s="69"/>
      <c r="AA7112" s="69"/>
    </row>
    <row r="7113" spans="24:27" x14ac:dyDescent="0.25">
      <c r="X7113" s="69"/>
      <c r="Y7113" s="69"/>
      <c r="Z7113" s="69"/>
      <c r="AA7113" s="69"/>
    </row>
    <row r="7114" spans="24:27" x14ac:dyDescent="0.25">
      <c r="X7114" s="69"/>
      <c r="Y7114" s="69"/>
      <c r="Z7114" s="69"/>
      <c r="AA7114" s="69"/>
    </row>
    <row r="7115" spans="24:27" x14ac:dyDescent="0.25">
      <c r="X7115" s="69"/>
      <c r="Y7115" s="69"/>
      <c r="Z7115" s="69"/>
      <c r="AA7115" s="69"/>
    </row>
    <row r="7116" spans="24:27" x14ac:dyDescent="0.25">
      <c r="X7116" s="69"/>
      <c r="Y7116" s="69"/>
      <c r="Z7116" s="69"/>
      <c r="AA7116" s="69"/>
    </row>
    <row r="7117" spans="24:27" x14ac:dyDescent="0.25">
      <c r="X7117" s="69"/>
      <c r="Y7117" s="69"/>
      <c r="Z7117" s="69"/>
      <c r="AA7117" s="69"/>
    </row>
    <row r="7118" spans="24:27" x14ac:dyDescent="0.25">
      <c r="X7118" s="69"/>
      <c r="Y7118" s="69"/>
      <c r="Z7118" s="69"/>
      <c r="AA7118" s="69"/>
    </row>
    <row r="7119" spans="24:27" x14ac:dyDescent="0.25">
      <c r="X7119" s="69"/>
      <c r="Y7119" s="69"/>
      <c r="Z7119" s="69"/>
      <c r="AA7119" s="69"/>
    </row>
    <row r="7120" spans="24:27" x14ac:dyDescent="0.25">
      <c r="X7120" s="69"/>
      <c r="Y7120" s="69"/>
      <c r="Z7120" s="69"/>
      <c r="AA7120" s="69"/>
    </row>
    <row r="7121" spans="24:27" x14ac:dyDescent="0.25">
      <c r="X7121" s="69"/>
      <c r="Y7121" s="69"/>
      <c r="Z7121" s="69"/>
      <c r="AA7121" s="69"/>
    </row>
    <row r="7122" spans="24:27" x14ac:dyDescent="0.25">
      <c r="X7122" s="69"/>
      <c r="Y7122" s="69"/>
      <c r="Z7122" s="69"/>
      <c r="AA7122" s="69"/>
    </row>
    <row r="7123" spans="24:27" x14ac:dyDescent="0.25">
      <c r="X7123" s="69"/>
      <c r="Y7123" s="69"/>
      <c r="Z7123" s="69"/>
      <c r="AA7123" s="69"/>
    </row>
    <row r="7124" spans="24:27" x14ac:dyDescent="0.25">
      <c r="X7124" s="69"/>
      <c r="Y7124" s="69"/>
      <c r="Z7124" s="69"/>
      <c r="AA7124" s="69"/>
    </row>
    <row r="7125" spans="24:27" x14ac:dyDescent="0.25">
      <c r="X7125" s="69"/>
      <c r="Y7125" s="69"/>
      <c r="Z7125" s="69"/>
      <c r="AA7125" s="69"/>
    </row>
    <row r="7126" spans="24:27" x14ac:dyDescent="0.25">
      <c r="X7126" s="69"/>
      <c r="Y7126" s="69"/>
      <c r="Z7126" s="69"/>
      <c r="AA7126" s="69"/>
    </row>
    <row r="7127" spans="24:27" x14ac:dyDescent="0.25">
      <c r="X7127" s="69"/>
      <c r="Y7127" s="69"/>
      <c r="Z7127" s="69"/>
      <c r="AA7127" s="69"/>
    </row>
    <row r="7128" spans="24:27" x14ac:dyDescent="0.25">
      <c r="X7128" s="69"/>
      <c r="Y7128" s="69"/>
      <c r="Z7128" s="69"/>
      <c r="AA7128" s="69"/>
    </row>
    <row r="7129" spans="24:27" x14ac:dyDescent="0.25">
      <c r="X7129" s="69"/>
      <c r="Y7129" s="69"/>
      <c r="Z7129" s="69"/>
      <c r="AA7129" s="69"/>
    </row>
    <row r="7130" spans="24:27" x14ac:dyDescent="0.25">
      <c r="X7130" s="69"/>
      <c r="Y7130" s="69"/>
      <c r="Z7130" s="69"/>
      <c r="AA7130" s="69"/>
    </row>
    <row r="7131" spans="24:27" x14ac:dyDescent="0.25">
      <c r="X7131" s="69"/>
      <c r="Y7131" s="69"/>
      <c r="Z7131" s="69"/>
      <c r="AA7131" s="69"/>
    </row>
    <row r="7132" spans="24:27" x14ac:dyDescent="0.25">
      <c r="X7132" s="69"/>
      <c r="Y7132" s="69"/>
      <c r="Z7132" s="69"/>
      <c r="AA7132" s="69"/>
    </row>
    <row r="7133" spans="24:27" x14ac:dyDescent="0.25">
      <c r="X7133" s="69"/>
      <c r="Y7133" s="69"/>
      <c r="Z7133" s="69"/>
      <c r="AA7133" s="69"/>
    </row>
    <row r="7134" spans="24:27" x14ac:dyDescent="0.25">
      <c r="X7134" s="69"/>
      <c r="Y7134" s="69"/>
      <c r="Z7134" s="69"/>
      <c r="AA7134" s="69"/>
    </row>
    <row r="7135" spans="24:27" x14ac:dyDescent="0.25">
      <c r="X7135" s="69"/>
      <c r="Y7135" s="69"/>
      <c r="Z7135" s="69"/>
      <c r="AA7135" s="69"/>
    </row>
    <row r="7136" spans="24:27" x14ac:dyDescent="0.25">
      <c r="X7136" s="69"/>
      <c r="Y7136" s="69"/>
      <c r="Z7136" s="69"/>
      <c r="AA7136" s="69"/>
    </row>
    <row r="7137" spans="24:27" x14ac:dyDescent="0.25">
      <c r="X7137" s="69"/>
      <c r="Y7137" s="69"/>
      <c r="Z7137" s="69"/>
      <c r="AA7137" s="69"/>
    </row>
    <row r="7138" spans="24:27" x14ac:dyDescent="0.25">
      <c r="X7138" s="69"/>
      <c r="Y7138" s="69"/>
      <c r="Z7138" s="69"/>
      <c r="AA7138" s="69"/>
    </row>
    <row r="7139" spans="24:27" x14ac:dyDescent="0.25">
      <c r="X7139" s="69"/>
      <c r="Y7139" s="69"/>
      <c r="Z7139" s="69"/>
      <c r="AA7139" s="69"/>
    </row>
    <row r="7140" spans="24:27" x14ac:dyDescent="0.25">
      <c r="X7140" s="69"/>
      <c r="Y7140" s="69"/>
      <c r="Z7140" s="69"/>
      <c r="AA7140" s="69"/>
    </row>
    <row r="7141" spans="24:27" x14ac:dyDescent="0.25">
      <c r="X7141" s="69"/>
      <c r="Y7141" s="69"/>
      <c r="Z7141" s="69"/>
      <c r="AA7141" s="69"/>
    </row>
    <row r="7142" spans="24:27" x14ac:dyDescent="0.25">
      <c r="X7142" s="69"/>
      <c r="Y7142" s="69"/>
      <c r="Z7142" s="69"/>
      <c r="AA7142" s="69"/>
    </row>
    <row r="7143" spans="24:27" x14ac:dyDescent="0.25">
      <c r="X7143" s="69"/>
      <c r="Y7143" s="69"/>
      <c r="Z7143" s="69"/>
      <c r="AA7143" s="69"/>
    </row>
    <row r="7144" spans="24:27" x14ac:dyDescent="0.25">
      <c r="X7144" s="69"/>
      <c r="Y7144" s="69"/>
      <c r="Z7144" s="69"/>
      <c r="AA7144" s="69"/>
    </row>
    <row r="7145" spans="24:27" x14ac:dyDescent="0.25">
      <c r="X7145" s="69"/>
      <c r="Y7145" s="69"/>
      <c r="Z7145" s="69"/>
      <c r="AA7145" s="69"/>
    </row>
    <row r="7146" spans="24:27" x14ac:dyDescent="0.25">
      <c r="X7146" s="69"/>
      <c r="Y7146" s="69"/>
      <c r="Z7146" s="69"/>
      <c r="AA7146" s="69"/>
    </row>
    <row r="7147" spans="24:27" x14ac:dyDescent="0.25">
      <c r="X7147" s="69"/>
      <c r="Y7147" s="69"/>
      <c r="Z7147" s="69"/>
      <c r="AA7147" s="69"/>
    </row>
    <row r="7148" spans="24:27" x14ac:dyDescent="0.25">
      <c r="X7148" s="69"/>
      <c r="Y7148" s="69"/>
      <c r="Z7148" s="69"/>
      <c r="AA7148" s="69"/>
    </row>
    <row r="7149" spans="24:27" x14ac:dyDescent="0.25">
      <c r="X7149" s="69"/>
      <c r="Y7149" s="69"/>
      <c r="Z7149" s="69"/>
      <c r="AA7149" s="69"/>
    </row>
    <row r="7150" spans="24:27" x14ac:dyDescent="0.25">
      <c r="X7150" s="69"/>
      <c r="Y7150" s="69"/>
      <c r="Z7150" s="69"/>
      <c r="AA7150" s="69"/>
    </row>
    <row r="7151" spans="24:27" x14ac:dyDescent="0.25">
      <c r="X7151" s="69"/>
      <c r="Y7151" s="69"/>
      <c r="Z7151" s="69"/>
      <c r="AA7151" s="69"/>
    </row>
    <row r="7152" spans="24:27" x14ac:dyDescent="0.25">
      <c r="X7152" s="69"/>
      <c r="Y7152" s="69"/>
      <c r="Z7152" s="69"/>
      <c r="AA7152" s="69"/>
    </row>
    <row r="7153" spans="24:27" x14ac:dyDescent="0.25">
      <c r="X7153" s="69"/>
      <c r="Y7153" s="69"/>
      <c r="Z7153" s="69"/>
      <c r="AA7153" s="69"/>
    </row>
    <row r="7154" spans="24:27" x14ac:dyDescent="0.25">
      <c r="X7154" s="69"/>
      <c r="Y7154" s="69"/>
      <c r="Z7154" s="69"/>
      <c r="AA7154" s="69"/>
    </row>
    <row r="7155" spans="24:27" x14ac:dyDescent="0.25">
      <c r="X7155" s="69"/>
      <c r="Y7155" s="69"/>
      <c r="Z7155" s="69"/>
      <c r="AA7155" s="69"/>
    </row>
    <row r="7156" spans="24:27" x14ac:dyDescent="0.25">
      <c r="X7156" s="69"/>
      <c r="Y7156" s="69"/>
      <c r="Z7156" s="69"/>
      <c r="AA7156" s="69"/>
    </row>
    <row r="7157" spans="24:27" x14ac:dyDescent="0.25">
      <c r="X7157" s="69"/>
      <c r="Y7157" s="69"/>
      <c r="Z7157" s="69"/>
      <c r="AA7157" s="69"/>
    </row>
    <row r="7158" spans="24:27" x14ac:dyDescent="0.25">
      <c r="X7158" s="69"/>
      <c r="Y7158" s="69"/>
      <c r="Z7158" s="69"/>
      <c r="AA7158" s="69"/>
    </row>
    <row r="7159" spans="24:27" x14ac:dyDescent="0.25">
      <c r="X7159" s="69"/>
      <c r="Y7159" s="69"/>
      <c r="Z7159" s="69"/>
      <c r="AA7159" s="69"/>
    </row>
    <row r="7160" spans="24:27" x14ac:dyDescent="0.25">
      <c r="X7160" s="69"/>
      <c r="Y7160" s="69"/>
      <c r="Z7160" s="69"/>
      <c r="AA7160" s="69"/>
    </row>
    <row r="7161" spans="24:27" x14ac:dyDescent="0.25">
      <c r="X7161" s="69"/>
      <c r="Y7161" s="69"/>
      <c r="Z7161" s="69"/>
      <c r="AA7161" s="69"/>
    </row>
    <row r="7162" spans="24:27" x14ac:dyDescent="0.25">
      <c r="X7162" s="69"/>
      <c r="Y7162" s="69"/>
      <c r="Z7162" s="69"/>
      <c r="AA7162" s="69"/>
    </row>
    <row r="7163" spans="24:27" x14ac:dyDescent="0.25">
      <c r="X7163" s="69"/>
      <c r="Y7163" s="69"/>
      <c r="Z7163" s="69"/>
      <c r="AA7163" s="69"/>
    </row>
    <row r="7164" spans="24:27" x14ac:dyDescent="0.25">
      <c r="X7164" s="69"/>
      <c r="Y7164" s="69"/>
      <c r="Z7164" s="69"/>
      <c r="AA7164" s="69"/>
    </row>
    <row r="7165" spans="24:27" x14ac:dyDescent="0.25">
      <c r="X7165" s="69"/>
      <c r="Y7165" s="69"/>
      <c r="Z7165" s="69"/>
      <c r="AA7165" s="69"/>
    </row>
    <row r="7166" spans="24:27" x14ac:dyDescent="0.25">
      <c r="X7166" s="69"/>
      <c r="Y7166" s="69"/>
      <c r="Z7166" s="69"/>
      <c r="AA7166" s="69"/>
    </row>
    <row r="7167" spans="24:27" x14ac:dyDescent="0.25">
      <c r="X7167" s="69"/>
      <c r="Y7167" s="69"/>
      <c r="Z7167" s="69"/>
      <c r="AA7167" s="69"/>
    </row>
    <row r="7168" spans="24:27" x14ac:dyDescent="0.25">
      <c r="X7168" s="69"/>
      <c r="Y7168" s="69"/>
      <c r="Z7168" s="69"/>
      <c r="AA7168" s="69"/>
    </row>
    <row r="7169" spans="24:27" x14ac:dyDescent="0.25">
      <c r="X7169" s="69"/>
      <c r="Y7169" s="69"/>
      <c r="Z7169" s="69"/>
      <c r="AA7169" s="69"/>
    </row>
    <row r="7170" spans="24:27" x14ac:dyDescent="0.25">
      <c r="X7170" s="69"/>
      <c r="Y7170" s="69"/>
      <c r="Z7170" s="69"/>
      <c r="AA7170" s="69"/>
    </row>
    <row r="7171" spans="24:27" x14ac:dyDescent="0.25">
      <c r="X7171" s="69"/>
      <c r="Y7171" s="69"/>
      <c r="Z7171" s="69"/>
      <c r="AA7171" s="69"/>
    </row>
    <row r="7172" spans="24:27" x14ac:dyDescent="0.25">
      <c r="X7172" s="69"/>
      <c r="Y7172" s="69"/>
      <c r="Z7172" s="69"/>
      <c r="AA7172" s="69"/>
    </row>
    <row r="7173" spans="24:27" x14ac:dyDescent="0.25">
      <c r="X7173" s="69"/>
      <c r="Y7173" s="69"/>
      <c r="Z7173" s="69"/>
      <c r="AA7173" s="69"/>
    </row>
    <row r="7174" spans="24:27" x14ac:dyDescent="0.25">
      <c r="X7174" s="69"/>
      <c r="Y7174" s="69"/>
      <c r="Z7174" s="69"/>
      <c r="AA7174" s="69"/>
    </row>
    <row r="7175" spans="24:27" x14ac:dyDescent="0.25">
      <c r="X7175" s="69"/>
      <c r="Y7175" s="69"/>
      <c r="Z7175" s="69"/>
      <c r="AA7175" s="69"/>
    </row>
    <row r="7176" spans="24:27" x14ac:dyDescent="0.25">
      <c r="X7176" s="69"/>
      <c r="Y7176" s="69"/>
      <c r="Z7176" s="69"/>
      <c r="AA7176" s="69"/>
    </row>
    <row r="7177" spans="24:27" x14ac:dyDescent="0.25">
      <c r="X7177" s="69"/>
      <c r="Y7177" s="69"/>
      <c r="Z7177" s="69"/>
      <c r="AA7177" s="69"/>
    </row>
    <row r="7178" spans="24:27" x14ac:dyDescent="0.25">
      <c r="X7178" s="69"/>
      <c r="Y7178" s="69"/>
      <c r="Z7178" s="69"/>
      <c r="AA7178" s="69"/>
    </row>
    <row r="7179" spans="24:27" x14ac:dyDescent="0.25">
      <c r="X7179" s="69"/>
      <c r="Y7179" s="69"/>
      <c r="Z7179" s="69"/>
      <c r="AA7179" s="69"/>
    </row>
    <row r="7180" spans="24:27" x14ac:dyDescent="0.25">
      <c r="X7180" s="69"/>
      <c r="Y7180" s="69"/>
      <c r="Z7180" s="69"/>
      <c r="AA7180" s="69"/>
    </row>
    <row r="7181" spans="24:27" x14ac:dyDescent="0.25">
      <c r="X7181" s="69"/>
      <c r="Y7181" s="69"/>
      <c r="Z7181" s="69"/>
      <c r="AA7181" s="69"/>
    </row>
    <row r="7182" spans="24:27" x14ac:dyDescent="0.25">
      <c r="X7182" s="69"/>
      <c r="Y7182" s="69"/>
      <c r="Z7182" s="69"/>
      <c r="AA7182" s="69"/>
    </row>
    <row r="7183" spans="24:27" x14ac:dyDescent="0.25">
      <c r="X7183" s="69"/>
      <c r="Y7183" s="69"/>
      <c r="Z7183" s="69"/>
      <c r="AA7183" s="69"/>
    </row>
    <row r="7184" spans="24:27" x14ac:dyDescent="0.25">
      <c r="X7184" s="69"/>
      <c r="Y7184" s="69"/>
      <c r="Z7184" s="69"/>
      <c r="AA7184" s="69"/>
    </row>
    <row r="7185" spans="24:27" x14ac:dyDescent="0.25">
      <c r="X7185" s="69"/>
      <c r="Y7185" s="69"/>
      <c r="Z7185" s="69"/>
      <c r="AA7185" s="69"/>
    </row>
    <row r="7186" spans="24:27" x14ac:dyDescent="0.25">
      <c r="X7186" s="69"/>
      <c r="Y7186" s="69"/>
      <c r="Z7186" s="69"/>
      <c r="AA7186" s="69"/>
    </row>
    <row r="7187" spans="24:27" x14ac:dyDescent="0.25">
      <c r="X7187" s="69"/>
      <c r="Y7187" s="69"/>
      <c r="Z7187" s="69"/>
      <c r="AA7187" s="69"/>
    </row>
    <row r="7188" spans="24:27" x14ac:dyDescent="0.25">
      <c r="X7188" s="69"/>
      <c r="Y7188" s="69"/>
      <c r="Z7188" s="69"/>
      <c r="AA7188" s="69"/>
    </row>
    <row r="7189" spans="24:27" x14ac:dyDescent="0.25">
      <c r="X7189" s="69"/>
      <c r="Y7189" s="69"/>
      <c r="Z7189" s="69"/>
      <c r="AA7189" s="69"/>
    </row>
    <row r="7190" spans="24:27" x14ac:dyDescent="0.25">
      <c r="X7190" s="69"/>
      <c r="Y7190" s="69"/>
      <c r="Z7190" s="69"/>
      <c r="AA7190" s="69"/>
    </row>
    <row r="7191" spans="24:27" x14ac:dyDescent="0.25">
      <c r="X7191" s="69"/>
      <c r="Y7191" s="69"/>
      <c r="Z7191" s="69"/>
      <c r="AA7191" s="69"/>
    </row>
    <row r="7192" spans="24:27" x14ac:dyDescent="0.25">
      <c r="X7192" s="69"/>
      <c r="Y7192" s="69"/>
      <c r="Z7192" s="69"/>
      <c r="AA7192" s="69"/>
    </row>
    <row r="7193" spans="24:27" x14ac:dyDescent="0.25">
      <c r="X7193" s="69"/>
      <c r="Y7193" s="69"/>
      <c r="Z7193" s="69"/>
      <c r="AA7193" s="69"/>
    </row>
    <row r="7194" spans="24:27" x14ac:dyDescent="0.25">
      <c r="X7194" s="69"/>
      <c r="Y7194" s="69"/>
      <c r="Z7194" s="69"/>
      <c r="AA7194" s="69"/>
    </row>
    <row r="7195" spans="24:27" x14ac:dyDescent="0.25">
      <c r="X7195" s="69"/>
      <c r="Y7195" s="69"/>
      <c r="Z7195" s="69"/>
      <c r="AA7195" s="69"/>
    </row>
    <row r="7196" spans="24:27" x14ac:dyDescent="0.25">
      <c r="X7196" s="69"/>
      <c r="Y7196" s="69"/>
      <c r="Z7196" s="69"/>
      <c r="AA7196" s="69"/>
    </row>
    <row r="7197" spans="24:27" x14ac:dyDescent="0.25">
      <c r="X7197" s="69"/>
      <c r="Y7197" s="69"/>
      <c r="Z7197" s="69"/>
      <c r="AA7197" s="69"/>
    </row>
    <row r="7198" spans="24:27" x14ac:dyDescent="0.25">
      <c r="X7198" s="69"/>
      <c r="Y7198" s="69"/>
      <c r="Z7198" s="69"/>
      <c r="AA7198" s="69"/>
    </row>
    <row r="7199" spans="24:27" x14ac:dyDescent="0.25">
      <c r="X7199" s="69"/>
      <c r="Y7199" s="69"/>
      <c r="Z7199" s="69"/>
      <c r="AA7199" s="69"/>
    </row>
    <row r="7200" spans="24:27" x14ac:dyDescent="0.25">
      <c r="X7200" s="69"/>
      <c r="Y7200" s="69"/>
      <c r="Z7200" s="69"/>
      <c r="AA7200" s="69"/>
    </row>
    <row r="7201" spans="24:27" x14ac:dyDescent="0.25">
      <c r="X7201" s="69"/>
      <c r="Y7201" s="69"/>
      <c r="Z7201" s="69"/>
      <c r="AA7201" s="69"/>
    </row>
    <row r="7202" spans="24:27" x14ac:dyDescent="0.25">
      <c r="X7202" s="69"/>
      <c r="Y7202" s="69"/>
      <c r="Z7202" s="69"/>
      <c r="AA7202" s="69"/>
    </row>
    <row r="7203" spans="24:27" x14ac:dyDescent="0.25">
      <c r="X7203" s="69"/>
      <c r="Y7203" s="69"/>
      <c r="Z7203" s="69"/>
      <c r="AA7203" s="69"/>
    </row>
    <row r="7204" spans="24:27" x14ac:dyDescent="0.25">
      <c r="X7204" s="69"/>
      <c r="Y7204" s="69"/>
      <c r="Z7204" s="69"/>
      <c r="AA7204" s="69"/>
    </row>
    <row r="7205" spans="24:27" x14ac:dyDescent="0.25">
      <c r="X7205" s="69"/>
      <c r="Y7205" s="69"/>
      <c r="Z7205" s="69"/>
      <c r="AA7205" s="69"/>
    </row>
    <row r="7206" spans="24:27" x14ac:dyDescent="0.25">
      <c r="X7206" s="69"/>
      <c r="Y7206" s="69"/>
      <c r="Z7206" s="69"/>
      <c r="AA7206" s="69"/>
    </row>
    <row r="7207" spans="24:27" x14ac:dyDescent="0.25">
      <c r="X7207" s="69"/>
      <c r="Y7207" s="69"/>
      <c r="Z7207" s="69"/>
      <c r="AA7207" s="69"/>
    </row>
    <row r="7208" spans="24:27" x14ac:dyDescent="0.25">
      <c r="X7208" s="69"/>
      <c r="Y7208" s="69"/>
      <c r="Z7208" s="69"/>
      <c r="AA7208" s="69"/>
    </row>
    <row r="7209" spans="24:27" x14ac:dyDescent="0.25">
      <c r="X7209" s="69"/>
      <c r="Y7209" s="69"/>
      <c r="Z7209" s="69"/>
      <c r="AA7209" s="69"/>
    </row>
    <row r="7210" spans="24:27" x14ac:dyDescent="0.25">
      <c r="X7210" s="69"/>
      <c r="Y7210" s="69"/>
      <c r="Z7210" s="69"/>
      <c r="AA7210" s="69"/>
    </row>
    <row r="7211" spans="24:27" x14ac:dyDescent="0.25">
      <c r="X7211" s="69"/>
      <c r="Y7211" s="69"/>
      <c r="Z7211" s="69"/>
      <c r="AA7211" s="69"/>
    </row>
    <row r="7212" spans="24:27" x14ac:dyDescent="0.25">
      <c r="X7212" s="69"/>
      <c r="Y7212" s="69"/>
      <c r="Z7212" s="69"/>
      <c r="AA7212" s="69"/>
    </row>
    <row r="7213" spans="24:27" x14ac:dyDescent="0.25">
      <c r="X7213" s="69"/>
      <c r="Y7213" s="69"/>
      <c r="Z7213" s="69"/>
      <c r="AA7213" s="69"/>
    </row>
    <row r="7214" spans="24:27" x14ac:dyDescent="0.25">
      <c r="X7214" s="69"/>
      <c r="Y7214" s="69"/>
      <c r="Z7214" s="69"/>
      <c r="AA7214" s="69"/>
    </row>
    <row r="7215" spans="24:27" x14ac:dyDescent="0.25">
      <c r="X7215" s="69"/>
      <c r="Y7215" s="69"/>
      <c r="Z7215" s="69"/>
      <c r="AA7215" s="69"/>
    </row>
    <row r="7216" spans="24:27" x14ac:dyDescent="0.25">
      <c r="X7216" s="69"/>
      <c r="Y7216" s="69"/>
      <c r="Z7216" s="69"/>
      <c r="AA7216" s="69"/>
    </row>
    <row r="7217" spans="24:27" x14ac:dyDescent="0.25">
      <c r="X7217" s="69"/>
      <c r="Y7217" s="69"/>
      <c r="Z7217" s="69"/>
      <c r="AA7217" s="69"/>
    </row>
    <row r="7218" spans="24:27" x14ac:dyDescent="0.25">
      <c r="X7218" s="69"/>
      <c r="Y7218" s="69"/>
      <c r="Z7218" s="69"/>
      <c r="AA7218" s="69"/>
    </row>
    <row r="7219" spans="24:27" x14ac:dyDescent="0.25">
      <c r="X7219" s="69"/>
      <c r="Y7219" s="69"/>
      <c r="Z7219" s="69"/>
      <c r="AA7219" s="69"/>
    </row>
    <row r="7220" spans="24:27" x14ac:dyDescent="0.25">
      <c r="X7220" s="69"/>
      <c r="Y7220" s="69"/>
      <c r="Z7220" s="69"/>
      <c r="AA7220" s="69"/>
    </row>
    <row r="7221" spans="24:27" x14ac:dyDescent="0.25">
      <c r="X7221" s="69"/>
      <c r="Y7221" s="69"/>
      <c r="Z7221" s="69"/>
      <c r="AA7221" s="69"/>
    </row>
    <row r="7222" spans="24:27" x14ac:dyDescent="0.25">
      <c r="X7222" s="69"/>
      <c r="Y7222" s="69"/>
      <c r="Z7222" s="69"/>
      <c r="AA7222" s="69"/>
    </row>
    <row r="7223" spans="24:27" x14ac:dyDescent="0.25">
      <c r="X7223" s="69"/>
      <c r="Y7223" s="69"/>
      <c r="Z7223" s="69"/>
      <c r="AA7223" s="69"/>
    </row>
    <row r="7224" spans="24:27" x14ac:dyDescent="0.25">
      <c r="X7224" s="69"/>
      <c r="Y7224" s="69"/>
      <c r="Z7224" s="69"/>
      <c r="AA7224" s="69"/>
    </row>
    <row r="7225" spans="24:27" x14ac:dyDescent="0.25">
      <c r="X7225" s="69"/>
      <c r="Y7225" s="69"/>
      <c r="Z7225" s="69"/>
      <c r="AA7225" s="69"/>
    </row>
    <row r="7226" spans="24:27" x14ac:dyDescent="0.25">
      <c r="X7226" s="69"/>
      <c r="Y7226" s="69"/>
      <c r="Z7226" s="69"/>
      <c r="AA7226" s="69"/>
    </row>
    <row r="7227" spans="24:27" x14ac:dyDescent="0.25">
      <c r="X7227" s="69"/>
      <c r="Y7227" s="69"/>
      <c r="Z7227" s="69"/>
      <c r="AA7227" s="69"/>
    </row>
    <row r="7228" spans="24:27" x14ac:dyDescent="0.25">
      <c r="X7228" s="69"/>
      <c r="Y7228" s="69"/>
      <c r="Z7228" s="69"/>
      <c r="AA7228" s="69"/>
    </row>
    <row r="7229" spans="24:27" x14ac:dyDescent="0.25">
      <c r="X7229" s="69"/>
      <c r="Y7229" s="69"/>
      <c r="Z7229" s="69"/>
      <c r="AA7229" s="69"/>
    </row>
    <row r="7230" spans="24:27" x14ac:dyDescent="0.25">
      <c r="X7230" s="69"/>
      <c r="Y7230" s="69"/>
      <c r="Z7230" s="69"/>
      <c r="AA7230" s="69"/>
    </row>
    <row r="7231" spans="24:27" x14ac:dyDescent="0.25">
      <c r="X7231" s="69"/>
      <c r="Y7231" s="69"/>
      <c r="Z7231" s="69"/>
      <c r="AA7231" s="69"/>
    </row>
    <row r="7232" spans="24:27" x14ac:dyDescent="0.25">
      <c r="X7232" s="69"/>
      <c r="Y7232" s="69"/>
      <c r="Z7232" s="69"/>
      <c r="AA7232" s="69"/>
    </row>
    <row r="7233" spans="24:27" x14ac:dyDescent="0.25">
      <c r="X7233" s="69"/>
      <c r="Y7233" s="69"/>
      <c r="Z7233" s="69"/>
      <c r="AA7233" s="69"/>
    </row>
    <row r="7234" spans="24:27" x14ac:dyDescent="0.25">
      <c r="X7234" s="69"/>
      <c r="Y7234" s="69"/>
      <c r="Z7234" s="69"/>
      <c r="AA7234" s="69"/>
    </row>
    <row r="7235" spans="24:27" x14ac:dyDescent="0.25">
      <c r="X7235" s="69"/>
      <c r="Y7235" s="69"/>
      <c r="Z7235" s="69"/>
      <c r="AA7235" s="69"/>
    </row>
    <row r="7236" spans="24:27" x14ac:dyDescent="0.25">
      <c r="X7236" s="69"/>
      <c r="Y7236" s="69"/>
      <c r="Z7236" s="69"/>
      <c r="AA7236" s="69"/>
    </row>
    <row r="7237" spans="24:27" x14ac:dyDescent="0.25">
      <c r="X7237" s="69"/>
      <c r="Y7237" s="69"/>
      <c r="Z7237" s="69"/>
      <c r="AA7237" s="69"/>
    </row>
    <row r="7238" spans="24:27" x14ac:dyDescent="0.25">
      <c r="X7238" s="69"/>
      <c r="Y7238" s="69"/>
      <c r="Z7238" s="69"/>
      <c r="AA7238" s="69"/>
    </row>
    <row r="7239" spans="24:27" x14ac:dyDescent="0.25">
      <c r="X7239" s="69"/>
      <c r="Y7239" s="69"/>
      <c r="Z7239" s="69"/>
      <c r="AA7239" s="69"/>
    </row>
    <row r="7240" spans="24:27" x14ac:dyDescent="0.25">
      <c r="X7240" s="69"/>
      <c r="Y7240" s="69"/>
      <c r="Z7240" s="69"/>
      <c r="AA7240" s="69"/>
    </row>
    <row r="7241" spans="24:27" x14ac:dyDescent="0.25">
      <c r="X7241" s="69"/>
      <c r="Y7241" s="69"/>
      <c r="Z7241" s="69"/>
      <c r="AA7241" s="69"/>
    </row>
    <row r="7242" spans="24:27" x14ac:dyDescent="0.25">
      <c r="X7242" s="69"/>
      <c r="Y7242" s="69"/>
      <c r="Z7242" s="69"/>
      <c r="AA7242" s="69"/>
    </row>
    <row r="7243" spans="24:27" x14ac:dyDescent="0.25">
      <c r="X7243" s="69"/>
      <c r="Y7243" s="69"/>
      <c r="Z7243" s="69"/>
      <c r="AA7243" s="69"/>
    </row>
    <row r="7244" spans="24:27" x14ac:dyDescent="0.25">
      <c r="X7244" s="69"/>
      <c r="Y7244" s="69"/>
      <c r="Z7244" s="69"/>
      <c r="AA7244" s="69"/>
    </row>
    <row r="7245" spans="24:27" x14ac:dyDescent="0.25">
      <c r="X7245" s="69"/>
      <c r="Y7245" s="69"/>
      <c r="Z7245" s="69"/>
      <c r="AA7245" s="69"/>
    </row>
    <row r="7246" spans="24:27" x14ac:dyDescent="0.25">
      <c r="X7246" s="69"/>
      <c r="Y7246" s="69"/>
      <c r="Z7246" s="69"/>
      <c r="AA7246" s="69"/>
    </row>
    <row r="7247" spans="24:27" x14ac:dyDescent="0.25">
      <c r="X7247" s="69"/>
      <c r="Y7247" s="69"/>
      <c r="Z7247" s="69"/>
      <c r="AA7247" s="69"/>
    </row>
    <row r="7248" spans="24:27" x14ac:dyDescent="0.25">
      <c r="X7248" s="69"/>
      <c r="Y7248" s="69"/>
      <c r="Z7248" s="69"/>
      <c r="AA7248" s="69"/>
    </row>
    <row r="7249" spans="24:27" x14ac:dyDescent="0.25">
      <c r="X7249" s="69"/>
      <c r="Y7249" s="69"/>
      <c r="Z7249" s="69"/>
      <c r="AA7249" s="69"/>
    </row>
    <row r="7250" spans="24:27" x14ac:dyDescent="0.25">
      <c r="X7250" s="69"/>
      <c r="Y7250" s="69"/>
      <c r="Z7250" s="69"/>
      <c r="AA7250" s="69"/>
    </row>
    <row r="7251" spans="24:27" x14ac:dyDescent="0.25">
      <c r="X7251" s="69"/>
      <c r="Y7251" s="69"/>
      <c r="Z7251" s="69"/>
      <c r="AA7251" s="69"/>
    </row>
    <row r="7252" spans="24:27" x14ac:dyDescent="0.25">
      <c r="X7252" s="69"/>
      <c r="Y7252" s="69"/>
      <c r="Z7252" s="69"/>
      <c r="AA7252" s="69"/>
    </row>
    <row r="7253" spans="24:27" x14ac:dyDescent="0.25">
      <c r="X7253" s="69"/>
      <c r="Y7253" s="69"/>
      <c r="Z7253" s="69"/>
      <c r="AA7253" s="69"/>
    </row>
    <row r="7254" spans="24:27" x14ac:dyDescent="0.25">
      <c r="X7254" s="69"/>
      <c r="Y7254" s="69"/>
      <c r="Z7254" s="69"/>
      <c r="AA7254" s="69"/>
    </row>
    <row r="7255" spans="24:27" x14ac:dyDescent="0.25">
      <c r="X7255" s="69"/>
      <c r="Y7255" s="69"/>
      <c r="Z7255" s="69"/>
      <c r="AA7255" s="69"/>
    </row>
    <row r="7256" spans="24:27" x14ac:dyDescent="0.25">
      <c r="X7256" s="69"/>
      <c r="Y7256" s="69"/>
      <c r="Z7256" s="69"/>
      <c r="AA7256" s="69"/>
    </row>
    <row r="7257" spans="24:27" x14ac:dyDescent="0.25">
      <c r="X7257" s="69"/>
      <c r="Y7257" s="69"/>
      <c r="Z7257" s="69"/>
      <c r="AA7257" s="69"/>
    </row>
    <row r="7258" spans="24:27" x14ac:dyDescent="0.25">
      <c r="X7258" s="69"/>
      <c r="Y7258" s="69"/>
      <c r="Z7258" s="69"/>
      <c r="AA7258" s="69"/>
    </row>
    <row r="7259" spans="24:27" x14ac:dyDescent="0.25">
      <c r="X7259" s="69"/>
      <c r="Y7259" s="69"/>
      <c r="Z7259" s="69"/>
      <c r="AA7259" s="69"/>
    </row>
    <row r="7260" spans="24:27" x14ac:dyDescent="0.25">
      <c r="X7260" s="69"/>
      <c r="Y7260" s="69"/>
      <c r="Z7260" s="69"/>
      <c r="AA7260" s="69"/>
    </row>
    <row r="7261" spans="24:27" x14ac:dyDescent="0.25">
      <c r="X7261" s="69"/>
      <c r="Y7261" s="69"/>
      <c r="Z7261" s="69"/>
      <c r="AA7261" s="69"/>
    </row>
    <row r="7262" spans="24:27" x14ac:dyDescent="0.25">
      <c r="X7262" s="69"/>
      <c r="Y7262" s="69"/>
      <c r="Z7262" s="69"/>
      <c r="AA7262" s="69"/>
    </row>
    <row r="7263" spans="24:27" x14ac:dyDescent="0.25">
      <c r="X7263" s="69"/>
      <c r="Y7263" s="69"/>
      <c r="Z7263" s="69"/>
      <c r="AA7263" s="69"/>
    </row>
    <row r="7264" spans="24:27" x14ac:dyDescent="0.25">
      <c r="X7264" s="69"/>
      <c r="Y7264" s="69"/>
      <c r="Z7264" s="69"/>
      <c r="AA7264" s="69"/>
    </row>
    <row r="7265" spans="24:27" x14ac:dyDescent="0.25">
      <c r="X7265" s="69"/>
      <c r="Y7265" s="69"/>
      <c r="Z7265" s="69"/>
      <c r="AA7265" s="69"/>
    </row>
    <row r="7266" spans="24:27" x14ac:dyDescent="0.25">
      <c r="X7266" s="69"/>
      <c r="Y7266" s="69"/>
      <c r="Z7266" s="69"/>
      <c r="AA7266" s="69"/>
    </row>
    <row r="7267" spans="24:27" x14ac:dyDescent="0.25">
      <c r="X7267" s="69"/>
      <c r="Y7267" s="69"/>
      <c r="Z7267" s="69"/>
      <c r="AA7267" s="69"/>
    </row>
    <row r="7268" spans="24:27" x14ac:dyDescent="0.25">
      <c r="X7268" s="69"/>
      <c r="Y7268" s="69"/>
      <c r="Z7268" s="69"/>
      <c r="AA7268" s="69"/>
    </row>
    <row r="7269" spans="24:27" x14ac:dyDescent="0.25">
      <c r="X7269" s="69"/>
      <c r="Y7269" s="69"/>
      <c r="Z7269" s="69"/>
      <c r="AA7269" s="69"/>
    </row>
    <row r="7270" spans="24:27" x14ac:dyDescent="0.25">
      <c r="X7270" s="69"/>
      <c r="Y7270" s="69"/>
      <c r="Z7270" s="69"/>
      <c r="AA7270" s="69"/>
    </row>
    <row r="7271" spans="24:27" x14ac:dyDescent="0.25">
      <c r="X7271" s="69"/>
      <c r="Y7271" s="69"/>
      <c r="Z7271" s="69"/>
      <c r="AA7271" s="69"/>
    </row>
    <row r="7272" spans="24:27" x14ac:dyDescent="0.25">
      <c r="X7272" s="69"/>
      <c r="Y7272" s="69"/>
      <c r="Z7272" s="69"/>
      <c r="AA7272" s="69"/>
    </row>
    <row r="7273" spans="24:27" x14ac:dyDescent="0.25">
      <c r="X7273" s="69"/>
      <c r="Y7273" s="69"/>
      <c r="Z7273" s="69"/>
      <c r="AA7273" s="69"/>
    </row>
    <row r="7274" spans="24:27" x14ac:dyDescent="0.25">
      <c r="X7274" s="69"/>
      <c r="Y7274" s="69"/>
      <c r="Z7274" s="69"/>
      <c r="AA7274" s="69"/>
    </row>
    <row r="7275" spans="24:27" x14ac:dyDescent="0.25">
      <c r="X7275" s="69"/>
      <c r="Y7275" s="69"/>
      <c r="Z7275" s="69"/>
      <c r="AA7275" s="69"/>
    </row>
    <row r="7276" spans="24:27" x14ac:dyDescent="0.25">
      <c r="X7276" s="69"/>
      <c r="Y7276" s="69"/>
      <c r="Z7276" s="69"/>
      <c r="AA7276" s="69"/>
    </row>
    <row r="7277" spans="24:27" x14ac:dyDescent="0.25">
      <c r="X7277" s="69"/>
      <c r="Y7277" s="69"/>
      <c r="Z7277" s="69"/>
      <c r="AA7277" s="69"/>
    </row>
    <row r="7278" spans="24:27" x14ac:dyDescent="0.25">
      <c r="X7278" s="69"/>
      <c r="Y7278" s="69"/>
      <c r="Z7278" s="69"/>
      <c r="AA7278" s="69"/>
    </row>
    <row r="7279" spans="24:27" x14ac:dyDescent="0.25">
      <c r="X7279" s="69"/>
      <c r="Y7279" s="69"/>
      <c r="Z7279" s="69"/>
      <c r="AA7279" s="69"/>
    </row>
    <row r="7280" spans="24:27" x14ac:dyDescent="0.25">
      <c r="X7280" s="69"/>
      <c r="Y7280" s="69"/>
      <c r="Z7280" s="69"/>
      <c r="AA7280" s="69"/>
    </row>
    <row r="7281" spans="24:27" x14ac:dyDescent="0.25">
      <c r="X7281" s="69"/>
      <c r="Y7281" s="69"/>
      <c r="Z7281" s="69"/>
      <c r="AA7281" s="69"/>
    </row>
    <row r="7282" spans="24:27" x14ac:dyDescent="0.25">
      <c r="X7282" s="69"/>
      <c r="Y7282" s="69"/>
      <c r="Z7282" s="69"/>
      <c r="AA7282" s="69"/>
    </row>
    <row r="7283" spans="24:27" x14ac:dyDescent="0.25">
      <c r="X7283" s="69"/>
      <c r="Y7283" s="69"/>
      <c r="Z7283" s="69"/>
      <c r="AA7283" s="69"/>
    </row>
    <row r="7284" spans="24:27" x14ac:dyDescent="0.25">
      <c r="X7284" s="69"/>
      <c r="Y7284" s="69"/>
      <c r="Z7284" s="69"/>
      <c r="AA7284" s="69"/>
    </row>
    <row r="7285" spans="24:27" x14ac:dyDescent="0.25">
      <c r="X7285" s="69"/>
      <c r="Y7285" s="69"/>
      <c r="Z7285" s="69"/>
      <c r="AA7285" s="69"/>
    </row>
    <row r="7286" spans="24:27" x14ac:dyDescent="0.25">
      <c r="X7286" s="69"/>
      <c r="Y7286" s="69"/>
      <c r="Z7286" s="69"/>
      <c r="AA7286" s="69"/>
    </row>
    <row r="7287" spans="24:27" x14ac:dyDescent="0.25">
      <c r="X7287" s="69"/>
      <c r="Y7287" s="69"/>
      <c r="Z7287" s="69"/>
      <c r="AA7287" s="69"/>
    </row>
    <row r="7288" spans="24:27" x14ac:dyDescent="0.25">
      <c r="X7288" s="69"/>
      <c r="Y7288" s="69"/>
      <c r="Z7288" s="69"/>
      <c r="AA7288" s="69"/>
    </row>
    <row r="7289" spans="24:27" x14ac:dyDescent="0.25">
      <c r="X7289" s="69"/>
      <c r="Y7289" s="69"/>
      <c r="Z7289" s="69"/>
      <c r="AA7289" s="69"/>
    </row>
    <row r="7290" spans="24:27" x14ac:dyDescent="0.25">
      <c r="X7290" s="69"/>
      <c r="Y7290" s="69"/>
      <c r="Z7290" s="69"/>
      <c r="AA7290" s="69"/>
    </row>
    <row r="7291" spans="24:27" x14ac:dyDescent="0.25">
      <c r="X7291" s="69"/>
      <c r="Y7291" s="69"/>
      <c r="Z7291" s="69"/>
      <c r="AA7291" s="69"/>
    </row>
    <row r="7292" spans="24:27" x14ac:dyDescent="0.25">
      <c r="X7292" s="69"/>
      <c r="Y7292" s="69"/>
      <c r="Z7292" s="69"/>
      <c r="AA7292" s="69"/>
    </row>
    <row r="7293" spans="24:27" x14ac:dyDescent="0.25">
      <c r="X7293" s="69"/>
      <c r="Y7293" s="69"/>
      <c r="Z7293" s="69"/>
      <c r="AA7293" s="69"/>
    </row>
    <row r="7294" spans="24:27" x14ac:dyDescent="0.25">
      <c r="X7294" s="69"/>
      <c r="Y7294" s="69"/>
      <c r="Z7294" s="69"/>
      <c r="AA7294" s="69"/>
    </row>
    <row r="7295" spans="24:27" x14ac:dyDescent="0.25">
      <c r="X7295" s="69"/>
      <c r="Y7295" s="69"/>
      <c r="Z7295" s="69"/>
      <c r="AA7295" s="69"/>
    </row>
    <row r="7296" spans="24:27" x14ac:dyDescent="0.25">
      <c r="X7296" s="69"/>
      <c r="Y7296" s="69"/>
      <c r="Z7296" s="69"/>
      <c r="AA7296" s="69"/>
    </row>
    <row r="7297" spans="24:27" x14ac:dyDescent="0.25">
      <c r="X7297" s="69"/>
      <c r="Y7297" s="69"/>
      <c r="Z7297" s="69"/>
      <c r="AA7297" s="69"/>
    </row>
    <row r="7298" spans="24:27" x14ac:dyDescent="0.25">
      <c r="X7298" s="69"/>
      <c r="Y7298" s="69"/>
      <c r="Z7298" s="69"/>
      <c r="AA7298" s="69"/>
    </row>
    <row r="7299" spans="24:27" x14ac:dyDescent="0.25">
      <c r="X7299" s="69"/>
      <c r="Y7299" s="69"/>
      <c r="Z7299" s="69"/>
      <c r="AA7299" s="69"/>
    </row>
    <row r="7300" spans="24:27" x14ac:dyDescent="0.25">
      <c r="X7300" s="69"/>
      <c r="Y7300" s="69"/>
      <c r="Z7300" s="69"/>
      <c r="AA7300" s="69"/>
    </row>
    <row r="7301" spans="24:27" x14ac:dyDescent="0.25">
      <c r="X7301" s="69"/>
      <c r="Y7301" s="69"/>
      <c r="Z7301" s="69"/>
      <c r="AA7301" s="69"/>
    </row>
    <row r="7302" spans="24:27" x14ac:dyDescent="0.25">
      <c r="X7302" s="69"/>
      <c r="Y7302" s="69"/>
      <c r="Z7302" s="69"/>
      <c r="AA7302" s="69"/>
    </row>
    <row r="7303" spans="24:27" x14ac:dyDescent="0.25">
      <c r="X7303" s="69"/>
      <c r="Y7303" s="69"/>
      <c r="Z7303" s="69"/>
      <c r="AA7303" s="69"/>
    </row>
    <row r="7304" spans="24:27" x14ac:dyDescent="0.25">
      <c r="X7304" s="69"/>
      <c r="Y7304" s="69"/>
      <c r="Z7304" s="69"/>
      <c r="AA7304" s="69"/>
    </row>
    <row r="7305" spans="24:27" x14ac:dyDescent="0.25">
      <c r="X7305" s="69"/>
      <c r="Y7305" s="69"/>
      <c r="Z7305" s="69"/>
      <c r="AA7305" s="69"/>
    </row>
    <row r="7306" spans="24:27" x14ac:dyDescent="0.25">
      <c r="X7306" s="69"/>
      <c r="Y7306" s="69"/>
      <c r="Z7306" s="69"/>
      <c r="AA7306" s="69"/>
    </row>
    <row r="7307" spans="24:27" x14ac:dyDescent="0.25">
      <c r="X7307" s="69"/>
      <c r="Y7307" s="69"/>
      <c r="Z7307" s="69"/>
      <c r="AA7307" s="69"/>
    </row>
    <row r="7308" spans="24:27" x14ac:dyDescent="0.25">
      <c r="X7308" s="69"/>
      <c r="Y7308" s="69"/>
      <c r="Z7308" s="69"/>
      <c r="AA7308" s="69"/>
    </row>
    <row r="7309" spans="24:27" x14ac:dyDescent="0.25">
      <c r="X7309" s="69"/>
      <c r="Y7309" s="69"/>
      <c r="Z7309" s="69"/>
      <c r="AA7309" s="69"/>
    </row>
    <row r="7310" spans="24:27" x14ac:dyDescent="0.25">
      <c r="X7310" s="69"/>
      <c r="Y7310" s="69"/>
      <c r="Z7310" s="69"/>
      <c r="AA7310" s="69"/>
    </row>
    <row r="7311" spans="24:27" x14ac:dyDescent="0.25">
      <c r="X7311" s="69"/>
      <c r="Y7311" s="69"/>
      <c r="Z7311" s="69"/>
      <c r="AA7311" s="69"/>
    </row>
    <row r="7312" spans="24:27" x14ac:dyDescent="0.25">
      <c r="X7312" s="69"/>
      <c r="Y7312" s="69"/>
      <c r="Z7312" s="69"/>
      <c r="AA7312" s="69"/>
    </row>
    <row r="7313" spans="24:27" x14ac:dyDescent="0.25">
      <c r="X7313" s="69"/>
      <c r="Y7313" s="69"/>
      <c r="Z7313" s="69"/>
      <c r="AA7313" s="69"/>
    </row>
    <row r="7314" spans="24:27" x14ac:dyDescent="0.25">
      <c r="X7314" s="69"/>
      <c r="Y7314" s="69"/>
      <c r="Z7314" s="69"/>
      <c r="AA7314" s="69"/>
    </row>
    <row r="7315" spans="24:27" x14ac:dyDescent="0.25">
      <c r="X7315" s="69"/>
      <c r="Y7315" s="69"/>
      <c r="Z7315" s="69"/>
      <c r="AA7315" s="69"/>
    </row>
    <row r="7316" spans="24:27" x14ac:dyDescent="0.25">
      <c r="X7316" s="69"/>
      <c r="Y7316" s="69"/>
      <c r="Z7316" s="69"/>
      <c r="AA7316" s="69"/>
    </row>
    <row r="7317" spans="24:27" x14ac:dyDescent="0.25">
      <c r="X7317" s="69"/>
      <c r="Y7317" s="69"/>
      <c r="Z7317" s="69"/>
      <c r="AA7317" s="69"/>
    </row>
    <row r="7318" spans="24:27" x14ac:dyDescent="0.25">
      <c r="X7318" s="69"/>
      <c r="Y7318" s="69"/>
      <c r="Z7318" s="69"/>
      <c r="AA7318" s="69"/>
    </row>
    <row r="7319" spans="24:27" x14ac:dyDescent="0.25">
      <c r="X7319" s="69"/>
      <c r="Y7319" s="69"/>
      <c r="Z7319" s="69"/>
      <c r="AA7319" s="69"/>
    </row>
    <row r="7320" spans="24:27" x14ac:dyDescent="0.25">
      <c r="X7320" s="69"/>
      <c r="Y7320" s="69"/>
      <c r="Z7320" s="69"/>
      <c r="AA7320" s="69"/>
    </row>
    <row r="7321" spans="24:27" x14ac:dyDescent="0.25">
      <c r="X7321" s="69"/>
      <c r="Y7321" s="69"/>
      <c r="Z7321" s="69"/>
      <c r="AA7321" s="69"/>
    </row>
    <row r="7322" spans="24:27" x14ac:dyDescent="0.25">
      <c r="X7322" s="69"/>
      <c r="Y7322" s="69"/>
      <c r="Z7322" s="69"/>
      <c r="AA7322" s="69"/>
    </row>
    <row r="7323" spans="24:27" x14ac:dyDescent="0.25">
      <c r="X7323" s="69"/>
      <c r="Y7323" s="69"/>
      <c r="Z7323" s="69"/>
      <c r="AA7323" s="69"/>
    </row>
    <row r="7324" spans="24:27" x14ac:dyDescent="0.25">
      <c r="X7324" s="69"/>
      <c r="Y7324" s="69"/>
      <c r="Z7324" s="69"/>
      <c r="AA7324" s="69"/>
    </row>
    <row r="7325" spans="24:27" x14ac:dyDescent="0.25">
      <c r="X7325" s="69"/>
      <c r="Y7325" s="69"/>
      <c r="Z7325" s="69"/>
      <c r="AA7325" s="69"/>
    </row>
    <row r="7326" spans="24:27" x14ac:dyDescent="0.25">
      <c r="X7326" s="69"/>
      <c r="Y7326" s="69"/>
      <c r="Z7326" s="69"/>
      <c r="AA7326" s="69"/>
    </row>
    <row r="7327" spans="24:27" x14ac:dyDescent="0.25">
      <c r="X7327" s="69"/>
      <c r="Y7327" s="69"/>
      <c r="Z7327" s="69"/>
      <c r="AA7327" s="69"/>
    </row>
    <row r="7328" spans="24:27" x14ac:dyDescent="0.25">
      <c r="X7328" s="69"/>
      <c r="Y7328" s="69"/>
      <c r="Z7328" s="69"/>
      <c r="AA7328" s="69"/>
    </row>
    <row r="7329" spans="24:27" x14ac:dyDescent="0.25">
      <c r="X7329" s="69"/>
      <c r="Y7329" s="69"/>
      <c r="Z7329" s="69"/>
      <c r="AA7329" s="69"/>
    </row>
    <row r="7330" spans="24:27" x14ac:dyDescent="0.25">
      <c r="X7330" s="69"/>
      <c r="Y7330" s="69"/>
      <c r="Z7330" s="69"/>
      <c r="AA7330" s="69"/>
    </row>
    <row r="7331" spans="24:27" x14ac:dyDescent="0.25">
      <c r="X7331" s="69"/>
      <c r="Y7331" s="69"/>
      <c r="Z7331" s="69"/>
      <c r="AA7331" s="69"/>
    </row>
    <row r="7332" spans="24:27" x14ac:dyDescent="0.25">
      <c r="X7332" s="69"/>
      <c r="Y7332" s="69"/>
      <c r="Z7332" s="69"/>
      <c r="AA7332" s="69"/>
    </row>
    <row r="7333" spans="24:27" x14ac:dyDescent="0.25">
      <c r="X7333" s="69"/>
      <c r="Y7333" s="69"/>
      <c r="Z7333" s="69"/>
      <c r="AA7333" s="69"/>
    </row>
    <row r="7334" spans="24:27" x14ac:dyDescent="0.25">
      <c r="X7334" s="69"/>
      <c r="Y7334" s="69"/>
      <c r="Z7334" s="69"/>
      <c r="AA7334" s="69"/>
    </row>
    <row r="7335" spans="24:27" x14ac:dyDescent="0.25">
      <c r="X7335" s="69"/>
      <c r="Y7335" s="69"/>
      <c r="Z7335" s="69"/>
      <c r="AA7335" s="69"/>
    </row>
    <row r="7336" spans="24:27" x14ac:dyDescent="0.25">
      <c r="X7336" s="69"/>
      <c r="Y7336" s="69"/>
      <c r="Z7336" s="69"/>
      <c r="AA7336" s="69"/>
    </row>
    <row r="7337" spans="24:27" x14ac:dyDescent="0.25">
      <c r="X7337" s="69"/>
      <c r="Y7337" s="69"/>
      <c r="Z7337" s="69"/>
      <c r="AA7337" s="69"/>
    </row>
    <row r="7338" spans="24:27" x14ac:dyDescent="0.25">
      <c r="X7338" s="69"/>
      <c r="Y7338" s="69"/>
      <c r="Z7338" s="69"/>
      <c r="AA7338" s="69"/>
    </row>
    <row r="7339" spans="24:27" x14ac:dyDescent="0.25">
      <c r="X7339" s="69"/>
      <c r="Y7339" s="69"/>
      <c r="Z7339" s="69"/>
      <c r="AA7339" s="69"/>
    </row>
    <row r="7340" spans="24:27" x14ac:dyDescent="0.25">
      <c r="X7340" s="69"/>
      <c r="Y7340" s="69"/>
      <c r="Z7340" s="69"/>
      <c r="AA7340" s="69"/>
    </row>
    <row r="7341" spans="24:27" x14ac:dyDescent="0.25">
      <c r="X7341" s="69"/>
      <c r="Y7341" s="69"/>
      <c r="Z7341" s="69"/>
      <c r="AA7341" s="69"/>
    </row>
    <row r="7342" spans="24:27" x14ac:dyDescent="0.25">
      <c r="X7342" s="69"/>
      <c r="Y7342" s="69"/>
      <c r="Z7342" s="69"/>
      <c r="AA7342" s="69"/>
    </row>
    <row r="7343" spans="24:27" x14ac:dyDescent="0.25">
      <c r="X7343" s="69"/>
      <c r="Y7343" s="69"/>
      <c r="Z7343" s="69"/>
      <c r="AA7343" s="69"/>
    </row>
    <row r="7344" spans="24:27" x14ac:dyDescent="0.25">
      <c r="X7344" s="69"/>
      <c r="Y7344" s="69"/>
      <c r="Z7344" s="69"/>
      <c r="AA7344" s="69"/>
    </row>
    <row r="7345" spans="24:27" x14ac:dyDescent="0.25">
      <c r="X7345" s="69"/>
      <c r="Y7345" s="69"/>
      <c r="Z7345" s="69"/>
      <c r="AA7345" s="69"/>
    </row>
    <row r="7346" spans="24:27" x14ac:dyDescent="0.25">
      <c r="X7346" s="69"/>
      <c r="Y7346" s="69"/>
      <c r="Z7346" s="69"/>
      <c r="AA7346" s="69"/>
    </row>
    <row r="7347" spans="24:27" x14ac:dyDescent="0.25">
      <c r="X7347" s="69"/>
      <c r="Y7347" s="69"/>
      <c r="Z7347" s="69"/>
      <c r="AA7347" s="69"/>
    </row>
    <row r="7348" spans="24:27" x14ac:dyDescent="0.25">
      <c r="X7348" s="69"/>
      <c r="Y7348" s="69"/>
      <c r="Z7348" s="69"/>
      <c r="AA7348" s="69"/>
    </row>
    <row r="7349" spans="24:27" x14ac:dyDescent="0.25">
      <c r="X7349" s="69"/>
      <c r="Y7349" s="69"/>
      <c r="Z7349" s="69"/>
      <c r="AA7349" s="69"/>
    </row>
    <row r="7350" spans="24:27" x14ac:dyDescent="0.25">
      <c r="X7350" s="69"/>
      <c r="Y7350" s="69"/>
      <c r="Z7350" s="69"/>
      <c r="AA7350" s="69"/>
    </row>
    <row r="7351" spans="24:27" x14ac:dyDescent="0.25">
      <c r="X7351" s="69"/>
      <c r="Y7351" s="69"/>
      <c r="Z7351" s="69"/>
      <c r="AA7351" s="69"/>
    </row>
    <row r="7352" spans="24:27" x14ac:dyDescent="0.25">
      <c r="X7352" s="69"/>
      <c r="Y7352" s="69"/>
      <c r="Z7352" s="69"/>
      <c r="AA7352" s="69"/>
    </row>
    <row r="7353" spans="24:27" x14ac:dyDescent="0.25">
      <c r="X7353" s="69"/>
      <c r="Y7353" s="69"/>
      <c r="Z7353" s="69"/>
      <c r="AA7353" s="69"/>
    </row>
    <row r="7354" spans="24:27" x14ac:dyDescent="0.25">
      <c r="X7354" s="69"/>
      <c r="Y7354" s="69"/>
      <c r="Z7354" s="69"/>
      <c r="AA7354" s="69"/>
    </row>
    <row r="7355" spans="24:27" x14ac:dyDescent="0.25">
      <c r="X7355" s="69"/>
      <c r="Y7355" s="69"/>
      <c r="Z7355" s="69"/>
      <c r="AA7355" s="69"/>
    </row>
    <row r="7356" spans="24:27" x14ac:dyDescent="0.25">
      <c r="X7356" s="69"/>
      <c r="Y7356" s="69"/>
      <c r="Z7356" s="69"/>
      <c r="AA7356" s="69"/>
    </row>
    <row r="7357" spans="24:27" x14ac:dyDescent="0.25">
      <c r="X7357" s="69"/>
      <c r="Y7357" s="69"/>
      <c r="Z7357" s="69"/>
      <c r="AA7357" s="69"/>
    </row>
    <row r="7358" spans="24:27" x14ac:dyDescent="0.25">
      <c r="X7358" s="69"/>
      <c r="Y7358" s="69"/>
      <c r="Z7358" s="69"/>
      <c r="AA7358" s="69"/>
    </row>
    <row r="7359" spans="24:27" x14ac:dyDescent="0.25">
      <c r="X7359" s="69"/>
      <c r="Y7359" s="69"/>
      <c r="Z7359" s="69"/>
      <c r="AA7359" s="69"/>
    </row>
    <row r="7360" spans="24:27" x14ac:dyDescent="0.25">
      <c r="X7360" s="69"/>
      <c r="Y7360" s="69"/>
      <c r="Z7360" s="69"/>
      <c r="AA7360" s="69"/>
    </row>
    <row r="7361" spans="24:27" x14ac:dyDescent="0.25">
      <c r="X7361" s="69"/>
      <c r="Y7361" s="69"/>
      <c r="Z7361" s="69"/>
      <c r="AA7361" s="69"/>
    </row>
    <row r="7362" spans="24:27" x14ac:dyDescent="0.25">
      <c r="X7362" s="69"/>
      <c r="Y7362" s="69"/>
      <c r="Z7362" s="69"/>
      <c r="AA7362" s="69"/>
    </row>
    <row r="7363" spans="24:27" x14ac:dyDescent="0.25">
      <c r="X7363" s="69"/>
      <c r="Y7363" s="69"/>
      <c r="Z7363" s="69"/>
      <c r="AA7363" s="69"/>
    </row>
    <row r="7364" spans="24:27" x14ac:dyDescent="0.25">
      <c r="X7364" s="69"/>
      <c r="Y7364" s="69"/>
      <c r="Z7364" s="69"/>
      <c r="AA7364" s="69"/>
    </row>
    <row r="7365" spans="24:27" x14ac:dyDescent="0.25">
      <c r="X7365" s="69"/>
      <c r="Y7365" s="69"/>
      <c r="Z7365" s="69"/>
      <c r="AA7365" s="69"/>
    </row>
    <row r="7366" spans="24:27" x14ac:dyDescent="0.25">
      <c r="X7366" s="69"/>
      <c r="Y7366" s="69"/>
      <c r="Z7366" s="69"/>
      <c r="AA7366" s="69"/>
    </row>
    <row r="7367" spans="24:27" x14ac:dyDescent="0.25">
      <c r="X7367" s="69"/>
      <c r="Y7367" s="69"/>
      <c r="Z7367" s="69"/>
      <c r="AA7367" s="69"/>
    </row>
    <row r="7368" spans="24:27" x14ac:dyDescent="0.25">
      <c r="X7368" s="69"/>
      <c r="Y7368" s="69"/>
      <c r="Z7368" s="69"/>
      <c r="AA7368" s="69"/>
    </row>
    <row r="7369" spans="24:27" x14ac:dyDescent="0.25">
      <c r="X7369" s="69"/>
      <c r="Y7369" s="69"/>
      <c r="Z7369" s="69"/>
      <c r="AA7369" s="69"/>
    </row>
    <row r="7370" spans="24:27" x14ac:dyDescent="0.25">
      <c r="X7370" s="69"/>
      <c r="Y7370" s="69"/>
      <c r="Z7370" s="69"/>
      <c r="AA7370" s="69"/>
    </row>
    <row r="7371" spans="24:27" x14ac:dyDescent="0.25">
      <c r="X7371" s="69"/>
      <c r="Y7371" s="69"/>
      <c r="Z7371" s="69"/>
      <c r="AA7371" s="69"/>
    </row>
    <row r="7372" spans="24:27" x14ac:dyDescent="0.25">
      <c r="X7372" s="69"/>
      <c r="Y7372" s="69"/>
      <c r="Z7372" s="69"/>
      <c r="AA7372" s="69"/>
    </row>
    <row r="7373" spans="24:27" x14ac:dyDescent="0.25">
      <c r="X7373" s="69"/>
      <c r="Y7373" s="69"/>
      <c r="Z7373" s="69"/>
      <c r="AA7373" s="69"/>
    </row>
    <row r="7374" spans="24:27" x14ac:dyDescent="0.25">
      <c r="X7374" s="69"/>
      <c r="Y7374" s="69"/>
      <c r="Z7374" s="69"/>
      <c r="AA7374" s="69"/>
    </row>
    <row r="7375" spans="24:27" x14ac:dyDescent="0.25">
      <c r="X7375" s="69"/>
      <c r="Y7375" s="69"/>
      <c r="Z7375" s="69"/>
      <c r="AA7375" s="69"/>
    </row>
    <row r="7376" spans="24:27" x14ac:dyDescent="0.25">
      <c r="X7376" s="69"/>
      <c r="Y7376" s="69"/>
      <c r="Z7376" s="69"/>
      <c r="AA7376" s="69"/>
    </row>
    <row r="7377" spans="24:27" x14ac:dyDescent="0.25">
      <c r="X7377" s="69"/>
      <c r="Y7377" s="69"/>
      <c r="Z7377" s="69"/>
      <c r="AA7377" s="69"/>
    </row>
    <row r="7378" spans="24:27" x14ac:dyDescent="0.25">
      <c r="X7378" s="69"/>
      <c r="Y7378" s="69"/>
      <c r="Z7378" s="69"/>
      <c r="AA7378" s="69"/>
    </row>
    <row r="7379" spans="24:27" x14ac:dyDescent="0.25">
      <c r="X7379" s="69"/>
      <c r="Y7379" s="69"/>
      <c r="Z7379" s="69"/>
      <c r="AA7379" s="69"/>
    </row>
    <row r="7380" spans="24:27" x14ac:dyDescent="0.25">
      <c r="X7380" s="69"/>
      <c r="Y7380" s="69"/>
      <c r="Z7380" s="69"/>
      <c r="AA7380" s="69"/>
    </row>
    <row r="7381" spans="24:27" x14ac:dyDescent="0.25">
      <c r="X7381" s="69"/>
      <c r="Y7381" s="69"/>
      <c r="Z7381" s="69"/>
      <c r="AA7381" s="69"/>
    </row>
    <row r="7382" spans="24:27" x14ac:dyDescent="0.25">
      <c r="X7382" s="69"/>
      <c r="Y7382" s="69"/>
      <c r="Z7382" s="69"/>
      <c r="AA7382" s="69"/>
    </row>
    <row r="7383" spans="24:27" x14ac:dyDescent="0.25">
      <c r="X7383" s="69"/>
      <c r="Y7383" s="69"/>
      <c r="Z7383" s="69"/>
      <c r="AA7383" s="69"/>
    </row>
    <row r="7384" spans="24:27" x14ac:dyDescent="0.25">
      <c r="X7384" s="69"/>
      <c r="Y7384" s="69"/>
      <c r="Z7384" s="69"/>
      <c r="AA7384" s="69"/>
    </row>
    <row r="7385" spans="24:27" x14ac:dyDescent="0.25">
      <c r="X7385" s="69"/>
      <c r="Y7385" s="69"/>
      <c r="Z7385" s="69"/>
      <c r="AA7385" s="69"/>
    </row>
    <row r="7386" spans="24:27" x14ac:dyDescent="0.25">
      <c r="X7386" s="69"/>
      <c r="Y7386" s="69"/>
      <c r="Z7386" s="69"/>
      <c r="AA7386" s="69"/>
    </row>
    <row r="7387" spans="24:27" x14ac:dyDescent="0.25">
      <c r="X7387" s="69"/>
      <c r="Y7387" s="69"/>
      <c r="Z7387" s="69"/>
      <c r="AA7387" s="69"/>
    </row>
    <row r="7388" spans="24:27" x14ac:dyDescent="0.25">
      <c r="X7388" s="69"/>
      <c r="Y7388" s="69"/>
      <c r="Z7388" s="69"/>
      <c r="AA7388" s="69"/>
    </row>
    <row r="7389" spans="24:27" x14ac:dyDescent="0.25">
      <c r="X7389" s="69"/>
      <c r="Y7389" s="69"/>
      <c r="Z7389" s="69"/>
      <c r="AA7389" s="69"/>
    </row>
    <row r="7390" spans="24:27" x14ac:dyDescent="0.25">
      <c r="X7390" s="69"/>
      <c r="Y7390" s="69"/>
      <c r="Z7390" s="69"/>
      <c r="AA7390" s="69"/>
    </row>
    <row r="7391" spans="24:27" x14ac:dyDescent="0.25">
      <c r="X7391" s="69"/>
      <c r="Y7391" s="69"/>
      <c r="Z7391" s="69"/>
      <c r="AA7391" s="69"/>
    </row>
    <row r="7392" spans="24:27" x14ac:dyDescent="0.25">
      <c r="X7392" s="69"/>
      <c r="Y7392" s="69"/>
      <c r="Z7392" s="69"/>
      <c r="AA7392" s="69"/>
    </row>
    <row r="7393" spans="24:27" x14ac:dyDescent="0.25">
      <c r="X7393" s="69"/>
      <c r="Y7393" s="69"/>
      <c r="Z7393" s="69"/>
      <c r="AA7393" s="69"/>
    </row>
    <row r="7394" spans="24:27" x14ac:dyDescent="0.25">
      <c r="X7394" s="69"/>
      <c r="Y7394" s="69"/>
      <c r="Z7394" s="69"/>
      <c r="AA7394" s="69"/>
    </row>
    <row r="7395" spans="24:27" x14ac:dyDescent="0.25">
      <c r="X7395" s="69"/>
      <c r="Y7395" s="69"/>
      <c r="Z7395" s="69"/>
      <c r="AA7395" s="69"/>
    </row>
    <row r="7396" spans="24:27" x14ac:dyDescent="0.25">
      <c r="X7396" s="69"/>
      <c r="Y7396" s="69"/>
      <c r="Z7396" s="69"/>
      <c r="AA7396" s="69"/>
    </row>
    <row r="7397" spans="24:27" x14ac:dyDescent="0.25">
      <c r="X7397" s="69"/>
      <c r="Y7397" s="69"/>
      <c r="Z7397" s="69"/>
      <c r="AA7397" s="69"/>
    </row>
    <row r="7398" spans="24:27" x14ac:dyDescent="0.25">
      <c r="X7398" s="69"/>
      <c r="Y7398" s="69"/>
      <c r="Z7398" s="69"/>
      <c r="AA7398" s="69"/>
    </row>
    <row r="7399" spans="24:27" x14ac:dyDescent="0.25">
      <c r="X7399" s="69"/>
      <c r="Y7399" s="69"/>
      <c r="Z7399" s="69"/>
      <c r="AA7399" s="69"/>
    </row>
    <row r="7400" spans="24:27" x14ac:dyDescent="0.25">
      <c r="X7400" s="69"/>
      <c r="Y7400" s="69"/>
      <c r="Z7400" s="69"/>
      <c r="AA7400" s="69"/>
    </row>
    <row r="7401" spans="24:27" x14ac:dyDescent="0.25">
      <c r="X7401" s="69"/>
      <c r="Y7401" s="69"/>
      <c r="Z7401" s="69"/>
      <c r="AA7401" s="69"/>
    </row>
    <row r="7402" spans="24:27" x14ac:dyDescent="0.25">
      <c r="X7402" s="69"/>
      <c r="Y7402" s="69"/>
      <c r="Z7402" s="69"/>
      <c r="AA7402" s="69"/>
    </row>
    <row r="7403" spans="24:27" x14ac:dyDescent="0.25">
      <c r="X7403" s="69"/>
      <c r="Y7403" s="69"/>
      <c r="Z7403" s="69"/>
      <c r="AA7403" s="69"/>
    </row>
    <row r="7404" spans="24:27" x14ac:dyDescent="0.25">
      <c r="X7404" s="69"/>
      <c r="Y7404" s="69"/>
      <c r="Z7404" s="69"/>
      <c r="AA7404" s="69"/>
    </row>
    <row r="7405" spans="24:27" x14ac:dyDescent="0.25">
      <c r="X7405" s="69"/>
      <c r="Y7405" s="69"/>
      <c r="Z7405" s="69"/>
      <c r="AA7405" s="69"/>
    </row>
    <row r="7406" spans="24:27" x14ac:dyDescent="0.25">
      <c r="X7406" s="69"/>
      <c r="Y7406" s="69"/>
      <c r="Z7406" s="69"/>
      <c r="AA7406" s="69"/>
    </row>
    <row r="7407" spans="24:27" x14ac:dyDescent="0.25">
      <c r="X7407" s="69"/>
      <c r="Y7407" s="69"/>
      <c r="Z7407" s="69"/>
      <c r="AA7407" s="69"/>
    </row>
    <row r="7408" spans="24:27" x14ac:dyDescent="0.25">
      <c r="X7408" s="69"/>
      <c r="Y7408" s="69"/>
      <c r="Z7408" s="69"/>
      <c r="AA7408" s="69"/>
    </row>
    <row r="7409" spans="24:27" x14ac:dyDescent="0.25">
      <c r="X7409" s="69"/>
      <c r="Y7409" s="69"/>
      <c r="Z7409" s="69"/>
      <c r="AA7409" s="69"/>
    </row>
    <row r="7410" spans="24:27" x14ac:dyDescent="0.25">
      <c r="X7410" s="69"/>
      <c r="Y7410" s="69"/>
      <c r="Z7410" s="69"/>
      <c r="AA7410" s="69"/>
    </row>
    <row r="7411" spans="24:27" x14ac:dyDescent="0.25">
      <c r="X7411" s="69"/>
      <c r="Y7411" s="69"/>
      <c r="Z7411" s="69"/>
      <c r="AA7411" s="69"/>
    </row>
    <row r="7412" spans="24:27" x14ac:dyDescent="0.25">
      <c r="X7412" s="69"/>
      <c r="Y7412" s="69"/>
      <c r="Z7412" s="69"/>
      <c r="AA7412" s="69"/>
    </row>
    <row r="7413" spans="24:27" x14ac:dyDescent="0.25">
      <c r="X7413" s="69"/>
      <c r="Y7413" s="69"/>
      <c r="Z7413" s="69"/>
      <c r="AA7413" s="69"/>
    </row>
    <row r="7414" spans="24:27" x14ac:dyDescent="0.25">
      <c r="X7414" s="69"/>
      <c r="Y7414" s="69"/>
      <c r="Z7414" s="69"/>
      <c r="AA7414" s="69"/>
    </row>
    <row r="7415" spans="24:27" x14ac:dyDescent="0.25">
      <c r="X7415" s="69"/>
      <c r="Y7415" s="69"/>
      <c r="Z7415" s="69"/>
      <c r="AA7415" s="69"/>
    </row>
    <row r="7416" spans="24:27" x14ac:dyDescent="0.25">
      <c r="X7416" s="69"/>
      <c r="Y7416" s="69"/>
      <c r="Z7416" s="69"/>
      <c r="AA7416" s="69"/>
    </row>
    <row r="7417" spans="24:27" x14ac:dyDescent="0.25">
      <c r="X7417" s="69"/>
      <c r="Y7417" s="69"/>
      <c r="Z7417" s="69"/>
      <c r="AA7417" s="69"/>
    </row>
    <row r="7418" spans="24:27" x14ac:dyDescent="0.25">
      <c r="X7418" s="69"/>
      <c r="Y7418" s="69"/>
      <c r="Z7418" s="69"/>
      <c r="AA7418" s="69"/>
    </row>
    <row r="7419" spans="24:27" x14ac:dyDescent="0.25">
      <c r="X7419" s="69"/>
      <c r="Y7419" s="69"/>
      <c r="Z7419" s="69"/>
      <c r="AA7419" s="69"/>
    </row>
    <row r="7420" spans="24:27" x14ac:dyDescent="0.25">
      <c r="X7420" s="69"/>
      <c r="Y7420" s="69"/>
      <c r="Z7420" s="69"/>
      <c r="AA7420" s="69"/>
    </row>
    <row r="7421" spans="24:27" x14ac:dyDescent="0.25">
      <c r="X7421" s="69"/>
      <c r="Y7421" s="69"/>
      <c r="Z7421" s="69"/>
      <c r="AA7421" s="69"/>
    </row>
    <row r="7422" spans="24:27" x14ac:dyDescent="0.25">
      <c r="X7422" s="69"/>
      <c r="Y7422" s="69"/>
      <c r="Z7422" s="69"/>
      <c r="AA7422" s="69"/>
    </row>
    <row r="7423" spans="24:27" x14ac:dyDescent="0.25">
      <c r="X7423" s="69"/>
      <c r="Y7423" s="69"/>
      <c r="Z7423" s="69"/>
      <c r="AA7423" s="69"/>
    </row>
    <row r="7424" spans="24:27" x14ac:dyDescent="0.25">
      <c r="X7424" s="69"/>
      <c r="Y7424" s="69"/>
      <c r="Z7424" s="69"/>
      <c r="AA7424" s="69"/>
    </row>
    <row r="7425" spans="24:27" x14ac:dyDescent="0.25">
      <c r="X7425" s="69"/>
      <c r="Y7425" s="69"/>
      <c r="Z7425" s="69"/>
      <c r="AA7425" s="69"/>
    </row>
    <row r="7426" spans="24:27" x14ac:dyDescent="0.25">
      <c r="X7426" s="69"/>
      <c r="Y7426" s="69"/>
      <c r="Z7426" s="69"/>
      <c r="AA7426" s="69"/>
    </row>
    <row r="7427" spans="24:27" x14ac:dyDescent="0.25">
      <c r="X7427" s="69"/>
      <c r="Y7427" s="69"/>
      <c r="Z7427" s="69"/>
      <c r="AA7427" s="69"/>
    </row>
    <row r="7428" spans="24:27" x14ac:dyDescent="0.25">
      <c r="X7428" s="69"/>
      <c r="Y7428" s="69"/>
      <c r="Z7428" s="69"/>
      <c r="AA7428" s="69"/>
    </row>
    <row r="7429" spans="24:27" x14ac:dyDescent="0.25">
      <c r="X7429" s="69"/>
      <c r="Y7429" s="69"/>
      <c r="Z7429" s="69"/>
      <c r="AA7429" s="69"/>
    </row>
    <row r="7430" spans="24:27" x14ac:dyDescent="0.25">
      <c r="X7430" s="69"/>
      <c r="Y7430" s="69"/>
      <c r="Z7430" s="69"/>
      <c r="AA7430" s="69"/>
    </row>
    <row r="7431" spans="24:27" x14ac:dyDescent="0.25">
      <c r="X7431" s="69"/>
      <c r="Y7431" s="69"/>
      <c r="Z7431" s="69"/>
      <c r="AA7431" s="69"/>
    </row>
    <row r="7432" spans="24:27" x14ac:dyDescent="0.25">
      <c r="X7432" s="69"/>
      <c r="Y7432" s="69"/>
      <c r="Z7432" s="69"/>
      <c r="AA7432" s="69"/>
    </row>
    <row r="7433" spans="24:27" x14ac:dyDescent="0.25">
      <c r="X7433" s="69"/>
      <c r="Y7433" s="69"/>
      <c r="Z7433" s="69"/>
      <c r="AA7433" s="69"/>
    </row>
    <row r="7434" spans="24:27" x14ac:dyDescent="0.25">
      <c r="X7434" s="69"/>
      <c r="Y7434" s="69"/>
      <c r="Z7434" s="69"/>
      <c r="AA7434" s="69"/>
    </row>
    <row r="7435" spans="24:27" x14ac:dyDescent="0.25">
      <c r="X7435" s="69"/>
      <c r="Y7435" s="69"/>
      <c r="Z7435" s="69"/>
      <c r="AA7435" s="69"/>
    </row>
    <row r="7436" spans="24:27" x14ac:dyDescent="0.25">
      <c r="X7436" s="69"/>
      <c r="Y7436" s="69"/>
      <c r="Z7436" s="69"/>
      <c r="AA7436" s="69"/>
    </row>
    <row r="7437" spans="24:27" x14ac:dyDescent="0.25">
      <c r="X7437" s="69"/>
      <c r="Y7437" s="69"/>
      <c r="Z7437" s="69"/>
      <c r="AA7437" s="69"/>
    </row>
    <row r="7438" spans="24:27" x14ac:dyDescent="0.25">
      <c r="X7438" s="69"/>
      <c r="Y7438" s="69"/>
      <c r="Z7438" s="69"/>
      <c r="AA7438" s="69"/>
    </row>
    <row r="7439" spans="24:27" x14ac:dyDescent="0.25">
      <c r="X7439" s="69"/>
      <c r="Y7439" s="69"/>
      <c r="Z7439" s="69"/>
      <c r="AA7439" s="69"/>
    </row>
    <row r="7440" spans="24:27" x14ac:dyDescent="0.25">
      <c r="X7440" s="69"/>
      <c r="Y7440" s="69"/>
      <c r="Z7440" s="69"/>
      <c r="AA7440" s="69"/>
    </row>
    <row r="7441" spans="24:27" x14ac:dyDescent="0.25">
      <c r="X7441" s="69"/>
      <c r="Y7441" s="69"/>
      <c r="Z7441" s="69"/>
      <c r="AA7441" s="69"/>
    </row>
    <row r="7442" spans="24:27" x14ac:dyDescent="0.25">
      <c r="X7442" s="69"/>
      <c r="Y7442" s="69"/>
      <c r="Z7442" s="69"/>
      <c r="AA7442" s="69"/>
    </row>
    <row r="7443" spans="24:27" x14ac:dyDescent="0.25">
      <c r="X7443" s="69"/>
      <c r="Y7443" s="69"/>
      <c r="Z7443" s="69"/>
      <c r="AA7443" s="69"/>
    </row>
    <row r="7444" spans="24:27" x14ac:dyDescent="0.25">
      <c r="X7444" s="69"/>
      <c r="Y7444" s="69"/>
      <c r="Z7444" s="69"/>
      <c r="AA7444" s="69"/>
    </row>
    <row r="7445" spans="24:27" x14ac:dyDescent="0.25">
      <c r="X7445" s="69"/>
      <c r="Y7445" s="69"/>
      <c r="Z7445" s="69"/>
      <c r="AA7445" s="69"/>
    </row>
    <row r="7446" spans="24:27" x14ac:dyDescent="0.25">
      <c r="X7446" s="69"/>
      <c r="Y7446" s="69"/>
      <c r="Z7446" s="69"/>
      <c r="AA7446" s="69"/>
    </row>
    <row r="7447" spans="24:27" x14ac:dyDescent="0.25">
      <c r="X7447" s="69"/>
      <c r="Y7447" s="69"/>
      <c r="Z7447" s="69"/>
      <c r="AA7447" s="69"/>
    </row>
    <row r="7448" spans="24:27" x14ac:dyDescent="0.25">
      <c r="X7448" s="69"/>
      <c r="Y7448" s="69"/>
      <c r="Z7448" s="69"/>
      <c r="AA7448" s="69"/>
    </row>
    <row r="7449" spans="24:27" x14ac:dyDescent="0.25">
      <c r="X7449" s="69"/>
      <c r="Y7449" s="69"/>
      <c r="Z7449" s="69"/>
      <c r="AA7449" s="69"/>
    </row>
    <row r="7450" spans="24:27" x14ac:dyDescent="0.25">
      <c r="X7450" s="69"/>
      <c r="Y7450" s="69"/>
      <c r="Z7450" s="69"/>
      <c r="AA7450" s="69"/>
    </row>
    <row r="7451" spans="24:27" x14ac:dyDescent="0.25">
      <c r="X7451" s="69"/>
      <c r="Y7451" s="69"/>
      <c r="Z7451" s="69"/>
      <c r="AA7451" s="69"/>
    </row>
    <row r="7452" spans="24:27" x14ac:dyDescent="0.25">
      <c r="X7452" s="69"/>
      <c r="Y7452" s="69"/>
      <c r="Z7452" s="69"/>
      <c r="AA7452" s="69"/>
    </row>
    <row r="7453" spans="24:27" x14ac:dyDescent="0.25">
      <c r="X7453" s="69"/>
      <c r="Y7453" s="69"/>
      <c r="Z7453" s="69"/>
      <c r="AA7453" s="69"/>
    </row>
    <row r="7454" spans="24:27" x14ac:dyDescent="0.25">
      <c r="X7454" s="69"/>
      <c r="Y7454" s="69"/>
      <c r="Z7454" s="69"/>
      <c r="AA7454" s="69"/>
    </row>
    <row r="7455" spans="24:27" x14ac:dyDescent="0.25">
      <c r="X7455" s="69"/>
      <c r="Y7455" s="69"/>
      <c r="Z7455" s="69"/>
      <c r="AA7455" s="69"/>
    </row>
    <row r="7456" spans="24:27" x14ac:dyDescent="0.25">
      <c r="X7456" s="69"/>
      <c r="Y7456" s="69"/>
      <c r="Z7456" s="69"/>
      <c r="AA7456" s="69"/>
    </row>
    <row r="7457" spans="24:27" x14ac:dyDescent="0.25">
      <c r="X7457" s="69"/>
      <c r="Y7457" s="69"/>
      <c r="Z7457" s="69"/>
      <c r="AA7457" s="69"/>
    </row>
    <row r="7458" spans="24:27" x14ac:dyDescent="0.25">
      <c r="X7458" s="69"/>
      <c r="Y7458" s="69"/>
      <c r="Z7458" s="69"/>
      <c r="AA7458" s="69"/>
    </row>
    <row r="7459" spans="24:27" x14ac:dyDescent="0.25">
      <c r="X7459" s="69"/>
      <c r="Y7459" s="69"/>
      <c r="Z7459" s="69"/>
      <c r="AA7459" s="69"/>
    </row>
    <row r="7460" spans="24:27" x14ac:dyDescent="0.25">
      <c r="X7460" s="69"/>
      <c r="Y7460" s="69"/>
      <c r="Z7460" s="69"/>
      <c r="AA7460" s="69"/>
    </row>
    <row r="7461" spans="24:27" x14ac:dyDescent="0.25">
      <c r="X7461" s="69"/>
      <c r="Y7461" s="69"/>
      <c r="Z7461" s="69"/>
      <c r="AA7461" s="69"/>
    </row>
    <row r="7462" spans="24:27" x14ac:dyDescent="0.25">
      <c r="X7462" s="69"/>
      <c r="Y7462" s="69"/>
      <c r="Z7462" s="69"/>
      <c r="AA7462" s="69"/>
    </row>
    <row r="7463" spans="24:27" x14ac:dyDescent="0.25">
      <c r="X7463" s="69"/>
      <c r="Y7463" s="69"/>
      <c r="Z7463" s="69"/>
      <c r="AA7463" s="69"/>
    </row>
    <row r="7464" spans="24:27" x14ac:dyDescent="0.25">
      <c r="X7464" s="69"/>
      <c r="Y7464" s="69"/>
      <c r="Z7464" s="69"/>
      <c r="AA7464" s="69"/>
    </row>
    <row r="7465" spans="24:27" x14ac:dyDescent="0.25">
      <c r="X7465" s="69"/>
      <c r="Y7465" s="69"/>
      <c r="Z7465" s="69"/>
      <c r="AA7465" s="69"/>
    </row>
    <row r="7466" spans="24:27" x14ac:dyDescent="0.25">
      <c r="X7466" s="69"/>
      <c r="Y7466" s="69"/>
      <c r="Z7466" s="69"/>
      <c r="AA7466" s="69"/>
    </row>
    <row r="7467" spans="24:27" x14ac:dyDescent="0.25">
      <c r="X7467" s="69"/>
      <c r="Y7467" s="69"/>
      <c r="Z7467" s="69"/>
      <c r="AA7467" s="69"/>
    </row>
    <row r="7468" spans="24:27" x14ac:dyDescent="0.25">
      <c r="X7468" s="69"/>
      <c r="Y7468" s="69"/>
      <c r="Z7468" s="69"/>
      <c r="AA7468" s="69"/>
    </row>
    <row r="7469" spans="24:27" x14ac:dyDescent="0.25">
      <c r="X7469" s="69"/>
      <c r="Y7469" s="69"/>
      <c r="Z7469" s="69"/>
      <c r="AA7469" s="69"/>
    </row>
    <row r="7470" spans="24:27" x14ac:dyDescent="0.25">
      <c r="X7470" s="69"/>
      <c r="Y7470" s="69"/>
      <c r="Z7470" s="69"/>
      <c r="AA7470" s="69"/>
    </row>
    <row r="7471" spans="24:27" x14ac:dyDescent="0.25">
      <c r="X7471" s="69"/>
      <c r="Y7471" s="69"/>
      <c r="Z7471" s="69"/>
      <c r="AA7471" s="69"/>
    </row>
    <row r="7472" spans="24:27" x14ac:dyDescent="0.25">
      <c r="X7472" s="69"/>
      <c r="Y7472" s="69"/>
      <c r="Z7472" s="69"/>
      <c r="AA7472" s="69"/>
    </row>
    <row r="7473" spans="24:27" x14ac:dyDescent="0.25">
      <c r="X7473" s="69"/>
      <c r="Y7473" s="69"/>
      <c r="Z7473" s="69"/>
      <c r="AA7473" s="69"/>
    </row>
    <row r="7474" spans="24:27" x14ac:dyDescent="0.25">
      <c r="X7474" s="69"/>
      <c r="Y7474" s="69"/>
      <c r="Z7474" s="69"/>
      <c r="AA7474" s="69"/>
    </row>
    <row r="7475" spans="24:27" x14ac:dyDescent="0.25">
      <c r="X7475" s="69"/>
      <c r="Y7475" s="69"/>
      <c r="Z7475" s="69"/>
      <c r="AA7475" s="69"/>
    </row>
    <row r="7476" spans="24:27" x14ac:dyDescent="0.25">
      <c r="X7476" s="69"/>
      <c r="Y7476" s="69"/>
      <c r="Z7476" s="69"/>
      <c r="AA7476" s="69"/>
    </row>
    <row r="7477" spans="24:27" x14ac:dyDescent="0.25">
      <c r="X7477" s="69"/>
      <c r="Y7477" s="69"/>
      <c r="Z7477" s="69"/>
      <c r="AA7477" s="69"/>
    </row>
    <row r="7478" spans="24:27" x14ac:dyDescent="0.25">
      <c r="X7478" s="69"/>
      <c r="Y7478" s="69"/>
      <c r="Z7478" s="69"/>
      <c r="AA7478" s="69"/>
    </row>
    <row r="7479" spans="24:27" x14ac:dyDescent="0.25">
      <c r="X7479" s="69"/>
      <c r="Y7479" s="69"/>
      <c r="Z7479" s="69"/>
      <c r="AA7479" s="69"/>
    </row>
    <row r="7480" spans="24:27" x14ac:dyDescent="0.25">
      <c r="X7480" s="69"/>
      <c r="Y7480" s="69"/>
      <c r="Z7480" s="69"/>
      <c r="AA7480" s="69"/>
    </row>
    <row r="7481" spans="24:27" x14ac:dyDescent="0.25">
      <c r="X7481" s="69"/>
      <c r="Y7481" s="69"/>
      <c r="Z7481" s="69"/>
      <c r="AA7481" s="69"/>
    </row>
    <row r="7482" spans="24:27" x14ac:dyDescent="0.25">
      <c r="X7482" s="69"/>
      <c r="Y7482" s="69"/>
      <c r="Z7482" s="69"/>
      <c r="AA7482" s="69"/>
    </row>
    <row r="7483" spans="24:27" x14ac:dyDescent="0.25">
      <c r="X7483" s="69"/>
      <c r="Y7483" s="69"/>
      <c r="Z7483" s="69"/>
      <c r="AA7483" s="69"/>
    </row>
    <row r="7484" spans="24:27" x14ac:dyDescent="0.25">
      <c r="X7484" s="69"/>
      <c r="Y7484" s="69"/>
      <c r="Z7484" s="69"/>
      <c r="AA7484" s="69"/>
    </row>
    <row r="7485" spans="24:27" x14ac:dyDescent="0.25">
      <c r="X7485" s="69"/>
      <c r="Y7485" s="69"/>
      <c r="Z7485" s="69"/>
      <c r="AA7485" s="69"/>
    </row>
    <row r="7486" spans="24:27" x14ac:dyDescent="0.25">
      <c r="X7486" s="69"/>
      <c r="Y7486" s="69"/>
      <c r="Z7486" s="69"/>
      <c r="AA7486" s="69"/>
    </row>
    <row r="7487" spans="24:27" x14ac:dyDescent="0.25">
      <c r="X7487" s="69"/>
      <c r="Y7487" s="69"/>
      <c r="Z7487" s="69"/>
      <c r="AA7487" s="69"/>
    </row>
    <row r="7488" spans="24:27" x14ac:dyDescent="0.25">
      <c r="X7488" s="69"/>
      <c r="Y7488" s="69"/>
      <c r="Z7488" s="69"/>
      <c r="AA7488" s="69"/>
    </row>
    <row r="7489" spans="24:27" x14ac:dyDescent="0.25">
      <c r="X7489" s="69"/>
      <c r="Y7489" s="69"/>
      <c r="Z7489" s="69"/>
      <c r="AA7489" s="69"/>
    </row>
    <row r="7490" spans="24:27" x14ac:dyDescent="0.25">
      <c r="X7490" s="69"/>
      <c r="Y7490" s="69"/>
      <c r="Z7490" s="69"/>
      <c r="AA7490" s="69"/>
    </row>
    <row r="7491" spans="24:27" x14ac:dyDescent="0.25">
      <c r="X7491" s="69"/>
      <c r="Y7491" s="69"/>
      <c r="Z7491" s="69"/>
      <c r="AA7491" s="69"/>
    </row>
    <row r="7492" spans="24:27" x14ac:dyDescent="0.25">
      <c r="X7492" s="69"/>
      <c r="Y7492" s="69"/>
      <c r="Z7492" s="69"/>
      <c r="AA7492" s="69"/>
    </row>
    <row r="7493" spans="24:27" x14ac:dyDescent="0.25">
      <c r="X7493" s="69"/>
      <c r="Y7493" s="69"/>
      <c r="Z7493" s="69"/>
      <c r="AA7493" s="69"/>
    </row>
    <row r="7494" spans="24:27" x14ac:dyDescent="0.25">
      <c r="X7494" s="69"/>
      <c r="Y7494" s="69"/>
      <c r="Z7494" s="69"/>
      <c r="AA7494" s="69"/>
    </row>
    <row r="7495" spans="24:27" x14ac:dyDescent="0.25">
      <c r="X7495" s="69"/>
      <c r="Y7495" s="69"/>
      <c r="Z7495" s="69"/>
      <c r="AA7495" s="69"/>
    </row>
    <row r="7496" spans="24:27" x14ac:dyDescent="0.25">
      <c r="X7496" s="69"/>
      <c r="Y7496" s="69"/>
      <c r="Z7496" s="69"/>
      <c r="AA7496" s="69"/>
    </row>
    <row r="7497" spans="24:27" x14ac:dyDescent="0.25">
      <c r="X7497" s="69"/>
      <c r="Y7497" s="69"/>
      <c r="Z7497" s="69"/>
      <c r="AA7497" s="69"/>
    </row>
    <row r="7498" spans="24:27" x14ac:dyDescent="0.25">
      <c r="X7498" s="69"/>
      <c r="Y7498" s="69"/>
      <c r="Z7498" s="69"/>
      <c r="AA7498" s="69"/>
    </row>
    <row r="7499" spans="24:27" x14ac:dyDescent="0.25">
      <c r="X7499" s="69"/>
      <c r="Y7499" s="69"/>
      <c r="Z7499" s="69"/>
      <c r="AA7499" s="69"/>
    </row>
    <row r="7500" spans="24:27" x14ac:dyDescent="0.25">
      <c r="X7500" s="69"/>
      <c r="Y7500" s="69"/>
      <c r="Z7500" s="69"/>
      <c r="AA7500" s="69"/>
    </row>
    <row r="7501" spans="24:27" x14ac:dyDescent="0.25">
      <c r="X7501" s="69"/>
      <c r="Y7501" s="69"/>
      <c r="Z7501" s="69"/>
      <c r="AA7501" s="69"/>
    </row>
    <row r="7502" spans="24:27" x14ac:dyDescent="0.25">
      <c r="X7502" s="69"/>
      <c r="Y7502" s="69"/>
      <c r="Z7502" s="69"/>
      <c r="AA7502" s="69"/>
    </row>
    <row r="7503" spans="24:27" x14ac:dyDescent="0.25">
      <c r="X7503" s="69"/>
      <c r="Y7503" s="69"/>
      <c r="Z7503" s="69"/>
      <c r="AA7503" s="69"/>
    </row>
    <row r="7504" spans="24:27" x14ac:dyDescent="0.25">
      <c r="X7504" s="69"/>
      <c r="Y7504" s="69"/>
      <c r="Z7504" s="69"/>
      <c r="AA7504" s="69"/>
    </row>
    <row r="7505" spans="24:27" x14ac:dyDescent="0.25">
      <c r="X7505" s="69"/>
      <c r="Y7505" s="69"/>
      <c r="Z7505" s="69"/>
      <c r="AA7505" s="69"/>
    </row>
    <row r="7506" spans="24:27" x14ac:dyDescent="0.25">
      <c r="X7506" s="69"/>
      <c r="Y7506" s="69"/>
      <c r="Z7506" s="69"/>
      <c r="AA7506" s="69"/>
    </row>
    <row r="7507" spans="24:27" x14ac:dyDescent="0.25">
      <c r="X7507" s="69"/>
      <c r="Y7507" s="69"/>
      <c r="Z7507" s="69"/>
      <c r="AA7507" s="69"/>
    </row>
    <row r="7508" spans="24:27" x14ac:dyDescent="0.25">
      <c r="X7508" s="69"/>
      <c r="Y7508" s="69"/>
      <c r="Z7508" s="69"/>
      <c r="AA7508" s="69"/>
    </row>
    <row r="7509" spans="24:27" x14ac:dyDescent="0.25">
      <c r="X7509" s="69"/>
      <c r="Y7509" s="69"/>
      <c r="Z7509" s="69"/>
      <c r="AA7509" s="69"/>
    </row>
    <row r="7510" spans="24:27" x14ac:dyDescent="0.25">
      <c r="X7510" s="69"/>
      <c r="Y7510" s="69"/>
      <c r="Z7510" s="69"/>
      <c r="AA7510" s="69"/>
    </row>
    <row r="7511" spans="24:27" x14ac:dyDescent="0.25">
      <c r="X7511" s="69"/>
      <c r="Y7511" s="69"/>
      <c r="Z7511" s="69"/>
      <c r="AA7511" s="69"/>
    </row>
    <row r="7512" spans="24:27" x14ac:dyDescent="0.25">
      <c r="X7512" s="69"/>
      <c r="Y7512" s="69"/>
      <c r="Z7512" s="69"/>
      <c r="AA7512" s="69"/>
    </row>
    <row r="7513" spans="24:27" x14ac:dyDescent="0.25">
      <c r="X7513" s="69"/>
      <c r="Y7513" s="69"/>
      <c r="Z7513" s="69"/>
      <c r="AA7513" s="69"/>
    </row>
    <row r="7514" spans="24:27" x14ac:dyDescent="0.25">
      <c r="X7514" s="69"/>
      <c r="Y7514" s="69"/>
      <c r="Z7514" s="69"/>
      <c r="AA7514" s="69"/>
    </row>
    <row r="7515" spans="24:27" x14ac:dyDescent="0.25">
      <c r="X7515" s="69"/>
      <c r="Y7515" s="69"/>
      <c r="Z7515" s="69"/>
      <c r="AA7515" s="69"/>
    </row>
    <row r="7516" spans="24:27" x14ac:dyDescent="0.25">
      <c r="X7516" s="69"/>
      <c r="Y7516" s="69"/>
      <c r="Z7516" s="69"/>
      <c r="AA7516" s="69"/>
    </row>
    <row r="7517" spans="24:27" x14ac:dyDescent="0.25">
      <c r="X7517" s="69"/>
      <c r="Y7517" s="69"/>
      <c r="Z7517" s="69"/>
      <c r="AA7517" s="69"/>
    </row>
    <row r="7518" spans="24:27" x14ac:dyDescent="0.25">
      <c r="X7518" s="69"/>
      <c r="Y7518" s="69"/>
      <c r="Z7518" s="69"/>
      <c r="AA7518" s="69"/>
    </row>
    <row r="7519" spans="24:27" x14ac:dyDescent="0.25">
      <c r="X7519" s="69"/>
      <c r="Y7519" s="69"/>
      <c r="Z7519" s="69"/>
      <c r="AA7519" s="69"/>
    </row>
    <row r="7520" spans="24:27" x14ac:dyDescent="0.25">
      <c r="X7520" s="69"/>
      <c r="Y7520" s="69"/>
      <c r="Z7520" s="69"/>
      <c r="AA7520" s="69"/>
    </row>
    <row r="7521" spans="24:27" x14ac:dyDescent="0.25">
      <c r="X7521" s="69"/>
      <c r="Y7521" s="69"/>
      <c r="Z7521" s="69"/>
      <c r="AA7521" s="69"/>
    </row>
    <row r="7522" spans="24:27" x14ac:dyDescent="0.25">
      <c r="X7522" s="69"/>
      <c r="Y7522" s="69"/>
      <c r="Z7522" s="69"/>
      <c r="AA7522" s="69"/>
    </row>
    <row r="7523" spans="24:27" x14ac:dyDescent="0.25">
      <c r="X7523" s="69"/>
      <c r="Y7523" s="69"/>
      <c r="Z7523" s="69"/>
      <c r="AA7523" s="69"/>
    </row>
    <row r="7524" spans="24:27" x14ac:dyDescent="0.25">
      <c r="X7524" s="69"/>
      <c r="Y7524" s="69"/>
      <c r="Z7524" s="69"/>
      <c r="AA7524" s="69"/>
    </row>
    <row r="7525" spans="24:27" x14ac:dyDescent="0.25">
      <c r="X7525" s="69"/>
      <c r="Y7525" s="69"/>
      <c r="Z7525" s="69"/>
      <c r="AA7525" s="69"/>
    </row>
    <row r="7526" spans="24:27" x14ac:dyDescent="0.25">
      <c r="X7526" s="69"/>
      <c r="Y7526" s="69"/>
      <c r="Z7526" s="69"/>
      <c r="AA7526" s="69"/>
    </row>
    <row r="7527" spans="24:27" x14ac:dyDescent="0.25">
      <c r="X7527" s="69"/>
      <c r="Y7527" s="69"/>
      <c r="Z7527" s="69"/>
      <c r="AA7527" s="69"/>
    </row>
    <row r="7528" spans="24:27" x14ac:dyDescent="0.25">
      <c r="X7528" s="69"/>
      <c r="Y7528" s="69"/>
      <c r="Z7528" s="69"/>
      <c r="AA7528" s="69"/>
    </row>
    <row r="7529" spans="24:27" x14ac:dyDescent="0.25">
      <c r="X7529" s="69"/>
      <c r="Y7529" s="69"/>
      <c r="Z7529" s="69"/>
      <c r="AA7529" s="69"/>
    </row>
    <row r="7530" spans="24:27" x14ac:dyDescent="0.25">
      <c r="X7530" s="69"/>
      <c r="Y7530" s="69"/>
      <c r="Z7530" s="69"/>
      <c r="AA7530" s="69"/>
    </row>
    <row r="7531" spans="24:27" x14ac:dyDescent="0.25">
      <c r="X7531" s="69"/>
      <c r="Y7531" s="69"/>
      <c r="Z7531" s="69"/>
      <c r="AA7531" s="69"/>
    </row>
    <row r="7532" spans="24:27" x14ac:dyDescent="0.25">
      <c r="X7532" s="69"/>
      <c r="Y7532" s="69"/>
      <c r="Z7532" s="69"/>
      <c r="AA7532" s="69"/>
    </row>
    <row r="7533" spans="24:27" x14ac:dyDescent="0.25">
      <c r="X7533" s="69"/>
      <c r="Y7533" s="69"/>
      <c r="Z7533" s="69"/>
      <c r="AA7533" s="69"/>
    </row>
    <row r="7534" spans="24:27" x14ac:dyDescent="0.25">
      <c r="X7534" s="69"/>
      <c r="Y7534" s="69"/>
      <c r="Z7534" s="69"/>
      <c r="AA7534" s="69"/>
    </row>
    <row r="7535" spans="24:27" x14ac:dyDescent="0.25">
      <c r="X7535" s="69"/>
      <c r="Y7535" s="69"/>
      <c r="Z7535" s="69"/>
      <c r="AA7535" s="69"/>
    </row>
    <row r="7536" spans="24:27" x14ac:dyDescent="0.25">
      <c r="X7536" s="69"/>
      <c r="Y7536" s="69"/>
      <c r="Z7536" s="69"/>
      <c r="AA7536" s="69"/>
    </row>
    <row r="7537" spans="24:27" x14ac:dyDescent="0.25">
      <c r="X7537" s="69"/>
      <c r="Y7537" s="69"/>
      <c r="Z7537" s="69"/>
      <c r="AA7537" s="69"/>
    </row>
    <row r="7538" spans="24:27" x14ac:dyDescent="0.25">
      <c r="X7538" s="69"/>
      <c r="Y7538" s="69"/>
      <c r="Z7538" s="69"/>
      <c r="AA7538" s="69"/>
    </row>
    <row r="7539" spans="24:27" x14ac:dyDescent="0.25">
      <c r="X7539" s="69"/>
      <c r="Y7539" s="69"/>
      <c r="Z7539" s="69"/>
      <c r="AA7539" s="69"/>
    </row>
    <row r="7540" spans="24:27" x14ac:dyDescent="0.25">
      <c r="X7540" s="69"/>
      <c r="Y7540" s="69"/>
      <c r="Z7540" s="69"/>
      <c r="AA7540" s="69"/>
    </row>
    <row r="7541" spans="24:27" x14ac:dyDescent="0.25">
      <c r="X7541" s="69"/>
      <c r="Y7541" s="69"/>
      <c r="Z7541" s="69"/>
      <c r="AA7541" s="69"/>
    </row>
    <row r="7542" spans="24:27" x14ac:dyDescent="0.25">
      <c r="X7542" s="69"/>
      <c r="Y7542" s="69"/>
      <c r="Z7542" s="69"/>
      <c r="AA7542" s="69"/>
    </row>
    <row r="7543" spans="24:27" x14ac:dyDescent="0.25">
      <c r="X7543" s="69"/>
      <c r="Y7543" s="69"/>
      <c r="Z7543" s="69"/>
      <c r="AA7543" s="69"/>
    </row>
    <row r="7544" spans="24:27" x14ac:dyDescent="0.25">
      <c r="X7544" s="69"/>
      <c r="Y7544" s="69"/>
      <c r="Z7544" s="69"/>
      <c r="AA7544" s="69"/>
    </row>
    <row r="7545" spans="24:27" x14ac:dyDescent="0.25">
      <c r="X7545" s="69"/>
      <c r="Y7545" s="69"/>
      <c r="Z7545" s="69"/>
      <c r="AA7545" s="69"/>
    </row>
    <row r="7546" spans="24:27" x14ac:dyDescent="0.25">
      <c r="X7546" s="69"/>
      <c r="Y7546" s="69"/>
      <c r="Z7546" s="69"/>
      <c r="AA7546" s="69"/>
    </row>
    <row r="7547" spans="24:27" x14ac:dyDescent="0.25">
      <c r="X7547" s="69"/>
      <c r="Y7547" s="69"/>
      <c r="Z7547" s="69"/>
      <c r="AA7547" s="69"/>
    </row>
    <row r="7548" spans="24:27" x14ac:dyDescent="0.25">
      <c r="X7548" s="69"/>
      <c r="Y7548" s="69"/>
      <c r="Z7548" s="69"/>
      <c r="AA7548" s="69"/>
    </row>
    <row r="7549" spans="24:27" x14ac:dyDescent="0.25">
      <c r="X7549" s="69"/>
      <c r="Y7549" s="69"/>
      <c r="Z7549" s="69"/>
      <c r="AA7549" s="69"/>
    </row>
    <row r="7550" spans="24:27" x14ac:dyDescent="0.25">
      <c r="X7550" s="69"/>
      <c r="Y7550" s="69"/>
      <c r="Z7550" s="69"/>
      <c r="AA7550" s="69"/>
    </row>
    <row r="7551" spans="24:27" x14ac:dyDescent="0.25">
      <c r="X7551" s="69"/>
      <c r="Y7551" s="69"/>
      <c r="Z7551" s="69"/>
      <c r="AA7551" s="69"/>
    </row>
    <row r="7552" spans="24:27" x14ac:dyDescent="0.25">
      <c r="X7552" s="69"/>
      <c r="Y7552" s="69"/>
      <c r="Z7552" s="69"/>
      <c r="AA7552" s="69"/>
    </row>
    <row r="7553" spans="24:27" x14ac:dyDescent="0.25">
      <c r="X7553" s="69"/>
      <c r="Y7553" s="69"/>
      <c r="Z7553" s="69"/>
      <c r="AA7553" s="69"/>
    </row>
    <row r="7554" spans="24:27" x14ac:dyDescent="0.25">
      <c r="X7554" s="69"/>
      <c r="Y7554" s="69"/>
      <c r="Z7554" s="69"/>
      <c r="AA7554" s="69"/>
    </row>
    <row r="7555" spans="24:27" x14ac:dyDescent="0.25">
      <c r="X7555" s="69"/>
      <c r="Y7555" s="69"/>
      <c r="Z7555" s="69"/>
      <c r="AA7555" s="69"/>
    </row>
    <row r="7556" spans="24:27" x14ac:dyDescent="0.25">
      <c r="X7556" s="69"/>
      <c r="Y7556" s="69"/>
      <c r="Z7556" s="69"/>
      <c r="AA7556" s="69"/>
    </row>
    <row r="7557" spans="24:27" x14ac:dyDescent="0.25">
      <c r="X7557" s="69"/>
      <c r="Y7557" s="69"/>
      <c r="Z7557" s="69"/>
      <c r="AA7557" s="69"/>
    </row>
    <row r="7558" spans="24:27" x14ac:dyDescent="0.25">
      <c r="X7558" s="69"/>
      <c r="Y7558" s="69"/>
      <c r="Z7558" s="69"/>
      <c r="AA7558" s="69"/>
    </row>
    <row r="7559" spans="24:27" x14ac:dyDescent="0.25">
      <c r="X7559" s="69"/>
      <c r="Y7559" s="69"/>
      <c r="Z7559" s="69"/>
      <c r="AA7559" s="69"/>
    </row>
    <row r="7560" spans="24:27" x14ac:dyDescent="0.25">
      <c r="X7560" s="69"/>
      <c r="Y7560" s="69"/>
      <c r="Z7560" s="69"/>
      <c r="AA7560" s="69"/>
    </row>
    <row r="7561" spans="24:27" x14ac:dyDescent="0.25">
      <c r="X7561" s="69"/>
      <c r="Y7561" s="69"/>
      <c r="Z7561" s="69"/>
      <c r="AA7561" s="69"/>
    </row>
    <row r="7562" spans="24:27" x14ac:dyDescent="0.25">
      <c r="X7562" s="69"/>
      <c r="Y7562" s="69"/>
      <c r="Z7562" s="69"/>
      <c r="AA7562" s="69"/>
    </row>
    <row r="7563" spans="24:27" x14ac:dyDescent="0.25">
      <c r="X7563" s="69"/>
      <c r="Y7563" s="69"/>
      <c r="Z7563" s="69"/>
      <c r="AA7563" s="69"/>
    </row>
    <row r="7564" spans="24:27" x14ac:dyDescent="0.25">
      <c r="X7564" s="69"/>
      <c r="Y7564" s="69"/>
      <c r="Z7564" s="69"/>
      <c r="AA7564" s="69"/>
    </row>
    <row r="7565" spans="24:27" x14ac:dyDescent="0.25">
      <c r="X7565" s="69"/>
      <c r="Y7565" s="69"/>
      <c r="Z7565" s="69"/>
      <c r="AA7565" s="69"/>
    </row>
    <row r="7566" spans="24:27" x14ac:dyDescent="0.25">
      <c r="X7566" s="69"/>
      <c r="Y7566" s="69"/>
      <c r="Z7566" s="69"/>
      <c r="AA7566" s="69"/>
    </row>
    <row r="7567" spans="24:27" x14ac:dyDescent="0.25">
      <c r="X7567" s="69"/>
      <c r="Y7567" s="69"/>
      <c r="Z7567" s="69"/>
      <c r="AA7567" s="69"/>
    </row>
    <row r="7568" spans="24:27" x14ac:dyDescent="0.25">
      <c r="X7568" s="69"/>
      <c r="Y7568" s="69"/>
      <c r="Z7568" s="69"/>
      <c r="AA7568" s="69"/>
    </row>
    <row r="7569" spans="24:27" x14ac:dyDescent="0.25">
      <c r="X7569" s="69"/>
      <c r="Y7569" s="69"/>
      <c r="Z7569" s="69"/>
      <c r="AA7569" s="69"/>
    </row>
    <row r="7570" spans="24:27" x14ac:dyDescent="0.25">
      <c r="X7570" s="69"/>
      <c r="Y7570" s="69"/>
      <c r="Z7570" s="69"/>
      <c r="AA7570" s="69"/>
    </row>
    <row r="7571" spans="24:27" x14ac:dyDescent="0.25">
      <c r="X7571" s="69"/>
      <c r="Y7571" s="69"/>
      <c r="Z7571" s="69"/>
      <c r="AA7571" s="69"/>
    </row>
    <row r="7572" spans="24:27" x14ac:dyDescent="0.25">
      <c r="X7572" s="69"/>
      <c r="Y7572" s="69"/>
      <c r="Z7572" s="69"/>
      <c r="AA7572" s="69"/>
    </row>
    <row r="7573" spans="24:27" x14ac:dyDescent="0.25">
      <c r="X7573" s="69"/>
      <c r="Y7573" s="69"/>
      <c r="Z7573" s="69"/>
      <c r="AA7573" s="69"/>
    </row>
    <row r="7574" spans="24:27" x14ac:dyDescent="0.25">
      <c r="X7574" s="69"/>
      <c r="Y7574" s="69"/>
      <c r="Z7574" s="69"/>
      <c r="AA7574" s="69"/>
    </row>
    <row r="7575" spans="24:27" x14ac:dyDescent="0.25">
      <c r="X7575" s="69"/>
      <c r="Y7575" s="69"/>
      <c r="Z7575" s="69"/>
      <c r="AA7575" s="69"/>
    </row>
    <row r="7576" spans="24:27" x14ac:dyDescent="0.25">
      <c r="X7576" s="69"/>
      <c r="Y7576" s="69"/>
      <c r="Z7576" s="69"/>
      <c r="AA7576" s="69"/>
    </row>
    <row r="7577" spans="24:27" x14ac:dyDescent="0.25">
      <c r="X7577" s="69"/>
      <c r="Y7577" s="69"/>
      <c r="Z7577" s="69"/>
      <c r="AA7577" s="69"/>
    </row>
    <row r="7578" spans="24:27" x14ac:dyDescent="0.25">
      <c r="X7578" s="69"/>
      <c r="Y7578" s="69"/>
      <c r="Z7578" s="69"/>
      <c r="AA7578" s="69"/>
    </row>
    <row r="7579" spans="24:27" x14ac:dyDescent="0.25">
      <c r="X7579" s="69"/>
      <c r="Y7579" s="69"/>
      <c r="Z7579" s="69"/>
      <c r="AA7579" s="69"/>
    </row>
    <row r="7580" spans="24:27" x14ac:dyDescent="0.25">
      <c r="X7580" s="69"/>
      <c r="Y7580" s="69"/>
      <c r="Z7580" s="69"/>
      <c r="AA7580" s="69"/>
    </row>
    <row r="7581" spans="24:27" x14ac:dyDescent="0.25">
      <c r="X7581" s="69"/>
      <c r="Y7581" s="69"/>
      <c r="Z7581" s="69"/>
      <c r="AA7581" s="69"/>
    </row>
    <row r="7582" spans="24:27" x14ac:dyDescent="0.25">
      <c r="X7582" s="69"/>
      <c r="Y7582" s="69"/>
      <c r="Z7582" s="69"/>
      <c r="AA7582" s="69"/>
    </row>
    <row r="7583" spans="24:27" x14ac:dyDescent="0.25">
      <c r="X7583" s="69"/>
      <c r="Y7583" s="69"/>
      <c r="Z7583" s="69"/>
      <c r="AA7583" s="69"/>
    </row>
    <row r="7584" spans="24:27" x14ac:dyDescent="0.25">
      <c r="X7584" s="69"/>
      <c r="Y7584" s="69"/>
      <c r="Z7584" s="69"/>
      <c r="AA7584" s="69"/>
    </row>
    <row r="7585" spans="24:27" x14ac:dyDescent="0.25">
      <c r="X7585" s="69"/>
      <c r="Y7585" s="69"/>
      <c r="Z7585" s="69"/>
      <c r="AA7585" s="69"/>
    </row>
    <row r="7586" spans="24:27" x14ac:dyDescent="0.25">
      <c r="X7586" s="69"/>
      <c r="Y7586" s="69"/>
      <c r="Z7586" s="69"/>
      <c r="AA7586" s="69"/>
    </row>
    <row r="7587" spans="24:27" x14ac:dyDescent="0.25">
      <c r="X7587" s="69"/>
      <c r="Y7587" s="69"/>
      <c r="Z7587" s="69"/>
      <c r="AA7587" s="69"/>
    </row>
    <row r="7588" spans="24:27" x14ac:dyDescent="0.25">
      <c r="X7588" s="69"/>
      <c r="Y7588" s="69"/>
      <c r="Z7588" s="69"/>
      <c r="AA7588" s="69"/>
    </row>
    <row r="7589" spans="24:27" x14ac:dyDescent="0.25">
      <c r="X7589" s="69"/>
      <c r="Y7589" s="69"/>
      <c r="Z7589" s="69"/>
      <c r="AA7589" s="69"/>
    </row>
    <row r="7590" spans="24:27" x14ac:dyDescent="0.25">
      <c r="X7590" s="69"/>
      <c r="Y7590" s="69"/>
      <c r="Z7590" s="69"/>
      <c r="AA7590" s="69"/>
    </row>
    <row r="7591" spans="24:27" x14ac:dyDescent="0.25">
      <c r="X7591" s="69"/>
      <c r="Y7591" s="69"/>
      <c r="Z7591" s="69"/>
      <c r="AA7591" s="69"/>
    </row>
    <row r="7592" spans="24:27" x14ac:dyDescent="0.25">
      <c r="X7592" s="69"/>
      <c r="Y7592" s="69"/>
      <c r="Z7592" s="69"/>
      <c r="AA7592" s="69"/>
    </row>
    <row r="7593" spans="24:27" x14ac:dyDescent="0.25">
      <c r="X7593" s="69"/>
      <c r="Y7593" s="69"/>
      <c r="Z7593" s="69"/>
      <c r="AA7593" s="69"/>
    </row>
    <row r="7594" spans="24:27" x14ac:dyDescent="0.25">
      <c r="X7594" s="69"/>
      <c r="Y7594" s="69"/>
      <c r="Z7594" s="69"/>
      <c r="AA7594" s="69"/>
    </row>
    <row r="7595" spans="24:27" x14ac:dyDescent="0.25">
      <c r="X7595" s="69"/>
      <c r="Y7595" s="69"/>
      <c r="Z7595" s="69"/>
      <c r="AA7595" s="69"/>
    </row>
    <row r="7596" spans="24:27" x14ac:dyDescent="0.25">
      <c r="X7596" s="69"/>
      <c r="Y7596" s="69"/>
      <c r="Z7596" s="69"/>
      <c r="AA7596" s="69"/>
    </row>
    <row r="7597" spans="24:27" x14ac:dyDescent="0.25">
      <c r="X7597" s="69"/>
      <c r="Y7597" s="69"/>
      <c r="Z7597" s="69"/>
      <c r="AA7597" s="69"/>
    </row>
    <row r="7598" spans="24:27" x14ac:dyDescent="0.25">
      <c r="X7598" s="69"/>
      <c r="Y7598" s="69"/>
      <c r="Z7598" s="69"/>
      <c r="AA7598" s="69"/>
    </row>
    <row r="7599" spans="24:27" x14ac:dyDescent="0.25">
      <c r="X7599" s="69"/>
      <c r="Y7599" s="69"/>
      <c r="Z7599" s="69"/>
      <c r="AA7599" s="69"/>
    </row>
    <row r="7600" spans="24:27" x14ac:dyDescent="0.25">
      <c r="X7600" s="69"/>
      <c r="Y7600" s="69"/>
      <c r="Z7600" s="69"/>
      <c r="AA7600" s="69"/>
    </row>
    <row r="7601" spans="24:27" x14ac:dyDescent="0.25">
      <c r="X7601" s="69"/>
      <c r="Y7601" s="69"/>
      <c r="Z7601" s="69"/>
      <c r="AA7601" s="69"/>
    </row>
    <row r="7602" spans="24:27" x14ac:dyDescent="0.25">
      <c r="X7602" s="69"/>
      <c r="Y7602" s="69"/>
      <c r="Z7602" s="69"/>
      <c r="AA7602" s="69"/>
    </row>
    <row r="7603" spans="24:27" x14ac:dyDescent="0.25">
      <c r="X7603" s="69"/>
      <c r="Y7603" s="69"/>
      <c r="Z7603" s="69"/>
      <c r="AA7603" s="69"/>
    </row>
    <row r="7604" spans="24:27" x14ac:dyDescent="0.25">
      <c r="X7604" s="69"/>
      <c r="Y7604" s="69"/>
      <c r="Z7604" s="69"/>
      <c r="AA7604" s="69"/>
    </row>
    <row r="7605" spans="24:27" x14ac:dyDescent="0.25">
      <c r="X7605" s="69"/>
      <c r="Y7605" s="69"/>
      <c r="Z7605" s="69"/>
      <c r="AA7605" s="69"/>
    </row>
    <row r="7606" spans="24:27" x14ac:dyDescent="0.25">
      <c r="X7606" s="69"/>
      <c r="Y7606" s="69"/>
      <c r="Z7606" s="69"/>
      <c r="AA7606" s="69"/>
    </row>
    <row r="7607" spans="24:27" x14ac:dyDescent="0.25">
      <c r="X7607" s="69"/>
      <c r="Y7607" s="69"/>
      <c r="Z7607" s="69"/>
      <c r="AA7607" s="69"/>
    </row>
    <row r="7608" spans="24:27" x14ac:dyDescent="0.25">
      <c r="X7608" s="69"/>
      <c r="Y7608" s="69"/>
      <c r="Z7608" s="69"/>
      <c r="AA7608" s="69"/>
    </row>
    <row r="7609" spans="24:27" x14ac:dyDescent="0.25">
      <c r="X7609" s="69"/>
      <c r="Y7609" s="69"/>
      <c r="Z7609" s="69"/>
      <c r="AA7609" s="69"/>
    </row>
    <row r="7610" spans="24:27" x14ac:dyDescent="0.25">
      <c r="X7610" s="69"/>
      <c r="Y7610" s="69"/>
      <c r="Z7610" s="69"/>
      <c r="AA7610" s="69"/>
    </row>
    <row r="7611" spans="24:27" x14ac:dyDescent="0.25">
      <c r="X7611" s="69"/>
      <c r="Y7611" s="69"/>
      <c r="Z7611" s="69"/>
      <c r="AA7611" s="69"/>
    </row>
    <row r="7612" spans="24:27" x14ac:dyDescent="0.25">
      <c r="X7612" s="69"/>
      <c r="Y7612" s="69"/>
      <c r="Z7612" s="69"/>
      <c r="AA7612" s="69"/>
    </row>
    <row r="7613" spans="24:27" x14ac:dyDescent="0.25">
      <c r="X7613" s="69"/>
      <c r="Y7613" s="69"/>
      <c r="Z7613" s="69"/>
      <c r="AA7613" s="69"/>
    </row>
    <row r="7614" spans="24:27" x14ac:dyDescent="0.25">
      <c r="X7614" s="69"/>
      <c r="Y7614" s="69"/>
      <c r="Z7614" s="69"/>
      <c r="AA7614" s="69"/>
    </row>
    <row r="7615" spans="24:27" x14ac:dyDescent="0.25">
      <c r="X7615" s="69"/>
      <c r="Y7615" s="69"/>
      <c r="Z7615" s="69"/>
      <c r="AA7615" s="69"/>
    </row>
    <row r="7616" spans="24:27" x14ac:dyDescent="0.25">
      <c r="X7616" s="69"/>
      <c r="Y7616" s="69"/>
      <c r="Z7616" s="69"/>
      <c r="AA7616" s="69"/>
    </row>
    <row r="7617" spans="24:27" x14ac:dyDescent="0.25">
      <c r="X7617" s="69"/>
      <c r="Y7617" s="69"/>
      <c r="Z7617" s="69"/>
      <c r="AA7617" s="69"/>
    </row>
    <row r="7618" spans="24:27" x14ac:dyDescent="0.25">
      <c r="X7618" s="69"/>
      <c r="Y7618" s="69"/>
      <c r="Z7618" s="69"/>
      <c r="AA7618" s="69"/>
    </row>
    <row r="7619" spans="24:27" x14ac:dyDescent="0.25">
      <c r="X7619" s="69"/>
      <c r="Y7619" s="69"/>
      <c r="Z7619" s="69"/>
      <c r="AA7619" s="69"/>
    </row>
    <row r="7620" spans="24:27" x14ac:dyDescent="0.25">
      <c r="X7620" s="69"/>
      <c r="Y7620" s="69"/>
      <c r="Z7620" s="69"/>
      <c r="AA7620" s="69"/>
    </row>
    <row r="7621" spans="24:27" x14ac:dyDescent="0.25">
      <c r="X7621" s="69"/>
      <c r="Y7621" s="69"/>
      <c r="Z7621" s="69"/>
      <c r="AA7621" s="69"/>
    </row>
    <row r="7622" spans="24:27" x14ac:dyDescent="0.25">
      <c r="X7622" s="69"/>
      <c r="Y7622" s="69"/>
      <c r="Z7622" s="69"/>
      <c r="AA7622" s="69"/>
    </row>
    <row r="7623" spans="24:27" x14ac:dyDescent="0.25">
      <c r="X7623" s="69"/>
      <c r="Y7623" s="69"/>
      <c r="Z7623" s="69"/>
      <c r="AA7623" s="69"/>
    </row>
    <row r="7624" spans="24:27" x14ac:dyDescent="0.25">
      <c r="X7624" s="69"/>
      <c r="Y7624" s="69"/>
      <c r="Z7624" s="69"/>
      <c r="AA7624" s="69"/>
    </row>
    <row r="7625" spans="24:27" x14ac:dyDescent="0.25">
      <c r="X7625" s="69"/>
      <c r="Y7625" s="69"/>
      <c r="Z7625" s="69"/>
      <c r="AA7625" s="69"/>
    </row>
    <row r="7626" spans="24:27" x14ac:dyDescent="0.25">
      <c r="X7626" s="69"/>
      <c r="Y7626" s="69"/>
      <c r="Z7626" s="69"/>
      <c r="AA7626" s="69"/>
    </row>
    <row r="7627" spans="24:27" x14ac:dyDescent="0.25">
      <c r="X7627" s="69"/>
      <c r="Y7627" s="69"/>
      <c r="Z7627" s="69"/>
      <c r="AA7627" s="69"/>
    </row>
    <row r="7628" spans="24:27" x14ac:dyDescent="0.25">
      <c r="X7628" s="69"/>
      <c r="Y7628" s="69"/>
      <c r="Z7628" s="69"/>
      <c r="AA7628" s="69"/>
    </row>
    <row r="7629" spans="24:27" x14ac:dyDescent="0.25">
      <c r="X7629" s="69"/>
      <c r="Y7629" s="69"/>
      <c r="Z7629" s="69"/>
      <c r="AA7629" s="69"/>
    </row>
    <row r="7630" spans="24:27" x14ac:dyDescent="0.25">
      <c r="X7630" s="69"/>
      <c r="Y7630" s="69"/>
      <c r="Z7630" s="69"/>
      <c r="AA7630" s="69"/>
    </row>
    <row r="7631" spans="24:27" x14ac:dyDescent="0.25">
      <c r="X7631" s="69"/>
      <c r="Y7631" s="69"/>
      <c r="Z7631" s="69"/>
      <c r="AA7631" s="69"/>
    </row>
    <row r="7632" spans="24:27" x14ac:dyDescent="0.25">
      <c r="X7632" s="69"/>
      <c r="Y7632" s="69"/>
      <c r="Z7632" s="69"/>
      <c r="AA7632" s="69"/>
    </row>
    <row r="7633" spans="24:27" x14ac:dyDescent="0.25">
      <c r="X7633" s="69"/>
      <c r="Y7633" s="69"/>
      <c r="Z7633" s="69"/>
      <c r="AA7633" s="69"/>
    </row>
    <row r="7634" spans="24:27" x14ac:dyDescent="0.25">
      <c r="X7634" s="69"/>
      <c r="Y7634" s="69"/>
      <c r="Z7634" s="69"/>
      <c r="AA7634" s="69"/>
    </row>
    <row r="7635" spans="24:27" x14ac:dyDescent="0.25">
      <c r="X7635" s="69"/>
      <c r="Y7635" s="69"/>
      <c r="Z7635" s="69"/>
      <c r="AA7635" s="69"/>
    </row>
    <row r="7636" spans="24:27" x14ac:dyDescent="0.25">
      <c r="X7636" s="69"/>
      <c r="Y7636" s="69"/>
      <c r="Z7636" s="69"/>
      <c r="AA7636" s="69"/>
    </row>
    <row r="7637" spans="24:27" x14ac:dyDescent="0.25">
      <c r="X7637" s="69"/>
      <c r="Y7637" s="69"/>
      <c r="Z7637" s="69"/>
      <c r="AA7637" s="69"/>
    </row>
    <row r="7638" spans="24:27" x14ac:dyDescent="0.25">
      <c r="X7638" s="69"/>
      <c r="Y7638" s="69"/>
      <c r="Z7638" s="69"/>
      <c r="AA7638" s="69"/>
    </row>
    <row r="7639" spans="24:27" x14ac:dyDescent="0.25">
      <c r="X7639" s="69"/>
      <c r="Y7639" s="69"/>
      <c r="Z7639" s="69"/>
      <c r="AA7639" s="69"/>
    </row>
    <row r="7640" spans="24:27" x14ac:dyDescent="0.25">
      <c r="X7640" s="69"/>
      <c r="Y7640" s="69"/>
      <c r="Z7640" s="69"/>
      <c r="AA7640" s="69"/>
    </row>
    <row r="7641" spans="24:27" x14ac:dyDescent="0.25">
      <c r="X7641" s="69"/>
      <c r="Y7641" s="69"/>
      <c r="Z7641" s="69"/>
      <c r="AA7641" s="69"/>
    </row>
    <row r="7642" spans="24:27" x14ac:dyDescent="0.25">
      <c r="X7642" s="69"/>
      <c r="Y7642" s="69"/>
      <c r="Z7642" s="69"/>
      <c r="AA7642" s="69"/>
    </row>
    <row r="7643" spans="24:27" x14ac:dyDescent="0.25">
      <c r="X7643" s="69"/>
      <c r="Y7643" s="69"/>
      <c r="Z7643" s="69"/>
      <c r="AA7643" s="69"/>
    </row>
    <row r="7644" spans="24:27" x14ac:dyDescent="0.25">
      <c r="X7644" s="69"/>
      <c r="Y7644" s="69"/>
      <c r="Z7644" s="69"/>
      <c r="AA7644" s="69"/>
    </row>
    <row r="7645" spans="24:27" x14ac:dyDescent="0.25">
      <c r="X7645" s="69"/>
      <c r="Y7645" s="69"/>
      <c r="Z7645" s="69"/>
      <c r="AA7645" s="69"/>
    </row>
    <row r="7646" spans="24:27" x14ac:dyDescent="0.25">
      <c r="X7646" s="69"/>
      <c r="Y7646" s="69"/>
      <c r="Z7646" s="69"/>
      <c r="AA7646" s="69"/>
    </row>
    <row r="7647" spans="24:27" x14ac:dyDescent="0.25">
      <c r="X7647" s="69"/>
      <c r="Y7647" s="69"/>
      <c r="Z7647" s="69"/>
      <c r="AA7647" s="69"/>
    </row>
    <row r="7648" spans="24:27" x14ac:dyDescent="0.25">
      <c r="X7648" s="69"/>
      <c r="Y7648" s="69"/>
      <c r="Z7648" s="69"/>
      <c r="AA7648" s="69"/>
    </row>
    <row r="7649" spans="24:27" x14ac:dyDescent="0.25">
      <c r="X7649" s="69"/>
      <c r="Y7649" s="69"/>
      <c r="Z7649" s="69"/>
      <c r="AA7649" s="69"/>
    </row>
    <row r="7650" spans="24:27" x14ac:dyDescent="0.25">
      <c r="X7650" s="69"/>
      <c r="Y7650" s="69"/>
      <c r="Z7650" s="69"/>
      <c r="AA7650" s="69"/>
    </row>
    <row r="7651" spans="24:27" x14ac:dyDescent="0.25">
      <c r="X7651" s="69"/>
      <c r="Y7651" s="69"/>
      <c r="Z7651" s="69"/>
      <c r="AA7651" s="69"/>
    </row>
    <row r="7652" spans="24:27" x14ac:dyDescent="0.25">
      <c r="X7652" s="69"/>
      <c r="Y7652" s="69"/>
      <c r="Z7652" s="69"/>
      <c r="AA7652" s="69"/>
    </row>
    <row r="7653" spans="24:27" x14ac:dyDescent="0.25">
      <c r="X7653" s="69"/>
      <c r="Y7653" s="69"/>
      <c r="Z7653" s="69"/>
      <c r="AA7653" s="69"/>
    </row>
    <row r="7654" spans="24:27" x14ac:dyDescent="0.25">
      <c r="X7654" s="69"/>
      <c r="Y7654" s="69"/>
      <c r="Z7654" s="69"/>
      <c r="AA7654" s="69"/>
    </row>
    <row r="7655" spans="24:27" x14ac:dyDescent="0.25">
      <c r="X7655" s="69"/>
      <c r="Y7655" s="69"/>
      <c r="Z7655" s="69"/>
      <c r="AA7655" s="69"/>
    </row>
    <row r="7656" spans="24:27" x14ac:dyDescent="0.25">
      <c r="X7656" s="69"/>
      <c r="Y7656" s="69"/>
      <c r="Z7656" s="69"/>
      <c r="AA7656" s="69"/>
    </row>
    <row r="7657" spans="24:27" x14ac:dyDescent="0.25">
      <c r="X7657" s="69"/>
      <c r="Y7657" s="69"/>
      <c r="Z7657" s="69"/>
      <c r="AA7657" s="69"/>
    </row>
    <row r="7658" spans="24:27" x14ac:dyDescent="0.25">
      <c r="X7658" s="69"/>
      <c r="Y7658" s="69"/>
      <c r="Z7658" s="69"/>
      <c r="AA7658" s="69"/>
    </row>
    <row r="7659" spans="24:27" x14ac:dyDescent="0.25">
      <c r="X7659" s="69"/>
      <c r="Y7659" s="69"/>
      <c r="Z7659" s="69"/>
      <c r="AA7659" s="69"/>
    </row>
    <row r="7660" spans="24:27" x14ac:dyDescent="0.25">
      <c r="X7660" s="69"/>
      <c r="Y7660" s="69"/>
      <c r="Z7660" s="69"/>
      <c r="AA7660" s="69"/>
    </row>
    <row r="7661" spans="24:27" x14ac:dyDescent="0.25">
      <c r="X7661" s="69"/>
      <c r="Y7661" s="69"/>
      <c r="Z7661" s="69"/>
      <c r="AA7661" s="69"/>
    </row>
    <row r="7662" spans="24:27" x14ac:dyDescent="0.25">
      <c r="X7662" s="69"/>
      <c r="Y7662" s="69"/>
      <c r="Z7662" s="69"/>
      <c r="AA7662" s="69"/>
    </row>
    <row r="7663" spans="24:27" x14ac:dyDescent="0.25">
      <c r="X7663" s="69"/>
      <c r="Y7663" s="69"/>
      <c r="Z7663" s="69"/>
      <c r="AA7663" s="69"/>
    </row>
    <row r="7664" spans="24:27" x14ac:dyDescent="0.25">
      <c r="X7664" s="69"/>
      <c r="Y7664" s="69"/>
      <c r="Z7664" s="69"/>
      <c r="AA7664" s="69"/>
    </row>
    <row r="7665" spans="24:27" x14ac:dyDescent="0.25">
      <c r="X7665" s="69"/>
      <c r="Y7665" s="69"/>
      <c r="Z7665" s="69"/>
      <c r="AA7665" s="69"/>
    </row>
    <row r="7666" spans="24:27" x14ac:dyDescent="0.25">
      <c r="X7666" s="69"/>
      <c r="Y7666" s="69"/>
      <c r="Z7666" s="69"/>
      <c r="AA7666" s="69"/>
    </row>
    <row r="7667" spans="24:27" x14ac:dyDescent="0.25">
      <c r="X7667" s="69"/>
      <c r="Y7667" s="69"/>
      <c r="Z7667" s="69"/>
      <c r="AA7667" s="69"/>
    </row>
    <row r="7668" spans="24:27" x14ac:dyDescent="0.25">
      <c r="X7668" s="69"/>
      <c r="Y7668" s="69"/>
      <c r="Z7668" s="69"/>
      <c r="AA7668" s="69"/>
    </row>
    <row r="7669" spans="24:27" x14ac:dyDescent="0.25">
      <c r="X7669" s="69"/>
      <c r="Y7669" s="69"/>
      <c r="Z7669" s="69"/>
      <c r="AA7669" s="69"/>
    </row>
    <row r="7670" spans="24:27" x14ac:dyDescent="0.25">
      <c r="X7670" s="69"/>
      <c r="Y7670" s="69"/>
      <c r="Z7670" s="69"/>
      <c r="AA7670" s="69"/>
    </row>
    <row r="7671" spans="24:27" x14ac:dyDescent="0.25">
      <c r="X7671" s="69"/>
      <c r="Y7671" s="69"/>
      <c r="Z7671" s="69"/>
      <c r="AA7671" s="69"/>
    </row>
    <row r="7672" spans="24:27" x14ac:dyDescent="0.25">
      <c r="X7672" s="69"/>
      <c r="Y7672" s="69"/>
      <c r="Z7672" s="69"/>
      <c r="AA7672" s="69"/>
    </row>
    <row r="7673" spans="24:27" x14ac:dyDescent="0.25">
      <c r="X7673" s="69"/>
      <c r="Y7673" s="69"/>
      <c r="Z7673" s="69"/>
      <c r="AA7673" s="69"/>
    </row>
    <row r="7674" spans="24:27" x14ac:dyDescent="0.25">
      <c r="X7674" s="69"/>
      <c r="Y7674" s="69"/>
      <c r="Z7674" s="69"/>
      <c r="AA7674" s="69"/>
    </row>
    <row r="7675" spans="24:27" x14ac:dyDescent="0.25">
      <c r="X7675" s="69"/>
      <c r="Y7675" s="69"/>
      <c r="Z7675" s="69"/>
      <c r="AA7675" s="69"/>
    </row>
    <row r="7676" spans="24:27" x14ac:dyDescent="0.25">
      <c r="X7676" s="69"/>
      <c r="Y7676" s="69"/>
      <c r="Z7676" s="69"/>
      <c r="AA7676" s="69"/>
    </row>
    <row r="7677" spans="24:27" x14ac:dyDescent="0.25">
      <c r="X7677" s="69"/>
      <c r="Y7677" s="69"/>
      <c r="Z7677" s="69"/>
      <c r="AA7677" s="69"/>
    </row>
    <row r="7678" spans="24:27" x14ac:dyDescent="0.25">
      <c r="X7678" s="69"/>
      <c r="Y7678" s="69"/>
      <c r="Z7678" s="69"/>
      <c r="AA7678" s="69"/>
    </row>
    <row r="7679" spans="24:27" x14ac:dyDescent="0.25">
      <c r="X7679" s="69"/>
      <c r="Y7679" s="69"/>
      <c r="Z7679" s="69"/>
      <c r="AA7679" s="69"/>
    </row>
    <row r="7680" spans="24:27" x14ac:dyDescent="0.25">
      <c r="X7680" s="69"/>
      <c r="Y7680" s="69"/>
      <c r="Z7680" s="69"/>
      <c r="AA7680" s="69"/>
    </row>
    <row r="7681" spans="24:27" x14ac:dyDescent="0.25">
      <c r="X7681" s="69"/>
      <c r="Y7681" s="69"/>
      <c r="Z7681" s="69"/>
      <c r="AA7681" s="69"/>
    </row>
    <row r="7682" spans="24:27" x14ac:dyDescent="0.25">
      <c r="X7682" s="69"/>
      <c r="Y7682" s="69"/>
      <c r="Z7682" s="69"/>
      <c r="AA7682" s="69"/>
    </row>
    <row r="7683" spans="24:27" x14ac:dyDescent="0.25">
      <c r="X7683" s="69"/>
      <c r="Y7683" s="69"/>
      <c r="Z7683" s="69"/>
      <c r="AA7683" s="69"/>
    </row>
    <row r="7684" spans="24:27" x14ac:dyDescent="0.25">
      <c r="X7684" s="69"/>
      <c r="Y7684" s="69"/>
      <c r="Z7684" s="69"/>
      <c r="AA7684" s="69"/>
    </row>
    <row r="7685" spans="24:27" x14ac:dyDescent="0.25">
      <c r="X7685" s="69"/>
      <c r="Y7685" s="69"/>
      <c r="Z7685" s="69"/>
      <c r="AA7685" s="69"/>
    </row>
    <row r="7686" spans="24:27" x14ac:dyDescent="0.25">
      <c r="X7686" s="69"/>
      <c r="Y7686" s="69"/>
      <c r="Z7686" s="69"/>
      <c r="AA7686" s="69"/>
    </row>
    <row r="7687" spans="24:27" x14ac:dyDescent="0.25">
      <c r="X7687" s="69"/>
      <c r="Y7687" s="69"/>
      <c r="Z7687" s="69"/>
      <c r="AA7687" s="69"/>
    </row>
    <row r="7688" spans="24:27" x14ac:dyDescent="0.25">
      <c r="X7688" s="69"/>
      <c r="Y7688" s="69"/>
      <c r="Z7688" s="69"/>
      <c r="AA7688" s="69"/>
    </row>
    <row r="7689" spans="24:27" x14ac:dyDescent="0.25">
      <c r="X7689" s="69"/>
      <c r="Y7689" s="69"/>
      <c r="Z7689" s="69"/>
      <c r="AA7689" s="69"/>
    </row>
    <row r="7690" spans="24:27" x14ac:dyDescent="0.25">
      <c r="X7690" s="69"/>
      <c r="Y7690" s="69"/>
      <c r="Z7690" s="69"/>
      <c r="AA7690" s="69"/>
    </row>
    <row r="7691" spans="24:27" x14ac:dyDescent="0.25">
      <c r="X7691" s="69"/>
      <c r="Y7691" s="69"/>
      <c r="Z7691" s="69"/>
      <c r="AA7691" s="69"/>
    </row>
    <row r="7692" spans="24:27" x14ac:dyDescent="0.25">
      <c r="X7692" s="69"/>
      <c r="Y7692" s="69"/>
      <c r="Z7692" s="69"/>
      <c r="AA7692" s="69"/>
    </row>
    <row r="7693" spans="24:27" x14ac:dyDescent="0.25">
      <c r="X7693" s="69"/>
      <c r="Y7693" s="69"/>
      <c r="Z7693" s="69"/>
      <c r="AA7693" s="69"/>
    </row>
    <row r="7694" spans="24:27" x14ac:dyDescent="0.25">
      <c r="X7694" s="69"/>
      <c r="Y7694" s="69"/>
      <c r="Z7694" s="69"/>
      <c r="AA7694" s="69"/>
    </row>
    <row r="7695" spans="24:27" x14ac:dyDescent="0.25">
      <c r="X7695" s="69"/>
      <c r="Y7695" s="69"/>
      <c r="Z7695" s="69"/>
      <c r="AA7695" s="69"/>
    </row>
    <row r="7696" spans="24:27" x14ac:dyDescent="0.25">
      <c r="X7696" s="69"/>
      <c r="Y7696" s="69"/>
      <c r="Z7696" s="69"/>
      <c r="AA7696" s="69"/>
    </row>
    <row r="7697" spans="24:27" x14ac:dyDescent="0.25">
      <c r="X7697" s="69"/>
      <c r="Y7697" s="69"/>
      <c r="Z7697" s="69"/>
      <c r="AA7697" s="69"/>
    </row>
    <row r="7698" spans="24:27" x14ac:dyDescent="0.25">
      <c r="X7698" s="69"/>
      <c r="Y7698" s="69"/>
      <c r="Z7698" s="69"/>
      <c r="AA7698" s="69"/>
    </row>
    <row r="7699" spans="24:27" x14ac:dyDescent="0.25">
      <c r="X7699" s="69"/>
      <c r="Y7699" s="69"/>
      <c r="Z7699" s="69"/>
      <c r="AA7699" s="69"/>
    </row>
    <row r="7700" spans="24:27" x14ac:dyDescent="0.25">
      <c r="X7700" s="69"/>
      <c r="Y7700" s="69"/>
      <c r="Z7700" s="69"/>
      <c r="AA7700" s="69"/>
    </row>
    <row r="7701" spans="24:27" x14ac:dyDescent="0.25">
      <c r="X7701" s="69"/>
      <c r="Y7701" s="69"/>
      <c r="Z7701" s="69"/>
      <c r="AA7701" s="69"/>
    </row>
    <row r="7702" spans="24:27" x14ac:dyDescent="0.25">
      <c r="X7702" s="69"/>
      <c r="Y7702" s="69"/>
      <c r="Z7702" s="69"/>
      <c r="AA7702" s="69"/>
    </row>
    <row r="7703" spans="24:27" x14ac:dyDescent="0.25">
      <c r="X7703" s="69"/>
      <c r="Y7703" s="69"/>
      <c r="Z7703" s="69"/>
      <c r="AA7703" s="69"/>
    </row>
    <row r="7704" spans="24:27" x14ac:dyDescent="0.25">
      <c r="X7704" s="69"/>
      <c r="Y7704" s="69"/>
      <c r="Z7704" s="69"/>
      <c r="AA7704" s="69"/>
    </row>
    <row r="7705" spans="24:27" x14ac:dyDescent="0.25">
      <c r="X7705" s="69"/>
      <c r="Y7705" s="69"/>
      <c r="Z7705" s="69"/>
      <c r="AA7705" s="69"/>
    </row>
    <row r="7706" spans="24:27" x14ac:dyDescent="0.25">
      <c r="X7706" s="69"/>
      <c r="Y7706" s="69"/>
      <c r="Z7706" s="69"/>
      <c r="AA7706" s="69"/>
    </row>
    <row r="7707" spans="24:27" x14ac:dyDescent="0.25">
      <c r="X7707" s="69"/>
      <c r="Y7707" s="69"/>
      <c r="Z7707" s="69"/>
      <c r="AA7707" s="69"/>
    </row>
    <row r="7708" spans="24:27" x14ac:dyDescent="0.25">
      <c r="X7708" s="69"/>
      <c r="Y7708" s="69"/>
      <c r="Z7708" s="69"/>
      <c r="AA7708" s="69"/>
    </row>
    <row r="7709" spans="24:27" x14ac:dyDescent="0.25">
      <c r="X7709" s="69"/>
      <c r="Y7709" s="69"/>
      <c r="Z7709" s="69"/>
      <c r="AA7709" s="69"/>
    </row>
    <row r="7710" spans="24:27" x14ac:dyDescent="0.25">
      <c r="X7710" s="69"/>
      <c r="Y7710" s="69"/>
      <c r="Z7710" s="69"/>
      <c r="AA7710" s="69"/>
    </row>
    <row r="7711" spans="24:27" x14ac:dyDescent="0.25">
      <c r="X7711" s="69"/>
      <c r="Y7711" s="69"/>
      <c r="Z7711" s="69"/>
      <c r="AA7711" s="69"/>
    </row>
    <row r="7712" spans="24:27" x14ac:dyDescent="0.25">
      <c r="X7712" s="69"/>
      <c r="Y7712" s="69"/>
      <c r="Z7712" s="69"/>
      <c r="AA7712" s="69"/>
    </row>
    <row r="7713" spans="24:27" x14ac:dyDescent="0.25">
      <c r="X7713" s="69"/>
      <c r="Y7713" s="69"/>
      <c r="Z7713" s="69"/>
      <c r="AA7713" s="69"/>
    </row>
    <row r="7714" spans="24:27" x14ac:dyDescent="0.25">
      <c r="X7714" s="69"/>
      <c r="Y7714" s="69"/>
      <c r="Z7714" s="69"/>
      <c r="AA7714" s="69"/>
    </row>
    <row r="7715" spans="24:27" x14ac:dyDescent="0.25">
      <c r="X7715" s="69"/>
      <c r="Y7715" s="69"/>
      <c r="Z7715" s="69"/>
      <c r="AA7715" s="69"/>
    </row>
    <row r="7716" spans="24:27" x14ac:dyDescent="0.25">
      <c r="X7716" s="69"/>
      <c r="Y7716" s="69"/>
      <c r="Z7716" s="69"/>
      <c r="AA7716" s="69"/>
    </row>
    <row r="7717" spans="24:27" x14ac:dyDescent="0.25">
      <c r="X7717" s="69"/>
      <c r="Y7717" s="69"/>
      <c r="Z7717" s="69"/>
      <c r="AA7717" s="69"/>
    </row>
    <row r="7718" spans="24:27" x14ac:dyDescent="0.25">
      <c r="X7718" s="69"/>
      <c r="Y7718" s="69"/>
      <c r="Z7718" s="69"/>
      <c r="AA7718" s="69"/>
    </row>
    <row r="7719" spans="24:27" x14ac:dyDescent="0.25">
      <c r="X7719" s="69"/>
      <c r="Y7719" s="69"/>
      <c r="Z7719" s="69"/>
      <c r="AA7719" s="69"/>
    </row>
    <row r="7720" spans="24:27" x14ac:dyDescent="0.25">
      <c r="X7720" s="69"/>
      <c r="Y7720" s="69"/>
      <c r="Z7720" s="69"/>
      <c r="AA7720" s="69"/>
    </row>
    <row r="7721" spans="24:27" x14ac:dyDescent="0.25">
      <c r="X7721" s="69"/>
      <c r="Y7721" s="69"/>
      <c r="Z7721" s="69"/>
      <c r="AA7721" s="69"/>
    </row>
    <row r="7722" spans="24:27" x14ac:dyDescent="0.25">
      <c r="X7722" s="69"/>
      <c r="Y7722" s="69"/>
      <c r="Z7722" s="69"/>
      <c r="AA7722" s="69"/>
    </row>
    <row r="7723" spans="24:27" x14ac:dyDescent="0.25">
      <c r="X7723" s="69"/>
      <c r="Y7723" s="69"/>
      <c r="Z7723" s="69"/>
      <c r="AA7723" s="69"/>
    </row>
    <row r="7724" spans="24:27" x14ac:dyDescent="0.25">
      <c r="X7724" s="69"/>
      <c r="Y7724" s="69"/>
      <c r="Z7724" s="69"/>
      <c r="AA7724" s="69"/>
    </row>
    <row r="7725" spans="24:27" x14ac:dyDescent="0.25">
      <c r="X7725" s="69"/>
      <c r="Y7725" s="69"/>
      <c r="Z7725" s="69"/>
      <c r="AA7725" s="69"/>
    </row>
    <row r="7726" spans="24:27" x14ac:dyDescent="0.25">
      <c r="X7726" s="69"/>
      <c r="Y7726" s="69"/>
      <c r="Z7726" s="69"/>
      <c r="AA7726" s="69"/>
    </row>
    <row r="7727" spans="24:27" x14ac:dyDescent="0.25">
      <c r="X7727" s="69"/>
      <c r="Y7727" s="69"/>
      <c r="Z7727" s="69"/>
      <c r="AA7727" s="69"/>
    </row>
    <row r="7728" spans="24:27" x14ac:dyDescent="0.25">
      <c r="X7728" s="69"/>
      <c r="Y7728" s="69"/>
      <c r="Z7728" s="69"/>
      <c r="AA7728" s="69"/>
    </row>
    <row r="7729" spans="24:27" x14ac:dyDescent="0.25">
      <c r="X7729" s="69"/>
      <c r="Y7729" s="69"/>
      <c r="Z7729" s="69"/>
      <c r="AA7729" s="69"/>
    </row>
    <row r="7730" spans="24:27" x14ac:dyDescent="0.25">
      <c r="X7730" s="69"/>
      <c r="Y7730" s="69"/>
      <c r="Z7730" s="69"/>
      <c r="AA7730" s="69"/>
    </row>
    <row r="7731" spans="24:27" x14ac:dyDescent="0.25">
      <c r="X7731" s="69"/>
      <c r="Y7731" s="69"/>
      <c r="Z7731" s="69"/>
      <c r="AA7731" s="69"/>
    </row>
    <row r="7732" spans="24:27" x14ac:dyDescent="0.25">
      <c r="X7732" s="69"/>
      <c r="Y7732" s="69"/>
      <c r="Z7732" s="69"/>
      <c r="AA7732" s="69"/>
    </row>
    <row r="7733" spans="24:27" x14ac:dyDescent="0.25">
      <c r="X7733" s="69"/>
      <c r="Y7733" s="69"/>
      <c r="Z7733" s="69"/>
      <c r="AA7733" s="69"/>
    </row>
    <row r="7734" spans="24:27" x14ac:dyDescent="0.25">
      <c r="X7734" s="69"/>
      <c r="Y7734" s="69"/>
      <c r="Z7734" s="69"/>
      <c r="AA7734" s="69"/>
    </row>
    <row r="7735" spans="24:27" x14ac:dyDescent="0.25">
      <c r="X7735" s="69"/>
      <c r="Y7735" s="69"/>
      <c r="Z7735" s="69"/>
      <c r="AA7735" s="69"/>
    </row>
    <row r="7736" spans="24:27" x14ac:dyDescent="0.25">
      <c r="X7736" s="69"/>
      <c r="Y7736" s="69"/>
      <c r="Z7736" s="69"/>
      <c r="AA7736" s="69"/>
    </row>
    <row r="7737" spans="24:27" x14ac:dyDescent="0.25">
      <c r="X7737" s="69"/>
      <c r="Y7737" s="69"/>
      <c r="Z7737" s="69"/>
      <c r="AA7737" s="69"/>
    </row>
    <row r="7738" spans="24:27" x14ac:dyDescent="0.25">
      <c r="X7738" s="69"/>
      <c r="Y7738" s="69"/>
      <c r="Z7738" s="69"/>
      <c r="AA7738" s="69"/>
    </row>
    <row r="7739" spans="24:27" x14ac:dyDescent="0.25">
      <c r="X7739" s="69"/>
      <c r="Y7739" s="69"/>
      <c r="Z7739" s="69"/>
      <c r="AA7739" s="69"/>
    </row>
    <row r="7740" spans="24:27" x14ac:dyDescent="0.25">
      <c r="X7740" s="69"/>
      <c r="Y7740" s="69"/>
      <c r="Z7740" s="69"/>
      <c r="AA7740" s="69"/>
    </row>
    <row r="7741" spans="24:27" x14ac:dyDescent="0.25">
      <c r="X7741" s="69"/>
      <c r="Y7741" s="69"/>
      <c r="Z7741" s="69"/>
      <c r="AA7741" s="69"/>
    </row>
    <row r="7742" spans="24:27" x14ac:dyDescent="0.25">
      <c r="X7742" s="69"/>
      <c r="Y7742" s="69"/>
      <c r="Z7742" s="69"/>
      <c r="AA7742" s="69"/>
    </row>
    <row r="7743" spans="24:27" x14ac:dyDescent="0.25">
      <c r="X7743" s="69"/>
      <c r="Y7743" s="69"/>
      <c r="Z7743" s="69"/>
      <c r="AA7743" s="69"/>
    </row>
    <row r="7744" spans="24:27" x14ac:dyDescent="0.25">
      <c r="X7744" s="69"/>
      <c r="Y7744" s="69"/>
      <c r="Z7744" s="69"/>
      <c r="AA7744" s="69"/>
    </row>
    <row r="7745" spans="24:27" x14ac:dyDescent="0.25">
      <c r="X7745" s="69"/>
      <c r="Y7745" s="69"/>
      <c r="Z7745" s="69"/>
      <c r="AA7745" s="69"/>
    </row>
    <row r="7746" spans="24:27" x14ac:dyDescent="0.25">
      <c r="X7746" s="69"/>
      <c r="Y7746" s="69"/>
      <c r="Z7746" s="69"/>
      <c r="AA7746" s="69"/>
    </row>
    <row r="7747" spans="24:27" x14ac:dyDescent="0.25">
      <c r="X7747" s="69"/>
      <c r="Y7747" s="69"/>
      <c r="Z7747" s="69"/>
      <c r="AA7747" s="69"/>
    </row>
    <row r="7748" spans="24:27" x14ac:dyDescent="0.25">
      <c r="X7748" s="69"/>
      <c r="Y7748" s="69"/>
      <c r="Z7748" s="69"/>
      <c r="AA7748" s="69"/>
    </row>
    <row r="7749" spans="24:27" x14ac:dyDescent="0.25">
      <c r="X7749" s="69"/>
      <c r="Y7749" s="69"/>
      <c r="Z7749" s="69"/>
      <c r="AA7749" s="69"/>
    </row>
    <row r="7750" spans="24:27" x14ac:dyDescent="0.25">
      <c r="X7750" s="69"/>
      <c r="Y7750" s="69"/>
      <c r="Z7750" s="69"/>
      <c r="AA7750" s="69"/>
    </row>
    <row r="7751" spans="24:27" x14ac:dyDescent="0.25">
      <c r="X7751" s="69"/>
      <c r="Y7751" s="69"/>
      <c r="Z7751" s="69"/>
      <c r="AA7751" s="69"/>
    </row>
    <row r="7752" spans="24:27" x14ac:dyDescent="0.25">
      <c r="X7752" s="69"/>
      <c r="Y7752" s="69"/>
      <c r="Z7752" s="69"/>
      <c r="AA7752" s="69"/>
    </row>
    <row r="7753" spans="24:27" x14ac:dyDescent="0.25">
      <c r="X7753" s="69"/>
      <c r="Y7753" s="69"/>
      <c r="Z7753" s="69"/>
      <c r="AA7753" s="69"/>
    </row>
    <row r="7754" spans="24:27" x14ac:dyDescent="0.25">
      <c r="X7754" s="69"/>
      <c r="Y7754" s="69"/>
      <c r="Z7754" s="69"/>
      <c r="AA7754" s="69"/>
    </row>
    <row r="7755" spans="24:27" x14ac:dyDescent="0.25">
      <c r="X7755" s="69"/>
      <c r="Y7755" s="69"/>
      <c r="Z7755" s="69"/>
      <c r="AA7755" s="69"/>
    </row>
    <row r="7756" spans="24:27" x14ac:dyDescent="0.25">
      <c r="X7756" s="69"/>
      <c r="Y7756" s="69"/>
      <c r="Z7756" s="69"/>
      <c r="AA7756" s="69"/>
    </row>
    <row r="7757" spans="24:27" x14ac:dyDescent="0.25">
      <c r="X7757" s="69"/>
      <c r="Y7757" s="69"/>
      <c r="Z7757" s="69"/>
      <c r="AA7757" s="69"/>
    </row>
    <row r="7758" spans="24:27" x14ac:dyDescent="0.25">
      <c r="X7758" s="69"/>
      <c r="Y7758" s="69"/>
      <c r="Z7758" s="69"/>
      <c r="AA7758" s="69"/>
    </row>
    <row r="7759" spans="24:27" x14ac:dyDescent="0.25">
      <c r="X7759" s="69"/>
      <c r="Y7759" s="69"/>
      <c r="Z7759" s="69"/>
      <c r="AA7759" s="69"/>
    </row>
    <row r="7760" spans="24:27" x14ac:dyDescent="0.25">
      <c r="X7760" s="69"/>
      <c r="Y7760" s="69"/>
      <c r="Z7760" s="69"/>
      <c r="AA7760" s="69"/>
    </row>
    <row r="7761" spans="24:27" x14ac:dyDescent="0.25">
      <c r="X7761" s="69"/>
      <c r="Y7761" s="69"/>
      <c r="Z7761" s="69"/>
      <c r="AA7761" s="69"/>
    </row>
    <row r="7762" spans="24:27" x14ac:dyDescent="0.25">
      <c r="X7762" s="69"/>
      <c r="Y7762" s="69"/>
      <c r="Z7762" s="69"/>
      <c r="AA7762" s="69"/>
    </row>
    <row r="7763" spans="24:27" x14ac:dyDescent="0.25">
      <c r="X7763" s="69"/>
      <c r="Y7763" s="69"/>
      <c r="Z7763" s="69"/>
      <c r="AA7763" s="69"/>
    </row>
    <row r="7764" spans="24:27" x14ac:dyDescent="0.25">
      <c r="X7764" s="69"/>
      <c r="Y7764" s="69"/>
      <c r="Z7764" s="69"/>
      <c r="AA7764" s="69"/>
    </row>
    <row r="7765" spans="24:27" x14ac:dyDescent="0.25">
      <c r="X7765" s="69"/>
      <c r="Y7765" s="69"/>
      <c r="Z7765" s="69"/>
      <c r="AA7765" s="69"/>
    </row>
    <row r="7766" spans="24:27" x14ac:dyDescent="0.25">
      <c r="X7766" s="69"/>
      <c r="Y7766" s="69"/>
      <c r="Z7766" s="69"/>
      <c r="AA7766" s="69"/>
    </row>
    <row r="7767" spans="24:27" x14ac:dyDescent="0.25">
      <c r="X7767" s="69"/>
      <c r="Y7767" s="69"/>
      <c r="Z7767" s="69"/>
      <c r="AA7767" s="69"/>
    </row>
    <row r="7768" spans="24:27" x14ac:dyDescent="0.25">
      <c r="X7768" s="69"/>
      <c r="Y7768" s="69"/>
      <c r="Z7768" s="69"/>
      <c r="AA7768" s="69"/>
    </row>
    <row r="7769" spans="24:27" x14ac:dyDescent="0.25">
      <c r="X7769" s="69"/>
      <c r="Y7769" s="69"/>
      <c r="Z7769" s="69"/>
      <c r="AA7769" s="69"/>
    </row>
    <row r="7770" spans="24:27" x14ac:dyDescent="0.25">
      <c r="X7770" s="69"/>
      <c r="Y7770" s="69"/>
      <c r="Z7770" s="69"/>
      <c r="AA7770" s="69"/>
    </row>
    <row r="7771" spans="24:27" x14ac:dyDescent="0.25">
      <c r="X7771" s="69"/>
      <c r="Y7771" s="69"/>
      <c r="Z7771" s="69"/>
      <c r="AA7771" s="69"/>
    </row>
    <row r="7772" spans="24:27" x14ac:dyDescent="0.25">
      <c r="X7772" s="69"/>
      <c r="Y7772" s="69"/>
      <c r="Z7772" s="69"/>
      <c r="AA7772" s="69"/>
    </row>
    <row r="7773" spans="24:27" x14ac:dyDescent="0.25">
      <c r="X7773" s="69"/>
      <c r="Y7773" s="69"/>
      <c r="Z7773" s="69"/>
      <c r="AA7773" s="69"/>
    </row>
    <row r="7774" spans="24:27" x14ac:dyDescent="0.25">
      <c r="X7774" s="69"/>
      <c r="Y7774" s="69"/>
      <c r="Z7774" s="69"/>
      <c r="AA7774" s="69"/>
    </row>
    <row r="7775" spans="24:27" x14ac:dyDescent="0.25">
      <c r="X7775" s="69"/>
      <c r="Y7775" s="69"/>
      <c r="Z7775" s="69"/>
      <c r="AA7775" s="69"/>
    </row>
    <row r="7776" spans="24:27" x14ac:dyDescent="0.25">
      <c r="X7776" s="69"/>
      <c r="Y7776" s="69"/>
      <c r="Z7776" s="69"/>
      <c r="AA7776" s="69"/>
    </row>
    <row r="7777" spans="24:27" x14ac:dyDescent="0.25">
      <c r="X7777" s="69"/>
      <c r="Y7777" s="69"/>
      <c r="Z7777" s="69"/>
      <c r="AA7777" s="69"/>
    </row>
    <row r="7778" spans="24:27" x14ac:dyDescent="0.25">
      <c r="X7778" s="69"/>
      <c r="Y7778" s="69"/>
      <c r="Z7778" s="69"/>
      <c r="AA7778" s="69"/>
    </row>
    <row r="7779" spans="24:27" x14ac:dyDescent="0.25">
      <c r="X7779" s="69"/>
      <c r="Y7779" s="69"/>
      <c r="Z7779" s="69"/>
      <c r="AA7779" s="69"/>
    </row>
    <row r="7780" spans="24:27" x14ac:dyDescent="0.25">
      <c r="X7780" s="69"/>
      <c r="Y7780" s="69"/>
      <c r="Z7780" s="69"/>
      <c r="AA7780" s="69"/>
    </row>
    <row r="7781" spans="24:27" x14ac:dyDescent="0.25">
      <c r="X7781" s="69"/>
      <c r="Y7781" s="69"/>
      <c r="Z7781" s="69"/>
      <c r="AA7781" s="69"/>
    </row>
    <row r="7782" spans="24:27" x14ac:dyDescent="0.25">
      <c r="X7782" s="69"/>
      <c r="Y7782" s="69"/>
      <c r="Z7782" s="69"/>
      <c r="AA7782" s="69"/>
    </row>
    <row r="7783" spans="24:27" x14ac:dyDescent="0.25">
      <c r="X7783" s="69"/>
      <c r="Y7783" s="69"/>
      <c r="Z7783" s="69"/>
      <c r="AA7783" s="69"/>
    </row>
    <row r="7784" spans="24:27" x14ac:dyDescent="0.25">
      <c r="X7784" s="69"/>
      <c r="Y7784" s="69"/>
      <c r="Z7784" s="69"/>
      <c r="AA7784" s="69"/>
    </row>
    <row r="7785" spans="24:27" x14ac:dyDescent="0.25">
      <c r="X7785" s="69"/>
      <c r="Y7785" s="69"/>
      <c r="Z7785" s="69"/>
      <c r="AA7785" s="69"/>
    </row>
    <row r="7786" spans="24:27" x14ac:dyDescent="0.25">
      <c r="X7786" s="69"/>
      <c r="Y7786" s="69"/>
      <c r="Z7786" s="69"/>
      <c r="AA7786" s="69"/>
    </row>
    <row r="7787" spans="24:27" x14ac:dyDescent="0.25">
      <c r="X7787" s="69"/>
      <c r="Y7787" s="69"/>
      <c r="Z7787" s="69"/>
      <c r="AA7787" s="69"/>
    </row>
    <row r="7788" spans="24:27" x14ac:dyDescent="0.25">
      <c r="X7788" s="69"/>
      <c r="Y7788" s="69"/>
      <c r="Z7788" s="69"/>
      <c r="AA7788" s="69"/>
    </row>
    <row r="7789" spans="24:27" x14ac:dyDescent="0.25">
      <c r="X7789" s="69"/>
      <c r="Y7789" s="69"/>
      <c r="Z7789" s="69"/>
      <c r="AA7789" s="69"/>
    </row>
    <row r="7790" spans="24:27" x14ac:dyDescent="0.25">
      <c r="X7790" s="69"/>
      <c r="Y7790" s="69"/>
      <c r="Z7790" s="69"/>
      <c r="AA7790" s="69"/>
    </row>
    <row r="7791" spans="24:27" x14ac:dyDescent="0.25">
      <c r="X7791" s="69"/>
      <c r="Y7791" s="69"/>
      <c r="Z7791" s="69"/>
      <c r="AA7791" s="69"/>
    </row>
    <row r="7792" spans="24:27" x14ac:dyDescent="0.25">
      <c r="X7792" s="69"/>
      <c r="Y7792" s="69"/>
      <c r="Z7792" s="69"/>
      <c r="AA7792" s="69"/>
    </row>
    <row r="7793" spans="24:27" x14ac:dyDescent="0.25">
      <c r="X7793" s="69"/>
      <c r="Y7793" s="69"/>
      <c r="Z7793" s="69"/>
      <c r="AA7793" s="69"/>
    </row>
    <row r="7794" spans="24:27" x14ac:dyDescent="0.25">
      <c r="X7794" s="69"/>
      <c r="Y7794" s="69"/>
      <c r="Z7794" s="69"/>
      <c r="AA7794" s="69"/>
    </row>
    <row r="7795" spans="24:27" x14ac:dyDescent="0.25">
      <c r="X7795" s="69"/>
      <c r="Y7795" s="69"/>
      <c r="Z7795" s="69"/>
      <c r="AA7795" s="69"/>
    </row>
    <row r="7796" spans="24:27" x14ac:dyDescent="0.25">
      <c r="X7796" s="69"/>
      <c r="Y7796" s="69"/>
      <c r="Z7796" s="69"/>
      <c r="AA7796" s="69"/>
    </row>
    <row r="7797" spans="24:27" x14ac:dyDescent="0.25">
      <c r="X7797" s="69"/>
      <c r="Y7797" s="69"/>
      <c r="Z7797" s="69"/>
      <c r="AA7797" s="69"/>
    </row>
    <row r="7798" spans="24:27" x14ac:dyDescent="0.25">
      <c r="X7798" s="69"/>
      <c r="Y7798" s="69"/>
      <c r="Z7798" s="69"/>
      <c r="AA7798" s="69"/>
    </row>
    <row r="7799" spans="24:27" x14ac:dyDescent="0.25">
      <c r="X7799" s="69"/>
      <c r="Y7799" s="69"/>
      <c r="Z7799" s="69"/>
      <c r="AA7799" s="69"/>
    </row>
    <row r="7800" spans="24:27" x14ac:dyDescent="0.25">
      <c r="X7800" s="69"/>
      <c r="Y7800" s="69"/>
      <c r="Z7800" s="69"/>
      <c r="AA7800" s="69"/>
    </row>
    <row r="7801" spans="24:27" x14ac:dyDescent="0.25">
      <c r="X7801" s="69"/>
      <c r="Y7801" s="69"/>
      <c r="Z7801" s="69"/>
      <c r="AA7801" s="69"/>
    </row>
    <row r="7802" spans="24:27" x14ac:dyDescent="0.25">
      <c r="X7802" s="69"/>
      <c r="Y7802" s="69"/>
      <c r="Z7802" s="69"/>
      <c r="AA7802" s="69"/>
    </row>
    <row r="7803" spans="24:27" x14ac:dyDescent="0.25">
      <c r="X7803" s="69"/>
      <c r="Y7803" s="69"/>
      <c r="Z7803" s="69"/>
      <c r="AA7803" s="69"/>
    </row>
    <row r="7804" spans="24:27" x14ac:dyDescent="0.25">
      <c r="X7804" s="69"/>
      <c r="Y7804" s="69"/>
      <c r="Z7804" s="69"/>
      <c r="AA7804" s="69"/>
    </row>
    <row r="7805" spans="24:27" x14ac:dyDescent="0.25">
      <c r="X7805" s="69"/>
      <c r="Y7805" s="69"/>
      <c r="Z7805" s="69"/>
      <c r="AA7805" s="69"/>
    </row>
    <row r="7806" spans="24:27" x14ac:dyDescent="0.25">
      <c r="X7806" s="69"/>
      <c r="Y7806" s="69"/>
      <c r="Z7806" s="69"/>
      <c r="AA7806" s="69"/>
    </row>
    <row r="7807" spans="24:27" x14ac:dyDescent="0.25">
      <c r="X7807" s="69"/>
      <c r="Y7807" s="69"/>
      <c r="Z7807" s="69"/>
      <c r="AA7807" s="69"/>
    </row>
    <row r="7808" spans="24:27" x14ac:dyDescent="0.25">
      <c r="X7808" s="69"/>
      <c r="Y7808" s="69"/>
      <c r="Z7808" s="69"/>
      <c r="AA7808" s="69"/>
    </row>
    <row r="7809" spans="24:27" x14ac:dyDescent="0.25">
      <c r="X7809" s="69"/>
      <c r="Y7809" s="69"/>
      <c r="Z7809" s="69"/>
      <c r="AA7809" s="69"/>
    </row>
    <row r="7810" spans="24:27" x14ac:dyDescent="0.25">
      <c r="X7810" s="69"/>
      <c r="Y7810" s="69"/>
      <c r="Z7810" s="69"/>
      <c r="AA7810" s="69"/>
    </row>
    <row r="7811" spans="24:27" x14ac:dyDescent="0.25">
      <c r="X7811" s="69"/>
      <c r="Y7811" s="69"/>
      <c r="Z7811" s="69"/>
      <c r="AA7811" s="69"/>
    </row>
    <row r="7812" spans="24:27" x14ac:dyDescent="0.25">
      <c r="X7812" s="69"/>
      <c r="Y7812" s="69"/>
      <c r="Z7812" s="69"/>
      <c r="AA7812" s="69"/>
    </row>
    <row r="7813" spans="24:27" x14ac:dyDescent="0.25">
      <c r="X7813" s="69"/>
      <c r="Y7813" s="69"/>
      <c r="Z7813" s="69"/>
      <c r="AA7813" s="69"/>
    </row>
    <row r="7814" spans="24:27" x14ac:dyDescent="0.25">
      <c r="X7814" s="69"/>
      <c r="Y7814" s="69"/>
      <c r="Z7814" s="69"/>
      <c r="AA7814" s="69"/>
    </row>
    <row r="7815" spans="24:27" x14ac:dyDescent="0.25">
      <c r="X7815" s="69"/>
      <c r="Y7815" s="69"/>
      <c r="Z7815" s="69"/>
      <c r="AA7815" s="69"/>
    </row>
    <row r="7816" spans="24:27" x14ac:dyDescent="0.25">
      <c r="X7816" s="69"/>
      <c r="Y7816" s="69"/>
      <c r="Z7816" s="69"/>
      <c r="AA7816" s="69"/>
    </row>
    <row r="7817" spans="24:27" x14ac:dyDescent="0.25">
      <c r="X7817" s="69"/>
      <c r="Y7817" s="69"/>
      <c r="Z7817" s="69"/>
      <c r="AA7817" s="69"/>
    </row>
    <row r="7818" spans="24:27" x14ac:dyDescent="0.25">
      <c r="X7818" s="69"/>
      <c r="Y7818" s="69"/>
      <c r="Z7818" s="69"/>
      <c r="AA7818" s="69"/>
    </row>
    <row r="7819" spans="24:27" x14ac:dyDescent="0.25">
      <c r="X7819" s="69"/>
      <c r="Y7819" s="69"/>
      <c r="Z7819" s="69"/>
      <c r="AA7819" s="69"/>
    </row>
    <row r="7820" spans="24:27" x14ac:dyDescent="0.25">
      <c r="X7820" s="69"/>
      <c r="Y7820" s="69"/>
      <c r="Z7820" s="69"/>
      <c r="AA7820" s="69"/>
    </row>
    <row r="7821" spans="24:27" x14ac:dyDescent="0.25">
      <c r="X7821" s="69"/>
      <c r="Y7821" s="69"/>
      <c r="Z7821" s="69"/>
      <c r="AA7821" s="69"/>
    </row>
    <row r="7822" spans="24:27" x14ac:dyDescent="0.25">
      <c r="X7822" s="69"/>
      <c r="Y7822" s="69"/>
      <c r="Z7822" s="69"/>
      <c r="AA7822" s="69"/>
    </row>
    <row r="7823" spans="24:27" x14ac:dyDescent="0.25">
      <c r="X7823" s="69"/>
      <c r="Y7823" s="69"/>
      <c r="Z7823" s="69"/>
      <c r="AA7823" s="69"/>
    </row>
    <row r="7824" spans="24:27" x14ac:dyDescent="0.25">
      <c r="X7824" s="69"/>
      <c r="Y7824" s="69"/>
      <c r="Z7824" s="69"/>
      <c r="AA7824" s="69"/>
    </row>
    <row r="7825" spans="24:27" x14ac:dyDescent="0.25">
      <c r="X7825" s="69"/>
      <c r="Y7825" s="69"/>
      <c r="Z7825" s="69"/>
      <c r="AA7825" s="69"/>
    </row>
    <row r="7826" spans="24:27" x14ac:dyDescent="0.25">
      <c r="X7826" s="69"/>
      <c r="Y7826" s="69"/>
      <c r="Z7826" s="69"/>
      <c r="AA7826" s="69"/>
    </row>
    <row r="7827" spans="24:27" x14ac:dyDescent="0.25">
      <c r="X7827" s="69"/>
      <c r="Y7827" s="69"/>
      <c r="Z7827" s="69"/>
      <c r="AA7827" s="69"/>
    </row>
    <row r="7828" spans="24:27" x14ac:dyDescent="0.25">
      <c r="X7828" s="69"/>
      <c r="Y7828" s="69"/>
      <c r="Z7828" s="69"/>
      <c r="AA7828" s="69"/>
    </row>
    <row r="7829" spans="24:27" x14ac:dyDescent="0.25">
      <c r="X7829" s="69"/>
      <c r="Y7829" s="69"/>
      <c r="Z7829" s="69"/>
      <c r="AA7829" s="69"/>
    </row>
    <row r="7830" spans="24:27" x14ac:dyDescent="0.25">
      <c r="X7830" s="69"/>
      <c r="Y7830" s="69"/>
      <c r="Z7830" s="69"/>
      <c r="AA7830" s="69"/>
    </row>
    <row r="7831" spans="24:27" x14ac:dyDescent="0.25">
      <c r="X7831" s="69"/>
      <c r="Y7831" s="69"/>
      <c r="Z7831" s="69"/>
      <c r="AA7831" s="69"/>
    </row>
    <row r="7832" spans="24:27" x14ac:dyDescent="0.25">
      <c r="X7832" s="69"/>
      <c r="Y7832" s="69"/>
      <c r="Z7832" s="69"/>
      <c r="AA7832" s="69"/>
    </row>
    <row r="7833" spans="24:27" x14ac:dyDescent="0.25">
      <c r="X7833" s="69"/>
      <c r="Y7833" s="69"/>
      <c r="Z7833" s="69"/>
      <c r="AA7833" s="69"/>
    </row>
    <row r="7834" spans="24:27" x14ac:dyDescent="0.25">
      <c r="X7834" s="69"/>
      <c r="Y7834" s="69"/>
      <c r="Z7834" s="69"/>
      <c r="AA7834" s="69"/>
    </row>
    <row r="7835" spans="24:27" x14ac:dyDescent="0.25">
      <c r="X7835" s="69"/>
      <c r="Y7835" s="69"/>
      <c r="Z7835" s="69"/>
      <c r="AA7835" s="69"/>
    </row>
    <row r="7836" spans="24:27" x14ac:dyDescent="0.25">
      <c r="X7836" s="69"/>
      <c r="Y7836" s="69"/>
      <c r="Z7836" s="69"/>
      <c r="AA7836" s="69"/>
    </row>
    <row r="7837" spans="24:27" x14ac:dyDescent="0.25">
      <c r="X7837" s="69"/>
      <c r="Y7837" s="69"/>
      <c r="Z7837" s="69"/>
      <c r="AA7837" s="69"/>
    </row>
    <row r="7838" spans="24:27" x14ac:dyDescent="0.25">
      <c r="X7838" s="69"/>
      <c r="Y7838" s="69"/>
      <c r="Z7838" s="69"/>
      <c r="AA7838" s="69"/>
    </row>
    <row r="7839" spans="24:27" x14ac:dyDescent="0.25">
      <c r="X7839" s="69"/>
      <c r="Y7839" s="69"/>
      <c r="Z7839" s="69"/>
      <c r="AA7839" s="69"/>
    </row>
    <row r="7840" spans="24:27" x14ac:dyDescent="0.25">
      <c r="X7840" s="69"/>
      <c r="Y7840" s="69"/>
      <c r="Z7840" s="69"/>
      <c r="AA7840" s="69"/>
    </row>
    <row r="7841" spans="24:27" x14ac:dyDescent="0.25">
      <c r="X7841" s="69"/>
      <c r="Y7841" s="69"/>
      <c r="Z7841" s="69"/>
      <c r="AA7841" s="69"/>
    </row>
    <row r="7842" spans="24:27" x14ac:dyDescent="0.25">
      <c r="X7842" s="69"/>
      <c r="Y7842" s="69"/>
      <c r="Z7842" s="69"/>
      <c r="AA7842" s="69"/>
    </row>
    <row r="7843" spans="24:27" x14ac:dyDescent="0.25">
      <c r="X7843" s="69"/>
      <c r="Y7843" s="69"/>
      <c r="Z7843" s="69"/>
      <c r="AA7843" s="69"/>
    </row>
    <row r="7844" spans="24:27" x14ac:dyDescent="0.25">
      <c r="X7844" s="69"/>
      <c r="Y7844" s="69"/>
      <c r="Z7844" s="69"/>
      <c r="AA7844" s="69"/>
    </row>
    <row r="7845" spans="24:27" x14ac:dyDescent="0.25">
      <c r="X7845" s="69"/>
      <c r="Y7845" s="69"/>
      <c r="Z7845" s="69"/>
      <c r="AA7845" s="69"/>
    </row>
    <row r="7846" spans="24:27" x14ac:dyDescent="0.25">
      <c r="X7846" s="69"/>
      <c r="Y7846" s="69"/>
      <c r="Z7846" s="69"/>
      <c r="AA7846" s="69"/>
    </row>
    <row r="7847" spans="24:27" x14ac:dyDescent="0.25">
      <c r="X7847" s="69"/>
      <c r="Y7847" s="69"/>
      <c r="Z7847" s="69"/>
      <c r="AA7847" s="69"/>
    </row>
    <row r="7848" spans="24:27" x14ac:dyDescent="0.25">
      <c r="X7848" s="69"/>
      <c r="Y7848" s="69"/>
      <c r="Z7848" s="69"/>
      <c r="AA7848" s="69"/>
    </row>
    <row r="7849" spans="24:27" x14ac:dyDescent="0.25">
      <c r="X7849" s="69"/>
      <c r="Y7849" s="69"/>
      <c r="Z7849" s="69"/>
      <c r="AA7849" s="69"/>
    </row>
    <row r="7850" spans="24:27" x14ac:dyDescent="0.25">
      <c r="X7850" s="69"/>
      <c r="Y7850" s="69"/>
      <c r="Z7850" s="69"/>
      <c r="AA7850" s="69"/>
    </row>
    <row r="7851" spans="24:27" x14ac:dyDescent="0.25">
      <c r="X7851" s="69"/>
      <c r="Y7851" s="69"/>
      <c r="Z7851" s="69"/>
      <c r="AA7851" s="69"/>
    </row>
    <row r="7852" spans="24:27" x14ac:dyDescent="0.25">
      <c r="X7852" s="69"/>
      <c r="Y7852" s="69"/>
      <c r="Z7852" s="69"/>
      <c r="AA7852" s="69"/>
    </row>
    <row r="7853" spans="24:27" x14ac:dyDescent="0.25">
      <c r="X7853" s="69"/>
      <c r="Y7853" s="69"/>
      <c r="Z7853" s="69"/>
      <c r="AA7853" s="69"/>
    </row>
    <row r="7854" spans="24:27" x14ac:dyDescent="0.25">
      <c r="X7854" s="69"/>
      <c r="Y7854" s="69"/>
      <c r="Z7854" s="69"/>
      <c r="AA7854" s="69"/>
    </row>
    <row r="7855" spans="24:27" x14ac:dyDescent="0.25">
      <c r="X7855" s="69"/>
      <c r="Y7855" s="69"/>
      <c r="Z7855" s="69"/>
      <c r="AA7855" s="69"/>
    </row>
    <row r="7856" spans="24:27" x14ac:dyDescent="0.25">
      <c r="X7856" s="69"/>
      <c r="Y7856" s="69"/>
      <c r="Z7856" s="69"/>
      <c r="AA7856" s="69"/>
    </row>
    <row r="7857" spans="24:27" x14ac:dyDescent="0.25">
      <c r="X7857" s="69"/>
      <c r="Y7857" s="69"/>
      <c r="Z7857" s="69"/>
      <c r="AA7857" s="69"/>
    </row>
    <row r="7858" spans="24:27" x14ac:dyDescent="0.25">
      <c r="X7858" s="69"/>
      <c r="Y7858" s="69"/>
      <c r="Z7858" s="69"/>
      <c r="AA7858" s="69"/>
    </row>
    <row r="7859" spans="24:27" x14ac:dyDescent="0.25">
      <c r="X7859" s="69"/>
      <c r="Y7859" s="69"/>
      <c r="Z7859" s="69"/>
      <c r="AA7859" s="69"/>
    </row>
    <row r="7860" spans="24:27" x14ac:dyDescent="0.25">
      <c r="X7860" s="69"/>
      <c r="Y7860" s="69"/>
      <c r="Z7860" s="69"/>
      <c r="AA7860" s="69"/>
    </row>
    <row r="7861" spans="24:27" x14ac:dyDescent="0.25">
      <c r="X7861" s="69"/>
      <c r="Y7861" s="69"/>
      <c r="Z7861" s="69"/>
      <c r="AA7861" s="69"/>
    </row>
    <row r="7862" spans="24:27" x14ac:dyDescent="0.25">
      <c r="X7862" s="69"/>
      <c r="Y7862" s="69"/>
      <c r="Z7862" s="69"/>
      <c r="AA7862" s="69"/>
    </row>
    <row r="7863" spans="24:27" x14ac:dyDescent="0.25">
      <c r="X7863" s="69"/>
      <c r="Y7863" s="69"/>
      <c r="Z7863" s="69"/>
      <c r="AA7863" s="69"/>
    </row>
    <row r="7864" spans="24:27" x14ac:dyDescent="0.25">
      <c r="X7864" s="69"/>
      <c r="Y7864" s="69"/>
      <c r="Z7864" s="69"/>
      <c r="AA7864" s="69"/>
    </row>
    <row r="7865" spans="24:27" x14ac:dyDescent="0.25">
      <c r="X7865" s="69"/>
      <c r="Y7865" s="69"/>
      <c r="Z7865" s="69"/>
      <c r="AA7865" s="69"/>
    </row>
    <row r="7866" spans="24:27" x14ac:dyDescent="0.25">
      <c r="X7866" s="69"/>
      <c r="Y7866" s="69"/>
      <c r="Z7866" s="69"/>
      <c r="AA7866" s="69"/>
    </row>
    <row r="7867" spans="24:27" x14ac:dyDescent="0.25">
      <c r="X7867" s="69"/>
      <c r="Y7867" s="69"/>
      <c r="Z7867" s="69"/>
      <c r="AA7867" s="69"/>
    </row>
    <row r="7868" spans="24:27" x14ac:dyDescent="0.25">
      <c r="X7868" s="69"/>
      <c r="Y7868" s="69"/>
      <c r="Z7868" s="69"/>
      <c r="AA7868" s="69"/>
    </row>
    <row r="7869" spans="24:27" x14ac:dyDescent="0.25">
      <c r="X7869" s="69"/>
      <c r="Y7869" s="69"/>
      <c r="Z7869" s="69"/>
      <c r="AA7869" s="69"/>
    </row>
    <row r="7870" spans="24:27" x14ac:dyDescent="0.25">
      <c r="X7870" s="69"/>
      <c r="Y7870" s="69"/>
      <c r="Z7870" s="69"/>
      <c r="AA7870" s="69"/>
    </row>
    <row r="7871" spans="24:27" x14ac:dyDescent="0.25">
      <c r="X7871" s="69"/>
      <c r="Y7871" s="69"/>
      <c r="Z7871" s="69"/>
      <c r="AA7871" s="69"/>
    </row>
    <row r="7872" spans="24:27" x14ac:dyDescent="0.25">
      <c r="X7872" s="69"/>
      <c r="Y7872" s="69"/>
      <c r="Z7872" s="69"/>
      <c r="AA7872" s="69"/>
    </row>
    <row r="7873" spans="24:27" x14ac:dyDescent="0.25">
      <c r="X7873" s="69"/>
      <c r="Y7873" s="69"/>
      <c r="Z7873" s="69"/>
      <c r="AA7873" s="69"/>
    </row>
    <row r="7874" spans="24:27" x14ac:dyDescent="0.25">
      <c r="X7874" s="69"/>
      <c r="Y7874" s="69"/>
      <c r="Z7874" s="69"/>
      <c r="AA7874" s="69"/>
    </row>
    <row r="7875" spans="24:27" x14ac:dyDescent="0.25">
      <c r="X7875" s="69"/>
      <c r="Y7875" s="69"/>
      <c r="Z7875" s="69"/>
      <c r="AA7875" s="69"/>
    </row>
    <row r="7876" spans="24:27" x14ac:dyDescent="0.25">
      <c r="X7876" s="69"/>
      <c r="Y7876" s="69"/>
      <c r="Z7876" s="69"/>
      <c r="AA7876" s="69"/>
    </row>
    <row r="7877" spans="24:27" x14ac:dyDescent="0.25">
      <c r="X7877" s="69"/>
      <c r="Y7877" s="69"/>
      <c r="Z7877" s="69"/>
      <c r="AA7877" s="69"/>
    </row>
    <row r="7878" spans="24:27" x14ac:dyDescent="0.25">
      <c r="X7878" s="69"/>
      <c r="Y7878" s="69"/>
      <c r="Z7878" s="69"/>
      <c r="AA7878" s="69"/>
    </row>
    <row r="7879" spans="24:27" x14ac:dyDescent="0.25">
      <c r="X7879" s="69"/>
      <c r="Y7879" s="69"/>
      <c r="Z7879" s="69"/>
      <c r="AA7879" s="69"/>
    </row>
    <row r="7880" spans="24:27" x14ac:dyDescent="0.25">
      <c r="X7880" s="69"/>
      <c r="Y7880" s="69"/>
      <c r="Z7880" s="69"/>
      <c r="AA7880" s="69"/>
    </row>
    <row r="7881" spans="24:27" x14ac:dyDescent="0.25">
      <c r="X7881" s="69"/>
      <c r="Y7881" s="69"/>
      <c r="Z7881" s="69"/>
      <c r="AA7881" s="69"/>
    </row>
    <row r="7882" spans="24:27" x14ac:dyDescent="0.25">
      <c r="X7882" s="69"/>
      <c r="Y7882" s="69"/>
      <c r="Z7882" s="69"/>
      <c r="AA7882" s="69"/>
    </row>
    <row r="7883" spans="24:27" x14ac:dyDescent="0.25">
      <c r="X7883" s="69"/>
      <c r="Y7883" s="69"/>
      <c r="Z7883" s="69"/>
      <c r="AA7883" s="69"/>
    </row>
    <row r="7884" spans="24:27" x14ac:dyDescent="0.25">
      <c r="X7884" s="69"/>
      <c r="Y7884" s="69"/>
      <c r="Z7884" s="69"/>
      <c r="AA7884" s="69"/>
    </row>
    <row r="7885" spans="24:27" x14ac:dyDescent="0.25">
      <c r="X7885" s="69"/>
      <c r="Y7885" s="69"/>
      <c r="Z7885" s="69"/>
      <c r="AA7885" s="69"/>
    </row>
    <row r="7886" spans="24:27" x14ac:dyDescent="0.25">
      <c r="X7886" s="69"/>
      <c r="Y7886" s="69"/>
      <c r="Z7886" s="69"/>
      <c r="AA7886" s="69"/>
    </row>
    <row r="7887" spans="24:27" x14ac:dyDescent="0.25">
      <c r="X7887" s="69"/>
      <c r="Y7887" s="69"/>
      <c r="Z7887" s="69"/>
      <c r="AA7887" s="69"/>
    </row>
    <row r="7888" spans="24:27" x14ac:dyDescent="0.25">
      <c r="X7888" s="69"/>
      <c r="Y7888" s="69"/>
      <c r="Z7888" s="69"/>
      <c r="AA7888" s="69"/>
    </row>
    <row r="7889" spans="24:27" x14ac:dyDescent="0.25">
      <c r="X7889" s="69"/>
      <c r="Y7889" s="69"/>
      <c r="Z7889" s="69"/>
      <c r="AA7889" s="69"/>
    </row>
    <row r="7890" spans="24:27" x14ac:dyDescent="0.25">
      <c r="X7890" s="69"/>
      <c r="Y7890" s="69"/>
      <c r="Z7890" s="69"/>
      <c r="AA7890" s="69"/>
    </row>
    <row r="7891" spans="24:27" x14ac:dyDescent="0.25">
      <c r="X7891" s="69"/>
      <c r="Y7891" s="69"/>
      <c r="Z7891" s="69"/>
      <c r="AA7891" s="69"/>
    </row>
    <row r="7892" spans="24:27" x14ac:dyDescent="0.25">
      <c r="X7892" s="69"/>
      <c r="Y7892" s="69"/>
      <c r="Z7892" s="69"/>
      <c r="AA7892" s="69"/>
    </row>
    <row r="7893" spans="24:27" x14ac:dyDescent="0.25">
      <c r="X7893" s="69"/>
      <c r="Y7893" s="69"/>
      <c r="Z7893" s="69"/>
      <c r="AA7893" s="69"/>
    </row>
    <row r="7894" spans="24:27" x14ac:dyDescent="0.25">
      <c r="X7894" s="69"/>
      <c r="Y7894" s="69"/>
      <c r="Z7894" s="69"/>
      <c r="AA7894" s="69"/>
    </row>
    <row r="7895" spans="24:27" x14ac:dyDescent="0.25">
      <c r="X7895" s="69"/>
      <c r="Y7895" s="69"/>
      <c r="Z7895" s="69"/>
      <c r="AA7895" s="69"/>
    </row>
    <row r="7896" spans="24:27" x14ac:dyDescent="0.25">
      <c r="X7896" s="69"/>
      <c r="Y7896" s="69"/>
      <c r="Z7896" s="69"/>
      <c r="AA7896" s="69"/>
    </row>
    <row r="7897" spans="24:27" x14ac:dyDescent="0.25">
      <c r="X7897" s="69"/>
      <c r="Y7897" s="69"/>
      <c r="Z7897" s="69"/>
      <c r="AA7897" s="69"/>
    </row>
    <row r="7898" spans="24:27" x14ac:dyDescent="0.25">
      <c r="X7898" s="69"/>
      <c r="Y7898" s="69"/>
      <c r="Z7898" s="69"/>
      <c r="AA7898" s="69"/>
    </row>
    <row r="7899" spans="24:27" x14ac:dyDescent="0.25">
      <c r="X7899" s="69"/>
      <c r="Y7899" s="69"/>
      <c r="Z7899" s="69"/>
      <c r="AA7899" s="69"/>
    </row>
    <row r="7900" spans="24:27" x14ac:dyDescent="0.25">
      <c r="X7900" s="69"/>
      <c r="Y7900" s="69"/>
      <c r="Z7900" s="69"/>
      <c r="AA7900" s="69"/>
    </row>
    <row r="7901" spans="24:27" x14ac:dyDescent="0.25">
      <c r="X7901" s="69"/>
      <c r="Y7901" s="69"/>
      <c r="Z7901" s="69"/>
      <c r="AA7901" s="69"/>
    </row>
    <row r="7902" spans="24:27" x14ac:dyDescent="0.25">
      <c r="X7902" s="69"/>
      <c r="Y7902" s="69"/>
      <c r="Z7902" s="69"/>
      <c r="AA7902" s="69"/>
    </row>
    <row r="7903" spans="24:27" x14ac:dyDescent="0.25">
      <c r="X7903" s="69"/>
      <c r="Y7903" s="69"/>
      <c r="Z7903" s="69"/>
      <c r="AA7903" s="69"/>
    </row>
    <row r="7904" spans="24:27" x14ac:dyDescent="0.25">
      <c r="X7904" s="69"/>
      <c r="Y7904" s="69"/>
      <c r="Z7904" s="69"/>
      <c r="AA7904" s="69"/>
    </row>
    <row r="7905" spans="24:27" x14ac:dyDescent="0.25">
      <c r="X7905" s="69"/>
      <c r="Y7905" s="69"/>
      <c r="Z7905" s="69"/>
      <c r="AA7905" s="69"/>
    </row>
    <row r="7906" spans="24:27" x14ac:dyDescent="0.25">
      <c r="X7906" s="69"/>
      <c r="Y7906" s="69"/>
      <c r="Z7906" s="69"/>
      <c r="AA7906" s="69"/>
    </row>
    <row r="7907" spans="24:27" x14ac:dyDescent="0.25">
      <c r="X7907" s="69"/>
      <c r="Y7907" s="69"/>
      <c r="Z7907" s="69"/>
      <c r="AA7907" s="69"/>
    </row>
    <row r="7908" spans="24:27" x14ac:dyDescent="0.25">
      <c r="X7908" s="69"/>
      <c r="Y7908" s="69"/>
      <c r="Z7908" s="69"/>
      <c r="AA7908" s="69"/>
    </row>
    <row r="7909" spans="24:27" x14ac:dyDescent="0.25">
      <c r="X7909" s="69"/>
      <c r="Y7909" s="69"/>
      <c r="Z7909" s="69"/>
      <c r="AA7909" s="69"/>
    </row>
    <row r="7910" spans="24:27" x14ac:dyDescent="0.25">
      <c r="X7910" s="69"/>
      <c r="Y7910" s="69"/>
      <c r="Z7910" s="69"/>
      <c r="AA7910" s="69"/>
    </row>
    <row r="7911" spans="24:27" x14ac:dyDescent="0.25">
      <c r="X7911" s="69"/>
      <c r="Y7911" s="69"/>
      <c r="Z7911" s="69"/>
      <c r="AA7911" s="69"/>
    </row>
    <row r="7912" spans="24:27" x14ac:dyDescent="0.25">
      <c r="X7912" s="69"/>
      <c r="Y7912" s="69"/>
      <c r="Z7912" s="69"/>
      <c r="AA7912" s="69"/>
    </row>
    <row r="7913" spans="24:27" x14ac:dyDescent="0.25">
      <c r="X7913" s="69"/>
      <c r="Y7913" s="69"/>
      <c r="Z7913" s="69"/>
      <c r="AA7913" s="69"/>
    </row>
    <row r="7914" spans="24:27" x14ac:dyDescent="0.25">
      <c r="X7914" s="69"/>
      <c r="Y7914" s="69"/>
      <c r="Z7914" s="69"/>
      <c r="AA7914" s="69"/>
    </row>
    <row r="7915" spans="24:27" x14ac:dyDescent="0.25">
      <c r="X7915" s="69"/>
      <c r="Y7915" s="69"/>
      <c r="Z7915" s="69"/>
      <c r="AA7915" s="69"/>
    </row>
    <row r="7916" spans="24:27" x14ac:dyDescent="0.25">
      <c r="X7916" s="69"/>
      <c r="Y7916" s="69"/>
      <c r="Z7916" s="69"/>
      <c r="AA7916" s="69"/>
    </row>
    <row r="7917" spans="24:27" x14ac:dyDescent="0.25">
      <c r="X7917" s="69"/>
      <c r="Y7917" s="69"/>
      <c r="Z7917" s="69"/>
      <c r="AA7917" s="69"/>
    </row>
    <row r="7918" spans="24:27" x14ac:dyDescent="0.25">
      <c r="X7918" s="69"/>
      <c r="Y7918" s="69"/>
      <c r="Z7918" s="69"/>
      <c r="AA7918" s="69"/>
    </row>
    <row r="7919" spans="24:27" x14ac:dyDescent="0.25">
      <c r="X7919" s="69"/>
      <c r="Y7919" s="69"/>
      <c r="Z7919" s="69"/>
      <c r="AA7919" s="69"/>
    </row>
    <row r="7920" spans="24:27" x14ac:dyDescent="0.25">
      <c r="X7920" s="69"/>
      <c r="Y7920" s="69"/>
      <c r="Z7920" s="69"/>
      <c r="AA7920" s="69"/>
    </row>
    <row r="7921" spans="24:27" x14ac:dyDescent="0.25">
      <c r="X7921" s="69"/>
      <c r="Y7921" s="69"/>
      <c r="Z7921" s="69"/>
      <c r="AA7921" s="69"/>
    </row>
    <row r="7922" spans="24:27" x14ac:dyDescent="0.25">
      <c r="X7922" s="69"/>
      <c r="Y7922" s="69"/>
      <c r="Z7922" s="69"/>
      <c r="AA7922" s="69"/>
    </row>
    <row r="7923" spans="24:27" x14ac:dyDescent="0.25">
      <c r="X7923" s="69"/>
      <c r="Y7923" s="69"/>
      <c r="Z7923" s="69"/>
      <c r="AA7923" s="69"/>
    </row>
    <row r="7924" spans="24:27" x14ac:dyDescent="0.25">
      <c r="X7924" s="69"/>
      <c r="Y7924" s="69"/>
      <c r="Z7924" s="69"/>
      <c r="AA7924" s="69"/>
    </row>
    <row r="7925" spans="24:27" x14ac:dyDescent="0.25">
      <c r="X7925" s="69"/>
      <c r="Y7925" s="69"/>
      <c r="Z7925" s="69"/>
      <c r="AA7925" s="69"/>
    </row>
    <row r="7926" spans="24:27" x14ac:dyDescent="0.25">
      <c r="X7926" s="69"/>
      <c r="Y7926" s="69"/>
      <c r="Z7926" s="69"/>
      <c r="AA7926" s="69"/>
    </row>
    <row r="7927" spans="24:27" x14ac:dyDescent="0.25">
      <c r="X7927" s="69"/>
      <c r="Y7927" s="69"/>
      <c r="Z7927" s="69"/>
      <c r="AA7927" s="69"/>
    </row>
    <row r="7928" spans="24:27" x14ac:dyDescent="0.25">
      <c r="X7928" s="69"/>
      <c r="Y7928" s="69"/>
      <c r="Z7928" s="69"/>
      <c r="AA7928" s="69"/>
    </row>
    <row r="7929" spans="24:27" x14ac:dyDescent="0.25">
      <c r="X7929" s="69"/>
      <c r="Y7929" s="69"/>
      <c r="Z7929" s="69"/>
      <c r="AA7929" s="69"/>
    </row>
    <row r="7930" spans="24:27" x14ac:dyDescent="0.25">
      <c r="X7930" s="69"/>
      <c r="Y7930" s="69"/>
      <c r="Z7930" s="69"/>
      <c r="AA7930" s="69"/>
    </row>
    <row r="7931" spans="24:27" x14ac:dyDescent="0.25">
      <c r="X7931" s="69"/>
      <c r="Y7931" s="69"/>
      <c r="Z7931" s="69"/>
      <c r="AA7931" s="69"/>
    </row>
    <row r="7932" spans="24:27" x14ac:dyDescent="0.25">
      <c r="X7932" s="69"/>
      <c r="Y7932" s="69"/>
      <c r="Z7932" s="69"/>
      <c r="AA7932" s="69"/>
    </row>
    <row r="7933" spans="24:27" x14ac:dyDescent="0.25">
      <c r="X7933" s="69"/>
      <c r="Y7933" s="69"/>
      <c r="Z7933" s="69"/>
      <c r="AA7933" s="69"/>
    </row>
    <row r="7934" spans="24:27" x14ac:dyDescent="0.25">
      <c r="X7934" s="69"/>
      <c r="Y7934" s="69"/>
      <c r="Z7934" s="69"/>
      <c r="AA7934" s="69"/>
    </row>
    <row r="7935" spans="24:27" x14ac:dyDescent="0.25">
      <c r="X7935" s="69"/>
      <c r="Y7935" s="69"/>
      <c r="Z7935" s="69"/>
      <c r="AA7935" s="69"/>
    </row>
    <row r="7936" spans="24:27" x14ac:dyDescent="0.25">
      <c r="X7936" s="69"/>
      <c r="Y7936" s="69"/>
      <c r="Z7936" s="69"/>
      <c r="AA7936" s="69"/>
    </row>
    <row r="7937" spans="24:27" x14ac:dyDescent="0.25">
      <c r="X7937" s="69"/>
      <c r="Y7937" s="69"/>
      <c r="Z7937" s="69"/>
      <c r="AA7937" s="69"/>
    </row>
    <row r="7938" spans="24:27" x14ac:dyDescent="0.25">
      <c r="X7938" s="69"/>
      <c r="Y7938" s="69"/>
      <c r="Z7938" s="69"/>
      <c r="AA7938" s="69"/>
    </row>
    <row r="7939" spans="24:27" x14ac:dyDescent="0.25">
      <c r="X7939" s="69"/>
      <c r="Y7939" s="69"/>
      <c r="Z7939" s="69"/>
      <c r="AA7939" s="69"/>
    </row>
    <row r="7940" spans="24:27" x14ac:dyDescent="0.25">
      <c r="X7940" s="69"/>
      <c r="Y7940" s="69"/>
      <c r="Z7940" s="69"/>
      <c r="AA7940" s="69"/>
    </row>
    <row r="7941" spans="24:27" x14ac:dyDescent="0.25">
      <c r="X7941" s="69"/>
      <c r="Y7941" s="69"/>
      <c r="Z7941" s="69"/>
      <c r="AA7941" s="69"/>
    </row>
    <row r="7942" spans="24:27" x14ac:dyDescent="0.25">
      <c r="X7942" s="69"/>
      <c r="Y7942" s="69"/>
      <c r="Z7942" s="69"/>
      <c r="AA7942" s="69"/>
    </row>
    <row r="7943" spans="24:27" x14ac:dyDescent="0.25">
      <c r="X7943" s="69"/>
      <c r="Y7943" s="69"/>
      <c r="Z7943" s="69"/>
      <c r="AA7943" s="69"/>
    </row>
    <row r="7944" spans="24:27" x14ac:dyDescent="0.25">
      <c r="X7944" s="69"/>
      <c r="Y7944" s="69"/>
      <c r="Z7944" s="69"/>
      <c r="AA7944" s="69"/>
    </row>
    <row r="7945" spans="24:27" x14ac:dyDescent="0.25">
      <c r="X7945" s="69"/>
      <c r="Y7945" s="69"/>
      <c r="Z7945" s="69"/>
      <c r="AA7945" s="69"/>
    </row>
    <row r="7946" spans="24:27" x14ac:dyDescent="0.25">
      <c r="X7946" s="69"/>
      <c r="Y7946" s="69"/>
      <c r="Z7946" s="69"/>
      <c r="AA7946" s="69"/>
    </row>
    <row r="7947" spans="24:27" x14ac:dyDescent="0.25">
      <c r="X7947" s="69"/>
      <c r="Y7947" s="69"/>
      <c r="Z7947" s="69"/>
      <c r="AA7947" s="69"/>
    </row>
    <row r="7948" spans="24:27" x14ac:dyDescent="0.25">
      <c r="X7948" s="69"/>
      <c r="Y7948" s="69"/>
      <c r="Z7948" s="69"/>
      <c r="AA7948" s="69"/>
    </row>
    <row r="7949" spans="24:27" x14ac:dyDescent="0.25">
      <c r="X7949" s="69"/>
      <c r="Y7949" s="69"/>
      <c r="Z7949" s="69"/>
      <c r="AA7949" s="69"/>
    </row>
    <row r="7950" spans="24:27" x14ac:dyDescent="0.25">
      <c r="X7950" s="69"/>
      <c r="Y7950" s="69"/>
      <c r="Z7950" s="69"/>
      <c r="AA7950" s="69"/>
    </row>
    <row r="7951" spans="24:27" x14ac:dyDescent="0.25">
      <c r="X7951" s="69"/>
      <c r="Y7951" s="69"/>
      <c r="Z7951" s="69"/>
      <c r="AA7951" s="69"/>
    </row>
    <row r="7952" spans="24:27" x14ac:dyDescent="0.25">
      <c r="X7952" s="69"/>
      <c r="Y7952" s="69"/>
      <c r="Z7952" s="69"/>
      <c r="AA7952" s="69"/>
    </row>
    <row r="7953" spans="24:27" x14ac:dyDescent="0.25">
      <c r="X7953" s="69"/>
      <c r="Y7953" s="69"/>
      <c r="Z7953" s="69"/>
      <c r="AA7953" s="69"/>
    </row>
    <row r="7954" spans="24:27" x14ac:dyDescent="0.25">
      <c r="X7954" s="69"/>
      <c r="Y7954" s="69"/>
      <c r="Z7954" s="69"/>
      <c r="AA7954" s="69"/>
    </row>
    <row r="7955" spans="24:27" x14ac:dyDescent="0.25">
      <c r="X7955" s="69"/>
      <c r="Y7955" s="69"/>
      <c r="Z7955" s="69"/>
      <c r="AA7955" s="69"/>
    </row>
    <row r="7956" spans="24:27" x14ac:dyDescent="0.25">
      <c r="X7956" s="69"/>
      <c r="Y7956" s="69"/>
      <c r="Z7956" s="69"/>
      <c r="AA7956" s="69"/>
    </row>
    <row r="7957" spans="24:27" x14ac:dyDescent="0.25">
      <c r="X7957" s="69"/>
      <c r="Y7957" s="69"/>
      <c r="Z7957" s="69"/>
      <c r="AA7957" s="69"/>
    </row>
    <row r="7958" spans="24:27" x14ac:dyDescent="0.25">
      <c r="X7958" s="69"/>
      <c r="Y7958" s="69"/>
      <c r="Z7958" s="69"/>
      <c r="AA7958" s="69"/>
    </row>
    <row r="7959" spans="24:27" x14ac:dyDescent="0.25">
      <c r="X7959" s="69"/>
      <c r="Y7959" s="69"/>
      <c r="Z7959" s="69"/>
      <c r="AA7959" s="69"/>
    </row>
    <row r="7960" spans="24:27" x14ac:dyDescent="0.25">
      <c r="X7960" s="69"/>
      <c r="Y7960" s="69"/>
      <c r="Z7960" s="69"/>
      <c r="AA7960" s="69"/>
    </row>
    <row r="7961" spans="24:27" x14ac:dyDescent="0.25">
      <c r="X7961" s="69"/>
      <c r="Y7961" s="69"/>
      <c r="Z7961" s="69"/>
      <c r="AA7961" s="69"/>
    </row>
    <row r="7962" spans="24:27" x14ac:dyDescent="0.25">
      <c r="X7962" s="69"/>
      <c r="Y7962" s="69"/>
      <c r="Z7962" s="69"/>
      <c r="AA7962" s="69"/>
    </row>
    <row r="7963" spans="24:27" x14ac:dyDescent="0.25">
      <c r="X7963" s="69"/>
      <c r="Y7963" s="69"/>
      <c r="Z7963" s="69"/>
      <c r="AA7963" s="69"/>
    </row>
    <row r="7964" spans="24:27" x14ac:dyDescent="0.25">
      <c r="X7964" s="69"/>
      <c r="Y7964" s="69"/>
      <c r="Z7964" s="69"/>
      <c r="AA7964" s="69"/>
    </row>
    <row r="7965" spans="24:27" x14ac:dyDescent="0.25">
      <c r="X7965" s="69"/>
      <c r="Y7965" s="69"/>
      <c r="Z7965" s="69"/>
      <c r="AA7965" s="69"/>
    </row>
    <row r="7966" spans="24:27" x14ac:dyDescent="0.25">
      <c r="X7966" s="69"/>
      <c r="Y7966" s="69"/>
      <c r="Z7966" s="69"/>
      <c r="AA7966" s="69"/>
    </row>
    <row r="7967" spans="24:27" x14ac:dyDescent="0.25">
      <c r="X7967" s="69"/>
      <c r="Y7967" s="69"/>
      <c r="Z7967" s="69"/>
      <c r="AA7967" s="69"/>
    </row>
    <row r="7968" spans="24:27" x14ac:dyDescent="0.25">
      <c r="X7968" s="69"/>
      <c r="Y7968" s="69"/>
      <c r="Z7968" s="69"/>
      <c r="AA7968" s="69"/>
    </row>
    <row r="7969" spans="24:27" x14ac:dyDescent="0.25">
      <c r="X7969" s="69"/>
      <c r="Y7969" s="69"/>
      <c r="Z7969" s="69"/>
      <c r="AA7969" s="69"/>
    </row>
    <row r="7970" spans="24:27" x14ac:dyDescent="0.25">
      <c r="X7970" s="69"/>
      <c r="Y7970" s="69"/>
      <c r="Z7970" s="69"/>
      <c r="AA7970" s="69"/>
    </row>
    <row r="7971" spans="24:27" x14ac:dyDescent="0.25">
      <c r="X7971" s="69"/>
      <c r="Y7971" s="69"/>
      <c r="Z7971" s="69"/>
      <c r="AA7971" s="69"/>
    </row>
    <row r="7972" spans="24:27" x14ac:dyDescent="0.25">
      <c r="X7972" s="69"/>
      <c r="Y7972" s="69"/>
      <c r="Z7972" s="69"/>
      <c r="AA7972" s="69"/>
    </row>
    <row r="7973" spans="24:27" x14ac:dyDescent="0.25">
      <c r="X7973" s="69"/>
      <c r="Y7973" s="69"/>
      <c r="Z7973" s="69"/>
      <c r="AA7973" s="69"/>
    </row>
    <row r="7974" spans="24:27" x14ac:dyDescent="0.25">
      <c r="X7974" s="69"/>
      <c r="Y7974" s="69"/>
      <c r="Z7974" s="69"/>
      <c r="AA7974" s="69"/>
    </row>
    <row r="7975" spans="24:27" x14ac:dyDescent="0.25">
      <c r="X7975" s="69"/>
      <c r="Y7975" s="69"/>
      <c r="Z7975" s="69"/>
      <c r="AA7975" s="69"/>
    </row>
    <row r="7976" spans="24:27" x14ac:dyDescent="0.25">
      <c r="X7976" s="69"/>
      <c r="Y7976" s="69"/>
      <c r="Z7976" s="69"/>
      <c r="AA7976" s="69"/>
    </row>
    <row r="7977" spans="24:27" x14ac:dyDescent="0.25">
      <c r="X7977" s="69"/>
      <c r="Y7977" s="69"/>
      <c r="Z7977" s="69"/>
      <c r="AA7977" s="69"/>
    </row>
    <row r="7978" spans="24:27" x14ac:dyDescent="0.25">
      <c r="X7978" s="69"/>
      <c r="Y7978" s="69"/>
      <c r="Z7978" s="69"/>
      <c r="AA7978" s="69"/>
    </row>
    <row r="7979" spans="24:27" x14ac:dyDescent="0.25">
      <c r="X7979" s="69"/>
      <c r="Y7979" s="69"/>
      <c r="Z7979" s="69"/>
      <c r="AA7979" s="69"/>
    </row>
    <row r="7980" spans="24:27" x14ac:dyDescent="0.25">
      <c r="X7980" s="69"/>
      <c r="Y7980" s="69"/>
      <c r="Z7980" s="69"/>
      <c r="AA7980" s="69"/>
    </row>
    <row r="7981" spans="24:27" x14ac:dyDescent="0.25">
      <c r="X7981" s="69"/>
      <c r="Y7981" s="69"/>
      <c r="Z7981" s="69"/>
      <c r="AA7981" s="69"/>
    </row>
    <row r="7982" spans="24:27" x14ac:dyDescent="0.25">
      <c r="X7982" s="69"/>
      <c r="Y7982" s="69"/>
      <c r="Z7982" s="69"/>
      <c r="AA7982" s="69"/>
    </row>
    <row r="7983" spans="24:27" x14ac:dyDescent="0.25">
      <c r="X7983" s="69"/>
      <c r="Y7983" s="69"/>
      <c r="Z7983" s="69"/>
      <c r="AA7983" s="69"/>
    </row>
    <row r="7984" spans="24:27" x14ac:dyDescent="0.25">
      <c r="X7984" s="69"/>
      <c r="Y7984" s="69"/>
      <c r="Z7984" s="69"/>
      <c r="AA7984" s="69"/>
    </row>
    <row r="7985" spans="24:27" x14ac:dyDescent="0.25">
      <c r="X7985" s="69"/>
      <c r="Y7985" s="69"/>
      <c r="Z7985" s="69"/>
      <c r="AA7985" s="69"/>
    </row>
    <row r="7986" spans="24:27" x14ac:dyDescent="0.25">
      <c r="X7986" s="69"/>
      <c r="Y7986" s="69"/>
      <c r="Z7986" s="69"/>
      <c r="AA7986" s="69"/>
    </row>
    <row r="7987" spans="24:27" x14ac:dyDescent="0.25">
      <c r="X7987" s="69"/>
      <c r="Y7987" s="69"/>
      <c r="Z7987" s="69"/>
      <c r="AA7987" s="69"/>
    </row>
    <row r="7988" spans="24:27" x14ac:dyDescent="0.25">
      <c r="X7988" s="69"/>
      <c r="Y7988" s="69"/>
      <c r="Z7988" s="69"/>
      <c r="AA7988" s="69"/>
    </row>
    <row r="7989" spans="24:27" x14ac:dyDescent="0.25">
      <c r="X7989" s="69"/>
      <c r="Y7989" s="69"/>
      <c r="Z7989" s="69"/>
      <c r="AA7989" s="69"/>
    </row>
    <row r="7990" spans="24:27" x14ac:dyDescent="0.25">
      <c r="X7990" s="69"/>
      <c r="Y7990" s="69"/>
      <c r="Z7990" s="69"/>
      <c r="AA7990" s="69"/>
    </row>
    <row r="7991" spans="24:27" x14ac:dyDescent="0.25">
      <c r="X7991" s="69"/>
      <c r="Y7991" s="69"/>
      <c r="Z7991" s="69"/>
      <c r="AA7991" s="69"/>
    </row>
    <row r="7992" spans="24:27" x14ac:dyDescent="0.25">
      <c r="X7992" s="69"/>
      <c r="Y7992" s="69"/>
      <c r="Z7992" s="69"/>
      <c r="AA7992" s="69"/>
    </row>
    <row r="7993" spans="24:27" x14ac:dyDescent="0.25">
      <c r="X7993" s="69"/>
      <c r="Y7993" s="69"/>
      <c r="Z7993" s="69"/>
      <c r="AA7993" s="69"/>
    </row>
    <row r="7994" spans="24:27" x14ac:dyDescent="0.25">
      <c r="X7994" s="69"/>
      <c r="Y7994" s="69"/>
      <c r="Z7994" s="69"/>
      <c r="AA7994" s="69"/>
    </row>
    <row r="7995" spans="24:27" x14ac:dyDescent="0.25">
      <c r="X7995" s="69"/>
      <c r="Y7995" s="69"/>
      <c r="Z7995" s="69"/>
      <c r="AA7995" s="69"/>
    </row>
    <row r="7996" spans="24:27" x14ac:dyDescent="0.25">
      <c r="X7996" s="69"/>
      <c r="Y7996" s="69"/>
      <c r="Z7996" s="69"/>
      <c r="AA7996" s="69"/>
    </row>
    <row r="7997" spans="24:27" x14ac:dyDescent="0.25">
      <c r="X7997" s="69"/>
      <c r="Y7997" s="69"/>
      <c r="Z7997" s="69"/>
      <c r="AA7997" s="69"/>
    </row>
    <row r="7998" spans="24:27" x14ac:dyDescent="0.25">
      <c r="X7998" s="69"/>
      <c r="Y7998" s="69"/>
      <c r="Z7998" s="69"/>
      <c r="AA7998" s="69"/>
    </row>
    <row r="7999" spans="24:27" x14ac:dyDescent="0.25">
      <c r="X7999" s="69"/>
      <c r="Y7999" s="69"/>
      <c r="Z7999" s="69"/>
      <c r="AA7999" s="69"/>
    </row>
    <row r="8000" spans="24:27" x14ac:dyDescent="0.25">
      <c r="X8000" s="69"/>
      <c r="Y8000" s="69"/>
      <c r="Z8000" s="69"/>
      <c r="AA8000" s="69"/>
    </row>
    <row r="8001" spans="24:27" x14ac:dyDescent="0.25">
      <c r="X8001" s="69"/>
      <c r="Y8001" s="69"/>
      <c r="Z8001" s="69"/>
      <c r="AA8001" s="69"/>
    </row>
    <row r="8002" spans="24:27" x14ac:dyDescent="0.25">
      <c r="X8002" s="69"/>
      <c r="Y8002" s="69"/>
      <c r="Z8002" s="69"/>
      <c r="AA8002" s="69"/>
    </row>
    <row r="8003" spans="24:27" x14ac:dyDescent="0.25">
      <c r="X8003" s="69"/>
      <c r="Y8003" s="69"/>
      <c r="Z8003" s="69"/>
      <c r="AA8003" s="69"/>
    </row>
    <row r="8004" spans="24:27" x14ac:dyDescent="0.25">
      <c r="X8004" s="69"/>
      <c r="Y8004" s="69"/>
      <c r="Z8004" s="69"/>
      <c r="AA8004" s="69"/>
    </row>
    <row r="8005" spans="24:27" x14ac:dyDescent="0.25">
      <c r="X8005" s="69"/>
      <c r="Y8005" s="69"/>
      <c r="Z8005" s="69"/>
      <c r="AA8005" s="69"/>
    </row>
    <row r="8006" spans="24:27" x14ac:dyDescent="0.25">
      <c r="X8006" s="69"/>
      <c r="Y8006" s="69"/>
      <c r="Z8006" s="69"/>
      <c r="AA8006" s="69"/>
    </row>
    <row r="8007" spans="24:27" x14ac:dyDescent="0.25">
      <c r="X8007" s="69"/>
      <c r="Y8007" s="69"/>
      <c r="Z8007" s="69"/>
      <c r="AA8007" s="69"/>
    </row>
    <row r="8008" spans="24:27" x14ac:dyDescent="0.25">
      <c r="X8008" s="69"/>
      <c r="Y8008" s="69"/>
      <c r="Z8008" s="69"/>
      <c r="AA8008" s="69"/>
    </row>
    <row r="8009" spans="24:27" x14ac:dyDescent="0.25">
      <c r="X8009" s="69"/>
      <c r="Y8009" s="69"/>
      <c r="Z8009" s="69"/>
      <c r="AA8009" s="69"/>
    </row>
    <row r="8010" spans="24:27" x14ac:dyDescent="0.25">
      <c r="X8010" s="69"/>
      <c r="Y8010" s="69"/>
      <c r="Z8010" s="69"/>
      <c r="AA8010" s="69"/>
    </row>
    <row r="8011" spans="24:27" x14ac:dyDescent="0.25">
      <c r="X8011" s="69"/>
      <c r="Y8011" s="69"/>
      <c r="Z8011" s="69"/>
      <c r="AA8011" s="69"/>
    </row>
    <row r="8012" spans="24:27" x14ac:dyDescent="0.25">
      <c r="X8012" s="69"/>
      <c r="Y8012" s="69"/>
      <c r="Z8012" s="69"/>
      <c r="AA8012" s="69"/>
    </row>
    <row r="8013" spans="24:27" x14ac:dyDescent="0.25">
      <c r="X8013" s="69"/>
      <c r="Y8013" s="69"/>
      <c r="Z8013" s="69"/>
      <c r="AA8013" s="69"/>
    </row>
    <row r="8014" spans="24:27" x14ac:dyDescent="0.25">
      <c r="X8014" s="69"/>
      <c r="Y8014" s="69"/>
      <c r="Z8014" s="69"/>
      <c r="AA8014" s="69"/>
    </row>
    <row r="8015" spans="24:27" x14ac:dyDescent="0.25">
      <c r="X8015" s="69"/>
      <c r="Y8015" s="69"/>
      <c r="Z8015" s="69"/>
      <c r="AA8015" s="69"/>
    </row>
    <row r="8016" spans="24:27" x14ac:dyDescent="0.25">
      <c r="X8016" s="69"/>
      <c r="Y8016" s="69"/>
      <c r="Z8016" s="69"/>
      <c r="AA8016" s="69"/>
    </row>
    <row r="8017" spans="24:27" x14ac:dyDescent="0.25">
      <c r="X8017" s="69"/>
      <c r="Y8017" s="69"/>
      <c r="Z8017" s="69"/>
      <c r="AA8017" s="69"/>
    </row>
    <row r="8018" spans="24:27" x14ac:dyDescent="0.25">
      <c r="X8018" s="69"/>
      <c r="Y8018" s="69"/>
      <c r="Z8018" s="69"/>
      <c r="AA8018" s="69"/>
    </row>
    <row r="8019" spans="24:27" x14ac:dyDescent="0.25">
      <c r="X8019" s="69"/>
      <c r="Y8019" s="69"/>
      <c r="Z8019" s="69"/>
      <c r="AA8019" s="69"/>
    </row>
    <row r="8020" spans="24:27" x14ac:dyDescent="0.25">
      <c r="X8020" s="69"/>
      <c r="Y8020" s="69"/>
      <c r="Z8020" s="69"/>
      <c r="AA8020" s="69"/>
    </row>
    <row r="8021" spans="24:27" x14ac:dyDescent="0.25">
      <c r="X8021" s="69"/>
      <c r="Y8021" s="69"/>
      <c r="Z8021" s="69"/>
      <c r="AA8021" s="69"/>
    </row>
    <row r="8022" spans="24:27" x14ac:dyDescent="0.25">
      <c r="X8022" s="69"/>
      <c r="Y8022" s="69"/>
      <c r="Z8022" s="69"/>
      <c r="AA8022" s="69"/>
    </row>
    <row r="8023" spans="24:27" x14ac:dyDescent="0.25">
      <c r="X8023" s="69"/>
      <c r="Y8023" s="69"/>
      <c r="Z8023" s="69"/>
      <c r="AA8023" s="69"/>
    </row>
    <row r="8024" spans="24:27" x14ac:dyDescent="0.25">
      <c r="X8024" s="69"/>
      <c r="Y8024" s="69"/>
      <c r="Z8024" s="69"/>
      <c r="AA8024" s="69"/>
    </row>
    <row r="8025" spans="24:27" x14ac:dyDescent="0.25">
      <c r="X8025" s="69"/>
      <c r="Y8025" s="69"/>
      <c r="Z8025" s="69"/>
      <c r="AA8025" s="69"/>
    </row>
    <row r="8026" spans="24:27" x14ac:dyDescent="0.25">
      <c r="X8026" s="69"/>
      <c r="Y8026" s="69"/>
      <c r="Z8026" s="69"/>
      <c r="AA8026" s="69"/>
    </row>
    <row r="8027" spans="24:27" x14ac:dyDescent="0.25">
      <c r="X8027" s="69"/>
      <c r="Y8027" s="69"/>
      <c r="Z8027" s="69"/>
      <c r="AA8027" s="69"/>
    </row>
    <row r="8028" spans="24:27" x14ac:dyDescent="0.25">
      <c r="X8028" s="69"/>
      <c r="Y8028" s="69"/>
      <c r="Z8028" s="69"/>
      <c r="AA8028" s="69"/>
    </row>
    <row r="8029" spans="24:27" x14ac:dyDescent="0.25">
      <c r="X8029" s="69"/>
      <c r="Y8029" s="69"/>
      <c r="Z8029" s="69"/>
      <c r="AA8029" s="69"/>
    </row>
    <row r="8030" spans="24:27" x14ac:dyDescent="0.25">
      <c r="X8030" s="69"/>
      <c r="Y8030" s="69"/>
      <c r="Z8030" s="69"/>
      <c r="AA8030" s="69"/>
    </row>
    <row r="8031" spans="24:27" x14ac:dyDescent="0.25">
      <c r="X8031" s="69"/>
      <c r="Y8031" s="69"/>
      <c r="Z8031" s="69"/>
      <c r="AA8031" s="69"/>
    </row>
    <row r="8032" spans="24:27" x14ac:dyDescent="0.25">
      <c r="X8032" s="69"/>
      <c r="Y8032" s="69"/>
      <c r="Z8032" s="69"/>
      <c r="AA8032" s="69"/>
    </row>
    <row r="8033" spans="24:27" x14ac:dyDescent="0.25">
      <c r="X8033" s="69"/>
      <c r="Y8033" s="69"/>
      <c r="Z8033" s="69"/>
      <c r="AA8033" s="69"/>
    </row>
    <row r="8034" spans="24:27" x14ac:dyDescent="0.25">
      <c r="X8034" s="69"/>
      <c r="Y8034" s="69"/>
      <c r="Z8034" s="69"/>
      <c r="AA8034" s="69"/>
    </row>
    <row r="8035" spans="24:27" x14ac:dyDescent="0.25">
      <c r="X8035" s="69"/>
      <c r="Y8035" s="69"/>
      <c r="Z8035" s="69"/>
      <c r="AA8035" s="69"/>
    </row>
    <row r="8036" spans="24:27" x14ac:dyDescent="0.25">
      <c r="X8036" s="69"/>
      <c r="Y8036" s="69"/>
      <c r="Z8036" s="69"/>
      <c r="AA8036" s="69"/>
    </row>
    <row r="8037" spans="24:27" x14ac:dyDescent="0.25">
      <c r="X8037" s="69"/>
      <c r="Y8037" s="69"/>
      <c r="Z8037" s="69"/>
      <c r="AA8037" s="69"/>
    </row>
    <row r="8038" spans="24:27" x14ac:dyDescent="0.25">
      <c r="X8038" s="69"/>
      <c r="Y8038" s="69"/>
      <c r="Z8038" s="69"/>
      <c r="AA8038" s="69"/>
    </row>
    <row r="8039" spans="24:27" x14ac:dyDescent="0.25">
      <c r="X8039" s="69"/>
      <c r="Y8039" s="69"/>
      <c r="Z8039" s="69"/>
      <c r="AA8039" s="69"/>
    </row>
    <row r="8040" spans="24:27" x14ac:dyDescent="0.25">
      <c r="X8040" s="69"/>
      <c r="Y8040" s="69"/>
      <c r="Z8040" s="69"/>
      <c r="AA8040" s="69"/>
    </row>
    <row r="8041" spans="24:27" x14ac:dyDescent="0.25">
      <c r="X8041" s="69"/>
      <c r="Y8041" s="69"/>
      <c r="Z8041" s="69"/>
      <c r="AA8041" s="69"/>
    </row>
    <row r="8042" spans="24:27" x14ac:dyDescent="0.25">
      <c r="X8042" s="69"/>
      <c r="Y8042" s="69"/>
      <c r="Z8042" s="69"/>
      <c r="AA8042" s="69"/>
    </row>
    <row r="8043" spans="24:27" x14ac:dyDescent="0.25">
      <c r="X8043" s="69"/>
      <c r="Y8043" s="69"/>
      <c r="Z8043" s="69"/>
      <c r="AA8043" s="69"/>
    </row>
    <row r="8044" spans="24:27" x14ac:dyDescent="0.25">
      <c r="X8044" s="69"/>
      <c r="Y8044" s="69"/>
      <c r="Z8044" s="69"/>
      <c r="AA8044" s="69"/>
    </row>
    <row r="8045" spans="24:27" x14ac:dyDescent="0.25">
      <c r="X8045" s="69"/>
      <c r="Y8045" s="69"/>
      <c r="Z8045" s="69"/>
      <c r="AA8045" s="69"/>
    </row>
    <row r="8046" spans="24:27" x14ac:dyDescent="0.25">
      <c r="X8046" s="69"/>
      <c r="Y8046" s="69"/>
      <c r="Z8046" s="69"/>
      <c r="AA8046" s="69"/>
    </row>
    <row r="8047" spans="24:27" x14ac:dyDescent="0.25">
      <c r="X8047" s="69"/>
      <c r="Y8047" s="69"/>
      <c r="Z8047" s="69"/>
      <c r="AA8047" s="69"/>
    </row>
    <row r="8048" spans="24:27" x14ac:dyDescent="0.25">
      <c r="X8048" s="69"/>
      <c r="Y8048" s="69"/>
      <c r="Z8048" s="69"/>
      <c r="AA8048" s="69"/>
    </row>
    <row r="8049" spans="24:27" x14ac:dyDescent="0.25">
      <c r="X8049" s="69"/>
      <c r="Y8049" s="69"/>
      <c r="Z8049" s="69"/>
      <c r="AA8049" s="69"/>
    </row>
    <row r="8050" spans="24:27" x14ac:dyDescent="0.25">
      <c r="X8050" s="69"/>
      <c r="Y8050" s="69"/>
      <c r="Z8050" s="69"/>
      <c r="AA8050" s="69"/>
    </row>
    <row r="8051" spans="24:27" x14ac:dyDescent="0.25">
      <c r="X8051" s="69"/>
      <c r="Y8051" s="69"/>
      <c r="Z8051" s="69"/>
      <c r="AA8051" s="69"/>
    </row>
    <row r="8052" spans="24:27" x14ac:dyDescent="0.25">
      <c r="X8052" s="69"/>
      <c r="Y8052" s="69"/>
      <c r="Z8052" s="69"/>
      <c r="AA8052" s="69"/>
    </row>
    <row r="8053" spans="24:27" x14ac:dyDescent="0.25">
      <c r="X8053" s="69"/>
      <c r="Y8053" s="69"/>
      <c r="Z8053" s="69"/>
      <c r="AA8053" s="69"/>
    </row>
    <row r="8054" spans="24:27" x14ac:dyDescent="0.25">
      <c r="X8054" s="69"/>
      <c r="Y8054" s="69"/>
      <c r="Z8054" s="69"/>
      <c r="AA8054" s="69"/>
    </row>
    <row r="8055" spans="24:27" x14ac:dyDescent="0.25">
      <c r="X8055" s="69"/>
      <c r="Y8055" s="69"/>
      <c r="Z8055" s="69"/>
      <c r="AA8055" s="69"/>
    </row>
    <row r="8056" spans="24:27" x14ac:dyDescent="0.25">
      <c r="X8056" s="69"/>
      <c r="Y8056" s="69"/>
      <c r="Z8056" s="69"/>
      <c r="AA8056" s="69"/>
    </row>
    <row r="8057" spans="24:27" x14ac:dyDescent="0.25">
      <c r="X8057" s="69"/>
      <c r="Y8057" s="69"/>
      <c r="Z8057" s="69"/>
      <c r="AA8057" s="69"/>
    </row>
    <row r="8058" spans="24:27" x14ac:dyDescent="0.25">
      <c r="X8058" s="69"/>
      <c r="Y8058" s="69"/>
      <c r="Z8058" s="69"/>
      <c r="AA8058" s="69"/>
    </row>
    <row r="8059" spans="24:27" x14ac:dyDescent="0.25">
      <c r="X8059" s="69"/>
      <c r="Y8059" s="69"/>
      <c r="Z8059" s="69"/>
      <c r="AA8059" s="69"/>
    </row>
    <row r="8060" spans="24:27" x14ac:dyDescent="0.25">
      <c r="X8060" s="69"/>
      <c r="Y8060" s="69"/>
      <c r="Z8060" s="69"/>
      <c r="AA8060" s="69"/>
    </row>
    <row r="8061" spans="24:27" x14ac:dyDescent="0.25">
      <c r="X8061" s="69"/>
      <c r="Y8061" s="69"/>
      <c r="Z8061" s="69"/>
      <c r="AA8061" s="69"/>
    </row>
    <row r="8062" spans="24:27" x14ac:dyDescent="0.25">
      <c r="X8062" s="69"/>
      <c r="Y8062" s="69"/>
      <c r="Z8062" s="69"/>
      <c r="AA8062" s="69"/>
    </row>
    <row r="8063" spans="24:27" x14ac:dyDescent="0.25">
      <c r="X8063" s="69"/>
      <c r="Y8063" s="69"/>
      <c r="Z8063" s="69"/>
      <c r="AA8063" s="69"/>
    </row>
    <row r="8064" spans="24:27" x14ac:dyDescent="0.25">
      <c r="X8064" s="69"/>
      <c r="Y8064" s="69"/>
      <c r="Z8064" s="69"/>
      <c r="AA8064" s="69"/>
    </row>
    <row r="8065" spans="24:27" x14ac:dyDescent="0.25">
      <c r="X8065" s="69"/>
      <c r="Y8065" s="69"/>
      <c r="Z8065" s="69"/>
      <c r="AA8065" s="69"/>
    </row>
    <row r="8066" spans="24:27" x14ac:dyDescent="0.25">
      <c r="X8066" s="69"/>
      <c r="Y8066" s="69"/>
      <c r="Z8066" s="69"/>
      <c r="AA8066" s="69"/>
    </row>
    <row r="8067" spans="24:27" x14ac:dyDescent="0.25">
      <c r="X8067" s="69"/>
      <c r="Y8067" s="69"/>
      <c r="Z8067" s="69"/>
      <c r="AA8067" s="69"/>
    </row>
    <row r="8068" spans="24:27" x14ac:dyDescent="0.25">
      <c r="X8068" s="69"/>
      <c r="Y8068" s="69"/>
      <c r="Z8068" s="69"/>
      <c r="AA8068" s="69"/>
    </row>
    <row r="8069" spans="24:27" x14ac:dyDescent="0.25">
      <c r="X8069" s="69"/>
      <c r="Y8069" s="69"/>
      <c r="Z8069" s="69"/>
      <c r="AA8069" s="69"/>
    </row>
    <row r="8070" spans="24:27" x14ac:dyDescent="0.25">
      <c r="X8070" s="69"/>
      <c r="Y8070" s="69"/>
      <c r="Z8070" s="69"/>
      <c r="AA8070" s="69"/>
    </row>
    <row r="8071" spans="24:27" x14ac:dyDescent="0.25">
      <c r="X8071" s="69"/>
      <c r="Y8071" s="69"/>
      <c r="Z8071" s="69"/>
      <c r="AA8071" s="69"/>
    </row>
    <row r="8072" spans="24:27" x14ac:dyDescent="0.25">
      <c r="X8072" s="69"/>
      <c r="Y8072" s="69"/>
      <c r="Z8072" s="69"/>
      <c r="AA8072" s="69"/>
    </row>
    <row r="8073" spans="24:27" x14ac:dyDescent="0.25">
      <c r="X8073" s="69"/>
      <c r="Y8073" s="69"/>
      <c r="Z8073" s="69"/>
      <c r="AA8073" s="69"/>
    </row>
    <row r="8074" spans="24:27" x14ac:dyDescent="0.25">
      <c r="X8074" s="69"/>
      <c r="Y8074" s="69"/>
      <c r="Z8074" s="69"/>
      <c r="AA8074" s="69"/>
    </row>
    <row r="8075" spans="24:27" x14ac:dyDescent="0.25">
      <c r="X8075" s="69"/>
      <c r="Y8075" s="69"/>
      <c r="Z8075" s="69"/>
      <c r="AA8075" s="69"/>
    </row>
    <row r="8076" spans="24:27" x14ac:dyDescent="0.25">
      <c r="X8076" s="69"/>
      <c r="Y8076" s="69"/>
      <c r="Z8076" s="69"/>
      <c r="AA8076" s="69"/>
    </row>
    <row r="8077" spans="24:27" x14ac:dyDescent="0.25">
      <c r="X8077" s="69"/>
      <c r="Y8077" s="69"/>
      <c r="Z8077" s="69"/>
      <c r="AA8077" s="69"/>
    </row>
    <row r="8078" spans="24:27" x14ac:dyDescent="0.25">
      <c r="X8078" s="69"/>
      <c r="Y8078" s="69"/>
      <c r="Z8078" s="69"/>
      <c r="AA8078" s="69"/>
    </row>
    <row r="8079" spans="24:27" x14ac:dyDescent="0.25">
      <c r="X8079" s="69"/>
      <c r="Y8079" s="69"/>
      <c r="Z8079" s="69"/>
      <c r="AA8079" s="69"/>
    </row>
    <row r="8080" spans="24:27" x14ac:dyDescent="0.25">
      <c r="X8080" s="69"/>
      <c r="Y8080" s="69"/>
      <c r="Z8080" s="69"/>
      <c r="AA8080" s="69"/>
    </row>
    <row r="8081" spans="24:27" x14ac:dyDescent="0.25">
      <c r="X8081" s="69"/>
      <c r="Y8081" s="69"/>
      <c r="Z8081" s="69"/>
      <c r="AA8081" s="69"/>
    </row>
    <row r="8082" spans="24:27" x14ac:dyDescent="0.25">
      <c r="X8082" s="69"/>
      <c r="Y8082" s="69"/>
      <c r="Z8082" s="69"/>
      <c r="AA8082" s="69"/>
    </row>
    <row r="8083" spans="24:27" x14ac:dyDescent="0.25">
      <c r="X8083" s="69"/>
      <c r="Y8083" s="69"/>
      <c r="Z8083" s="69"/>
      <c r="AA8083" s="69"/>
    </row>
    <row r="8084" spans="24:27" x14ac:dyDescent="0.25">
      <c r="X8084" s="69"/>
      <c r="Y8084" s="69"/>
      <c r="Z8084" s="69"/>
      <c r="AA8084" s="69"/>
    </row>
    <row r="8085" spans="24:27" x14ac:dyDescent="0.25">
      <c r="X8085" s="69"/>
      <c r="Y8085" s="69"/>
      <c r="Z8085" s="69"/>
      <c r="AA8085" s="69"/>
    </row>
    <row r="8086" spans="24:27" x14ac:dyDescent="0.25">
      <c r="X8086" s="69"/>
      <c r="Y8086" s="69"/>
      <c r="Z8086" s="69"/>
      <c r="AA8086" s="69"/>
    </row>
    <row r="8087" spans="24:27" x14ac:dyDescent="0.25">
      <c r="X8087" s="69"/>
      <c r="Y8087" s="69"/>
      <c r="Z8087" s="69"/>
      <c r="AA8087" s="69"/>
    </row>
    <row r="8088" spans="24:27" x14ac:dyDescent="0.25">
      <c r="X8088" s="69"/>
      <c r="Y8088" s="69"/>
      <c r="Z8088" s="69"/>
      <c r="AA8088" s="69"/>
    </row>
    <row r="8089" spans="24:27" x14ac:dyDescent="0.25">
      <c r="X8089" s="69"/>
      <c r="Y8089" s="69"/>
      <c r="Z8089" s="69"/>
      <c r="AA8089" s="69"/>
    </row>
    <row r="8090" spans="24:27" x14ac:dyDescent="0.25">
      <c r="X8090" s="69"/>
      <c r="Y8090" s="69"/>
      <c r="Z8090" s="69"/>
      <c r="AA8090" s="69"/>
    </row>
    <row r="8091" spans="24:27" x14ac:dyDescent="0.25">
      <c r="X8091" s="69"/>
      <c r="Y8091" s="69"/>
      <c r="Z8091" s="69"/>
      <c r="AA8091" s="69"/>
    </row>
    <row r="8092" spans="24:27" x14ac:dyDescent="0.25">
      <c r="X8092" s="69"/>
      <c r="Y8092" s="69"/>
      <c r="Z8092" s="69"/>
      <c r="AA8092" s="69"/>
    </row>
    <row r="8093" spans="24:27" x14ac:dyDescent="0.25">
      <c r="X8093" s="69"/>
      <c r="Y8093" s="69"/>
      <c r="Z8093" s="69"/>
      <c r="AA8093" s="69"/>
    </row>
    <row r="8094" spans="24:27" x14ac:dyDescent="0.25">
      <c r="X8094" s="69"/>
      <c r="Y8094" s="69"/>
      <c r="Z8094" s="69"/>
      <c r="AA8094" s="69"/>
    </row>
    <row r="8095" spans="24:27" x14ac:dyDescent="0.25">
      <c r="X8095" s="69"/>
      <c r="Y8095" s="69"/>
      <c r="Z8095" s="69"/>
      <c r="AA8095" s="69"/>
    </row>
    <row r="8096" spans="24:27" x14ac:dyDescent="0.25">
      <c r="X8096" s="69"/>
      <c r="Y8096" s="69"/>
      <c r="Z8096" s="69"/>
      <c r="AA8096" s="69"/>
    </row>
    <row r="8097" spans="24:27" x14ac:dyDescent="0.25">
      <c r="X8097" s="69"/>
      <c r="Y8097" s="69"/>
      <c r="Z8097" s="69"/>
      <c r="AA8097" s="69"/>
    </row>
    <row r="8098" spans="24:27" x14ac:dyDescent="0.25">
      <c r="X8098" s="69"/>
      <c r="Y8098" s="69"/>
      <c r="Z8098" s="69"/>
      <c r="AA8098" s="69"/>
    </row>
    <row r="8099" spans="24:27" x14ac:dyDescent="0.25">
      <c r="X8099" s="69"/>
      <c r="Y8099" s="69"/>
      <c r="Z8099" s="69"/>
      <c r="AA8099" s="69"/>
    </row>
    <row r="8100" spans="24:27" x14ac:dyDescent="0.25">
      <c r="X8100" s="69"/>
      <c r="Y8100" s="69"/>
      <c r="Z8100" s="69"/>
      <c r="AA8100" s="69"/>
    </row>
    <row r="8101" spans="24:27" x14ac:dyDescent="0.25">
      <c r="X8101" s="69"/>
      <c r="Y8101" s="69"/>
      <c r="Z8101" s="69"/>
      <c r="AA8101" s="69"/>
    </row>
    <row r="8102" spans="24:27" x14ac:dyDescent="0.25">
      <c r="X8102" s="69"/>
      <c r="Y8102" s="69"/>
      <c r="Z8102" s="69"/>
      <c r="AA8102" s="69"/>
    </row>
    <row r="8103" spans="24:27" x14ac:dyDescent="0.25">
      <c r="X8103" s="69"/>
      <c r="Y8103" s="69"/>
      <c r="Z8103" s="69"/>
      <c r="AA8103" s="69"/>
    </row>
    <row r="8104" spans="24:27" x14ac:dyDescent="0.25">
      <c r="X8104" s="69"/>
      <c r="Y8104" s="69"/>
      <c r="Z8104" s="69"/>
      <c r="AA8104" s="69"/>
    </row>
    <row r="8105" spans="24:27" x14ac:dyDescent="0.25">
      <c r="X8105" s="69"/>
      <c r="Y8105" s="69"/>
      <c r="Z8105" s="69"/>
      <c r="AA8105" s="69"/>
    </row>
    <row r="8106" spans="24:27" x14ac:dyDescent="0.25">
      <c r="X8106" s="69"/>
      <c r="Y8106" s="69"/>
      <c r="Z8106" s="69"/>
      <c r="AA8106" s="69"/>
    </row>
    <row r="8107" spans="24:27" x14ac:dyDescent="0.25">
      <c r="X8107" s="69"/>
      <c r="Y8107" s="69"/>
      <c r="Z8107" s="69"/>
      <c r="AA8107" s="69"/>
    </row>
    <row r="8108" spans="24:27" x14ac:dyDescent="0.25">
      <c r="X8108" s="69"/>
      <c r="Y8108" s="69"/>
      <c r="Z8108" s="69"/>
      <c r="AA8108" s="69"/>
    </row>
    <row r="8109" spans="24:27" x14ac:dyDescent="0.25">
      <c r="X8109" s="69"/>
      <c r="Y8109" s="69"/>
      <c r="Z8109" s="69"/>
      <c r="AA8109" s="69"/>
    </row>
    <row r="8110" spans="24:27" x14ac:dyDescent="0.25">
      <c r="X8110" s="69"/>
      <c r="Y8110" s="69"/>
      <c r="Z8110" s="69"/>
      <c r="AA8110" s="69"/>
    </row>
    <row r="8111" spans="24:27" x14ac:dyDescent="0.25">
      <c r="X8111" s="69"/>
      <c r="Y8111" s="69"/>
      <c r="Z8111" s="69"/>
      <c r="AA8111" s="69"/>
    </row>
    <row r="8112" spans="24:27" x14ac:dyDescent="0.25">
      <c r="X8112" s="69"/>
      <c r="Y8112" s="69"/>
      <c r="Z8112" s="69"/>
      <c r="AA8112" s="69"/>
    </row>
    <row r="8113" spans="24:27" x14ac:dyDescent="0.25">
      <c r="X8113" s="69"/>
      <c r="Y8113" s="69"/>
      <c r="Z8113" s="69"/>
      <c r="AA8113" s="69"/>
    </row>
    <row r="8114" spans="24:27" x14ac:dyDescent="0.25">
      <c r="X8114" s="69"/>
      <c r="Y8114" s="69"/>
      <c r="Z8114" s="69"/>
      <c r="AA8114" s="69"/>
    </row>
    <row r="8115" spans="24:27" x14ac:dyDescent="0.25">
      <c r="X8115" s="69"/>
      <c r="Y8115" s="69"/>
      <c r="Z8115" s="69"/>
      <c r="AA8115" s="69"/>
    </row>
    <row r="8116" spans="24:27" x14ac:dyDescent="0.25">
      <c r="X8116" s="69"/>
      <c r="Y8116" s="69"/>
      <c r="Z8116" s="69"/>
      <c r="AA8116" s="69"/>
    </row>
    <row r="8117" spans="24:27" x14ac:dyDescent="0.25">
      <c r="X8117" s="69"/>
      <c r="Y8117" s="69"/>
      <c r="Z8117" s="69"/>
      <c r="AA8117" s="69"/>
    </row>
    <row r="8118" spans="24:27" x14ac:dyDescent="0.25">
      <c r="X8118" s="69"/>
      <c r="Y8118" s="69"/>
      <c r="Z8118" s="69"/>
      <c r="AA8118" s="69"/>
    </row>
    <row r="8119" spans="24:27" x14ac:dyDescent="0.25">
      <c r="X8119" s="69"/>
      <c r="Y8119" s="69"/>
      <c r="Z8119" s="69"/>
      <c r="AA8119" s="69"/>
    </row>
    <row r="8120" spans="24:27" x14ac:dyDescent="0.25">
      <c r="X8120" s="69"/>
      <c r="Y8120" s="69"/>
      <c r="Z8120" s="69"/>
      <c r="AA8120" s="69"/>
    </row>
    <row r="8121" spans="24:27" x14ac:dyDescent="0.25">
      <c r="X8121" s="69"/>
      <c r="Y8121" s="69"/>
      <c r="Z8121" s="69"/>
      <c r="AA8121" s="69"/>
    </row>
    <row r="8122" spans="24:27" x14ac:dyDescent="0.25">
      <c r="X8122" s="69"/>
      <c r="Y8122" s="69"/>
      <c r="Z8122" s="69"/>
      <c r="AA8122" s="69"/>
    </row>
    <row r="8123" spans="24:27" x14ac:dyDescent="0.25">
      <c r="X8123" s="69"/>
      <c r="Y8123" s="69"/>
      <c r="Z8123" s="69"/>
      <c r="AA8123" s="69"/>
    </row>
    <row r="8124" spans="24:27" x14ac:dyDescent="0.25">
      <c r="X8124" s="69"/>
      <c r="Y8124" s="69"/>
      <c r="Z8124" s="69"/>
      <c r="AA8124" s="69"/>
    </row>
    <row r="8125" spans="24:27" x14ac:dyDescent="0.25">
      <c r="X8125" s="69"/>
      <c r="Y8125" s="69"/>
      <c r="Z8125" s="69"/>
      <c r="AA8125" s="69"/>
    </row>
    <row r="8126" spans="24:27" x14ac:dyDescent="0.25">
      <c r="X8126" s="69"/>
      <c r="Y8126" s="69"/>
      <c r="Z8126" s="69"/>
      <c r="AA8126" s="69"/>
    </row>
    <row r="8127" spans="24:27" x14ac:dyDescent="0.25">
      <c r="X8127" s="69"/>
      <c r="Y8127" s="69"/>
      <c r="Z8127" s="69"/>
      <c r="AA8127" s="69"/>
    </row>
    <row r="8128" spans="24:27" x14ac:dyDescent="0.25">
      <c r="X8128" s="69"/>
      <c r="Y8128" s="69"/>
      <c r="Z8128" s="69"/>
      <c r="AA8128" s="69"/>
    </row>
    <row r="8129" spans="24:27" x14ac:dyDescent="0.25">
      <c r="X8129" s="69"/>
      <c r="Y8129" s="69"/>
      <c r="Z8129" s="69"/>
      <c r="AA8129" s="69"/>
    </row>
    <row r="8130" spans="24:27" x14ac:dyDescent="0.25">
      <c r="X8130" s="69"/>
      <c r="Y8130" s="69"/>
      <c r="Z8130" s="69"/>
      <c r="AA8130" s="69"/>
    </row>
    <row r="8131" spans="24:27" x14ac:dyDescent="0.25">
      <c r="X8131" s="69"/>
      <c r="Y8131" s="69"/>
      <c r="Z8131" s="69"/>
      <c r="AA8131" s="69"/>
    </row>
    <row r="8132" spans="24:27" x14ac:dyDescent="0.25">
      <c r="X8132" s="69"/>
      <c r="Y8132" s="69"/>
      <c r="Z8132" s="69"/>
      <c r="AA8132" s="69"/>
    </row>
    <row r="8133" spans="24:27" x14ac:dyDescent="0.25">
      <c r="X8133" s="69"/>
      <c r="Y8133" s="69"/>
      <c r="Z8133" s="69"/>
      <c r="AA8133" s="69"/>
    </row>
    <row r="8134" spans="24:27" x14ac:dyDescent="0.25">
      <c r="X8134" s="69"/>
      <c r="Y8134" s="69"/>
      <c r="Z8134" s="69"/>
      <c r="AA8134" s="69"/>
    </row>
    <row r="8135" spans="24:27" x14ac:dyDescent="0.25">
      <c r="X8135" s="69"/>
      <c r="Y8135" s="69"/>
      <c r="Z8135" s="69"/>
      <c r="AA8135" s="69"/>
    </row>
    <row r="8136" spans="24:27" x14ac:dyDescent="0.25">
      <c r="X8136" s="69"/>
      <c r="Y8136" s="69"/>
      <c r="Z8136" s="69"/>
      <c r="AA8136" s="69"/>
    </row>
    <row r="8137" spans="24:27" x14ac:dyDescent="0.25">
      <c r="X8137" s="69"/>
      <c r="Y8137" s="69"/>
      <c r="Z8137" s="69"/>
      <c r="AA8137" s="69"/>
    </row>
    <row r="8138" spans="24:27" x14ac:dyDescent="0.25">
      <c r="X8138" s="69"/>
      <c r="Y8138" s="69"/>
      <c r="Z8138" s="69"/>
      <c r="AA8138" s="69"/>
    </row>
    <row r="8139" spans="24:27" x14ac:dyDescent="0.25">
      <c r="X8139" s="69"/>
      <c r="Y8139" s="69"/>
      <c r="Z8139" s="69"/>
      <c r="AA8139" s="69"/>
    </row>
    <row r="8140" spans="24:27" x14ac:dyDescent="0.25">
      <c r="X8140" s="69"/>
      <c r="Y8140" s="69"/>
      <c r="Z8140" s="69"/>
      <c r="AA8140" s="69"/>
    </row>
    <row r="8141" spans="24:27" x14ac:dyDescent="0.25">
      <c r="X8141" s="69"/>
      <c r="Y8141" s="69"/>
      <c r="Z8141" s="69"/>
      <c r="AA8141" s="69"/>
    </row>
    <row r="8142" spans="24:27" x14ac:dyDescent="0.25">
      <c r="X8142" s="69"/>
      <c r="Y8142" s="69"/>
      <c r="Z8142" s="69"/>
      <c r="AA8142" s="69"/>
    </row>
    <row r="8143" spans="24:27" x14ac:dyDescent="0.25">
      <c r="X8143" s="69"/>
      <c r="Y8143" s="69"/>
      <c r="Z8143" s="69"/>
      <c r="AA8143" s="69"/>
    </row>
    <row r="8144" spans="24:27" x14ac:dyDescent="0.25">
      <c r="X8144" s="69"/>
      <c r="Y8144" s="69"/>
      <c r="Z8144" s="69"/>
      <c r="AA8144" s="69"/>
    </row>
    <row r="8145" spans="24:27" x14ac:dyDescent="0.25">
      <c r="X8145" s="69"/>
      <c r="Y8145" s="69"/>
      <c r="Z8145" s="69"/>
      <c r="AA8145" s="69"/>
    </row>
    <row r="8146" spans="24:27" x14ac:dyDescent="0.25">
      <c r="X8146" s="69"/>
      <c r="Y8146" s="69"/>
      <c r="Z8146" s="69"/>
      <c r="AA8146" s="69"/>
    </row>
    <row r="8147" spans="24:27" x14ac:dyDescent="0.25">
      <c r="X8147" s="69"/>
      <c r="Y8147" s="69"/>
      <c r="Z8147" s="69"/>
      <c r="AA8147" s="69"/>
    </row>
    <row r="8148" spans="24:27" x14ac:dyDescent="0.25">
      <c r="X8148" s="69"/>
      <c r="Y8148" s="69"/>
      <c r="Z8148" s="69"/>
      <c r="AA8148" s="69"/>
    </row>
    <row r="8149" spans="24:27" x14ac:dyDescent="0.25">
      <c r="X8149" s="69"/>
      <c r="Y8149" s="69"/>
      <c r="Z8149" s="69"/>
      <c r="AA8149" s="69"/>
    </row>
    <row r="8150" spans="24:27" x14ac:dyDescent="0.25">
      <c r="X8150" s="69"/>
      <c r="Y8150" s="69"/>
      <c r="Z8150" s="69"/>
      <c r="AA8150" s="69"/>
    </row>
    <row r="8151" spans="24:27" x14ac:dyDescent="0.25">
      <c r="X8151" s="69"/>
      <c r="Y8151" s="69"/>
      <c r="Z8151" s="69"/>
      <c r="AA8151" s="69"/>
    </row>
    <row r="8152" spans="24:27" x14ac:dyDescent="0.25">
      <c r="X8152" s="69"/>
      <c r="Y8152" s="69"/>
      <c r="Z8152" s="69"/>
      <c r="AA8152" s="69"/>
    </row>
    <row r="8153" spans="24:27" x14ac:dyDescent="0.25">
      <c r="X8153" s="69"/>
      <c r="Y8153" s="69"/>
      <c r="Z8153" s="69"/>
      <c r="AA8153" s="69"/>
    </row>
    <row r="8154" spans="24:27" x14ac:dyDescent="0.25">
      <c r="X8154" s="69"/>
      <c r="Y8154" s="69"/>
      <c r="Z8154" s="69"/>
      <c r="AA8154" s="69"/>
    </row>
    <row r="8155" spans="24:27" x14ac:dyDescent="0.25">
      <c r="X8155" s="69"/>
      <c r="Y8155" s="69"/>
      <c r="Z8155" s="69"/>
      <c r="AA8155" s="69"/>
    </row>
    <row r="8156" spans="24:27" x14ac:dyDescent="0.25">
      <c r="X8156" s="69"/>
      <c r="Y8156" s="69"/>
      <c r="Z8156" s="69"/>
      <c r="AA8156" s="69"/>
    </row>
    <row r="8157" spans="24:27" x14ac:dyDescent="0.25">
      <c r="X8157" s="69"/>
      <c r="Y8157" s="69"/>
      <c r="Z8157" s="69"/>
      <c r="AA8157" s="69"/>
    </row>
    <row r="8158" spans="24:27" x14ac:dyDescent="0.25">
      <c r="X8158" s="69"/>
      <c r="Y8158" s="69"/>
      <c r="Z8158" s="69"/>
      <c r="AA8158" s="69"/>
    </row>
    <row r="8159" spans="24:27" x14ac:dyDescent="0.25">
      <c r="X8159" s="69"/>
      <c r="Y8159" s="69"/>
      <c r="Z8159" s="69"/>
      <c r="AA8159" s="69"/>
    </row>
    <row r="8160" spans="24:27" x14ac:dyDescent="0.25">
      <c r="X8160" s="69"/>
      <c r="Y8160" s="69"/>
      <c r="Z8160" s="69"/>
      <c r="AA8160" s="69"/>
    </row>
    <row r="8161" spans="24:27" x14ac:dyDescent="0.25">
      <c r="X8161" s="69"/>
      <c r="Y8161" s="69"/>
      <c r="Z8161" s="69"/>
      <c r="AA8161" s="69"/>
    </row>
    <row r="8162" spans="24:27" x14ac:dyDescent="0.25">
      <c r="X8162" s="69"/>
      <c r="Y8162" s="69"/>
      <c r="Z8162" s="69"/>
      <c r="AA8162" s="69"/>
    </row>
    <row r="8163" spans="24:27" x14ac:dyDescent="0.25">
      <c r="X8163" s="69"/>
      <c r="Y8163" s="69"/>
      <c r="Z8163" s="69"/>
      <c r="AA8163" s="69"/>
    </row>
    <row r="8164" spans="24:27" x14ac:dyDescent="0.25">
      <c r="X8164" s="69"/>
      <c r="Y8164" s="69"/>
      <c r="Z8164" s="69"/>
      <c r="AA8164" s="69"/>
    </row>
    <row r="8165" spans="24:27" x14ac:dyDescent="0.25">
      <c r="X8165" s="69"/>
      <c r="Y8165" s="69"/>
      <c r="Z8165" s="69"/>
      <c r="AA8165" s="69"/>
    </row>
    <row r="8166" spans="24:27" x14ac:dyDescent="0.25">
      <c r="X8166" s="69"/>
      <c r="Y8166" s="69"/>
      <c r="Z8166" s="69"/>
      <c r="AA8166" s="69"/>
    </row>
    <row r="8167" spans="24:27" x14ac:dyDescent="0.25">
      <c r="X8167" s="69"/>
      <c r="Y8167" s="69"/>
      <c r="Z8167" s="69"/>
      <c r="AA8167" s="69"/>
    </row>
    <row r="8168" spans="24:27" x14ac:dyDescent="0.25">
      <c r="X8168" s="69"/>
      <c r="Y8168" s="69"/>
      <c r="Z8168" s="69"/>
      <c r="AA8168" s="69"/>
    </row>
    <row r="8169" spans="24:27" x14ac:dyDescent="0.25">
      <c r="X8169" s="69"/>
      <c r="Y8169" s="69"/>
      <c r="Z8169" s="69"/>
      <c r="AA8169" s="69"/>
    </row>
    <row r="8170" spans="24:27" x14ac:dyDescent="0.25">
      <c r="X8170" s="69"/>
      <c r="Y8170" s="69"/>
      <c r="Z8170" s="69"/>
      <c r="AA8170" s="69"/>
    </row>
    <row r="8171" spans="24:27" x14ac:dyDescent="0.25">
      <c r="X8171" s="69"/>
      <c r="Y8171" s="69"/>
      <c r="Z8171" s="69"/>
      <c r="AA8171" s="69"/>
    </row>
    <row r="8172" spans="24:27" x14ac:dyDescent="0.25">
      <c r="X8172" s="69"/>
      <c r="Y8172" s="69"/>
      <c r="Z8172" s="69"/>
      <c r="AA8172" s="69"/>
    </row>
    <row r="8173" spans="24:27" x14ac:dyDescent="0.25">
      <c r="X8173" s="69"/>
      <c r="Y8173" s="69"/>
      <c r="Z8173" s="69"/>
      <c r="AA8173" s="69"/>
    </row>
    <row r="8174" spans="24:27" x14ac:dyDescent="0.25">
      <c r="X8174" s="69"/>
      <c r="Y8174" s="69"/>
      <c r="Z8174" s="69"/>
      <c r="AA8174" s="69"/>
    </row>
    <row r="8175" spans="24:27" x14ac:dyDescent="0.25">
      <c r="X8175" s="69"/>
      <c r="Y8175" s="69"/>
      <c r="Z8175" s="69"/>
      <c r="AA8175" s="69"/>
    </row>
    <row r="8176" spans="24:27" x14ac:dyDescent="0.25">
      <c r="X8176" s="69"/>
      <c r="Y8176" s="69"/>
      <c r="Z8176" s="69"/>
      <c r="AA8176" s="69"/>
    </row>
    <row r="8177" spans="24:27" x14ac:dyDescent="0.25">
      <c r="X8177" s="69"/>
      <c r="Y8177" s="69"/>
      <c r="Z8177" s="69"/>
      <c r="AA8177" s="69"/>
    </row>
    <row r="8178" spans="24:27" x14ac:dyDescent="0.25">
      <c r="X8178" s="69"/>
      <c r="Y8178" s="69"/>
      <c r="Z8178" s="69"/>
      <c r="AA8178" s="69"/>
    </row>
    <row r="8179" spans="24:27" x14ac:dyDescent="0.25">
      <c r="X8179" s="69"/>
      <c r="Y8179" s="69"/>
      <c r="Z8179" s="69"/>
      <c r="AA8179" s="69"/>
    </row>
    <row r="8180" spans="24:27" x14ac:dyDescent="0.25">
      <c r="X8180" s="69"/>
      <c r="Y8180" s="69"/>
      <c r="Z8180" s="69"/>
      <c r="AA8180" s="69"/>
    </row>
    <row r="8181" spans="24:27" x14ac:dyDescent="0.25">
      <c r="X8181" s="69"/>
      <c r="Y8181" s="69"/>
      <c r="Z8181" s="69"/>
      <c r="AA8181" s="69"/>
    </row>
    <row r="8182" spans="24:27" x14ac:dyDescent="0.25">
      <c r="X8182" s="69"/>
      <c r="Y8182" s="69"/>
      <c r="Z8182" s="69"/>
      <c r="AA8182" s="69"/>
    </row>
    <row r="8183" spans="24:27" x14ac:dyDescent="0.25">
      <c r="X8183" s="69"/>
      <c r="Y8183" s="69"/>
      <c r="Z8183" s="69"/>
      <c r="AA8183" s="69"/>
    </row>
    <row r="8184" spans="24:27" x14ac:dyDescent="0.25">
      <c r="X8184" s="69"/>
      <c r="Y8184" s="69"/>
      <c r="Z8184" s="69"/>
      <c r="AA8184" s="69"/>
    </row>
    <row r="8185" spans="24:27" x14ac:dyDescent="0.25">
      <c r="X8185" s="69"/>
      <c r="Y8185" s="69"/>
      <c r="Z8185" s="69"/>
      <c r="AA8185" s="69"/>
    </row>
    <row r="8186" spans="24:27" x14ac:dyDescent="0.25">
      <c r="X8186" s="69"/>
      <c r="Y8186" s="69"/>
      <c r="Z8186" s="69"/>
      <c r="AA8186" s="69"/>
    </row>
    <row r="8187" spans="24:27" x14ac:dyDescent="0.25">
      <c r="X8187" s="69"/>
      <c r="Y8187" s="69"/>
      <c r="Z8187" s="69"/>
      <c r="AA8187" s="69"/>
    </row>
    <row r="8188" spans="24:27" x14ac:dyDescent="0.25">
      <c r="X8188" s="69"/>
      <c r="Y8188" s="69"/>
      <c r="Z8188" s="69"/>
      <c r="AA8188" s="69"/>
    </row>
    <row r="8189" spans="24:27" x14ac:dyDescent="0.25">
      <c r="X8189" s="69"/>
      <c r="Y8189" s="69"/>
      <c r="Z8189" s="69"/>
      <c r="AA8189" s="69"/>
    </row>
    <row r="8190" spans="24:27" x14ac:dyDescent="0.25">
      <c r="X8190" s="69"/>
      <c r="Y8190" s="69"/>
      <c r="Z8190" s="69"/>
      <c r="AA8190" s="69"/>
    </row>
    <row r="8191" spans="24:27" x14ac:dyDescent="0.25">
      <c r="X8191" s="69"/>
      <c r="Y8191" s="69"/>
      <c r="Z8191" s="69"/>
      <c r="AA8191" s="69"/>
    </row>
    <row r="8192" spans="24:27" x14ac:dyDescent="0.25">
      <c r="X8192" s="69"/>
      <c r="Y8192" s="69"/>
      <c r="Z8192" s="69"/>
      <c r="AA8192" s="69"/>
    </row>
    <row r="8193" spans="24:27" x14ac:dyDescent="0.25">
      <c r="X8193" s="69"/>
      <c r="Y8193" s="69"/>
      <c r="Z8193" s="69"/>
      <c r="AA8193" s="69"/>
    </row>
    <row r="8194" spans="24:27" x14ac:dyDescent="0.25">
      <c r="X8194" s="69"/>
      <c r="Y8194" s="69"/>
      <c r="Z8194" s="69"/>
      <c r="AA8194" s="69"/>
    </row>
    <row r="8195" spans="24:27" x14ac:dyDescent="0.25">
      <c r="X8195" s="69"/>
      <c r="Y8195" s="69"/>
      <c r="Z8195" s="69"/>
      <c r="AA8195" s="69"/>
    </row>
    <row r="8196" spans="24:27" x14ac:dyDescent="0.25">
      <c r="X8196" s="69"/>
      <c r="Y8196" s="69"/>
      <c r="Z8196" s="69"/>
      <c r="AA8196" s="69"/>
    </row>
    <row r="8197" spans="24:27" x14ac:dyDescent="0.25">
      <c r="X8197" s="69"/>
      <c r="Y8197" s="69"/>
      <c r="Z8197" s="69"/>
      <c r="AA8197" s="69"/>
    </row>
    <row r="8198" spans="24:27" x14ac:dyDescent="0.25">
      <c r="X8198" s="69"/>
      <c r="Y8198" s="69"/>
      <c r="Z8198" s="69"/>
      <c r="AA8198" s="69"/>
    </row>
    <row r="8199" spans="24:27" x14ac:dyDescent="0.25">
      <c r="X8199" s="69"/>
      <c r="Y8199" s="69"/>
      <c r="Z8199" s="69"/>
      <c r="AA8199" s="69"/>
    </row>
    <row r="8200" spans="24:27" x14ac:dyDescent="0.25">
      <c r="X8200" s="69"/>
      <c r="Y8200" s="69"/>
      <c r="Z8200" s="69"/>
      <c r="AA8200" s="69"/>
    </row>
    <row r="8201" spans="24:27" x14ac:dyDescent="0.25">
      <c r="X8201" s="69"/>
      <c r="Y8201" s="69"/>
      <c r="Z8201" s="69"/>
      <c r="AA8201" s="69"/>
    </row>
    <row r="8202" spans="24:27" x14ac:dyDescent="0.25">
      <c r="X8202" s="69"/>
      <c r="Y8202" s="69"/>
      <c r="Z8202" s="69"/>
      <c r="AA8202" s="69"/>
    </row>
    <row r="8203" spans="24:27" x14ac:dyDescent="0.25">
      <c r="X8203" s="69"/>
      <c r="Y8203" s="69"/>
      <c r="Z8203" s="69"/>
      <c r="AA8203" s="69"/>
    </row>
    <row r="8204" spans="24:27" x14ac:dyDescent="0.25">
      <c r="X8204" s="69"/>
      <c r="Y8204" s="69"/>
      <c r="Z8204" s="69"/>
      <c r="AA8204" s="69"/>
    </row>
    <row r="8205" spans="24:27" x14ac:dyDescent="0.25">
      <c r="X8205" s="69"/>
      <c r="Y8205" s="69"/>
      <c r="Z8205" s="69"/>
      <c r="AA8205" s="69"/>
    </row>
    <row r="8206" spans="24:27" x14ac:dyDescent="0.25">
      <c r="X8206" s="69"/>
      <c r="Y8206" s="69"/>
      <c r="Z8206" s="69"/>
      <c r="AA8206" s="69"/>
    </row>
    <row r="8207" spans="24:27" x14ac:dyDescent="0.25">
      <c r="X8207" s="69"/>
      <c r="Y8207" s="69"/>
      <c r="Z8207" s="69"/>
      <c r="AA8207" s="69"/>
    </row>
    <row r="8208" spans="24:27" x14ac:dyDescent="0.25">
      <c r="X8208" s="69"/>
      <c r="Y8208" s="69"/>
      <c r="Z8208" s="69"/>
      <c r="AA8208" s="69"/>
    </row>
    <row r="8209" spans="24:27" x14ac:dyDescent="0.25">
      <c r="X8209" s="69"/>
      <c r="Y8209" s="69"/>
      <c r="Z8209" s="69"/>
      <c r="AA8209" s="69"/>
    </row>
    <row r="8210" spans="24:27" x14ac:dyDescent="0.25">
      <c r="X8210" s="69"/>
      <c r="Y8210" s="69"/>
      <c r="Z8210" s="69"/>
      <c r="AA8210" s="69"/>
    </row>
    <row r="8211" spans="24:27" x14ac:dyDescent="0.25">
      <c r="X8211" s="69"/>
      <c r="Y8211" s="69"/>
      <c r="Z8211" s="69"/>
      <c r="AA8211" s="69"/>
    </row>
    <row r="8212" spans="24:27" x14ac:dyDescent="0.25">
      <c r="X8212" s="69"/>
      <c r="Y8212" s="69"/>
      <c r="Z8212" s="69"/>
      <c r="AA8212" s="69"/>
    </row>
    <row r="8213" spans="24:27" x14ac:dyDescent="0.25">
      <c r="X8213" s="69"/>
      <c r="Y8213" s="69"/>
      <c r="Z8213" s="69"/>
      <c r="AA8213" s="69"/>
    </row>
    <row r="8214" spans="24:27" x14ac:dyDescent="0.25">
      <c r="X8214" s="69"/>
      <c r="Y8214" s="69"/>
      <c r="Z8214" s="69"/>
      <c r="AA8214" s="69"/>
    </row>
    <row r="8215" spans="24:27" x14ac:dyDescent="0.25">
      <c r="X8215" s="69"/>
      <c r="Y8215" s="69"/>
      <c r="Z8215" s="69"/>
      <c r="AA8215" s="69"/>
    </row>
    <row r="8216" spans="24:27" x14ac:dyDescent="0.25">
      <c r="X8216" s="69"/>
      <c r="Y8216" s="69"/>
      <c r="Z8216" s="69"/>
      <c r="AA8216" s="69"/>
    </row>
    <row r="8217" spans="24:27" x14ac:dyDescent="0.25">
      <c r="X8217" s="69"/>
      <c r="Y8217" s="69"/>
      <c r="Z8217" s="69"/>
      <c r="AA8217" s="69"/>
    </row>
    <row r="8218" spans="24:27" x14ac:dyDescent="0.25">
      <c r="X8218" s="69"/>
      <c r="Y8218" s="69"/>
      <c r="Z8218" s="69"/>
      <c r="AA8218" s="69"/>
    </row>
    <row r="8219" spans="24:27" x14ac:dyDescent="0.25">
      <c r="X8219" s="69"/>
      <c r="Y8219" s="69"/>
      <c r="Z8219" s="69"/>
      <c r="AA8219" s="69"/>
    </row>
    <row r="8220" spans="24:27" x14ac:dyDescent="0.25">
      <c r="X8220" s="69"/>
      <c r="Y8220" s="69"/>
      <c r="Z8220" s="69"/>
      <c r="AA8220" s="69"/>
    </row>
    <row r="8221" spans="24:27" x14ac:dyDescent="0.25">
      <c r="X8221" s="69"/>
      <c r="Y8221" s="69"/>
      <c r="Z8221" s="69"/>
      <c r="AA8221" s="69"/>
    </row>
    <row r="8222" spans="24:27" x14ac:dyDescent="0.25">
      <c r="X8222" s="69"/>
      <c r="Y8222" s="69"/>
      <c r="Z8222" s="69"/>
      <c r="AA8222" s="69"/>
    </row>
    <row r="8223" spans="24:27" x14ac:dyDescent="0.25">
      <c r="X8223" s="69"/>
      <c r="Y8223" s="69"/>
      <c r="Z8223" s="69"/>
      <c r="AA8223" s="69"/>
    </row>
    <row r="8224" spans="24:27" x14ac:dyDescent="0.25">
      <c r="X8224" s="69"/>
      <c r="Y8224" s="69"/>
      <c r="Z8224" s="69"/>
      <c r="AA8224" s="69"/>
    </row>
    <row r="8225" spans="24:27" x14ac:dyDescent="0.25">
      <c r="X8225" s="69"/>
      <c r="Y8225" s="69"/>
      <c r="Z8225" s="69"/>
      <c r="AA8225" s="69"/>
    </row>
    <row r="8226" spans="24:27" x14ac:dyDescent="0.25">
      <c r="X8226" s="69"/>
      <c r="Y8226" s="69"/>
      <c r="Z8226" s="69"/>
      <c r="AA8226" s="69"/>
    </row>
    <row r="8227" spans="24:27" x14ac:dyDescent="0.25">
      <c r="X8227" s="69"/>
      <c r="Y8227" s="69"/>
      <c r="Z8227" s="69"/>
      <c r="AA8227" s="69"/>
    </row>
    <row r="8228" spans="24:27" x14ac:dyDescent="0.25">
      <c r="X8228" s="69"/>
      <c r="Y8228" s="69"/>
      <c r="Z8228" s="69"/>
      <c r="AA8228" s="69"/>
    </row>
    <row r="8229" spans="24:27" x14ac:dyDescent="0.25">
      <c r="X8229" s="69"/>
      <c r="Y8229" s="69"/>
      <c r="Z8229" s="69"/>
      <c r="AA8229" s="69"/>
    </row>
    <row r="8230" spans="24:27" x14ac:dyDescent="0.25">
      <c r="X8230" s="69"/>
      <c r="Y8230" s="69"/>
      <c r="Z8230" s="69"/>
      <c r="AA8230" s="69"/>
    </row>
    <row r="8231" spans="24:27" x14ac:dyDescent="0.25">
      <c r="X8231" s="69"/>
      <c r="Y8231" s="69"/>
      <c r="Z8231" s="69"/>
      <c r="AA8231" s="69"/>
    </row>
    <row r="8232" spans="24:27" x14ac:dyDescent="0.25">
      <c r="X8232" s="69"/>
      <c r="Y8232" s="69"/>
      <c r="Z8232" s="69"/>
      <c r="AA8232" s="69"/>
    </row>
    <row r="8233" spans="24:27" x14ac:dyDescent="0.25">
      <c r="X8233" s="69"/>
      <c r="Y8233" s="69"/>
      <c r="Z8233" s="69"/>
      <c r="AA8233" s="69"/>
    </row>
    <row r="8234" spans="24:27" x14ac:dyDescent="0.25">
      <c r="X8234" s="69"/>
      <c r="Y8234" s="69"/>
      <c r="Z8234" s="69"/>
      <c r="AA8234" s="69"/>
    </row>
    <row r="8235" spans="24:27" x14ac:dyDescent="0.25">
      <c r="X8235" s="69"/>
      <c r="Y8235" s="69"/>
      <c r="Z8235" s="69"/>
      <c r="AA8235" s="69"/>
    </row>
    <row r="8236" spans="24:27" x14ac:dyDescent="0.25">
      <c r="X8236" s="69"/>
      <c r="Y8236" s="69"/>
      <c r="Z8236" s="69"/>
      <c r="AA8236" s="69"/>
    </row>
    <row r="8237" spans="24:27" x14ac:dyDescent="0.25">
      <c r="X8237" s="69"/>
      <c r="Y8237" s="69"/>
      <c r="Z8237" s="69"/>
      <c r="AA8237" s="69"/>
    </row>
    <row r="8238" spans="24:27" x14ac:dyDescent="0.25">
      <c r="X8238" s="69"/>
      <c r="Y8238" s="69"/>
      <c r="Z8238" s="69"/>
      <c r="AA8238" s="69"/>
    </row>
    <row r="8239" spans="24:27" x14ac:dyDescent="0.25">
      <c r="X8239" s="69"/>
      <c r="Y8239" s="69"/>
      <c r="Z8239" s="69"/>
      <c r="AA8239" s="69"/>
    </row>
    <row r="8240" spans="24:27" x14ac:dyDescent="0.25">
      <c r="X8240" s="69"/>
      <c r="Y8240" s="69"/>
      <c r="Z8240" s="69"/>
      <c r="AA8240" s="69"/>
    </row>
    <row r="8241" spans="24:27" x14ac:dyDescent="0.25">
      <c r="X8241" s="69"/>
      <c r="Y8241" s="69"/>
      <c r="Z8241" s="69"/>
      <c r="AA8241" s="69"/>
    </row>
    <row r="8242" spans="24:27" x14ac:dyDescent="0.25">
      <c r="X8242" s="69"/>
      <c r="Y8242" s="69"/>
      <c r="Z8242" s="69"/>
      <c r="AA8242" s="69"/>
    </row>
    <row r="8243" spans="24:27" x14ac:dyDescent="0.25">
      <c r="X8243" s="69"/>
      <c r="Y8243" s="69"/>
      <c r="Z8243" s="69"/>
      <c r="AA8243" s="69"/>
    </row>
    <row r="8244" spans="24:27" x14ac:dyDescent="0.25">
      <c r="X8244" s="69"/>
      <c r="Y8244" s="69"/>
      <c r="Z8244" s="69"/>
      <c r="AA8244" s="69"/>
    </row>
    <row r="8245" spans="24:27" x14ac:dyDescent="0.25">
      <c r="X8245" s="69"/>
      <c r="Y8245" s="69"/>
      <c r="Z8245" s="69"/>
      <c r="AA8245" s="69"/>
    </row>
    <row r="8246" spans="24:27" x14ac:dyDescent="0.25">
      <c r="X8246" s="69"/>
      <c r="Y8246" s="69"/>
      <c r="Z8246" s="69"/>
      <c r="AA8246" s="69"/>
    </row>
    <row r="8247" spans="24:27" x14ac:dyDescent="0.25">
      <c r="X8247" s="69"/>
      <c r="Y8247" s="69"/>
      <c r="Z8247" s="69"/>
      <c r="AA8247" s="69"/>
    </row>
    <row r="8248" spans="24:27" x14ac:dyDescent="0.25">
      <c r="X8248" s="69"/>
      <c r="Y8248" s="69"/>
      <c r="Z8248" s="69"/>
      <c r="AA8248" s="69"/>
    </row>
    <row r="8249" spans="24:27" x14ac:dyDescent="0.25">
      <c r="X8249" s="69"/>
      <c r="Y8249" s="69"/>
      <c r="Z8249" s="69"/>
      <c r="AA8249" s="69"/>
    </row>
    <row r="8250" spans="24:27" x14ac:dyDescent="0.25">
      <c r="X8250" s="69"/>
      <c r="Y8250" s="69"/>
      <c r="Z8250" s="69"/>
      <c r="AA8250" s="69"/>
    </row>
    <row r="8251" spans="24:27" x14ac:dyDescent="0.25">
      <c r="X8251" s="69"/>
      <c r="Y8251" s="69"/>
      <c r="Z8251" s="69"/>
      <c r="AA8251" s="69"/>
    </row>
    <row r="8252" spans="24:27" x14ac:dyDescent="0.25">
      <c r="X8252" s="69"/>
      <c r="Y8252" s="69"/>
      <c r="Z8252" s="69"/>
      <c r="AA8252" s="69"/>
    </row>
    <row r="8253" spans="24:27" x14ac:dyDescent="0.25">
      <c r="X8253" s="69"/>
      <c r="Y8253" s="69"/>
      <c r="Z8253" s="69"/>
      <c r="AA8253" s="69"/>
    </row>
    <row r="8254" spans="24:27" x14ac:dyDescent="0.25">
      <c r="X8254" s="69"/>
      <c r="Y8254" s="69"/>
      <c r="Z8254" s="69"/>
      <c r="AA8254" s="69"/>
    </row>
    <row r="8255" spans="24:27" x14ac:dyDescent="0.25">
      <c r="X8255" s="69"/>
      <c r="Y8255" s="69"/>
      <c r="Z8255" s="69"/>
      <c r="AA8255" s="69"/>
    </row>
    <row r="8256" spans="24:27" x14ac:dyDescent="0.25">
      <c r="X8256" s="69"/>
      <c r="Y8256" s="69"/>
      <c r="Z8256" s="69"/>
      <c r="AA8256" s="69"/>
    </row>
    <row r="8257" spans="24:27" x14ac:dyDescent="0.25">
      <c r="X8257" s="69"/>
      <c r="Y8257" s="69"/>
      <c r="Z8257" s="69"/>
      <c r="AA8257" s="69"/>
    </row>
    <row r="8258" spans="24:27" x14ac:dyDescent="0.25">
      <c r="X8258" s="69"/>
      <c r="Y8258" s="69"/>
      <c r="Z8258" s="69"/>
      <c r="AA8258" s="69"/>
    </row>
    <row r="8259" spans="24:27" x14ac:dyDescent="0.25">
      <c r="X8259" s="69"/>
      <c r="Y8259" s="69"/>
      <c r="Z8259" s="69"/>
      <c r="AA8259" s="69"/>
    </row>
    <row r="8260" spans="24:27" x14ac:dyDescent="0.25">
      <c r="X8260" s="69"/>
      <c r="Y8260" s="69"/>
      <c r="Z8260" s="69"/>
      <c r="AA8260" s="69"/>
    </row>
    <row r="8261" spans="24:27" x14ac:dyDescent="0.25">
      <c r="X8261" s="69"/>
      <c r="Y8261" s="69"/>
      <c r="Z8261" s="69"/>
      <c r="AA8261" s="69"/>
    </row>
    <row r="8262" spans="24:27" x14ac:dyDescent="0.25">
      <c r="X8262" s="69"/>
      <c r="Y8262" s="69"/>
      <c r="Z8262" s="69"/>
      <c r="AA8262" s="69"/>
    </row>
    <row r="8263" spans="24:27" x14ac:dyDescent="0.25">
      <c r="X8263" s="69"/>
      <c r="Y8263" s="69"/>
      <c r="Z8263" s="69"/>
      <c r="AA8263" s="69"/>
    </row>
    <row r="8264" spans="24:27" x14ac:dyDescent="0.25">
      <c r="X8264" s="69"/>
      <c r="Y8264" s="69"/>
      <c r="Z8264" s="69"/>
      <c r="AA8264" s="69"/>
    </row>
    <row r="8265" spans="24:27" x14ac:dyDescent="0.25">
      <c r="X8265" s="69"/>
      <c r="Y8265" s="69"/>
      <c r="Z8265" s="69"/>
      <c r="AA8265" s="69"/>
    </row>
    <row r="8266" spans="24:27" x14ac:dyDescent="0.25">
      <c r="X8266" s="69"/>
      <c r="Y8266" s="69"/>
      <c r="Z8266" s="69"/>
      <c r="AA8266" s="69"/>
    </row>
    <row r="8267" spans="24:27" x14ac:dyDescent="0.25">
      <c r="X8267" s="69"/>
      <c r="Y8267" s="69"/>
      <c r="Z8267" s="69"/>
      <c r="AA8267" s="69"/>
    </row>
    <row r="8268" spans="24:27" x14ac:dyDescent="0.25">
      <c r="X8268" s="69"/>
      <c r="Y8268" s="69"/>
      <c r="Z8268" s="69"/>
      <c r="AA8268" s="69"/>
    </row>
    <row r="8269" spans="24:27" x14ac:dyDescent="0.25">
      <c r="X8269" s="69"/>
      <c r="Y8269" s="69"/>
      <c r="Z8269" s="69"/>
      <c r="AA8269" s="69"/>
    </row>
    <row r="8270" spans="24:27" x14ac:dyDescent="0.25">
      <c r="X8270" s="69"/>
      <c r="Y8270" s="69"/>
      <c r="Z8270" s="69"/>
      <c r="AA8270" s="69"/>
    </row>
    <row r="8271" spans="24:27" x14ac:dyDescent="0.25">
      <c r="X8271" s="69"/>
      <c r="Y8271" s="69"/>
      <c r="Z8271" s="69"/>
      <c r="AA8271" s="69"/>
    </row>
    <row r="8272" spans="24:27" x14ac:dyDescent="0.25">
      <c r="X8272" s="69"/>
      <c r="Y8272" s="69"/>
      <c r="Z8272" s="69"/>
      <c r="AA8272" s="69"/>
    </row>
    <row r="8273" spans="24:27" x14ac:dyDescent="0.25">
      <c r="X8273" s="69"/>
      <c r="Y8273" s="69"/>
      <c r="Z8273" s="69"/>
      <c r="AA8273" s="69"/>
    </row>
    <row r="8274" spans="24:27" x14ac:dyDescent="0.25">
      <c r="X8274" s="69"/>
      <c r="Y8274" s="69"/>
      <c r="Z8274" s="69"/>
      <c r="AA8274" s="69"/>
    </row>
    <row r="8275" spans="24:27" x14ac:dyDescent="0.25">
      <c r="X8275" s="69"/>
      <c r="Y8275" s="69"/>
      <c r="Z8275" s="69"/>
      <c r="AA8275" s="69"/>
    </row>
    <row r="8276" spans="24:27" x14ac:dyDescent="0.25">
      <c r="X8276" s="69"/>
      <c r="Y8276" s="69"/>
      <c r="Z8276" s="69"/>
      <c r="AA8276" s="69"/>
    </row>
    <row r="8277" spans="24:27" x14ac:dyDescent="0.25">
      <c r="X8277" s="69"/>
      <c r="Y8277" s="69"/>
      <c r="Z8277" s="69"/>
      <c r="AA8277" s="69"/>
    </row>
    <row r="8278" spans="24:27" x14ac:dyDescent="0.25">
      <c r="X8278" s="69"/>
      <c r="Y8278" s="69"/>
      <c r="Z8278" s="69"/>
      <c r="AA8278" s="69"/>
    </row>
    <row r="8279" spans="24:27" x14ac:dyDescent="0.25">
      <c r="X8279" s="69"/>
      <c r="Y8279" s="69"/>
      <c r="Z8279" s="69"/>
      <c r="AA8279" s="69"/>
    </row>
    <row r="8280" spans="24:27" x14ac:dyDescent="0.25">
      <c r="X8280" s="69"/>
      <c r="Y8280" s="69"/>
      <c r="Z8280" s="69"/>
      <c r="AA8280" s="69"/>
    </row>
    <row r="8281" spans="24:27" x14ac:dyDescent="0.25">
      <c r="X8281" s="69"/>
      <c r="Y8281" s="69"/>
      <c r="Z8281" s="69"/>
      <c r="AA8281" s="69"/>
    </row>
    <row r="8282" spans="24:27" x14ac:dyDescent="0.25">
      <c r="X8282" s="69"/>
      <c r="Y8282" s="69"/>
      <c r="Z8282" s="69"/>
      <c r="AA8282" s="69"/>
    </row>
    <row r="8283" spans="24:27" x14ac:dyDescent="0.25">
      <c r="X8283" s="69"/>
      <c r="Y8283" s="69"/>
      <c r="Z8283" s="69"/>
      <c r="AA8283" s="69"/>
    </row>
    <row r="8284" spans="24:27" x14ac:dyDescent="0.25">
      <c r="X8284" s="69"/>
      <c r="Y8284" s="69"/>
      <c r="Z8284" s="69"/>
      <c r="AA8284" s="69"/>
    </row>
    <row r="8285" spans="24:27" x14ac:dyDescent="0.25">
      <c r="X8285" s="69"/>
      <c r="Y8285" s="69"/>
      <c r="Z8285" s="69"/>
      <c r="AA8285" s="69"/>
    </row>
    <row r="8286" spans="24:27" x14ac:dyDescent="0.25">
      <c r="X8286" s="69"/>
      <c r="Y8286" s="69"/>
      <c r="Z8286" s="69"/>
      <c r="AA8286" s="69"/>
    </row>
    <row r="8287" spans="24:27" x14ac:dyDescent="0.25">
      <c r="X8287" s="69"/>
      <c r="Y8287" s="69"/>
      <c r="Z8287" s="69"/>
      <c r="AA8287" s="69"/>
    </row>
    <row r="8288" spans="24:27" x14ac:dyDescent="0.25">
      <c r="X8288" s="69"/>
      <c r="Y8288" s="69"/>
      <c r="Z8288" s="69"/>
      <c r="AA8288" s="69"/>
    </row>
    <row r="8289" spans="24:27" x14ac:dyDescent="0.25">
      <c r="X8289" s="69"/>
      <c r="Y8289" s="69"/>
      <c r="Z8289" s="69"/>
      <c r="AA8289" s="69"/>
    </row>
    <row r="8290" spans="24:27" x14ac:dyDescent="0.25">
      <c r="X8290" s="69"/>
      <c r="Y8290" s="69"/>
      <c r="Z8290" s="69"/>
      <c r="AA8290" s="69"/>
    </row>
    <row r="8291" spans="24:27" x14ac:dyDescent="0.25">
      <c r="X8291" s="69"/>
      <c r="Y8291" s="69"/>
      <c r="Z8291" s="69"/>
      <c r="AA8291" s="69"/>
    </row>
    <row r="8292" spans="24:27" x14ac:dyDescent="0.25">
      <c r="X8292" s="69"/>
      <c r="Y8292" s="69"/>
      <c r="Z8292" s="69"/>
      <c r="AA8292" s="69"/>
    </row>
    <row r="8293" spans="24:27" x14ac:dyDescent="0.25">
      <c r="X8293" s="69"/>
      <c r="Y8293" s="69"/>
      <c r="Z8293" s="69"/>
      <c r="AA8293" s="69"/>
    </row>
    <row r="8294" spans="24:27" x14ac:dyDescent="0.25">
      <c r="X8294" s="69"/>
      <c r="Y8294" s="69"/>
      <c r="Z8294" s="69"/>
      <c r="AA8294" s="69"/>
    </row>
    <row r="8295" spans="24:27" x14ac:dyDescent="0.25">
      <c r="X8295" s="69"/>
      <c r="Y8295" s="69"/>
      <c r="Z8295" s="69"/>
      <c r="AA8295" s="69"/>
    </row>
    <row r="8296" spans="24:27" x14ac:dyDescent="0.25">
      <c r="X8296" s="69"/>
      <c r="Y8296" s="69"/>
      <c r="Z8296" s="69"/>
      <c r="AA8296" s="69"/>
    </row>
    <row r="8297" spans="24:27" x14ac:dyDescent="0.25">
      <c r="X8297" s="69"/>
      <c r="Y8297" s="69"/>
      <c r="Z8297" s="69"/>
      <c r="AA8297" s="69"/>
    </row>
    <row r="8298" spans="24:27" x14ac:dyDescent="0.25">
      <c r="X8298" s="69"/>
      <c r="Y8298" s="69"/>
      <c r="Z8298" s="69"/>
      <c r="AA8298" s="69"/>
    </row>
    <row r="8299" spans="24:27" x14ac:dyDescent="0.25">
      <c r="X8299" s="69"/>
      <c r="Y8299" s="69"/>
      <c r="Z8299" s="69"/>
      <c r="AA8299" s="69"/>
    </row>
    <row r="8300" spans="24:27" x14ac:dyDescent="0.25">
      <c r="X8300" s="69"/>
      <c r="Y8300" s="69"/>
      <c r="Z8300" s="69"/>
      <c r="AA8300" s="69"/>
    </row>
    <row r="8301" spans="24:27" x14ac:dyDescent="0.25">
      <c r="X8301" s="69"/>
      <c r="Y8301" s="69"/>
      <c r="Z8301" s="69"/>
      <c r="AA8301" s="69"/>
    </row>
    <row r="8302" spans="24:27" x14ac:dyDescent="0.25">
      <c r="X8302" s="69"/>
      <c r="Y8302" s="69"/>
      <c r="Z8302" s="69"/>
      <c r="AA8302" s="69"/>
    </row>
    <row r="8303" spans="24:27" x14ac:dyDescent="0.25">
      <c r="X8303" s="69"/>
      <c r="Y8303" s="69"/>
      <c r="Z8303" s="69"/>
      <c r="AA8303" s="69"/>
    </row>
    <row r="8304" spans="24:27" x14ac:dyDescent="0.25">
      <c r="X8304" s="69"/>
      <c r="Y8304" s="69"/>
      <c r="Z8304" s="69"/>
      <c r="AA8304" s="69"/>
    </row>
    <row r="8305" spans="24:27" x14ac:dyDescent="0.25">
      <c r="X8305" s="69"/>
      <c r="Y8305" s="69"/>
      <c r="Z8305" s="69"/>
      <c r="AA8305" s="69"/>
    </row>
    <row r="8306" spans="24:27" x14ac:dyDescent="0.25">
      <c r="X8306" s="69"/>
      <c r="Y8306" s="69"/>
      <c r="Z8306" s="69"/>
      <c r="AA8306" s="69"/>
    </row>
    <row r="8307" spans="24:27" x14ac:dyDescent="0.25">
      <c r="X8307" s="69"/>
      <c r="Y8307" s="69"/>
      <c r="Z8307" s="69"/>
      <c r="AA8307" s="69"/>
    </row>
    <row r="8308" spans="24:27" x14ac:dyDescent="0.25">
      <c r="X8308" s="69"/>
      <c r="Y8308" s="69"/>
      <c r="Z8308" s="69"/>
      <c r="AA8308" s="69"/>
    </row>
    <row r="8309" spans="24:27" x14ac:dyDescent="0.25">
      <c r="X8309" s="69"/>
      <c r="Y8309" s="69"/>
      <c r="Z8309" s="69"/>
      <c r="AA8309" s="69"/>
    </row>
    <row r="8310" spans="24:27" x14ac:dyDescent="0.25">
      <c r="X8310" s="69"/>
      <c r="Y8310" s="69"/>
      <c r="Z8310" s="69"/>
      <c r="AA8310" s="69"/>
    </row>
    <row r="8311" spans="24:27" x14ac:dyDescent="0.25">
      <c r="X8311" s="69"/>
      <c r="Y8311" s="69"/>
      <c r="Z8311" s="69"/>
      <c r="AA8311" s="69"/>
    </row>
    <row r="8312" spans="24:27" x14ac:dyDescent="0.25">
      <c r="X8312" s="69"/>
      <c r="Y8312" s="69"/>
      <c r="Z8312" s="69"/>
      <c r="AA8312" s="69"/>
    </row>
    <row r="8313" spans="24:27" x14ac:dyDescent="0.25">
      <c r="X8313" s="69"/>
      <c r="Y8313" s="69"/>
      <c r="Z8313" s="69"/>
      <c r="AA8313" s="69"/>
    </row>
    <row r="8314" spans="24:27" x14ac:dyDescent="0.25">
      <c r="X8314" s="69"/>
      <c r="Y8314" s="69"/>
      <c r="Z8314" s="69"/>
      <c r="AA8314" s="69"/>
    </row>
    <row r="8315" spans="24:27" x14ac:dyDescent="0.25">
      <c r="X8315" s="69"/>
      <c r="Y8315" s="69"/>
      <c r="Z8315" s="69"/>
      <c r="AA8315" s="69"/>
    </row>
    <row r="8316" spans="24:27" x14ac:dyDescent="0.25">
      <c r="X8316" s="69"/>
      <c r="Y8316" s="69"/>
      <c r="Z8316" s="69"/>
      <c r="AA8316" s="69"/>
    </row>
    <row r="8317" spans="24:27" x14ac:dyDescent="0.25">
      <c r="X8317" s="69"/>
      <c r="Y8317" s="69"/>
      <c r="Z8317" s="69"/>
      <c r="AA8317" s="69"/>
    </row>
    <row r="8318" spans="24:27" x14ac:dyDescent="0.25">
      <c r="X8318" s="69"/>
      <c r="Y8318" s="69"/>
      <c r="Z8318" s="69"/>
      <c r="AA8318" s="69"/>
    </row>
    <row r="8319" spans="24:27" x14ac:dyDescent="0.25">
      <c r="X8319" s="69"/>
      <c r="Y8319" s="69"/>
      <c r="Z8319" s="69"/>
      <c r="AA8319" s="69"/>
    </row>
    <row r="8320" spans="24:27" x14ac:dyDescent="0.25">
      <c r="X8320" s="69"/>
      <c r="Y8320" s="69"/>
      <c r="Z8320" s="69"/>
      <c r="AA8320" s="69"/>
    </row>
    <row r="8321" spans="24:27" x14ac:dyDescent="0.25">
      <c r="X8321" s="69"/>
      <c r="Y8321" s="69"/>
      <c r="Z8321" s="69"/>
      <c r="AA8321" s="69"/>
    </row>
    <row r="8322" spans="24:27" x14ac:dyDescent="0.25">
      <c r="X8322" s="69"/>
      <c r="Y8322" s="69"/>
      <c r="Z8322" s="69"/>
      <c r="AA8322" s="69"/>
    </row>
    <row r="8323" spans="24:27" x14ac:dyDescent="0.25">
      <c r="X8323" s="69"/>
      <c r="Y8323" s="69"/>
      <c r="Z8323" s="69"/>
      <c r="AA8323" s="69"/>
    </row>
    <row r="8324" spans="24:27" x14ac:dyDescent="0.25">
      <c r="X8324" s="69"/>
      <c r="Y8324" s="69"/>
      <c r="Z8324" s="69"/>
      <c r="AA8324" s="69"/>
    </row>
    <row r="8325" spans="24:27" x14ac:dyDescent="0.25">
      <c r="X8325" s="69"/>
      <c r="Y8325" s="69"/>
      <c r="Z8325" s="69"/>
      <c r="AA8325" s="69"/>
    </row>
    <row r="8326" spans="24:27" x14ac:dyDescent="0.25">
      <c r="X8326" s="69"/>
      <c r="Y8326" s="69"/>
      <c r="Z8326" s="69"/>
      <c r="AA8326" s="69"/>
    </row>
    <row r="8327" spans="24:27" x14ac:dyDescent="0.25">
      <c r="X8327" s="69"/>
      <c r="Y8327" s="69"/>
      <c r="Z8327" s="69"/>
      <c r="AA8327" s="69"/>
    </row>
    <row r="8328" spans="24:27" x14ac:dyDescent="0.25">
      <c r="X8328" s="69"/>
      <c r="Y8328" s="69"/>
      <c r="Z8328" s="69"/>
      <c r="AA8328" s="69"/>
    </row>
    <row r="8329" spans="24:27" x14ac:dyDescent="0.25">
      <c r="X8329" s="69"/>
      <c r="Y8329" s="69"/>
      <c r="Z8329" s="69"/>
      <c r="AA8329" s="69"/>
    </row>
    <row r="8330" spans="24:27" x14ac:dyDescent="0.25">
      <c r="X8330" s="69"/>
      <c r="Y8330" s="69"/>
      <c r="Z8330" s="69"/>
      <c r="AA8330" s="69"/>
    </row>
    <row r="8331" spans="24:27" x14ac:dyDescent="0.25">
      <c r="X8331" s="69"/>
      <c r="Y8331" s="69"/>
      <c r="Z8331" s="69"/>
      <c r="AA8331" s="69"/>
    </row>
    <row r="8332" spans="24:27" x14ac:dyDescent="0.25">
      <c r="X8332" s="69"/>
      <c r="Y8332" s="69"/>
      <c r="Z8332" s="69"/>
      <c r="AA8332" s="69"/>
    </row>
    <row r="8333" spans="24:27" x14ac:dyDescent="0.25">
      <c r="X8333" s="69"/>
      <c r="Y8333" s="69"/>
      <c r="Z8333" s="69"/>
      <c r="AA8333" s="69"/>
    </row>
    <row r="8334" spans="24:27" x14ac:dyDescent="0.25">
      <c r="X8334" s="69"/>
      <c r="Y8334" s="69"/>
      <c r="Z8334" s="69"/>
      <c r="AA8334" s="69"/>
    </row>
    <row r="8335" spans="24:27" x14ac:dyDescent="0.25">
      <c r="X8335" s="69"/>
      <c r="Y8335" s="69"/>
      <c r="Z8335" s="69"/>
      <c r="AA8335" s="69"/>
    </row>
    <row r="8336" spans="24:27" x14ac:dyDescent="0.25">
      <c r="X8336" s="69"/>
      <c r="Y8336" s="69"/>
      <c r="Z8336" s="69"/>
      <c r="AA8336" s="69"/>
    </row>
    <row r="8337" spans="24:27" x14ac:dyDescent="0.25">
      <c r="X8337" s="69"/>
      <c r="Y8337" s="69"/>
      <c r="Z8337" s="69"/>
      <c r="AA8337" s="69"/>
    </row>
    <row r="8338" spans="24:27" x14ac:dyDescent="0.25">
      <c r="X8338" s="69"/>
      <c r="Y8338" s="69"/>
      <c r="Z8338" s="69"/>
      <c r="AA8338" s="69"/>
    </row>
    <row r="8339" spans="24:27" x14ac:dyDescent="0.25">
      <c r="X8339" s="69"/>
      <c r="Y8339" s="69"/>
      <c r="Z8339" s="69"/>
      <c r="AA8339" s="69"/>
    </row>
    <row r="8340" spans="24:27" x14ac:dyDescent="0.25">
      <c r="X8340" s="69"/>
      <c r="Y8340" s="69"/>
      <c r="Z8340" s="69"/>
      <c r="AA8340" s="69"/>
    </row>
    <row r="8341" spans="24:27" x14ac:dyDescent="0.25">
      <c r="X8341" s="69"/>
      <c r="Y8341" s="69"/>
      <c r="Z8341" s="69"/>
      <c r="AA8341" s="69"/>
    </row>
    <row r="8342" spans="24:27" x14ac:dyDescent="0.25">
      <c r="X8342" s="69"/>
      <c r="Y8342" s="69"/>
      <c r="Z8342" s="69"/>
      <c r="AA8342" s="69"/>
    </row>
    <row r="8343" spans="24:27" x14ac:dyDescent="0.25">
      <c r="X8343" s="69"/>
      <c r="Y8343" s="69"/>
      <c r="Z8343" s="69"/>
      <c r="AA8343" s="69"/>
    </row>
    <row r="8344" spans="24:27" x14ac:dyDescent="0.25">
      <c r="X8344" s="69"/>
      <c r="Y8344" s="69"/>
      <c r="Z8344" s="69"/>
      <c r="AA8344" s="69"/>
    </row>
    <row r="8345" spans="24:27" x14ac:dyDescent="0.25">
      <c r="X8345" s="69"/>
      <c r="Y8345" s="69"/>
      <c r="Z8345" s="69"/>
      <c r="AA8345" s="69"/>
    </row>
    <row r="8346" spans="24:27" x14ac:dyDescent="0.25">
      <c r="X8346" s="69"/>
      <c r="Y8346" s="69"/>
      <c r="Z8346" s="69"/>
      <c r="AA8346" s="69"/>
    </row>
    <row r="8347" spans="24:27" x14ac:dyDescent="0.25">
      <c r="X8347" s="69"/>
      <c r="Y8347" s="69"/>
      <c r="Z8347" s="69"/>
      <c r="AA8347" s="69"/>
    </row>
    <row r="8348" spans="24:27" x14ac:dyDescent="0.25">
      <c r="X8348" s="69"/>
      <c r="Y8348" s="69"/>
      <c r="Z8348" s="69"/>
      <c r="AA8348" s="69"/>
    </row>
    <row r="8349" spans="24:27" x14ac:dyDescent="0.25">
      <c r="X8349" s="69"/>
      <c r="Y8349" s="69"/>
      <c r="Z8349" s="69"/>
      <c r="AA8349" s="69"/>
    </row>
    <row r="8350" spans="24:27" x14ac:dyDescent="0.25">
      <c r="X8350" s="69"/>
      <c r="Y8350" s="69"/>
      <c r="Z8350" s="69"/>
      <c r="AA8350" s="69"/>
    </row>
    <row r="8351" spans="24:27" x14ac:dyDescent="0.25">
      <c r="X8351" s="69"/>
      <c r="Y8351" s="69"/>
      <c r="Z8351" s="69"/>
      <c r="AA8351" s="69"/>
    </row>
    <row r="8352" spans="24:27" x14ac:dyDescent="0.25">
      <c r="X8352" s="69"/>
      <c r="Y8352" s="69"/>
      <c r="Z8352" s="69"/>
      <c r="AA8352" s="69"/>
    </row>
    <row r="8353" spans="24:27" x14ac:dyDescent="0.25">
      <c r="X8353" s="69"/>
      <c r="Y8353" s="69"/>
      <c r="Z8353" s="69"/>
      <c r="AA8353" s="69"/>
    </row>
    <row r="8354" spans="24:27" x14ac:dyDescent="0.25">
      <c r="X8354" s="69"/>
      <c r="Y8354" s="69"/>
      <c r="Z8354" s="69"/>
      <c r="AA8354" s="69"/>
    </row>
    <row r="8355" spans="24:27" x14ac:dyDescent="0.25">
      <c r="X8355" s="69"/>
      <c r="Y8355" s="69"/>
      <c r="Z8355" s="69"/>
      <c r="AA8355" s="69"/>
    </row>
    <row r="8356" spans="24:27" x14ac:dyDescent="0.25">
      <c r="X8356" s="69"/>
      <c r="Y8356" s="69"/>
      <c r="Z8356" s="69"/>
      <c r="AA8356" s="69"/>
    </row>
    <row r="8357" spans="24:27" x14ac:dyDescent="0.25">
      <c r="X8357" s="69"/>
      <c r="Y8357" s="69"/>
      <c r="Z8357" s="69"/>
      <c r="AA8357" s="69"/>
    </row>
    <row r="8358" spans="24:27" x14ac:dyDescent="0.25">
      <c r="X8358" s="69"/>
      <c r="Y8358" s="69"/>
      <c r="Z8358" s="69"/>
      <c r="AA8358" s="69"/>
    </row>
    <row r="8359" spans="24:27" x14ac:dyDescent="0.25">
      <c r="X8359" s="69"/>
      <c r="Y8359" s="69"/>
      <c r="Z8359" s="69"/>
      <c r="AA8359" s="69"/>
    </row>
    <row r="8360" spans="24:27" x14ac:dyDescent="0.25">
      <c r="X8360" s="69"/>
      <c r="Y8360" s="69"/>
      <c r="Z8360" s="69"/>
      <c r="AA8360" s="69"/>
    </row>
    <row r="8361" spans="24:27" x14ac:dyDescent="0.25">
      <c r="X8361" s="69"/>
      <c r="Y8361" s="69"/>
      <c r="Z8361" s="69"/>
      <c r="AA8361" s="69"/>
    </row>
    <row r="8362" spans="24:27" x14ac:dyDescent="0.25">
      <c r="X8362" s="69"/>
      <c r="Y8362" s="69"/>
      <c r="Z8362" s="69"/>
      <c r="AA8362" s="69"/>
    </row>
    <row r="8363" spans="24:27" x14ac:dyDescent="0.25">
      <c r="X8363" s="69"/>
      <c r="Y8363" s="69"/>
      <c r="Z8363" s="69"/>
      <c r="AA8363" s="69"/>
    </row>
    <row r="8364" spans="24:27" x14ac:dyDescent="0.25">
      <c r="X8364" s="69"/>
      <c r="Y8364" s="69"/>
      <c r="Z8364" s="69"/>
      <c r="AA8364" s="69"/>
    </row>
    <row r="8365" spans="24:27" x14ac:dyDescent="0.25">
      <c r="X8365" s="69"/>
      <c r="Y8365" s="69"/>
      <c r="Z8365" s="69"/>
      <c r="AA8365" s="69"/>
    </row>
    <row r="8366" spans="24:27" x14ac:dyDescent="0.25">
      <c r="X8366" s="69"/>
      <c r="Y8366" s="69"/>
      <c r="Z8366" s="69"/>
      <c r="AA8366" s="69"/>
    </row>
    <row r="8367" spans="24:27" x14ac:dyDescent="0.25">
      <c r="X8367" s="69"/>
      <c r="Y8367" s="69"/>
      <c r="Z8367" s="69"/>
      <c r="AA8367" s="69"/>
    </row>
    <row r="8368" spans="24:27" x14ac:dyDescent="0.25">
      <c r="X8368" s="69"/>
      <c r="Y8368" s="69"/>
      <c r="Z8368" s="69"/>
      <c r="AA8368" s="69"/>
    </row>
    <row r="8369" spans="24:27" x14ac:dyDescent="0.25">
      <c r="X8369" s="69"/>
      <c r="Y8369" s="69"/>
      <c r="Z8369" s="69"/>
      <c r="AA8369" s="69"/>
    </row>
    <row r="8370" spans="24:27" x14ac:dyDescent="0.25">
      <c r="X8370" s="69"/>
      <c r="Y8370" s="69"/>
      <c r="Z8370" s="69"/>
      <c r="AA8370" s="69"/>
    </row>
    <row r="8371" spans="24:27" x14ac:dyDescent="0.25">
      <c r="X8371" s="69"/>
      <c r="Y8371" s="69"/>
      <c r="Z8371" s="69"/>
      <c r="AA8371" s="69"/>
    </row>
    <row r="8372" spans="24:27" x14ac:dyDescent="0.25">
      <c r="X8372" s="69"/>
      <c r="Y8372" s="69"/>
      <c r="Z8372" s="69"/>
      <c r="AA8372" s="69"/>
    </row>
    <row r="8373" spans="24:27" x14ac:dyDescent="0.25">
      <c r="X8373" s="69"/>
      <c r="Y8373" s="69"/>
      <c r="Z8373" s="69"/>
      <c r="AA8373" s="69"/>
    </row>
    <row r="8374" spans="24:27" x14ac:dyDescent="0.25">
      <c r="X8374" s="69"/>
      <c r="Y8374" s="69"/>
      <c r="Z8374" s="69"/>
      <c r="AA8374" s="69"/>
    </row>
    <row r="8375" spans="24:27" x14ac:dyDescent="0.25">
      <c r="X8375" s="69"/>
      <c r="Y8375" s="69"/>
      <c r="Z8375" s="69"/>
      <c r="AA8375" s="69"/>
    </row>
    <row r="8376" spans="24:27" x14ac:dyDescent="0.25">
      <c r="X8376" s="69"/>
      <c r="Y8376" s="69"/>
      <c r="Z8376" s="69"/>
      <c r="AA8376" s="69"/>
    </row>
    <row r="8377" spans="24:27" x14ac:dyDescent="0.25">
      <c r="X8377" s="69"/>
      <c r="Y8377" s="69"/>
      <c r="Z8377" s="69"/>
      <c r="AA8377" s="69"/>
    </row>
    <row r="8378" spans="24:27" x14ac:dyDescent="0.25">
      <c r="X8378" s="69"/>
      <c r="Y8378" s="69"/>
      <c r="Z8378" s="69"/>
      <c r="AA8378" s="69"/>
    </row>
    <row r="8379" spans="24:27" x14ac:dyDescent="0.25">
      <c r="X8379" s="69"/>
      <c r="Y8379" s="69"/>
      <c r="Z8379" s="69"/>
      <c r="AA8379" s="69"/>
    </row>
    <row r="8380" spans="24:27" x14ac:dyDescent="0.25">
      <c r="X8380" s="69"/>
      <c r="Y8380" s="69"/>
      <c r="Z8380" s="69"/>
      <c r="AA8380" s="69"/>
    </row>
    <row r="8381" spans="24:27" x14ac:dyDescent="0.25">
      <c r="X8381" s="69"/>
      <c r="Y8381" s="69"/>
      <c r="Z8381" s="69"/>
      <c r="AA8381" s="69"/>
    </row>
    <row r="8382" spans="24:27" x14ac:dyDescent="0.25">
      <c r="X8382" s="69"/>
      <c r="Y8382" s="69"/>
      <c r="Z8382" s="69"/>
      <c r="AA8382" s="69"/>
    </row>
    <row r="8383" spans="24:27" x14ac:dyDescent="0.25">
      <c r="X8383" s="69"/>
      <c r="Y8383" s="69"/>
      <c r="Z8383" s="69"/>
      <c r="AA8383" s="69"/>
    </row>
    <row r="8384" spans="24:27" x14ac:dyDescent="0.25">
      <c r="X8384" s="69"/>
      <c r="Y8384" s="69"/>
      <c r="Z8384" s="69"/>
      <c r="AA8384" s="69"/>
    </row>
    <row r="8385" spans="24:27" x14ac:dyDescent="0.25">
      <c r="X8385" s="69"/>
      <c r="Y8385" s="69"/>
      <c r="Z8385" s="69"/>
      <c r="AA8385" s="69"/>
    </row>
    <row r="8386" spans="24:27" x14ac:dyDescent="0.25">
      <c r="X8386" s="69"/>
      <c r="Y8386" s="69"/>
      <c r="Z8386" s="69"/>
      <c r="AA8386" s="69"/>
    </row>
    <row r="8387" spans="24:27" x14ac:dyDescent="0.25">
      <c r="X8387" s="69"/>
      <c r="Y8387" s="69"/>
      <c r="Z8387" s="69"/>
      <c r="AA8387" s="69"/>
    </row>
    <row r="8388" spans="24:27" x14ac:dyDescent="0.25">
      <c r="X8388" s="69"/>
      <c r="Y8388" s="69"/>
      <c r="Z8388" s="69"/>
      <c r="AA8388" s="69"/>
    </row>
    <row r="8389" spans="24:27" x14ac:dyDescent="0.25">
      <c r="X8389" s="69"/>
      <c r="Y8389" s="69"/>
      <c r="Z8389" s="69"/>
      <c r="AA8389" s="69"/>
    </row>
    <row r="8390" spans="24:27" x14ac:dyDescent="0.25">
      <c r="X8390" s="69"/>
      <c r="Y8390" s="69"/>
      <c r="Z8390" s="69"/>
      <c r="AA8390" s="69"/>
    </row>
    <row r="8391" spans="24:27" x14ac:dyDescent="0.25">
      <c r="X8391" s="69"/>
      <c r="Y8391" s="69"/>
      <c r="Z8391" s="69"/>
      <c r="AA8391" s="69"/>
    </row>
    <row r="8392" spans="24:27" x14ac:dyDescent="0.25">
      <c r="X8392" s="69"/>
      <c r="Y8392" s="69"/>
      <c r="Z8392" s="69"/>
      <c r="AA8392" s="69"/>
    </row>
    <row r="8393" spans="24:27" x14ac:dyDescent="0.25">
      <c r="X8393" s="69"/>
      <c r="Y8393" s="69"/>
      <c r="Z8393" s="69"/>
      <c r="AA8393" s="69"/>
    </row>
    <row r="8394" spans="24:27" x14ac:dyDescent="0.25">
      <c r="X8394" s="69"/>
      <c r="Y8394" s="69"/>
      <c r="Z8394" s="69"/>
      <c r="AA8394" s="69"/>
    </row>
    <row r="8395" spans="24:27" x14ac:dyDescent="0.25">
      <c r="X8395" s="69"/>
      <c r="Y8395" s="69"/>
      <c r="Z8395" s="69"/>
      <c r="AA8395" s="69"/>
    </row>
    <row r="8396" spans="24:27" x14ac:dyDescent="0.25">
      <c r="X8396" s="69"/>
      <c r="Y8396" s="69"/>
      <c r="Z8396" s="69"/>
      <c r="AA8396" s="69"/>
    </row>
    <row r="8397" spans="24:27" x14ac:dyDescent="0.25">
      <c r="X8397" s="69"/>
      <c r="Y8397" s="69"/>
      <c r="Z8397" s="69"/>
      <c r="AA8397" s="69"/>
    </row>
    <row r="8398" spans="24:27" x14ac:dyDescent="0.25">
      <c r="X8398" s="69"/>
      <c r="Y8398" s="69"/>
      <c r="Z8398" s="69"/>
      <c r="AA8398" s="69"/>
    </row>
    <row r="8399" spans="24:27" x14ac:dyDescent="0.25">
      <c r="X8399" s="69"/>
      <c r="Y8399" s="69"/>
      <c r="Z8399" s="69"/>
      <c r="AA8399" s="69"/>
    </row>
    <row r="8400" spans="24:27" x14ac:dyDescent="0.25">
      <c r="X8400" s="69"/>
      <c r="Y8400" s="69"/>
      <c r="Z8400" s="69"/>
      <c r="AA8400" s="69"/>
    </row>
    <row r="8401" spans="24:27" x14ac:dyDescent="0.25">
      <c r="X8401" s="69"/>
      <c r="Y8401" s="69"/>
      <c r="Z8401" s="69"/>
      <c r="AA8401" s="69"/>
    </row>
    <row r="8402" spans="24:27" x14ac:dyDescent="0.25">
      <c r="X8402" s="69"/>
      <c r="Y8402" s="69"/>
      <c r="Z8402" s="69"/>
      <c r="AA8402" s="69"/>
    </row>
    <row r="8403" spans="24:27" x14ac:dyDescent="0.25">
      <c r="X8403" s="69"/>
      <c r="Y8403" s="69"/>
      <c r="Z8403" s="69"/>
      <c r="AA8403" s="69"/>
    </row>
    <row r="8404" spans="24:27" x14ac:dyDescent="0.25">
      <c r="X8404" s="69"/>
      <c r="Y8404" s="69"/>
      <c r="Z8404" s="69"/>
      <c r="AA8404" s="69"/>
    </row>
    <row r="8405" spans="24:27" x14ac:dyDescent="0.25">
      <c r="X8405" s="69"/>
      <c r="Y8405" s="69"/>
      <c r="Z8405" s="69"/>
      <c r="AA8405" s="69"/>
    </row>
    <row r="8406" spans="24:27" x14ac:dyDescent="0.25">
      <c r="X8406" s="69"/>
      <c r="Y8406" s="69"/>
      <c r="Z8406" s="69"/>
      <c r="AA8406" s="69"/>
    </row>
    <row r="8407" spans="24:27" x14ac:dyDescent="0.25">
      <c r="X8407" s="69"/>
      <c r="Y8407" s="69"/>
      <c r="Z8407" s="69"/>
      <c r="AA8407" s="69"/>
    </row>
    <row r="8408" spans="24:27" x14ac:dyDescent="0.25">
      <c r="X8408" s="69"/>
      <c r="Y8408" s="69"/>
      <c r="Z8408" s="69"/>
      <c r="AA8408" s="69"/>
    </row>
    <row r="8409" spans="24:27" x14ac:dyDescent="0.25">
      <c r="X8409" s="69"/>
      <c r="Y8409" s="69"/>
      <c r="Z8409" s="69"/>
      <c r="AA8409" s="69"/>
    </row>
    <row r="8410" spans="24:27" x14ac:dyDescent="0.25">
      <c r="X8410" s="69"/>
      <c r="Y8410" s="69"/>
      <c r="Z8410" s="69"/>
      <c r="AA8410" s="69"/>
    </row>
    <row r="8411" spans="24:27" x14ac:dyDescent="0.25">
      <c r="X8411" s="69"/>
      <c r="Y8411" s="69"/>
      <c r="Z8411" s="69"/>
      <c r="AA8411" s="69"/>
    </row>
    <row r="8412" spans="24:27" x14ac:dyDescent="0.25">
      <c r="X8412" s="69"/>
      <c r="Y8412" s="69"/>
      <c r="Z8412" s="69"/>
      <c r="AA8412" s="69"/>
    </row>
    <row r="8413" spans="24:27" x14ac:dyDescent="0.25">
      <c r="X8413" s="69"/>
      <c r="Y8413" s="69"/>
      <c r="Z8413" s="69"/>
      <c r="AA8413" s="69"/>
    </row>
    <row r="8414" spans="24:27" x14ac:dyDescent="0.25">
      <c r="X8414" s="69"/>
      <c r="Y8414" s="69"/>
      <c r="Z8414" s="69"/>
      <c r="AA8414" s="69"/>
    </row>
    <row r="8415" spans="24:27" x14ac:dyDescent="0.25">
      <c r="X8415" s="69"/>
      <c r="Y8415" s="69"/>
      <c r="Z8415" s="69"/>
      <c r="AA8415" s="69"/>
    </row>
    <row r="8416" spans="24:27" x14ac:dyDescent="0.25">
      <c r="X8416" s="69"/>
      <c r="Y8416" s="69"/>
      <c r="Z8416" s="69"/>
      <c r="AA8416" s="69"/>
    </row>
    <row r="8417" spans="24:27" x14ac:dyDescent="0.25">
      <c r="X8417" s="69"/>
      <c r="Y8417" s="69"/>
      <c r="Z8417" s="69"/>
      <c r="AA8417" s="69"/>
    </row>
    <row r="8418" spans="24:27" x14ac:dyDescent="0.25">
      <c r="X8418" s="69"/>
      <c r="Y8418" s="69"/>
      <c r="Z8418" s="69"/>
      <c r="AA8418" s="69"/>
    </row>
    <row r="8419" spans="24:27" x14ac:dyDescent="0.25">
      <c r="X8419" s="69"/>
      <c r="Y8419" s="69"/>
      <c r="Z8419" s="69"/>
      <c r="AA8419" s="69"/>
    </row>
    <row r="8420" spans="24:27" x14ac:dyDescent="0.25">
      <c r="X8420" s="69"/>
      <c r="Y8420" s="69"/>
      <c r="Z8420" s="69"/>
      <c r="AA8420" s="69"/>
    </row>
    <row r="8421" spans="24:27" x14ac:dyDescent="0.25">
      <c r="X8421" s="69"/>
      <c r="Y8421" s="69"/>
      <c r="Z8421" s="69"/>
      <c r="AA8421" s="69"/>
    </row>
    <row r="8422" spans="24:27" x14ac:dyDescent="0.25">
      <c r="X8422" s="69"/>
      <c r="Y8422" s="69"/>
      <c r="Z8422" s="69"/>
      <c r="AA8422" s="69"/>
    </row>
    <row r="8423" spans="24:27" x14ac:dyDescent="0.25">
      <c r="X8423" s="69"/>
      <c r="Y8423" s="69"/>
      <c r="Z8423" s="69"/>
      <c r="AA8423" s="69"/>
    </row>
    <row r="8424" spans="24:27" x14ac:dyDescent="0.25">
      <c r="X8424" s="69"/>
      <c r="Y8424" s="69"/>
      <c r="Z8424" s="69"/>
      <c r="AA8424" s="69"/>
    </row>
    <row r="8425" spans="24:27" x14ac:dyDescent="0.25">
      <c r="X8425" s="69"/>
      <c r="Y8425" s="69"/>
      <c r="Z8425" s="69"/>
      <c r="AA8425" s="69"/>
    </row>
    <row r="8426" spans="24:27" x14ac:dyDescent="0.25">
      <c r="X8426" s="69"/>
      <c r="Y8426" s="69"/>
      <c r="Z8426" s="69"/>
      <c r="AA8426" s="69"/>
    </row>
    <row r="8427" spans="24:27" x14ac:dyDescent="0.25">
      <c r="X8427" s="69"/>
      <c r="Y8427" s="69"/>
      <c r="Z8427" s="69"/>
      <c r="AA8427" s="69"/>
    </row>
    <row r="8428" spans="24:27" x14ac:dyDescent="0.25">
      <c r="X8428" s="69"/>
      <c r="Y8428" s="69"/>
      <c r="Z8428" s="69"/>
      <c r="AA8428" s="69"/>
    </row>
    <row r="8429" spans="24:27" x14ac:dyDescent="0.25">
      <c r="X8429" s="69"/>
      <c r="Y8429" s="69"/>
      <c r="Z8429" s="69"/>
      <c r="AA8429" s="69"/>
    </row>
    <row r="8430" spans="24:27" x14ac:dyDescent="0.25">
      <c r="X8430" s="69"/>
      <c r="Y8430" s="69"/>
      <c r="Z8430" s="69"/>
      <c r="AA8430" s="69"/>
    </row>
    <row r="8431" spans="24:27" x14ac:dyDescent="0.25">
      <c r="X8431" s="69"/>
      <c r="Y8431" s="69"/>
      <c r="Z8431" s="69"/>
      <c r="AA8431" s="69"/>
    </row>
    <row r="8432" spans="24:27" x14ac:dyDescent="0.25">
      <c r="X8432" s="69"/>
      <c r="Y8432" s="69"/>
      <c r="Z8432" s="69"/>
      <c r="AA8432" s="69"/>
    </row>
    <row r="8433" spans="24:27" x14ac:dyDescent="0.25">
      <c r="X8433" s="69"/>
      <c r="Y8433" s="69"/>
      <c r="Z8433" s="69"/>
      <c r="AA8433" s="69"/>
    </row>
    <row r="8434" spans="24:27" x14ac:dyDescent="0.25">
      <c r="X8434" s="69"/>
      <c r="Y8434" s="69"/>
      <c r="Z8434" s="69"/>
      <c r="AA8434" s="69"/>
    </row>
    <row r="8435" spans="24:27" x14ac:dyDescent="0.25">
      <c r="X8435" s="69"/>
      <c r="Y8435" s="69"/>
      <c r="Z8435" s="69"/>
      <c r="AA8435" s="69"/>
    </row>
    <row r="8436" spans="24:27" x14ac:dyDescent="0.25">
      <c r="X8436" s="69"/>
      <c r="Y8436" s="69"/>
      <c r="Z8436" s="69"/>
      <c r="AA8436" s="69"/>
    </row>
    <row r="8437" spans="24:27" x14ac:dyDescent="0.25">
      <c r="X8437" s="69"/>
      <c r="Y8437" s="69"/>
      <c r="Z8437" s="69"/>
      <c r="AA8437" s="69"/>
    </row>
    <row r="8438" spans="24:27" x14ac:dyDescent="0.25">
      <c r="X8438" s="69"/>
      <c r="Y8438" s="69"/>
      <c r="Z8438" s="69"/>
      <c r="AA8438" s="69"/>
    </row>
    <row r="8439" spans="24:27" x14ac:dyDescent="0.25">
      <c r="X8439" s="69"/>
      <c r="Y8439" s="69"/>
      <c r="Z8439" s="69"/>
      <c r="AA8439" s="69"/>
    </row>
    <row r="8440" spans="24:27" x14ac:dyDescent="0.25">
      <c r="X8440" s="69"/>
      <c r="Y8440" s="69"/>
      <c r="Z8440" s="69"/>
      <c r="AA8440" s="69"/>
    </row>
    <row r="8441" spans="24:27" x14ac:dyDescent="0.25">
      <c r="X8441" s="69"/>
      <c r="Y8441" s="69"/>
      <c r="Z8441" s="69"/>
      <c r="AA8441" s="69"/>
    </row>
    <row r="8442" spans="24:27" x14ac:dyDescent="0.25">
      <c r="X8442" s="69"/>
      <c r="Y8442" s="69"/>
      <c r="Z8442" s="69"/>
      <c r="AA8442" s="69"/>
    </row>
    <row r="8443" spans="24:27" x14ac:dyDescent="0.25">
      <c r="X8443" s="69"/>
      <c r="Y8443" s="69"/>
      <c r="Z8443" s="69"/>
      <c r="AA8443" s="69"/>
    </row>
    <row r="8444" spans="24:27" x14ac:dyDescent="0.25">
      <c r="X8444" s="69"/>
      <c r="Y8444" s="69"/>
      <c r="Z8444" s="69"/>
      <c r="AA8444" s="69"/>
    </row>
    <row r="8445" spans="24:27" x14ac:dyDescent="0.25">
      <c r="X8445" s="69"/>
      <c r="Y8445" s="69"/>
      <c r="Z8445" s="69"/>
      <c r="AA8445" s="69"/>
    </row>
    <row r="8446" spans="24:27" x14ac:dyDescent="0.25">
      <c r="X8446" s="69"/>
      <c r="Y8446" s="69"/>
      <c r="Z8446" s="69"/>
      <c r="AA8446" s="69"/>
    </row>
    <row r="8447" spans="24:27" x14ac:dyDescent="0.25">
      <c r="X8447" s="69"/>
      <c r="Y8447" s="69"/>
      <c r="Z8447" s="69"/>
      <c r="AA8447" s="69"/>
    </row>
    <row r="8448" spans="24:27" x14ac:dyDescent="0.25">
      <c r="X8448" s="69"/>
      <c r="Y8448" s="69"/>
      <c r="Z8448" s="69"/>
      <c r="AA8448" s="69"/>
    </row>
    <row r="8449" spans="24:27" x14ac:dyDescent="0.25">
      <c r="X8449" s="69"/>
      <c r="Y8449" s="69"/>
      <c r="Z8449" s="69"/>
      <c r="AA8449" s="69"/>
    </row>
    <row r="8450" spans="24:27" x14ac:dyDescent="0.25">
      <c r="X8450" s="69"/>
      <c r="Y8450" s="69"/>
      <c r="Z8450" s="69"/>
      <c r="AA8450" s="69"/>
    </row>
    <row r="8451" spans="24:27" x14ac:dyDescent="0.25">
      <c r="X8451" s="69"/>
      <c r="Y8451" s="69"/>
      <c r="Z8451" s="69"/>
      <c r="AA8451" s="69"/>
    </row>
    <row r="8452" spans="24:27" x14ac:dyDescent="0.25">
      <c r="X8452" s="69"/>
      <c r="Y8452" s="69"/>
      <c r="Z8452" s="69"/>
      <c r="AA8452" s="69"/>
    </row>
    <row r="8453" spans="24:27" x14ac:dyDescent="0.25">
      <c r="X8453" s="69"/>
      <c r="Y8453" s="69"/>
      <c r="Z8453" s="69"/>
      <c r="AA8453" s="69"/>
    </row>
    <row r="8454" spans="24:27" x14ac:dyDescent="0.25">
      <c r="X8454" s="69"/>
      <c r="Y8454" s="69"/>
      <c r="Z8454" s="69"/>
      <c r="AA8454" s="69"/>
    </row>
    <row r="8455" spans="24:27" x14ac:dyDescent="0.25">
      <c r="X8455" s="69"/>
      <c r="Y8455" s="69"/>
      <c r="Z8455" s="69"/>
      <c r="AA8455" s="69"/>
    </row>
    <row r="8456" spans="24:27" x14ac:dyDescent="0.25">
      <c r="X8456" s="69"/>
      <c r="Y8456" s="69"/>
      <c r="Z8456" s="69"/>
      <c r="AA8456" s="69"/>
    </row>
    <row r="8457" spans="24:27" x14ac:dyDescent="0.25">
      <c r="X8457" s="69"/>
      <c r="Y8457" s="69"/>
      <c r="Z8457" s="69"/>
      <c r="AA8457" s="69"/>
    </row>
    <row r="8458" spans="24:27" x14ac:dyDescent="0.25">
      <c r="X8458" s="69"/>
      <c r="Y8458" s="69"/>
      <c r="Z8458" s="69"/>
      <c r="AA8458" s="69"/>
    </row>
    <row r="8459" spans="24:27" x14ac:dyDescent="0.25">
      <c r="X8459" s="69"/>
      <c r="Y8459" s="69"/>
      <c r="Z8459" s="69"/>
      <c r="AA8459" s="69"/>
    </row>
    <row r="8460" spans="24:27" x14ac:dyDescent="0.25">
      <c r="X8460" s="69"/>
      <c r="Y8460" s="69"/>
      <c r="Z8460" s="69"/>
      <c r="AA8460" s="69"/>
    </row>
    <row r="8461" spans="24:27" x14ac:dyDescent="0.25">
      <c r="X8461" s="69"/>
      <c r="Y8461" s="69"/>
      <c r="Z8461" s="69"/>
      <c r="AA8461" s="69"/>
    </row>
    <row r="8462" spans="24:27" x14ac:dyDescent="0.25">
      <c r="X8462" s="69"/>
      <c r="Y8462" s="69"/>
      <c r="Z8462" s="69"/>
      <c r="AA8462" s="69"/>
    </row>
    <row r="8463" spans="24:27" x14ac:dyDescent="0.25">
      <c r="X8463" s="69"/>
      <c r="Y8463" s="69"/>
      <c r="Z8463" s="69"/>
      <c r="AA8463" s="69"/>
    </row>
    <row r="8464" spans="24:27" x14ac:dyDescent="0.25">
      <c r="X8464" s="69"/>
      <c r="Y8464" s="69"/>
      <c r="Z8464" s="69"/>
      <c r="AA8464" s="69"/>
    </row>
    <row r="8465" spans="24:27" x14ac:dyDescent="0.25">
      <c r="X8465" s="69"/>
      <c r="Y8465" s="69"/>
      <c r="Z8465" s="69"/>
      <c r="AA8465" s="69"/>
    </row>
    <row r="8466" spans="24:27" x14ac:dyDescent="0.25">
      <c r="X8466" s="69"/>
      <c r="Y8466" s="69"/>
      <c r="Z8466" s="69"/>
      <c r="AA8466" s="69"/>
    </row>
    <row r="8467" spans="24:27" x14ac:dyDescent="0.25">
      <c r="X8467" s="69"/>
      <c r="Y8467" s="69"/>
      <c r="Z8467" s="69"/>
      <c r="AA8467" s="69"/>
    </row>
    <row r="8468" spans="24:27" x14ac:dyDescent="0.25">
      <c r="X8468" s="69"/>
      <c r="Y8468" s="69"/>
      <c r="Z8468" s="69"/>
      <c r="AA8468" s="69"/>
    </row>
    <row r="8469" spans="24:27" x14ac:dyDescent="0.25">
      <c r="X8469" s="69"/>
      <c r="Y8469" s="69"/>
      <c r="Z8469" s="69"/>
      <c r="AA8469" s="69"/>
    </row>
    <row r="8470" spans="24:27" x14ac:dyDescent="0.25">
      <c r="X8470" s="69"/>
      <c r="Y8470" s="69"/>
      <c r="Z8470" s="69"/>
      <c r="AA8470" s="69"/>
    </row>
    <row r="8471" spans="24:27" x14ac:dyDescent="0.25">
      <c r="X8471" s="69"/>
      <c r="Y8471" s="69"/>
      <c r="Z8471" s="69"/>
      <c r="AA8471" s="69"/>
    </row>
    <row r="8472" spans="24:27" x14ac:dyDescent="0.25">
      <c r="X8472" s="69"/>
      <c r="Y8472" s="69"/>
      <c r="Z8472" s="69"/>
      <c r="AA8472" s="69"/>
    </row>
    <row r="8473" spans="24:27" x14ac:dyDescent="0.25">
      <c r="X8473" s="69"/>
      <c r="Y8473" s="69"/>
      <c r="Z8473" s="69"/>
      <c r="AA8473" s="69"/>
    </row>
    <row r="8474" spans="24:27" x14ac:dyDescent="0.25">
      <c r="X8474" s="69"/>
      <c r="Y8474" s="69"/>
      <c r="Z8474" s="69"/>
      <c r="AA8474" s="69"/>
    </row>
    <row r="8475" spans="24:27" x14ac:dyDescent="0.25">
      <c r="X8475" s="69"/>
      <c r="Y8475" s="69"/>
      <c r="Z8475" s="69"/>
      <c r="AA8475" s="69"/>
    </row>
    <row r="8476" spans="24:27" x14ac:dyDescent="0.25">
      <c r="X8476" s="69"/>
      <c r="Y8476" s="69"/>
      <c r="Z8476" s="69"/>
      <c r="AA8476" s="69"/>
    </row>
    <row r="8477" spans="24:27" x14ac:dyDescent="0.25">
      <c r="X8477" s="69"/>
      <c r="Y8477" s="69"/>
      <c r="Z8477" s="69"/>
      <c r="AA8477" s="69"/>
    </row>
    <row r="8478" spans="24:27" x14ac:dyDescent="0.25">
      <c r="X8478" s="69"/>
      <c r="Y8478" s="69"/>
      <c r="Z8478" s="69"/>
      <c r="AA8478" s="69"/>
    </row>
    <row r="8479" spans="24:27" x14ac:dyDescent="0.25">
      <c r="X8479" s="69"/>
      <c r="Y8479" s="69"/>
      <c r="Z8479" s="69"/>
      <c r="AA8479" s="69"/>
    </row>
    <row r="8480" spans="24:27" x14ac:dyDescent="0.25">
      <c r="X8480" s="69"/>
      <c r="Y8480" s="69"/>
      <c r="Z8480" s="69"/>
      <c r="AA8480" s="69"/>
    </row>
    <row r="8481" spans="24:27" x14ac:dyDescent="0.25">
      <c r="X8481" s="69"/>
      <c r="Y8481" s="69"/>
      <c r="Z8481" s="69"/>
      <c r="AA8481" s="69"/>
    </row>
    <row r="8482" spans="24:27" x14ac:dyDescent="0.25">
      <c r="X8482" s="69"/>
      <c r="Y8482" s="69"/>
      <c r="Z8482" s="69"/>
      <c r="AA8482" s="69"/>
    </row>
    <row r="8483" spans="24:27" x14ac:dyDescent="0.25">
      <c r="X8483" s="69"/>
      <c r="Y8483" s="69"/>
      <c r="Z8483" s="69"/>
      <c r="AA8483" s="69"/>
    </row>
    <row r="8484" spans="24:27" x14ac:dyDescent="0.25">
      <c r="X8484" s="69"/>
      <c r="Y8484" s="69"/>
      <c r="Z8484" s="69"/>
      <c r="AA8484" s="69"/>
    </row>
    <row r="8485" spans="24:27" x14ac:dyDescent="0.25">
      <c r="X8485" s="69"/>
      <c r="Y8485" s="69"/>
      <c r="Z8485" s="69"/>
      <c r="AA8485" s="69"/>
    </row>
    <row r="8486" spans="24:27" x14ac:dyDescent="0.25">
      <c r="X8486" s="69"/>
      <c r="Y8486" s="69"/>
      <c r="Z8486" s="69"/>
      <c r="AA8486" s="69"/>
    </row>
    <row r="8487" spans="24:27" x14ac:dyDescent="0.25">
      <c r="X8487" s="69"/>
      <c r="Y8487" s="69"/>
      <c r="Z8487" s="69"/>
      <c r="AA8487" s="69"/>
    </row>
    <row r="8488" spans="24:27" x14ac:dyDescent="0.25">
      <c r="X8488" s="69"/>
      <c r="Y8488" s="69"/>
      <c r="Z8488" s="69"/>
      <c r="AA8488" s="69"/>
    </row>
    <row r="8489" spans="24:27" x14ac:dyDescent="0.25">
      <c r="X8489" s="69"/>
      <c r="Y8489" s="69"/>
      <c r="Z8489" s="69"/>
      <c r="AA8489" s="69"/>
    </row>
    <row r="8490" spans="24:27" x14ac:dyDescent="0.25">
      <c r="X8490" s="69"/>
      <c r="Y8490" s="69"/>
      <c r="Z8490" s="69"/>
      <c r="AA8490" s="69"/>
    </row>
    <row r="8491" spans="24:27" x14ac:dyDescent="0.25">
      <c r="X8491" s="69"/>
      <c r="Y8491" s="69"/>
      <c r="Z8491" s="69"/>
      <c r="AA8491" s="69"/>
    </row>
    <row r="8492" spans="24:27" x14ac:dyDescent="0.25">
      <c r="X8492" s="69"/>
      <c r="Y8492" s="69"/>
      <c r="Z8492" s="69"/>
      <c r="AA8492" s="69"/>
    </row>
    <row r="8493" spans="24:27" x14ac:dyDescent="0.25">
      <c r="X8493" s="69"/>
      <c r="Y8493" s="69"/>
      <c r="Z8493" s="69"/>
      <c r="AA8493" s="69"/>
    </row>
    <row r="8494" spans="24:27" x14ac:dyDescent="0.25">
      <c r="X8494" s="69"/>
      <c r="Y8494" s="69"/>
      <c r="Z8494" s="69"/>
      <c r="AA8494" s="69"/>
    </row>
    <row r="8495" spans="24:27" x14ac:dyDescent="0.25">
      <c r="X8495" s="69"/>
      <c r="Y8495" s="69"/>
      <c r="Z8495" s="69"/>
      <c r="AA8495" s="69"/>
    </row>
    <row r="8496" spans="24:27" x14ac:dyDescent="0.25">
      <c r="X8496" s="69"/>
      <c r="Y8496" s="69"/>
      <c r="Z8496" s="69"/>
      <c r="AA8496" s="69"/>
    </row>
    <row r="8497" spans="24:27" x14ac:dyDescent="0.25">
      <c r="X8497" s="69"/>
      <c r="Y8497" s="69"/>
      <c r="Z8497" s="69"/>
      <c r="AA8497" s="69"/>
    </row>
    <row r="8498" spans="24:27" x14ac:dyDescent="0.25">
      <c r="X8498" s="69"/>
      <c r="Y8498" s="69"/>
      <c r="Z8498" s="69"/>
      <c r="AA8498" s="69"/>
    </row>
    <row r="8499" spans="24:27" x14ac:dyDescent="0.25">
      <c r="X8499" s="69"/>
      <c r="Y8499" s="69"/>
      <c r="Z8499" s="69"/>
      <c r="AA8499" s="69"/>
    </row>
    <row r="8500" spans="24:27" x14ac:dyDescent="0.25">
      <c r="X8500" s="69"/>
      <c r="Y8500" s="69"/>
      <c r="Z8500" s="69"/>
      <c r="AA8500" s="69"/>
    </row>
    <row r="8501" spans="24:27" x14ac:dyDescent="0.25">
      <c r="X8501" s="69"/>
      <c r="Y8501" s="69"/>
      <c r="Z8501" s="69"/>
      <c r="AA8501" s="69"/>
    </row>
    <row r="8502" spans="24:27" x14ac:dyDescent="0.25">
      <c r="X8502" s="69"/>
      <c r="Y8502" s="69"/>
      <c r="Z8502" s="69"/>
      <c r="AA8502" s="69"/>
    </row>
    <row r="8503" spans="24:27" x14ac:dyDescent="0.25">
      <c r="X8503" s="69"/>
      <c r="Y8503" s="69"/>
      <c r="Z8503" s="69"/>
      <c r="AA8503" s="69"/>
    </row>
    <row r="8504" spans="24:27" x14ac:dyDescent="0.25">
      <c r="X8504" s="69"/>
      <c r="Y8504" s="69"/>
      <c r="Z8504" s="69"/>
      <c r="AA8504" s="69"/>
    </row>
    <row r="8505" spans="24:27" x14ac:dyDescent="0.25">
      <c r="X8505" s="69"/>
      <c r="Y8505" s="69"/>
      <c r="Z8505" s="69"/>
      <c r="AA8505" s="69"/>
    </row>
    <row r="8506" spans="24:27" x14ac:dyDescent="0.25">
      <c r="X8506" s="69"/>
      <c r="Y8506" s="69"/>
      <c r="Z8506" s="69"/>
      <c r="AA8506" s="69"/>
    </row>
    <row r="8507" spans="24:27" x14ac:dyDescent="0.25">
      <c r="X8507" s="69"/>
      <c r="Y8507" s="69"/>
      <c r="Z8507" s="69"/>
      <c r="AA8507" s="69"/>
    </row>
    <row r="8508" spans="24:27" x14ac:dyDescent="0.25">
      <c r="X8508" s="69"/>
      <c r="Y8508" s="69"/>
      <c r="Z8508" s="69"/>
      <c r="AA8508" s="69"/>
    </row>
    <row r="8509" spans="24:27" x14ac:dyDescent="0.25">
      <c r="X8509" s="69"/>
      <c r="Y8509" s="69"/>
      <c r="Z8509" s="69"/>
      <c r="AA8509" s="69"/>
    </row>
    <row r="8510" spans="24:27" x14ac:dyDescent="0.25">
      <c r="X8510" s="69"/>
      <c r="Y8510" s="69"/>
      <c r="Z8510" s="69"/>
      <c r="AA8510" s="69"/>
    </row>
    <row r="8511" spans="24:27" x14ac:dyDescent="0.25">
      <c r="X8511" s="69"/>
      <c r="Y8511" s="69"/>
      <c r="Z8511" s="69"/>
      <c r="AA8511" s="69"/>
    </row>
    <row r="8512" spans="24:27" x14ac:dyDescent="0.25">
      <c r="X8512" s="69"/>
      <c r="Y8512" s="69"/>
      <c r="Z8512" s="69"/>
      <c r="AA8512" s="69"/>
    </row>
    <row r="8513" spans="24:27" x14ac:dyDescent="0.25">
      <c r="X8513" s="69"/>
      <c r="Y8513" s="69"/>
      <c r="Z8513" s="69"/>
      <c r="AA8513" s="69"/>
    </row>
    <row r="8514" spans="24:27" x14ac:dyDescent="0.25">
      <c r="X8514" s="69"/>
      <c r="Y8514" s="69"/>
      <c r="Z8514" s="69"/>
      <c r="AA8514" s="69"/>
    </row>
    <row r="8515" spans="24:27" x14ac:dyDescent="0.25">
      <c r="X8515" s="69"/>
      <c r="Y8515" s="69"/>
      <c r="Z8515" s="69"/>
      <c r="AA8515" s="69"/>
    </row>
    <row r="8516" spans="24:27" x14ac:dyDescent="0.25">
      <c r="X8516" s="69"/>
      <c r="Y8516" s="69"/>
      <c r="Z8516" s="69"/>
      <c r="AA8516" s="69"/>
    </row>
    <row r="8517" spans="24:27" x14ac:dyDescent="0.25">
      <c r="X8517" s="69"/>
      <c r="Y8517" s="69"/>
      <c r="Z8517" s="69"/>
      <c r="AA8517" s="69"/>
    </row>
    <row r="8518" spans="24:27" x14ac:dyDescent="0.25">
      <c r="X8518" s="69"/>
      <c r="Y8518" s="69"/>
      <c r="Z8518" s="69"/>
      <c r="AA8518" s="69"/>
    </row>
    <row r="8519" spans="24:27" x14ac:dyDescent="0.25">
      <c r="X8519" s="69"/>
      <c r="Y8519" s="69"/>
      <c r="Z8519" s="69"/>
      <c r="AA8519" s="69"/>
    </row>
    <row r="8520" spans="24:27" x14ac:dyDescent="0.25">
      <c r="X8520" s="69"/>
      <c r="Y8520" s="69"/>
      <c r="Z8520" s="69"/>
      <c r="AA8520" s="69"/>
    </row>
    <row r="8521" spans="24:27" x14ac:dyDescent="0.25">
      <c r="X8521" s="69"/>
      <c r="Y8521" s="69"/>
      <c r="Z8521" s="69"/>
      <c r="AA8521" s="69"/>
    </row>
    <row r="8522" spans="24:27" x14ac:dyDescent="0.25">
      <c r="X8522" s="69"/>
      <c r="Y8522" s="69"/>
      <c r="Z8522" s="69"/>
      <c r="AA8522" s="69"/>
    </row>
    <row r="8523" spans="24:27" x14ac:dyDescent="0.25">
      <c r="X8523" s="69"/>
      <c r="Y8523" s="69"/>
      <c r="Z8523" s="69"/>
      <c r="AA8523" s="69"/>
    </row>
    <row r="8524" spans="24:27" x14ac:dyDescent="0.25">
      <c r="X8524" s="69"/>
      <c r="Y8524" s="69"/>
      <c r="Z8524" s="69"/>
      <c r="AA8524" s="69"/>
    </row>
    <row r="8525" spans="24:27" x14ac:dyDescent="0.25">
      <c r="X8525" s="69"/>
      <c r="Y8525" s="69"/>
      <c r="Z8525" s="69"/>
      <c r="AA8525" s="69"/>
    </row>
    <row r="8526" spans="24:27" x14ac:dyDescent="0.25">
      <c r="X8526" s="69"/>
      <c r="Y8526" s="69"/>
      <c r="Z8526" s="69"/>
      <c r="AA8526" s="69"/>
    </row>
    <row r="8527" spans="24:27" x14ac:dyDescent="0.25">
      <c r="X8527" s="69"/>
      <c r="Y8527" s="69"/>
      <c r="Z8527" s="69"/>
      <c r="AA8527" s="69"/>
    </row>
    <row r="8528" spans="24:27" x14ac:dyDescent="0.25">
      <c r="X8528" s="69"/>
      <c r="Y8528" s="69"/>
      <c r="Z8528" s="69"/>
      <c r="AA8528" s="69"/>
    </row>
    <row r="8529" spans="24:27" x14ac:dyDescent="0.25">
      <c r="X8529" s="69"/>
      <c r="Y8529" s="69"/>
      <c r="Z8529" s="69"/>
      <c r="AA8529" s="69"/>
    </row>
    <row r="8530" spans="24:27" x14ac:dyDescent="0.25">
      <c r="X8530" s="69"/>
      <c r="Y8530" s="69"/>
      <c r="Z8530" s="69"/>
      <c r="AA8530" s="69"/>
    </row>
    <row r="8531" spans="24:27" x14ac:dyDescent="0.25">
      <c r="X8531" s="69"/>
      <c r="Y8531" s="69"/>
      <c r="Z8531" s="69"/>
      <c r="AA8531" s="69"/>
    </row>
    <row r="8532" spans="24:27" x14ac:dyDescent="0.25">
      <c r="X8532" s="69"/>
      <c r="Y8532" s="69"/>
      <c r="Z8532" s="69"/>
      <c r="AA8532" s="69"/>
    </row>
    <row r="8533" spans="24:27" x14ac:dyDescent="0.25">
      <c r="X8533" s="69"/>
      <c r="Y8533" s="69"/>
      <c r="Z8533" s="69"/>
      <c r="AA8533" s="69"/>
    </row>
    <row r="8534" spans="24:27" x14ac:dyDescent="0.25">
      <c r="X8534" s="69"/>
      <c r="Y8534" s="69"/>
      <c r="Z8534" s="69"/>
      <c r="AA8534" s="69"/>
    </row>
    <row r="8535" spans="24:27" x14ac:dyDescent="0.25">
      <c r="X8535" s="69"/>
      <c r="Y8535" s="69"/>
      <c r="Z8535" s="69"/>
      <c r="AA8535" s="69"/>
    </row>
    <row r="8536" spans="24:27" x14ac:dyDescent="0.25">
      <c r="X8536" s="69"/>
      <c r="Y8536" s="69"/>
      <c r="Z8536" s="69"/>
      <c r="AA8536" s="69"/>
    </row>
    <row r="8537" spans="24:27" x14ac:dyDescent="0.25">
      <c r="X8537" s="69"/>
      <c r="Y8537" s="69"/>
      <c r="Z8537" s="69"/>
      <c r="AA8537" s="69"/>
    </row>
    <row r="8538" spans="24:27" x14ac:dyDescent="0.25">
      <c r="X8538" s="69"/>
      <c r="Y8538" s="69"/>
      <c r="Z8538" s="69"/>
      <c r="AA8538" s="69"/>
    </row>
    <row r="8539" spans="24:27" x14ac:dyDescent="0.25">
      <c r="X8539" s="69"/>
      <c r="Y8539" s="69"/>
      <c r="Z8539" s="69"/>
      <c r="AA8539" s="69"/>
    </row>
    <row r="8540" spans="24:27" x14ac:dyDescent="0.25">
      <c r="X8540" s="69"/>
      <c r="Y8540" s="69"/>
      <c r="Z8540" s="69"/>
      <c r="AA8540" s="69"/>
    </row>
    <row r="8541" spans="24:27" x14ac:dyDescent="0.25">
      <c r="X8541" s="69"/>
      <c r="Y8541" s="69"/>
      <c r="Z8541" s="69"/>
      <c r="AA8541" s="69"/>
    </row>
    <row r="8542" spans="24:27" x14ac:dyDescent="0.25">
      <c r="X8542" s="69"/>
      <c r="Y8542" s="69"/>
      <c r="Z8542" s="69"/>
      <c r="AA8542" s="69"/>
    </row>
    <row r="8543" spans="24:27" x14ac:dyDescent="0.25">
      <c r="X8543" s="69"/>
      <c r="Y8543" s="69"/>
      <c r="Z8543" s="69"/>
      <c r="AA8543" s="69"/>
    </row>
    <row r="8544" spans="24:27" x14ac:dyDescent="0.25">
      <c r="X8544" s="69"/>
      <c r="Y8544" s="69"/>
      <c r="Z8544" s="69"/>
      <c r="AA8544" s="69"/>
    </row>
    <row r="8545" spans="24:27" x14ac:dyDescent="0.25">
      <c r="X8545" s="69"/>
      <c r="Y8545" s="69"/>
      <c r="Z8545" s="69"/>
      <c r="AA8545" s="69"/>
    </row>
    <row r="8546" spans="24:27" x14ac:dyDescent="0.25">
      <c r="X8546" s="69"/>
      <c r="Y8546" s="69"/>
      <c r="Z8546" s="69"/>
      <c r="AA8546" s="69"/>
    </row>
    <row r="8547" spans="24:27" x14ac:dyDescent="0.25">
      <c r="X8547" s="69"/>
      <c r="Y8547" s="69"/>
      <c r="Z8547" s="69"/>
      <c r="AA8547" s="69"/>
    </row>
    <row r="8548" spans="24:27" x14ac:dyDescent="0.25">
      <c r="X8548" s="69"/>
      <c r="Y8548" s="69"/>
      <c r="Z8548" s="69"/>
      <c r="AA8548" s="69"/>
    </row>
    <row r="8549" spans="24:27" x14ac:dyDescent="0.25">
      <c r="X8549" s="69"/>
      <c r="Y8549" s="69"/>
      <c r="Z8549" s="69"/>
      <c r="AA8549" s="69"/>
    </row>
    <row r="8550" spans="24:27" x14ac:dyDescent="0.25">
      <c r="X8550" s="69"/>
      <c r="Y8550" s="69"/>
      <c r="Z8550" s="69"/>
      <c r="AA8550" s="69"/>
    </row>
    <row r="8551" spans="24:27" x14ac:dyDescent="0.25">
      <c r="X8551" s="69"/>
      <c r="Y8551" s="69"/>
      <c r="Z8551" s="69"/>
      <c r="AA8551" s="69"/>
    </row>
    <row r="8552" spans="24:27" x14ac:dyDescent="0.25">
      <c r="X8552" s="69"/>
      <c r="Y8552" s="69"/>
      <c r="Z8552" s="69"/>
      <c r="AA8552" s="69"/>
    </row>
    <row r="8553" spans="24:27" x14ac:dyDescent="0.25">
      <c r="X8553" s="69"/>
      <c r="Y8553" s="69"/>
      <c r="Z8553" s="69"/>
      <c r="AA8553" s="69"/>
    </row>
    <row r="8554" spans="24:27" x14ac:dyDescent="0.25">
      <c r="X8554" s="69"/>
      <c r="Y8554" s="69"/>
      <c r="Z8554" s="69"/>
      <c r="AA8554" s="69"/>
    </row>
    <row r="8555" spans="24:27" x14ac:dyDescent="0.25">
      <c r="X8555" s="69"/>
      <c r="Y8555" s="69"/>
      <c r="Z8555" s="69"/>
      <c r="AA8555" s="69"/>
    </row>
    <row r="8556" spans="24:27" x14ac:dyDescent="0.25">
      <c r="X8556" s="69"/>
      <c r="Y8556" s="69"/>
      <c r="Z8556" s="69"/>
      <c r="AA8556" s="69"/>
    </row>
    <row r="8557" spans="24:27" x14ac:dyDescent="0.25">
      <c r="X8557" s="69"/>
      <c r="Y8557" s="69"/>
      <c r="Z8557" s="69"/>
      <c r="AA8557" s="69"/>
    </row>
    <row r="8558" spans="24:27" x14ac:dyDescent="0.25">
      <c r="X8558" s="69"/>
      <c r="Y8558" s="69"/>
      <c r="Z8558" s="69"/>
      <c r="AA8558" s="69"/>
    </row>
    <row r="8559" spans="24:27" x14ac:dyDescent="0.25">
      <c r="X8559" s="69"/>
      <c r="Y8559" s="69"/>
      <c r="Z8559" s="69"/>
      <c r="AA8559" s="69"/>
    </row>
    <row r="8560" spans="24:27" x14ac:dyDescent="0.25">
      <c r="X8560" s="69"/>
      <c r="Y8560" s="69"/>
      <c r="Z8560" s="69"/>
      <c r="AA8560" s="69"/>
    </row>
    <row r="8561" spans="24:27" x14ac:dyDescent="0.25">
      <c r="X8561" s="69"/>
      <c r="Y8561" s="69"/>
      <c r="Z8561" s="69"/>
      <c r="AA8561" s="69"/>
    </row>
    <row r="8562" spans="24:27" x14ac:dyDescent="0.25">
      <c r="X8562" s="69"/>
      <c r="Y8562" s="69"/>
      <c r="Z8562" s="69"/>
      <c r="AA8562" s="69"/>
    </row>
    <row r="8563" spans="24:27" x14ac:dyDescent="0.25">
      <c r="X8563" s="69"/>
      <c r="Y8563" s="69"/>
      <c r="Z8563" s="69"/>
      <c r="AA8563" s="69"/>
    </row>
    <row r="8564" spans="24:27" x14ac:dyDescent="0.25">
      <c r="X8564" s="69"/>
      <c r="Y8564" s="69"/>
      <c r="Z8564" s="69"/>
      <c r="AA8564" s="69"/>
    </row>
    <row r="8565" spans="24:27" x14ac:dyDescent="0.25">
      <c r="X8565" s="69"/>
      <c r="Y8565" s="69"/>
      <c r="Z8565" s="69"/>
      <c r="AA8565" s="69"/>
    </row>
    <row r="8566" spans="24:27" x14ac:dyDescent="0.25">
      <c r="X8566" s="69"/>
      <c r="Y8566" s="69"/>
      <c r="Z8566" s="69"/>
      <c r="AA8566" s="69"/>
    </row>
    <row r="8567" spans="24:27" x14ac:dyDescent="0.25">
      <c r="X8567" s="69"/>
      <c r="Y8567" s="69"/>
      <c r="Z8567" s="69"/>
      <c r="AA8567" s="69"/>
    </row>
    <row r="8568" spans="24:27" x14ac:dyDescent="0.25">
      <c r="X8568" s="69"/>
      <c r="Y8568" s="69"/>
      <c r="Z8568" s="69"/>
      <c r="AA8568" s="69"/>
    </row>
    <row r="8569" spans="24:27" x14ac:dyDescent="0.25">
      <c r="X8569" s="69"/>
      <c r="Y8569" s="69"/>
      <c r="Z8569" s="69"/>
      <c r="AA8569" s="69"/>
    </row>
    <row r="8570" spans="24:27" x14ac:dyDescent="0.25">
      <c r="X8570" s="69"/>
      <c r="Y8570" s="69"/>
      <c r="Z8570" s="69"/>
      <c r="AA8570" s="69"/>
    </row>
    <row r="8571" spans="24:27" x14ac:dyDescent="0.25">
      <c r="X8571" s="69"/>
      <c r="Y8571" s="69"/>
      <c r="Z8571" s="69"/>
      <c r="AA8571" s="69"/>
    </row>
    <row r="8572" spans="24:27" x14ac:dyDescent="0.25">
      <c r="X8572" s="69"/>
      <c r="Y8572" s="69"/>
      <c r="Z8572" s="69"/>
      <c r="AA8572" s="69"/>
    </row>
    <row r="8573" spans="24:27" x14ac:dyDescent="0.25">
      <c r="X8573" s="69"/>
      <c r="Y8573" s="69"/>
      <c r="Z8573" s="69"/>
      <c r="AA8573" s="69"/>
    </row>
    <row r="8574" spans="24:27" x14ac:dyDescent="0.25">
      <c r="X8574" s="69"/>
      <c r="Y8574" s="69"/>
      <c r="Z8574" s="69"/>
      <c r="AA8574" s="69"/>
    </row>
    <row r="8575" spans="24:27" x14ac:dyDescent="0.25">
      <c r="X8575" s="69"/>
      <c r="Y8575" s="69"/>
      <c r="Z8575" s="69"/>
      <c r="AA8575" s="69"/>
    </row>
    <row r="8576" spans="24:27" x14ac:dyDescent="0.25">
      <c r="X8576" s="69"/>
      <c r="Y8576" s="69"/>
      <c r="Z8576" s="69"/>
      <c r="AA8576" s="69"/>
    </row>
    <row r="8577" spans="24:27" x14ac:dyDescent="0.25">
      <c r="X8577" s="69"/>
      <c r="Y8577" s="69"/>
      <c r="Z8577" s="69"/>
      <c r="AA8577" s="69"/>
    </row>
    <row r="8578" spans="24:27" x14ac:dyDescent="0.25">
      <c r="X8578" s="69"/>
      <c r="Y8578" s="69"/>
      <c r="Z8578" s="69"/>
      <c r="AA8578" s="69"/>
    </row>
    <row r="8579" spans="24:27" x14ac:dyDescent="0.25">
      <c r="X8579" s="69"/>
      <c r="Y8579" s="69"/>
      <c r="Z8579" s="69"/>
      <c r="AA8579" s="69"/>
    </row>
    <row r="8580" spans="24:27" x14ac:dyDescent="0.25">
      <c r="X8580" s="69"/>
      <c r="Y8580" s="69"/>
      <c r="Z8580" s="69"/>
      <c r="AA8580" s="69"/>
    </row>
    <row r="8581" spans="24:27" x14ac:dyDescent="0.25">
      <c r="X8581" s="69"/>
      <c r="Y8581" s="69"/>
      <c r="Z8581" s="69"/>
      <c r="AA8581" s="69"/>
    </row>
    <row r="8582" spans="24:27" x14ac:dyDescent="0.25">
      <c r="X8582" s="69"/>
      <c r="Y8582" s="69"/>
      <c r="Z8582" s="69"/>
      <c r="AA8582" s="69"/>
    </row>
    <row r="8583" spans="24:27" x14ac:dyDescent="0.25">
      <c r="X8583" s="69"/>
      <c r="Y8583" s="69"/>
      <c r="Z8583" s="69"/>
      <c r="AA8583" s="69"/>
    </row>
    <row r="8584" spans="24:27" x14ac:dyDescent="0.25">
      <c r="X8584" s="69"/>
      <c r="Y8584" s="69"/>
      <c r="Z8584" s="69"/>
      <c r="AA8584" s="69"/>
    </row>
    <row r="8585" spans="24:27" x14ac:dyDescent="0.25">
      <c r="X8585" s="69"/>
      <c r="Y8585" s="69"/>
      <c r="Z8585" s="69"/>
      <c r="AA8585" s="69"/>
    </row>
    <row r="8586" spans="24:27" x14ac:dyDescent="0.25">
      <c r="X8586" s="69"/>
      <c r="Y8586" s="69"/>
      <c r="Z8586" s="69"/>
      <c r="AA8586" s="69"/>
    </row>
    <row r="8587" spans="24:27" x14ac:dyDescent="0.25">
      <c r="X8587" s="69"/>
      <c r="Y8587" s="69"/>
      <c r="Z8587" s="69"/>
      <c r="AA8587" s="69"/>
    </row>
    <row r="8588" spans="24:27" x14ac:dyDescent="0.25">
      <c r="X8588" s="69"/>
      <c r="Y8588" s="69"/>
      <c r="Z8588" s="69"/>
      <c r="AA8588" s="69"/>
    </row>
    <row r="8589" spans="24:27" x14ac:dyDescent="0.25">
      <c r="X8589" s="69"/>
      <c r="Y8589" s="69"/>
      <c r="Z8589" s="69"/>
      <c r="AA8589" s="69"/>
    </row>
    <row r="8590" spans="24:27" x14ac:dyDescent="0.25">
      <c r="X8590" s="69"/>
      <c r="Y8590" s="69"/>
      <c r="Z8590" s="69"/>
      <c r="AA8590" s="69"/>
    </row>
    <row r="8591" spans="24:27" x14ac:dyDescent="0.25">
      <c r="X8591" s="69"/>
      <c r="Y8591" s="69"/>
      <c r="Z8591" s="69"/>
      <c r="AA8591" s="69"/>
    </row>
    <row r="8592" spans="24:27" x14ac:dyDescent="0.25">
      <c r="X8592" s="69"/>
      <c r="Y8592" s="69"/>
      <c r="Z8592" s="69"/>
      <c r="AA8592" s="69"/>
    </row>
    <row r="8593" spans="24:27" x14ac:dyDescent="0.25">
      <c r="X8593" s="69"/>
      <c r="Y8593" s="69"/>
      <c r="Z8593" s="69"/>
      <c r="AA8593" s="69"/>
    </row>
    <row r="8594" spans="24:27" x14ac:dyDescent="0.25">
      <c r="X8594" s="69"/>
      <c r="Y8594" s="69"/>
      <c r="Z8594" s="69"/>
      <c r="AA8594" s="69"/>
    </row>
    <row r="8595" spans="24:27" x14ac:dyDescent="0.25">
      <c r="X8595" s="69"/>
      <c r="Y8595" s="69"/>
      <c r="Z8595" s="69"/>
      <c r="AA8595" s="69"/>
    </row>
    <row r="8596" spans="24:27" x14ac:dyDescent="0.25">
      <c r="X8596" s="69"/>
      <c r="Y8596" s="69"/>
      <c r="Z8596" s="69"/>
      <c r="AA8596" s="69"/>
    </row>
    <row r="8597" spans="24:27" x14ac:dyDescent="0.25">
      <c r="X8597" s="69"/>
      <c r="Y8597" s="69"/>
      <c r="Z8597" s="69"/>
      <c r="AA8597" s="69"/>
    </row>
    <row r="8598" spans="24:27" x14ac:dyDescent="0.25">
      <c r="X8598" s="69"/>
      <c r="Y8598" s="69"/>
      <c r="Z8598" s="69"/>
      <c r="AA8598" s="69"/>
    </row>
    <row r="8599" spans="24:27" x14ac:dyDescent="0.25">
      <c r="X8599" s="69"/>
      <c r="Y8599" s="69"/>
      <c r="Z8599" s="69"/>
      <c r="AA8599" s="69"/>
    </row>
    <row r="8600" spans="24:27" x14ac:dyDescent="0.25">
      <c r="X8600" s="69"/>
      <c r="Y8600" s="69"/>
      <c r="Z8600" s="69"/>
      <c r="AA8600" s="69"/>
    </row>
    <row r="8601" spans="24:27" x14ac:dyDescent="0.25">
      <c r="X8601" s="69"/>
      <c r="Y8601" s="69"/>
      <c r="Z8601" s="69"/>
      <c r="AA8601" s="69"/>
    </row>
    <row r="8602" spans="24:27" x14ac:dyDescent="0.25">
      <c r="X8602" s="69"/>
      <c r="Y8602" s="69"/>
      <c r="Z8602" s="69"/>
      <c r="AA8602" s="69"/>
    </row>
    <row r="8603" spans="24:27" x14ac:dyDescent="0.25">
      <c r="X8603" s="69"/>
      <c r="Y8603" s="69"/>
      <c r="Z8603" s="69"/>
      <c r="AA8603" s="69"/>
    </row>
    <row r="8604" spans="24:27" x14ac:dyDescent="0.25">
      <c r="X8604" s="69"/>
      <c r="Y8604" s="69"/>
      <c r="Z8604" s="69"/>
      <c r="AA8604" s="69"/>
    </row>
    <row r="8605" spans="24:27" x14ac:dyDescent="0.25">
      <c r="X8605" s="69"/>
      <c r="Y8605" s="69"/>
      <c r="Z8605" s="69"/>
      <c r="AA8605" s="69"/>
    </row>
    <row r="8606" spans="24:27" x14ac:dyDescent="0.25">
      <c r="X8606" s="69"/>
      <c r="Y8606" s="69"/>
      <c r="Z8606" s="69"/>
      <c r="AA8606" s="69"/>
    </row>
    <row r="8607" spans="24:27" x14ac:dyDescent="0.25">
      <c r="X8607" s="69"/>
      <c r="Y8607" s="69"/>
      <c r="Z8607" s="69"/>
      <c r="AA8607" s="69"/>
    </row>
    <row r="8608" spans="24:27" x14ac:dyDescent="0.25">
      <c r="X8608" s="69"/>
      <c r="Y8608" s="69"/>
      <c r="Z8608" s="69"/>
      <c r="AA8608" s="69"/>
    </row>
    <row r="8609" spans="24:27" x14ac:dyDescent="0.25">
      <c r="X8609" s="69"/>
      <c r="Y8609" s="69"/>
      <c r="Z8609" s="69"/>
      <c r="AA8609" s="69"/>
    </row>
    <row r="8610" spans="24:27" x14ac:dyDescent="0.25">
      <c r="X8610" s="69"/>
      <c r="Y8610" s="69"/>
      <c r="Z8610" s="69"/>
      <c r="AA8610" s="69"/>
    </row>
    <row r="8611" spans="24:27" x14ac:dyDescent="0.25">
      <c r="X8611" s="69"/>
      <c r="Y8611" s="69"/>
      <c r="Z8611" s="69"/>
      <c r="AA8611" s="69"/>
    </row>
    <row r="8612" spans="24:27" x14ac:dyDescent="0.25">
      <c r="X8612" s="69"/>
      <c r="Y8612" s="69"/>
      <c r="Z8612" s="69"/>
      <c r="AA8612" s="69"/>
    </row>
    <row r="8613" spans="24:27" x14ac:dyDescent="0.25">
      <c r="X8613" s="69"/>
      <c r="Y8613" s="69"/>
      <c r="Z8613" s="69"/>
      <c r="AA8613" s="69"/>
    </row>
    <row r="8614" spans="24:27" x14ac:dyDescent="0.25">
      <c r="X8614" s="69"/>
      <c r="Y8614" s="69"/>
      <c r="Z8614" s="69"/>
      <c r="AA8614" s="69"/>
    </row>
    <row r="8615" spans="24:27" x14ac:dyDescent="0.25">
      <c r="X8615" s="69"/>
      <c r="Y8615" s="69"/>
      <c r="Z8615" s="69"/>
      <c r="AA8615" s="69"/>
    </row>
    <row r="8616" spans="24:27" x14ac:dyDescent="0.25">
      <c r="X8616" s="69"/>
      <c r="Y8616" s="69"/>
      <c r="Z8616" s="69"/>
      <c r="AA8616" s="69"/>
    </row>
    <row r="8617" spans="24:27" x14ac:dyDescent="0.25">
      <c r="X8617" s="69"/>
      <c r="Y8617" s="69"/>
      <c r="Z8617" s="69"/>
      <c r="AA8617" s="69"/>
    </row>
    <row r="8618" spans="24:27" x14ac:dyDescent="0.25">
      <c r="X8618" s="69"/>
      <c r="Y8618" s="69"/>
      <c r="Z8618" s="69"/>
      <c r="AA8618" s="69"/>
    </row>
    <row r="8619" spans="24:27" x14ac:dyDescent="0.25">
      <c r="X8619" s="69"/>
      <c r="Y8619" s="69"/>
      <c r="Z8619" s="69"/>
      <c r="AA8619" s="69"/>
    </row>
    <row r="8620" spans="24:27" x14ac:dyDescent="0.25">
      <c r="X8620" s="69"/>
      <c r="Y8620" s="69"/>
      <c r="Z8620" s="69"/>
      <c r="AA8620" s="69"/>
    </row>
    <row r="8621" spans="24:27" x14ac:dyDescent="0.25">
      <c r="X8621" s="69"/>
      <c r="Y8621" s="69"/>
      <c r="Z8621" s="69"/>
      <c r="AA8621" s="69"/>
    </row>
    <row r="8622" spans="24:27" x14ac:dyDescent="0.25">
      <c r="X8622" s="69"/>
      <c r="Y8622" s="69"/>
      <c r="Z8622" s="69"/>
      <c r="AA8622" s="69"/>
    </row>
    <row r="8623" spans="24:27" x14ac:dyDescent="0.25">
      <c r="X8623" s="69"/>
      <c r="Y8623" s="69"/>
      <c r="Z8623" s="69"/>
      <c r="AA8623" s="69"/>
    </row>
    <row r="8624" spans="24:27" x14ac:dyDescent="0.25">
      <c r="X8624" s="69"/>
      <c r="Y8624" s="69"/>
      <c r="Z8624" s="69"/>
      <c r="AA8624" s="69"/>
    </row>
    <row r="8625" spans="24:27" x14ac:dyDescent="0.25">
      <c r="X8625" s="69"/>
      <c r="Y8625" s="69"/>
      <c r="Z8625" s="69"/>
      <c r="AA8625" s="69"/>
    </row>
    <row r="8626" spans="24:27" x14ac:dyDescent="0.25">
      <c r="X8626" s="69"/>
      <c r="Y8626" s="69"/>
      <c r="Z8626" s="69"/>
      <c r="AA8626" s="69"/>
    </row>
    <row r="8627" spans="24:27" x14ac:dyDescent="0.25">
      <c r="X8627" s="69"/>
      <c r="Y8627" s="69"/>
      <c r="Z8627" s="69"/>
      <c r="AA8627" s="69"/>
    </row>
    <row r="8628" spans="24:27" x14ac:dyDescent="0.25">
      <c r="X8628" s="69"/>
      <c r="Y8628" s="69"/>
      <c r="Z8628" s="69"/>
      <c r="AA8628" s="69"/>
    </row>
    <row r="8629" spans="24:27" x14ac:dyDescent="0.25">
      <c r="X8629" s="69"/>
      <c r="Y8629" s="69"/>
      <c r="Z8629" s="69"/>
      <c r="AA8629" s="69"/>
    </row>
    <row r="8630" spans="24:27" x14ac:dyDescent="0.25">
      <c r="X8630" s="69"/>
      <c r="Y8630" s="69"/>
      <c r="Z8630" s="69"/>
      <c r="AA8630" s="69"/>
    </row>
    <row r="8631" spans="24:27" x14ac:dyDescent="0.25">
      <c r="X8631" s="69"/>
      <c r="Y8631" s="69"/>
      <c r="Z8631" s="69"/>
      <c r="AA8631" s="69"/>
    </row>
    <row r="8632" spans="24:27" x14ac:dyDescent="0.25">
      <c r="X8632" s="69"/>
      <c r="Y8632" s="69"/>
      <c r="Z8632" s="69"/>
      <c r="AA8632" s="69"/>
    </row>
    <row r="8633" spans="24:27" x14ac:dyDescent="0.25">
      <c r="X8633" s="69"/>
      <c r="Y8633" s="69"/>
      <c r="Z8633" s="69"/>
      <c r="AA8633" s="69"/>
    </row>
    <row r="8634" spans="24:27" x14ac:dyDescent="0.25">
      <c r="X8634" s="69"/>
      <c r="Y8634" s="69"/>
      <c r="Z8634" s="69"/>
      <c r="AA8634" s="69"/>
    </row>
    <row r="8635" spans="24:27" x14ac:dyDescent="0.25">
      <c r="X8635" s="69"/>
      <c r="Y8635" s="69"/>
      <c r="Z8635" s="69"/>
      <c r="AA8635" s="69"/>
    </row>
    <row r="8636" spans="24:27" x14ac:dyDescent="0.25">
      <c r="X8636" s="69"/>
      <c r="Y8636" s="69"/>
      <c r="Z8636" s="69"/>
      <c r="AA8636" s="69"/>
    </row>
    <row r="8637" spans="24:27" x14ac:dyDescent="0.25">
      <c r="X8637" s="69"/>
      <c r="Y8637" s="69"/>
      <c r="Z8637" s="69"/>
      <c r="AA8637" s="69"/>
    </row>
    <row r="8638" spans="24:27" x14ac:dyDescent="0.25">
      <c r="X8638" s="69"/>
      <c r="Y8638" s="69"/>
      <c r="Z8638" s="69"/>
      <c r="AA8638" s="69"/>
    </row>
    <row r="8639" spans="24:27" x14ac:dyDescent="0.25">
      <c r="X8639" s="69"/>
      <c r="Y8639" s="69"/>
      <c r="Z8639" s="69"/>
      <c r="AA8639" s="69"/>
    </row>
    <row r="8640" spans="24:27" x14ac:dyDescent="0.25">
      <c r="X8640" s="69"/>
      <c r="Y8640" s="69"/>
      <c r="Z8640" s="69"/>
      <c r="AA8640" s="69"/>
    </row>
    <row r="8641" spans="24:27" x14ac:dyDescent="0.25">
      <c r="X8641" s="69"/>
      <c r="Y8641" s="69"/>
      <c r="Z8641" s="69"/>
      <c r="AA8641" s="69"/>
    </row>
    <row r="8642" spans="24:27" x14ac:dyDescent="0.25">
      <c r="X8642" s="69"/>
      <c r="Y8642" s="69"/>
      <c r="Z8642" s="69"/>
      <c r="AA8642" s="69"/>
    </row>
    <row r="8643" spans="24:27" x14ac:dyDescent="0.25">
      <c r="X8643" s="69"/>
      <c r="Y8643" s="69"/>
      <c r="Z8643" s="69"/>
      <c r="AA8643" s="69"/>
    </row>
    <row r="8644" spans="24:27" x14ac:dyDescent="0.25">
      <c r="X8644" s="69"/>
      <c r="Y8644" s="69"/>
      <c r="Z8644" s="69"/>
      <c r="AA8644" s="69"/>
    </row>
    <row r="8645" spans="24:27" x14ac:dyDescent="0.25">
      <c r="X8645" s="69"/>
      <c r="Y8645" s="69"/>
      <c r="Z8645" s="69"/>
      <c r="AA8645" s="69"/>
    </row>
    <row r="8646" spans="24:27" x14ac:dyDescent="0.25">
      <c r="X8646" s="69"/>
      <c r="Y8646" s="69"/>
      <c r="Z8646" s="69"/>
      <c r="AA8646" s="69"/>
    </row>
    <row r="8647" spans="24:27" x14ac:dyDescent="0.25">
      <c r="X8647" s="69"/>
      <c r="Y8647" s="69"/>
      <c r="Z8647" s="69"/>
      <c r="AA8647" s="69"/>
    </row>
    <row r="8648" spans="24:27" x14ac:dyDescent="0.25">
      <c r="X8648" s="69"/>
      <c r="Y8648" s="69"/>
      <c r="Z8648" s="69"/>
      <c r="AA8648" s="69"/>
    </row>
    <row r="8649" spans="24:27" x14ac:dyDescent="0.25">
      <c r="X8649" s="69"/>
      <c r="Y8649" s="69"/>
      <c r="Z8649" s="69"/>
      <c r="AA8649" s="69"/>
    </row>
    <row r="8650" spans="24:27" x14ac:dyDescent="0.25">
      <c r="X8650" s="69"/>
      <c r="Y8650" s="69"/>
      <c r="Z8650" s="69"/>
      <c r="AA8650" s="69"/>
    </row>
    <row r="8651" spans="24:27" x14ac:dyDescent="0.25">
      <c r="X8651" s="69"/>
      <c r="Y8651" s="69"/>
      <c r="Z8651" s="69"/>
      <c r="AA8651" s="69"/>
    </row>
    <row r="8652" spans="24:27" x14ac:dyDescent="0.25">
      <c r="X8652" s="69"/>
      <c r="Y8652" s="69"/>
      <c r="Z8652" s="69"/>
      <c r="AA8652" s="69"/>
    </row>
    <row r="8653" spans="24:27" x14ac:dyDescent="0.25">
      <c r="X8653" s="69"/>
      <c r="Y8653" s="69"/>
      <c r="Z8653" s="69"/>
      <c r="AA8653" s="69"/>
    </row>
    <row r="8654" spans="24:27" x14ac:dyDescent="0.25">
      <c r="X8654" s="69"/>
      <c r="Y8654" s="69"/>
      <c r="Z8654" s="69"/>
      <c r="AA8654" s="69"/>
    </row>
    <row r="8655" spans="24:27" x14ac:dyDescent="0.25">
      <c r="X8655" s="69"/>
      <c r="Y8655" s="69"/>
      <c r="Z8655" s="69"/>
      <c r="AA8655" s="69"/>
    </row>
    <row r="8656" spans="24:27" x14ac:dyDescent="0.25">
      <c r="X8656" s="69"/>
      <c r="Y8656" s="69"/>
      <c r="Z8656" s="69"/>
      <c r="AA8656" s="69"/>
    </row>
    <row r="8657" spans="24:27" x14ac:dyDescent="0.25">
      <c r="X8657" s="69"/>
      <c r="Y8657" s="69"/>
      <c r="Z8657" s="69"/>
      <c r="AA8657" s="69"/>
    </row>
    <row r="8658" spans="24:27" x14ac:dyDescent="0.25">
      <c r="X8658" s="69"/>
      <c r="Y8658" s="69"/>
      <c r="Z8658" s="69"/>
      <c r="AA8658" s="69"/>
    </row>
    <row r="8659" spans="24:27" x14ac:dyDescent="0.25">
      <c r="X8659" s="69"/>
      <c r="Y8659" s="69"/>
      <c r="Z8659" s="69"/>
      <c r="AA8659" s="69"/>
    </row>
    <row r="8660" spans="24:27" x14ac:dyDescent="0.25">
      <c r="X8660" s="69"/>
      <c r="Y8660" s="69"/>
      <c r="Z8660" s="69"/>
      <c r="AA8660" s="69"/>
    </row>
    <row r="8661" spans="24:27" x14ac:dyDescent="0.25">
      <c r="X8661" s="69"/>
      <c r="Y8661" s="69"/>
      <c r="Z8661" s="69"/>
      <c r="AA8661" s="69"/>
    </row>
    <row r="8662" spans="24:27" x14ac:dyDescent="0.25">
      <c r="X8662" s="69"/>
      <c r="Y8662" s="69"/>
      <c r="Z8662" s="69"/>
      <c r="AA8662" s="69"/>
    </row>
    <row r="8663" spans="24:27" x14ac:dyDescent="0.25">
      <c r="X8663" s="69"/>
      <c r="Y8663" s="69"/>
      <c r="Z8663" s="69"/>
      <c r="AA8663" s="69"/>
    </row>
    <row r="8664" spans="24:27" x14ac:dyDescent="0.25">
      <c r="X8664" s="69"/>
      <c r="Y8664" s="69"/>
      <c r="Z8664" s="69"/>
      <c r="AA8664" s="69"/>
    </row>
    <row r="8665" spans="24:27" x14ac:dyDescent="0.25">
      <c r="X8665" s="69"/>
      <c r="Y8665" s="69"/>
      <c r="Z8665" s="69"/>
      <c r="AA8665" s="69"/>
    </row>
    <row r="8666" spans="24:27" x14ac:dyDescent="0.25">
      <c r="X8666" s="69"/>
      <c r="Y8666" s="69"/>
      <c r="Z8666" s="69"/>
      <c r="AA8666" s="69"/>
    </row>
    <row r="8667" spans="24:27" x14ac:dyDescent="0.25">
      <c r="X8667" s="69"/>
      <c r="Y8667" s="69"/>
      <c r="Z8667" s="69"/>
      <c r="AA8667" s="69"/>
    </row>
    <row r="8668" spans="24:27" x14ac:dyDescent="0.25">
      <c r="X8668" s="69"/>
      <c r="Y8668" s="69"/>
      <c r="Z8668" s="69"/>
      <c r="AA8668" s="69"/>
    </row>
    <row r="8669" spans="24:27" x14ac:dyDescent="0.25">
      <c r="X8669" s="69"/>
      <c r="Y8669" s="69"/>
      <c r="Z8669" s="69"/>
      <c r="AA8669" s="69"/>
    </row>
    <row r="8670" spans="24:27" x14ac:dyDescent="0.25">
      <c r="X8670" s="69"/>
      <c r="Y8670" s="69"/>
      <c r="Z8670" s="69"/>
      <c r="AA8670" s="69"/>
    </row>
    <row r="8671" spans="24:27" x14ac:dyDescent="0.25">
      <c r="X8671" s="69"/>
      <c r="Y8671" s="69"/>
      <c r="Z8671" s="69"/>
      <c r="AA8671" s="69"/>
    </row>
    <row r="8672" spans="24:27" x14ac:dyDescent="0.25">
      <c r="X8672" s="69"/>
      <c r="Y8672" s="69"/>
      <c r="Z8672" s="69"/>
      <c r="AA8672" s="69"/>
    </row>
    <row r="8673" spans="24:27" x14ac:dyDescent="0.25">
      <c r="X8673" s="69"/>
      <c r="Y8673" s="69"/>
      <c r="Z8673" s="69"/>
      <c r="AA8673" s="69"/>
    </row>
    <row r="8674" spans="24:27" x14ac:dyDescent="0.25">
      <c r="X8674" s="69"/>
      <c r="Y8674" s="69"/>
      <c r="Z8674" s="69"/>
      <c r="AA8674" s="69"/>
    </row>
    <row r="8675" spans="24:27" x14ac:dyDescent="0.25">
      <c r="X8675" s="69"/>
      <c r="Y8675" s="69"/>
      <c r="Z8675" s="69"/>
      <c r="AA8675" s="69"/>
    </row>
    <row r="8676" spans="24:27" x14ac:dyDescent="0.25">
      <c r="X8676" s="69"/>
      <c r="Y8676" s="69"/>
      <c r="Z8676" s="69"/>
      <c r="AA8676" s="69"/>
    </row>
    <row r="8677" spans="24:27" x14ac:dyDescent="0.25">
      <c r="X8677" s="69"/>
      <c r="Y8677" s="69"/>
      <c r="Z8677" s="69"/>
      <c r="AA8677" s="69"/>
    </row>
    <row r="8678" spans="24:27" x14ac:dyDescent="0.25">
      <c r="X8678" s="69"/>
      <c r="Y8678" s="69"/>
      <c r="Z8678" s="69"/>
      <c r="AA8678" s="69"/>
    </row>
    <row r="8679" spans="24:27" x14ac:dyDescent="0.25">
      <c r="X8679" s="69"/>
      <c r="Y8679" s="69"/>
      <c r="Z8679" s="69"/>
      <c r="AA8679" s="69"/>
    </row>
    <row r="8680" spans="24:27" x14ac:dyDescent="0.25">
      <c r="X8680" s="69"/>
      <c r="Y8680" s="69"/>
      <c r="Z8680" s="69"/>
      <c r="AA8680" s="69"/>
    </row>
    <row r="8681" spans="24:27" x14ac:dyDescent="0.25">
      <c r="X8681" s="69"/>
      <c r="Y8681" s="69"/>
      <c r="Z8681" s="69"/>
      <c r="AA8681" s="69"/>
    </row>
    <row r="8682" spans="24:27" x14ac:dyDescent="0.25">
      <c r="X8682" s="69"/>
      <c r="Y8682" s="69"/>
      <c r="Z8682" s="69"/>
      <c r="AA8682" s="69"/>
    </row>
    <row r="8683" spans="24:27" x14ac:dyDescent="0.25">
      <c r="X8683" s="69"/>
      <c r="Y8683" s="69"/>
      <c r="Z8683" s="69"/>
      <c r="AA8683" s="69"/>
    </row>
    <row r="8684" spans="24:27" x14ac:dyDescent="0.25">
      <c r="X8684" s="69"/>
      <c r="Y8684" s="69"/>
      <c r="Z8684" s="69"/>
      <c r="AA8684" s="69"/>
    </row>
    <row r="8685" spans="24:27" x14ac:dyDescent="0.25">
      <c r="X8685" s="69"/>
      <c r="Y8685" s="69"/>
      <c r="Z8685" s="69"/>
      <c r="AA8685" s="69"/>
    </row>
    <row r="8686" spans="24:27" x14ac:dyDescent="0.25">
      <c r="X8686" s="69"/>
      <c r="Y8686" s="69"/>
      <c r="Z8686" s="69"/>
      <c r="AA8686" s="69"/>
    </row>
    <row r="8687" spans="24:27" x14ac:dyDescent="0.25">
      <c r="X8687" s="69"/>
      <c r="Y8687" s="69"/>
      <c r="Z8687" s="69"/>
      <c r="AA8687" s="69"/>
    </row>
    <row r="8688" spans="24:27" x14ac:dyDescent="0.25">
      <c r="X8688" s="69"/>
      <c r="Y8688" s="69"/>
      <c r="Z8688" s="69"/>
      <c r="AA8688" s="69"/>
    </row>
    <row r="8689" spans="24:27" x14ac:dyDescent="0.25">
      <c r="X8689" s="69"/>
      <c r="Y8689" s="69"/>
      <c r="Z8689" s="69"/>
      <c r="AA8689" s="69"/>
    </row>
    <row r="8690" spans="24:27" x14ac:dyDescent="0.25">
      <c r="X8690" s="69"/>
      <c r="Y8690" s="69"/>
      <c r="Z8690" s="69"/>
      <c r="AA8690" s="69"/>
    </row>
    <row r="8691" spans="24:27" x14ac:dyDescent="0.25">
      <c r="X8691" s="69"/>
      <c r="Y8691" s="69"/>
      <c r="Z8691" s="69"/>
      <c r="AA8691" s="69"/>
    </row>
    <row r="8692" spans="24:27" x14ac:dyDescent="0.25">
      <c r="X8692" s="69"/>
      <c r="Y8692" s="69"/>
      <c r="Z8692" s="69"/>
      <c r="AA8692" s="69"/>
    </row>
    <row r="8693" spans="24:27" x14ac:dyDescent="0.25">
      <c r="X8693" s="69"/>
      <c r="Y8693" s="69"/>
      <c r="Z8693" s="69"/>
      <c r="AA8693" s="69"/>
    </row>
    <row r="8694" spans="24:27" x14ac:dyDescent="0.25">
      <c r="X8694" s="69"/>
      <c r="Y8694" s="69"/>
      <c r="Z8694" s="69"/>
      <c r="AA8694" s="69"/>
    </row>
    <row r="8695" spans="24:27" x14ac:dyDescent="0.25">
      <c r="X8695" s="69"/>
      <c r="Y8695" s="69"/>
      <c r="Z8695" s="69"/>
      <c r="AA8695" s="69"/>
    </row>
    <row r="8696" spans="24:27" x14ac:dyDescent="0.25">
      <c r="X8696" s="69"/>
      <c r="Y8696" s="69"/>
      <c r="Z8696" s="69"/>
      <c r="AA8696" s="69"/>
    </row>
    <row r="8697" spans="24:27" x14ac:dyDescent="0.25">
      <c r="X8697" s="69"/>
      <c r="Y8697" s="69"/>
      <c r="Z8697" s="69"/>
      <c r="AA8697" s="69"/>
    </row>
    <row r="8698" spans="24:27" x14ac:dyDescent="0.25">
      <c r="X8698" s="69"/>
      <c r="Y8698" s="69"/>
      <c r="Z8698" s="69"/>
      <c r="AA8698" s="69"/>
    </row>
    <row r="8699" spans="24:27" x14ac:dyDescent="0.25">
      <c r="X8699" s="69"/>
      <c r="Y8699" s="69"/>
      <c r="Z8699" s="69"/>
      <c r="AA8699" s="69"/>
    </row>
    <row r="8700" spans="24:27" x14ac:dyDescent="0.25">
      <c r="X8700" s="69"/>
      <c r="Y8700" s="69"/>
      <c r="Z8700" s="69"/>
      <c r="AA8700" s="69"/>
    </row>
    <row r="8701" spans="24:27" x14ac:dyDescent="0.25">
      <c r="X8701" s="69"/>
      <c r="Y8701" s="69"/>
      <c r="Z8701" s="69"/>
      <c r="AA8701" s="69"/>
    </row>
    <row r="8702" spans="24:27" x14ac:dyDescent="0.25">
      <c r="X8702" s="69"/>
      <c r="Y8702" s="69"/>
      <c r="Z8702" s="69"/>
      <c r="AA8702" s="69"/>
    </row>
    <row r="8703" spans="24:27" x14ac:dyDescent="0.25">
      <c r="X8703" s="69"/>
      <c r="Y8703" s="69"/>
      <c r="Z8703" s="69"/>
      <c r="AA8703" s="69"/>
    </row>
    <row r="8704" spans="24:27" x14ac:dyDescent="0.25">
      <c r="X8704" s="69"/>
      <c r="Y8704" s="69"/>
      <c r="Z8704" s="69"/>
      <c r="AA8704" s="69"/>
    </row>
    <row r="8705" spans="24:27" x14ac:dyDescent="0.25">
      <c r="X8705" s="69"/>
      <c r="Y8705" s="69"/>
      <c r="Z8705" s="69"/>
      <c r="AA8705" s="69"/>
    </row>
    <row r="8706" spans="24:27" x14ac:dyDescent="0.25">
      <c r="X8706" s="69"/>
      <c r="Y8706" s="69"/>
      <c r="Z8706" s="69"/>
      <c r="AA8706" s="69"/>
    </row>
    <row r="8707" spans="24:27" x14ac:dyDescent="0.25">
      <c r="X8707" s="69"/>
      <c r="Y8707" s="69"/>
      <c r="Z8707" s="69"/>
      <c r="AA8707" s="69"/>
    </row>
    <row r="8708" spans="24:27" x14ac:dyDescent="0.25">
      <c r="X8708" s="69"/>
      <c r="Y8708" s="69"/>
      <c r="Z8708" s="69"/>
      <c r="AA8708" s="69"/>
    </row>
    <row r="8709" spans="24:27" x14ac:dyDescent="0.25">
      <c r="X8709" s="69"/>
      <c r="Y8709" s="69"/>
      <c r="Z8709" s="69"/>
      <c r="AA8709" s="69"/>
    </row>
    <row r="8710" spans="24:27" x14ac:dyDescent="0.25">
      <c r="X8710" s="69"/>
      <c r="Y8710" s="69"/>
      <c r="Z8710" s="69"/>
      <c r="AA8710" s="69"/>
    </row>
    <row r="8711" spans="24:27" x14ac:dyDescent="0.25">
      <c r="X8711" s="69"/>
      <c r="Y8711" s="69"/>
      <c r="Z8711" s="69"/>
      <c r="AA8711" s="69"/>
    </row>
    <row r="8712" spans="24:27" x14ac:dyDescent="0.25">
      <c r="X8712" s="69"/>
      <c r="Y8712" s="69"/>
      <c r="Z8712" s="69"/>
      <c r="AA8712" s="69"/>
    </row>
    <row r="8713" spans="24:27" x14ac:dyDescent="0.25">
      <c r="X8713" s="69"/>
      <c r="Y8713" s="69"/>
      <c r="Z8713" s="69"/>
      <c r="AA8713" s="69"/>
    </row>
    <row r="8714" spans="24:27" x14ac:dyDescent="0.25">
      <c r="X8714" s="69"/>
      <c r="Y8714" s="69"/>
      <c r="Z8714" s="69"/>
      <c r="AA8714" s="69"/>
    </row>
    <row r="8715" spans="24:27" x14ac:dyDescent="0.25">
      <c r="X8715" s="69"/>
      <c r="Y8715" s="69"/>
      <c r="Z8715" s="69"/>
      <c r="AA8715" s="69"/>
    </row>
    <row r="8716" spans="24:27" x14ac:dyDescent="0.25">
      <c r="X8716" s="69"/>
      <c r="Y8716" s="69"/>
      <c r="Z8716" s="69"/>
      <c r="AA8716" s="69"/>
    </row>
    <row r="8717" spans="24:27" x14ac:dyDescent="0.25">
      <c r="X8717" s="69"/>
      <c r="Y8717" s="69"/>
      <c r="Z8717" s="69"/>
      <c r="AA8717" s="69"/>
    </row>
    <row r="8718" spans="24:27" x14ac:dyDescent="0.25">
      <c r="X8718" s="69"/>
      <c r="Y8718" s="69"/>
      <c r="Z8718" s="69"/>
      <c r="AA8718" s="69"/>
    </row>
    <row r="8719" spans="24:27" x14ac:dyDescent="0.25">
      <c r="X8719" s="69"/>
      <c r="Y8719" s="69"/>
      <c r="Z8719" s="69"/>
      <c r="AA8719" s="69"/>
    </row>
    <row r="8720" spans="24:27" x14ac:dyDescent="0.25">
      <c r="X8720" s="69"/>
      <c r="Y8720" s="69"/>
      <c r="Z8720" s="69"/>
      <c r="AA8720" s="69"/>
    </row>
    <row r="8721" spans="24:27" x14ac:dyDescent="0.25">
      <c r="X8721" s="69"/>
      <c r="Y8721" s="69"/>
      <c r="Z8721" s="69"/>
      <c r="AA8721" s="69"/>
    </row>
    <row r="8722" spans="24:27" x14ac:dyDescent="0.25">
      <c r="X8722" s="69"/>
      <c r="Y8722" s="69"/>
      <c r="Z8722" s="69"/>
      <c r="AA8722" s="69"/>
    </row>
    <row r="8723" spans="24:27" x14ac:dyDescent="0.25">
      <c r="X8723" s="69"/>
      <c r="Y8723" s="69"/>
      <c r="Z8723" s="69"/>
      <c r="AA8723" s="69"/>
    </row>
    <row r="8724" spans="24:27" x14ac:dyDescent="0.25">
      <c r="X8724" s="69"/>
      <c r="Y8724" s="69"/>
      <c r="Z8724" s="69"/>
      <c r="AA8724" s="69"/>
    </row>
    <row r="8725" spans="24:27" x14ac:dyDescent="0.25">
      <c r="X8725" s="69"/>
      <c r="Y8725" s="69"/>
      <c r="Z8725" s="69"/>
      <c r="AA8725" s="69"/>
    </row>
    <row r="8726" spans="24:27" x14ac:dyDescent="0.25">
      <c r="X8726" s="69"/>
      <c r="Y8726" s="69"/>
      <c r="Z8726" s="69"/>
      <c r="AA8726" s="69"/>
    </row>
    <row r="8727" spans="24:27" x14ac:dyDescent="0.25">
      <c r="X8727" s="69"/>
      <c r="Y8727" s="69"/>
      <c r="Z8727" s="69"/>
      <c r="AA8727" s="69"/>
    </row>
    <row r="8728" spans="24:27" x14ac:dyDescent="0.25">
      <c r="X8728" s="69"/>
      <c r="Y8728" s="69"/>
      <c r="Z8728" s="69"/>
      <c r="AA8728" s="69"/>
    </row>
    <row r="8729" spans="24:27" x14ac:dyDescent="0.25">
      <c r="X8729" s="69"/>
      <c r="Y8729" s="69"/>
      <c r="Z8729" s="69"/>
      <c r="AA8729" s="69"/>
    </row>
    <row r="8730" spans="24:27" x14ac:dyDescent="0.25">
      <c r="X8730" s="69"/>
      <c r="Y8730" s="69"/>
      <c r="Z8730" s="69"/>
      <c r="AA8730" s="69"/>
    </row>
    <row r="8731" spans="24:27" x14ac:dyDescent="0.25">
      <c r="X8731" s="69"/>
      <c r="Y8731" s="69"/>
      <c r="Z8731" s="69"/>
      <c r="AA8731" s="69"/>
    </row>
    <row r="8732" spans="24:27" x14ac:dyDescent="0.25">
      <c r="X8732" s="69"/>
      <c r="Y8732" s="69"/>
      <c r="Z8732" s="69"/>
      <c r="AA8732" s="69"/>
    </row>
    <row r="8733" spans="24:27" x14ac:dyDescent="0.25">
      <c r="X8733" s="69"/>
      <c r="Y8733" s="69"/>
      <c r="Z8733" s="69"/>
      <c r="AA8733" s="69"/>
    </row>
    <row r="8734" spans="24:27" x14ac:dyDescent="0.25">
      <c r="X8734" s="69"/>
      <c r="Y8734" s="69"/>
      <c r="Z8734" s="69"/>
      <c r="AA8734" s="69"/>
    </row>
    <row r="8735" spans="24:27" x14ac:dyDescent="0.25">
      <c r="X8735" s="69"/>
      <c r="Y8735" s="69"/>
      <c r="Z8735" s="69"/>
      <c r="AA8735" s="69"/>
    </row>
    <row r="8736" spans="24:27" x14ac:dyDescent="0.25">
      <c r="X8736" s="69"/>
      <c r="Y8736" s="69"/>
      <c r="Z8736" s="69"/>
      <c r="AA8736" s="69"/>
    </row>
    <row r="8737" spans="24:27" x14ac:dyDescent="0.25">
      <c r="X8737" s="69"/>
      <c r="Y8737" s="69"/>
      <c r="Z8737" s="69"/>
      <c r="AA8737" s="69"/>
    </row>
    <row r="8738" spans="24:27" x14ac:dyDescent="0.25">
      <c r="X8738" s="69"/>
      <c r="Y8738" s="69"/>
      <c r="Z8738" s="69"/>
      <c r="AA8738" s="69"/>
    </row>
    <row r="8739" spans="24:27" x14ac:dyDescent="0.25">
      <c r="X8739" s="69"/>
      <c r="Y8739" s="69"/>
      <c r="Z8739" s="69"/>
      <c r="AA8739" s="69"/>
    </row>
    <row r="8740" spans="24:27" x14ac:dyDescent="0.25">
      <c r="X8740" s="69"/>
      <c r="Y8740" s="69"/>
      <c r="Z8740" s="69"/>
      <c r="AA8740" s="69"/>
    </row>
    <row r="8741" spans="24:27" x14ac:dyDescent="0.25">
      <c r="X8741" s="69"/>
      <c r="Y8741" s="69"/>
      <c r="Z8741" s="69"/>
      <c r="AA8741" s="69"/>
    </row>
    <row r="8742" spans="24:27" x14ac:dyDescent="0.25">
      <c r="X8742" s="69"/>
      <c r="Y8742" s="69"/>
      <c r="Z8742" s="69"/>
      <c r="AA8742" s="69"/>
    </row>
    <row r="8743" spans="24:27" x14ac:dyDescent="0.25">
      <c r="X8743" s="69"/>
      <c r="Y8743" s="69"/>
      <c r="Z8743" s="69"/>
      <c r="AA8743" s="69"/>
    </row>
    <row r="8744" spans="24:27" x14ac:dyDescent="0.25">
      <c r="X8744" s="69"/>
      <c r="Y8744" s="69"/>
      <c r="Z8744" s="69"/>
      <c r="AA8744" s="69"/>
    </row>
    <row r="8745" spans="24:27" x14ac:dyDescent="0.25">
      <c r="X8745" s="69"/>
      <c r="Y8745" s="69"/>
      <c r="Z8745" s="69"/>
      <c r="AA8745" s="69"/>
    </row>
    <row r="8746" spans="24:27" x14ac:dyDescent="0.25">
      <c r="X8746" s="69"/>
      <c r="Y8746" s="69"/>
      <c r="Z8746" s="69"/>
      <c r="AA8746" s="69"/>
    </row>
    <row r="8747" spans="24:27" x14ac:dyDescent="0.25">
      <c r="X8747" s="69"/>
      <c r="Y8747" s="69"/>
      <c r="Z8747" s="69"/>
      <c r="AA8747" s="69"/>
    </row>
    <row r="8748" spans="24:27" x14ac:dyDescent="0.25">
      <c r="X8748" s="69"/>
      <c r="Y8748" s="69"/>
      <c r="Z8748" s="69"/>
      <c r="AA8748" s="69"/>
    </row>
    <row r="8749" spans="24:27" x14ac:dyDescent="0.25">
      <c r="X8749" s="69"/>
      <c r="Y8749" s="69"/>
      <c r="Z8749" s="69"/>
      <c r="AA8749" s="69"/>
    </row>
    <row r="8750" spans="24:27" x14ac:dyDescent="0.25">
      <c r="X8750" s="69"/>
      <c r="Y8750" s="69"/>
      <c r="Z8750" s="69"/>
      <c r="AA8750" s="69"/>
    </row>
    <row r="8751" spans="24:27" x14ac:dyDescent="0.25">
      <c r="X8751" s="69"/>
      <c r="Y8751" s="69"/>
      <c r="Z8751" s="69"/>
      <c r="AA8751" s="69"/>
    </row>
    <row r="8752" spans="24:27" x14ac:dyDescent="0.25">
      <c r="X8752" s="69"/>
      <c r="Y8752" s="69"/>
      <c r="Z8752" s="69"/>
      <c r="AA8752" s="69"/>
    </row>
    <row r="8753" spans="24:27" x14ac:dyDescent="0.25">
      <c r="X8753" s="69"/>
      <c r="Y8753" s="69"/>
      <c r="Z8753" s="69"/>
      <c r="AA8753" s="69"/>
    </row>
    <row r="8754" spans="24:27" x14ac:dyDescent="0.25">
      <c r="X8754" s="69"/>
      <c r="Y8754" s="69"/>
      <c r="Z8754" s="69"/>
      <c r="AA8754" s="69"/>
    </row>
    <row r="8755" spans="24:27" x14ac:dyDescent="0.25">
      <c r="X8755" s="69"/>
      <c r="Y8755" s="69"/>
      <c r="Z8755" s="69"/>
      <c r="AA8755" s="69"/>
    </row>
    <row r="8756" spans="24:27" x14ac:dyDescent="0.25">
      <c r="X8756" s="69"/>
      <c r="Y8756" s="69"/>
      <c r="Z8756" s="69"/>
      <c r="AA8756" s="69"/>
    </row>
    <row r="8757" spans="24:27" x14ac:dyDescent="0.25">
      <c r="X8757" s="69"/>
      <c r="Y8757" s="69"/>
      <c r="Z8757" s="69"/>
      <c r="AA8757" s="69"/>
    </row>
    <row r="8758" spans="24:27" x14ac:dyDescent="0.25">
      <c r="X8758" s="69"/>
      <c r="Y8758" s="69"/>
      <c r="Z8758" s="69"/>
      <c r="AA8758" s="69"/>
    </row>
    <row r="8759" spans="24:27" x14ac:dyDescent="0.25">
      <c r="X8759" s="69"/>
      <c r="Y8759" s="69"/>
      <c r="Z8759" s="69"/>
      <c r="AA8759" s="69"/>
    </row>
    <row r="8760" spans="24:27" x14ac:dyDescent="0.25">
      <c r="X8760" s="69"/>
      <c r="Y8760" s="69"/>
      <c r="Z8760" s="69"/>
      <c r="AA8760" s="69"/>
    </row>
    <row r="8761" spans="24:27" x14ac:dyDescent="0.25">
      <c r="X8761" s="69"/>
      <c r="Y8761" s="69"/>
      <c r="Z8761" s="69"/>
      <c r="AA8761" s="69"/>
    </row>
    <row r="8762" spans="24:27" x14ac:dyDescent="0.25">
      <c r="X8762" s="69"/>
      <c r="Y8762" s="69"/>
      <c r="Z8762" s="69"/>
      <c r="AA8762" s="69"/>
    </row>
    <row r="8763" spans="24:27" x14ac:dyDescent="0.25">
      <c r="X8763" s="69"/>
      <c r="Y8763" s="69"/>
      <c r="Z8763" s="69"/>
      <c r="AA8763" s="69"/>
    </row>
    <row r="8764" spans="24:27" x14ac:dyDescent="0.25">
      <c r="X8764" s="69"/>
      <c r="Y8764" s="69"/>
      <c r="Z8764" s="69"/>
      <c r="AA8764" s="69"/>
    </row>
    <row r="8765" spans="24:27" x14ac:dyDescent="0.25">
      <c r="X8765" s="69"/>
      <c r="Y8765" s="69"/>
      <c r="Z8765" s="69"/>
      <c r="AA8765" s="69"/>
    </row>
    <row r="8766" spans="24:27" x14ac:dyDescent="0.25">
      <c r="X8766" s="69"/>
      <c r="Y8766" s="69"/>
      <c r="Z8766" s="69"/>
      <c r="AA8766" s="69"/>
    </row>
    <row r="8767" spans="24:27" x14ac:dyDescent="0.25">
      <c r="X8767" s="69"/>
      <c r="Y8767" s="69"/>
      <c r="Z8767" s="69"/>
      <c r="AA8767" s="69"/>
    </row>
    <row r="8768" spans="24:27" x14ac:dyDescent="0.25">
      <c r="X8768" s="69"/>
      <c r="Y8768" s="69"/>
      <c r="Z8768" s="69"/>
      <c r="AA8768" s="69"/>
    </row>
    <row r="8769" spans="24:27" x14ac:dyDescent="0.25">
      <c r="X8769" s="69"/>
      <c r="Y8769" s="69"/>
      <c r="Z8769" s="69"/>
      <c r="AA8769" s="69"/>
    </row>
    <row r="8770" spans="24:27" x14ac:dyDescent="0.25">
      <c r="X8770" s="69"/>
      <c r="Y8770" s="69"/>
      <c r="Z8770" s="69"/>
      <c r="AA8770" s="69"/>
    </row>
    <row r="8771" spans="24:27" x14ac:dyDescent="0.25">
      <c r="X8771" s="69"/>
      <c r="Y8771" s="69"/>
      <c r="Z8771" s="69"/>
      <c r="AA8771" s="69"/>
    </row>
    <row r="8772" spans="24:27" x14ac:dyDescent="0.25">
      <c r="X8772" s="69"/>
      <c r="Y8772" s="69"/>
      <c r="Z8772" s="69"/>
      <c r="AA8772" s="69"/>
    </row>
    <row r="8773" spans="24:27" x14ac:dyDescent="0.25">
      <c r="X8773" s="69"/>
      <c r="Y8773" s="69"/>
      <c r="Z8773" s="69"/>
      <c r="AA8773" s="69"/>
    </row>
    <row r="8774" spans="24:27" x14ac:dyDescent="0.25">
      <c r="X8774" s="69"/>
      <c r="Y8774" s="69"/>
      <c r="Z8774" s="69"/>
      <c r="AA8774" s="69"/>
    </row>
    <row r="8775" spans="24:27" x14ac:dyDescent="0.25">
      <c r="X8775" s="69"/>
      <c r="Y8775" s="69"/>
      <c r="Z8775" s="69"/>
      <c r="AA8775" s="69"/>
    </row>
    <row r="8776" spans="24:27" x14ac:dyDescent="0.25">
      <c r="X8776" s="69"/>
      <c r="Y8776" s="69"/>
      <c r="Z8776" s="69"/>
      <c r="AA8776" s="69"/>
    </row>
    <row r="8777" spans="24:27" x14ac:dyDescent="0.25">
      <c r="X8777" s="69"/>
      <c r="Y8777" s="69"/>
      <c r="Z8777" s="69"/>
      <c r="AA8777" s="69"/>
    </row>
    <row r="8778" spans="24:27" x14ac:dyDescent="0.25">
      <c r="X8778" s="69"/>
      <c r="Y8778" s="69"/>
      <c r="Z8778" s="69"/>
      <c r="AA8778" s="69"/>
    </row>
    <row r="8779" spans="24:27" x14ac:dyDescent="0.25">
      <c r="X8779" s="69"/>
      <c r="Y8779" s="69"/>
      <c r="Z8779" s="69"/>
      <c r="AA8779" s="69"/>
    </row>
    <row r="8780" spans="24:27" x14ac:dyDescent="0.25">
      <c r="X8780" s="69"/>
      <c r="Y8780" s="69"/>
      <c r="Z8780" s="69"/>
      <c r="AA8780" s="69"/>
    </row>
    <row r="8781" spans="24:27" x14ac:dyDescent="0.25">
      <c r="X8781" s="69"/>
      <c r="Y8781" s="69"/>
      <c r="Z8781" s="69"/>
      <c r="AA8781" s="69"/>
    </row>
    <row r="8782" spans="24:27" x14ac:dyDescent="0.25">
      <c r="X8782" s="69"/>
      <c r="Y8782" s="69"/>
      <c r="Z8782" s="69"/>
      <c r="AA8782" s="69"/>
    </row>
    <row r="8783" spans="24:27" x14ac:dyDescent="0.25">
      <c r="X8783" s="69"/>
      <c r="Y8783" s="69"/>
      <c r="Z8783" s="69"/>
      <c r="AA8783" s="69"/>
    </row>
    <row r="8784" spans="24:27" x14ac:dyDescent="0.25">
      <c r="X8784" s="69"/>
      <c r="Y8784" s="69"/>
      <c r="Z8784" s="69"/>
      <c r="AA8784" s="69"/>
    </row>
    <row r="8785" spans="24:27" x14ac:dyDescent="0.25">
      <c r="X8785" s="69"/>
      <c r="Y8785" s="69"/>
      <c r="Z8785" s="69"/>
      <c r="AA8785" s="69"/>
    </row>
    <row r="8786" spans="24:27" x14ac:dyDescent="0.25">
      <c r="X8786" s="69"/>
      <c r="Y8786" s="69"/>
      <c r="Z8786" s="69"/>
      <c r="AA8786" s="69"/>
    </row>
    <row r="8787" spans="24:27" x14ac:dyDescent="0.25">
      <c r="X8787" s="69"/>
      <c r="Y8787" s="69"/>
      <c r="Z8787" s="69"/>
      <c r="AA8787" s="69"/>
    </row>
    <row r="8788" spans="24:27" x14ac:dyDescent="0.25">
      <c r="X8788" s="69"/>
      <c r="Y8788" s="69"/>
      <c r="Z8788" s="69"/>
      <c r="AA8788" s="69"/>
    </row>
    <row r="8789" spans="24:27" x14ac:dyDescent="0.25">
      <c r="X8789" s="69"/>
      <c r="Y8789" s="69"/>
      <c r="Z8789" s="69"/>
      <c r="AA8789" s="69"/>
    </row>
    <row r="8790" spans="24:27" x14ac:dyDescent="0.25">
      <c r="X8790" s="69"/>
      <c r="Y8790" s="69"/>
      <c r="Z8790" s="69"/>
      <c r="AA8790" s="69"/>
    </row>
    <row r="8791" spans="24:27" x14ac:dyDescent="0.25">
      <c r="X8791" s="69"/>
      <c r="Y8791" s="69"/>
      <c r="Z8791" s="69"/>
      <c r="AA8791" s="69"/>
    </row>
    <row r="8792" spans="24:27" x14ac:dyDescent="0.25">
      <c r="X8792" s="69"/>
      <c r="Y8792" s="69"/>
      <c r="Z8792" s="69"/>
      <c r="AA8792" s="69"/>
    </row>
    <row r="8793" spans="24:27" x14ac:dyDescent="0.25">
      <c r="X8793" s="69"/>
      <c r="Y8793" s="69"/>
      <c r="Z8793" s="69"/>
      <c r="AA8793" s="69"/>
    </row>
    <row r="8794" spans="24:27" x14ac:dyDescent="0.25">
      <c r="X8794" s="69"/>
      <c r="Y8794" s="69"/>
      <c r="Z8794" s="69"/>
      <c r="AA8794" s="69"/>
    </row>
    <row r="8795" spans="24:27" x14ac:dyDescent="0.25">
      <c r="X8795" s="69"/>
      <c r="Y8795" s="69"/>
      <c r="Z8795" s="69"/>
      <c r="AA8795" s="69"/>
    </row>
    <row r="8796" spans="24:27" x14ac:dyDescent="0.25">
      <c r="X8796" s="69"/>
      <c r="Y8796" s="69"/>
      <c r="Z8796" s="69"/>
      <c r="AA8796" s="69"/>
    </row>
    <row r="8797" spans="24:27" x14ac:dyDescent="0.25">
      <c r="X8797" s="69"/>
      <c r="Y8797" s="69"/>
      <c r="Z8797" s="69"/>
      <c r="AA8797" s="69"/>
    </row>
    <row r="8798" spans="24:27" x14ac:dyDescent="0.25">
      <c r="X8798" s="69"/>
      <c r="Y8798" s="69"/>
      <c r="Z8798" s="69"/>
      <c r="AA8798" s="69"/>
    </row>
    <row r="8799" spans="24:27" x14ac:dyDescent="0.25">
      <c r="X8799" s="69"/>
      <c r="Y8799" s="69"/>
      <c r="Z8799" s="69"/>
      <c r="AA8799" s="69"/>
    </row>
    <row r="8800" spans="24:27" x14ac:dyDescent="0.25">
      <c r="X8800" s="69"/>
      <c r="Y8800" s="69"/>
      <c r="Z8800" s="69"/>
      <c r="AA8800" s="69"/>
    </row>
    <row r="8801" spans="24:27" x14ac:dyDescent="0.25">
      <c r="X8801" s="69"/>
      <c r="Y8801" s="69"/>
      <c r="Z8801" s="69"/>
      <c r="AA8801" s="69"/>
    </row>
    <row r="8802" spans="24:27" x14ac:dyDescent="0.25">
      <c r="X8802" s="69"/>
      <c r="Y8802" s="69"/>
      <c r="Z8802" s="69"/>
      <c r="AA8802" s="69"/>
    </row>
    <row r="8803" spans="24:27" x14ac:dyDescent="0.25">
      <c r="X8803" s="69"/>
      <c r="Y8803" s="69"/>
      <c r="Z8803" s="69"/>
      <c r="AA8803" s="69"/>
    </row>
    <row r="8804" spans="24:27" x14ac:dyDescent="0.25">
      <c r="X8804" s="69"/>
      <c r="Y8804" s="69"/>
      <c r="Z8804" s="69"/>
      <c r="AA8804" s="69"/>
    </row>
    <row r="8805" spans="24:27" x14ac:dyDescent="0.25">
      <c r="X8805" s="69"/>
      <c r="Y8805" s="69"/>
      <c r="Z8805" s="69"/>
      <c r="AA8805" s="69"/>
    </row>
    <row r="8806" spans="24:27" x14ac:dyDescent="0.25">
      <c r="X8806" s="69"/>
      <c r="Y8806" s="69"/>
      <c r="Z8806" s="69"/>
      <c r="AA8806" s="69"/>
    </row>
    <row r="8807" spans="24:27" x14ac:dyDescent="0.25">
      <c r="X8807" s="69"/>
      <c r="Y8807" s="69"/>
      <c r="Z8807" s="69"/>
      <c r="AA8807" s="69"/>
    </row>
    <row r="8808" spans="24:27" x14ac:dyDescent="0.25">
      <c r="X8808" s="69"/>
      <c r="Y8808" s="69"/>
      <c r="Z8808" s="69"/>
      <c r="AA8808" s="69"/>
    </row>
    <row r="8809" spans="24:27" x14ac:dyDescent="0.25">
      <c r="X8809" s="69"/>
      <c r="Y8809" s="69"/>
      <c r="Z8809" s="69"/>
      <c r="AA8809" s="69"/>
    </row>
    <row r="8810" spans="24:27" x14ac:dyDescent="0.25">
      <c r="X8810" s="69"/>
      <c r="Y8810" s="69"/>
      <c r="Z8810" s="69"/>
      <c r="AA8810" s="69"/>
    </row>
    <row r="8811" spans="24:27" x14ac:dyDescent="0.25">
      <c r="X8811" s="69"/>
      <c r="Y8811" s="69"/>
      <c r="Z8811" s="69"/>
      <c r="AA8811" s="69"/>
    </row>
    <row r="8812" spans="24:27" x14ac:dyDescent="0.25">
      <c r="X8812" s="69"/>
      <c r="Y8812" s="69"/>
      <c r="Z8812" s="69"/>
      <c r="AA8812" s="69"/>
    </row>
    <row r="8813" spans="24:27" x14ac:dyDescent="0.25">
      <c r="X8813" s="69"/>
      <c r="Y8813" s="69"/>
      <c r="Z8813" s="69"/>
      <c r="AA8813" s="69"/>
    </row>
    <row r="8814" spans="24:27" x14ac:dyDescent="0.25">
      <c r="X8814" s="69"/>
      <c r="Y8814" s="69"/>
      <c r="Z8814" s="69"/>
      <c r="AA8814" s="69"/>
    </row>
    <row r="8815" spans="24:27" x14ac:dyDescent="0.25">
      <c r="X8815" s="69"/>
      <c r="Y8815" s="69"/>
      <c r="Z8815" s="69"/>
      <c r="AA8815" s="69"/>
    </row>
    <row r="8816" spans="24:27" x14ac:dyDescent="0.25">
      <c r="X8816" s="69"/>
      <c r="Y8816" s="69"/>
      <c r="Z8816" s="69"/>
      <c r="AA8816" s="69"/>
    </row>
    <row r="8817" spans="24:27" x14ac:dyDescent="0.25">
      <c r="X8817" s="69"/>
      <c r="Y8817" s="69"/>
      <c r="Z8817" s="69"/>
      <c r="AA8817" s="69"/>
    </row>
    <row r="8818" spans="24:27" x14ac:dyDescent="0.25">
      <c r="X8818" s="69"/>
      <c r="Y8818" s="69"/>
      <c r="Z8818" s="69"/>
      <c r="AA8818" s="69"/>
    </row>
    <row r="8819" spans="24:27" x14ac:dyDescent="0.25">
      <c r="X8819" s="69"/>
      <c r="Y8819" s="69"/>
      <c r="Z8819" s="69"/>
      <c r="AA8819" s="69"/>
    </row>
    <row r="8820" spans="24:27" x14ac:dyDescent="0.25">
      <c r="X8820" s="69"/>
      <c r="Y8820" s="69"/>
      <c r="Z8820" s="69"/>
      <c r="AA8820" s="69"/>
    </row>
    <row r="8821" spans="24:27" x14ac:dyDescent="0.25">
      <c r="X8821" s="69"/>
      <c r="Y8821" s="69"/>
      <c r="Z8821" s="69"/>
      <c r="AA8821" s="69"/>
    </row>
    <row r="8822" spans="24:27" x14ac:dyDescent="0.25">
      <c r="X8822" s="69"/>
      <c r="Y8822" s="69"/>
      <c r="Z8822" s="69"/>
      <c r="AA8822" s="69"/>
    </row>
    <row r="8823" spans="24:27" x14ac:dyDescent="0.25">
      <c r="X8823" s="69"/>
      <c r="Y8823" s="69"/>
      <c r="Z8823" s="69"/>
      <c r="AA8823" s="69"/>
    </row>
    <row r="8824" spans="24:27" x14ac:dyDescent="0.25">
      <c r="X8824" s="69"/>
      <c r="Y8824" s="69"/>
      <c r="Z8824" s="69"/>
      <c r="AA8824" s="69"/>
    </row>
    <row r="8825" spans="24:27" x14ac:dyDescent="0.25">
      <c r="X8825" s="69"/>
      <c r="Y8825" s="69"/>
      <c r="Z8825" s="69"/>
      <c r="AA8825" s="69"/>
    </row>
    <row r="8826" spans="24:27" x14ac:dyDescent="0.25">
      <c r="X8826" s="69"/>
      <c r="Y8826" s="69"/>
      <c r="Z8826" s="69"/>
      <c r="AA8826" s="69"/>
    </row>
    <row r="8827" spans="24:27" x14ac:dyDescent="0.25">
      <c r="X8827" s="69"/>
      <c r="Y8827" s="69"/>
      <c r="Z8827" s="69"/>
      <c r="AA8827" s="69"/>
    </row>
    <row r="8828" spans="24:27" x14ac:dyDescent="0.25">
      <c r="X8828" s="69"/>
      <c r="Y8828" s="69"/>
      <c r="Z8828" s="69"/>
      <c r="AA8828" s="69"/>
    </row>
    <row r="8829" spans="24:27" x14ac:dyDescent="0.25">
      <c r="X8829" s="69"/>
      <c r="Y8829" s="69"/>
      <c r="Z8829" s="69"/>
      <c r="AA8829" s="69"/>
    </row>
    <row r="8830" spans="24:27" x14ac:dyDescent="0.25">
      <c r="X8830" s="69"/>
      <c r="Y8830" s="69"/>
      <c r="Z8830" s="69"/>
      <c r="AA8830" s="69"/>
    </row>
    <row r="8831" spans="24:27" x14ac:dyDescent="0.25">
      <c r="X8831" s="69"/>
      <c r="Y8831" s="69"/>
      <c r="Z8831" s="69"/>
      <c r="AA8831" s="69"/>
    </row>
    <row r="8832" spans="24:27" x14ac:dyDescent="0.25">
      <c r="X8832" s="69"/>
      <c r="Y8832" s="69"/>
      <c r="Z8832" s="69"/>
      <c r="AA8832" s="69"/>
    </row>
    <row r="8833" spans="24:27" x14ac:dyDescent="0.25">
      <c r="X8833" s="69"/>
      <c r="Y8833" s="69"/>
      <c r="Z8833" s="69"/>
      <c r="AA8833" s="69"/>
    </row>
    <row r="8834" spans="24:27" x14ac:dyDescent="0.25">
      <c r="X8834" s="69"/>
      <c r="Y8834" s="69"/>
      <c r="Z8834" s="69"/>
      <c r="AA8834" s="69"/>
    </row>
    <row r="8835" spans="24:27" x14ac:dyDescent="0.25">
      <c r="X8835" s="69"/>
      <c r="Y8835" s="69"/>
      <c r="Z8835" s="69"/>
      <c r="AA8835" s="69"/>
    </row>
    <row r="8836" spans="24:27" x14ac:dyDescent="0.25">
      <c r="X8836" s="69"/>
      <c r="Y8836" s="69"/>
      <c r="Z8836" s="69"/>
      <c r="AA8836" s="69"/>
    </row>
    <row r="8837" spans="24:27" x14ac:dyDescent="0.25">
      <c r="X8837" s="69"/>
      <c r="Y8837" s="69"/>
      <c r="Z8837" s="69"/>
      <c r="AA8837" s="69"/>
    </row>
    <row r="8838" spans="24:27" x14ac:dyDescent="0.25">
      <c r="X8838" s="69"/>
      <c r="Y8838" s="69"/>
      <c r="Z8838" s="69"/>
      <c r="AA8838" s="69"/>
    </row>
    <row r="8839" spans="24:27" x14ac:dyDescent="0.25">
      <c r="X8839" s="69"/>
      <c r="Y8839" s="69"/>
      <c r="Z8839" s="69"/>
      <c r="AA8839" s="69"/>
    </row>
    <row r="8840" spans="24:27" x14ac:dyDescent="0.25">
      <c r="X8840" s="69"/>
      <c r="Y8840" s="69"/>
      <c r="Z8840" s="69"/>
      <c r="AA8840" s="69"/>
    </row>
    <row r="8841" spans="24:27" x14ac:dyDescent="0.25">
      <c r="X8841" s="69"/>
      <c r="Y8841" s="69"/>
      <c r="Z8841" s="69"/>
      <c r="AA8841" s="69"/>
    </row>
    <row r="8842" spans="24:27" x14ac:dyDescent="0.25">
      <c r="X8842" s="69"/>
      <c r="Y8842" s="69"/>
      <c r="Z8842" s="69"/>
      <c r="AA8842" s="69"/>
    </row>
    <row r="8843" spans="24:27" x14ac:dyDescent="0.25">
      <c r="X8843" s="69"/>
      <c r="Y8843" s="69"/>
      <c r="Z8843" s="69"/>
      <c r="AA8843" s="69"/>
    </row>
    <row r="8844" spans="24:27" x14ac:dyDescent="0.25">
      <c r="X8844" s="69"/>
      <c r="Y8844" s="69"/>
      <c r="Z8844" s="69"/>
      <c r="AA8844" s="69"/>
    </row>
    <row r="8845" spans="24:27" x14ac:dyDescent="0.25">
      <c r="X8845" s="69"/>
      <c r="Y8845" s="69"/>
      <c r="Z8845" s="69"/>
      <c r="AA8845" s="69"/>
    </row>
    <row r="8846" spans="24:27" x14ac:dyDescent="0.25">
      <c r="X8846" s="69"/>
      <c r="Y8846" s="69"/>
      <c r="Z8846" s="69"/>
      <c r="AA8846" s="69"/>
    </row>
    <row r="8847" spans="24:27" x14ac:dyDescent="0.25">
      <c r="X8847" s="69"/>
      <c r="Y8847" s="69"/>
      <c r="Z8847" s="69"/>
      <c r="AA8847" s="69"/>
    </row>
    <row r="8848" spans="24:27" x14ac:dyDescent="0.25">
      <c r="X8848" s="69"/>
      <c r="Y8848" s="69"/>
      <c r="Z8848" s="69"/>
      <c r="AA8848" s="69"/>
    </row>
    <row r="8849" spans="24:27" x14ac:dyDescent="0.25">
      <c r="X8849" s="69"/>
      <c r="Y8849" s="69"/>
      <c r="Z8849" s="69"/>
      <c r="AA8849" s="69"/>
    </row>
    <row r="8850" spans="24:27" x14ac:dyDescent="0.25">
      <c r="X8850" s="69"/>
      <c r="Y8850" s="69"/>
      <c r="Z8850" s="69"/>
      <c r="AA8850" s="69"/>
    </row>
    <row r="8851" spans="24:27" x14ac:dyDescent="0.25">
      <c r="X8851" s="69"/>
      <c r="Y8851" s="69"/>
      <c r="Z8851" s="69"/>
      <c r="AA8851" s="69"/>
    </row>
    <row r="8852" spans="24:27" x14ac:dyDescent="0.25">
      <c r="X8852" s="69"/>
      <c r="Y8852" s="69"/>
      <c r="Z8852" s="69"/>
      <c r="AA8852" s="69"/>
    </row>
    <row r="8853" spans="24:27" x14ac:dyDescent="0.25">
      <c r="X8853" s="69"/>
      <c r="Y8853" s="69"/>
      <c r="Z8853" s="69"/>
      <c r="AA8853" s="69"/>
    </row>
    <row r="8854" spans="24:27" x14ac:dyDescent="0.25">
      <c r="X8854" s="69"/>
      <c r="Y8854" s="69"/>
      <c r="Z8854" s="69"/>
      <c r="AA8854" s="69"/>
    </row>
    <row r="8855" spans="24:27" x14ac:dyDescent="0.25">
      <c r="X8855" s="69"/>
      <c r="Y8855" s="69"/>
      <c r="Z8855" s="69"/>
      <c r="AA8855" s="69"/>
    </row>
    <row r="8856" spans="24:27" x14ac:dyDescent="0.25">
      <c r="X8856" s="69"/>
      <c r="Y8856" s="69"/>
      <c r="Z8856" s="69"/>
      <c r="AA8856" s="69"/>
    </row>
    <row r="8857" spans="24:27" x14ac:dyDescent="0.25">
      <c r="X8857" s="69"/>
      <c r="Y8857" s="69"/>
      <c r="Z8857" s="69"/>
      <c r="AA8857" s="69"/>
    </row>
    <row r="8858" spans="24:27" x14ac:dyDescent="0.25">
      <c r="X8858" s="69"/>
      <c r="Y8858" s="69"/>
      <c r="Z8858" s="69"/>
      <c r="AA8858" s="69"/>
    </row>
    <row r="8859" spans="24:27" x14ac:dyDescent="0.25">
      <c r="X8859" s="69"/>
      <c r="Y8859" s="69"/>
      <c r="Z8859" s="69"/>
      <c r="AA8859" s="69"/>
    </row>
    <row r="8860" spans="24:27" x14ac:dyDescent="0.25">
      <c r="X8860" s="69"/>
      <c r="Y8860" s="69"/>
      <c r="Z8860" s="69"/>
      <c r="AA8860" s="69"/>
    </row>
    <row r="8861" spans="24:27" x14ac:dyDescent="0.25">
      <c r="X8861" s="69"/>
      <c r="Y8861" s="69"/>
      <c r="Z8861" s="69"/>
      <c r="AA8861" s="69"/>
    </row>
    <row r="8862" spans="24:27" x14ac:dyDescent="0.25">
      <c r="X8862" s="69"/>
      <c r="Y8862" s="69"/>
      <c r="Z8862" s="69"/>
      <c r="AA8862" s="69"/>
    </row>
    <row r="8863" spans="24:27" x14ac:dyDescent="0.25">
      <c r="X8863" s="69"/>
      <c r="Y8863" s="69"/>
      <c r="Z8863" s="69"/>
      <c r="AA8863" s="69"/>
    </row>
    <row r="8864" spans="24:27" x14ac:dyDescent="0.25">
      <c r="X8864" s="69"/>
      <c r="Y8864" s="69"/>
      <c r="Z8864" s="69"/>
      <c r="AA8864" s="69"/>
    </row>
    <row r="8865" spans="24:27" x14ac:dyDescent="0.25">
      <c r="X8865" s="69"/>
      <c r="Y8865" s="69"/>
      <c r="Z8865" s="69"/>
      <c r="AA8865" s="69"/>
    </row>
    <row r="8866" spans="24:27" x14ac:dyDescent="0.25">
      <c r="X8866" s="69"/>
      <c r="Y8866" s="69"/>
      <c r="Z8866" s="69"/>
      <c r="AA8866" s="69"/>
    </row>
    <row r="8867" spans="24:27" x14ac:dyDescent="0.25">
      <c r="X8867" s="69"/>
      <c r="Y8867" s="69"/>
      <c r="Z8867" s="69"/>
      <c r="AA8867" s="69"/>
    </row>
    <row r="8868" spans="24:27" x14ac:dyDescent="0.25">
      <c r="X8868" s="69"/>
      <c r="Y8868" s="69"/>
      <c r="Z8868" s="69"/>
      <c r="AA8868" s="69"/>
    </row>
    <row r="8869" spans="24:27" x14ac:dyDescent="0.25">
      <c r="X8869" s="69"/>
      <c r="Y8869" s="69"/>
      <c r="Z8869" s="69"/>
      <c r="AA8869" s="69"/>
    </row>
    <row r="8870" spans="24:27" x14ac:dyDescent="0.25">
      <c r="X8870" s="69"/>
      <c r="Y8870" s="69"/>
      <c r="Z8870" s="69"/>
      <c r="AA8870" s="69"/>
    </row>
    <row r="8871" spans="24:27" x14ac:dyDescent="0.25">
      <c r="X8871" s="69"/>
      <c r="Y8871" s="69"/>
      <c r="Z8871" s="69"/>
      <c r="AA8871" s="69"/>
    </row>
    <row r="8872" spans="24:27" x14ac:dyDescent="0.25">
      <c r="X8872" s="69"/>
      <c r="Y8872" s="69"/>
      <c r="Z8872" s="69"/>
      <c r="AA8872" s="69"/>
    </row>
    <row r="8873" spans="24:27" x14ac:dyDescent="0.25">
      <c r="X8873" s="69"/>
      <c r="Y8873" s="69"/>
      <c r="Z8873" s="69"/>
      <c r="AA8873" s="69"/>
    </row>
    <row r="8874" spans="24:27" x14ac:dyDescent="0.25">
      <c r="X8874" s="69"/>
      <c r="Y8874" s="69"/>
      <c r="Z8874" s="69"/>
      <c r="AA8874" s="69"/>
    </row>
    <row r="8875" spans="24:27" x14ac:dyDescent="0.25">
      <c r="X8875" s="69"/>
      <c r="Y8875" s="69"/>
      <c r="Z8875" s="69"/>
      <c r="AA8875" s="69"/>
    </row>
    <row r="8876" spans="24:27" x14ac:dyDescent="0.25">
      <c r="X8876" s="69"/>
      <c r="Y8876" s="69"/>
      <c r="Z8876" s="69"/>
      <c r="AA8876" s="69"/>
    </row>
    <row r="8877" spans="24:27" x14ac:dyDescent="0.25">
      <c r="X8877" s="69"/>
      <c r="Y8877" s="69"/>
      <c r="Z8877" s="69"/>
      <c r="AA8877" s="69"/>
    </row>
    <row r="8878" spans="24:27" x14ac:dyDescent="0.25">
      <c r="X8878" s="69"/>
      <c r="Y8878" s="69"/>
      <c r="Z8878" s="69"/>
      <c r="AA8878" s="69"/>
    </row>
    <row r="8879" spans="24:27" x14ac:dyDescent="0.25">
      <c r="X8879" s="69"/>
      <c r="Y8879" s="69"/>
      <c r="Z8879" s="69"/>
      <c r="AA8879" s="69"/>
    </row>
    <row r="8880" spans="24:27" x14ac:dyDescent="0.25">
      <c r="X8880" s="69"/>
      <c r="Y8880" s="69"/>
      <c r="Z8880" s="69"/>
      <c r="AA8880" s="69"/>
    </row>
    <row r="8881" spans="24:27" x14ac:dyDescent="0.25">
      <c r="X8881" s="69"/>
      <c r="Y8881" s="69"/>
      <c r="Z8881" s="69"/>
      <c r="AA8881" s="69"/>
    </row>
    <row r="8882" spans="24:27" x14ac:dyDescent="0.25">
      <c r="X8882" s="69"/>
      <c r="Y8882" s="69"/>
      <c r="Z8882" s="69"/>
      <c r="AA8882" s="69"/>
    </row>
    <row r="8883" spans="24:27" x14ac:dyDescent="0.25">
      <c r="X8883" s="69"/>
      <c r="Y8883" s="69"/>
      <c r="Z8883" s="69"/>
      <c r="AA8883" s="69"/>
    </row>
    <row r="8884" spans="24:27" x14ac:dyDescent="0.25">
      <c r="X8884" s="69"/>
      <c r="Y8884" s="69"/>
      <c r="Z8884" s="69"/>
      <c r="AA8884" s="69"/>
    </row>
    <row r="8885" spans="24:27" x14ac:dyDescent="0.25">
      <c r="X8885" s="69"/>
      <c r="Y8885" s="69"/>
      <c r="Z8885" s="69"/>
      <c r="AA8885" s="69"/>
    </row>
    <row r="8886" spans="24:27" x14ac:dyDescent="0.25">
      <c r="X8886" s="69"/>
      <c r="Y8886" s="69"/>
      <c r="Z8886" s="69"/>
      <c r="AA8886" s="69"/>
    </row>
    <row r="8887" spans="24:27" x14ac:dyDescent="0.25">
      <c r="X8887" s="69"/>
      <c r="Y8887" s="69"/>
      <c r="Z8887" s="69"/>
      <c r="AA8887" s="69"/>
    </row>
    <row r="8888" spans="24:27" x14ac:dyDescent="0.25">
      <c r="X8888" s="69"/>
      <c r="Y8888" s="69"/>
      <c r="Z8888" s="69"/>
      <c r="AA8888" s="69"/>
    </row>
    <row r="8889" spans="24:27" x14ac:dyDescent="0.25">
      <c r="X8889" s="69"/>
      <c r="Y8889" s="69"/>
      <c r="Z8889" s="69"/>
      <c r="AA8889" s="69"/>
    </row>
    <row r="8890" spans="24:27" x14ac:dyDescent="0.25">
      <c r="X8890" s="69"/>
      <c r="Y8890" s="69"/>
      <c r="Z8890" s="69"/>
      <c r="AA8890" s="69"/>
    </row>
    <row r="8891" spans="24:27" x14ac:dyDescent="0.25">
      <c r="X8891" s="69"/>
      <c r="Y8891" s="69"/>
      <c r="Z8891" s="69"/>
      <c r="AA8891" s="69"/>
    </row>
    <row r="8892" spans="24:27" x14ac:dyDescent="0.25">
      <c r="X8892" s="69"/>
      <c r="Y8892" s="69"/>
      <c r="Z8892" s="69"/>
      <c r="AA8892" s="69"/>
    </row>
    <row r="8893" spans="24:27" x14ac:dyDescent="0.25">
      <c r="X8893" s="69"/>
      <c r="Y8893" s="69"/>
      <c r="Z8893" s="69"/>
      <c r="AA8893" s="69"/>
    </row>
    <row r="8894" spans="24:27" x14ac:dyDescent="0.25">
      <c r="X8894" s="69"/>
      <c r="Y8894" s="69"/>
      <c r="Z8894" s="69"/>
      <c r="AA8894" s="69"/>
    </row>
    <row r="8895" spans="24:27" x14ac:dyDescent="0.25">
      <c r="X8895" s="69"/>
      <c r="Y8895" s="69"/>
      <c r="Z8895" s="69"/>
      <c r="AA8895" s="69"/>
    </row>
    <row r="8896" spans="24:27" x14ac:dyDescent="0.25">
      <c r="X8896" s="69"/>
      <c r="Y8896" s="69"/>
      <c r="Z8896" s="69"/>
      <c r="AA8896" s="69"/>
    </row>
    <row r="8897" spans="24:27" x14ac:dyDescent="0.25">
      <c r="X8897" s="69"/>
      <c r="Y8897" s="69"/>
      <c r="Z8897" s="69"/>
      <c r="AA8897" s="69"/>
    </row>
    <row r="8898" spans="24:27" x14ac:dyDescent="0.25">
      <c r="X8898" s="69"/>
      <c r="Y8898" s="69"/>
      <c r="Z8898" s="69"/>
      <c r="AA8898" s="69"/>
    </row>
    <row r="8899" spans="24:27" x14ac:dyDescent="0.25">
      <c r="X8899" s="69"/>
      <c r="Y8899" s="69"/>
      <c r="Z8899" s="69"/>
      <c r="AA8899" s="69"/>
    </row>
    <row r="8900" spans="24:27" x14ac:dyDescent="0.25">
      <c r="X8900" s="69"/>
      <c r="Y8900" s="69"/>
      <c r="Z8900" s="69"/>
      <c r="AA8900" s="69"/>
    </row>
    <row r="8901" spans="24:27" x14ac:dyDescent="0.25">
      <c r="X8901" s="69"/>
      <c r="Y8901" s="69"/>
      <c r="Z8901" s="69"/>
      <c r="AA8901" s="69"/>
    </row>
    <row r="8902" spans="24:27" x14ac:dyDescent="0.25">
      <c r="X8902" s="69"/>
      <c r="Y8902" s="69"/>
      <c r="Z8902" s="69"/>
      <c r="AA8902" s="69"/>
    </row>
    <row r="8903" spans="24:27" x14ac:dyDescent="0.25">
      <c r="X8903" s="69"/>
      <c r="Y8903" s="69"/>
      <c r="Z8903" s="69"/>
      <c r="AA8903" s="69"/>
    </row>
    <row r="8904" spans="24:27" x14ac:dyDescent="0.25">
      <c r="X8904" s="69"/>
      <c r="Y8904" s="69"/>
      <c r="Z8904" s="69"/>
      <c r="AA8904" s="69"/>
    </row>
    <row r="8905" spans="24:27" x14ac:dyDescent="0.25">
      <c r="X8905" s="69"/>
      <c r="Y8905" s="69"/>
      <c r="Z8905" s="69"/>
      <c r="AA8905" s="69"/>
    </row>
    <row r="8906" spans="24:27" x14ac:dyDescent="0.25">
      <c r="X8906" s="69"/>
      <c r="Y8906" s="69"/>
      <c r="Z8906" s="69"/>
      <c r="AA8906" s="69"/>
    </row>
    <row r="8907" spans="24:27" x14ac:dyDescent="0.25">
      <c r="X8907" s="69"/>
      <c r="Y8907" s="69"/>
      <c r="Z8907" s="69"/>
      <c r="AA8907" s="69"/>
    </row>
    <row r="8908" spans="24:27" x14ac:dyDescent="0.25">
      <c r="X8908" s="69"/>
      <c r="Y8908" s="69"/>
      <c r="Z8908" s="69"/>
      <c r="AA8908" s="69"/>
    </row>
    <row r="8909" spans="24:27" x14ac:dyDescent="0.25">
      <c r="X8909" s="69"/>
      <c r="Y8909" s="69"/>
      <c r="Z8909" s="69"/>
      <c r="AA8909" s="69"/>
    </row>
    <row r="8910" spans="24:27" x14ac:dyDescent="0.25">
      <c r="X8910" s="69"/>
      <c r="Y8910" s="69"/>
      <c r="Z8910" s="69"/>
      <c r="AA8910" s="69"/>
    </row>
    <row r="8911" spans="24:27" x14ac:dyDescent="0.25">
      <c r="X8911" s="69"/>
      <c r="Y8911" s="69"/>
      <c r="Z8911" s="69"/>
      <c r="AA8911" s="69"/>
    </row>
    <row r="8912" spans="24:27" x14ac:dyDescent="0.25">
      <c r="X8912" s="69"/>
      <c r="Y8912" s="69"/>
      <c r="Z8912" s="69"/>
      <c r="AA8912" s="69"/>
    </row>
    <row r="8913" spans="24:27" x14ac:dyDescent="0.25">
      <c r="X8913" s="69"/>
      <c r="Y8913" s="69"/>
      <c r="Z8913" s="69"/>
      <c r="AA8913" s="69"/>
    </row>
    <row r="8914" spans="24:27" x14ac:dyDescent="0.25">
      <c r="X8914" s="69"/>
      <c r="Y8914" s="69"/>
      <c r="Z8914" s="69"/>
      <c r="AA8914" s="69"/>
    </row>
    <row r="8915" spans="24:27" x14ac:dyDescent="0.25">
      <c r="X8915" s="69"/>
      <c r="Y8915" s="69"/>
      <c r="Z8915" s="69"/>
      <c r="AA8915" s="69"/>
    </row>
    <row r="8916" spans="24:27" x14ac:dyDescent="0.25">
      <c r="X8916" s="69"/>
      <c r="Y8916" s="69"/>
      <c r="Z8916" s="69"/>
      <c r="AA8916" s="69"/>
    </row>
    <row r="8917" spans="24:27" x14ac:dyDescent="0.25">
      <c r="X8917" s="69"/>
      <c r="Y8917" s="69"/>
      <c r="Z8917" s="69"/>
      <c r="AA8917" s="69"/>
    </row>
    <row r="8918" spans="24:27" x14ac:dyDescent="0.25">
      <c r="X8918" s="69"/>
      <c r="Y8918" s="69"/>
      <c r="Z8918" s="69"/>
      <c r="AA8918" s="69"/>
    </row>
    <row r="8919" spans="24:27" x14ac:dyDescent="0.25">
      <c r="X8919" s="69"/>
      <c r="Y8919" s="69"/>
      <c r="Z8919" s="69"/>
      <c r="AA8919" s="69"/>
    </row>
    <row r="8920" spans="24:27" x14ac:dyDescent="0.25">
      <c r="X8920" s="69"/>
      <c r="Y8920" s="69"/>
      <c r="Z8920" s="69"/>
      <c r="AA8920" s="69"/>
    </row>
    <row r="8921" spans="24:27" x14ac:dyDescent="0.25">
      <c r="X8921" s="69"/>
      <c r="Y8921" s="69"/>
      <c r="Z8921" s="69"/>
      <c r="AA8921" s="69"/>
    </row>
    <row r="8922" spans="24:27" x14ac:dyDescent="0.25">
      <c r="X8922" s="69"/>
      <c r="Y8922" s="69"/>
      <c r="Z8922" s="69"/>
      <c r="AA8922" s="69"/>
    </row>
    <row r="8923" spans="24:27" x14ac:dyDescent="0.25">
      <c r="X8923" s="69"/>
      <c r="Y8923" s="69"/>
      <c r="Z8923" s="69"/>
      <c r="AA8923" s="69"/>
    </row>
    <row r="8924" spans="24:27" x14ac:dyDescent="0.25">
      <c r="X8924" s="69"/>
      <c r="Y8924" s="69"/>
      <c r="Z8924" s="69"/>
      <c r="AA8924" s="69"/>
    </row>
    <row r="8925" spans="24:27" x14ac:dyDescent="0.25">
      <c r="X8925" s="69"/>
      <c r="Y8925" s="69"/>
      <c r="Z8925" s="69"/>
      <c r="AA8925" s="69"/>
    </row>
    <row r="8926" spans="24:27" x14ac:dyDescent="0.25">
      <c r="X8926" s="69"/>
      <c r="Y8926" s="69"/>
      <c r="Z8926" s="69"/>
      <c r="AA8926" s="69"/>
    </row>
    <row r="8927" spans="24:27" x14ac:dyDescent="0.25">
      <c r="X8927" s="69"/>
      <c r="Y8927" s="69"/>
      <c r="Z8927" s="69"/>
      <c r="AA8927" s="69"/>
    </row>
    <row r="8928" spans="24:27" x14ac:dyDescent="0.25">
      <c r="X8928" s="69"/>
      <c r="Y8928" s="69"/>
      <c r="Z8928" s="69"/>
      <c r="AA8928" s="69"/>
    </row>
    <row r="8929" spans="24:27" x14ac:dyDescent="0.25">
      <c r="X8929" s="69"/>
      <c r="Y8929" s="69"/>
      <c r="Z8929" s="69"/>
      <c r="AA8929" s="69"/>
    </row>
    <row r="8930" spans="24:27" x14ac:dyDescent="0.25">
      <c r="X8930" s="69"/>
      <c r="Y8930" s="69"/>
      <c r="Z8930" s="69"/>
      <c r="AA8930" s="69"/>
    </row>
    <row r="8931" spans="24:27" x14ac:dyDescent="0.25">
      <c r="X8931" s="69"/>
      <c r="Y8931" s="69"/>
      <c r="Z8931" s="69"/>
      <c r="AA8931" s="69"/>
    </row>
    <row r="8932" spans="24:27" x14ac:dyDescent="0.25">
      <c r="X8932" s="69"/>
      <c r="Y8932" s="69"/>
      <c r="Z8932" s="69"/>
      <c r="AA8932" s="69"/>
    </row>
    <row r="8933" spans="24:27" x14ac:dyDescent="0.25">
      <c r="X8933" s="69"/>
      <c r="Y8933" s="69"/>
      <c r="Z8933" s="69"/>
      <c r="AA8933" s="69"/>
    </row>
    <row r="8934" spans="24:27" x14ac:dyDescent="0.25">
      <c r="X8934" s="69"/>
      <c r="Y8934" s="69"/>
      <c r="Z8934" s="69"/>
      <c r="AA8934" s="69"/>
    </row>
    <row r="8935" spans="24:27" x14ac:dyDescent="0.25">
      <c r="X8935" s="69"/>
      <c r="Y8935" s="69"/>
      <c r="Z8935" s="69"/>
      <c r="AA8935" s="69"/>
    </row>
    <row r="8936" spans="24:27" x14ac:dyDescent="0.25">
      <c r="X8936" s="69"/>
      <c r="Y8936" s="69"/>
      <c r="Z8936" s="69"/>
      <c r="AA8936" s="69"/>
    </row>
    <row r="8937" spans="24:27" x14ac:dyDescent="0.25">
      <c r="X8937" s="69"/>
      <c r="Y8937" s="69"/>
      <c r="Z8937" s="69"/>
      <c r="AA8937" s="69"/>
    </row>
    <row r="8938" spans="24:27" x14ac:dyDescent="0.25">
      <c r="X8938" s="69"/>
      <c r="Y8938" s="69"/>
      <c r="Z8938" s="69"/>
      <c r="AA8938" s="69"/>
    </row>
    <row r="8939" spans="24:27" x14ac:dyDescent="0.25">
      <c r="X8939" s="69"/>
      <c r="Y8939" s="69"/>
      <c r="Z8939" s="69"/>
      <c r="AA8939" s="69"/>
    </row>
    <row r="8940" spans="24:27" x14ac:dyDescent="0.25">
      <c r="X8940" s="69"/>
      <c r="Y8940" s="69"/>
      <c r="Z8940" s="69"/>
      <c r="AA8940" s="69"/>
    </row>
    <row r="8941" spans="24:27" x14ac:dyDescent="0.25">
      <c r="X8941" s="69"/>
      <c r="Y8941" s="69"/>
      <c r="Z8941" s="69"/>
      <c r="AA8941" s="69"/>
    </row>
    <row r="8942" spans="24:27" x14ac:dyDescent="0.25">
      <c r="X8942" s="69"/>
      <c r="Y8942" s="69"/>
      <c r="Z8942" s="69"/>
      <c r="AA8942" s="69"/>
    </row>
    <row r="8943" spans="24:27" x14ac:dyDescent="0.25">
      <c r="X8943" s="69"/>
      <c r="Y8943" s="69"/>
      <c r="Z8943" s="69"/>
      <c r="AA8943" s="69"/>
    </row>
    <row r="8944" spans="24:27" x14ac:dyDescent="0.25">
      <c r="X8944" s="69"/>
      <c r="Y8944" s="69"/>
      <c r="Z8944" s="69"/>
      <c r="AA8944" s="69"/>
    </row>
    <row r="8945" spans="24:27" x14ac:dyDescent="0.25">
      <c r="X8945" s="69"/>
      <c r="Y8945" s="69"/>
      <c r="Z8945" s="69"/>
      <c r="AA8945" s="69"/>
    </row>
    <row r="8946" spans="24:27" x14ac:dyDescent="0.25">
      <c r="X8946" s="69"/>
      <c r="Y8946" s="69"/>
      <c r="Z8946" s="69"/>
      <c r="AA8946" s="69"/>
    </row>
    <row r="8947" spans="24:27" x14ac:dyDescent="0.25">
      <c r="X8947" s="69"/>
      <c r="Y8947" s="69"/>
      <c r="Z8947" s="69"/>
      <c r="AA8947" s="69"/>
    </row>
    <row r="8948" spans="24:27" x14ac:dyDescent="0.25">
      <c r="X8948" s="69"/>
      <c r="Y8948" s="69"/>
      <c r="Z8948" s="69"/>
      <c r="AA8948" s="69"/>
    </row>
    <row r="8949" spans="24:27" x14ac:dyDescent="0.25">
      <c r="X8949" s="69"/>
      <c r="Y8949" s="69"/>
      <c r="Z8949" s="69"/>
      <c r="AA8949" s="69"/>
    </row>
    <row r="8950" spans="24:27" x14ac:dyDescent="0.25">
      <c r="X8950" s="69"/>
      <c r="Y8950" s="69"/>
      <c r="Z8950" s="69"/>
      <c r="AA8950" s="69"/>
    </row>
    <row r="8951" spans="24:27" x14ac:dyDescent="0.25">
      <c r="X8951" s="69"/>
      <c r="Y8951" s="69"/>
      <c r="Z8951" s="69"/>
      <c r="AA8951" s="69"/>
    </row>
    <row r="8952" spans="24:27" x14ac:dyDescent="0.25">
      <c r="X8952" s="69"/>
      <c r="Y8952" s="69"/>
      <c r="Z8952" s="69"/>
      <c r="AA8952" s="69"/>
    </row>
    <row r="8953" spans="24:27" x14ac:dyDescent="0.25">
      <c r="X8953" s="69"/>
      <c r="Y8953" s="69"/>
      <c r="Z8953" s="69"/>
      <c r="AA8953" s="69"/>
    </row>
    <row r="8954" spans="24:27" x14ac:dyDescent="0.25">
      <c r="X8954" s="69"/>
      <c r="Y8954" s="69"/>
      <c r="Z8954" s="69"/>
      <c r="AA8954" s="69"/>
    </row>
    <row r="8955" spans="24:27" x14ac:dyDescent="0.25">
      <c r="X8955" s="69"/>
      <c r="Y8955" s="69"/>
      <c r="Z8955" s="69"/>
      <c r="AA8955" s="69"/>
    </row>
    <row r="8956" spans="24:27" x14ac:dyDescent="0.25">
      <c r="X8956" s="69"/>
      <c r="Y8956" s="69"/>
      <c r="Z8956" s="69"/>
      <c r="AA8956" s="69"/>
    </row>
    <row r="8957" spans="24:27" x14ac:dyDescent="0.25">
      <c r="X8957" s="69"/>
      <c r="Y8957" s="69"/>
      <c r="Z8957" s="69"/>
      <c r="AA8957" s="69"/>
    </row>
    <row r="8958" spans="24:27" x14ac:dyDescent="0.25">
      <c r="X8958" s="69"/>
      <c r="Y8958" s="69"/>
      <c r="Z8958" s="69"/>
      <c r="AA8958" s="69"/>
    </row>
    <row r="8959" spans="24:27" x14ac:dyDescent="0.25">
      <c r="X8959" s="69"/>
      <c r="Y8959" s="69"/>
      <c r="Z8959" s="69"/>
      <c r="AA8959" s="69"/>
    </row>
    <row r="8960" spans="24:27" x14ac:dyDescent="0.25">
      <c r="X8960" s="69"/>
      <c r="Y8960" s="69"/>
      <c r="Z8960" s="69"/>
      <c r="AA8960" s="69"/>
    </row>
    <row r="8961" spans="24:27" x14ac:dyDescent="0.25">
      <c r="X8961" s="69"/>
      <c r="Y8961" s="69"/>
      <c r="Z8961" s="69"/>
      <c r="AA8961" s="69"/>
    </row>
    <row r="8962" spans="24:27" x14ac:dyDescent="0.25">
      <c r="X8962" s="69"/>
      <c r="Y8962" s="69"/>
      <c r="Z8962" s="69"/>
      <c r="AA8962" s="69"/>
    </row>
    <row r="8963" spans="24:27" x14ac:dyDescent="0.25">
      <c r="X8963" s="69"/>
      <c r="Y8963" s="69"/>
      <c r="Z8963" s="69"/>
      <c r="AA8963" s="69"/>
    </row>
    <row r="8964" spans="24:27" x14ac:dyDescent="0.25">
      <c r="X8964" s="69"/>
      <c r="Y8964" s="69"/>
      <c r="Z8964" s="69"/>
      <c r="AA8964" s="69"/>
    </row>
    <row r="8965" spans="24:27" x14ac:dyDescent="0.25">
      <c r="X8965" s="69"/>
      <c r="Y8965" s="69"/>
      <c r="Z8965" s="69"/>
      <c r="AA8965" s="69"/>
    </row>
    <row r="8966" spans="24:27" x14ac:dyDescent="0.25">
      <c r="X8966" s="69"/>
      <c r="Y8966" s="69"/>
      <c r="Z8966" s="69"/>
      <c r="AA8966" s="69"/>
    </row>
    <row r="8967" spans="24:27" x14ac:dyDescent="0.25">
      <c r="X8967" s="69"/>
      <c r="Y8967" s="69"/>
      <c r="Z8967" s="69"/>
      <c r="AA8967" s="69"/>
    </row>
    <row r="8968" spans="24:27" x14ac:dyDescent="0.25">
      <c r="X8968" s="69"/>
      <c r="Y8968" s="69"/>
      <c r="Z8968" s="69"/>
      <c r="AA8968" s="69"/>
    </row>
    <row r="8969" spans="24:27" x14ac:dyDescent="0.25">
      <c r="X8969" s="69"/>
      <c r="Y8969" s="69"/>
      <c r="Z8969" s="69"/>
      <c r="AA8969" s="69"/>
    </row>
    <row r="8970" spans="24:27" x14ac:dyDescent="0.25">
      <c r="X8970" s="69"/>
      <c r="Y8970" s="69"/>
      <c r="Z8970" s="69"/>
      <c r="AA8970" s="69"/>
    </row>
    <row r="8971" spans="24:27" x14ac:dyDescent="0.25">
      <c r="X8971" s="69"/>
      <c r="Y8971" s="69"/>
      <c r="Z8971" s="69"/>
      <c r="AA8971" s="69"/>
    </row>
    <row r="8972" spans="24:27" x14ac:dyDescent="0.25">
      <c r="X8972" s="69"/>
      <c r="Y8972" s="69"/>
      <c r="Z8972" s="69"/>
      <c r="AA8972" s="69"/>
    </row>
    <row r="8973" spans="24:27" x14ac:dyDescent="0.25">
      <c r="X8973" s="69"/>
      <c r="Y8973" s="69"/>
      <c r="Z8973" s="69"/>
      <c r="AA8973" s="69"/>
    </row>
    <row r="8974" spans="24:27" x14ac:dyDescent="0.25">
      <c r="X8974" s="69"/>
      <c r="Y8974" s="69"/>
      <c r="Z8974" s="69"/>
      <c r="AA8974" s="69"/>
    </row>
    <row r="8975" spans="24:27" x14ac:dyDescent="0.25">
      <c r="X8975" s="69"/>
      <c r="Y8975" s="69"/>
      <c r="Z8975" s="69"/>
      <c r="AA8975" s="69"/>
    </row>
    <row r="8976" spans="24:27" x14ac:dyDescent="0.25">
      <c r="X8976" s="69"/>
      <c r="Y8976" s="69"/>
      <c r="Z8976" s="69"/>
      <c r="AA8976" s="69"/>
    </row>
    <row r="8977" spans="24:27" x14ac:dyDescent="0.25">
      <c r="X8977" s="69"/>
      <c r="Y8977" s="69"/>
      <c r="Z8977" s="69"/>
      <c r="AA8977" s="69"/>
    </row>
    <row r="8978" spans="24:27" x14ac:dyDescent="0.25">
      <c r="X8978" s="69"/>
      <c r="Y8978" s="69"/>
      <c r="Z8978" s="69"/>
      <c r="AA8978" s="69"/>
    </row>
    <row r="8979" spans="24:27" x14ac:dyDescent="0.25">
      <c r="X8979" s="69"/>
      <c r="Y8979" s="69"/>
      <c r="Z8979" s="69"/>
      <c r="AA8979" s="69"/>
    </row>
    <row r="8980" spans="24:27" x14ac:dyDescent="0.25">
      <c r="X8980" s="69"/>
      <c r="Y8980" s="69"/>
      <c r="Z8980" s="69"/>
      <c r="AA8980" s="69"/>
    </row>
    <row r="8981" spans="24:27" x14ac:dyDescent="0.25">
      <c r="X8981" s="69"/>
      <c r="Y8981" s="69"/>
      <c r="Z8981" s="69"/>
      <c r="AA8981" s="69"/>
    </row>
    <row r="8982" spans="24:27" x14ac:dyDescent="0.25">
      <c r="X8982" s="69"/>
      <c r="Y8982" s="69"/>
      <c r="Z8982" s="69"/>
      <c r="AA8982" s="69"/>
    </row>
    <row r="8983" spans="24:27" x14ac:dyDescent="0.25">
      <c r="X8983" s="69"/>
      <c r="Y8983" s="69"/>
      <c r="Z8983" s="69"/>
      <c r="AA8983" s="69"/>
    </row>
    <row r="8984" spans="24:27" x14ac:dyDescent="0.25">
      <c r="X8984" s="69"/>
      <c r="Y8984" s="69"/>
      <c r="Z8984" s="69"/>
      <c r="AA8984" s="69"/>
    </row>
    <row r="8985" spans="24:27" x14ac:dyDescent="0.25">
      <c r="X8985" s="69"/>
      <c r="Y8985" s="69"/>
      <c r="Z8985" s="69"/>
      <c r="AA8985" s="69"/>
    </row>
    <row r="8986" spans="24:27" x14ac:dyDescent="0.25">
      <c r="X8986" s="69"/>
      <c r="Y8986" s="69"/>
      <c r="Z8986" s="69"/>
      <c r="AA8986" s="69"/>
    </row>
    <row r="8987" spans="24:27" x14ac:dyDescent="0.25">
      <c r="X8987" s="69"/>
      <c r="Y8987" s="69"/>
      <c r="Z8987" s="69"/>
      <c r="AA8987" s="69"/>
    </row>
    <row r="8988" spans="24:27" x14ac:dyDescent="0.25">
      <c r="X8988" s="69"/>
      <c r="Y8988" s="69"/>
      <c r="Z8988" s="69"/>
      <c r="AA8988" s="69"/>
    </row>
    <row r="8989" spans="24:27" x14ac:dyDescent="0.25">
      <c r="X8989" s="69"/>
      <c r="Y8989" s="69"/>
      <c r="Z8989" s="69"/>
      <c r="AA8989" s="69"/>
    </row>
    <row r="8990" spans="24:27" x14ac:dyDescent="0.25">
      <c r="X8990" s="69"/>
      <c r="Y8990" s="69"/>
      <c r="Z8990" s="69"/>
      <c r="AA8990" s="69"/>
    </row>
    <row r="8991" spans="24:27" x14ac:dyDescent="0.25">
      <c r="X8991" s="69"/>
      <c r="Y8991" s="69"/>
      <c r="Z8991" s="69"/>
      <c r="AA8991" s="69"/>
    </row>
    <row r="8992" spans="24:27" x14ac:dyDescent="0.25">
      <c r="X8992" s="69"/>
      <c r="Y8992" s="69"/>
      <c r="Z8992" s="69"/>
      <c r="AA8992" s="69"/>
    </row>
    <row r="8993" spans="24:27" x14ac:dyDescent="0.25">
      <c r="X8993" s="69"/>
      <c r="Y8993" s="69"/>
      <c r="Z8993" s="69"/>
      <c r="AA8993" s="69"/>
    </row>
    <row r="8994" spans="24:27" x14ac:dyDescent="0.25">
      <c r="X8994" s="69"/>
      <c r="Y8994" s="69"/>
      <c r="Z8994" s="69"/>
      <c r="AA8994" s="69"/>
    </row>
    <row r="8995" spans="24:27" x14ac:dyDescent="0.25">
      <c r="X8995" s="69"/>
      <c r="Y8995" s="69"/>
      <c r="Z8995" s="69"/>
      <c r="AA8995" s="69"/>
    </row>
    <row r="8996" spans="24:27" x14ac:dyDescent="0.25">
      <c r="X8996" s="69"/>
      <c r="Y8996" s="69"/>
      <c r="Z8996" s="69"/>
      <c r="AA8996" s="69"/>
    </row>
    <row r="8997" spans="24:27" x14ac:dyDescent="0.25">
      <c r="X8997" s="69"/>
      <c r="Y8997" s="69"/>
      <c r="Z8997" s="69"/>
      <c r="AA8997" s="69"/>
    </row>
    <row r="8998" spans="24:27" x14ac:dyDescent="0.25">
      <c r="X8998" s="69"/>
      <c r="Y8998" s="69"/>
      <c r="Z8998" s="69"/>
      <c r="AA8998" s="69"/>
    </row>
    <row r="8999" spans="24:27" x14ac:dyDescent="0.25">
      <c r="X8999" s="69"/>
      <c r="Y8999" s="69"/>
      <c r="Z8999" s="69"/>
      <c r="AA8999" s="69"/>
    </row>
    <row r="9000" spans="24:27" x14ac:dyDescent="0.25">
      <c r="X9000" s="69"/>
      <c r="Y9000" s="69"/>
      <c r="Z9000" s="69"/>
      <c r="AA9000" s="69"/>
    </row>
    <row r="9001" spans="24:27" x14ac:dyDescent="0.25">
      <c r="X9001" s="69"/>
      <c r="Y9001" s="69"/>
      <c r="Z9001" s="69"/>
      <c r="AA9001" s="69"/>
    </row>
    <row r="9002" spans="24:27" x14ac:dyDescent="0.25">
      <c r="X9002" s="69"/>
      <c r="Y9002" s="69"/>
      <c r="Z9002" s="69"/>
      <c r="AA9002" s="69"/>
    </row>
    <row r="9003" spans="24:27" x14ac:dyDescent="0.25">
      <c r="X9003" s="69"/>
      <c r="Y9003" s="69"/>
      <c r="Z9003" s="69"/>
      <c r="AA9003" s="69"/>
    </row>
    <row r="9004" spans="24:27" x14ac:dyDescent="0.25">
      <c r="X9004" s="69"/>
      <c r="Y9004" s="69"/>
      <c r="Z9004" s="69"/>
      <c r="AA9004" s="69"/>
    </row>
    <row r="9005" spans="24:27" x14ac:dyDescent="0.25">
      <c r="X9005" s="69"/>
      <c r="Y9005" s="69"/>
      <c r="Z9005" s="69"/>
      <c r="AA9005" s="69"/>
    </row>
    <row r="9006" spans="24:27" x14ac:dyDescent="0.25">
      <c r="X9006" s="69"/>
      <c r="Y9006" s="69"/>
      <c r="Z9006" s="69"/>
      <c r="AA9006" s="69"/>
    </row>
    <row r="9007" spans="24:27" x14ac:dyDescent="0.25">
      <c r="X9007" s="69"/>
      <c r="Y9007" s="69"/>
      <c r="Z9007" s="69"/>
      <c r="AA9007" s="69"/>
    </row>
    <row r="9008" spans="24:27" x14ac:dyDescent="0.25">
      <c r="X9008" s="69"/>
      <c r="Y9008" s="69"/>
      <c r="Z9008" s="69"/>
      <c r="AA9008" s="69"/>
    </row>
    <row r="9009" spans="24:27" x14ac:dyDescent="0.25">
      <c r="X9009" s="69"/>
      <c r="Y9009" s="69"/>
      <c r="Z9009" s="69"/>
      <c r="AA9009" s="69"/>
    </row>
    <row r="9010" spans="24:27" x14ac:dyDescent="0.25">
      <c r="X9010" s="69"/>
      <c r="Y9010" s="69"/>
      <c r="Z9010" s="69"/>
      <c r="AA9010" s="69"/>
    </row>
    <row r="9011" spans="24:27" x14ac:dyDescent="0.25">
      <c r="X9011" s="69"/>
      <c r="Y9011" s="69"/>
      <c r="Z9011" s="69"/>
      <c r="AA9011" s="69"/>
    </row>
    <row r="9012" spans="24:27" x14ac:dyDescent="0.25">
      <c r="X9012" s="69"/>
      <c r="Y9012" s="69"/>
      <c r="Z9012" s="69"/>
      <c r="AA9012" s="69"/>
    </row>
    <row r="9013" spans="24:27" x14ac:dyDescent="0.25">
      <c r="X9013" s="69"/>
      <c r="Y9013" s="69"/>
      <c r="Z9013" s="69"/>
      <c r="AA9013" s="69"/>
    </row>
    <row r="9014" spans="24:27" x14ac:dyDescent="0.25">
      <c r="X9014" s="69"/>
      <c r="Y9014" s="69"/>
      <c r="Z9014" s="69"/>
      <c r="AA9014" s="69"/>
    </row>
    <row r="9015" spans="24:27" x14ac:dyDescent="0.25">
      <c r="X9015" s="69"/>
      <c r="Y9015" s="69"/>
      <c r="Z9015" s="69"/>
      <c r="AA9015" s="69"/>
    </row>
    <row r="9016" spans="24:27" x14ac:dyDescent="0.25">
      <c r="X9016" s="69"/>
      <c r="Y9016" s="69"/>
      <c r="Z9016" s="69"/>
      <c r="AA9016" s="69"/>
    </row>
    <row r="9017" spans="24:27" x14ac:dyDescent="0.25">
      <c r="X9017" s="69"/>
      <c r="Y9017" s="69"/>
      <c r="Z9017" s="69"/>
      <c r="AA9017" s="69"/>
    </row>
    <row r="9018" spans="24:27" x14ac:dyDescent="0.25">
      <c r="X9018" s="69"/>
      <c r="Y9018" s="69"/>
      <c r="Z9018" s="69"/>
      <c r="AA9018" s="69"/>
    </row>
    <row r="9019" spans="24:27" x14ac:dyDescent="0.25">
      <c r="X9019" s="69"/>
      <c r="Y9019" s="69"/>
      <c r="Z9019" s="69"/>
      <c r="AA9019" s="69"/>
    </row>
    <row r="9020" spans="24:27" x14ac:dyDescent="0.25">
      <c r="X9020" s="69"/>
      <c r="Y9020" s="69"/>
      <c r="Z9020" s="69"/>
      <c r="AA9020" s="69"/>
    </row>
    <row r="9021" spans="24:27" x14ac:dyDescent="0.25">
      <c r="X9021" s="69"/>
      <c r="Y9021" s="69"/>
      <c r="Z9021" s="69"/>
      <c r="AA9021" s="69"/>
    </row>
    <row r="9022" spans="24:27" x14ac:dyDescent="0.25">
      <c r="X9022" s="69"/>
      <c r="Y9022" s="69"/>
      <c r="Z9022" s="69"/>
      <c r="AA9022" s="69"/>
    </row>
    <row r="9023" spans="24:27" x14ac:dyDescent="0.25">
      <c r="X9023" s="69"/>
      <c r="Y9023" s="69"/>
      <c r="Z9023" s="69"/>
      <c r="AA9023" s="69"/>
    </row>
    <row r="9024" spans="24:27" x14ac:dyDescent="0.25">
      <c r="X9024" s="69"/>
      <c r="Y9024" s="69"/>
      <c r="Z9024" s="69"/>
      <c r="AA9024" s="69"/>
    </row>
    <row r="9025" spans="24:27" x14ac:dyDescent="0.25">
      <c r="X9025" s="69"/>
      <c r="Y9025" s="69"/>
      <c r="Z9025" s="69"/>
      <c r="AA9025" s="69"/>
    </row>
    <row r="9026" spans="24:27" x14ac:dyDescent="0.25">
      <c r="X9026" s="69"/>
      <c r="Y9026" s="69"/>
      <c r="Z9026" s="69"/>
      <c r="AA9026" s="69"/>
    </row>
    <row r="9027" spans="24:27" x14ac:dyDescent="0.25">
      <c r="X9027" s="69"/>
      <c r="Y9027" s="69"/>
      <c r="Z9027" s="69"/>
      <c r="AA9027" s="69"/>
    </row>
    <row r="9028" spans="24:27" x14ac:dyDescent="0.25">
      <c r="X9028" s="69"/>
      <c r="Y9028" s="69"/>
      <c r="Z9028" s="69"/>
      <c r="AA9028" s="69"/>
    </row>
    <row r="9029" spans="24:27" x14ac:dyDescent="0.25">
      <c r="X9029" s="69"/>
      <c r="Y9029" s="69"/>
      <c r="Z9029" s="69"/>
      <c r="AA9029" s="69"/>
    </row>
    <row r="9030" spans="24:27" x14ac:dyDescent="0.25">
      <c r="X9030" s="69"/>
      <c r="Y9030" s="69"/>
      <c r="Z9030" s="69"/>
      <c r="AA9030" s="69"/>
    </row>
    <row r="9031" spans="24:27" x14ac:dyDescent="0.25">
      <c r="X9031" s="69"/>
      <c r="Y9031" s="69"/>
      <c r="Z9031" s="69"/>
      <c r="AA9031" s="69"/>
    </row>
    <row r="9032" spans="24:27" x14ac:dyDescent="0.25">
      <c r="X9032" s="69"/>
      <c r="Y9032" s="69"/>
      <c r="Z9032" s="69"/>
      <c r="AA9032" s="69"/>
    </row>
    <row r="9033" spans="24:27" x14ac:dyDescent="0.25">
      <c r="X9033" s="69"/>
      <c r="Y9033" s="69"/>
      <c r="Z9033" s="69"/>
      <c r="AA9033" s="69"/>
    </row>
    <row r="9034" spans="24:27" x14ac:dyDescent="0.25">
      <c r="X9034" s="69"/>
      <c r="Y9034" s="69"/>
      <c r="Z9034" s="69"/>
      <c r="AA9034" s="69"/>
    </row>
    <row r="9035" spans="24:27" x14ac:dyDescent="0.25">
      <c r="X9035" s="69"/>
      <c r="Y9035" s="69"/>
      <c r="Z9035" s="69"/>
      <c r="AA9035" s="69"/>
    </row>
    <row r="9036" spans="24:27" x14ac:dyDescent="0.25">
      <c r="X9036" s="69"/>
      <c r="Y9036" s="69"/>
      <c r="Z9036" s="69"/>
      <c r="AA9036" s="69"/>
    </row>
    <row r="9037" spans="24:27" x14ac:dyDescent="0.25">
      <c r="X9037" s="69"/>
      <c r="Y9037" s="69"/>
      <c r="Z9037" s="69"/>
      <c r="AA9037" s="69"/>
    </row>
    <row r="9038" spans="24:27" x14ac:dyDescent="0.25">
      <c r="X9038" s="69"/>
      <c r="Y9038" s="69"/>
      <c r="Z9038" s="69"/>
      <c r="AA9038" s="69"/>
    </row>
    <row r="9039" spans="24:27" x14ac:dyDescent="0.25">
      <c r="X9039" s="69"/>
      <c r="Y9039" s="69"/>
      <c r="Z9039" s="69"/>
      <c r="AA9039" s="69"/>
    </row>
    <row r="9040" spans="24:27" x14ac:dyDescent="0.25">
      <c r="X9040" s="69"/>
      <c r="Y9040" s="69"/>
      <c r="Z9040" s="69"/>
      <c r="AA9040" s="69"/>
    </row>
    <row r="9041" spans="24:27" x14ac:dyDescent="0.25">
      <c r="X9041" s="69"/>
      <c r="Y9041" s="69"/>
      <c r="Z9041" s="69"/>
      <c r="AA9041" s="69"/>
    </row>
    <row r="9042" spans="24:27" x14ac:dyDescent="0.25">
      <c r="X9042" s="69"/>
      <c r="Y9042" s="69"/>
      <c r="Z9042" s="69"/>
      <c r="AA9042" s="69"/>
    </row>
    <row r="9043" spans="24:27" x14ac:dyDescent="0.25">
      <c r="X9043" s="69"/>
      <c r="Y9043" s="69"/>
      <c r="Z9043" s="69"/>
      <c r="AA9043" s="69"/>
    </row>
    <row r="9044" spans="24:27" x14ac:dyDescent="0.25">
      <c r="X9044" s="69"/>
      <c r="Y9044" s="69"/>
      <c r="Z9044" s="69"/>
      <c r="AA9044" s="69"/>
    </row>
    <row r="9045" spans="24:27" x14ac:dyDescent="0.25">
      <c r="X9045" s="69"/>
      <c r="Y9045" s="69"/>
      <c r="Z9045" s="69"/>
      <c r="AA9045" s="69"/>
    </row>
    <row r="9046" spans="24:27" x14ac:dyDescent="0.25">
      <c r="X9046" s="69"/>
      <c r="Y9046" s="69"/>
      <c r="Z9046" s="69"/>
      <c r="AA9046" s="69"/>
    </row>
    <row r="9047" spans="24:27" x14ac:dyDescent="0.25">
      <c r="X9047" s="69"/>
      <c r="Y9047" s="69"/>
      <c r="Z9047" s="69"/>
      <c r="AA9047" s="69"/>
    </row>
    <row r="9048" spans="24:27" x14ac:dyDescent="0.25">
      <c r="X9048" s="69"/>
      <c r="Y9048" s="69"/>
      <c r="Z9048" s="69"/>
      <c r="AA9048" s="69"/>
    </row>
    <row r="9049" spans="24:27" x14ac:dyDescent="0.25">
      <c r="X9049" s="69"/>
      <c r="Y9049" s="69"/>
      <c r="Z9049" s="69"/>
      <c r="AA9049" s="69"/>
    </row>
    <row r="9050" spans="24:27" x14ac:dyDescent="0.25">
      <c r="X9050" s="69"/>
      <c r="Y9050" s="69"/>
      <c r="Z9050" s="69"/>
      <c r="AA9050" s="69"/>
    </row>
    <row r="9051" spans="24:27" x14ac:dyDescent="0.25">
      <c r="X9051" s="69"/>
      <c r="Y9051" s="69"/>
      <c r="Z9051" s="69"/>
      <c r="AA9051" s="69"/>
    </row>
    <row r="9052" spans="24:27" x14ac:dyDescent="0.25">
      <c r="X9052" s="69"/>
      <c r="Y9052" s="69"/>
      <c r="Z9052" s="69"/>
      <c r="AA9052" s="69"/>
    </row>
    <row r="9053" spans="24:27" x14ac:dyDescent="0.25">
      <c r="X9053" s="69"/>
      <c r="Y9053" s="69"/>
      <c r="Z9053" s="69"/>
      <c r="AA9053" s="69"/>
    </row>
    <row r="9054" spans="24:27" x14ac:dyDescent="0.25">
      <c r="X9054" s="69"/>
      <c r="Y9054" s="69"/>
      <c r="Z9054" s="69"/>
      <c r="AA9054" s="69"/>
    </row>
    <row r="9055" spans="24:27" x14ac:dyDescent="0.25">
      <c r="X9055" s="69"/>
      <c r="Y9055" s="69"/>
      <c r="Z9055" s="69"/>
      <c r="AA9055" s="69"/>
    </row>
    <row r="9056" spans="24:27" x14ac:dyDescent="0.25">
      <c r="X9056" s="69"/>
      <c r="Y9056" s="69"/>
      <c r="Z9056" s="69"/>
      <c r="AA9056" s="69"/>
    </row>
    <row r="9057" spans="24:27" x14ac:dyDescent="0.25">
      <c r="X9057" s="69"/>
      <c r="Y9057" s="69"/>
      <c r="Z9057" s="69"/>
      <c r="AA9057" s="69"/>
    </row>
    <row r="9058" spans="24:27" x14ac:dyDescent="0.25">
      <c r="X9058" s="69"/>
      <c r="Y9058" s="69"/>
      <c r="Z9058" s="69"/>
      <c r="AA9058" s="69"/>
    </row>
    <row r="9059" spans="24:27" x14ac:dyDescent="0.25">
      <c r="X9059" s="69"/>
      <c r="Y9059" s="69"/>
      <c r="Z9059" s="69"/>
      <c r="AA9059" s="69"/>
    </row>
    <row r="9060" spans="24:27" x14ac:dyDescent="0.25">
      <c r="X9060" s="69"/>
      <c r="Y9060" s="69"/>
      <c r="Z9060" s="69"/>
      <c r="AA9060" s="69"/>
    </row>
    <row r="9061" spans="24:27" x14ac:dyDescent="0.25">
      <c r="X9061" s="69"/>
      <c r="Y9061" s="69"/>
      <c r="Z9061" s="69"/>
      <c r="AA9061" s="69"/>
    </row>
    <row r="9062" spans="24:27" x14ac:dyDescent="0.25">
      <c r="X9062" s="69"/>
      <c r="Y9062" s="69"/>
      <c r="Z9062" s="69"/>
      <c r="AA9062" s="69"/>
    </row>
    <row r="9063" spans="24:27" x14ac:dyDescent="0.25">
      <c r="X9063" s="69"/>
      <c r="Y9063" s="69"/>
      <c r="Z9063" s="69"/>
      <c r="AA9063" s="69"/>
    </row>
    <row r="9064" spans="24:27" x14ac:dyDescent="0.25">
      <c r="X9064" s="69"/>
      <c r="Y9064" s="69"/>
      <c r="Z9064" s="69"/>
      <c r="AA9064" s="69"/>
    </row>
    <row r="9065" spans="24:27" x14ac:dyDescent="0.25">
      <c r="X9065" s="69"/>
      <c r="Y9065" s="69"/>
      <c r="Z9065" s="69"/>
      <c r="AA9065" s="69"/>
    </row>
    <row r="9066" spans="24:27" x14ac:dyDescent="0.25">
      <c r="X9066" s="69"/>
      <c r="Y9066" s="69"/>
      <c r="Z9066" s="69"/>
      <c r="AA9066" s="69"/>
    </row>
    <row r="9067" spans="24:27" x14ac:dyDescent="0.25">
      <c r="X9067" s="69"/>
      <c r="Y9067" s="69"/>
      <c r="Z9067" s="69"/>
      <c r="AA9067" s="69"/>
    </row>
    <row r="9068" spans="24:27" x14ac:dyDescent="0.25">
      <c r="X9068" s="69"/>
      <c r="Y9068" s="69"/>
      <c r="Z9068" s="69"/>
      <c r="AA9068" s="69"/>
    </row>
    <row r="9069" spans="24:27" x14ac:dyDescent="0.25">
      <c r="X9069" s="69"/>
      <c r="Y9069" s="69"/>
      <c r="Z9069" s="69"/>
      <c r="AA9069" s="69"/>
    </row>
    <row r="9070" spans="24:27" x14ac:dyDescent="0.25">
      <c r="X9070" s="69"/>
      <c r="Y9070" s="69"/>
      <c r="Z9070" s="69"/>
      <c r="AA9070" s="69"/>
    </row>
    <row r="9071" spans="24:27" x14ac:dyDescent="0.25">
      <c r="X9071" s="69"/>
      <c r="Y9071" s="69"/>
      <c r="Z9071" s="69"/>
      <c r="AA9071" s="69"/>
    </row>
    <row r="9072" spans="24:27" x14ac:dyDescent="0.25">
      <c r="X9072" s="69"/>
      <c r="Y9072" s="69"/>
      <c r="Z9072" s="69"/>
      <c r="AA9072" s="69"/>
    </row>
    <row r="9073" spans="24:27" x14ac:dyDescent="0.25">
      <c r="X9073" s="69"/>
      <c r="Y9073" s="69"/>
      <c r="Z9073" s="69"/>
      <c r="AA9073" s="69"/>
    </row>
    <row r="9074" spans="24:27" x14ac:dyDescent="0.25">
      <c r="X9074" s="69"/>
      <c r="Y9074" s="69"/>
      <c r="Z9074" s="69"/>
      <c r="AA9074" s="69"/>
    </row>
    <row r="9075" spans="24:27" x14ac:dyDescent="0.25">
      <c r="X9075" s="69"/>
      <c r="Y9075" s="69"/>
      <c r="Z9075" s="69"/>
      <c r="AA9075" s="69"/>
    </row>
    <row r="9076" spans="24:27" x14ac:dyDescent="0.25">
      <c r="X9076" s="69"/>
      <c r="Y9076" s="69"/>
      <c r="Z9076" s="69"/>
      <c r="AA9076" s="69"/>
    </row>
    <row r="9077" spans="24:27" x14ac:dyDescent="0.25">
      <c r="X9077" s="69"/>
      <c r="Y9077" s="69"/>
      <c r="Z9077" s="69"/>
      <c r="AA9077" s="69"/>
    </row>
    <row r="9078" spans="24:27" x14ac:dyDescent="0.25">
      <c r="X9078" s="69"/>
      <c r="Y9078" s="69"/>
      <c r="Z9078" s="69"/>
      <c r="AA9078" s="69"/>
    </row>
    <row r="9079" spans="24:27" x14ac:dyDescent="0.25">
      <c r="X9079" s="69"/>
      <c r="Y9079" s="69"/>
      <c r="Z9079" s="69"/>
      <c r="AA9079" s="69"/>
    </row>
    <row r="9080" spans="24:27" x14ac:dyDescent="0.25">
      <c r="X9080" s="69"/>
      <c r="Y9080" s="69"/>
      <c r="Z9080" s="69"/>
      <c r="AA9080" s="69"/>
    </row>
    <row r="9081" spans="24:27" x14ac:dyDescent="0.25">
      <c r="X9081" s="69"/>
      <c r="Y9081" s="69"/>
      <c r="Z9081" s="69"/>
      <c r="AA9081" s="69"/>
    </row>
    <row r="9082" spans="24:27" x14ac:dyDescent="0.25">
      <c r="X9082" s="69"/>
      <c r="Y9082" s="69"/>
      <c r="Z9082" s="69"/>
      <c r="AA9082" s="69"/>
    </row>
    <row r="9083" spans="24:27" x14ac:dyDescent="0.25">
      <c r="X9083" s="69"/>
      <c r="Y9083" s="69"/>
      <c r="Z9083" s="69"/>
      <c r="AA9083" s="69"/>
    </row>
    <row r="9084" spans="24:27" x14ac:dyDescent="0.25">
      <c r="X9084" s="69"/>
      <c r="Y9084" s="69"/>
      <c r="Z9084" s="69"/>
      <c r="AA9084" s="69"/>
    </row>
    <row r="9085" spans="24:27" x14ac:dyDescent="0.25">
      <c r="X9085" s="69"/>
      <c r="Y9085" s="69"/>
      <c r="Z9085" s="69"/>
      <c r="AA9085" s="69"/>
    </row>
    <row r="9086" spans="24:27" x14ac:dyDescent="0.25">
      <c r="X9086" s="69"/>
      <c r="Y9086" s="69"/>
      <c r="Z9086" s="69"/>
      <c r="AA9086" s="69"/>
    </row>
    <row r="9087" spans="24:27" x14ac:dyDescent="0.25">
      <c r="X9087" s="69"/>
      <c r="Y9087" s="69"/>
      <c r="Z9087" s="69"/>
      <c r="AA9087" s="69"/>
    </row>
    <row r="9088" spans="24:27" x14ac:dyDescent="0.25">
      <c r="X9088" s="69"/>
      <c r="Y9088" s="69"/>
      <c r="Z9088" s="69"/>
      <c r="AA9088" s="69"/>
    </row>
    <row r="9089" spans="24:27" x14ac:dyDescent="0.25">
      <c r="X9089" s="69"/>
      <c r="Y9089" s="69"/>
      <c r="Z9089" s="69"/>
      <c r="AA9089" s="69"/>
    </row>
    <row r="9090" spans="24:27" x14ac:dyDescent="0.25">
      <c r="X9090" s="69"/>
      <c r="Y9090" s="69"/>
      <c r="Z9090" s="69"/>
      <c r="AA9090" s="69"/>
    </row>
    <row r="9091" spans="24:27" x14ac:dyDescent="0.25">
      <c r="X9091" s="69"/>
      <c r="Y9091" s="69"/>
      <c r="Z9091" s="69"/>
      <c r="AA9091" s="69"/>
    </row>
    <row r="9092" spans="24:27" x14ac:dyDescent="0.25">
      <c r="X9092" s="69"/>
      <c r="Y9092" s="69"/>
      <c r="Z9092" s="69"/>
      <c r="AA9092" s="69"/>
    </row>
    <row r="9093" spans="24:27" x14ac:dyDescent="0.25">
      <c r="X9093" s="69"/>
      <c r="Y9093" s="69"/>
      <c r="Z9093" s="69"/>
      <c r="AA9093" s="69"/>
    </row>
    <row r="9094" spans="24:27" x14ac:dyDescent="0.25">
      <c r="X9094" s="69"/>
      <c r="Y9094" s="69"/>
      <c r="Z9094" s="69"/>
      <c r="AA9094" s="69"/>
    </row>
    <row r="9095" spans="24:27" x14ac:dyDescent="0.25">
      <c r="X9095" s="69"/>
      <c r="Y9095" s="69"/>
      <c r="Z9095" s="69"/>
      <c r="AA9095" s="69"/>
    </row>
    <row r="9096" spans="24:27" x14ac:dyDescent="0.25">
      <c r="X9096" s="69"/>
      <c r="Y9096" s="69"/>
      <c r="Z9096" s="69"/>
      <c r="AA9096" s="69"/>
    </row>
    <row r="9097" spans="24:27" x14ac:dyDescent="0.25">
      <c r="X9097" s="69"/>
      <c r="Y9097" s="69"/>
      <c r="Z9097" s="69"/>
      <c r="AA9097" s="69"/>
    </row>
    <row r="9098" spans="24:27" x14ac:dyDescent="0.25">
      <c r="X9098" s="69"/>
      <c r="Y9098" s="69"/>
      <c r="Z9098" s="69"/>
      <c r="AA9098" s="69"/>
    </row>
    <row r="9099" spans="24:27" x14ac:dyDescent="0.25">
      <c r="X9099" s="69"/>
      <c r="Y9099" s="69"/>
      <c r="Z9099" s="69"/>
      <c r="AA9099" s="69"/>
    </row>
    <row r="9100" spans="24:27" x14ac:dyDescent="0.25">
      <c r="X9100" s="69"/>
      <c r="Y9100" s="69"/>
      <c r="Z9100" s="69"/>
      <c r="AA9100" s="69"/>
    </row>
    <row r="9101" spans="24:27" x14ac:dyDescent="0.25">
      <c r="X9101" s="69"/>
      <c r="Y9101" s="69"/>
      <c r="Z9101" s="69"/>
      <c r="AA9101" s="69"/>
    </row>
    <row r="9102" spans="24:27" x14ac:dyDescent="0.25">
      <c r="X9102" s="69"/>
      <c r="Y9102" s="69"/>
      <c r="Z9102" s="69"/>
      <c r="AA9102" s="69"/>
    </row>
    <row r="9103" spans="24:27" x14ac:dyDescent="0.25">
      <c r="X9103" s="69"/>
      <c r="Y9103" s="69"/>
      <c r="Z9103" s="69"/>
      <c r="AA9103" s="69"/>
    </row>
    <row r="9104" spans="24:27" x14ac:dyDescent="0.25">
      <c r="X9104" s="69"/>
      <c r="Y9104" s="69"/>
      <c r="Z9104" s="69"/>
      <c r="AA9104" s="69"/>
    </row>
    <row r="9105" spans="24:27" x14ac:dyDescent="0.25">
      <c r="X9105" s="69"/>
      <c r="Y9105" s="69"/>
      <c r="Z9105" s="69"/>
      <c r="AA9105" s="69"/>
    </row>
    <row r="9106" spans="24:27" x14ac:dyDescent="0.25">
      <c r="X9106" s="69"/>
      <c r="Y9106" s="69"/>
      <c r="Z9106" s="69"/>
      <c r="AA9106" s="69"/>
    </row>
    <row r="9107" spans="24:27" x14ac:dyDescent="0.25">
      <c r="X9107" s="69"/>
      <c r="Y9107" s="69"/>
      <c r="Z9107" s="69"/>
      <c r="AA9107" s="69"/>
    </row>
    <row r="9108" spans="24:27" x14ac:dyDescent="0.25">
      <c r="X9108" s="69"/>
      <c r="Y9108" s="69"/>
      <c r="Z9108" s="69"/>
      <c r="AA9108" s="69"/>
    </row>
    <row r="9109" spans="24:27" x14ac:dyDescent="0.25">
      <c r="X9109" s="69"/>
      <c r="Y9109" s="69"/>
      <c r="Z9109" s="69"/>
      <c r="AA9109" s="69"/>
    </row>
    <row r="9110" spans="24:27" x14ac:dyDescent="0.25">
      <c r="X9110" s="69"/>
      <c r="Y9110" s="69"/>
      <c r="Z9110" s="69"/>
      <c r="AA9110" s="69"/>
    </row>
    <row r="9111" spans="24:27" x14ac:dyDescent="0.25">
      <c r="X9111" s="69"/>
      <c r="Y9111" s="69"/>
      <c r="Z9111" s="69"/>
      <c r="AA9111" s="69"/>
    </row>
    <row r="9112" spans="24:27" x14ac:dyDescent="0.25">
      <c r="X9112" s="69"/>
      <c r="Y9112" s="69"/>
      <c r="Z9112" s="69"/>
      <c r="AA9112" s="69"/>
    </row>
    <row r="9113" spans="24:27" x14ac:dyDescent="0.25">
      <c r="X9113" s="69"/>
      <c r="Y9113" s="69"/>
      <c r="Z9113" s="69"/>
      <c r="AA9113" s="69"/>
    </row>
    <row r="9114" spans="24:27" x14ac:dyDescent="0.25">
      <c r="X9114" s="69"/>
      <c r="Y9114" s="69"/>
      <c r="Z9114" s="69"/>
      <c r="AA9114" s="69"/>
    </row>
    <row r="9115" spans="24:27" x14ac:dyDescent="0.25">
      <c r="X9115" s="69"/>
      <c r="Y9115" s="69"/>
      <c r="Z9115" s="69"/>
      <c r="AA9115" s="69"/>
    </row>
    <row r="9116" spans="24:27" x14ac:dyDescent="0.25">
      <c r="X9116" s="69"/>
      <c r="Y9116" s="69"/>
      <c r="Z9116" s="69"/>
      <c r="AA9116" s="69"/>
    </row>
    <row r="9117" spans="24:27" x14ac:dyDescent="0.25">
      <c r="X9117" s="69"/>
      <c r="Y9117" s="69"/>
      <c r="Z9117" s="69"/>
      <c r="AA9117" s="69"/>
    </row>
    <row r="9118" spans="24:27" x14ac:dyDescent="0.25">
      <c r="X9118" s="69"/>
      <c r="Y9118" s="69"/>
      <c r="Z9118" s="69"/>
      <c r="AA9118" s="69"/>
    </row>
    <row r="9119" spans="24:27" x14ac:dyDescent="0.25">
      <c r="X9119" s="69"/>
      <c r="Y9119" s="69"/>
      <c r="Z9119" s="69"/>
      <c r="AA9119" s="69"/>
    </row>
    <row r="9120" spans="24:27" x14ac:dyDescent="0.25">
      <c r="X9120" s="69"/>
      <c r="Y9120" s="69"/>
      <c r="Z9120" s="69"/>
      <c r="AA9120" s="69"/>
    </row>
    <row r="9121" spans="24:27" x14ac:dyDescent="0.25">
      <c r="X9121" s="69"/>
      <c r="Y9121" s="69"/>
      <c r="Z9121" s="69"/>
      <c r="AA9121" s="69"/>
    </row>
    <row r="9122" spans="24:27" x14ac:dyDescent="0.25">
      <c r="X9122" s="69"/>
      <c r="Y9122" s="69"/>
      <c r="Z9122" s="69"/>
      <c r="AA9122" s="69"/>
    </row>
    <row r="9123" spans="24:27" x14ac:dyDescent="0.25">
      <c r="X9123" s="69"/>
      <c r="Y9123" s="69"/>
      <c r="Z9123" s="69"/>
      <c r="AA9123" s="69"/>
    </row>
    <row r="9124" spans="24:27" x14ac:dyDescent="0.25">
      <c r="X9124" s="69"/>
      <c r="Y9124" s="69"/>
      <c r="Z9124" s="69"/>
      <c r="AA9124" s="69"/>
    </row>
    <row r="9125" spans="24:27" x14ac:dyDescent="0.25">
      <c r="X9125" s="69"/>
      <c r="Y9125" s="69"/>
      <c r="Z9125" s="69"/>
      <c r="AA9125" s="69"/>
    </row>
    <row r="9126" spans="24:27" x14ac:dyDescent="0.25">
      <c r="X9126" s="69"/>
      <c r="Y9126" s="69"/>
      <c r="Z9126" s="69"/>
      <c r="AA9126" s="69"/>
    </row>
    <row r="9127" spans="24:27" x14ac:dyDescent="0.25">
      <c r="X9127" s="69"/>
      <c r="Y9127" s="69"/>
      <c r="Z9127" s="69"/>
      <c r="AA9127" s="69"/>
    </row>
    <row r="9128" spans="24:27" x14ac:dyDescent="0.25">
      <c r="X9128" s="69"/>
      <c r="Y9128" s="69"/>
      <c r="Z9128" s="69"/>
      <c r="AA9128" s="69"/>
    </row>
    <row r="9129" spans="24:27" x14ac:dyDescent="0.25">
      <c r="X9129" s="69"/>
      <c r="Y9129" s="69"/>
      <c r="Z9129" s="69"/>
      <c r="AA9129" s="69"/>
    </row>
    <row r="9130" spans="24:27" x14ac:dyDescent="0.25">
      <c r="X9130" s="69"/>
      <c r="Y9130" s="69"/>
      <c r="Z9130" s="69"/>
      <c r="AA9130" s="69"/>
    </row>
    <row r="9131" spans="24:27" x14ac:dyDescent="0.25">
      <c r="X9131" s="69"/>
      <c r="Y9131" s="69"/>
      <c r="Z9131" s="69"/>
      <c r="AA9131" s="69"/>
    </row>
    <row r="9132" spans="24:27" x14ac:dyDescent="0.25">
      <c r="X9132" s="69"/>
      <c r="Y9132" s="69"/>
      <c r="Z9132" s="69"/>
      <c r="AA9132" s="69"/>
    </row>
    <row r="9133" spans="24:27" x14ac:dyDescent="0.25">
      <c r="X9133" s="69"/>
      <c r="Y9133" s="69"/>
      <c r="Z9133" s="69"/>
      <c r="AA9133" s="69"/>
    </row>
    <row r="9134" spans="24:27" x14ac:dyDescent="0.25">
      <c r="X9134" s="69"/>
      <c r="Y9134" s="69"/>
      <c r="Z9134" s="69"/>
      <c r="AA9134" s="69"/>
    </row>
    <row r="9135" spans="24:27" x14ac:dyDescent="0.25">
      <c r="X9135" s="69"/>
      <c r="Y9135" s="69"/>
      <c r="Z9135" s="69"/>
      <c r="AA9135" s="69"/>
    </row>
    <row r="9136" spans="24:27" x14ac:dyDescent="0.25">
      <c r="X9136" s="69"/>
      <c r="Y9136" s="69"/>
      <c r="Z9136" s="69"/>
      <c r="AA9136" s="69"/>
    </row>
    <row r="9137" spans="24:27" x14ac:dyDescent="0.25">
      <c r="X9137" s="69"/>
      <c r="Y9137" s="69"/>
      <c r="Z9137" s="69"/>
      <c r="AA9137" s="69"/>
    </row>
    <row r="9138" spans="24:27" x14ac:dyDescent="0.25">
      <c r="X9138" s="69"/>
      <c r="Y9138" s="69"/>
      <c r="Z9138" s="69"/>
      <c r="AA9138" s="69"/>
    </row>
    <row r="9139" spans="24:27" x14ac:dyDescent="0.25">
      <c r="X9139" s="69"/>
      <c r="Y9139" s="69"/>
      <c r="Z9139" s="69"/>
      <c r="AA9139" s="69"/>
    </row>
    <row r="9140" spans="24:27" x14ac:dyDescent="0.25">
      <c r="X9140" s="69"/>
      <c r="Y9140" s="69"/>
      <c r="Z9140" s="69"/>
      <c r="AA9140" s="69"/>
    </row>
    <row r="9141" spans="24:27" x14ac:dyDescent="0.25">
      <c r="X9141" s="69"/>
      <c r="Y9141" s="69"/>
      <c r="Z9141" s="69"/>
      <c r="AA9141" s="69"/>
    </row>
    <row r="9142" spans="24:27" x14ac:dyDescent="0.25">
      <c r="X9142" s="69"/>
      <c r="Y9142" s="69"/>
      <c r="Z9142" s="69"/>
      <c r="AA9142" s="69"/>
    </row>
    <row r="9143" spans="24:27" x14ac:dyDescent="0.25">
      <c r="X9143" s="69"/>
      <c r="Y9143" s="69"/>
      <c r="Z9143" s="69"/>
      <c r="AA9143" s="69"/>
    </row>
    <row r="9144" spans="24:27" x14ac:dyDescent="0.25">
      <c r="X9144" s="69"/>
      <c r="Y9144" s="69"/>
      <c r="Z9144" s="69"/>
      <c r="AA9144" s="69"/>
    </row>
    <row r="9145" spans="24:27" x14ac:dyDescent="0.25">
      <c r="X9145" s="69"/>
      <c r="Y9145" s="69"/>
      <c r="Z9145" s="69"/>
      <c r="AA9145" s="69"/>
    </row>
    <row r="9146" spans="24:27" x14ac:dyDescent="0.25">
      <c r="X9146" s="69"/>
      <c r="Y9146" s="69"/>
      <c r="Z9146" s="69"/>
      <c r="AA9146" s="69"/>
    </row>
    <row r="9147" spans="24:27" x14ac:dyDescent="0.25">
      <c r="X9147" s="69"/>
      <c r="Y9147" s="69"/>
      <c r="Z9147" s="69"/>
      <c r="AA9147" s="69"/>
    </row>
    <row r="9148" spans="24:27" x14ac:dyDescent="0.25">
      <c r="X9148" s="69"/>
      <c r="Y9148" s="69"/>
      <c r="Z9148" s="69"/>
      <c r="AA9148" s="69"/>
    </row>
    <row r="9149" spans="24:27" x14ac:dyDescent="0.25">
      <c r="X9149" s="69"/>
      <c r="Y9149" s="69"/>
      <c r="Z9149" s="69"/>
      <c r="AA9149" s="69"/>
    </row>
    <row r="9150" spans="24:27" x14ac:dyDescent="0.25">
      <c r="X9150" s="69"/>
      <c r="Y9150" s="69"/>
      <c r="Z9150" s="69"/>
      <c r="AA9150" s="69"/>
    </row>
    <row r="9151" spans="24:27" x14ac:dyDescent="0.25">
      <c r="X9151" s="69"/>
      <c r="Y9151" s="69"/>
      <c r="Z9151" s="69"/>
      <c r="AA9151" s="69"/>
    </row>
    <row r="9152" spans="24:27" x14ac:dyDescent="0.25">
      <c r="X9152" s="69"/>
      <c r="Y9152" s="69"/>
      <c r="Z9152" s="69"/>
      <c r="AA9152" s="69"/>
    </row>
    <row r="9153" spans="24:27" x14ac:dyDescent="0.25">
      <c r="X9153" s="69"/>
      <c r="Y9153" s="69"/>
      <c r="Z9153" s="69"/>
      <c r="AA9153" s="69"/>
    </row>
    <row r="9154" spans="24:27" x14ac:dyDescent="0.25">
      <c r="X9154" s="69"/>
      <c r="Y9154" s="69"/>
      <c r="Z9154" s="69"/>
      <c r="AA9154" s="69"/>
    </row>
    <row r="9155" spans="24:27" x14ac:dyDescent="0.25">
      <c r="X9155" s="69"/>
      <c r="Y9155" s="69"/>
      <c r="Z9155" s="69"/>
      <c r="AA9155" s="69"/>
    </row>
    <row r="9156" spans="24:27" x14ac:dyDescent="0.25">
      <c r="X9156" s="69"/>
      <c r="Y9156" s="69"/>
      <c r="Z9156" s="69"/>
      <c r="AA9156" s="69"/>
    </row>
    <row r="9157" spans="24:27" x14ac:dyDescent="0.25">
      <c r="X9157" s="69"/>
      <c r="Y9157" s="69"/>
      <c r="Z9157" s="69"/>
      <c r="AA9157" s="69"/>
    </row>
    <row r="9158" spans="24:27" x14ac:dyDescent="0.25">
      <c r="X9158" s="69"/>
      <c r="Y9158" s="69"/>
      <c r="Z9158" s="69"/>
      <c r="AA9158" s="69"/>
    </row>
    <row r="9159" spans="24:27" x14ac:dyDescent="0.25">
      <c r="X9159" s="69"/>
      <c r="Y9159" s="69"/>
      <c r="Z9159" s="69"/>
      <c r="AA9159" s="69"/>
    </row>
    <row r="9160" spans="24:27" x14ac:dyDescent="0.25">
      <c r="X9160" s="69"/>
      <c r="Y9160" s="69"/>
      <c r="Z9160" s="69"/>
      <c r="AA9160" s="69"/>
    </row>
    <row r="9161" spans="24:27" x14ac:dyDescent="0.25">
      <c r="X9161" s="69"/>
      <c r="Y9161" s="69"/>
      <c r="Z9161" s="69"/>
      <c r="AA9161" s="69"/>
    </row>
    <row r="9162" spans="24:27" x14ac:dyDescent="0.25">
      <c r="X9162" s="69"/>
      <c r="Y9162" s="69"/>
      <c r="Z9162" s="69"/>
      <c r="AA9162" s="69"/>
    </row>
    <row r="9163" spans="24:27" x14ac:dyDescent="0.25">
      <c r="X9163" s="69"/>
      <c r="Y9163" s="69"/>
      <c r="Z9163" s="69"/>
      <c r="AA9163" s="69"/>
    </row>
    <row r="9164" spans="24:27" x14ac:dyDescent="0.25">
      <c r="X9164" s="69"/>
      <c r="Y9164" s="69"/>
      <c r="Z9164" s="69"/>
      <c r="AA9164" s="69"/>
    </row>
    <row r="9165" spans="24:27" x14ac:dyDescent="0.25">
      <c r="X9165" s="69"/>
      <c r="Y9165" s="69"/>
      <c r="Z9165" s="69"/>
      <c r="AA9165" s="69"/>
    </row>
    <row r="9166" spans="24:27" x14ac:dyDescent="0.25">
      <c r="X9166" s="69"/>
      <c r="Y9166" s="69"/>
      <c r="Z9166" s="69"/>
      <c r="AA9166" s="69"/>
    </row>
    <row r="9167" spans="24:27" x14ac:dyDescent="0.25">
      <c r="X9167" s="69"/>
      <c r="Y9167" s="69"/>
      <c r="Z9167" s="69"/>
      <c r="AA9167" s="69"/>
    </row>
    <row r="9168" spans="24:27" x14ac:dyDescent="0.25">
      <c r="X9168" s="69"/>
      <c r="Y9168" s="69"/>
      <c r="Z9168" s="69"/>
      <c r="AA9168" s="69"/>
    </row>
    <row r="9169" spans="24:27" x14ac:dyDescent="0.25">
      <c r="X9169" s="69"/>
      <c r="Y9169" s="69"/>
      <c r="Z9169" s="69"/>
      <c r="AA9169" s="69"/>
    </row>
    <row r="9170" spans="24:27" x14ac:dyDescent="0.25">
      <c r="X9170" s="69"/>
      <c r="Y9170" s="69"/>
      <c r="Z9170" s="69"/>
      <c r="AA9170" s="69"/>
    </row>
    <row r="9171" spans="24:27" x14ac:dyDescent="0.25">
      <c r="X9171" s="69"/>
      <c r="Y9171" s="69"/>
      <c r="Z9171" s="69"/>
      <c r="AA9171" s="69"/>
    </row>
    <row r="9172" spans="24:27" x14ac:dyDescent="0.25">
      <c r="X9172" s="69"/>
      <c r="Y9172" s="69"/>
      <c r="Z9172" s="69"/>
      <c r="AA9172" s="69"/>
    </row>
    <row r="9173" spans="24:27" x14ac:dyDescent="0.25">
      <c r="X9173" s="69"/>
      <c r="Y9173" s="69"/>
      <c r="Z9173" s="69"/>
      <c r="AA9173" s="69"/>
    </row>
    <row r="9174" spans="24:27" x14ac:dyDescent="0.25">
      <c r="X9174" s="69"/>
      <c r="Y9174" s="69"/>
      <c r="Z9174" s="69"/>
      <c r="AA9174" s="69"/>
    </row>
    <row r="9175" spans="24:27" x14ac:dyDescent="0.25">
      <c r="X9175" s="69"/>
      <c r="Y9175" s="69"/>
      <c r="Z9175" s="69"/>
      <c r="AA9175" s="69"/>
    </row>
    <row r="9176" spans="24:27" x14ac:dyDescent="0.25">
      <c r="X9176" s="69"/>
      <c r="Y9176" s="69"/>
      <c r="Z9176" s="69"/>
      <c r="AA9176" s="69"/>
    </row>
    <row r="9177" spans="24:27" x14ac:dyDescent="0.25">
      <c r="X9177" s="69"/>
      <c r="Y9177" s="69"/>
      <c r="Z9177" s="69"/>
      <c r="AA9177" s="69"/>
    </row>
    <row r="9178" spans="24:27" x14ac:dyDescent="0.25">
      <c r="X9178" s="69"/>
      <c r="Y9178" s="69"/>
      <c r="Z9178" s="69"/>
      <c r="AA9178" s="69"/>
    </row>
    <row r="9179" spans="24:27" x14ac:dyDescent="0.25">
      <c r="X9179" s="69"/>
      <c r="Y9179" s="69"/>
      <c r="Z9179" s="69"/>
      <c r="AA9179" s="69"/>
    </row>
    <row r="9180" spans="24:27" x14ac:dyDescent="0.25">
      <c r="X9180" s="69"/>
      <c r="Y9180" s="69"/>
      <c r="Z9180" s="69"/>
      <c r="AA9180" s="69"/>
    </row>
    <row r="9181" spans="24:27" x14ac:dyDescent="0.25">
      <c r="X9181" s="69"/>
      <c r="Y9181" s="69"/>
      <c r="Z9181" s="69"/>
      <c r="AA9181" s="69"/>
    </row>
    <row r="9182" spans="24:27" x14ac:dyDescent="0.25">
      <c r="X9182" s="69"/>
      <c r="Y9182" s="69"/>
      <c r="Z9182" s="69"/>
      <c r="AA9182" s="69"/>
    </row>
    <row r="9183" spans="24:27" x14ac:dyDescent="0.25">
      <c r="X9183" s="69"/>
      <c r="Y9183" s="69"/>
      <c r="Z9183" s="69"/>
      <c r="AA9183" s="69"/>
    </row>
    <row r="9184" spans="24:27" x14ac:dyDescent="0.25">
      <c r="X9184" s="69"/>
      <c r="Y9184" s="69"/>
      <c r="Z9184" s="69"/>
      <c r="AA9184" s="69"/>
    </row>
    <row r="9185" spans="24:27" x14ac:dyDescent="0.25">
      <c r="X9185" s="69"/>
      <c r="Y9185" s="69"/>
      <c r="Z9185" s="69"/>
      <c r="AA9185" s="69"/>
    </row>
    <row r="9186" spans="24:27" x14ac:dyDescent="0.25">
      <c r="X9186" s="69"/>
      <c r="Y9186" s="69"/>
      <c r="Z9186" s="69"/>
      <c r="AA9186" s="69"/>
    </row>
    <row r="9187" spans="24:27" x14ac:dyDescent="0.25">
      <c r="X9187" s="69"/>
      <c r="Y9187" s="69"/>
      <c r="Z9187" s="69"/>
      <c r="AA9187" s="69"/>
    </row>
    <row r="9188" spans="24:27" x14ac:dyDescent="0.25">
      <c r="X9188" s="69"/>
      <c r="Y9188" s="69"/>
      <c r="Z9188" s="69"/>
      <c r="AA9188" s="69"/>
    </row>
    <row r="9189" spans="24:27" x14ac:dyDescent="0.25">
      <c r="X9189" s="69"/>
      <c r="Y9189" s="69"/>
      <c r="Z9189" s="69"/>
      <c r="AA9189" s="69"/>
    </row>
    <row r="9190" spans="24:27" x14ac:dyDescent="0.25">
      <c r="X9190" s="69"/>
      <c r="Y9190" s="69"/>
      <c r="Z9190" s="69"/>
      <c r="AA9190" s="69"/>
    </row>
    <row r="9191" spans="24:27" x14ac:dyDescent="0.25">
      <c r="X9191" s="69"/>
      <c r="Y9191" s="69"/>
      <c r="Z9191" s="69"/>
      <c r="AA9191" s="69"/>
    </row>
    <row r="9192" spans="24:27" x14ac:dyDescent="0.25">
      <c r="X9192" s="69"/>
      <c r="Y9192" s="69"/>
      <c r="Z9192" s="69"/>
      <c r="AA9192" s="69"/>
    </row>
    <row r="9193" spans="24:27" x14ac:dyDescent="0.25">
      <c r="X9193" s="69"/>
      <c r="Y9193" s="69"/>
      <c r="Z9193" s="69"/>
      <c r="AA9193" s="69"/>
    </row>
    <row r="9194" spans="24:27" x14ac:dyDescent="0.25">
      <c r="X9194" s="69"/>
      <c r="Y9194" s="69"/>
      <c r="Z9194" s="69"/>
      <c r="AA9194" s="69"/>
    </row>
    <row r="9195" spans="24:27" x14ac:dyDescent="0.25">
      <c r="X9195" s="69"/>
      <c r="Y9195" s="69"/>
      <c r="Z9195" s="69"/>
      <c r="AA9195" s="69"/>
    </row>
    <row r="9196" spans="24:27" x14ac:dyDescent="0.25">
      <c r="X9196" s="69"/>
      <c r="Y9196" s="69"/>
      <c r="Z9196" s="69"/>
      <c r="AA9196" s="69"/>
    </row>
    <row r="9197" spans="24:27" x14ac:dyDescent="0.25">
      <c r="X9197" s="69"/>
      <c r="Y9197" s="69"/>
      <c r="Z9197" s="69"/>
      <c r="AA9197" s="69"/>
    </row>
    <row r="9198" spans="24:27" x14ac:dyDescent="0.25">
      <c r="X9198" s="69"/>
      <c r="Y9198" s="69"/>
      <c r="Z9198" s="69"/>
      <c r="AA9198" s="69"/>
    </row>
    <row r="9199" spans="24:27" x14ac:dyDescent="0.25">
      <c r="X9199" s="69"/>
      <c r="Y9199" s="69"/>
      <c r="Z9199" s="69"/>
      <c r="AA9199" s="69"/>
    </row>
    <row r="9200" spans="24:27" x14ac:dyDescent="0.25">
      <c r="X9200" s="69"/>
      <c r="Y9200" s="69"/>
      <c r="Z9200" s="69"/>
      <c r="AA9200" s="69"/>
    </row>
    <row r="9201" spans="24:27" x14ac:dyDescent="0.25">
      <c r="X9201" s="69"/>
      <c r="Y9201" s="69"/>
      <c r="Z9201" s="69"/>
      <c r="AA9201" s="69"/>
    </row>
    <row r="9202" spans="24:27" x14ac:dyDescent="0.25">
      <c r="X9202" s="69"/>
      <c r="Y9202" s="69"/>
      <c r="Z9202" s="69"/>
      <c r="AA9202" s="69"/>
    </row>
    <row r="9203" spans="24:27" x14ac:dyDescent="0.25">
      <c r="X9203" s="69"/>
      <c r="Y9203" s="69"/>
      <c r="Z9203" s="69"/>
      <c r="AA9203" s="69"/>
    </row>
    <row r="9204" spans="24:27" x14ac:dyDescent="0.25">
      <c r="X9204" s="69"/>
      <c r="Y9204" s="69"/>
      <c r="Z9204" s="69"/>
      <c r="AA9204" s="69"/>
    </row>
    <row r="9205" spans="24:27" x14ac:dyDescent="0.25">
      <c r="X9205" s="69"/>
      <c r="Y9205" s="69"/>
      <c r="Z9205" s="69"/>
      <c r="AA9205" s="69"/>
    </row>
    <row r="9206" spans="24:27" x14ac:dyDescent="0.25">
      <c r="X9206" s="69"/>
      <c r="Y9206" s="69"/>
      <c r="Z9206" s="69"/>
      <c r="AA9206" s="69"/>
    </row>
    <row r="9207" spans="24:27" x14ac:dyDescent="0.25">
      <c r="X9207" s="69"/>
      <c r="Y9207" s="69"/>
      <c r="Z9207" s="69"/>
      <c r="AA9207" s="69"/>
    </row>
    <row r="9208" spans="24:27" x14ac:dyDescent="0.25">
      <c r="X9208" s="69"/>
      <c r="Y9208" s="69"/>
      <c r="Z9208" s="69"/>
      <c r="AA9208" s="69"/>
    </row>
    <row r="9209" spans="24:27" x14ac:dyDescent="0.25">
      <c r="X9209" s="69"/>
      <c r="Y9209" s="69"/>
      <c r="Z9209" s="69"/>
      <c r="AA9209" s="69"/>
    </row>
    <row r="9210" spans="24:27" x14ac:dyDescent="0.25">
      <c r="X9210" s="69"/>
      <c r="Y9210" s="69"/>
      <c r="Z9210" s="69"/>
      <c r="AA9210" s="69"/>
    </row>
    <row r="9211" spans="24:27" x14ac:dyDescent="0.25">
      <c r="X9211" s="69"/>
      <c r="Y9211" s="69"/>
      <c r="Z9211" s="69"/>
      <c r="AA9211" s="69"/>
    </row>
    <row r="9212" spans="24:27" x14ac:dyDescent="0.25">
      <c r="X9212" s="69"/>
      <c r="Y9212" s="69"/>
      <c r="Z9212" s="69"/>
      <c r="AA9212" s="69"/>
    </row>
    <row r="9213" spans="24:27" x14ac:dyDescent="0.25">
      <c r="X9213" s="69"/>
      <c r="Y9213" s="69"/>
      <c r="Z9213" s="69"/>
      <c r="AA9213" s="69"/>
    </row>
    <row r="9214" spans="24:27" x14ac:dyDescent="0.25">
      <c r="X9214" s="69"/>
      <c r="Y9214" s="69"/>
      <c r="Z9214" s="69"/>
      <c r="AA9214" s="69"/>
    </row>
    <row r="9215" spans="24:27" x14ac:dyDescent="0.25">
      <c r="X9215" s="69"/>
      <c r="Y9215" s="69"/>
      <c r="Z9215" s="69"/>
      <c r="AA9215" s="69"/>
    </row>
    <row r="9216" spans="24:27" x14ac:dyDescent="0.25">
      <c r="X9216" s="69"/>
      <c r="Y9216" s="69"/>
      <c r="Z9216" s="69"/>
      <c r="AA9216" s="69"/>
    </row>
    <row r="9217" spans="24:27" x14ac:dyDescent="0.25">
      <c r="X9217" s="69"/>
      <c r="Y9217" s="69"/>
      <c r="Z9217" s="69"/>
      <c r="AA9217" s="69"/>
    </row>
    <row r="9218" spans="24:27" x14ac:dyDescent="0.25">
      <c r="X9218" s="69"/>
      <c r="Y9218" s="69"/>
      <c r="Z9218" s="69"/>
      <c r="AA9218" s="69"/>
    </row>
    <row r="9219" spans="24:27" x14ac:dyDescent="0.25">
      <c r="X9219" s="69"/>
      <c r="Y9219" s="69"/>
      <c r="Z9219" s="69"/>
      <c r="AA9219" s="69"/>
    </row>
    <row r="9220" spans="24:27" x14ac:dyDescent="0.25">
      <c r="X9220" s="69"/>
      <c r="Y9220" s="69"/>
      <c r="Z9220" s="69"/>
      <c r="AA9220" s="69"/>
    </row>
    <row r="9221" spans="24:27" x14ac:dyDescent="0.25">
      <c r="X9221" s="69"/>
      <c r="Y9221" s="69"/>
      <c r="Z9221" s="69"/>
      <c r="AA9221" s="69"/>
    </row>
    <row r="9222" spans="24:27" x14ac:dyDescent="0.25">
      <c r="X9222" s="69"/>
      <c r="Y9222" s="69"/>
      <c r="Z9222" s="69"/>
      <c r="AA9222" s="69"/>
    </row>
    <row r="9223" spans="24:27" x14ac:dyDescent="0.25">
      <c r="X9223" s="69"/>
      <c r="Y9223" s="69"/>
      <c r="Z9223" s="69"/>
      <c r="AA9223" s="69"/>
    </row>
    <row r="9224" spans="24:27" x14ac:dyDescent="0.25">
      <c r="X9224" s="69"/>
      <c r="Y9224" s="69"/>
      <c r="Z9224" s="69"/>
      <c r="AA9224" s="69"/>
    </row>
    <row r="9225" spans="24:27" x14ac:dyDescent="0.25">
      <c r="X9225" s="69"/>
      <c r="Y9225" s="69"/>
      <c r="Z9225" s="69"/>
      <c r="AA9225" s="69"/>
    </row>
    <row r="9226" spans="24:27" x14ac:dyDescent="0.25">
      <c r="X9226" s="69"/>
      <c r="Y9226" s="69"/>
      <c r="Z9226" s="69"/>
      <c r="AA9226" s="69"/>
    </row>
    <row r="9227" spans="24:27" x14ac:dyDescent="0.25">
      <c r="X9227" s="69"/>
      <c r="Y9227" s="69"/>
      <c r="Z9227" s="69"/>
      <c r="AA9227" s="69"/>
    </row>
    <row r="9228" spans="24:27" x14ac:dyDescent="0.25">
      <c r="X9228" s="69"/>
      <c r="Y9228" s="69"/>
      <c r="Z9228" s="69"/>
      <c r="AA9228" s="69"/>
    </row>
    <row r="9229" spans="24:27" x14ac:dyDescent="0.25">
      <c r="X9229" s="69"/>
      <c r="Y9229" s="69"/>
      <c r="Z9229" s="69"/>
      <c r="AA9229" s="69"/>
    </row>
    <row r="9230" spans="24:27" x14ac:dyDescent="0.25">
      <c r="X9230" s="69"/>
      <c r="Y9230" s="69"/>
      <c r="Z9230" s="69"/>
      <c r="AA9230" s="69"/>
    </row>
    <row r="9231" spans="24:27" x14ac:dyDescent="0.25">
      <c r="X9231" s="69"/>
      <c r="Y9231" s="69"/>
      <c r="Z9231" s="69"/>
      <c r="AA9231" s="69"/>
    </row>
    <row r="9232" spans="24:27" x14ac:dyDescent="0.25">
      <c r="X9232" s="69"/>
      <c r="Y9232" s="69"/>
      <c r="Z9232" s="69"/>
      <c r="AA9232" s="69"/>
    </row>
    <row r="9233" spans="24:27" x14ac:dyDescent="0.25">
      <c r="X9233" s="69"/>
      <c r="Y9233" s="69"/>
      <c r="Z9233" s="69"/>
      <c r="AA9233" s="69"/>
    </row>
    <row r="9234" spans="24:27" x14ac:dyDescent="0.25">
      <c r="X9234" s="69"/>
      <c r="Y9234" s="69"/>
      <c r="Z9234" s="69"/>
      <c r="AA9234" s="69"/>
    </row>
    <row r="9235" spans="24:27" x14ac:dyDescent="0.25">
      <c r="X9235" s="69"/>
      <c r="Y9235" s="69"/>
      <c r="Z9235" s="69"/>
      <c r="AA9235" s="69"/>
    </row>
    <row r="9236" spans="24:27" x14ac:dyDescent="0.25">
      <c r="X9236" s="69"/>
      <c r="Y9236" s="69"/>
      <c r="Z9236" s="69"/>
      <c r="AA9236" s="69"/>
    </row>
    <row r="9237" spans="24:27" x14ac:dyDescent="0.25">
      <c r="X9237" s="69"/>
      <c r="Y9237" s="69"/>
      <c r="Z9237" s="69"/>
      <c r="AA9237" s="69"/>
    </row>
    <row r="9238" spans="24:27" x14ac:dyDescent="0.25">
      <c r="X9238" s="69"/>
      <c r="Y9238" s="69"/>
      <c r="Z9238" s="69"/>
      <c r="AA9238" s="69"/>
    </row>
    <row r="9239" spans="24:27" x14ac:dyDescent="0.25">
      <c r="X9239" s="69"/>
      <c r="Y9239" s="69"/>
      <c r="Z9239" s="69"/>
      <c r="AA9239" s="69"/>
    </row>
    <row r="9240" spans="24:27" x14ac:dyDescent="0.25">
      <c r="X9240" s="69"/>
      <c r="Y9240" s="69"/>
      <c r="Z9240" s="69"/>
      <c r="AA9240" s="69"/>
    </row>
    <row r="9241" spans="24:27" x14ac:dyDescent="0.25">
      <c r="X9241" s="69"/>
      <c r="Y9241" s="69"/>
      <c r="Z9241" s="69"/>
      <c r="AA9241" s="69"/>
    </row>
    <row r="9242" spans="24:27" x14ac:dyDescent="0.25">
      <c r="X9242" s="69"/>
      <c r="Y9242" s="69"/>
      <c r="Z9242" s="69"/>
      <c r="AA9242" s="69"/>
    </row>
    <row r="9243" spans="24:27" x14ac:dyDescent="0.25">
      <c r="X9243" s="69"/>
      <c r="Y9243" s="69"/>
      <c r="Z9243" s="69"/>
      <c r="AA9243" s="69"/>
    </row>
    <row r="9244" spans="24:27" x14ac:dyDescent="0.25">
      <c r="X9244" s="69"/>
      <c r="Y9244" s="69"/>
      <c r="Z9244" s="69"/>
      <c r="AA9244" s="69"/>
    </row>
    <row r="9245" spans="24:27" x14ac:dyDescent="0.25">
      <c r="X9245" s="69"/>
      <c r="Y9245" s="69"/>
      <c r="Z9245" s="69"/>
      <c r="AA9245" s="69"/>
    </row>
    <row r="9246" spans="24:27" x14ac:dyDescent="0.25">
      <c r="X9246" s="69"/>
      <c r="Y9246" s="69"/>
      <c r="Z9246" s="69"/>
      <c r="AA9246" s="69"/>
    </row>
    <row r="9247" spans="24:27" x14ac:dyDescent="0.25">
      <c r="X9247" s="69"/>
      <c r="Y9247" s="69"/>
      <c r="Z9247" s="69"/>
      <c r="AA9247" s="69"/>
    </row>
    <row r="9248" spans="24:27" x14ac:dyDescent="0.25">
      <c r="X9248" s="69"/>
      <c r="Y9248" s="69"/>
      <c r="Z9248" s="69"/>
      <c r="AA9248" s="69"/>
    </row>
    <row r="9249" spans="24:27" x14ac:dyDescent="0.25">
      <c r="X9249" s="69"/>
      <c r="Y9249" s="69"/>
      <c r="Z9249" s="69"/>
      <c r="AA9249" s="69"/>
    </row>
    <row r="9250" spans="24:27" x14ac:dyDescent="0.25">
      <c r="X9250" s="69"/>
      <c r="Y9250" s="69"/>
      <c r="Z9250" s="69"/>
      <c r="AA9250" s="69"/>
    </row>
    <row r="9251" spans="24:27" x14ac:dyDescent="0.25">
      <c r="X9251" s="69"/>
      <c r="Y9251" s="69"/>
      <c r="Z9251" s="69"/>
      <c r="AA9251" s="69"/>
    </row>
    <row r="9252" spans="24:27" x14ac:dyDescent="0.25">
      <c r="X9252" s="69"/>
      <c r="Y9252" s="69"/>
      <c r="Z9252" s="69"/>
      <c r="AA9252" s="69"/>
    </row>
    <row r="9253" spans="24:27" x14ac:dyDescent="0.25">
      <c r="X9253" s="69"/>
      <c r="Y9253" s="69"/>
      <c r="Z9253" s="69"/>
      <c r="AA9253" s="69"/>
    </row>
    <row r="9254" spans="24:27" x14ac:dyDescent="0.25">
      <c r="X9254" s="69"/>
      <c r="Y9254" s="69"/>
      <c r="Z9254" s="69"/>
      <c r="AA9254" s="69"/>
    </row>
    <row r="9255" spans="24:27" x14ac:dyDescent="0.25">
      <c r="X9255" s="69"/>
      <c r="Y9255" s="69"/>
      <c r="Z9255" s="69"/>
      <c r="AA9255" s="69"/>
    </row>
    <row r="9256" spans="24:27" x14ac:dyDescent="0.25">
      <c r="X9256" s="69"/>
      <c r="Y9256" s="69"/>
      <c r="Z9256" s="69"/>
      <c r="AA9256" s="69"/>
    </row>
    <row r="9257" spans="24:27" x14ac:dyDescent="0.25">
      <c r="X9257" s="69"/>
      <c r="Y9257" s="69"/>
      <c r="Z9257" s="69"/>
      <c r="AA9257" s="69"/>
    </row>
    <row r="9258" spans="24:27" x14ac:dyDescent="0.25">
      <c r="X9258" s="69"/>
      <c r="Y9258" s="69"/>
      <c r="Z9258" s="69"/>
      <c r="AA9258" s="69"/>
    </row>
    <row r="9259" spans="24:27" x14ac:dyDescent="0.25">
      <c r="X9259" s="69"/>
      <c r="Y9259" s="69"/>
      <c r="Z9259" s="69"/>
      <c r="AA9259" s="69"/>
    </row>
    <row r="9260" spans="24:27" x14ac:dyDescent="0.25">
      <c r="X9260" s="69"/>
      <c r="Y9260" s="69"/>
      <c r="Z9260" s="69"/>
      <c r="AA9260" s="69"/>
    </row>
    <row r="9261" spans="24:27" x14ac:dyDescent="0.25">
      <c r="X9261" s="69"/>
      <c r="Y9261" s="69"/>
      <c r="Z9261" s="69"/>
      <c r="AA9261" s="69"/>
    </row>
    <row r="9262" spans="24:27" x14ac:dyDescent="0.25">
      <c r="X9262" s="69"/>
      <c r="Y9262" s="69"/>
      <c r="Z9262" s="69"/>
      <c r="AA9262" s="69"/>
    </row>
    <row r="9263" spans="24:27" x14ac:dyDescent="0.25">
      <c r="X9263" s="69"/>
      <c r="Y9263" s="69"/>
      <c r="Z9263" s="69"/>
      <c r="AA9263" s="69"/>
    </row>
    <row r="9264" spans="24:27" x14ac:dyDescent="0.25">
      <c r="X9264" s="69"/>
      <c r="Y9264" s="69"/>
      <c r="Z9264" s="69"/>
      <c r="AA9264" s="69"/>
    </row>
    <row r="9265" spans="24:27" x14ac:dyDescent="0.25">
      <c r="X9265" s="69"/>
      <c r="Y9265" s="69"/>
      <c r="Z9265" s="69"/>
      <c r="AA9265" s="69"/>
    </row>
    <row r="9266" spans="24:27" x14ac:dyDescent="0.25">
      <c r="X9266" s="69"/>
      <c r="Y9266" s="69"/>
      <c r="Z9266" s="69"/>
      <c r="AA9266" s="69"/>
    </row>
    <row r="9267" spans="24:27" x14ac:dyDescent="0.25">
      <c r="X9267" s="69"/>
      <c r="Y9267" s="69"/>
      <c r="Z9267" s="69"/>
      <c r="AA9267" s="69"/>
    </row>
    <row r="9268" spans="24:27" x14ac:dyDescent="0.25">
      <c r="X9268" s="69"/>
      <c r="Y9268" s="69"/>
      <c r="Z9268" s="69"/>
      <c r="AA9268" s="69"/>
    </row>
    <row r="9269" spans="24:27" x14ac:dyDescent="0.25">
      <c r="X9269" s="69"/>
      <c r="Y9269" s="69"/>
      <c r="Z9269" s="69"/>
      <c r="AA9269" s="69"/>
    </row>
    <row r="9270" spans="24:27" x14ac:dyDescent="0.25">
      <c r="X9270" s="69"/>
      <c r="Y9270" s="69"/>
      <c r="Z9270" s="69"/>
      <c r="AA9270" s="69"/>
    </row>
    <row r="9271" spans="24:27" x14ac:dyDescent="0.25">
      <c r="X9271" s="69"/>
      <c r="Y9271" s="69"/>
      <c r="Z9271" s="69"/>
      <c r="AA9271" s="69"/>
    </row>
    <row r="9272" spans="24:27" x14ac:dyDescent="0.25">
      <c r="X9272" s="69"/>
      <c r="Y9272" s="69"/>
      <c r="Z9272" s="69"/>
      <c r="AA9272" s="69"/>
    </row>
    <row r="9273" spans="24:27" x14ac:dyDescent="0.25">
      <c r="X9273" s="69"/>
      <c r="Y9273" s="69"/>
      <c r="Z9273" s="69"/>
      <c r="AA9273" s="69"/>
    </row>
    <row r="9274" spans="24:27" x14ac:dyDescent="0.25">
      <c r="X9274" s="69"/>
      <c r="Y9274" s="69"/>
      <c r="Z9274" s="69"/>
      <c r="AA9274" s="69"/>
    </row>
    <row r="9275" spans="24:27" x14ac:dyDescent="0.25">
      <c r="X9275" s="69"/>
      <c r="Y9275" s="69"/>
      <c r="Z9275" s="69"/>
      <c r="AA9275" s="69"/>
    </row>
    <row r="9276" spans="24:27" x14ac:dyDescent="0.25">
      <c r="X9276" s="69"/>
      <c r="Y9276" s="69"/>
      <c r="Z9276" s="69"/>
      <c r="AA9276" s="69"/>
    </row>
    <row r="9277" spans="24:27" x14ac:dyDescent="0.25">
      <c r="X9277" s="69"/>
      <c r="Y9277" s="69"/>
      <c r="Z9277" s="69"/>
      <c r="AA9277" s="69"/>
    </row>
    <row r="9278" spans="24:27" x14ac:dyDescent="0.25">
      <c r="X9278" s="69"/>
      <c r="Y9278" s="69"/>
      <c r="Z9278" s="69"/>
      <c r="AA9278" s="69"/>
    </row>
    <row r="9279" spans="24:27" x14ac:dyDescent="0.25">
      <c r="X9279" s="69"/>
      <c r="Y9279" s="69"/>
      <c r="Z9279" s="69"/>
      <c r="AA9279" s="69"/>
    </row>
    <row r="9280" spans="24:27" x14ac:dyDescent="0.25">
      <c r="X9280" s="69"/>
      <c r="Y9280" s="69"/>
      <c r="Z9280" s="69"/>
      <c r="AA9280" s="69"/>
    </row>
    <row r="9281" spans="24:27" x14ac:dyDescent="0.25">
      <c r="X9281" s="69"/>
      <c r="Y9281" s="69"/>
      <c r="Z9281" s="69"/>
      <c r="AA9281" s="69"/>
    </row>
    <row r="9282" spans="24:27" x14ac:dyDescent="0.25">
      <c r="X9282" s="69"/>
      <c r="Y9282" s="69"/>
      <c r="Z9282" s="69"/>
      <c r="AA9282" s="69"/>
    </row>
    <row r="9283" spans="24:27" x14ac:dyDescent="0.25">
      <c r="X9283" s="69"/>
      <c r="Y9283" s="69"/>
      <c r="Z9283" s="69"/>
      <c r="AA9283" s="69"/>
    </row>
    <row r="9284" spans="24:27" x14ac:dyDescent="0.25">
      <c r="X9284" s="69"/>
      <c r="Y9284" s="69"/>
      <c r="Z9284" s="69"/>
      <c r="AA9284" s="69"/>
    </row>
    <row r="9285" spans="24:27" x14ac:dyDescent="0.25">
      <c r="X9285" s="69"/>
      <c r="Y9285" s="69"/>
      <c r="Z9285" s="69"/>
      <c r="AA9285" s="69"/>
    </row>
    <row r="9286" spans="24:27" x14ac:dyDescent="0.25">
      <c r="X9286" s="69"/>
      <c r="Y9286" s="69"/>
      <c r="Z9286" s="69"/>
      <c r="AA9286" s="69"/>
    </row>
    <row r="9287" spans="24:27" x14ac:dyDescent="0.25">
      <c r="X9287" s="69"/>
      <c r="Y9287" s="69"/>
      <c r="Z9287" s="69"/>
      <c r="AA9287" s="69"/>
    </row>
    <row r="9288" spans="24:27" x14ac:dyDescent="0.25">
      <c r="X9288" s="69"/>
      <c r="Y9288" s="69"/>
      <c r="Z9288" s="69"/>
      <c r="AA9288" s="69"/>
    </row>
    <row r="9289" spans="24:27" x14ac:dyDescent="0.25">
      <c r="X9289" s="69"/>
      <c r="Y9289" s="69"/>
      <c r="Z9289" s="69"/>
      <c r="AA9289" s="69"/>
    </row>
    <row r="9290" spans="24:27" x14ac:dyDescent="0.25">
      <c r="X9290" s="69"/>
      <c r="Y9290" s="69"/>
      <c r="Z9290" s="69"/>
      <c r="AA9290" s="69"/>
    </row>
    <row r="9291" spans="24:27" x14ac:dyDescent="0.25">
      <c r="X9291" s="69"/>
      <c r="Y9291" s="69"/>
      <c r="Z9291" s="69"/>
      <c r="AA9291" s="69"/>
    </row>
    <row r="9292" spans="24:27" x14ac:dyDescent="0.25">
      <c r="X9292" s="69"/>
      <c r="Y9292" s="69"/>
      <c r="Z9292" s="69"/>
      <c r="AA9292" s="69"/>
    </row>
    <row r="9293" spans="24:27" x14ac:dyDescent="0.25">
      <c r="X9293" s="69"/>
      <c r="Y9293" s="69"/>
      <c r="Z9293" s="69"/>
      <c r="AA9293" s="69"/>
    </row>
    <row r="9294" spans="24:27" x14ac:dyDescent="0.25">
      <c r="X9294" s="69"/>
      <c r="Y9294" s="69"/>
      <c r="Z9294" s="69"/>
      <c r="AA9294" s="69"/>
    </row>
    <row r="9295" spans="24:27" x14ac:dyDescent="0.25">
      <c r="X9295" s="69"/>
      <c r="Y9295" s="69"/>
      <c r="Z9295" s="69"/>
      <c r="AA9295" s="69"/>
    </row>
    <row r="9296" spans="24:27" x14ac:dyDescent="0.25">
      <c r="X9296" s="69"/>
      <c r="Y9296" s="69"/>
      <c r="Z9296" s="69"/>
      <c r="AA9296" s="69"/>
    </row>
    <row r="9297" spans="24:27" x14ac:dyDescent="0.25">
      <c r="X9297" s="69"/>
      <c r="Y9297" s="69"/>
      <c r="Z9297" s="69"/>
      <c r="AA9297" s="69"/>
    </row>
    <row r="9298" spans="24:27" x14ac:dyDescent="0.25">
      <c r="X9298" s="69"/>
      <c r="Y9298" s="69"/>
      <c r="Z9298" s="69"/>
      <c r="AA9298" s="69"/>
    </row>
    <row r="9299" spans="24:27" x14ac:dyDescent="0.25">
      <c r="X9299" s="69"/>
      <c r="Y9299" s="69"/>
      <c r="Z9299" s="69"/>
      <c r="AA9299" s="69"/>
    </row>
    <row r="9300" spans="24:27" x14ac:dyDescent="0.25">
      <c r="X9300" s="69"/>
      <c r="Y9300" s="69"/>
      <c r="Z9300" s="69"/>
      <c r="AA9300" s="69"/>
    </row>
    <row r="9301" spans="24:27" x14ac:dyDescent="0.25">
      <c r="X9301" s="69"/>
      <c r="Y9301" s="69"/>
      <c r="Z9301" s="69"/>
      <c r="AA9301" s="69"/>
    </row>
    <row r="9302" spans="24:27" x14ac:dyDescent="0.25">
      <c r="X9302" s="69"/>
      <c r="Y9302" s="69"/>
      <c r="Z9302" s="69"/>
      <c r="AA9302" s="69"/>
    </row>
    <row r="9303" spans="24:27" x14ac:dyDescent="0.25">
      <c r="X9303" s="69"/>
      <c r="Y9303" s="69"/>
      <c r="Z9303" s="69"/>
      <c r="AA9303" s="69"/>
    </row>
    <row r="9304" spans="24:27" x14ac:dyDescent="0.25">
      <c r="X9304" s="69"/>
      <c r="Y9304" s="69"/>
      <c r="Z9304" s="69"/>
      <c r="AA9304" s="69"/>
    </row>
    <row r="9305" spans="24:27" x14ac:dyDescent="0.25">
      <c r="X9305" s="69"/>
      <c r="Y9305" s="69"/>
      <c r="Z9305" s="69"/>
      <c r="AA9305" s="69"/>
    </row>
    <row r="9306" spans="24:27" x14ac:dyDescent="0.25">
      <c r="X9306" s="69"/>
      <c r="Y9306" s="69"/>
      <c r="Z9306" s="69"/>
      <c r="AA9306" s="69"/>
    </row>
    <row r="9307" spans="24:27" x14ac:dyDescent="0.25">
      <c r="X9307" s="69"/>
      <c r="Y9307" s="69"/>
      <c r="Z9307" s="69"/>
      <c r="AA9307" s="69"/>
    </row>
    <row r="9308" spans="24:27" x14ac:dyDescent="0.25">
      <c r="X9308" s="69"/>
      <c r="Y9308" s="69"/>
      <c r="Z9308" s="69"/>
      <c r="AA9308" s="69"/>
    </row>
    <row r="9309" spans="24:27" x14ac:dyDescent="0.25">
      <c r="X9309" s="69"/>
      <c r="Y9309" s="69"/>
      <c r="Z9309" s="69"/>
      <c r="AA9309" s="69"/>
    </row>
    <row r="9310" spans="24:27" x14ac:dyDescent="0.25">
      <c r="X9310" s="69"/>
      <c r="Y9310" s="69"/>
      <c r="Z9310" s="69"/>
      <c r="AA9310" s="69"/>
    </row>
    <row r="9311" spans="24:27" x14ac:dyDescent="0.25">
      <c r="X9311" s="69"/>
      <c r="Y9311" s="69"/>
      <c r="Z9311" s="69"/>
      <c r="AA9311" s="69"/>
    </row>
    <row r="9312" spans="24:27" x14ac:dyDescent="0.25">
      <c r="X9312" s="69"/>
      <c r="Y9312" s="69"/>
      <c r="Z9312" s="69"/>
      <c r="AA9312" s="69"/>
    </row>
    <row r="9313" spans="24:27" x14ac:dyDescent="0.25">
      <c r="X9313" s="69"/>
      <c r="Y9313" s="69"/>
      <c r="Z9313" s="69"/>
      <c r="AA9313" s="69"/>
    </row>
    <row r="9314" spans="24:27" x14ac:dyDescent="0.25">
      <c r="X9314" s="69"/>
      <c r="Y9314" s="69"/>
      <c r="Z9314" s="69"/>
      <c r="AA9314" s="69"/>
    </row>
    <row r="9315" spans="24:27" x14ac:dyDescent="0.25">
      <c r="X9315" s="69"/>
      <c r="Y9315" s="69"/>
      <c r="Z9315" s="69"/>
      <c r="AA9315" s="69"/>
    </row>
    <row r="9316" spans="24:27" x14ac:dyDescent="0.25">
      <c r="X9316" s="69"/>
      <c r="Y9316" s="69"/>
      <c r="Z9316" s="69"/>
      <c r="AA9316" s="69"/>
    </row>
    <row r="9317" spans="24:27" x14ac:dyDescent="0.25">
      <c r="X9317" s="69"/>
      <c r="Y9317" s="69"/>
      <c r="Z9317" s="69"/>
      <c r="AA9317" s="69"/>
    </row>
    <row r="9318" spans="24:27" x14ac:dyDescent="0.25">
      <c r="X9318" s="69"/>
      <c r="Y9318" s="69"/>
      <c r="Z9318" s="69"/>
      <c r="AA9318" s="69"/>
    </row>
    <row r="9319" spans="24:27" x14ac:dyDescent="0.25">
      <c r="X9319" s="69"/>
      <c r="Y9319" s="69"/>
      <c r="Z9319" s="69"/>
      <c r="AA9319" s="69"/>
    </row>
    <row r="9320" spans="24:27" x14ac:dyDescent="0.25">
      <c r="X9320" s="69"/>
      <c r="Y9320" s="69"/>
      <c r="Z9320" s="69"/>
      <c r="AA9320" s="69"/>
    </row>
    <row r="9321" spans="24:27" x14ac:dyDescent="0.25">
      <c r="X9321" s="69"/>
      <c r="Y9321" s="69"/>
      <c r="Z9321" s="69"/>
      <c r="AA9321" s="69"/>
    </row>
    <row r="9322" spans="24:27" x14ac:dyDescent="0.25">
      <c r="X9322" s="69"/>
      <c r="Y9322" s="69"/>
      <c r="Z9322" s="69"/>
      <c r="AA9322" s="69"/>
    </row>
    <row r="9323" spans="24:27" x14ac:dyDescent="0.25">
      <c r="X9323" s="69"/>
      <c r="Y9323" s="69"/>
      <c r="Z9323" s="69"/>
      <c r="AA9323" s="69"/>
    </row>
    <row r="9324" spans="24:27" x14ac:dyDescent="0.25">
      <c r="X9324" s="69"/>
      <c r="Y9324" s="69"/>
      <c r="Z9324" s="69"/>
      <c r="AA9324" s="69"/>
    </row>
    <row r="9325" spans="24:27" x14ac:dyDescent="0.25">
      <c r="X9325" s="69"/>
      <c r="Y9325" s="69"/>
      <c r="Z9325" s="69"/>
      <c r="AA9325" s="69"/>
    </row>
    <row r="9326" spans="24:27" x14ac:dyDescent="0.25">
      <c r="X9326" s="69"/>
      <c r="Y9326" s="69"/>
      <c r="Z9326" s="69"/>
      <c r="AA9326" s="69"/>
    </row>
    <row r="9327" spans="24:27" x14ac:dyDescent="0.25">
      <c r="X9327" s="69"/>
      <c r="Y9327" s="69"/>
      <c r="Z9327" s="69"/>
      <c r="AA9327" s="69"/>
    </row>
    <row r="9328" spans="24:27" x14ac:dyDescent="0.25">
      <c r="X9328" s="69"/>
      <c r="Y9328" s="69"/>
      <c r="Z9328" s="69"/>
      <c r="AA9328" s="69"/>
    </row>
    <row r="9329" spans="24:27" x14ac:dyDescent="0.25">
      <c r="X9329" s="69"/>
      <c r="Y9329" s="69"/>
      <c r="Z9329" s="69"/>
      <c r="AA9329" s="69"/>
    </row>
    <row r="9330" spans="24:27" x14ac:dyDescent="0.25">
      <c r="X9330" s="69"/>
      <c r="Y9330" s="69"/>
      <c r="Z9330" s="69"/>
      <c r="AA9330" s="69"/>
    </row>
    <row r="9331" spans="24:27" x14ac:dyDescent="0.25">
      <c r="X9331" s="69"/>
      <c r="Y9331" s="69"/>
      <c r="Z9331" s="69"/>
      <c r="AA9331" s="69"/>
    </row>
    <row r="9332" spans="24:27" x14ac:dyDescent="0.25">
      <c r="X9332" s="69"/>
      <c r="Y9332" s="69"/>
      <c r="Z9332" s="69"/>
      <c r="AA9332" s="69"/>
    </row>
    <row r="9333" spans="24:27" x14ac:dyDescent="0.25">
      <c r="X9333" s="69"/>
      <c r="Y9333" s="69"/>
      <c r="Z9333" s="69"/>
      <c r="AA9333" s="69"/>
    </row>
    <row r="9334" spans="24:27" x14ac:dyDescent="0.25">
      <c r="X9334" s="69"/>
      <c r="Y9334" s="69"/>
      <c r="Z9334" s="69"/>
      <c r="AA9334" s="69"/>
    </row>
    <row r="9335" spans="24:27" x14ac:dyDescent="0.25">
      <c r="X9335" s="69"/>
      <c r="Y9335" s="69"/>
      <c r="Z9335" s="69"/>
      <c r="AA9335" s="69"/>
    </row>
    <row r="9336" spans="24:27" x14ac:dyDescent="0.25">
      <c r="X9336" s="69"/>
      <c r="Y9336" s="69"/>
      <c r="Z9336" s="69"/>
      <c r="AA9336" s="69"/>
    </row>
    <row r="9337" spans="24:27" x14ac:dyDescent="0.25">
      <c r="X9337" s="69"/>
      <c r="Y9337" s="69"/>
      <c r="Z9337" s="69"/>
      <c r="AA9337" s="69"/>
    </row>
    <row r="9338" spans="24:27" x14ac:dyDescent="0.25">
      <c r="X9338" s="69"/>
      <c r="Y9338" s="69"/>
      <c r="Z9338" s="69"/>
      <c r="AA9338" s="69"/>
    </row>
    <row r="9339" spans="24:27" x14ac:dyDescent="0.25">
      <c r="X9339" s="69"/>
      <c r="Y9339" s="69"/>
      <c r="Z9339" s="69"/>
      <c r="AA9339" s="69"/>
    </row>
    <row r="9340" spans="24:27" x14ac:dyDescent="0.25">
      <c r="X9340" s="69"/>
      <c r="Y9340" s="69"/>
      <c r="Z9340" s="69"/>
      <c r="AA9340" s="69"/>
    </row>
    <row r="9341" spans="24:27" x14ac:dyDescent="0.25">
      <c r="X9341" s="69"/>
      <c r="Y9341" s="69"/>
      <c r="Z9341" s="69"/>
      <c r="AA9341" s="69"/>
    </row>
    <row r="9342" spans="24:27" x14ac:dyDescent="0.25">
      <c r="X9342" s="69"/>
      <c r="Y9342" s="69"/>
      <c r="Z9342" s="69"/>
      <c r="AA9342" s="69"/>
    </row>
    <row r="9343" spans="24:27" x14ac:dyDescent="0.25">
      <c r="X9343" s="69"/>
      <c r="Y9343" s="69"/>
      <c r="Z9343" s="69"/>
      <c r="AA9343" s="69"/>
    </row>
    <row r="9344" spans="24:27" x14ac:dyDescent="0.25">
      <c r="X9344" s="69"/>
      <c r="Y9344" s="69"/>
      <c r="Z9344" s="69"/>
      <c r="AA9344" s="69"/>
    </row>
    <row r="9345" spans="24:27" x14ac:dyDescent="0.25">
      <c r="X9345" s="69"/>
      <c r="Y9345" s="69"/>
      <c r="Z9345" s="69"/>
      <c r="AA9345" s="69"/>
    </row>
    <row r="9346" spans="24:27" x14ac:dyDescent="0.25">
      <c r="X9346" s="69"/>
      <c r="Y9346" s="69"/>
      <c r="Z9346" s="69"/>
      <c r="AA9346" s="69"/>
    </row>
    <row r="9347" spans="24:27" x14ac:dyDescent="0.25">
      <c r="X9347" s="69"/>
      <c r="Y9347" s="69"/>
      <c r="Z9347" s="69"/>
      <c r="AA9347" s="69"/>
    </row>
    <row r="9348" spans="24:27" x14ac:dyDescent="0.25">
      <c r="X9348" s="69"/>
      <c r="Y9348" s="69"/>
      <c r="Z9348" s="69"/>
      <c r="AA9348" s="69"/>
    </row>
    <row r="9349" spans="24:27" x14ac:dyDescent="0.25">
      <c r="X9349" s="69"/>
      <c r="Y9349" s="69"/>
      <c r="Z9349" s="69"/>
      <c r="AA9349" s="69"/>
    </row>
    <row r="9350" spans="24:27" x14ac:dyDescent="0.25">
      <c r="X9350" s="69"/>
      <c r="Y9350" s="69"/>
      <c r="Z9350" s="69"/>
      <c r="AA9350" s="69"/>
    </row>
    <row r="9351" spans="24:27" x14ac:dyDescent="0.25">
      <c r="X9351" s="69"/>
      <c r="Y9351" s="69"/>
      <c r="Z9351" s="69"/>
      <c r="AA9351" s="69"/>
    </row>
    <row r="9352" spans="24:27" x14ac:dyDescent="0.25">
      <c r="X9352" s="69"/>
      <c r="Y9352" s="69"/>
      <c r="Z9352" s="69"/>
      <c r="AA9352" s="69"/>
    </row>
    <row r="9353" spans="24:27" x14ac:dyDescent="0.25">
      <c r="X9353" s="69"/>
      <c r="Y9353" s="69"/>
      <c r="Z9353" s="69"/>
      <c r="AA9353" s="69"/>
    </row>
    <row r="9354" spans="24:27" x14ac:dyDescent="0.25">
      <c r="X9354" s="69"/>
      <c r="Y9354" s="69"/>
      <c r="Z9354" s="69"/>
      <c r="AA9354" s="69"/>
    </row>
    <row r="9355" spans="24:27" x14ac:dyDescent="0.25">
      <c r="X9355" s="69"/>
      <c r="Y9355" s="69"/>
      <c r="Z9355" s="69"/>
      <c r="AA9355" s="69"/>
    </row>
    <row r="9356" spans="24:27" x14ac:dyDescent="0.25">
      <c r="X9356" s="69"/>
      <c r="Y9356" s="69"/>
      <c r="Z9356" s="69"/>
      <c r="AA9356" s="69"/>
    </row>
    <row r="9357" spans="24:27" x14ac:dyDescent="0.25">
      <c r="X9357" s="69"/>
      <c r="Y9357" s="69"/>
      <c r="Z9357" s="69"/>
      <c r="AA9357" s="69"/>
    </row>
    <row r="9358" spans="24:27" x14ac:dyDescent="0.25">
      <c r="X9358" s="69"/>
      <c r="Y9358" s="69"/>
      <c r="Z9358" s="69"/>
      <c r="AA9358" s="69"/>
    </row>
    <row r="9359" spans="24:27" x14ac:dyDescent="0.25">
      <c r="X9359" s="69"/>
      <c r="Y9359" s="69"/>
      <c r="Z9359" s="69"/>
      <c r="AA9359" s="69"/>
    </row>
    <row r="9360" spans="24:27" x14ac:dyDescent="0.25">
      <c r="X9360" s="69"/>
      <c r="Y9360" s="69"/>
      <c r="Z9360" s="69"/>
      <c r="AA9360" s="69"/>
    </row>
    <row r="9361" spans="24:27" x14ac:dyDescent="0.25">
      <c r="X9361" s="69"/>
      <c r="Y9361" s="69"/>
      <c r="Z9361" s="69"/>
      <c r="AA9361" s="69"/>
    </row>
    <row r="9362" spans="24:27" x14ac:dyDescent="0.25">
      <c r="X9362" s="69"/>
      <c r="Y9362" s="69"/>
      <c r="Z9362" s="69"/>
      <c r="AA9362" s="69"/>
    </row>
    <row r="9363" spans="24:27" x14ac:dyDescent="0.25">
      <c r="X9363" s="69"/>
      <c r="Y9363" s="69"/>
      <c r="Z9363" s="69"/>
      <c r="AA9363" s="69"/>
    </row>
    <row r="9364" spans="24:27" x14ac:dyDescent="0.25">
      <c r="X9364" s="69"/>
      <c r="Y9364" s="69"/>
      <c r="Z9364" s="69"/>
      <c r="AA9364" s="69"/>
    </row>
    <row r="9365" spans="24:27" x14ac:dyDescent="0.25">
      <c r="X9365" s="69"/>
      <c r="Y9365" s="69"/>
      <c r="Z9365" s="69"/>
      <c r="AA9365" s="69"/>
    </row>
    <row r="9366" spans="24:27" x14ac:dyDescent="0.25">
      <c r="X9366" s="69"/>
      <c r="Y9366" s="69"/>
      <c r="Z9366" s="69"/>
      <c r="AA9366" s="69"/>
    </row>
    <row r="9367" spans="24:27" x14ac:dyDescent="0.25">
      <c r="X9367" s="69"/>
      <c r="Y9367" s="69"/>
      <c r="Z9367" s="69"/>
      <c r="AA9367" s="69"/>
    </row>
    <row r="9368" spans="24:27" x14ac:dyDescent="0.25">
      <c r="X9368" s="69"/>
      <c r="Y9368" s="69"/>
      <c r="Z9368" s="69"/>
      <c r="AA9368" s="69"/>
    </row>
    <row r="9369" spans="24:27" x14ac:dyDescent="0.25">
      <c r="X9369" s="69"/>
      <c r="Y9369" s="69"/>
      <c r="Z9369" s="69"/>
      <c r="AA9369" s="69"/>
    </row>
    <row r="9370" spans="24:27" x14ac:dyDescent="0.25">
      <c r="X9370" s="69"/>
      <c r="Y9370" s="69"/>
      <c r="Z9370" s="69"/>
      <c r="AA9370" s="69"/>
    </row>
    <row r="9371" spans="24:27" x14ac:dyDescent="0.25">
      <c r="X9371" s="69"/>
      <c r="Y9371" s="69"/>
      <c r="Z9371" s="69"/>
      <c r="AA9371" s="69"/>
    </row>
    <row r="9372" spans="24:27" x14ac:dyDescent="0.25">
      <c r="X9372" s="69"/>
      <c r="Y9372" s="69"/>
      <c r="Z9372" s="69"/>
      <c r="AA9372" s="69"/>
    </row>
    <row r="9373" spans="24:27" x14ac:dyDescent="0.25">
      <c r="X9373" s="69"/>
      <c r="Y9373" s="69"/>
      <c r="Z9373" s="69"/>
      <c r="AA9373" s="69"/>
    </row>
    <row r="9374" spans="24:27" x14ac:dyDescent="0.25">
      <c r="X9374" s="69"/>
      <c r="Y9374" s="69"/>
      <c r="Z9374" s="69"/>
      <c r="AA9374" s="69"/>
    </row>
    <row r="9375" spans="24:27" x14ac:dyDescent="0.25">
      <c r="X9375" s="69"/>
      <c r="Y9375" s="69"/>
      <c r="Z9375" s="69"/>
      <c r="AA9375" s="69"/>
    </row>
    <row r="9376" spans="24:27" x14ac:dyDescent="0.25">
      <c r="X9376" s="69"/>
      <c r="Y9376" s="69"/>
      <c r="Z9376" s="69"/>
      <c r="AA9376" s="69"/>
    </row>
    <row r="9377" spans="24:27" x14ac:dyDescent="0.25">
      <c r="X9377" s="69"/>
      <c r="Y9377" s="69"/>
      <c r="Z9377" s="69"/>
      <c r="AA9377" s="69"/>
    </row>
    <row r="9378" spans="24:27" x14ac:dyDescent="0.25">
      <c r="X9378" s="69"/>
      <c r="Y9378" s="69"/>
      <c r="Z9378" s="69"/>
      <c r="AA9378" s="69"/>
    </row>
    <row r="9379" spans="24:27" x14ac:dyDescent="0.25">
      <c r="X9379" s="69"/>
      <c r="Y9379" s="69"/>
      <c r="Z9379" s="69"/>
      <c r="AA9379" s="69"/>
    </row>
    <row r="9380" spans="24:27" x14ac:dyDescent="0.25">
      <c r="X9380" s="69"/>
      <c r="Y9380" s="69"/>
      <c r="Z9380" s="69"/>
      <c r="AA9380" s="69"/>
    </row>
    <row r="9381" spans="24:27" x14ac:dyDescent="0.25">
      <c r="X9381" s="69"/>
      <c r="Y9381" s="69"/>
      <c r="Z9381" s="69"/>
      <c r="AA9381" s="69"/>
    </row>
    <row r="9382" spans="24:27" x14ac:dyDescent="0.25">
      <c r="X9382" s="69"/>
      <c r="Y9382" s="69"/>
      <c r="Z9382" s="69"/>
      <c r="AA9382" s="69"/>
    </row>
    <row r="9383" spans="24:27" x14ac:dyDescent="0.25">
      <c r="X9383" s="69"/>
      <c r="Y9383" s="69"/>
      <c r="Z9383" s="69"/>
      <c r="AA9383" s="69"/>
    </row>
    <row r="9384" spans="24:27" x14ac:dyDescent="0.25">
      <c r="X9384" s="69"/>
      <c r="Y9384" s="69"/>
      <c r="Z9384" s="69"/>
      <c r="AA9384" s="69"/>
    </row>
    <row r="9385" spans="24:27" x14ac:dyDescent="0.25">
      <c r="X9385" s="69"/>
      <c r="Y9385" s="69"/>
      <c r="Z9385" s="69"/>
      <c r="AA9385" s="69"/>
    </row>
    <row r="9386" spans="24:27" x14ac:dyDescent="0.25">
      <c r="X9386" s="69"/>
      <c r="Y9386" s="69"/>
      <c r="Z9386" s="69"/>
      <c r="AA9386" s="69"/>
    </row>
    <row r="9387" spans="24:27" x14ac:dyDescent="0.25">
      <c r="X9387" s="69"/>
      <c r="Y9387" s="69"/>
      <c r="Z9387" s="69"/>
      <c r="AA9387" s="69"/>
    </row>
    <row r="9388" spans="24:27" x14ac:dyDescent="0.25">
      <c r="X9388" s="69"/>
      <c r="Y9388" s="69"/>
      <c r="Z9388" s="69"/>
      <c r="AA9388" s="69"/>
    </row>
    <row r="9389" spans="24:27" x14ac:dyDescent="0.25">
      <c r="X9389" s="69"/>
      <c r="Y9389" s="69"/>
      <c r="Z9389" s="69"/>
      <c r="AA9389" s="69"/>
    </row>
    <row r="9390" spans="24:27" x14ac:dyDescent="0.25">
      <c r="X9390" s="69"/>
      <c r="Y9390" s="69"/>
      <c r="Z9390" s="69"/>
      <c r="AA9390" s="69"/>
    </row>
    <row r="9391" spans="24:27" x14ac:dyDescent="0.25">
      <c r="X9391" s="69"/>
      <c r="Y9391" s="69"/>
      <c r="Z9391" s="69"/>
      <c r="AA9391" s="69"/>
    </row>
    <row r="9392" spans="24:27" x14ac:dyDescent="0.25">
      <c r="X9392" s="69"/>
      <c r="Y9392" s="69"/>
      <c r="Z9392" s="69"/>
      <c r="AA9392" s="69"/>
    </row>
    <row r="9393" spans="24:27" x14ac:dyDescent="0.25">
      <c r="X9393" s="69"/>
      <c r="Y9393" s="69"/>
      <c r="Z9393" s="69"/>
      <c r="AA9393" s="69"/>
    </row>
    <row r="9394" spans="24:27" x14ac:dyDescent="0.25">
      <c r="X9394" s="69"/>
      <c r="Y9394" s="69"/>
      <c r="Z9394" s="69"/>
      <c r="AA9394" s="69"/>
    </row>
    <row r="9395" spans="24:27" x14ac:dyDescent="0.25">
      <c r="X9395" s="69"/>
      <c r="Y9395" s="69"/>
      <c r="Z9395" s="69"/>
      <c r="AA9395" s="69"/>
    </row>
    <row r="9396" spans="24:27" x14ac:dyDescent="0.25">
      <c r="X9396" s="69"/>
      <c r="Y9396" s="69"/>
      <c r="Z9396" s="69"/>
      <c r="AA9396" s="69"/>
    </row>
    <row r="9397" spans="24:27" x14ac:dyDescent="0.25">
      <c r="X9397" s="69"/>
      <c r="Y9397" s="69"/>
      <c r="Z9397" s="69"/>
      <c r="AA9397" s="69"/>
    </row>
    <row r="9398" spans="24:27" x14ac:dyDescent="0.25">
      <c r="X9398" s="69"/>
      <c r="Y9398" s="69"/>
      <c r="Z9398" s="69"/>
      <c r="AA9398" s="69"/>
    </row>
    <row r="9399" spans="24:27" x14ac:dyDescent="0.25">
      <c r="X9399" s="69"/>
      <c r="Y9399" s="69"/>
      <c r="Z9399" s="69"/>
      <c r="AA9399" s="69"/>
    </row>
    <row r="9400" spans="24:27" x14ac:dyDescent="0.25">
      <c r="X9400" s="69"/>
      <c r="Y9400" s="69"/>
      <c r="Z9400" s="69"/>
      <c r="AA9400" s="69"/>
    </row>
    <row r="9401" spans="24:27" x14ac:dyDescent="0.25">
      <c r="X9401" s="69"/>
      <c r="Y9401" s="69"/>
      <c r="Z9401" s="69"/>
      <c r="AA9401" s="69"/>
    </row>
    <row r="9402" spans="24:27" x14ac:dyDescent="0.25">
      <c r="X9402" s="69"/>
      <c r="Y9402" s="69"/>
      <c r="Z9402" s="69"/>
      <c r="AA9402" s="69"/>
    </row>
    <row r="9403" spans="24:27" x14ac:dyDescent="0.25">
      <c r="X9403" s="69"/>
      <c r="Y9403" s="69"/>
      <c r="Z9403" s="69"/>
      <c r="AA9403" s="69"/>
    </row>
    <row r="9404" spans="24:27" x14ac:dyDescent="0.25">
      <c r="X9404" s="69"/>
      <c r="Y9404" s="69"/>
      <c r="Z9404" s="69"/>
      <c r="AA9404" s="69"/>
    </row>
    <row r="9405" spans="24:27" x14ac:dyDescent="0.25">
      <c r="X9405" s="69"/>
      <c r="Y9405" s="69"/>
      <c r="Z9405" s="69"/>
      <c r="AA9405" s="69"/>
    </row>
    <row r="9406" spans="24:27" x14ac:dyDescent="0.25">
      <c r="X9406" s="69"/>
      <c r="Y9406" s="69"/>
      <c r="Z9406" s="69"/>
      <c r="AA9406" s="69"/>
    </row>
    <row r="9407" spans="24:27" x14ac:dyDescent="0.25">
      <c r="X9407" s="69"/>
      <c r="Y9407" s="69"/>
      <c r="Z9407" s="69"/>
      <c r="AA9407" s="69"/>
    </row>
    <row r="9408" spans="24:27" x14ac:dyDescent="0.25">
      <c r="X9408" s="69"/>
      <c r="Y9408" s="69"/>
      <c r="Z9408" s="69"/>
      <c r="AA9408" s="69"/>
    </row>
    <row r="9409" spans="24:27" x14ac:dyDescent="0.25">
      <c r="X9409" s="69"/>
      <c r="Y9409" s="69"/>
      <c r="Z9409" s="69"/>
      <c r="AA9409" s="69"/>
    </row>
    <row r="9410" spans="24:27" x14ac:dyDescent="0.25">
      <c r="X9410" s="69"/>
      <c r="Y9410" s="69"/>
      <c r="Z9410" s="69"/>
      <c r="AA9410" s="69"/>
    </row>
    <row r="9411" spans="24:27" x14ac:dyDescent="0.25">
      <c r="X9411" s="69"/>
      <c r="Y9411" s="69"/>
      <c r="Z9411" s="69"/>
      <c r="AA9411" s="69"/>
    </row>
    <row r="9412" spans="24:27" x14ac:dyDescent="0.25">
      <c r="X9412" s="69"/>
      <c r="Y9412" s="69"/>
      <c r="Z9412" s="69"/>
      <c r="AA9412" s="69"/>
    </row>
    <row r="9413" spans="24:27" x14ac:dyDescent="0.25">
      <c r="X9413" s="69"/>
      <c r="Y9413" s="69"/>
      <c r="Z9413" s="69"/>
      <c r="AA9413" s="69"/>
    </row>
    <row r="9414" spans="24:27" x14ac:dyDescent="0.25">
      <c r="X9414" s="69"/>
      <c r="Y9414" s="69"/>
      <c r="Z9414" s="69"/>
      <c r="AA9414" s="69"/>
    </row>
    <row r="9415" spans="24:27" x14ac:dyDescent="0.25">
      <c r="X9415" s="69"/>
      <c r="Y9415" s="69"/>
      <c r="Z9415" s="69"/>
      <c r="AA9415" s="69"/>
    </row>
    <row r="9416" spans="24:27" x14ac:dyDescent="0.25">
      <c r="X9416" s="69"/>
      <c r="Y9416" s="69"/>
      <c r="Z9416" s="69"/>
      <c r="AA9416" s="69"/>
    </row>
    <row r="9417" spans="24:27" x14ac:dyDescent="0.25">
      <c r="X9417" s="69"/>
      <c r="Y9417" s="69"/>
      <c r="Z9417" s="69"/>
      <c r="AA9417" s="69"/>
    </row>
    <row r="9418" spans="24:27" x14ac:dyDescent="0.25">
      <c r="X9418" s="69"/>
      <c r="Y9418" s="69"/>
      <c r="Z9418" s="69"/>
      <c r="AA9418" s="69"/>
    </row>
    <row r="9419" spans="24:27" x14ac:dyDescent="0.25">
      <c r="X9419" s="69"/>
      <c r="Y9419" s="69"/>
      <c r="Z9419" s="69"/>
      <c r="AA9419" s="69"/>
    </row>
    <row r="9420" spans="24:27" x14ac:dyDescent="0.25">
      <c r="X9420" s="69"/>
      <c r="Y9420" s="69"/>
      <c r="Z9420" s="69"/>
      <c r="AA9420" s="69"/>
    </row>
    <row r="9421" spans="24:27" x14ac:dyDescent="0.25">
      <c r="X9421" s="69"/>
      <c r="Y9421" s="69"/>
      <c r="Z9421" s="69"/>
      <c r="AA9421" s="69"/>
    </row>
    <row r="9422" spans="24:27" x14ac:dyDescent="0.25">
      <c r="X9422" s="69"/>
      <c r="Y9422" s="69"/>
      <c r="Z9422" s="69"/>
      <c r="AA9422" s="69"/>
    </row>
    <row r="9423" spans="24:27" x14ac:dyDescent="0.25">
      <c r="X9423" s="69"/>
      <c r="Y9423" s="69"/>
      <c r="Z9423" s="69"/>
      <c r="AA9423" s="69"/>
    </row>
    <row r="9424" spans="24:27" x14ac:dyDescent="0.25">
      <c r="X9424" s="69"/>
      <c r="Y9424" s="69"/>
      <c r="Z9424" s="69"/>
      <c r="AA9424" s="69"/>
    </row>
    <row r="9425" spans="24:27" x14ac:dyDescent="0.25">
      <c r="X9425" s="69"/>
      <c r="Y9425" s="69"/>
      <c r="Z9425" s="69"/>
      <c r="AA9425" s="69"/>
    </row>
    <row r="9426" spans="24:27" x14ac:dyDescent="0.25">
      <c r="X9426" s="69"/>
      <c r="Y9426" s="69"/>
      <c r="Z9426" s="69"/>
      <c r="AA9426" s="69"/>
    </row>
    <row r="9427" spans="24:27" x14ac:dyDescent="0.25">
      <c r="X9427" s="69"/>
      <c r="Y9427" s="69"/>
      <c r="Z9427" s="69"/>
      <c r="AA9427" s="69"/>
    </row>
    <row r="9428" spans="24:27" x14ac:dyDescent="0.25">
      <c r="X9428" s="69"/>
      <c r="Y9428" s="69"/>
      <c r="Z9428" s="69"/>
      <c r="AA9428" s="69"/>
    </row>
    <row r="9429" spans="24:27" x14ac:dyDescent="0.25">
      <c r="X9429" s="69"/>
      <c r="Y9429" s="69"/>
      <c r="Z9429" s="69"/>
      <c r="AA9429" s="69"/>
    </row>
    <row r="9430" spans="24:27" x14ac:dyDescent="0.25">
      <c r="X9430" s="69"/>
      <c r="Y9430" s="69"/>
      <c r="Z9430" s="69"/>
      <c r="AA9430" s="69"/>
    </row>
    <row r="9431" spans="24:27" x14ac:dyDescent="0.25">
      <c r="X9431" s="69"/>
      <c r="Y9431" s="69"/>
      <c r="Z9431" s="69"/>
      <c r="AA9431" s="69"/>
    </row>
    <row r="9432" spans="24:27" x14ac:dyDescent="0.25">
      <c r="X9432" s="69"/>
      <c r="Y9432" s="69"/>
      <c r="Z9432" s="69"/>
      <c r="AA9432" s="69"/>
    </row>
    <row r="9433" spans="24:27" x14ac:dyDescent="0.25">
      <c r="X9433" s="69"/>
      <c r="Y9433" s="69"/>
      <c r="Z9433" s="69"/>
      <c r="AA9433" s="69"/>
    </row>
    <row r="9434" spans="24:27" x14ac:dyDescent="0.25">
      <c r="X9434" s="69"/>
      <c r="Y9434" s="69"/>
      <c r="Z9434" s="69"/>
      <c r="AA9434" s="69"/>
    </row>
    <row r="9435" spans="24:27" x14ac:dyDescent="0.25">
      <c r="X9435" s="69"/>
      <c r="Y9435" s="69"/>
      <c r="Z9435" s="69"/>
      <c r="AA9435" s="69"/>
    </row>
    <row r="9436" spans="24:27" x14ac:dyDescent="0.25">
      <c r="X9436" s="69"/>
      <c r="Y9436" s="69"/>
      <c r="Z9436" s="69"/>
      <c r="AA9436" s="69"/>
    </row>
    <row r="9437" spans="24:27" x14ac:dyDescent="0.25">
      <c r="X9437" s="69"/>
      <c r="Y9437" s="69"/>
      <c r="Z9437" s="69"/>
      <c r="AA9437" s="69"/>
    </row>
    <row r="9438" spans="24:27" x14ac:dyDescent="0.25">
      <c r="X9438" s="69"/>
      <c r="Y9438" s="69"/>
      <c r="Z9438" s="69"/>
      <c r="AA9438" s="69"/>
    </row>
    <row r="9439" spans="24:27" x14ac:dyDescent="0.25">
      <c r="X9439" s="69"/>
      <c r="Y9439" s="69"/>
      <c r="Z9439" s="69"/>
      <c r="AA9439" s="69"/>
    </row>
    <row r="9440" spans="24:27" x14ac:dyDescent="0.25">
      <c r="X9440" s="69"/>
      <c r="Y9440" s="69"/>
      <c r="Z9440" s="69"/>
      <c r="AA9440" s="69"/>
    </row>
    <row r="9441" spans="24:27" x14ac:dyDescent="0.25">
      <c r="X9441" s="69"/>
      <c r="Y9441" s="69"/>
      <c r="Z9441" s="69"/>
      <c r="AA9441" s="69"/>
    </row>
    <row r="9442" spans="24:27" x14ac:dyDescent="0.25">
      <c r="X9442" s="69"/>
      <c r="Y9442" s="69"/>
      <c r="Z9442" s="69"/>
      <c r="AA9442" s="69"/>
    </row>
    <row r="9443" spans="24:27" x14ac:dyDescent="0.25">
      <c r="X9443" s="69"/>
      <c r="Y9443" s="69"/>
      <c r="Z9443" s="69"/>
      <c r="AA9443" s="69"/>
    </row>
    <row r="9444" spans="24:27" x14ac:dyDescent="0.25">
      <c r="X9444" s="69"/>
      <c r="Y9444" s="69"/>
      <c r="Z9444" s="69"/>
      <c r="AA9444" s="69"/>
    </row>
    <row r="9445" spans="24:27" x14ac:dyDescent="0.25">
      <c r="X9445" s="69"/>
      <c r="Y9445" s="69"/>
      <c r="Z9445" s="69"/>
      <c r="AA9445" s="69"/>
    </row>
    <row r="9446" spans="24:27" x14ac:dyDescent="0.25">
      <c r="X9446" s="69"/>
      <c r="Y9446" s="69"/>
      <c r="Z9446" s="69"/>
      <c r="AA9446" s="69"/>
    </row>
    <row r="9447" spans="24:27" x14ac:dyDescent="0.25">
      <c r="X9447" s="69"/>
      <c r="Y9447" s="69"/>
      <c r="Z9447" s="69"/>
      <c r="AA9447" s="69"/>
    </row>
    <row r="9448" spans="24:27" x14ac:dyDescent="0.25">
      <c r="X9448" s="69"/>
      <c r="Y9448" s="69"/>
      <c r="Z9448" s="69"/>
      <c r="AA9448" s="69"/>
    </row>
    <row r="9449" spans="24:27" x14ac:dyDescent="0.25">
      <c r="X9449" s="69"/>
      <c r="Y9449" s="69"/>
      <c r="Z9449" s="69"/>
      <c r="AA9449" s="69"/>
    </row>
    <row r="9450" spans="24:27" x14ac:dyDescent="0.25">
      <c r="X9450" s="69"/>
      <c r="Y9450" s="69"/>
      <c r="Z9450" s="69"/>
      <c r="AA9450" s="69"/>
    </row>
    <row r="9451" spans="24:27" x14ac:dyDescent="0.25">
      <c r="X9451" s="69"/>
      <c r="Y9451" s="69"/>
      <c r="Z9451" s="69"/>
      <c r="AA9451" s="69"/>
    </row>
    <row r="9452" spans="24:27" x14ac:dyDescent="0.25">
      <c r="X9452" s="69"/>
      <c r="Y9452" s="69"/>
      <c r="Z9452" s="69"/>
      <c r="AA9452" s="69"/>
    </row>
    <row r="9453" spans="24:27" x14ac:dyDescent="0.25">
      <c r="X9453" s="69"/>
      <c r="Y9453" s="69"/>
      <c r="Z9453" s="69"/>
      <c r="AA9453" s="69"/>
    </row>
    <row r="9454" spans="24:27" x14ac:dyDescent="0.25">
      <c r="X9454" s="69"/>
      <c r="Y9454" s="69"/>
      <c r="Z9454" s="69"/>
      <c r="AA9454" s="69"/>
    </row>
    <row r="9455" spans="24:27" x14ac:dyDescent="0.25">
      <c r="X9455" s="69"/>
      <c r="Y9455" s="69"/>
      <c r="Z9455" s="69"/>
      <c r="AA9455" s="69"/>
    </row>
    <row r="9456" spans="24:27" x14ac:dyDescent="0.25">
      <c r="X9456" s="69"/>
      <c r="Y9456" s="69"/>
      <c r="Z9456" s="69"/>
      <c r="AA9456" s="69"/>
    </row>
    <row r="9457" spans="24:27" x14ac:dyDescent="0.25">
      <c r="X9457" s="69"/>
      <c r="Y9457" s="69"/>
      <c r="Z9457" s="69"/>
      <c r="AA9457" s="69"/>
    </row>
    <row r="9458" spans="24:27" x14ac:dyDescent="0.25">
      <c r="X9458" s="69"/>
      <c r="Y9458" s="69"/>
      <c r="Z9458" s="69"/>
      <c r="AA9458" s="69"/>
    </row>
    <row r="9459" spans="24:27" x14ac:dyDescent="0.25">
      <c r="X9459" s="69"/>
      <c r="Y9459" s="69"/>
      <c r="Z9459" s="69"/>
      <c r="AA9459" s="69"/>
    </row>
    <row r="9460" spans="24:27" x14ac:dyDescent="0.25">
      <c r="X9460" s="69"/>
      <c r="Y9460" s="69"/>
      <c r="Z9460" s="69"/>
      <c r="AA9460" s="69"/>
    </row>
    <row r="9461" spans="24:27" x14ac:dyDescent="0.25">
      <c r="X9461" s="69"/>
      <c r="Y9461" s="69"/>
      <c r="Z9461" s="69"/>
      <c r="AA9461" s="69"/>
    </row>
    <row r="9462" spans="24:27" x14ac:dyDescent="0.25">
      <c r="X9462" s="69"/>
      <c r="Y9462" s="69"/>
      <c r="Z9462" s="69"/>
      <c r="AA9462" s="69"/>
    </row>
    <row r="9463" spans="24:27" x14ac:dyDescent="0.25">
      <c r="X9463" s="69"/>
      <c r="Y9463" s="69"/>
      <c r="Z9463" s="69"/>
      <c r="AA9463" s="69"/>
    </row>
    <row r="9464" spans="24:27" x14ac:dyDescent="0.25">
      <c r="X9464" s="69"/>
      <c r="Y9464" s="69"/>
      <c r="Z9464" s="69"/>
      <c r="AA9464" s="69"/>
    </row>
    <row r="9465" spans="24:27" x14ac:dyDescent="0.25">
      <c r="X9465" s="69"/>
      <c r="Y9465" s="69"/>
      <c r="Z9465" s="69"/>
      <c r="AA9465" s="69"/>
    </row>
    <row r="9466" spans="24:27" x14ac:dyDescent="0.25">
      <c r="X9466" s="69"/>
      <c r="Y9466" s="69"/>
      <c r="Z9466" s="69"/>
      <c r="AA9466" s="69"/>
    </row>
    <row r="9467" spans="24:27" x14ac:dyDescent="0.25">
      <c r="X9467" s="69"/>
      <c r="Y9467" s="69"/>
      <c r="Z9467" s="69"/>
      <c r="AA9467" s="69"/>
    </row>
    <row r="9468" spans="24:27" x14ac:dyDescent="0.25">
      <c r="X9468" s="69"/>
      <c r="Y9468" s="69"/>
      <c r="Z9468" s="69"/>
      <c r="AA9468" s="69"/>
    </row>
    <row r="9469" spans="24:27" x14ac:dyDescent="0.25">
      <c r="X9469" s="69"/>
      <c r="Y9469" s="69"/>
      <c r="Z9469" s="69"/>
      <c r="AA9469" s="69"/>
    </row>
    <row r="9470" spans="24:27" x14ac:dyDescent="0.25">
      <c r="X9470" s="69"/>
      <c r="Y9470" s="69"/>
      <c r="Z9470" s="69"/>
      <c r="AA9470" s="69"/>
    </row>
    <row r="9471" spans="24:27" x14ac:dyDescent="0.25">
      <c r="X9471" s="69"/>
      <c r="Y9471" s="69"/>
      <c r="Z9471" s="69"/>
      <c r="AA9471" s="69"/>
    </row>
    <row r="9472" spans="24:27" x14ac:dyDescent="0.25">
      <c r="X9472" s="69"/>
      <c r="Y9472" s="69"/>
      <c r="Z9472" s="69"/>
      <c r="AA9472" s="69"/>
    </row>
    <row r="9473" spans="24:27" x14ac:dyDescent="0.25">
      <c r="X9473" s="69"/>
      <c r="Y9473" s="69"/>
      <c r="Z9473" s="69"/>
      <c r="AA9473" s="69"/>
    </row>
    <row r="9474" spans="24:27" x14ac:dyDescent="0.25">
      <c r="X9474" s="69"/>
      <c r="Y9474" s="69"/>
      <c r="Z9474" s="69"/>
      <c r="AA9474" s="69"/>
    </row>
    <row r="9475" spans="24:27" x14ac:dyDescent="0.25">
      <c r="X9475" s="69"/>
      <c r="Y9475" s="69"/>
      <c r="Z9475" s="69"/>
      <c r="AA9475" s="69"/>
    </row>
    <row r="9476" spans="24:27" x14ac:dyDescent="0.25">
      <c r="X9476" s="69"/>
      <c r="Y9476" s="69"/>
      <c r="Z9476" s="69"/>
      <c r="AA9476" s="69"/>
    </row>
    <row r="9477" spans="24:27" x14ac:dyDescent="0.25">
      <c r="X9477" s="69"/>
      <c r="Y9477" s="69"/>
      <c r="Z9477" s="69"/>
      <c r="AA9477" s="69"/>
    </row>
    <row r="9478" spans="24:27" x14ac:dyDescent="0.25">
      <c r="X9478" s="69"/>
      <c r="Y9478" s="69"/>
      <c r="Z9478" s="69"/>
      <c r="AA9478" s="69"/>
    </row>
    <row r="9479" spans="24:27" x14ac:dyDescent="0.25">
      <c r="X9479" s="69"/>
      <c r="Y9479" s="69"/>
      <c r="Z9479" s="69"/>
      <c r="AA9479" s="69"/>
    </row>
    <row r="9480" spans="24:27" x14ac:dyDescent="0.25">
      <c r="X9480" s="69"/>
      <c r="Y9480" s="69"/>
      <c r="Z9480" s="69"/>
      <c r="AA9480" s="69"/>
    </row>
    <row r="9481" spans="24:27" x14ac:dyDescent="0.25">
      <c r="X9481" s="69"/>
      <c r="Y9481" s="69"/>
      <c r="Z9481" s="69"/>
      <c r="AA9481" s="69"/>
    </row>
    <row r="9482" spans="24:27" x14ac:dyDescent="0.25">
      <c r="X9482" s="69"/>
      <c r="Y9482" s="69"/>
      <c r="Z9482" s="69"/>
      <c r="AA9482" s="69"/>
    </row>
    <row r="9483" spans="24:27" x14ac:dyDescent="0.25">
      <c r="X9483" s="69"/>
      <c r="Y9483" s="69"/>
      <c r="Z9483" s="69"/>
      <c r="AA9483" s="69"/>
    </row>
    <row r="9484" spans="24:27" x14ac:dyDescent="0.25">
      <c r="X9484" s="69"/>
      <c r="Y9484" s="69"/>
      <c r="Z9484" s="69"/>
      <c r="AA9484" s="69"/>
    </row>
    <row r="9485" spans="24:27" x14ac:dyDescent="0.25">
      <c r="X9485" s="69"/>
      <c r="Y9485" s="69"/>
      <c r="Z9485" s="69"/>
      <c r="AA9485" s="69"/>
    </row>
    <row r="9486" spans="24:27" x14ac:dyDescent="0.25">
      <c r="X9486" s="69"/>
      <c r="Y9486" s="69"/>
      <c r="Z9486" s="69"/>
      <c r="AA9486" s="69"/>
    </row>
    <row r="9487" spans="24:27" x14ac:dyDescent="0.25">
      <c r="X9487" s="69"/>
      <c r="Y9487" s="69"/>
      <c r="Z9487" s="69"/>
      <c r="AA9487" s="69"/>
    </row>
    <row r="9488" spans="24:27" x14ac:dyDescent="0.25">
      <c r="X9488" s="69"/>
      <c r="Y9488" s="69"/>
      <c r="Z9488" s="69"/>
      <c r="AA9488" s="69"/>
    </row>
    <row r="9489" spans="24:27" x14ac:dyDescent="0.25">
      <c r="X9489" s="69"/>
      <c r="Y9489" s="69"/>
      <c r="Z9489" s="69"/>
      <c r="AA9489" s="69"/>
    </row>
    <row r="9490" spans="24:27" x14ac:dyDescent="0.25">
      <c r="X9490" s="69"/>
      <c r="Y9490" s="69"/>
      <c r="Z9490" s="69"/>
      <c r="AA9490" s="69"/>
    </row>
    <row r="9491" spans="24:27" x14ac:dyDescent="0.25">
      <c r="X9491" s="69"/>
      <c r="Y9491" s="69"/>
      <c r="Z9491" s="69"/>
      <c r="AA9491" s="69"/>
    </row>
    <row r="9492" spans="24:27" x14ac:dyDescent="0.25">
      <c r="X9492" s="69"/>
      <c r="Y9492" s="69"/>
      <c r="Z9492" s="69"/>
      <c r="AA9492" s="69"/>
    </row>
    <row r="9493" spans="24:27" x14ac:dyDescent="0.25">
      <c r="X9493" s="69"/>
      <c r="Y9493" s="69"/>
      <c r="Z9493" s="69"/>
      <c r="AA9493" s="69"/>
    </row>
    <row r="9494" spans="24:27" x14ac:dyDescent="0.25">
      <c r="X9494" s="69"/>
      <c r="Y9494" s="69"/>
      <c r="Z9494" s="69"/>
      <c r="AA9494" s="69"/>
    </row>
    <row r="9495" spans="24:27" x14ac:dyDescent="0.25">
      <c r="X9495" s="69"/>
      <c r="Y9495" s="69"/>
      <c r="Z9495" s="69"/>
      <c r="AA9495" s="69"/>
    </row>
    <row r="9496" spans="24:27" x14ac:dyDescent="0.25">
      <c r="X9496" s="69"/>
      <c r="Y9496" s="69"/>
      <c r="Z9496" s="69"/>
      <c r="AA9496" s="69"/>
    </row>
    <row r="9497" spans="24:27" x14ac:dyDescent="0.25">
      <c r="X9497" s="69"/>
      <c r="Y9497" s="69"/>
      <c r="Z9497" s="69"/>
      <c r="AA9497" s="69"/>
    </row>
    <row r="9498" spans="24:27" x14ac:dyDescent="0.25">
      <c r="X9498" s="69"/>
      <c r="Y9498" s="69"/>
      <c r="Z9498" s="69"/>
      <c r="AA9498" s="69"/>
    </row>
    <row r="9499" spans="24:27" x14ac:dyDescent="0.25">
      <c r="X9499" s="69"/>
      <c r="Y9499" s="69"/>
      <c r="Z9499" s="69"/>
      <c r="AA9499" s="69"/>
    </row>
    <row r="9500" spans="24:27" x14ac:dyDescent="0.25">
      <c r="X9500" s="69"/>
      <c r="Y9500" s="69"/>
      <c r="Z9500" s="69"/>
      <c r="AA9500" s="69"/>
    </row>
    <row r="9501" spans="24:27" x14ac:dyDescent="0.25">
      <c r="X9501" s="69"/>
      <c r="Y9501" s="69"/>
      <c r="Z9501" s="69"/>
      <c r="AA9501" s="69"/>
    </row>
    <row r="9502" spans="24:27" x14ac:dyDescent="0.25">
      <c r="X9502" s="69"/>
      <c r="Y9502" s="69"/>
      <c r="Z9502" s="69"/>
      <c r="AA9502" s="69"/>
    </row>
    <row r="9503" spans="24:27" x14ac:dyDescent="0.25">
      <c r="X9503" s="69"/>
      <c r="Y9503" s="69"/>
      <c r="Z9503" s="69"/>
      <c r="AA9503" s="69"/>
    </row>
    <row r="9504" spans="24:27" x14ac:dyDescent="0.25">
      <c r="X9504" s="69"/>
      <c r="Y9504" s="69"/>
      <c r="Z9504" s="69"/>
      <c r="AA9504" s="69"/>
    </row>
    <row r="9505" spans="24:27" x14ac:dyDescent="0.25">
      <c r="X9505" s="69"/>
      <c r="Y9505" s="69"/>
      <c r="Z9505" s="69"/>
      <c r="AA9505" s="69"/>
    </row>
    <row r="9506" spans="24:27" x14ac:dyDescent="0.25">
      <c r="X9506" s="69"/>
      <c r="Y9506" s="69"/>
      <c r="Z9506" s="69"/>
      <c r="AA9506" s="69"/>
    </row>
    <row r="9507" spans="24:27" x14ac:dyDescent="0.25">
      <c r="X9507" s="69"/>
      <c r="Y9507" s="69"/>
      <c r="Z9507" s="69"/>
      <c r="AA9507" s="69"/>
    </row>
    <row r="9508" spans="24:27" x14ac:dyDescent="0.25">
      <c r="X9508" s="69"/>
      <c r="Y9508" s="69"/>
      <c r="Z9508" s="69"/>
      <c r="AA9508" s="69"/>
    </row>
    <row r="9509" spans="24:27" x14ac:dyDescent="0.25">
      <c r="X9509" s="69"/>
      <c r="Y9509" s="69"/>
      <c r="Z9509" s="69"/>
      <c r="AA9509" s="69"/>
    </row>
    <row r="9510" spans="24:27" x14ac:dyDescent="0.25">
      <c r="X9510" s="69"/>
      <c r="Y9510" s="69"/>
      <c r="Z9510" s="69"/>
      <c r="AA9510" s="69"/>
    </row>
    <row r="9511" spans="24:27" x14ac:dyDescent="0.25">
      <c r="X9511" s="69"/>
      <c r="Y9511" s="69"/>
      <c r="Z9511" s="69"/>
      <c r="AA9511" s="69"/>
    </row>
    <row r="9512" spans="24:27" x14ac:dyDescent="0.25">
      <c r="X9512" s="69"/>
      <c r="Y9512" s="69"/>
      <c r="Z9512" s="69"/>
      <c r="AA9512" s="69"/>
    </row>
    <row r="9513" spans="24:27" x14ac:dyDescent="0.25">
      <c r="X9513" s="69"/>
      <c r="Y9513" s="69"/>
      <c r="Z9513" s="69"/>
      <c r="AA9513" s="69"/>
    </row>
    <row r="9514" spans="24:27" x14ac:dyDescent="0.25">
      <c r="X9514" s="69"/>
      <c r="Y9514" s="69"/>
      <c r="Z9514" s="69"/>
      <c r="AA9514" s="69"/>
    </row>
    <row r="9515" spans="24:27" x14ac:dyDescent="0.25">
      <c r="X9515" s="69"/>
      <c r="Y9515" s="69"/>
      <c r="Z9515" s="69"/>
      <c r="AA9515" s="69"/>
    </row>
    <row r="9516" spans="24:27" x14ac:dyDescent="0.25">
      <c r="X9516" s="69"/>
      <c r="Y9516" s="69"/>
      <c r="Z9516" s="69"/>
      <c r="AA9516" s="69"/>
    </row>
    <row r="9517" spans="24:27" x14ac:dyDescent="0.25">
      <c r="X9517" s="69"/>
      <c r="Y9517" s="69"/>
      <c r="Z9517" s="69"/>
      <c r="AA9517" s="69"/>
    </row>
    <row r="9518" spans="24:27" x14ac:dyDescent="0.25">
      <c r="X9518" s="69"/>
      <c r="Y9518" s="69"/>
      <c r="Z9518" s="69"/>
      <c r="AA9518" s="69"/>
    </row>
    <row r="9519" spans="24:27" x14ac:dyDescent="0.25">
      <c r="X9519" s="69"/>
      <c r="Y9519" s="69"/>
      <c r="Z9519" s="69"/>
      <c r="AA9519" s="69"/>
    </row>
    <row r="9520" spans="24:27" x14ac:dyDescent="0.25">
      <c r="X9520" s="69"/>
      <c r="Y9520" s="69"/>
      <c r="Z9520" s="69"/>
      <c r="AA9520" s="69"/>
    </row>
    <row r="9521" spans="24:27" x14ac:dyDescent="0.25">
      <c r="X9521" s="69"/>
      <c r="Y9521" s="69"/>
      <c r="Z9521" s="69"/>
      <c r="AA9521" s="69"/>
    </row>
    <row r="9522" spans="24:27" x14ac:dyDescent="0.25">
      <c r="X9522" s="69"/>
      <c r="Y9522" s="69"/>
      <c r="Z9522" s="69"/>
      <c r="AA9522" s="69"/>
    </row>
    <row r="9523" spans="24:27" x14ac:dyDescent="0.25">
      <c r="X9523" s="69"/>
      <c r="Y9523" s="69"/>
      <c r="Z9523" s="69"/>
      <c r="AA9523" s="69"/>
    </row>
    <row r="9524" spans="24:27" x14ac:dyDescent="0.25">
      <c r="X9524" s="69"/>
      <c r="Y9524" s="69"/>
      <c r="Z9524" s="69"/>
      <c r="AA9524" s="69"/>
    </row>
    <row r="9525" spans="24:27" x14ac:dyDescent="0.25">
      <c r="X9525" s="69"/>
      <c r="Y9525" s="69"/>
      <c r="Z9525" s="69"/>
      <c r="AA9525" s="69"/>
    </row>
    <row r="9526" spans="24:27" x14ac:dyDescent="0.25">
      <c r="X9526" s="69"/>
      <c r="Y9526" s="69"/>
      <c r="Z9526" s="69"/>
      <c r="AA9526" s="69"/>
    </row>
    <row r="9527" spans="24:27" x14ac:dyDescent="0.25">
      <c r="X9527" s="69"/>
      <c r="Y9527" s="69"/>
      <c r="Z9527" s="69"/>
      <c r="AA9527" s="69"/>
    </row>
    <row r="9528" spans="24:27" x14ac:dyDescent="0.25">
      <c r="X9528" s="69"/>
      <c r="Y9528" s="69"/>
      <c r="Z9528" s="69"/>
      <c r="AA9528" s="69"/>
    </row>
    <row r="9529" spans="24:27" x14ac:dyDescent="0.25">
      <c r="X9529" s="69"/>
      <c r="Y9529" s="69"/>
      <c r="Z9529" s="69"/>
      <c r="AA9529" s="69"/>
    </row>
    <row r="9530" spans="24:27" x14ac:dyDescent="0.25">
      <c r="X9530" s="69"/>
      <c r="Y9530" s="69"/>
      <c r="Z9530" s="69"/>
      <c r="AA9530" s="69"/>
    </row>
    <row r="9531" spans="24:27" x14ac:dyDescent="0.25">
      <c r="X9531" s="69"/>
      <c r="Y9531" s="69"/>
      <c r="Z9531" s="69"/>
      <c r="AA9531" s="69"/>
    </row>
    <row r="9532" spans="24:27" x14ac:dyDescent="0.25">
      <c r="X9532" s="69"/>
      <c r="Y9532" s="69"/>
      <c r="Z9532" s="69"/>
      <c r="AA9532" s="69"/>
    </row>
    <row r="9533" spans="24:27" x14ac:dyDescent="0.25">
      <c r="X9533" s="69"/>
      <c r="Y9533" s="69"/>
      <c r="Z9533" s="69"/>
      <c r="AA9533" s="69"/>
    </row>
    <row r="9534" spans="24:27" x14ac:dyDescent="0.25">
      <c r="X9534" s="69"/>
      <c r="Y9534" s="69"/>
      <c r="Z9534" s="69"/>
      <c r="AA9534" s="69"/>
    </row>
    <row r="9535" spans="24:27" x14ac:dyDescent="0.25">
      <c r="X9535" s="69"/>
      <c r="Y9535" s="69"/>
      <c r="Z9535" s="69"/>
      <c r="AA9535" s="69"/>
    </row>
    <row r="9536" spans="24:27" x14ac:dyDescent="0.25">
      <c r="X9536" s="69"/>
      <c r="Y9536" s="69"/>
      <c r="Z9536" s="69"/>
      <c r="AA9536" s="69"/>
    </row>
    <row r="9537" spans="24:27" x14ac:dyDescent="0.25">
      <c r="X9537" s="69"/>
      <c r="Y9537" s="69"/>
      <c r="Z9537" s="69"/>
      <c r="AA9537" s="69"/>
    </row>
    <row r="9538" spans="24:27" x14ac:dyDescent="0.25">
      <c r="X9538" s="69"/>
      <c r="Y9538" s="69"/>
      <c r="Z9538" s="69"/>
      <c r="AA9538" s="69"/>
    </row>
    <row r="9539" spans="24:27" x14ac:dyDescent="0.25">
      <c r="X9539" s="69"/>
      <c r="Y9539" s="69"/>
      <c r="Z9539" s="69"/>
      <c r="AA9539" s="69"/>
    </row>
    <row r="9540" spans="24:27" x14ac:dyDescent="0.25">
      <c r="X9540" s="69"/>
      <c r="Y9540" s="69"/>
      <c r="Z9540" s="69"/>
      <c r="AA9540" s="69"/>
    </row>
    <row r="9541" spans="24:27" x14ac:dyDescent="0.25">
      <c r="X9541" s="69"/>
      <c r="Y9541" s="69"/>
      <c r="Z9541" s="69"/>
      <c r="AA9541" s="69"/>
    </row>
    <row r="9542" spans="24:27" x14ac:dyDescent="0.25">
      <c r="X9542" s="69"/>
      <c r="Y9542" s="69"/>
      <c r="Z9542" s="69"/>
      <c r="AA9542" s="69"/>
    </row>
    <row r="9543" spans="24:27" x14ac:dyDescent="0.25">
      <c r="X9543" s="69"/>
      <c r="Y9543" s="69"/>
      <c r="Z9543" s="69"/>
      <c r="AA9543" s="69"/>
    </row>
    <row r="9544" spans="24:27" x14ac:dyDescent="0.25">
      <c r="X9544" s="69"/>
      <c r="Y9544" s="69"/>
      <c r="Z9544" s="69"/>
      <c r="AA9544" s="69"/>
    </row>
    <row r="9545" spans="24:27" x14ac:dyDescent="0.25">
      <c r="X9545" s="69"/>
      <c r="Y9545" s="69"/>
      <c r="Z9545" s="69"/>
      <c r="AA9545" s="69"/>
    </row>
    <row r="9546" spans="24:27" x14ac:dyDescent="0.25">
      <c r="X9546" s="69"/>
      <c r="Y9546" s="69"/>
      <c r="Z9546" s="69"/>
      <c r="AA9546" s="69"/>
    </row>
    <row r="9547" spans="24:27" x14ac:dyDescent="0.25">
      <c r="X9547" s="69"/>
      <c r="Y9547" s="69"/>
      <c r="Z9547" s="69"/>
      <c r="AA9547" s="69"/>
    </row>
    <row r="9548" spans="24:27" x14ac:dyDescent="0.25">
      <c r="X9548" s="69"/>
      <c r="Y9548" s="69"/>
      <c r="Z9548" s="69"/>
      <c r="AA9548" s="69"/>
    </row>
    <row r="9549" spans="24:27" x14ac:dyDescent="0.25">
      <c r="X9549" s="69"/>
      <c r="Y9549" s="69"/>
      <c r="Z9549" s="69"/>
      <c r="AA9549" s="69"/>
    </row>
    <row r="9550" spans="24:27" x14ac:dyDescent="0.25">
      <c r="X9550" s="69"/>
      <c r="Y9550" s="69"/>
      <c r="Z9550" s="69"/>
      <c r="AA9550" s="69"/>
    </row>
    <row r="9551" spans="24:27" x14ac:dyDescent="0.25">
      <c r="X9551" s="69"/>
      <c r="Y9551" s="69"/>
      <c r="Z9551" s="69"/>
      <c r="AA9551" s="69"/>
    </row>
    <row r="9552" spans="24:27" x14ac:dyDescent="0.25">
      <c r="X9552" s="69"/>
      <c r="Y9552" s="69"/>
      <c r="Z9552" s="69"/>
      <c r="AA9552" s="69"/>
    </row>
    <row r="9553" spans="24:27" x14ac:dyDescent="0.25">
      <c r="X9553" s="69"/>
      <c r="Y9553" s="69"/>
      <c r="Z9553" s="69"/>
      <c r="AA9553" s="69"/>
    </row>
    <row r="9554" spans="24:27" x14ac:dyDescent="0.25">
      <c r="X9554" s="69"/>
      <c r="Y9554" s="69"/>
      <c r="Z9554" s="69"/>
      <c r="AA9554" s="69"/>
    </row>
    <row r="9555" spans="24:27" x14ac:dyDescent="0.25">
      <c r="X9555" s="69"/>
      <c r="Y9555" s="69"/>
      <c r="Z9555" s="69"/>
      <c r="AA9555" s="69"/>
    </row>
    <row r="9556" spans="24:27" x14ac:dyDescent="0.25">
      <c r="X9556" s="69"/>
      <c r="Y9556" s="69"/>
      <c r="Z9556" s="69"/>
      <c r="AA9556" s="69"/>
    </row>
    <row r="9557" spans="24:27" x14ac:dyDescent="0.25">
      <c r="X9557" s="69"/>
      <c r="Y9557" s="69"/>
      <c r="Z9557" s="69"/>
      <c r="AA9557" s="69"/>
    </row>
    <row r="9558" spans="24:27" x14ac:dyDescent="0.25">
      <c r="X9558" s="69"/>
      <c r="Y9558" s="69"/>
      <c r="Z9558" s="69"/>
      <c r="AA9558" s="69"/>
    </row>
    <row r="9559" spans="24:27" x14ac:dyDescent="0.25">
      <c r="X9559" s="69"/>
      <c r="Y9559" s="69"/>
      <c r="Z9559" s="69"/>
      <c r="AA9559" s="69"/>
    </row>
    <row r="9560" spans="24:27" x14ac:dyDescent="0.25">
      <c r="X9560" s="69"/>
      <c r="Y9560" s="69"/>
      <c r="Z9560" s="69"/>
      <c r="AA9560" s="69"/>
    </row>
    <row r="9561" spans="24:27" x14ac:dyDescent="0.25">
      <c r="X9561" s="69"/>
      <c r="Y9561" s="69"/>
      <c r="Z9561" s="69"/>
      <c r="AA9561" s="69"/>
    </row>
    <row r="9562" spans="24:27" x14ac:dyDescent="0.25">
      <c r="X9562" s="69"/>
      <c r="Y9562" s="69"/>
      <c r="Z9562" s="69"/>
      <c r="AA9562" s="69"/>
    </row>
    <row r="9563" spans="24:27" x14ac:dyDescent="0.25">
      <c r="X9563" s="69"/>
      <c r="Y9563" s="69"/>
      <c r="Z9563" s="69"/>
      <c r="AA9563" s="69"/>
    </row>
    <row r="9564" spans="24:27" x14ac:dyDescent="0.25">
      <c r="X9564" s="69"/>
      <c r="Y9564" s="69"/>
      <c r="Z9564" s="69"/>
      <c r="AA9564" s="69"/>
    </row>
    <row r="9565" spans="24:27" x14ac:dyDescent="0.25">
      <c r="X9565" s="69"/>
      <c r="Y9565" s="69"/>
      <c r="Z9565" s="69"/>
      <c r="AA9565" s="69"/>
    </row>
    <row r="9566" spans="24:27" x14ac:dyDescent="0.25">
      <c r="X9566" s="69"/>
      <c r="Y9566" s="69"/>
      <c r="Z9566" s="69"/>
      <c r="AA9566" s="69"/>
    </row>
    <row r="9567" spans="24:27" x14ac:dyDescent="0.25">
      <c r="X9567" s="69"/>
      <c r="Y9567" s="69"/>
      <c r="Z9567" s="69"/>
      <c r="AA9567" s="69"/>
    </row>
    <row r="9568" spans="24:27" x14ac:dyDescent="0.25">
      <c r="X9568" s="69"/>
      <c r="Y9568" s="69"/>
      <c r="Z9568" s="69"/>
      <c r="AA9568" s="69"/>
    </row>
    <row r="9569" spans="24:27" x14ac:dyDescent="0.25">
      <c r="X9569" s="69"/>
      <c r="Y9569" s="69"/>
      <c r="Z9569" s="69"/>
      <c r="AA9569" s="69"/>
    </row>
    <row r="9570" spans="24:27" x14ac:dyDescent="0.25">
      <c r="X9570" s="69"/>
      <c r="Y9570" s="69"/>
      <c r="Z9570" s="69"/>
      <c r="AA9570" s="69"/>
    </row>
    <row r="9571" spans="24:27" x14ac:dyDescent="0.25">
      <c r="X9571" s="69"/>
      <c r="Y9571" s="69"/>
      <c r="Z9571" s="69"/>
      <c r="AA9571" s="69"/>
    </row>
    <row r="9572" spans="24:27" x14ac:dyDescent="0.25">
      <c r="X9572" s="69"/>
      <c r="Y9572" s="69"/>
      <c r="Z9572" s="69"/>
      <c r="AA9572" s="69"/>
    </row>
    <row r="9573" spans="24:27" x14ac:dyDescent="0.25">
      <c r="X9573" s="69"/>
      <c r="Y9573" s="69"/>
      <c r="Z9573" s="69"/>
      <c r="AA9573" s="69"/>
    </row>
    <row r="9574" spans="24:27" x14ac:dyDescent="0.25">
      <c r="X9574" s="69"/>
      <c r="Y9574" s="69"/>
      <c r="Z9574" s="69"/>
      <c r="AA9574" s="69"/>
    </row>
    <row r="9575" spans="24:27" x14ac:dyDescent="0.25">
      <c r="X9575" s="69"/>
      <c r="Y9575" s="69"/>
      <c r="Z9575" s="69"/>
      <c r="AA9575" s="69"/>
    </row>
    <row r="9576" spans="24:27" x14ac:dyDescent="0.25">
      <c r="X9576" s="69"/>
      <c r="Y9576" s="69"/>
      <c r="Z9576" s="69"/>
      <c r="AA9576" s="69"/>
    </row>
    <row r="9577" spans="24:27" x14ac:dyDescent="0.25">
      <c r="X9577" s="69"/>
      <c r="Y9577" s="69"/>
      <c r="Z9577" s="69"/>
      <c r="AA9577" s="69"/>
    </row>
    <row r="9578" spans="24:27" x14ac:dyDescent="0.25">
      <c r="X9578" s="69"/>
      <c r="Y9578" s="69"/>
      <c r="Z9578" s="69"/>
      <c r="AA9578" s="69"/>
    </row>
    <row r="9579" spans="24:27" x14ac:dyDescent="0.25">
      <c r="X9579" s="69"/>
      <c r="Y9579" s="69"/>
      <c r="Z9579" s="69"/>
      <c r="AA9579" s="69"/>
    </row>
    <row r="9580" spans="24:27" x14ac:dyDescent="0.25">
      <c r="X9580" s="69"/>
      <c r="Y9580" s="69"/>
      <c r="Z9580" s="69"/>
      <c r="AA9580" s="69"/>
    </row>
    <row r="9581" spans="24:27" x14ac:dyDescent="0.25">
      <c r="X9581" s="69"/>
      <c r="Y9581" s="69"/>
      <c r="Z9581" s="69"/>
      <c r="AA9581" s="69"/>
    </row>
    <row r="9582" spans="24:27" x14ac:dyDescent="0.25">
      <c r="X9582" s="69"/>
      <c r="Y9582" s="69"/>
      <c r="Z9582" s="69"/>
      <c r="AA9582" s="69"/>
    </row>
    <row r="9583" spans="24:27" x14ac:dyDescent="0.25">
      <c r="X9583" s="69"/>
      <c r="Y9583" s="69"/>
      <c r="Z9583" s="69"/>
      <c r="AA9583" s="69"/>
    </row>
    <row r="9584" spans="24:27" x14ac:dyDescent="0.25">
      <c r="X9584" s="69"/>
      <c r="Y9584" s="69"/>
      <c r="Z9584" s="69"/>
      <c r="AA9584" s="69"/>
    </row>
    <row r="9585" spans="24:27" x14ac:dyDescent="0.25">
      <c r="X9585" s="69"/>
      <c r="Y9585" s="69"/>
      <c r="Z9585" s="69"/>
      <c r="AA9585" s="69"/>
    </row>
    <row r="9586" spans="24:27" x14ac:dyDescent="0.25">
      <c r="X9586" s="69"/>
      <c r="Y9586" s="69"/>
      <c r="Z9586" s="69"/>
      <c r="AA9586" s="69"/>
    </row>
    <row r="9587" spans="24:27" x14ac:dyDescent="0.25">
      <c r="X9587" s="69"/>
      <c r="Y9587" s="69"/>
      <c r="Z9587" s="69"/>
      <c r="AA9587" s="69"/>
    </row>
    <row r="9588" spans="24:27" x14ac:dyDescent="0.25">
      <c r="X9588" s="69"/>
      <c r="Y9588" s="69"/>
      <c r="Z9588" s="69"/>
      <c r="AA9588" s="69"/>
    </row>
    <row r="9589" spans="24:27" x14ac:dyDescent="0.25">
      <c r="X9589" s="69"/>
      <c r="Y9589" s="69"/>
      <c r="Z9589" s="69"/>
      <c r="AA9589" s="69"/>
    </row>
    <row r="9590" spans="24:27" x14ac:dyDescent="0.25">
      <c r="X9590" s="69"/>
      <c r="Y9590" s="69"/>
      <c r="Z9590" s="69"/>
      <c r="AA9590" s="69"/>
    </row>
    <row r="9591" spans="24:27" x14ac:dyDescent="0.25">
      <c r="X9591" s="69"/>
      <c r="Y9591" s="69"/>
      <c r="Z9591" s="69"/>
      <c r="AA9591" s="69"/>
    </row>
    <row r="9592" spans="24:27" x14ac:dyDescent="0.25">
      <c r="X9592" s="69"/>
      <c r="Y9592" s="69"/>
      <c r="Z9592" s="69"/>
      <c r="AA9592" s="69"/>
    </row>
    <row r="9593" spans="24:27" x14ac:dyDescent="0.25">
      <c r="X9593" s="69"/>
      <c r="Y9593" s="69"/>
      <c r="Z9593" s="69"/>
      <c r="AA9593" s="69"/>
    </row>
    <row r="9594" spans="24:27" x14ac:dyDescent="0.25">
      <c r="X9594" s="69"/>
      <c r="Y9594" s="69"/>
      <c r="Z9594" s="69"/>
      <c r="AA9594" s="69"/>
    </row>
    <row r="9595" spans="24:27" x14ac:dyDescent="0.25">
      <c r="X9595" s="69"/>
      <c r="Y9595" s="69"/>
      <c r="Z9595" s="69"/>
      <c r="AA9595" s="69"/>
    </row>
    <row r="9596" spans="24:27" x14ac:dyDescent="0.25">
      <c r="X9596" s="69"/>
      <c r="Y9596" s="69"/>
      <c r="Z9596" s="69"/>
      <c r="AA9596" s="69"/>
    </row>
    <row r="9597" spans="24:27" x14ac:dyDescent="0.25">
      <c r="X9597" s="69"/>
      <c r="Y9597" s="69"/>
      <c r="Z9597" s="69"/>
      <c r="AA9597" s="69"/>
    </row>
    <row r="9598" spans="24:27" x14ac:dyDescent="0.25">
      <c r="X9598" s="69"/>
      <c r="Y9598" s="69"/>
      <c r="Z9598" s="69"/>
      <c r="AA9598" s="69"/>
    </row>
    <row r="9599" spans="24:27" x14ac:dyDescent="0.25">
      <c r="X9599" s="69"/>
      <c r="Y9599" s="69"/>
      <c r="Z9599" s="69"/>
      <c r="AA9599" s="69"/>
    </row>
    <row r="9600" spans="24:27" x14ac:dyDescent="0.25">
      <c r="X9600" s="69"/>
      <c r="Y9600" s="69"/>
      <c r="Z9600" s="69"/>
      <c r="AA9600" s="69"/>
    </row>
    <row r="9601" spans="24:27" x14ac:dyDescent="0.25">
      <c r="X9601" s="69"/>
      <c r="Y9601" s="69"/>
      <c r="Z9601" s="69"/>
      <c r="AA9601" s="69"/>
    </row>
    <row r="9602" spans="24:27" x14ac:dyDescent="0.25">
      <c r="X9602" s="69"/>
      <c r="Y9602" s="69"/>
      <c r="Z9602" s="69"/>
      <c r="AA9602" s="69"/>
    </row>
    <row r="9603" spans="24:27" x14ac:dyDescent="0.25">
      <c r="X9603" s="69"/>
      <c r="Y9603" s="69"/>
      <c r="Z9603" s="69"/>
      <c r="AA9603" s="69"/>
    </row>
    <row r="9604" spans="24:27" x14ac:dyDescent="0.25">
      <c r="X9604" s="69"/>
      <c r="Y9604" s="69"/>
      <c r="Z9604" s="69"/>
      <c r="AA9604" s="69"/>
    </row>
    <row r="9605" spans="24:27" x14ac:dyDescent="0.25">
      <c r="X9605" s="69"/>
      <c r="Y9605" s="69"/>
      <c r="Z9605" s="69"/>
      <c r="AA9605" s="69"/>
    </row>
    <row r="9606" spans="24:27" x14ac:dyDescent="0.25">
      <c r="X9606" s="69"/>
      <c r="Y9606" s="69"/>
      <c r="Z9606" s="69"/>
      <c r="AA9606" s="69"/>
    </row>
    <row r="9607" spans="24:27" x14ac:dyDescent="0.25">
      <c r="X9607" s="69"/>
      <c r="Y9607" s="69"/>
      <c r="Z9607" s="69"/>
      <c r="AA9607" s="69"/>
    </row>
    <row r="9608" spans="24:27" x14ac:dyDescent="0.25">
      <c r="X9608" s="69"/>
      <c r="Y9608" s="69"/>
      <c r="Z9608" s="69"/>
      <c r="AA9608" s="69"/>
    </row>
    <row r="9609" spans="24:27" x14ac:dyDescent="0.25">
      <c r="X9609" s="69"/>
      <c r="Y9609" s="69"/>
      <c r="Z9609" s="69"/>
      <c r="AA9609" s="69"/>
    </row>
    <row r="9610" spans="24:27" x14ac:dyDescent="0.25">
      <c r="X9610" s="69"/>
      <c r="Y9610" s="69"/>
      <c r="Z9610" s="69"/>
      <c r="AA9610" s="69"/>
    </row>
    <row r="9611" spans="24:27" x14ac:dyDescent="0.25">
      <c r="X9611" s="69"/>
      <c r="Y9611" s="69"/>
      <c r="Z9611" s="69"/>
      <c r="AA9611" s="69"/>
    </row>
    <row r="9612" spans="24:27" x14ac:dyDescent="0.25">
      <c r="X9612" s="69"/>
      <c r="Y9612" s="69"/>
      <c r="Z9612" s="69"/>
      <c r="AA9612" s="69"/>
    </row>
    <row r="9613" spans="24:27" x14ac:dyDescent="0.25">
      <c r="X9613" s="69"/>
      <c r="Y9613" s="69"/>
      <c r="Z9613" s="69"/>
      <c r="AA9613" s="69"/>
    </row>
    <row r="9614" spans="24:27" x14ac:dyDescent="0.25">
      <c r="X9614" s="69"/>
      <c r="Y9614" s="69"/>
      <c r="Z9614" s="69"/>
      <c r="AA9614" s="69"/>
    </row>
    <row r="9615" spans="24:27" x14ac:dyDescent="0.25">
      <c r="X9615" s="69"/>
      <c r="Y9615" s="69"/>
      <c r="Z9615" s="69"/>
      <c r="AA9615" s="69"/>
    </row>
    <row r="9616" spans="24:27" x14ac:dyDescent="0.25">
      <c r="X9616" s="69"/>
      <c r="Y9616" s="69"/>
      <c r="Z9616" s="69"/>
      <c r="AA9616" s="69"/>
    </row>
    <row r="9617" spans="24:27" x14ac:dyDescent="0.25">
      <c r="X9617" s="69"/>
      <c r="Y9617" s="69"/>
      <c r="Z9617" s="69"/>
      <c r="AA9617" s="69"/>
    </row>
    <row r="9618" spans="24:27" x14ac:dyDescent="0.25">
      <c r="X9618" s="69"/>
      <c r="Y9618" s="69"/>
      <c r="Z9618" s="69"/>
      <c r="AA9618" s="69"/>
    </row>
    <row r="9619" spans="24:27" x14ac:dyDescent="0.25">
      <c r="X9619" s="69"/>
      <c r="Y9619" s="69"/>
      <c r="Z9619" s="69"/>
      <c r="AA9619" s="69"/>
    </row>
    <row r="9620" spans="24:27" x14ac:dyDescent="0.25">
      <c r="X9620" s="69"/>
      <c r="Y9620" s="69"/>
      <c r="Z9620" s="69"/>
      <c r="AA9620" s="69"/>
    </row>
    <row r="9621" spans="24:27" x14ac:dyDescent="0.25">
      <c r="X9621" s="69"/>
      <c r="Y9621" s="69"/>
      <c r="Z9621" s="69"/>
      <c r="AA9621" s="69"/>
    </row>
    <row r="9622" spans="24:27" x14ac:dyDescent="0.25">
      <c r="X9622" s="69"/>
      <c r="Y9622" s="69"/>
      <c r="Z9622" s="69"/>
      <c r="AA9622" s="69"/>
    </row>
    <row r="9623" spans="24:27" x14ac:dyDescent="0.25">
      <c r="X9623" s="69"/>
      <c r="Y9623" s="69"/>
      <c r="Z9623" s="69"/>
      <c r="AA9623" s="69"/>
    </row>
    <row r="9624" spans="24:27" x14ac:dyDescent="0.25">
      <c r="X9624" s="69"/>
      <c r="Y9624" s="69"/>
      <c r="Z9624" s="69"/>
      <c r="AA9624" s="69"/>
    </row>
    <row r="9625" spans="24:27" x14ac:dyDescent="0.25">
      <c r="X9625" s="69"/>
      <c r="Y9625" s="69"/>
      <c r="Z9625" s="69"/>
      <c r="AA9625" s="69"/>
    </row>
    <row r="9626" spans="24:27" x14ac:dyDescent="0.25">
      <c r="X9626" s="69"/>
      <c r="Y9626" s="69"/>
      <c r="Z9626" s="69"/>
      <c r="AA9626" s="69"/>
    </row>
    <row r="9627" spans="24:27" x14ac:dyDescent="0.25">
      <c r="X9627" s="69"/>
      <c r="Y9627" s="69"/>
      <c r="Z9627" s="69"/>
      <c r="AA9627" s="69"/>
    </row>
    <row r="9628" spans="24:27" x14ac:dyDescent="0.25">
      <c r="X9628" s="69"/>
      <c r="Y9628" s="69"/>
      <c r="Z9628" s="69"/>
      <c r="AA9628" s="69"/>
    </row>
    <row r="9629" spans="24:27" x14ac:dyDescent="0.25">
      <c r="X9629" s="69"/>
      <c r="Y9629" s="69"/>
      <c r="Z9629" s="69"/>
      <c r="AA9629" s="69"/>
    </row>
    <row r="9630" spans="24:27" x14ac:dyDescent="0.25">
      <c r="X9630" s="69"/>
      <c r="Y9630" s="69"/>
      <c r="Z9630" s="69"/>
      <c r="AA9630" s="69"/>
    </row>
    <row r="9631" spans="24:27" x14ac:dyDescent="0.25">
      <c r="X9631" s="69"/>
      <c r="Y9631" s="69"/>
      <c r="Z9631" s="69"/>
      <c r="AA9631" s="69"/>
    </row>
    <row r="9632" spans="24:27" x14ac:dyDescent="0.25">
      <c r="X9632" s="69"/>
      <c r="Y9632" s="69"/>
      <c r="Z9632" s="69"/>
      <c r="AA9632" s="69"/>
    </row>
    <row r="9633" spans="24:27" x14ac:dyDescent="0.25">
      <c r="X9633" s="69"/>
      <c r="Y9633" s="69"/>
      <c r="Z9633" s="69"/>
      <c r="AA9633" s="69"/>
    </row>
    <row r="9634" spans="24:27" x14ac:dyDescent="0.25">
      <c r="X9634" s="69"/>
      <c r="Y9634" s="69"/>
      <c r="Z9634" s="69"/>
      <c r="AA9634" s="69"/>
    </row>
    <row r="9635" spans="24:27" x14ac:dyDescent="0.25">
      <c r="X9635" s="69"/>
      <c r="Y9635" s="69"/>
      <c r="Z9635" s="69"/>
      <c r="AA9635" s="69"/>
    </row>
    <row r="9636" spans="24:27" x14ac:dyDescent="0.25">
      <c r="X9636" s="69"/>
      <c r="Y9636" s="69"/>
      <c r="Z9636" s="69"/>
      <c r="AA9636" s="69"/>
    </row>
    <row r="9637" spans="24:27" x14ac:dyDescent="0.25">
      <c r="X9637" s="69"/>
      <c r="Y9637" s="69"/>
      <c r="Z9637" s="69"/>
      <c r="AA9637" s="69"/>
    </row>
    <row r="9638" spans="24:27" x14ac:dyDescent="0.25">
      <c r="X9638" s="69"/>
      <c r="Y9638" s="69"/>
      <c r="Z9638" s="69"/>
      <c r="AA9638" s="69"/>
    </row>
    <row r="9639" spans="24:27" x14ac:dyDescent="0.25">
      <c r="X9639" s="69"/>
      <c r="Y9639" s="69"/>
      <c r="Z9639" s="69"/>
      <c r="AA9639" s="69"/>
    </row>
    <row r="9640" spans="24:27" x14ac:dyDescent="0.25">
      <c r="X9640" s="69"/>
      <c r="Y9640" s="69"/>
      <c r="Z9640" s="69"/>
      <c r="AA9640" s="69"/>
    </row>
    <row r="9641" spans="24:27" x14ac:dyDescent="0.25">
      <c r="X9641" s="69"/>
      <c r="Y9641" s="69"/>
      <c r="Z9641" s="69"/>
      <c r="AA9641" s="69"/>
    </row>
    <row r="9642" spans="24:27" x14ac:dyDescent="0.25">
      <c r="X9642" s="69"/>
      <c r="Y9642" s="69"/>
      <c r="Z9642" s="69"/>
      <c r="AA9642" s="69"/>
    </row>
    <row r="9643" spans="24:27" x14ac:dyDescent="0.25">
      <c r="X9643" s="69"/>
      <c r="Y9643" s="69"/>
      <c r="Z9643" s="69"/>
      <c r="AA9643" s="69"/>
    </row>
    <row r="9644" spans="24:27" x14ac:dyDescent="0.25">
      <c r="X9644" s="69"/>
      <c r="Y9644" s="69"/>
      <c r="Z9644" s="69"/>
      <c r="AA9644" s="69"/>
    </row>
    <row r="9645" spans="24:27" x14ac:dyDescent="0.25">
      <c r="X9645" s="69"/>
      <c r="Y9645" s="69"/>
      <c r="Z9645" s="69"/>
      <c r="AA9645" s="69"/>
    </row>
    <row r="9646" spans="24:27" x14ac:dyDescent="0.25">
      <c r="X9646" s="69"/>
      <c r="Y9646" s="69"/>
      <c r="Z9646" s="69"/>
      <c r="AA9646" s="69"/>
    </row>
    <row r="9647" spans="24:27" x14ac:dyDescent="0.25">
      <c r="X9647" s="69"/>
      <c r="Y9647" s="69"/>
      <c r="Z9647" s="69"/>
      <c r="AA9647" s="69"/>
    </row>
    <row r="9648" spans="24:27" x14ac:dyDescent="0.25">
      <c r="X9648" s="69"/>
      <c r="Y9648" s="69"/>
      <c r="Z9648" s="69"/>
      <c r="AA9648" s="69"/>
    </row>
    <row r="9649" spans="24:27" x14ac:dyDescent="0.25">
      <c r="X9649" s="69"/>
      <c r="Y9649" s="69"/>
      <c r="Z9649" s="69"/>
      <c r="AA9649" s="69"/>
    </row>
    <row r="9650" spans="24:27" x14ac:dyDescent="0.25">
      <c r="X9650" s="69"/>
      <c r="Y9650" s="69"/>
      <c r="Z9650" s="69"/>
      <c r="AA9650" s="69"/>
    </row>
    <row r="9651" spans="24:27" x14ac:dyDescent="0.25">
      <c r="X9651" s="69"/>
      <c r="Y9651" s="69"/>
      <c r="Z9651" s="69"/>
      <c r="AA9651" s="69"/>
    </row>
    <row r="9652" spans="24:27" x14ac:dyDescent="0.25">
      <c r="X9652" s="69"/>
      <c r="Y9652" s="69"/>
      <c r="Z9652" s="69"/>
      <c r="AA9652" s="69"/>
    </row>
    <row r="9653" spans="24:27" x14ac:dyDescent="0.25">
      <c r="X9653" s="69"/>
      <c r="Y9653" s="69"/>
      <c r="Z9653" s="69"/>
      <c r="AA9653" s="69"/>
    </row>
    <row r="9654" spans="24:27" x14ac:dyDescent="0.25">
      <c r="X9654" s="69"/>
      <c r="Y9654" s="69"/>
      <c r="Z9654" s="69"/>
      <c r="AA9654" s="69"/>
    </row>
    <row r="9655" spans="24:27" x14ac:dyDescent="0.25">
      <c r="X9655" s="69"/>
      <c r="Y9655" s="69"/>
      <c r="Z9655" s="69"/>
      <c r="AA9655" s="69"/>
    </row>
    <row r="9656" spans="24:27" x14ac:dyDescent="0.25">
      <c r="X9656" s="69"/>
      <c r="Y9656" s="69"/>
      <c r="Z9656" s="69"/>
      <c r="AA9656" s="69"/>
    </row>
    <row r="9657" spans="24:27" x14ac:dyDescent="0.25">
      <c r="X9657" s="69"/>
      <c r="Y9657" s="69"/>
      <c r="Z9657" s="69"/>
      <c r="AA9657" s="69"/>
    </row>
    <row r="9658" spans="24:27" x14ac:dyDescent="0.25">
      <c r="X9658" s="69"/>
      <c r="Y9658" s="69"/>
      <c r="Z9658" s="69"/>
      <c r="AA9658" s="69"/>
    </row>
    <row r="9659" spans="24:27" x14ac:dyDescent="0.25">
      <c r="X9659" s="69"/>
      <c r="Y9659" s="69"/>
      <c r="Z9659" s="69"/>
      <c r="AA9659" s="69"/>
    </row>
    <row r="9660" spans="24:27" x14ac:dyDescent="0.25">
      <c r="X9660" s="69"/>
      <c r="Y9660" s="69"/>
      <c r="Z9660" s="69"/>
      <c r="AA9660" s="69"/>
    </row>
    <row r="9661" spans="24:27" x14ac:dyDescent="0.25">
      <c r="X9661" s="69"/>
      <c r="Y9661" s="69"/>
      <c r="Z9661" s="69"/>
      <c r="AA9661" s="69"/>
    </row>
    <row r="9662" spans="24:27" x14ac:dyDescent="0.25">
      <c r="X9662" s="69"/>
      <c r="Y9662" s="69"/>
      <c r="Z9662" s="69"/>
      <c r="AA9662" s="69"/>
    </row>
    <row r="9663" spans="24:27" x14ac:dyDescent="0.25">
      <c r="X9663" s="69"/>
      <c r="Y9663" s="69"/>
      <c r="Z9663" s="69"/>
      <c r="AA9663" s="69"/>
    </row>
    <row r="9664" spans="24:27" x14ac:dyDescent="0.25">
      <c r="X9664" s="69"/>
      <c r="Y9664" s="69"/>
      <c r="Z9664" s="69"/>
      <c r="AA9664" s="69"/>
    </row>
    <row r="9665" spans="24:27" x14ac:dyDescent="0.25">
      <c r="X9665" s="69"/>
      <c r="Y9665" s="69"/>
      <c r="Z9665" s="69"/>
      <c r="AA9665" s="69"/>
    </row>
    <row r="9666" spans="24:27" x14ac:dyDescent="0.25">
      <c r="X9666" s="69"/>
      <c r="Y9666" s="69"/>
      <c r="Z9666" s="69"/>
      <c r="AA9666" s="69"/>
    </row>
    <row r="9667" spans="24:27" x14ac:dyDescent="0.25">
      <c r="X9667" s="69"/>
      <c r="Y9667" s="69"/>
      <c r="Z9667" s="69"/>
      <c r="AA9667" s="69"/>
    </row>
    <row r="9668" spans="24:27" x14ac:dyDescent="0.25">
      <c r="X9668" s="69"/>
      <c r="Y9668" s="69"/>
      <c r="Z9668" s="69"/>
      <c r="AA9668" s="69"/>
    </row>
    <row r="9669" spans="24:27" x14ac:dyDescent="0.25">
      <c r="X9669" s="69"/>
      <c r="Y9669" s="69"/>
      <c r="Z9669" s="69"/>
      <c r="AA9669" s="69"/>
    </row>
    <row r="9670" spans="24:27" x14ac:dyDescent="0.25">
      <c r="X9670" s="69"/>
      <c r="Y9670" s="69"/>
      <c r="Z9670" s="69"/>
      <c r="AA9670" s="69"/>
    </row>
    <row r="9671" spans="24:27" x14ac:dyDescent="0.25">
      <c r="X9671" s="69"/>
      <c r="Y9671" s="69"/>
      <c r="Z9671" s="69"/>
      <c r="AA9671" s="69"/>
    </row>
    <row r="9672" spans="24:27" x14ac:dyDescent="0.25">
      <c r="X9672" s="69"/>
      <c r="Y9672" s="69"/>
      <c r="Z9672" s="69"/>
      <c r="AA9672" s="69"/>
    </row>
    <row r="9673" spans="24:27" x14ac:dyDescent="0.25">
      <c r="X9673" s="69"/>
      <c r="Y9673" s="69"/>
      <c r="Z9673" s="69"/>
      <c r="AA9673" s="69"/>
    </row>
    <row r="9674" spans="24:27" x14ac:dyDescent="0.25">
      <c r="X9674" s="69"/>
      <c r="Y9674" s="69"/>
      <c r="Z9674" s="69"/>
      <c r="AA9674" s="69"/>
    </row>
    <row r="9675" spans="24:27" x14ac:dyDescent="0.25">
      <c r="X9675" s="69"/>
      <c r="Y9675" s="69"/>
      <c r="Z9675" s="69"/>
      <c r="AA9675" s="69"/>
    </row>
    <row r="9676" spans="24:27" x14ac:dyDescent="0.25">
      <c r="X9676" s="69"/>
      <c r="Y9676" s="69"/>
      <c r="Z9676" s="69"/>
      <c r="AA9676" s="69"/>
    </row>
    <row r="9677" spans="24:27" x14ac:dyDescent="0.25">
      <c r="X9677" s="69"/>
      <c r="Y9677" s="69"/>
      <c r="Z9677" s="69"/>
      <c r="AA9677" s="69"/>
    </row>
    <row r="9678" spans="24:27" x14ac:dyDescent="0.25">
      <c r="X9678" s="69"/>
      <c r="Y9678" s="69"/>
      <c r="Z9678" s="69"/>
      <c r="AA9678" s="69"/>
    </row>
    <row r="9679" spans="24:27" x14ac:dyDescent="0.25">
      <c r="X9679" s="69"/>
      <c r="Y9679" s="69"/>
      <c r="Z9679" s="69"/>
      <c r="AA9679" s="69"/>
    </row>
    <row r="9680" spans="24:27" x14ac:dyDescent="0.25">
      <c r="X9680" s="69"/>
      <c r="Y9680" s="69"/>
      <c r="Z9680" s="69"/>
      <c r="AA9680" s="69"/>
    </row>
    <row r="9681" spans="24:27" x14ac:dyDescent="0.25">
      <c r="X9681" s="69"/>
      <c r="Y9681" s="69"/>
      <c r="Z9681" s="69"/>
      <c r="AA9681" s="69"/>
    </row>
    <row r="9682" spans="24:27" x14ac:dyDescent="0.25">
      <c r="X9682" s="69"/>
      <c r="Y9682" s="69"/>
      <c r="Z9682" s="69"/>
      <c r="AA9682" s="69"/>
    </row>
    <row r="9683" spans="24:27" x14ac:dyDescent="0.25">
      <c r="X9683" s="69"/>
      <c r="Y9683" s="69"/>
      <c r="Z9683" s="69"/>
      <c r="AA9683" s="69"/>
    </row>
    <row r="9684" spans="24:27" x14ac:dyDescent="0.25">
      <c r="X9684" s="69"/>
      <c r="Y9684" s="69"/>
      <c r="Z9684" s="69"/>
      <c r="AA9684" s="69"/>
    </row>
    <row r="9685" spans="24:27" x14ac:dyDescent="0.25">
      <c r="X9685" s="69"/>
      <c r="Y9685" s="69"/>
      <c r="Z9685" s="69"/>
      <c r="AA9685" s="69"/>
    </row>
    <row r="9686" spans="24:27" x14ac:dyDescent="0.25">
      <c r="X9686" s="69"/>
      <c r="Y9686" s="69"/>
      <c r="Z9686" s="69"/>
      <c r="AA9686" s="69"/>
    </row>
    <row r="9687" spans="24:27" x14ac:dyDescent="0.25">
      <c r="X9687" s="69"/>
      <c r="Y9687" s="69"/>
      <c r="Z9687" s="69"/>
      <c r="AA9687" s="69"/>
    </row>
    <row r="9688" spans="24:27" x14ac:dyDescent="0.25">
      <c r="X9688" s="69"/>
      <c r="Y9688" s="69"/>
      <c r="Z9688" s="69"/>
      <c r="AA9688" s="69"/>
    </row>
    <row r="9689" spans="24:27" x14ac:dyDescent="0.25">
      <c r="X9689" s="69"/>
      <c r="Y9689" s="69"/>
      <c r="Z9689" s="69"/>
      <c r="AA9689" s="69"/>
    </row>
    <row r="9690" spans="24:27" x14ac:dyDescent="0.25">
      <c r="X9690" s="69"/>
      <c r="Y9690" s="69"/>
      <c r="Z9690" s="69"/>
      <c r="AA9690" s="69"/>
    </row>
    <row r="9691" spans="24:27" x14ac:dyDescent="0.25">
      <c r="X9691" s="69"/>
      <c r="Y9691" s="69"/>
      <c r="Z9691" s="69"/>
      <c r="AA9691" s="69"/>
    </row>
    <row r="9692" spans="24:27" x14ac:dyDescent="0.25">
      <c r="X9692" s="69"/>
      <c r="Y9692" s="69"/>
      <c r="Z9692" s="69"/>
      <c r="AA9692" s="69"/>
    </row>
    <row r="9693" spans="24:27" x14ac:dyDescent="0.25">
      <c r="X9693" s="69"/>
      <c r="Y9693" s="69"/>
      <c r="Z9693" s="69"/>
      <c r="AA9693" s="69"/>
    </row>
    <row r="9694" spans="24:27" x14ac:dyDescent="0.25">
      <c r="X9694" s="69"/>
      <c r="Y9694" s="69"/>
      <c r="Z9694" s="69"/>
      <c r="AA9694" s="69"/>
    </row>
    <row r="9695" spans="24:27" x14ac:dyDescent="0.25">
      <c r="X9695" s="69"/>
      <c r="Y9695" s="69"/>
      <c r="Z9695" s="69"/>
      <c r="AA9695" s="69"/>
    </row>
    <row r="9696" spans="24:27" x14ac:dyDescent="0.25">
      <c r="X9696" s="69"/>
      <c r="Y9696" s="69"/>
      <c r="Z9696" s="69"/>
      <c r="AA9696" s="69"/>
    </row>
    <row r="9697" spans="24:27" x14ac:dyDescent="0.25">
      <c r="X9697" s="69"/>
      <c r="Y9697" s="69"/>
      <c r="Z9697" s="69"/>
      <c r="AA9697" s="69"/>
    </row>
    <row r="9698" spans="24:27" x14ac:dyDescent="0.25">
      <c r="X9698" s="69"/>
      <c r="Y9698" s="69"/>
      <c r="Z9698" s="69"/>
      <c r="AA9698" s="69"/>
    </row>
    <row r="9699" spans="24:27" x14ac:dyDescent="0.25">
      <c r="X9699" s="69"/>
      <c r="Y9699" s="69"/>
      <c r="Z9699" s="69"/>
      <c r="AA9699" s="69"/>
    </row>
    <row r="9700" spans="24:27" x14ac:dyDescent="0.25">
      <c r="X9700" s="69"/>
      <c r="Y9700" s="69"/>
      <c r="Z9700" s="69"/>
      <c r="AA9700" s="69"/>
    </row>
    <row r="9701" spans="24:27" x14ac:dyDescent="0.25">
      <c r="X9701" s="69"/>
      <c r="Y9701" s="69"/>
      <c r="Z9701" s="69"/>
      <c r="AA9701" s="69"/>
    </row>
    <row r="9702" spans="24:27" x14ac:dyDescent="0.25">
      <c r="X9702" s="69"/>
      <c r="Y9702" s="69"/>
      <c r="Z9702" s="69"/>
      <c r="AA9702" s="69"/>
    </row>
    <row r="9703" spans="24:27" x14ac:dyDescent="0.25">
      <c r="X9703" s="69"/>
      <c r="Y9703" s="69"/>
      <c r="Z9703" s="69"/>
      <c r="AA9703" s="69"/>
    </row>
    <row r="9704" spans="24:27" x14ac:dyDescent="0.25">
      <c r="X9704" s="69"/>
      <c r="Y9704" s="69"/>
      <c r="Z9704" s="69"/>
      <c r="AA9704" s="69"/>
    </row>
    <row r="9705" spans="24:27" x14ac:dyDescent="0.25">
      <c r="X9705" s="69"/>
      <c r="Y9705" s="69"/>
      <c r="Z9705" s="69"/>
      <c r="AA9705" s="69"/>
    </row>
    <row r="9706" spans="24:27" x14ac:dyDescent="0.25">
      <c r="X9706" s="69"/>
      <c r="Y9706" s="69"/>
      <c r="Z9706" s="69"/>
      <c r="AA9706" s="69"/>
    </row>
    <row r="9707" spans="24:27" x14ac:dyDescent="0.25">
      <c r="X9707" s="69"/>
      <c r="Y9707" s="69"/>
      <c r="Z9707" s="69"/>
      <c r="AA9707" s="69"/>
    </row>
    <row r="9708" spans="24:27" x14ac:dyDescent="0.25">
      <c r="X9708" s="69"/>
      <c r="Y9708" s="69"/>
      <c r="Z9708" s="69"/>
      <c r="AA9708" s="69"/>
    </row>
    <row r="9709" spans="24:27" x14ac:dyDescent="0.25">
      <c r="X9709" s="69"/>
      <c r="Y9709" s="69"/>
      <c r="Z9709" s="69"/>
      <c r="AA9709" s="69"/>
    </row>
    <row r="9710" spans="24:27" x14ac:dyDescent="0.25">
      <c r="X9710" s="69"/>
      <c r="Y9710" s="69"/>
      <c r="Z9710" s="69"/>
      <c r="AA9710" s="69"/>
    </row>
    <row r="9711" spans="24:27" x14ac:dyDescent="0.25">
      <c r="X9711" s="69"/>
      <c r="Y9711" s="69"/>
      <c r="Z9711" s="69"/>
      <c r="AA9711" s="69"/>
    </row>
    <row r="9712" spans="24:27" x14ac:dyDescent="0.25">
      <c r="X9712" s="69"/>
      <c r="Y9712" s="69"/>
      <c r="Z9712" s="69"/>
      <c r="AA9712" s="69"/>
    </row>
    <row r="9713" spans="24:27" x14ac:dyDescent="0.25">
      <c r="X9713" s="69"/>
      <c r="Y9713" s="69"/>
      <c r="Z9713" s="69"/>
      <c r="AA9713" s="69"/>
    </row>
    <row r="9714" spans="24:27" x14ac:dyDescent="0.25">
      <c r="X9714" s="69"/>
      <c r="Y9714" s="69"/>
      <c r="Z9714" s="69"/>
      <c r="AA9714" s="69"/>
    </row>
    <row r="9715" spans="24:27" x14ac:dyDescent="0.25">
      <c r="X9715" s="69"/>
      <c r="Y9715" s="69"/>
      <c r="Z9715" s="69"/>
      <c r="AA9715" s="69"/>
    </row>
    <row r="9716" spans="24:27" x14ac:dyDescent="0.25">
      <c r="X9716" s="69"/>
      <c r="Y9716" s="69"/>
      <c r="Z9716" s="69"/>
      <c r="AA9716" s="69"/>
    </row>
    <row r="9717" spans="24:27" x14ac:dyDescent="0.25">
      <c r="X9717" s="69"/>
      <c r="Y9717" s="69"/>
      <c r="Z9717" s="69"/>
      <c r="AA9717" s="69"/>
    </row>
    <row r="9718" spans="24:27" x14ac:dyDescent="0.25">
      <c r="X9718" s="69"/>
      <c r="Y9718" s="69"/>
      <c r="Z9718" s="69"/>
      <c r="AA9718" s="69"/>
    </row>
    <row r="9719" spans="24:27" x14ac:dyDescent="0.25">
      <c r="X9719" s="69"/>
      <c r="Y9719" s="69"/>
      <c r="Z9719" s="69"/>
      <c r="AA9719" s="69"/>
    </row>
    <row r="9720" spans="24:27" x14ac:dyDescent="0.25">
      <c r="X9720" s="69"/>
      <c r="Y9720" s="69"/>
      <c r="Z9720" s="69"/>
      <c r="AA9720" s="69"/>
    </row>
    <row r="9721" spans="24:27" x14ac:dyDescent="0.25">
      <c r="X9721" s="69"/>
      <c r="Y9721" s="69"/>
      <c r="Z9721" s="69"/>
      <c r="AA9721" s="69"/>
    </row>
    <row r="9722" spans="24:27" x14ac:dyDescent="0.25">
      <c r="X9722" s="69"/>
      <c r="Y9722" s="69"/>
      <c r="Z9722" s="69"/>
      <c r="AA9722" s="69"/>
    </row>
    <row r="9723" spans="24:27" x14ac:dyDescent="0.25">
      <c r="X9723" s="69"/>
      <c r="Y9723" s="69"/>
      <c r="Z9723" s="69"/>
      <c r="AA9723" s="69"/>
    </row>
    <row r="9724" spans="24:27" x14ac:dyDescent="0.25">
      <c r="X9724" s="69"/>
      <c r="Y9724" s="69"/>
      <c r="Z9724" s="69"/>
      <c r="AA9724" s="69"/>
    </row>
    <row r="9725" spans="24:27" x14ac:dyDescent="0.25">
      <c r="X9725" s="69"/>
      <c r="Y9725" s="69"/>
      <c r="Z9725" s="69"/>
      <c r="AA9725" s="69"/>
    </row>
    <row r="9726" spans="24:27" x14ac:dyDescent="0.25">
      <c r="X9726" s="69"/>
      <c r="Y9726" s="69"/>
      <c r="Z9726" s="69"/>
      <c r="AA9726" s="69"/>
    </row>
    <row r="9727" spans="24:27" x14ac:dyDescent="0.25">
      <c r="X9727" s="69"/>
      <c r="Y9727" s="69"/>
      <c r="Z9727" s="69"/>
      <c r="AA9727" s="69"/>
    </row>
    <row r="9728" spans="24:27" x14ac:dyDescent="0.25">
      <c r="X9728" s="69"/>
      <c r="Y9728" s="69"/>
      <c r="Z9728" s="69"/>
      <c r="AA9728" s="69"/>
    </row>
    <row r="9729" spans="24:27" x14ac:dyDescent="0.25">
      <c r="X9729" s="69"/>
      <c r="Y9729" s="69"/>
      <c r="Z9729" s="69"/>
      <c r="AA9729" s="69"/>
    </row>
    <row r="9730" spans="24:27" x14ac:dyDescent="0.25">
      <c r="X9730" s="69"/>
      <c r="Y9730" s="69"/>
      <c r="Z9730" s="69"/>
      <c r="AA9730" s="69"/>
    </row>
    <row r="9731" spans="24:27" x14ac:dyDescent="0.25">
      <c r="X9731" s="69"/>
      <c r="Y9731" s="69"/>
      <c r="Z9731" s="69"/>
      <c r="AA9731" s="69"/>
    </row>
    <row r="9732" spans="24:27" x14ac:dyDescent="0.25">
      <c r="X9732" s="69"/>
      <c r="Y9732" s="69"/>
      <c r="Z9732" s="69"/>
      <c r="AA9732" s="69"/>
    </row>
    <row r="9733" spans="24:27" x14ac:dyDescent="0.25">
      <c r="X9733" s="69"/>
      <c r="Y9733" s="69"/>
      <c r="Z9733" s="69"/>
      <c r="AA9733" s="69"/>
    </row>
    <row r="9734" spans="24:27" x14ac:dyDescent="0.25">
      <c r="X9734" s="69"/>
      <c r="Y9734" s="69"/>
      <c r="Z9734" s="69"/>
      <c r="AA9734" s="69"/>
    </row>
    <row r="9735" spans="24:27" x14ac:dyDescent="0.25">
      <c r="X9735" s="69"/>
      <c r="Y9735" s="69"/>
      <c r="Z9735" s="69"/>
      <c r="AA9735" s="69"/>
    </row>
    <row r="9736" spans="24:27" x14ac:dyDescent="0.25">
      <c r="X9736" s="69"/>
      <c r="Y9736" s="69"/>
      <c r="Z9736" s="69"/>
      <c r="AA9736" s="69"/>
    </row>
    <row r="9737" spans="24:27" x14ac:dyDescent="0.25">
      <c r="X9737" s="69"/>
      <c r="Y9737" s="69"/>
      <c r="Z9737" s="69"/>
      <c r="AA9737" s="69"/>
    </row>
    <row r="9738" spans="24:27" x14ac:dyDescent="0.25">
      <c r="X9738" s="69"/>
      <c r="Y9738" s="69"/>
      <c r="Z9738" s="69"/>
      <c r="AA9738" s="69"/>
    </row>
    <row r="9739" spans="24:27" x14ac:dyDescent="0.25">
      <c r="X9739" s="69"/>
      <c r="Y9739" s="69"/>
      <c r="Z9739" s="69"/>
      <c r="AA9739" s="69"/>
    </row>
    <row r="9740" spans="24:27" x14ac:dyDescent="0.25">
      <c r="X9740" s="69"/>
      <c r="Y9740" s="69"/>
      <c r="Z9740" s="69"/>
      <c r="AA9740" s="69"/>
    </row>
    <row r="9741" spans="24:27" x14ac:dyDescent="0.25">
      <c r="X9741" s="69"/>
      <c r="Y9741" s="69"/>
      <c r="Z9741" s="69"/>
      <c r="AA9741" s="69"/>
    </row>
    <row r="9742" spans="24:27" x14ac:dyDescent="0.25">
      <c r="X9742" s="69"/>
      <c r="Y9742" s="69"/>
      <c r="Z9742" s="69"/>
      <c r="AA9742" s="69"/>
    </row>
    <row r="9743" spans="24:27" x14ac:dyDescent="0.25">
      <c r="X9743" s="69"/>
      <c r="Y9743" s="69"/>
      <c r="Z9743" s="69"/>
      <c r="AA9743" s="69"/>
    </row>
    <row r="9744" spans="24:27" x14ac:dyDescent="0.25">
      <c r="X9744" s="69"/>
      <c r="Y9744" s="69"/>
      <c r="Z9744" s="69"/>
      <c r="AA9744" s="69"/>
    </row>
    <row r="9745" spans="24:27" x14ac:dyDescent="0.25">
      <c r="X9745" s="69"/>
      <c r="Y9745" s="69"/>
      <c r="Z9745" s="69"/>
      <c r="AA9745" s="69"/>
    </row>
    <row r="9746" spans="24:27" x14ac:dyDescent="0.25">
      <c r="X9746" s="69"/>
      <c r="Y9746" s="69"/>
      <c r="Z9746" s="69"/>
      <c r="AA9746" s="69"/>
    </row>
    <row r="9747" spans="24:27" x14ac:dyDescent="0.25">
      <c r="X9747" s="69"/>
      <c r="Y9747" s="69"/>
      <c r="Z9747" s="69"/>
      <c r="AA9747" s="69"/>
    </row>
    <row r="9748" spans="24:27" x14ac:dyDescent="0.25">
      <c r="X9748" s="69"/>
      <c r="Y9748" s="69"/>
      <c r="Z9748" s="69"/>
      <c r="AA9748" s="69"/>
    </row>
    <row r="9749" spans="24:27" x14ac:dyDescent="0.25">
      <c r="X9749" s="69"/>
      <c r="Y9749" s="69"/>
      <c r="Z9749" s="69"/>
      <c r="AA9749" s="69"/>
    </row>
    <row r="9750" spans="24:27" x14ac:dyDescent="0.25">
      <c r="X9750" s="69"/>
      <c r="Y9750" s="69"/>
      <c r="Z9750" s="69"/>
      <c r="AA9750" s="69"/>
    </row>
    <row r="9751" spans="24:27" x14ac:dyDescent="0.25">
      <c r="X9751" s="69"/>
      <c r="Y9751" s="69"/>
      <c r="Z9751" s="69"/>
      <c r="AA9751" s="69"/>
    </row>
    <row r="9752" spans="24:27" x14ac:dyDescent="0.25">
      <c r="X9752" s="69"/>
      <c r="Y9752" s="69"/>
      <c r="Z9752" s="69"/>
      <c r="AA9752" s="69"/>
    </row>
    <row r="9753" spans="24:27" x14ac:dyDescent="0.25">
      <c r="X9753" s="69"/>
      <c r="Y9753" s="69"/>
      <c r="Z9753" s="69"/>
      <c r="AA9753" s="69"/>
    </row>
    <row r="9754" spans="24:27" x14ac:dyDescent="0.25">
      <c r="X9754" s="69"/>
      <c r="Y9754" s="69"/>
      <c r="Z9754" s="69"/>
      <c r="AA9754" s="69"/>
    </row>
    <row r="9755" spans="24:27" x14ac:dyDescent="0.25">
      <c r="X9755" s="69"/>
      <c r="Y9755" s="69"/>
      <c r="Z9755" s="69"/>
      <c r="AA9755" s="69"/>
    </row>
    <row r="9756" spans="24:27" x14ac:dyDescent="0.25">
      <c r="X9756" s="69"/>
      <c r="Y9756" s="69"/>
      <c r="Z9756" s="69"/>
      <c r="AA9756" s="69"/>
    </row>
    <row r="9757" spans="24:27" x14ac:dyDescent="0.25">
      <c r="X9757" s="69"/>
      <c r="Y9757" s="69"/>
      <c r="Z9757" s="69"/>
      <c r="AA9757" s="69"/>
    </row>
    <row r="9758" spans="24:27" x14ac:dyDescent="0.25">
      <c r="X9758" s="69"/>
      <c r="Y9758" s="69"/>
      <c r="Z9758" s="69"/>
      <c r="AA9758" s="69"/>
    </row>
    <row r="9759" spans="24:27" x14ac:dyDescent="0.25">
      <c r="X9759" s="69"/>
      <c r="Y9759" s="69"/>
      <c r="Z9759" s="69"/>
      <c r="AA9759" s="69"/>
    </row>
    <row r="9760" spans="24:27" x14ac:dyDescent="0.25">
      <c r="X9760" s="69"/>
      <c r="Y9760" s="69"/>
      <c r="Z9760" s="69"/>
      <c r="AA9760" s="69"/>
    </row>
    <row r="9761" spans="24:27" x14ac:dyDescent="0.25">
      <c r="X9761" s="69"/>
      <c r="Y9761" s="69"/>
      <c r="Z9761" s="69"/>
      <c r="AA9761" s="69"/>
    </row>
    <row r="9762" spans="24:27" x14ac:dyDescent="0.25">
      <c r="X9762" s="69"/>
      <c r="Y9762" s="69"/>
      <c r="Z9762" s="69"/>
      <c r="AA9762" s="69"/>
    </row>
    <row r="9763" spans="24:27" x14ac:dyDescent="0.25">
      <c r="X9763" s="69"/>
      <c r="Y9763" s="69"/>
      <c r="Z9763" s="69"/>
      <c r="AA9763" s="69"/>
    </row>
    <row r="9764" spans="24:27" x14ac:dyDescent="0.25">
      <c r="X9764" s="69"/>
      <c r="Y9764" s="69"/>
      <c r="Z9764" s="69"/>
      <c r="AA9764" s="69"/>
    </row>
    <row r="9765" spans="24:27" x14ac:dyDescent="0.25">
      <c r="X9765" s="69"/>
      <c r="Y9765" s="69"/>
      <c r="Z9765" s="69"/>
      <c r="AA9765" s="69"/>
    </row>
    <row r="9766" spans="24:27" x14ac:dyDescent="0.25">
      <c r="X9766" s="69"/>
      <c r="Y9766" s="69"/>
      <c r="Z9766" s="69"/>
      <c r="AA9766" s="69"/>
    </row>
    <row r="9767" spans="24:27" x14ac:dyDescent="0.25">
      <c r="X9767" s="69"/>
      <c r="Y9767" s="69"/>
      <c r="Z9767" s="69"/>
      <c r="AA9767" s="69"/>
    </row>
    <row r="9768" spans="24:27" x14ac:dyDescent="0.25">
      <c r="X9768" s="69"/>
      <c r="Y9768" s="69"/>
      <c r="Z9768" s="69"/>
      <c r="AA9768" s="69"/>
    </row>
    <row r="9769" spans="24:27" x14ac:dyDescent="0.25">
      <c r="X9769" s="69"/>
      <c r="Y9769" s="69"/>
      <c r="Z9769" s="69"/>
      <c r="AA9769" s="69"/>
    </row>
    <row r="9770" spans="24:27" x14ac:dyDescent="0.25">
      <c r="X9770" s="69"/>
      <c r="Y9770" s="69"/>
      <c r="Z9770" s="69"/>
      <c r="AA9770" s="69"/>
    </row>
    <row r="9771" spans="24:27" x14ac:dyDescent="0.25">
      <c r="X9771" s="69"/>
      <c r="Y9771" s="69"/>
      <c r="Z9771" s="69"/>
      <c r="AA9771" s="69"/>
    </row>
    <row r="9772" spans="24:27" x14ac:dyDescent="0.25">
      <c r="X9772" s="69"/>
      <c r="Y9772" s="69"/>
      <c r="Z9772" s="69"/>
      <c r="AA9772" s="69"/>
    </row>
    <row r="9773" spans="24:27" x14ac:dyDescent="0.25">
      <c r="X9773" s="69"/>
      <c r="Y9773" s="69"/>
      <c r="Z9773" s="69"/>
      <c r="AA9773" s="69"/>
    </row>
    <row r="9774" spans="24:27" x14ac:dyDescent="0.25">
      <c r="X9774" s="69"/>
      <c r="Y9774" s="69"/>
      <c r="Z9774" s="69"/>
      <c r="AA9774" s="69"/>
    </row>
    <row r="9775" spans="24:27" x14ac:dyDescent="0.25">
      <c r="X9775" s="69"/>
      <c r="Y9775" s="69"/>
      <c r="Z9775" s="69"/>
      <c r="AA9775" s="69"/>
    </row>
    <row r="9776" spans="24:27" x14ac:dyDescent="0.25">
      <c r="X9776" s="69"/>
      <c r="Y9776" s="69"/>
      <c r="Z9776" s="69"/>
      <c r="AA9776" s="69"/>
    </row>
    <row r="9777" spans="24:27" x14ac:dyDescent="0.25">
      <c r="X9777" s="69"/>
      <c r="Y9777" s="69"/>
      <c r="Z9777" s="69"/>
      <c r="AA9777" s="69"/>
    </row>
    <row r="9778" spans="24:27" x14ac:dyDescent="0.25">
      <c r="X9778" s="69"/>
      <c r="Y9778" s="69"/>
      <c r="Z9778" s="69"/>
      <c r="AA9778" s="69"/>
    </row>
    <row r="9779" spans="24:27" x14ac:dyDescent="0.25">
      <c r="X9779" s="69"/>
      <c r="Y9779" s="69"/>
      <c r="Z9779" s="69"/>
      <c r="AA9779" s="69"/>
    </row>
    <row r="9780" spans="24:27" x14ac:dyDescent="0.25">
      <c r="X9780" s="69"/>
      <c r="Y9780" s="69"/>
      <c r="Z9780" s="69"/>
      <c r="AA9780" s="69"/>
    </row>
    <row r="9781" spans="24:27" x14ac:dyDescent="0.25">
      <c r="X9781" s="69"/>
      <c r="Y9781" s="69"/>
      <c r="Z9781" s="69"/>
      <c r="AA9781" s="69"/>
    </row>
    <row r="9782" spans="24:27" x14ac:dyDescent="0.25">
      <c r="X9782" s="69"/>
      <c r="Y9782" s="69"/>
      <c r="Z9782" s="69"/>
      <c r="AA9782" s="69"/>
    </row>
    <row r="9783" spans="24:27" x14ac:dyDescent="0.25">
      <c r="X9783" s="69"/>
      <c r="Y9783" s="69"/>
      <c r="Z9783" s="69"/>
      <c r="AA9783" s="69"/>
    </row>
    <row r="9784" spans="24:27" x14ac:dyDescent="0.25">
      <c r="X9784" s="69"/>
      <c r="Y9784" s="69"/>
      <c r="Z9784" s="69"/>
      <c r="AA9784" s="69"/>
    </row>
    <row r="9785" spans="24:27" x14ac:dyDescent="0.25">
      <c r="X9785" s="69"/>
      <c r="Y9785" s="69"/>
      <c r="Z9785" s="69"/>
      <c r="AA9785" s="69"/>
    </row>
    <row r="9786" spans="24:27" x14ac:dyDescent="0.25">
      <c r="X9786" s="69"/>
      <c r="Y9786" s="69"/>
      <c r="Z9786" s="69"/>
      <c r="AA9786" s="69"/>
    </row>
    <row r="9787" spans="24:27" x14ac:dyDescent="0.25">
      <c r="X9787" s="69"/>
      <c r="Y9787" s="69"/>
      <c r="Z9787" s="69"/>
      <c r="AA9787" s="69"/>
    </row>
    <row r="9788" spans="24:27" x14ac:dyDescent="0.25">
      <c r="X9788" s="69"/>
      <c r="Y9788" s="69"/>
      <c r="Z9788" s="69"/>
      <c r="AA9788" s="69"/>
    </row>
    <row r="9789" spans="24:27" x14ac:dyDescent="0.25">
      <c r="X9789" s="69"/>
      <c r="Y9789" s="69"/>
      <c r="Z9789" s="69"/>
      <c r="AA9789" s="69"/>
    </row>
    <row r="9790" spans="24:27" x14ac:dyDescent="0.25">
      <c r="X9790" s="69"/>
      <c r="Y9790" s="69"/>
      <c r="Z9790" s="69"/>
      <c r="AA9790" s="69"/>
    </row>
    <row r="9791" spans="24:27" x14ac:dyDescent="0.25">
      <c r="X9791" s="69"/>
      <c r="Y9791" s="69"/>
      <c r="Z9791" s="69"/>
      <c r="AA9791" s="69"/>
    </row>
    <row r="9792" spans="24:27" x14ac:dyDescent="0.25">
      <c r="X9792" s="69"/>
      <c r="Y9792" s="69"/>
      <c r="Z9792" s="69"/>
      <c r="AA9792" s="69"/>
    </row>
    <row r="9793" spans="24:27" x14ac:dyDescent="0.25">
      <c r="X9793" s="69"/>
      <c r="Y9793" s="69"/>
      <c r="Z9793" s="69"/>
      <c r="AA9793" s="69"/>
    </row>
    <row r="9794" spans="24:27" x14ac:dyDescent="0.25">
      <c r="X9794" s="69"/>
      <c r="Y9794" s="69"/>
      <c r="Z9794" s="69"/>
      <c r="AA9794" s="69"/>
    </row>
    <row r="9795" spans="24:27" x14ac:dyDescent="0.25">
      <c r="X9795" s="69"/>
      <c r="Y9795" s="69"/>
      <c r="Z9795" s="69"/>
      <c r="AA9795" s="69"/>
    </row>
    <row r="9796" spans="24:27" x14ac:dyDescent="0.25">
      <c r="X9796" s="69"/>
      <c r="Y9796" s="69"/>
      <c r="Z9796" s="69"/>
      <c r="AA9796" s="69"/>
    </row>
    <row r="9797" spans="24:27" x14ac:dyDescent="0.25">
      <c r="X9797" s="69"/>
      <c r="Y9797" s="69"/>
      <c r="Z9797" s="69"/>
      <c r="AA9797" s="69"/>
    </row>
    <row r="9798" spans="24:27" x14ac:dyDescent="0.25">
      <c r="X9798" s="69"/>
      <c r="Y9798" s="69"/>
      <c r="Z9798" s="69"/>
      <c r="AA9798" s="69"/>
    </row>
    <row r="9799" spans="24:27" x14ac:dyDescent="0.25">
      <c r="X9799" s="69"/>
      <c r="Y9799" s="69"/>
      <c r="Z9799" s="69"/>
      <c r="AA9799" s="69"/>
    </row>
    <row r="9800" spans="24:27" x14ac:dyDescent="0.25">
      <c r="X9800" s="69"/>
      <c r="Y9800" s="69"/>
      <c r="Z9800" s="69"/>
      <c r="AA9800" s="69"/>
    </row>
    <row r="9801" spans="24:27" x14ac:dyDescent="0.25">
      <c r="X9801" s="69"/>
      <c r="Y9801" s="69"/>
      <c r="Z9801" s="69"/>
      <c r="AA9801" s="69"/>
    </row>
    <row r="9802" spans="24:27" x14ac:dyDescent="0.25">
      <c r="X9802" s="69"/>
      <c r="Y9802" s="69"/>
      <c r="Z9802" s="69"/>
      <c r="AA9802" s="69"/>
    </row>
    <row r="9803" spans="24:27" x14ac:dyDescent="0.25">
      <c r="X9803" s="69"/>
      <c r="Y9803" s="69"/>
      <c r="Z9803" s="69"/>
      <c r="AA9803" s="69"/>
    </row>
    <row r="9804" spans="24:27" x14ac:dyDescent="0.25">
      <c r="X9804" s="69"/>
      <c r="Y9804" s="69"/>
      <c r="Z9804" s="69"/>
      <c r="AA9804" s="69"/>
    </row>
    <row r="9805" spans="24:27" x14ac:dyDescent="0.25">
      <c r="X9805" s="69"/>
      <c r="Y9805" s="69"/>
      <c r="Z9805" s="69"/>
      <c r="AA9805" s="69"/>
    </row>
    <row r="9806" spans="24:27" x14ac:dyDescent="0.25">
      <c r="X9806" s="69"/>
      <c r="Y9806" s="69"/>
      <c r="Z9806" s="69"/>
      <c r="AA9806" s="69"/>
    </row>
    <row r="9807" spans="24:27" x14ac:dyDescent="0.25">
      <c r="X9807" s="69"/>
      <c r="Y9807" s="69"/>
      <c r="Z9807" s="69"/>
      <c r="AA9807" s="69"/>
    </row>
    <row r="9808" spans="24:27" x14ac:dyDescent="0.25">
      <c r="X9808" s="69"/>
      <c r="Y9808" s="69"/>
      <c r="Z9808" s="69"/>
      <c r="AA9808" s="69"/>
    </row>
    <row r="9809" spans="24:27" x14ac:dyDescent="0.25">
      <c r="X9809" s="69"/>
      <c r="Y9809" s="69"/>
      <c r="Z9809" s="69"/>
      <c r="AA9809" s="69"/>
    </row>
    <row r="9810" spans="24:27" x14ac:dyDescent="0.25">
      <c r="X9810" s="69"/>
      <c r="Y9810" s="69"/>
      <c r="Z9810" s="69"/>
      <c r="AA9810" s="69"/>
    </row>
    <row r="9811" spans="24:27" x14ac:dyDescent="0.25">
      <c r="X9811" s="69"/>
      <c r="Y9811" s="69"/>
      <c r="Z9811" s="69"/>
      <c r="AA9811" s="69"/>
    </row>
    <row r="9812" spans="24:27" x14ac:dyDescent="0.25">
      <c r="X9812" s="69"/>
      <c r="Y9812" s="69"/>
      <c r="Z9812" s="69"/>
      <c r="AA9812" s="69"/>
    </row>
    <row r="9813" spans="24:27" x14ac:dyDescent="0.25">
      <c r="X9813" s="69"/>
      <c r="Y9813" s="69"/>
      <c r="Z9813" s="69"/>
      <c r="AA9813" s="69"/>
    </row>
    <row r="9814" spans="24:27" x14ac:dyDescent="0.25">
      <c r="X9814" s="69"/>
      <c r="Y9814" s="69"/>
      <c r="Z9814" s="69"/>
      <c r="AA9814" s="69"/>
    </row>
    <row r="9815" spans="24:27" x14ac:dyDescent="0.25">
      <c r="X9815" s="69"/>
      <c r="Y9815" s="69"/>
      <c r="Z9815" s="69"/>
      <c r="AA9815" s="69"/>
    </row>
    <row r="9816" spans="24:27" x14ac:dyDescent="0.25">
      <c r="X9816" s="69"/>
      <c r="Y9816" s="69"/>
      <c r="Z9816" s="69"/>
      <c r="AA9816" s="69"/>
    </row>
    <row r="9817" spans="24:27" x14ac:dyDescent="0.25">
      <c r="X9817" s="69"/>
      <c r="Y9817" s="69"/>
      <c r="Z9817" s="69"/>
      <c r="AA9817" s="69"/>
    </row>
    <row r="9818" spans="24:27" x14ac:dyDescent="0.25">
      <c r="X9818" s="69"/>
      <c r="Y9818" s="69"/>
      <c r="Z9818" s="69"/>
      <c r="AA9818" s="69"/>
    </row>
    <row r="9819" spans="24:27" x14ac:dyDescent="0.25">
      <c r="X9819" s="69"/>
      <c r="Y9819" s="69"/>
      <c r="Z9819" s="69"/>
      <c r="AA9819" s="69"/>
    </row>
    <row r="9820" spans="24:27" x14ac:dyDescent="0.25">
      <c r="X9820" s="69"/>
      <c r="Y9820" s="69"/>
      <c r="Z9820" s="69"/>
      <c r="AA9820" s="69"/>
    </row>
    <row r="9821" spans="24:27" x14ac:dyDescent="0.25">
      <c r="X9821" s="69"/>
      <c r="Y9821" s="69"/>
      <c r="Z9821" s="69"/>
      <c r="AA9821" s="69"/>
    </row>
    <row r="9822" spans="24:27" x14ac:dyDescent="0.25">
      <c r="X9822" s="69"/>
      <c r="Y9822" s="69"/>
      <c r="Z9822" s="69"/>
      <c r="AA9822" s="69"/>
    </row>
    <row r="9823" spans="24:27" x14ac:dyDescent="0.25">
      <c r="X9823" s="69"/>
      <c r="Y9823" s="69"/>
      <c r="Z9823" s="69"/>
      <c r="AA9823" s="69"/>
    </row>
    <row r="9824" spans="24:27" x14ac:dyDescent="0.25">
      <c r="X9824" s="69"/>
      <c r="Y9824" s="69"/>
      <c r="Z9824" s="69"/>
      <c r="AA9824" s="69"/>
    </row>
    <row r="9825" spans="24:27" x14ac:dyDescent="0.25">
      <c r="X9825" s="69"/>
      <c r="Y9825" s="69"/>
      <c r="Z9825" s="69"/>
      <c r="AA9825" s="69"/>
    </row>
    <row r="9826" spans="24:27" x14ac:dyDescent="0.25">
      <c r="X9826" s="69"/>
      <c r="Y9826" s="69"/>
      <c r="Z9826" s="69"/>
      <c r="AA9826" s="69"/>
    </row>
    <row r="9827" spans="24:27" x14ac:dyDescent="0.25">
      <c r="X9827" s="69"/>
      <c r="Y9827" s="69"/>
      <c r="Z9827" s="69"/>
      <c r="AA9827" s="69"/>
    </row>
    <row r="9828" spans="24:27" x14ac:dyDescent="0.25">
      <c r="X9828" s="69"/>
      <c r="Y9828" s="69"/>
      <c r="Z9828" s="69"/>
      <c r="AA9828" s="69"/>
    </row>
    <row r="9829" spans="24:27" x14ac:dyDescent="0.25">
      <c r="X9829" s="69"/>
      <c r="Y9829" s="69"/>
      <c r="Z9829" s="69"/>
      <c r="AA9829" s="69"/>
    </row>
    <row r="9830" spans="24:27" x14ac:dyDescent="0.25">
      <c r="X9830" s="69"/>
      <c r="Y9830" s="69"/>
      <c r="Z9830" s="69"/>
      <c r="AA9830" s="69"/>
    </row>
    <row r="9831" spans="24:27" x14ac:dyDescent="0.25">
      <c r="X9831" s="69"/>
      <c r="Y9831" s="69"/>
      <c r="Z9831" s="69"/>
      <c r="AA9831" s="69"/>
    </row>
    <row r="9832" spans="24:27" x14ac:dyDescent="0.25">
      <c r="X9832" s="69"/>
      <c r="Y9832" s="69"/>
      <c r="Z9832" s="69"/>
      <c r="AA9832" s="69"/>
    </row>
    <row r="9833" spans="24:27" x14ac:dyDescent="0.25">
      <c r="X9833" s="69"/>
      <c r="Y9833" s="69"/>
      <c r="Z9833" s="69"/>
      <c r="AA9833" s="69"/>
    </row>
    <row r="9834" spans="24:27" x14ac:dyDescent="0.25">
      <c r="X9834" s="69"/>
      <c r="Y9834" s="69"/>
      <c r="Z9834" s="69"/>
      <c r="AA9834" s="69"/>
    </row>
    <row r="9835" spans="24:27" x14ac:dyDescent="0.25">
      <c r="X9835" s="69"/>
      <c r="Y9835" s="69"/>
      <c r="Z9835" s="69"/>
      <c r="AA9835" s="69"/>
    </row>
    <row r="9836" spans="24:27" x14ac:dyDescent="0.25">
      <c r="X9836" s="69"/>
      <c r="Y9836" s="69"/>
      <c r="Z9836" s="69"/>
      <c r="AA9836" s="69"/>
    </row>
    <row r="9837" spans="24:27" x14ac:dyDescent="0.25">
      <c r="X9837" s="69"/>
      <c r="Y9837" s="69"/>
      <c r="Z9837" s="69"/>
      <c r="AA9837" s="69"/>
    </row>
    <row r="9838" spans="24:27" x14ac:dyDescent="0.25">
      <c r="X9838" s="69"/>
      <c r="Y9838" s="69"/>
      <c r="Z9838" s="69"/>
      <c r="AA9838" s="69"/>
    </row>
    <row r="9839" spans="24:27" x14ac:dyDescent="0.25">
      <c r="X9839" s="69"/>
      <c r="Y9839" s="69"/>
      <c r="Z9839" s="69"/>
      <c r="AA9839" s="69"/>
    </row>
    <row r="9840" spans="24:27" x14ac:dyDescent="0.25">
      <c r="X9840" s="69"/>
      <c r="Y9840" s="69"/>
      <c r="Z9840" s="69"/>
      <c r="AA9840" s="69"/>
    </row>
    <row r="9841" spans="24:27" x14ac:dyDescent="0.25">
      <c r="X9841" s="69"/>
      <c r="Y9841" s="69"/>
      <c r="Z9841" s="69"/>
      <c r="AA9841" s="69"/>
    </row>
    <row r="9842" spans="24:27" x14ac:dyDescent="0.25">
      <c r="X9842" s="69"/>
      <c r="Y9842" s="69"/>
      <c r="Z9842" s="69"/>
      <c r="AA9842" s="69"/>
    </row>
    <row r="9843" spans="24:27" x14ac:dyDescent="0.25">
      <c r="X9843" s="69"/>
      <c r="Y9843" s="69"/>
      <c r="Z9843" s="69"/>
      <c r="AA9843" s="69"/>
    </row>
    <row r="9844" spans="24:27" x14ac:dyDescent="0.25">
      <c r="X9844" s="69"/>
      <c r="Y9844" s="69"/>
      <c r="Z9844" s="69"/>
      <c r="AA9844" s="69"/>
    </row>
    <row r="9845" spans="24:27" x14ac:dyDescent="0.25">
      <c r="X9845" s="69"/>
      <c r="Y9845" s="69"/>
      <c r="Z9845" s="69"/>
      <c r="AA9845" s="69"/>
    </row>
    <row r="9846" spans="24:27" x14ac:dyDescent="0.25">
      <c r="X9846" s="69"/>
      <c r="Y9846" s="69"/>
      <c r="Z9846" s="69"/>
      <c r="AA9846" s="69"/>
    </row>
    <row r="9847" spans="24:27" x14ac:dyDescent="0.25">
      <c r="X9847" s="69"/>
      <c r="Y9847" s="69"/>
      <c r="Z9847" s="69"/>
      <c r="AA9847" s="69"/>
    </row>
    <row r="9848" spans="24:27" x14ac:dyDescent="0.25">
      <c r="X9848" s="69"/>
      <c r="Y9848" s="69"/>
      <c r="Z9848" s="69"/>
      <c r="AA9848" s="69"/>
    </row>
    <row r="9849" spans="24:27" x14ac:dyDescent="0.25">
      <c r="X9849" s="69"/>
      <c r="Y9849" s="69"/>
      <c r="Z9849" s="69"/>
      <c r="AA9849" s="69"/>
    </row>
    <row r="9850" spans="24:27" x14ac:dyDescent="0.25">
      <c r="X9850" s="69"/>
      <c r="Y9850" s="69"/>
      <c r="Z9850" s="69"/>
      <c r="AA9850" s="69"/>
    </row>
    <row r="9851" spans="24:27" x14ac:dyDescent="0.25">
      <c r="X9851" s="69"/>
      <c r="Y9851" s="69"/>
      <c r="Z9851" s="69"/>
      <c r="AA9851" s="69"/>
    </row>
    <row r="9852" spans="24:27" x14ac:dyDescent="0.25">
      <c r="X9852" s="69"/>
      <c r="Y9852" s="69"/>
      <c r="Z9852" s="69"/>
      <c r="AA9852" s="69"/>
    </row>
    <row r="9853" spans="24:27" x14ac:dyDescent="0.25">
      <c r="X9853" s="69"/>
      <c r="Y9853" s="69"/>
      <c r="Z9853" s="69"/>
      <c r="AA9853" s="69"/>
    </row>
    <row r="9854" spans="24:27" x14ac:dyDescent="0.25">
      <c r="X9854" s="69"/>
      <c r="Y9854" s="69"/>
      <c r="Z9854" s="69"/>
      <c r="AA9854" s="69"/>
    </row>
    <row r="9855" spans="24:27" x14ac:dyDescent="0.25">
      <c r="X9855" s="69"/>
      <c r="Y9855" s="69"/>
      <c r="Z9855" s="69"/>
      <c r="AA9855" s="69"/>
    </row>
    <row r="9856" spans="24:27" x14ac:dyDescent="0.25">
      <c r="X9856" s="69"/>
      <c r="Y9856" s="69"/>
      <c r="Z9856" s="69"/>
      <c r="AA9856" s="69"/>
    </row>
    <row r="9857" spans="24:27" x14ac:dyDescent="0.25">
      <c r="X9857" s="69"/>
      <c r="Y9857" s="69"/>
      <c r="Z9857" s="69"/>
      <c r="AA9857" s="69"/>
    </row>
    <row r="9858" spans="24:27" x14ac:dyDescent="0.25">
      <c r="X9858" s="69"/>
      <c r="Y9858" s="69"/>
      <c r="Z9858" s="69"/>
      <c r="AA9858" s="69"/>
    </row>
    <row r="9859" spans="24:27" x14ac:dyDescent="0.25">
      <c r="X9859" s="69"/>
      <c r="Y9859" s="69"/>
      <c r="Z9859" s="69"/>
      <c r="AA9859" s="69"/>
    </row>
    <row r="9860" spans="24:27" x14ac:dyDescent="0.25">
      <c r="X9860" s="69"/>
      <c r="Y9860" s="69"/>
      <c r="Z9860" s="69"/>
      <c r="AA9860" s="69"/>
    </row>
    <row r="9861" spans="24:27" x14ac:dyDescent="0.25">
      <c r="X9861" s="69"/>
      <c r="Y9861" s="69"/>
      <c r="Z9861" s="69"/>
      <c r="AA9861" s="69"/>
    </row>
    <row r="9862" spans="24:27" x14ac:dyDescent="0.25">
      <c r="X9862" s="69"/>
      <c r="Y9862" s="69"/>
      <c r="Z9862" s="69"/>
      <c r="AA9862" s="69"/>
    </row>
    <row r="9863" spans="24:27" x14ac:dyDescent="0.25">
      <c r="X9863" s="69"/>
      <c r="Y9863" s="69"/>
      <c r="Z9863" s="69"/>
      <c r="AA9863" s="69"/>
    </row>
    <row r="9864" spans="24:27" x14ac:dyDescent="0.25">
      <c r="X9864" s="69"/>
      <c r="Y9864" s="69"/>
      <c r="Z9864" s="69"/>
      <c r="AA9864" s="69"/>
    </row>
    <row r="9865" spans="24:27" x14ac:dyDescent="0.25">
      <c r="X9865" s="69"/>
      <c r="Y9865" s="69"/>
      <c r="Z9865" s="69"/>
      <c r="AA9865" s="69"/>
    </row>
    <row r="9866" spans="24:27" x14ac:dyDescent="0.25">
      <c r="X9866" s="69"/>
      <c r="Y9866" s="69"/>
      <c r="Z9866" s="69"/>
      <c r="AA9866" s="69"/>
    </row>
    <row r="9867" spans="24:27" x14ac:dyDescent="0.25">
      <c r="X9867" s="69"/>
      <c r="Y9867" s="69"/>
      <c r="Z9867" s="69"/>
      <c r="AA9867" s="69"/>
    </row>
    <row r="9868" spans="24:27" x14ac:dyDescent="0.25">
      <c r="X9868" s="69"/>
      <c r="Y9868" s="69"/>
      <c r="Z9868" s="69"/>
      <c r="AA9868" s="69"/>
    </row>
    <row r="9869" spans="24:27" x14ac:dyDescent="0.25">
      <c r="X9869" s="69"/>
      <c r="Y9869" s="69"/>
      <c r="Z9869" s="69"/>
      <c r="AA9869" s="69"/>
    </row>
    <row r="9870" spans="24:27" x14ac:dyDescent="0.25">
      <c r="X9870" s="69"/>
      <c r="Y9870" s="69"/>
      <c r="Z9870" s="69"/>
      <c r="AA9870" s="69"/>
    </row>
    <row r="9871" spans="24:27" x14ac:dyDescent="0.25">
      <c r="X9871" s="69"/>
      <c r="Y9871" s="69"/>
      <c r="Z9871" s="69"/>
      <c r="AA9871" s="69"/>
    </row>
    <row r="9872" spans="24:27" x14ac:dyDescent="0.25">
      <c r="X9872" s="69"/>
      <c r="Y9872" s="69"/>
      <c r="Z9872" s="69"/>
      <c r="AA9872" s="69"/>
    </row>
    <row r="9873" spans="24:27" x14ac:dyDescent="0.25">
      <c r="X9873" s="69"/>
      <c r="Y9873" s="69"/>
      <c r="Z9873" s="69"/>
      <c r="AA9873" s="69"/>
    </row>
    <row r="9874" spans="24:27" x14ac:dyDescent="0.25">
      <c r="X9874" s="69"/>
      <c r="Y9874" s="69"/>
      <c r="Z9874" s="69"/>
      <c r="AA9874" s="69"/>
    </row>
    <row r="9875" spans="24:27" x14ac:dyDescent="0.25">
      <c r="X9875" s="69"/>
      <c r="Y9875" s="69"/>
      <c r="Z9875" s="69"/>
      <c r="AA9875" s="69"/>
    </row>
    <row r="9876" spans="24:27" x14ac:dyDescent="0.25">
      <c r="X9876" s="69"/>
      <c r="Y9876" s="69"/>
      <c r="Z9876" s="69"/>
      <c r="AA9876" s="69"/>
    </row>
    <row r="9877" spans="24:27" x14ac:dyDescent="0.25">
      <c r="X9877" s="69"/>
      <c r="Y9877" s="69"/>
      <c r="Z9877" s="69"/>
      <c r="AA9877" s="69"/>
    </row>
    <row r="9878" spans="24:27" x14ac:dyDescent="0.25">
      <c r="X9878" s="69"/>
      <c r="Y9878" s="69"/>
      <c r="Z9878" s="69"/>
      <c r="AA9878" s="69"/>
    </row>
    <row r="9879" spans="24:27" x14ac:dyDescent="0.25">
      <c r="X9879" s="69"/>
      <c r="Y9879" s="69"/>
      <c r="Z9879" s="69"/>
      <c r="AA9879" s="69"/>
    </row>
    <row r="9880" spans="24:27" x14ac:dyDescent="0.25">
      <c r="X9880" s="69"/>
      <c r="Y9880" s="69"/>
      <c r="Z9880" s="69"/>
      <c r="AA9880" s="69"/>
    </row>
    <row r="9881" spans="24:27" x14ac:dyDescent="0.25">
      <c r="X9881" s="69"/>
      <c r="Y9881" s="69"/>
      <c r="Z9881" s="69"/>
      <c r="AA9881" s="69"/>
    </row>
    <row r="9882" spans="24:27" x14ac:dyDescent="0.25">
      <c r="X9882" s="69"/>
      <c r="Y9882" s="69"/>
      <c r="Z9882" s="69"/>
      <c r="AA9882" s="69"/>
    </row>
    <row r="9883" spans="24:27" x14ac:dyDescent="0.25">
      <c r="X9883" s="69"/>
      <c r="Y9883" s="69"/>
      <c r="Z9883" s="69"/>
      <c r="AA9883" s="69"/>
    </row>
    <row r="9884" spans="24:27" x14ac:dyDescent="0.25">
      <c r="X9884" s="69"/>
      <c r="Y9884" s="69"/>
      <c r="Z9884" s="69"/>
      <c r="AA9884" s="69"/>
    </row>
    <row r="9885" spans="24:27" x14ac:dyDescent="0.25">
      <c r="X9885" s="69"/>
      <c r="Y9885" s="69"/>
      <c r="Z9885" s="69"/>
      <c r="AA9885" s="69"/>
    </row>
    <row r="9886" spans="24:27" x14ac:dyDescent="0.25">
      <c r="X9886" s="69"/>
      <c r="Y9886" s="69"/>
      <c r="Z9886" s="69"/>
      <c r="AA9886" s="69"/>
    </row>
    <row r="9887" spans="24:27" x14ac:dyDescent="0.25">
      <c r="X9887" s="69"/>
      <c r="Y9887" s="69"/>
      <c r="Z9887" s="69"/>
      <c r="AA9887" s="69"/>
    </row>
    <row r="9888" spans="24:27" x14ac:dyDescent="0.25">
      <c r="X9888" s="69"/>
      <c r="Y9888" s="69"/>
      <c r="Z9888" s="69"/>
      <c r="AA9888" s="69"/>
    </row>
    <row r="9889" spans="24:27" x14ac:dyDescent="0.25">
      <c r="X9889" s="69"/>
      <c r="Y9889" s="69"/>
      <c r="Z9889" s="69"/>
      <c r="AA9889" s="69"/>
    </row>
    <row r="9890" spans="24:27" x14ac:dyDescent="0.25">
      <c r="X9890" s="69"/>
      <c r="Y9890" s="69"/>
      <c r="Z9890" s="69"/>
      <c r="AA9890" s="69"/>
    </row>
    <row r="9891" spans="24:27" x14ac:dyDescent="0.25">
      <c r="X9891" s="69"/>
      <c r="Y9891" s="69"/>
      <c r="Z9891" s="69"/>
      <c r="AA9891" s="69"/>
    </row>
    <row r="9892" spans="24:27" x14ac:dyDescent="0.25">
      <c r="X9892" s="69"/>
      <c r="Y9892" s="69"/>
      <c r="Z9892" s="69"/>
      <c r="AA9892" s="69"/>
    </row>
    <row r="9893" spans="24:27" x14ac:dyDescent="0.25">
      <c r="X9893" s="69"/>
      <c r="Y9893" s="69"/>
      <c r="Z9893" s="69"/>
      <c r="AA9893" s="69"/>
    </row>
    <row r="9894" spans="24:27" x14ac:dyDescent="0.25">
      <c r="X9894" s="69"/>
      <c r="Y9894" s="69"/>
      <c r="Z9894" s="69"/>
      <c r="AA9894" s="69"/>
    </row>
    <row r="9895" spans="24:27" x14ac:dyDescent="0.25">
      <c r="X9895" s="69"/>
      <c r="Y9895" s="69"/>
      <c r="Z9895" s="69"/>
      <c r="AA9895" s="69"/>
    </row>
    <row r="9896" spans="24:27" x14ac:dyDescent="0.25">
      <c r="X9896" s="69"/>
      <c r="Y9896" s="69"/>
      <c r="Z9896" s="69"/>
      <c r="AA9896" s="69"/>
    </row>
    <row r="9897" spans="24:27" x14ac:dyDescent="0.25">
      <c r="X9897" s="69"/>
      <c r="Y9897" s="69"/>
      <c r="Z9897" s="69"/>
      <c r="AA9897" s="69"/>
    </row>
    <row r="9898" spans="24:27" x14ac:dyDescent="0.25">
      <c r="X9898" s="69"/>
      <c r="Y9898" s="69"/>
      <c r="Z9898" s="69"/>
      <c r="AA9898" s="69"/>
    </row>
    <row r="9899" spans="24:27" x14ac:dyDescent="0.25">
      <c r="X9899" s="69"/>
      <c r="Y9899" s="69"/>
      <c r="Z9899" s="69"/>
      <c r="AA9899" s="69"/>
    </row>
    <row r="9900" spans="24:27" x14ac:dyDescent="0.25">
      <c r="X9900" s="69"/>
      <c r="Y9900" s="69"/>
      <c r="Z9900" s="69"/>
      <c r="AA9900" s="69"/>
    </row>
    <row r="9901" spans="24:27" x14ac:dyDescent="0.25">
      <c r="X9901" s="69"/>
      <c r="Y9901" s="69"/>
      <c r="Z9901" s="69"/>
      <c r="AA9901" s="69"/>
    </row>
    <row r="9902" spans="24:27" x14ac:dyDescent="0.25">
      <c r="X9902" s="69"/>
      <c r="Y9902" s="69"/>
      <c r="Z9902" s="69"/>
      <c r="AA9902" s="69"/>
    </row>
    <row r="9903" spans="24:27" x14ac:dyDescent="0.25">
      <c r="X9903" s="69"/>
      <c r="Y9903" s="69"/>
      <c r="Z9903" s="69"/>
      <c r="AA9903" s="69"/>
    </row>
    <row r="9904" spans="24:27" x14ac:dyDescent="0.25">
      <c r="X9904" s="69"/>
      <c r="Y9904" s="69"/>
      <c r="Z9904" s="69"/>
      <c r="AA9904" s="69"/>
    </row>
    <row r="9905" spans="24:27" x14ac:dyDescent="0.25">
      <c r="X9905" s="69"/>
      <c r="Y9905" s="69"/>
      <c r="Z9905" s="69"/>
      <c r="AA9905" s="69"/>
    </row>
    <row r="9906" spans="24:27" x14ac:dyDescent="0.25">
      <c r="X9906" s="69"/>
      <c r="Y9906" s="69"/>
      <c r="Z9906" s="69"/>
      <c r="AA9906" s="69"/>
    </row>
    <row r="9907" spans="24:27" x14ac:dyDescent="0.25">
      <c r="X9907" s="69"/>
      <c r="Y9907" s="69"/>
      <c r="Z9907" s="69"/>
      <c r="AA9907" s="69"/>
    </row>
    <row r="9908" spans="24:27" x14ac:dyDescent="0.25">
      <c r="X9908" s="69"/>
      <c r="Y9908" s="69"/>
      <c r="Z9908" s="69"/>
      <c r="AA9908" s="69"/>
    </row>
    <row r="9909" spans="24:27" x14ac:dyDescent="0.25">
      <c r="X9909" s="69"/>
      <c r="Y9909" s="69"/>
      <c r="Z9909" s="69"/>
      <c r="AA9909" s="69"/>
    </row>
    <row r="9910" spans="24:27" x14ac:dyDescent="0.25">
      <c r="X9910" s="69"/>
      <c r="Y9910" s="69"/>
      <c r="Z9910" s="69"/>
      <c r="AA9910" s="69"/>
    </row>
    <row r="9911" spans="24:27" x14ac:dyDescent="0.25">
      <c r="X9911" s="69"/>
      <c r="Y9911" s="69"/>
      <c r="Z9911" s="69"/>
      <c r="AA9911" s="69"/>
    </row>
    <row r="9912" spans="24:27" x14ac:dyDescent="0.25">
      <c r="X9912" s="69"/>
      <c r="Y9912" s="69"/>
      <c r="Z9912" s="69"/>
      <c r="AA9912" s="69"/>
    </row>
    <row r="9913" spans="24:27" x14ac:dyDescent="0.25">
      <c r="X9913" s="69"/>
      <c r="Y9913" s="69"/>
      <c r="Z9913" s="69"/>
      <c r="AA9913" s="69"/>
    </row>
    <row r="9914" spans="24:27" x14ac:dyDescent="0.25">
      <c r="X9914" s="69"/>
      <c r="Y9914" s="69"/>
      <c r="Z9914" s="69"/>
      <c r="AA9914" s="69"/>
    </row>
    <row r="9915" spans="24:27" x14ac:dyDescent="0.25">
      <c r="X9915" s="69"/>
      <c r="Y9915" s="69"/>
      <c r="Z9915" s="69"/>
      <c r="AA9915" s="69"/>
    </row>
    <row r="9916" spans="24:27" x14ac:dyDescent="0.25">
      <c r="X9916" s="69"/>
      <c r="Y9916" s="69"/>
      <c r="Z9916" s="69"/>
      <c r="AA9916" s="69"/>
    </row>
    <row r="9917" spans="24:27" x14ac:dyDescent="0.25">
      <c r="X9917" s="69"/>
      <c r="Y9917" s="69"/>
      <c r="Z9917" s="69"/>
      <c r="AA9917" s="69"/>
    </row>
    <row r="9918" spans="24:27" x14ac:dyDescent="0.25">
      <c r="X9918" s="69"/>
      <c r="Y9918" s="69"/>
      <c r="Z9918" s="69"/>
      <c r="AA9918" s="69"/>
    </row>
    <row r="9919" spans="24:27" x14ac:dyDescent="0.25">
      <c r="X9919" s="69"/>
      <c r="Y9919" s="69"/>
      <c r="Z9919" s="69"/>
      <c r="AA9919" s="69"/>
    </row>
    <row r="9920" spans="24:27" x14ac:dyDescent="0.25">
      <c r="X9920" s="69"/>
      <c r="Y9920" s="69"/>
      <c r="Z9920" s="69"/>
      <c r="AA9920" s="69"/>
    </row>
    <row r="9921" spans="24:27" x14ac:dyDescent="0.25">
      <c r="X9921" s="69"/>
      <c r="Y9921" s="69"/>
      <c r="Z9921" s="69"/>
      <c r="AA9921" s="69"/>
    </row>
    <row r="9922" spans="24:27" x14ac:dyDescent="0.25">
      <c r="X9922" s="69"/>
      <c r="Y9922" s="69"/>
      <c r="Z9922" s="69"/>
      <c r="AA9922" s="69"/>
    </row>
    <row r="9923" spans="24:27" x14ac:dyDescent="0.25">
      <c r="X9923" s="69"/>
      <c r="Y9923" s="69"/>
      <c r="Z9923" s="69"/>
      <c r="AA9923" s="69"/>
    </row>
    <row r="9924" spans="24:27" x14ac:dyDescent="0.25">
      <c r="X9924" s="69"/>
      <c r="Y9924" s="69"/>
      <c r="Z9924" s="69"/>
      <c r="AA9924" s="69"/>
    </row>
    <row r="9925" spans="24:27" x14ac:dyDescent="0.25">
      <c r="X9925" s="69"/>
      <c r="Y9925" s="69"/>
      <c r="Z9925" s="69"/>
      <c r="AA9925" s="69"/>
    </row>
    <row r="9926" spans="24:27" x14ac:dyDescent="0.25">
      <c r="X9926" s="69"/>
      <c r="Y9926" s="69"/>
      <c r="Z9926" s="69"/>
      <c r="AA9926" s="69"/>
    </row>
    <row r="9927" spans="24:27" x14ac:dyDescent="0.25">
      <c r="X9927" s="69"/>
      <c r="Y9927" s="69"/>
      <c r="Z9927" s="69"/>
      <c r="AA9927" s="69"/>
    </row>
    <row r="9928" spans="24:27" x14ac:dyDescent="0.25">
      <c r="X9928" s="69"/>
      <c r="Y9928" s="69"/>
      <c r="Z9928" s="69"/>
      <c r="AA9928" s="69"/>
    </row>
    <row r="9929" spans="24:27" x14ac:dyDescent="0.25">
      <c r="X9929" s="69"/>
      <c r="Y9929" s="69"/>
      <c r="Z9929" s="69"/>
      <c r="AA9929" s="69"/>
    </row>
    <row r="9930" spans="24:27" x14ac:dyDescent="0.25">
      <c r="X9930" s="69"/>
      <c r="Y9930" s="69"/>
      <c r="Z9930" s="69"/>
      <c r="AA9930" s="69"/>
    </row>
    <row r="9931" spans="24:27" x14ac:dyDescent="0.25">
      <c r="X9931" s="69"/>
      <c r="Y9931" s="69"/>
      <c r="Z9931" s="69"/>
      <c r="AA9931" s="69"/>
    </row>
    <row r="9932" spans="24:27" x14ac:dyDescent="0.25">
      <c r="X9932" s="69"/>
      <c r="Y9932" s="69"/>
      <c r="Z9932" s="69"/>
      <c r="AA9932" s="69"/>
    </row>
    <row r="9933" spans="24:27" x14ac:dyDescent="0.25">
      <c r="X9933" s="69"/>
      <c r="Y9933" s="69"/>
      <c r="Z9933" s="69"/>
      <c r="AA9933" s="69"/>
    </row>
    <row r="9934" spans="24:27" x14ac:dyDescent="0.25">
      <c r="X9934" s="69"/>
      <c r="Y9934" s="69"/>
      <c r="Z9934" s="69"/>
      <c r="AA9934" s="69"/>
    </row>
    <row r="9935" spans="24:27" x14ac:dyDescent="0.25">
      <c r="X9935" s="69"/>
      <c r="Y9935" s="69"/>
      <c r="Z9935" s="69"/>
      <c r="AA9935" s="69"/>
    </row>
    <row r="9936" spans="24:27" x14ac:dyDescent="0.25">
      <c r="X9936" s="69"/>
      <c r="Y9936" s="69"/>
      <c r="Z9936" s="69"/>
      <c r="AA9936" s="69"/>
    </row>
    <row r="9937" spans="24:27" x14ac:dyDescent="0.25">
      <c r="X9937" s="69"/>
      <c r="Y9937" s="69"/>
      <c r="Z9937" s="69"/>
      <c r="AA9937" s="69"/>
    </row>
    <row r="9938" spans="24:27" x14ac:dyDescent="0.25">
      <c r="X9938" s="69"/>
      <c r="Y9938" s="69"/>
      <c r="Z9938" s="69"/>
      <c r="AA9938" s="69"/>
    </row>
    <row r="9939" spans="24:27" x14ac:dyDescent="0.25">
      <c r="X9939" s="69"/>
      <c r="Y9939" s="69"/>
      <c r="Z9939" s="69"/>
      <c r="AA9939" s="69"/>
    </row>
    <row r="9940" spans="24:27" x14ac:dyDescent="0.25">
      <c r="X9940" s="69"/>
      <c r="Y9940" s="69"/>
      <c r="Z9940" s="69"/>
      <c r="AA9940" s="69"/>
    </row>
    <row r="9941" spans="24:27" x14ac:dyDescent="0.25">
      <c r="X9941" s="69"/>
      <c r="Y9941" s="69"/>
      <c r="Z9941" s="69"/>
      <c r="AA9941" s="69"/>
    </row>
    <row r="9942" spans="24:27" x14ac:dyDescent="0.25">
      <c r="X9942" s="69"/>
      <c r="Y9942" s="69"/>
      <c r="Z9942" s="69"/>
      <c r="AA9942" s="69"/>
    </row>
    <row r="9943" spans="24:27" x14ac:dyDescent="0.25">
      <c r="X9943" s="69"/>
      <c r="Y9943" s="69"/>
      <c r="Z9943" s="69"/>
      <c r="AA9943" s="69"/>
    </row>
    <row r="9944" spans="24:27" x14ac:dyDescent="0.25">
      <c r="X9944" s="69"/>
      <c r="Y9944" s="69"/>
      <c r="Z9944" s="69"/>
      <c r="AA9944" s="69"/>
    </row>
    <row r="9945" spans="24:27" x14ac:dyDescent="0.25">
      <c r="X9945" s="69"/>
      <c r="Y9945" s="69"/>
      <c r="Z9945" s="69"/>
      <c r="AA9945" s="69"/>
    </row>
    <row r="9946" spans="24:27" x14ac:dyDescent="0.25">
      <c r="X9946" s="69"/>
      <c r="Y9946" s="69"/>
      <c r="Z9946" s="69"/>
      <c r="AA9946" s="69"/>
    </row>
    <row r="9947" spans="24:27" x14ac:dyDescent="0.25">
      <c r="X9947" s="69"/>
      <c r="Y9947" s="69"/>
      <c r="Z9947" s="69"/>
      <c r="AA9947" s="69"/>
    </row>
    <row r="9948" spans="24:27" x14ac:dyDescent="0.25">
      <c r="X9948" s="69"/>
      <c r="Y9948" s="69"/>
      <c r="Z9948" s="69"/>
      <c r="AA9948" s="69"/>
    </row>
    <row r="9949" spans="24:27" x14ac:dyDescent="0.25">
      <c r="X9949" s="69"/>
      <c r="Y9949" s="69"/>
      <c r="Z9949" s="69"/>
      <c r="AA9949" s="69"/>
    </row>
    <row r="9950" spans="24:27" x14ac:dyDescent="0.25">
      <c r="X9950" s="69"/>
      <c r="Y9950" s="69"/>
      <c r="Z9950" s="69"/>
      <c r="AA9950" s="69"/>
    </row>
    <row r="9951" spans="24:27" x14ac:dyDescent="0.25">
      <c r="X9951" s="69"/>
      <c r="Y9951" s="69"/>
      <c r="Z9951" s="69"/>
      <c r="AA9951" s="69"/>
    </row>
    <row r="9952" spans="24:27" x14ac:dyDescent="0.25">
      <c r="X9952" s="69"/>
      <c r="Y9952" s="69"/>
      <c r="Z9952" s="69"/>
      <c r="AA9952" s="69"/>
    </row>
    <row r="9953" spans="24:27" x14ac:dyDescent="0.25">
      <c r="X9953" s="69"/>
      <c r="Y9953" s="69"/>
      <c r="Z9953" s="69"/>
      <c r="AA9953" s="69"/>
    </row>
    <row r="9954" spans="24:27" x14ac:dyDescent="0.25">
      <c r="X9954" s="69"/>
      <c r="Y9954" s="69"/>
      <c r="Z9954" s="69"/>
      <c r="AA9954" s="69"/>
    </row>
    <row r="9955" spans="24:27" x14ac:dyDescent="0.25">
      <c r="X9955" s="69"/>
      <c r="Y9955" s="69"/>
      <c r="Z9955" s="69"/>
      <c r="AA9955" s="69"/>
    </row>
    <row r="9956" spans="24:27" x14ac:dyDescent="0.25">
      <c r="X9956" s="69"/>
      <c r="Y9956" s="69"/>
      <c r="Z9956" s="69"/>
      <c r="AA9956" s="69"/>
    </row>
    <row r="9957" spans="24:27" x14ac:dyDescent="0.25">
      <c r="X9957" s="69"/>
      <c r="Y9957" s="69"/>
      <c r="Z9957" s="69"/>
      <c r="AA9957" s="69"/>
    </row>
    <row r="9958" spans="24:27" x14ac:dyDescent="0.25">
      <c r="X9958" s="69"/>
      <c r="Y9958" s="69"/>
      <c r="Z9958" s="69"/>
      <c r="AA9958" s="69"/>
    </row>
    <row r="9959" spans="24:27" x14ac:dyDescent="0.25">
      <c r="X9959" s="69"/>
      <c r="Y9959" s="69"/>
      <c r="Z9959" s="69"/>
      <c r="AA9959" s="69"/>
    </row>
    <row r="9960" spans="24:27" x14ac:dyDescent="0.25">
      <c r="X9960" s="69"/>
      <c r="Y9960" s="69"/>
      <c r="Z9960" s="69"/>
      <c r="AA9960" s="69"/>
    </row>
    <row r="9961" spans="24:27" x14ac:dyDescent="0.25">
      <c r="X9961" s="69"/>
      <c r="Y9961" s="69"/>
      <c r="Z9961" s="69"/>
      <c r="AA9961" s="69"/>
    </row>
    <row r="9962" spans="24:27" x14ac:dyDescent="0.25">
      <c r="X9962" s="69"/>
      <c r="Y9962" s="69"/>
      <c r="Z9962" s="69"/>
      <c r="AA9962" s="69"/>
    </row>
    <row r="9963" spans="24:27" x14ac:dyDescent="0.25">
      <c r="X9963" s="69"/>
      <c r="Y9963" s="69"/>
      <c r="Z9963" s="69"/>
      <c r="AA9963" s="69"/>
    </row>
    <row r="9964" spans="24:27" x14ac:dyDescent="0.25">
      <c r="X9964" s="69"/>
      <c r="Y9964" s="69"/>
      <c r="Z9964" s="69"/>
      <c r="AA9964" s="69"/>
    </row>
    <row r="9965" spans="24:27" x14ac:dyDescent="0.25">
      <c r="X9965" s="69"/>
      <c r="Y9965" s="69"/>
      <c r="Z9965" s="69"/>
      <c r="AA9965" s="69"/>
    </row>
    <row r="9966" spans="24:27" x14ac:dyDescent="0.25">
      <c r="X9966" s="69"/>
      <c r="Y9966" s="69"/>
      <c r="Z9966" s="69"/>
      <c r="AA9966" s="69"/>
    </row>
    <row r="9967" spans="24:27" x14ac:dyDescent="0.25">
      <c r="X9967" s="69"/>
      <c r="Y9967" s="69"/>
      <c r="Z9967" s="69"/>
      <c r="AA9967" s="69"/>
    </row>
    <row r="9968" spans="24:27" x14ac:dyDescent="0.25">
      <c r="X9968" s="69"/>
      <c r="Y9968" s="69"/>
      <c r="Z9968" s="69"/>
      <c r="AA9968" s="69"/>
    </row>
    <row r="9969" spans="24:27" x14ac:dyDescent="0.25">
      <c r="X9969" s="69"/>
      <c r="Y9969" s="69"/>
      <c r="Z9969" s="69"/>
      <c r="AA9969" s="69"/>
    </row>
    <row r="9970" spans="24:27" x14ac:dyDescent="0.25">
      <c r="X9970" s="69"/>
      <c r="Y9970" s="69"/>
      <c r="Z9970" s="69"/>
      <c r="AA9970" s="69"/>
    </row>
    <row r="9971" spans="24:27" x14ac:dyDescent="0.25">
      <c r="X9971" s="69"/>
      <c r="Y9971" s="69"/>
      <c r="Z9971" s="69"/>
      <c r="AA9971" s="69"/>
    </row>
    <row r="9972" spans="24:27" x14ac:dyDescent="0.25">
      <c r="X9972" s="69"/>
      <c r="Y9972" s="69"/>
      <c r="Z9972" s="69"/>
      <c r="AA9972" s="69"/>
    </row>
    <row r="9973" spans="24:27" x14ac:dyDescent="0.25">
      <c r="X9973" s="69"/>
      <c r="Y9973" s="69"/>
      <c r="Z9973" s="69"/>
      <c r="AA9973" s="69"/>
    </row>
    <row r="9974" spans="24:27" x14ac:dyDescent="0.25">
      <c r="X9974" s="69"/>
      <c r="Y9974" s="69"/>
      <c r="Z9974" s="69"/>
      <c r="AA9974" s="69"/>
    </row>
    <row r="9975" spans="24:27" x14ac:dyDescent="0.25">
      <c r="X9975" s="69"/>
      <c r="Y9975" s="69"/>
      <c r="Z9975" s="69"/>
      <c r="AA9975" s="69"/>
    </row>
    <row r="9976" spans="24:27" x14ac:dyDescent="0.25">
      <c r="X9976" s="69"/>
      <c r="Y9976" s="69"/>
      <c r="Z9976" s="69"/>
      <c r="AA9976" s="69"/>
    </row>
    <row r="9977" spans="24:27" x14ac:dyDescent="0.25">
      <c r="X9977" s="69"/>
      <c r="Y9977" s="69"/>
      <c r="Z9977" s="69"/>
      <c r="AA9977" s="69"/>
    </row>
    <row r="9978" spans="24:27" x14ac:dyDescent="0.25">
      <c r="X9978" s="69"/>
      <c r="Y9978" s="69"/>
      <c r="Z9978" s="69"/>
      <c r="AA9978" s="69"/>
    </row>
    <row r="9979" spans="24:27" x14ac:dyDescent="0.25">
      <c r="X9979" s="69"/>
      <c r="Y9979" s="69"/>
      <c r="Z9979" s="69"/>
      <c r="AA9979" s="69"/>
    </row>
    <row r="9980" spans="24:27" x14ac:dyDescent="0.25">
      <c r="X9980" s="69"/>
      <c r="Y9980" s="69"/>
      <c r="Z9980" s="69"/>
      <c r="AA9980" s="69"/>
    </row>
    <row r="9981" spans="24:27" x14ac:dyDescent="0.25">
      <c r="X9981" s="69"/>
      <c r="Y9981" s="69"/>
      <c r="Z9981" s="69"/>
      <c r="AA9981" s="69"/>
    </row>
    <row r="9982" spans="24:27" x14ac:dyDescent="0.25">
      <c r="X9982" s="69"/>
      <c r="Y9982" s="69"/>
      <c r="Z9982" s="69"/>
      <c r="AA9982" s="69"/>
    </row>
    <row r="9983" spans="24:27" x14ac:dyDescent="0.25">
      <c r="X9983" s="69"/>
      <c r="Y9983" s="69"/>
      <c r="Z9983" s="69"/>
      <c r="AA9983" s="69"/>
    </row>
    <row r="9984" spans="24:27" x14ac:dyDescent="0.25">
      <c r="X9984" s="69"/>
      <c r="Y9984" s="69"/>
      <c r="Z9984" s="69"/>
      <c r="AA9984" s="69"/>
    </row>
    <row r="9985" spans="24:27" x14ac:dyDescent="0.25">
      <c r="X9985" s="69"/>
      <c r="Y9985" s="69"/>
      <c r="Z9985" s="69"/>
      <c r="AA9985" s="69"/>
    </row>
    <row r="9986" spans="24:27" x14ac:dyDescent="0.25">
      <c r="X9986" s="69"/>
      <c r="Y9986" s="69"/>
      <c r="Z9986" s="69"/>
      <c r="AA9986" s="69"/>
    </row>
    <row r="9987" spans="24:27" x14ac:dyDescent="0.25">
      <c r="X9987" s="69"/>
      <c r="Y9987" s="69"/>
      <c r="Z9987" s="69"/>
      <c r="AA9987" s="69"/>
    </row>
    <row r="9988" spans="24:27" x14ac:dyDescent="0.25">
      <c r="X9988" s="69"/>
      <c r="Y9988" s="69"/>
      <c r="Z9988" s="69"/>
      <c r="AA9988" s="69"/>
    </row>
    <row r="9989" spans="24:27" x14ac:dyDescent="0.25">
      <c r="X9989" s="69"/>
      <c r="Y9989" s="69"/>
      <c r="Z9989" s="69"/>
      <c r="AA9989" s="69"/>
    </row>
    <row r="9990" spans="24:27" x14ac:dyDescent="0.25">
      <c r="X9990" s="69"/>
      <c r="Y9990" s="69"/>
      <c r="Z9990" s="69"/>
      <c r="AA9990" s="69"/>
    </row>
    <row r="9991" spans="24:27" x14ac:dyDescent="0.25">
      <c r="X9991" s="69"/>
      <c r="Y9991" s="69"/>
      <c r="Z9991" s="69"/>
      <c r="AA9991" s="69"/>
    </row>
    <row r="9992" spans="24:27" x14ac:dyDescent="0.25">
      <c r="X9992" s="69"/>
      <c r="Y9992" s="69"/>
      <c r="Z9992" s="69"/>
      <c r="AA9992" s="69"/>
    </row>
    <row r="9993" spans="24:27" x14ac:dyDescent="0.25">
      <c r="X9993" s="69"/>
      <c r="Y9993" s="69"/>
      <c r="Z9993" s="69"/>
      <c r="AA9993" s="69"/>
    </row>
    <row r="9994" spans="24:27" x14ac:dyDescent="0.25">
      <c r="X9994" s="69"/>
      <c r="Y9994" s="69"/>
      <c r="Z9994" s="69"/>
      <c r="AA9994" s="69"/>
    </row>
    <row r="9995" spans="24:27" x14ac:dyDescent="0.25">
      <c r="X9995" s="69"/>
      <c r="Y9995" s="69"/>
      <c r="Z9995" s="69"/>
      <c r="AA9995" s="69"/>
    </row>
    <row r="9996" spans="24:27" x14ac:dyDescent="0.25">
      <c r="X9996" s="69"/>
      <c r="Y9996" s="69"/>
      <c r="Z9996" s="69"/>
      <c r="AA9996" s="69"/>
    </row>
    <row r="9997" spans="24:27" x14ac:dyDescent="0.25">
      <c r="X9997" s="69"/>
      <c r="Y9997" s="69"/>
      <c r="Z9997" s="69"/>
      <c r="AA9997" s="69"/>
    </row>
    <row r="9998" spans="24:27" x14ac:dyDescent="0.25">
      <c r="X9998" s="69"/>
      <c r="Y9998" s="69"/>
      <c r="Z9998" s="69"/>
      <c r="AA9998" s="69"/>
    </row>
    <row r="9999" spans="24:27" x14ac:dyDescent="0.25">
      <c r="X9999" s="69"/>
      <c r="Y9999" s="69"/>
      <c r="Z9999" s="69"/>
      <c r="AA9999" s="69"/>
    </row>
    <row r="10000" spans="24:27" x14ac:dyDescent="0.25">
      <c r="X10000" s="69"/>
      <c r="Y10000" s="69"/>
      <c r="Z10000" s="69"/>
      <c r="AA10000" s="69"/>
    </row>
    <row r="10001" spans="24:27" x14ac:dyDescent="0.25">
      <c r="X10001" s="69"/>
      <c r="Y10001" s="69"/>
      <c r="Z10001" s="69"/>
      <c r="AA10001" s="69"/>
    </row>
    <row r="10002" spans="24:27" x14ac:dyDescent="0.25">
      <c r="X10002" s="69"/>
      <c r="Y10002" s="69"/>
      <c r="Z10002" s="69"/>
      <c r="AA10002" s="69"/>
    </row>
    <row r="10003" spans="24:27" x14ac:dyDescent="0.25">
      <c r="X10003" s="69"/>
      <c r="Y10003" s="69"/>
      <c r="Z10003" s="69"/>
      <c r="AA10003" s="69"/>
    </row>
    <row r="10004" spans="24:27" x14ac:dyDescent="0.25">
      <c r="X10004" s="69"/>
      <c r="Y10004" s="69"/>
      <c r="Z10004" s="69"/>
      <c r="AA10004" s="69"/>
    </row>
    <row r="10005" spans="24:27" x14ac:dyDescent="0.25">
      <c r="X10005" s="69"/>
      <c r="Y10005" s="69"/>
      <c r="Z10005" s="69"/>
      <c r="AA10005" s="69"/>
    </row>
    <row r="10006" spans="24:27" x14ac:dyDescent="0.25">
      <c r="X10006" s="69"/>
      <c r="Y10006" s="69"/>
      <c r="Z10006" s="69"/>
      <c r="AA10006" s="69"/>
    </row>
    <row r="10007" spans="24:27" x14ac:dyDescent="0.25">
      <c r="X10007" s="69"/>
      <c r="Y10007" s="69"/>
      <c r="Z10007" s="69"/>
      <c r="AA10007" s="69"/>
    </row>
    <row r="10008" spans="24:27" x14ac:dyDescent="0.25">
      <c r="X10008" s="69"/>
      <c r="Y10008" s="69"/>
      <c r="Z10008" s="69"/>
      <c r="AA10008" s="69"/>
    </row>
    <row r="10009" spans="24:27" x14ac:dyDescent="0.25">
      <c r="X10009" s="69"/>
      <c r="Y10009" s="69"/>
      <c r="Z10009" s="69"/>
      <c r="AA10009" s="69"/>
    </row>
    <row r="10010" spans="24:27" x14ac:dyDescent="0.25">
      <c r="X10010" s="69"/>
      <c r="Y10010" s="69"/>
      <c r="Z10010" s="69"/>
      <c r="AA10010" s="69"/>
    </row>
    <row r="10011" spans="24:27" x14ac:dyDescent="0.25">
      <c r="X10011" s="69"/>
      <c r="Y10011" s="69"/>
      <c r="Z10011" s="69"/>
      <c r="AA10011" s="69"/>
    </row>
    <row r="10012" spans="24:27" x14ac:dyDescent="0.25">
      <c r="X10012" s="69"/>
      <c r="Y10012" s="69"/>
      <c r="Z10012" s="69"/>
      <c r="AA10012" s="69"/>
    </row>
    <row r="10013" spans="24:27" x14ac:dyDescent="0.25">
      <c r="X10013" s="69"/>
      <c r="Y10013" s="69"/>
      <c r="Z10013" s="69"/>
      <c r="AA10013" s="69"/>
    </row>
    <row r="10014" spans="24:27" x14ac:dyDescent="0.25">
      <c r="X10014" s="69"/>
      <c r="Y10014" s="69"/>
      <c r="Z10014" s="69"/>
      <c r="AA10014" s="69"/>
    </row>
    <row r="10015" spans="24:27" x14ac:dyDescent="0.25">
      <c r="X10015" s="69"/>
      <c r="Y10015" s="69"/>
      <c r="Z10015" s="69"/>
      <c r="AA10015" s="69"/>
    </row>
    <row r="10016" spans="24:27" x14ac:dyDescent="0.25">
      <c r="X10016" s="69"/>
      <c r="Y10016" s="69"/>
      <c r="Z10016" s="69"/>
      <c r="AA10016" s="69"/>
    </row>
    <row r="10017" spans="24:27" x14ac:dyDescent="0.25">
      <c r="X10017" s="69"/>
      <c r="Y10017" s="69"/>
      <c r="Z10017" s="69"/>
      <c r="AA10017" s="69"/>
    </row>
    <row r="10018" spans="24:27" x14ac:dyDescent="0.25">
      <c r="X10018" s="69"/>
      <c r="Y10018" s="69"/>
      <c r="Z10018" s="69"/>
      <c r="AA10018" s="69"/>
    </row>
    <row r="10019" spans="24:27" x14ac:dyDescent="0.25">
      <c r="X10019" s="69"/>
      <c r="Y10019" s="69"/>
      <c r="Z10019" s="69"/>
      <c r="AA10019" s="69"/>
    </row>
    <row r="10020" spans="24:27" x14ac:dyDescent="0.25">
      <c r="X10020" s="69"/>
      <c r="Y10020" s="69"/>
      <c r="Z10020" s="69"/>
      <c r="AA10020" s="69"/>
    </row>
    <row r="10021" spans="24:27" x14ac:dyDescent="0.25">
      <c r="X10021" s="69"/>
      <c r="Y10021" s="69"/>
      <c r="Z10021" s="69"/>
      <c r="AA10021" s="69"/>
    </row>
    <row r="10022" spans="24:27" x14ac:dyDescent="0.25">
      <c r="X10022" s="69"/>
      <c r="Y10022" s="69"/>
      <c r="Z10022" s="69"/>
      <c r="AA10022" s="69"/>
    </row>
    <row r="10023" spans="24:27" x14ac:dyDescent="0.25">
      <c r="X10023" s="69"/>
      <c r="Y10023" s="69"/>
      <c r="Z10023" s="69"/>
      <c r="AA10023" s="69"/>
    </row>
    <row r="10024" spans="24:27" x14ac:dyDescent="0.25">
      <c r="X10024" s="69"/>
      <c r="Y10024" s="69"/>
      <c r="Z10024" s="69"/>
      <c r="AA10024" s="69"/>
    </row>
    <row r="10025" spans="24:27" x14ac:dyDescent="0.25">
      <c r="X10025" s="69"/>
      <c r="Y10025" s="69"/>
      <c r="Z10025" s="69"/>
      <c r="AA10025" s="69"/>
    </row>
    <row r="10026" spans="24:27" x14ac:dyDescent="0.25">
      <c r="X10026" s="69"/>
      <c r="Y10026" s="69"/>
      <c r="Z10026" s="69"/>
      <c r="AA10026" s="69"/>
    </row>
    <row r="10027" spans="24:27" x14ac:dyDescent="0.25">
      <c r="X10027" s="69"/>
      <c r="Y10027" s="69"/>
      <c r="Z10027" s="69"/>
      <c r="AA10027" s="69"/>
    </row>
    <row r="10028" spans="24:27" x14ac:dyDescent="0.25">
      <c r="X10028" s="69"/>
      <c r="Y10028" s="69"/>
      <c r="Z10028" s="69"/>
      <c r="AA10028" s="69"/>
    </row>
    <row r="10029" spans="24:27" x14ac:dyDescent="0.25">
      <c r="X10029" s="69"/>
      <c r="Y10029" s="69"/>
      <c r="Z10029" s="69"/>
      <c r="AA10029" s="69"/>
    </row>
    <row r="10030" spans="24:27" x14ac:dyDescent="0.25">
      <c r="X10030" s="69"/>
      <c r="Y10030" s="69"/>
      <c r="Z10030" s="69"/>
      <c r="AA10030" s="69"/>
    </row>
    <row r="10031" spans="24:27" x14ac:dyDescent="0.25">
      <c r="X10031" s="69"/>
      <c r="Y10031" s="69"/>
      <c r="Z10031" s="69"/>
      <c r="AA10031" s="69"/>
    </row>
    <row r="10032" spans="24:27" x14ac:dyDescent="0.25">
      <c r="X10032" s="69"/>
      <c r="Y10032" s="69"/>
      <c r="Z10032" s="69"/>
      <c r="AA10032" s="69"/>
    </row>
    <row r="10033" spans="24:27" x14ac:dyDescent="0.25">
      <c r="X10033" s="69"/>
      <c r="Y10033" s="69"/>
      <c r="Z10033" s="69"/>
      <c r="AA10033" s="69"/>
    </row>
    <row r="10034" spans="24:27" x14ac:dyDescent="0.25">
      <c r="X10034" s="69"/>
      <c r="Y10034" s="69"/>
      <c r="Z10034" s="69"/>
      <c r="AA10034" s="69"/>
    </row>
    <row r="10035" spans="24:27" x14ac:dyDescent="0.25">
      <c r="X10035" s="69"/>
      <c r="Y10035" s="69"/>
      <c r="Z10035" s="69"/>
      <c r="AA10035" s="69"/>
    </row>
    <row r="10036" spans="24:27" x14ac:dyDescent="0.25">
      <c r="X10036" s="69"/>
      <c r="Y10036" s="69"/>
      <c r="Z10036" s="69"/>
      <c r="AA10036" s="69"/>
    </row>
    <row r="10037" spans="24:27" x14ac:dyDescent="0.25">
      <c r="X10037" s="69"/>
      <c r="Y10037" s="69"/>
      <c r="Z10037" s="69"/>
      <c r="AA10037" s="69"/>
    </row>
    <row r="10038" spans="24:27" x14ac:dyDescent="0.25">
      <c r="X10038" s="69"/>
      <c r="Y10038" s="69"/>
      <c r="Z10038" s="69"/>
      <c r="AA10038" s="69"/>
    </row>
    <row r="10039" spans="24:27" x14ac:dyDescent="0.25">
      <c r="X10039" s="69"/>
      <c r="Y10039" s="69"/>
      <c r="Z10039" s="69"/>
      <c r="AA10039" s="69"/>
    </row>
    <row r="10040" spans="24:27" x14ac:dyDescent="0.25">
      <c r="X10040" s="69"/>
      <c r="Y10040" s="69"/>
      <c r="Z10040" s="69"/>
      <c r="AA10040" s="69"/>
    </row>
    <row r="10041" spans="24:27" x14ac:dyDescent="0.25">
      <c r="X10041" s="69"/>
      <c r="Y10041" s="69"/>
      <c r="Z10041" s="69"/>
      <c r="AA10041" s="69"/>
    </row>
    <row r="10042" spans="24:27" x14ac:dyDescent="0.25">
      <c r="X10042" s="69"/>
      <c r="Y10042" s="69"/>
      <c r="Z10042" s="69"/>
      <c r="AA10042" s="69"/>
    </row>
    <row r="10043" spans="24:27" x14ac:dyDescent="0.25">
      <c r="X10043" s="69"/>
      <c r="Y10043" s="69"/>
      <c r="Z10043" s="69"/>
      <c r="AA10043" s="69"/>
    </row>
    <row r="10044" spans="24:27" x14ac:dyDescent="0.25">
      <c r="X10044" s="69"/>
      <c r="Y10044" s="69"/>
      <c r="Z10044" s="69"/>
      <c r="AA10044" s="69"/>
    </row>
    <row r="10045" spans="24:27" x14ac:dyDescent="0.25">
      <c r="X10045" s="69"/>
      <c r="Y10045" s="69"/>
      <c r="Z10045" s="69"/>
      <c r="AA10045" s="69"/>
    </row>
    <row r="10046" spans="24:27" x14ac:dyDescent="0.25">
      <c r="X10046" s="69"/>
      <c r="Y10046" s="69"/>
      <c r="Z10046" s="69"/>
      <c r="AA10046" s="69"/>
    </row>
    <row r="10047" spans="24:27" x14ac:dyDescent="0.25">
      <c r="X10047" s="69"/>
      <c r="Y10047" s="69"/>
      <c r="Z10047" s="69"/>
      <c r="AA10047" s="69"/>
    </row>
    <row r="10048" spans="24:27" x14ac:dyDescent="0.25">
      <c r="X10048" s="69"/>
      <c r="Y10048" s="69"/>
      <c r="Z10048" s="69"/>
      <c r="AA10048" s="69"/>
    </row>
    <row r="10049" spans="24:27" x14ac:dyDescent="0.25">
      <c r="X10049" s="69"/>
      <c r="Y10049" s="69"/>
      <c r="Z10049" s="69"/>
      <c r="AA10049" s="69"/>
    </row>
    <row r="10050" spans="24:27" x14ac:dyDescent="0.25">
      <c r="X10050" s="69"/>
      <c r="Y10050" s="69"/>
      <c r="Z10050" s="69"/>
      <c r="AA10050" s="69"/>
    </row>
    <row r="10051" spans="24:27" x14ac:dyDescent="0.25">
      <c r="X10051" s="69"/>
      <c r="Y10051" s="69"/>
      <c r="Z10051" s="69"/>
      <c r="AA10051" s="69"/>
    </row>
    <row r="10052" spans="24:27" x14ac:dyDescent="0.25">
      <c r="X10052" s="69"/>
      <c r="Y10052" s="69"/>
      <c r="Z10052" s="69"/>
      <c r="AA10052" s="69"/>
    </row>
    <row r="10053" spans="24:27" x14ac:dyDescent="0.25">
      <c r="X10053" s="69"/>
      <c r="Y10053" s="69"/>
      <c r="Z10053" s="69"/>
      <c r="AA10053" s="69"/>
    </row>
    <row r="10054" spans="24:27" x14ac:dyDescent="0.25">
      <c r="X10054" s="69"/>
      <c r="Y10054" s="69"/>
      <c r="Z10054" s="69"/>
      <c r="AA10054" s="69"/>
    </row>
    <row r="10055" spans="24:27" x14ac:dyDescent="0.25">
      <c r="X10055" s="69"/>
      <c r="Y10055" s="69"/>
      <c r="Z10055" s="69"/>
      <c r="AA10055" s="69"/>
    </row>
    <row r="10056" spans="24:27" x14ac:dyDescent="0.25">
      <c r="X10056" s="69"/>
      <c r="Y10056" s="69"/>
      <c r="Z10056" s="69"/>
      <c r="AA10056" s="69"/>
    </row>
    <row r="10057" spans="24:27" x14ac:dyDescent="0.25">
      <c r="X10057" s="69"/>
      <c r="Y10057" s="69"/>
      <c r="Z10057" s="69"/>
      <c r="AA10057" s="69"/>
    </row>
    <row r="10058" spans="24:27" x14ac:dyDescent="0.25">
      <c r="X10058" s="69"/>
      <c r="Y10058" s="69"/>
      <c r="Z10058" s="69"/>
      <c r="AA10058" s="69"/>
    </row>
    <row r="10059" spans="24:27" x14ac:dyDescent="0.25">
      <c r="X10059" s="69"/>
      <c r="Y10059" s="69"/>
      <c r="Z10059" s="69"/>
      <c r="AA10059" s="69"/>
    </row>
    <row r="10060" spans="24:27" x14ac:dyDescent="0.25">
      <c r="X10060" s="69"/>
      <c r="Y10060" s="69"/>
      <c r="Z10060" s="69"/>
      <c r="AA10060" s="69"/>
    </row>
    <row r="10061" spans="24:27" x14ac:dyDescent="0.25">
      <c r="X10061" s="69"/>
      <c r="Y10061" s="69"/>
      <c r="Z10061" s="69"/>
      <c r="AA10061" s="69"/>
    </row>
    <row r="10062" spans="24:27" x14ac:dyDescent="0.25">
      <c r="X10062" s="69"/>
      <c r="Y10062" s="69"/>
      <c r="Z10062" s="69"/>
      <c r="AA10062" s="69"/>
    </row>
    <row r="10063" spans="24:27" x14ac:dyDescent="0.25">
      <c r="X10063" s="69"/>
      <c r="Y10063" s="69"/>
      <c r="Z10063" s="69"/>
      <c r="AA10063" s="69"/>
    </row>
    <row r="10064" spans="24:27" x14ac:dyDescent="0.25">
      <c r="X10064" s="69"/>
      <c r="Y10064" s="69"/>
      <c r="Z10064" s="69"/>
      <c r="AA10064" s="69"/>
    </row>
    <row r="10065" spans="24:27" x14ac:dyDescent="0.25">
      <c r="X10065" s="69"/>
      <c r="Y10065" s="69"/>
      <c r="Z10065" s="69"/>
      <c r="AA10065" s="69"/>
    </row>
    <row r="10066" spans="24:27" x14ac:dyDescent="0.25">
      <c r="X10066" s="69"/>
      <c r="Y10066" s="69"/>
      <c r="Z10066" s="69"/>
      <c r="AA10066" s="69"/>
    </row>
    <row r="10067" spans="24:27" x14ac:dyDescent="0.25">
      <c r="X10067" s="69"/>
      <c r="Y10067" s="69"/>
      <c r="Z10067" s="69"/>
      <c r="AA10067" s="69"/>
    </row>
    <row r="10068" spans="24:27" x14ac:dyDescent="0.25">
      <c r="X10068" s="69"/>
      <c r="Y10068" s="69"/>
      <c r="Z10068" s="69"/>
      <c r="AA10068" s="69"/>
    </row>
    <row r="10069" spans="24:27" x14ac:dyDescent="0.25">
      <c r="X10069" s="69"/>
      <c r="Y10069" s="69"/>
      <c r="Z10069" s="69"/>
      <c r="AA10069" s="69"/>
    </row>
    <row r="10070" spans="24:27" x14ac:dyDescent="0.25">
      <c r="X10070" s="69"/>
      <c r="Y10070" s="69"/>
      <c r="Z10070" s="69"/>
      <c r="AA10070" s="69"/>
    </row>
    <row r="10071" spans="24:27" x14ac:dyDescent="0.25">
      <c r="X10071" s="69"/>
      <c r="Y10071" s="69"/>
      <c r="Z10071" s="69"/>
      <c r="AA10071" s="69"/>
    </row>
    <row r="10072" spans="24:27" x14ac:dyDescent="0.25">
      <c r="X10072" s="69"/>
      <c r="Y10072" s="69"/>
      <c r="Z10072" s="69"/>
      <c r="AA10072" s="69"/>
    </row>
    <row r="10073" spans="24:27" x14ac:dyDescent="0.25">
      <c r="X10073" s="69"/>
      <c r="Y10073" s="69"/>
      <c r="Z10073" s="69"/>
      <c r="AA10073" s="69"/>
    </row>
    <row r="10074" spans="24:27" x14ac:dyDescent="0.25">
      <c r="X10074" s="69"/>
      <c r="Y10074" s="69"/>
      <c r="Z10074" s="69"/>
      <c r="AA10074" s="69"/>
    </row>
    <row r="10075" spans="24:27" x14ac:dyDescent="0.25">
      <c r="X10075" s="69"/>
      <c r="Y10075" s="69"/>
      <c r="Z10075" s="69"/>
      <c r="AA10075" s="69"/>
    </row>
    <row r="10076" spans="24:27" x14ac:dyDescent="0.25">
      <c r="X10076" s="69"/>
      <c r="Y10076" s="69"/>
      <c r="Z10076" s="69"/>
      <c r="AA10076" s="69"/>
    </row>
    <row r="10077" spans="24:27" x14ac:dyDescent="0.25">
      <c r="X10077" s="69"/>
      <c r="Y10077" s="69"/>
      <c r="Z10077" s="69"/>
      <c r="AA10077" s="69"/>
    </row>
    <row r="10078" spans="24:27" x14ac:dyDescent="0.25">
      <c r="X10078" s="69"/>
      <c r="Y10078" s="69"/>
      <c r="Z10078" s="69"/>
      <c r="AA10078" s="69"/>
    </row>
    <row r="10079" spans="24:27" x14ac:dyDescent="0.25">
      <c r="X10079" s="69"/>
      <c r="Y10079" s="69"/>
      <c r="Z10079" s="69"/>
      <c r="AA10079" s="69"/>
    </row>
    <row r="10080" spans="24:27" x14ac:dyDescent="0.25">
      <c r="X10080" s="69"/>
      <c r="Y10080" s="69"/>
      <c r="Z10080" s="69"/>
      <c r="AA10080" s="69"/>
    </row>
    <row r="10081" spans="24:27" x14ac:dyDescent="0.25">
      <c r="X10081" s="69"/>
      <c r="Y10081" s="69"/>
      <c r="Z10081" s="69"/>
      <c r="AA10081" s="69"/>
    </row>
    <row r="10082" spans="24:27" x14ac:dyDescent="0.25">
      <c r="X10082" s="69"/>
      <c r="Y10082" s="69"/>
      <c r="Z10082" s="69"/>
      <c r="AA10082" s="69"/>
    </row>
    <row r="10083" spans="24:27" x14ac:dyDescent="0.25">
      <c r="X10083" s="69"/>
      <c r="Y10083" s="69"/>
      <c r="Z10083" s="69"/>
      <c r="AA10083" s="69"/>
    </row>
    <row r="10084" spans="24:27" x14ac:dyDescent="0.25">
      <c r="X10084" s="69"/>
      <c r="Y10084" s="69"/>
      <c r="Z10084" s="69"/>
      <c r="AA10084" s="69"/>
    </row>
    <row r="10085" spans="24:27" x14ac:dyDescent="0.25">
      <c r="X10085" s="69"/>
      <c r="Y10085" s="69"/>
      <c r="Z10085" s="69"/>
      <c r="AA10085" s="69"/>
    </row>
    <row r="10086" spans="24:27" x14ac:dyDescent="0.25">
      <c r="X10086" s="69"/>
      <c r="Y10086" s="69"/>
      <c r="Z10086" s="69"/>
      <c r="AA10086" s="69"/>
    </row>
    <row r="10087" spans="24:27" x14ac:dyDescent="0.25">
      <c r="X10087" s="69"/>
      <c r="Y10087" s="69"/>
      <c r="Z10087" s="69"/>
      <c r="AA10087" s="69"/>
    </row>
    <row r="10088" spans="24:27" x14ac:dyDescent="0.25">
      <c r="X10088" s="69"/>
      <c r="Y10088" s="69"/>
      <c r="Z10088" s="69"/>
      <c r="AA10088" s="69"/>
    </row>
    <row r="10089" spans="24:27" x14ac:dyDescent="0.25">
      <c r="X10089" s="69"/>
      <c r="Y10089" s="69"/>
      <c r="Z10089" s="69"/>
      <c r="AA10089" s="69"/>
    </row>
    <row r="10090" spans="24:27" x14ac:dyDescent="0.25">
      <c r="X10090" s="69"/>
      <c r="Y10090" s="69"/>
      <c r="Z10090" s="69"/>
      <c r="AA10090" s="69"/>
    </row>
    <row r="10091" spans="24:27" x14ac:dyDescent="0.25">
      <c r="X10091" s="69"/>
      <c r="Y10091" s="69"/>
      <c r="Z10091" s="69"/>
      <c r="AA10091" s="69"/>
    </row>
    <row r="10092" spans="24:27" x14ac:dyDescent="0.25">
      <c r="X10092" s="69"/>
      <c r="Y10092" s="69"/>
      <c r="Z10092" s="69"/>
      <c r="AA10092" s="69"/>
    </row>
    <row r="10093" spans="24:27" x14ac:dyDescent="0.25">
      <c r="X10093" s="69"/>
      <c r="Y10093" s="69"/>
      <c r="Z10093" s="69"/>
      <c r="AA10093" s="69"/>
    </row>
    <row r="10094" spans="24:27" x14ac:dyDescent="0.25">
      <c r="X10094" s="69"/>
      <c r="Y10094" s="69"/>
      <c r="Z10094" s="69"/>
      <c r="AA10094" s="69"/>
    </row>
    <row r="10095" spans="24:27" x14ac:dyDescent="0.25">
      <c r="X10095" s="69"/>
      <c r="Y10095" s="69"/>
      <c r="Z10095" s="69"/>
      <c r="AA10095" s="69"/>
    </row>
    <row r="10096" spans="24:27" x14ac:dyDescent="0.25">
      <c r="X10096" s="69"/>
      <c r="Y10096" s="69"/>
      <c r="Z10096" s="69"/>
      <c r="AA10096" s="69"/>
    </row>
    <row r="10097" spans="24:27" x14ac:dyDescent="0.25">
      <c r="X10097" s="69"/>
      <c r="Y10097" s="69"/>
      <c r="Z10097" s="69"/>
      <c r="AA10097" s="69"/>
    </row>
    <row r="10098" spans="24:27" x14ac:dyDescent="0.25">
      <c r="X10098" s="69"/>
      <c r="Y10098" s="69"/>
      <c r="Z10098" s="69"/>
      <c r="AA10098" s="69"/>
    </row>
    <row r="10099" spans="24:27" x14ac:dyDescent="0.25">
      <c r="X10099" s="69"/>
      <c r="Y10099" s="69"/>
      <c r="Z10099" s="69"/>
      <c r="AA10099" s="69"/>
    </row>
    <row r="10100" spans="24:27" x14ac:dyDescent="0.25">
      <c r="X10100" s="69"/>
      <c r="Y10100" s="69"/>
      <c r="Z10100" s="69"/>
      <c r="AA10100" s="69"/>
    </row>
    <row r="10101" spans="24:27" x14ac:dyDescent="0.25">
      <c r="X10101" s="69"/>
      <c r="Y10101" s="69"/>
      <c r="Z10101" s="69"/>
      <c r="AA10101" s="69"/>
    </row>
    <row r="10102" spans="24:27" x14ac:dyDescent="0.25">
      <c r="X10102" s="69"/>
      <c r="Y10102" s="69"/>
      <c r="Z10102" s="69"/>
      <c r="AA10102" s="69"/>
    </row>
    <row r="10103" spans="24:27" x14ac:dyDescent="0.25">
      <c r="X10103" s="69"/>
      <c r="Y10103" s="69"/>
      <c r="Z10103" s="69"/>
      <c r="AA10103" s="69"/>
    </row>
    <row r="10104" spans="24:27" x14ac:dyDescent="0.25">
      <c r="X10104" s="69"/>
      <c r="Y10104" s="69"/>
      <c r="Z10104" s="69"/>
      <c r="AA10104" s="69"/>
    </row>
    <row r="10105" spans="24:27" x14ac:dyDescent="0.25">
      <c r="X10105" s="69"/>
      <c r="Y10105" s="69"/>
      <c r="Z10105" s="69"/>
      <c r="AA10105" s="69"/>
    </row>
    <row r="10106" spans="24:27" x14ac:dyDescent="0.25">
      <c r="X10106" s="69"/>
      <c r="Y10106" s="69"/>
      <c r="Z10106" s="69"/>
      <c r="AA10106" s="69"/>
    </row>
    <row r="10107" spans="24:27" x14ac:dyDescent="0.25">
      <c r="X10107" s="69"/>
      <c r="Y10107" s="69"/>
      <c r="Z10107" s="69"/>
      <c r="AA10107" s="69"/>
    </row>
    <row r="10108" spans="24:27" x14ac:dyDescent="0.25">
      <c r="X10108" s="69"/>
      <c r="Y10108" s="69"/>
      <c r="Z10108" s="69"/>
      <c r="AA10108" s="69"/>
    </row>
    <row r="10109" spans="24:27" x14ac:dyDescent="0.25">
      <c r="X10109" s="69"/>
      <c r="Y10109" s="69"/>
      <c r="Z10109" s="69"/>
      <c r="AA10109" s="69"/>
    </row>
    <row r="10110" spans="24:27" x14ac:dyDescent="0.25">
      <c r="X10110" s="69"/>
      <c r="Y10110" s="69"/>
      <c r="Z10110" s="69"/>
      <c r="AA10110" s="69"/>
    </row>
    <row r="10111" spans="24:27" x14ac:dyDescent="0.25">
      <c r="X10111" s="69"/>
      <c r="Y10111" s="69"/>
      <c r="Z10111" s="69"/>
      <c r="AA10111" s="69"/>
    </row>
    <row r="10112" spans="24:27" x14ac:dyDescent="0.25">
      <c r="X10112" s="69"/>
      <c r="Y10112" s="69"/>
      <c r="Z10112" s="69"/>
      <c r="AA10112" s="69"/>
    </row>
    <row r="10113" spans="24:27" x14ac:dyDescent="0.25">
      <c r="X10113" s="69"/>
      <c r="Y10113" s="69"/>
      <c r="Z10113" s="69"/>
      <c r="AA10113" s="69"/>
    </row>
    <row r="10114" spans="24:27" x14ac:dyDescent="0.25">
      <c r="X10114" s="69"/>
      <c r="Y10114" s="69"/>
      <c r="Z10114" s="69"/>
      <c r="AA10114" s="69"/>
    </row>
    <row r="10115" spans="24:27" x14ac:dyDescent="0.25">
      <c r="X10115" s="69"/>
      <c r="Y10115" s="69"/>
      <c r="Z10115" s="69"/>
      <c r="AA10115" s="69"/>
    </row>
    <row r="10116" spans="24:27" x14ac:dyDescent="0.25">
      <c r="X10116" s="69"/>
      <c r="Y10116" s="69"/>
      <c r="Z10116" s="69"/>
      <c r="AA10116" s="69"/>
    </row>
    <row r="10117" spans="24:27" x14ac:dyDescent="0.25">
      <c r="X10117" s="69"/>
      <c r="Y10117" s="69"/>
      <c r="Z10117" s="69"/>
      <c r="AA10117" s="69"/>
    </row>
    <row r="10118" spans="24:27" x14ac:dyDescent="0.25">
      <c r="X10118" s="69"/>
      <c r="Y10118" s="69"/>
      <c r="Z10118" s="69"/>
      <c r="AA10118" s="69"/>
    </row>
    <row r="10119" spans="24:27" x14ac:dyDescent="0.25">
      <c r="X10119" s="69"/>
      <c r="Y10119" s="69"/>
      <c r="Z10119" s="69"/>
      <c r="AA10119" s="69"/>
    </row>
    <row r="10120" spans="24:27" x14ac:dyDescent="0.25">
      <c r="X10120" s="69"/>
      <c r="Y10120" s="69"/>
      <c r="Z10120" s="69"/>
      <c r="AA10120" s="69"/>
    </row>
    <row r="10121" spans="24:27" x14ac:dyDescent="0.25">
      <c r="X10121" s="69"/>
      <c r="Y10121" s="69"/>
      <c r="Z10121" s="69"/>
      <c r="AA10121" s="69"/>
    </row>
    <row r="10122" spans="24:27" x14ac:dyDescent="0.25">
      <c r="X10122" s="69"/>
      <c r="Y10122" s="69"/>
      <c r="Z10122" s="69"/>
      <c r="AA10122" s="69"/>
    </row>
    <row r="10123" spans="24:27" x14ac:dyDescent="0.25">
      <c r="X10123" s="69"/>
      <c r="Y10123" s="69"/>
      <c r="Z10123" s="69"/>
      <c r="AA10123" s="69"/>
    </row>
    <row r="10124" spans="24:27" x14ac:dyDescent="0.25">
      <c r="X10124" s="69"/>
      <c r="Y10124" s="69"/>
      <c r="Z10124" s="69"/>
      <c r="AA10124" s="69"/>
    </row>
    <row r="10125" spans="24:27" x14ac:dyDescent="0.25">
      <c r="X10125" s="69"/>
      <c r="Y10125" s="69"/>
      <c r="Z10125" s="69"/>
      <c r="AA10125" s="69"/>
    </row>
    <row r="10126" spans="24:27" x14ac:dyDescent="0.25">
      <c r="X10126" s="69"/>
      <c r="Y10126" s="69"/>
      <c r="Z10126" s="69"/>
      <c r="AA10126" s="69"/>
    </row>
    <row r="10127" spans="24:27" x14ac:dyDescent="0.25">
      <c r="X10127" s="69"/>
      <c r="Y10127" s="69"/>
      <c r="Z10127" s="69"/>
      <c r="AA10127" s="69"/>
    </row>
    <row r="10128" spans="24:27" x14ac:dyDescent="0.25">
      <c r="X10128" s="69"/>
      <c r="Y10128" s="69"/>
      <c r="Z10128" s="69"/>
      <c r="AA10128" s="69"/>
    </row>
    <row r="10129" spans="24:27" x14ac:dyDescent="0.25">
      <c r="X10129" s="69"/>
      <c r="Y10129" s="69"/>
      <c r="Z10129" s="69"/>
      <c r="AA10129" s="69"/>
    </row>
    <row r="10130" spans="24:27" x14ac:dyDescent="0.25">
      <c r="X10130" s="69"/>
      <c r="Y10130" s="69"/>
      <c r="Z10130" s="69"/>
      <c r="AA10130" s="69"/>
    </row>
    <row r="10131" spans="24:27" x14ac:dyDescent="0.25">
      <c r="X10131" s="69"/>
      <c r="Y10131" s="69"/>
      <c r="Z10131" s="69"/>
      <c r="AA10131" s="69"/>
    </row>
    <row r="10132" spans="24:27" x14ac:dyDescent="0.25">
      <c r="X10132" s="69"/>
      <c r="Y10132" s="69"/>
      <c r="Z10132" s="69"/>
      <c r="AA10132" s="69"/>
    </row>
    <row r="10133" spans="24:27" x14ac:dyDescent="0.25">
      <c r="X10133" s="69"/>
      <c r="Y10133" s="69"/>
      <c r="Z10133" s="69"/>
      <c r="AA10133" s="69"/>
    </row>
    <row r="10134" spans="24:27" x14ac:dyDescent="0.25">
      <c r="X10134" s="69"/>
      <c r="Y10134" s="69"/>
      <c r="Z10134" s="69"/>
      <c r="AA10134" s="69"/>
    </row>
    <row r="10135" spans="24:27" x14ac:dyDescent="0.25">
      <c r="X10135" s="69"/>
      <c r="Y10135" s="69"/>
      <c r="Z10135" s="69"/>
      <c r="AA10135" s="69"/>
    </row>
    <row r="10136" spans="24:27" x14ac:dyDescent="0.25">
      <c r="X10136" s="69"/>
      <c r="Y10136" s="69"/>
      <c r="Z10136" s="69"/>
      <c r="AA10136" s="69"/>
    </row>
    <row r="10137" spans="24:27" x14ac:dyDescent="0.25">
      <c r="X10137" s="69"/>
      <c r="Y10137" s="69"/>
      <c r="Z10137" s="69"/>
      <c r="AA10137" s="69"/>
    </row>
    <row r="10138" spans="24:27" x14ac:dyDescent="0.25">
      <c r="X10138" s="69"/>
      <c r="Y10138" s="69"/>
      <c r="Z10138" s="69"/>
      <c r="AA10138" s="69"/>
    </row>
    <row r="10139" spans="24:27" x14ac:dyDescent="0.25">
      <c r="X10139" s="69"/>
      <c r="Y10139" s="69"/>
      <c r="Z10139" s="69"/>
      <c r="AA10139" s="69"/>
    </row>
    <row r="10140" spans="24:27" x14ac:dyDescent="0.25">
      <c r="X10140" s="69"/>
      <c r="Y10140" s="69"/>
      <c r="Z10140" s="69"/>
      <c r="AA10140" s="69"/>
    </row>
    <row r="10141" spans="24:27" x14ac:dyDescent="0.25">
      <c r="X10141" s="69"/>
      <c r="Y10141" s="69"/>
      <c r="Z10141" s="69"/>
      <c r="AA10141" s="69"/>
    </row>
    <row r="10142" spans="24:27" x14ac:dyDescent="0.25">
      <c r="X10142" s="69"/>
      <c r="Y10142" s="69"/>
      <c r="Z10142" s="69"/>
      <c r="AA10142" s="69"/>
    </row>
    <row r="10143" spans="24:27" x14ac:dyDescent="0.25">
      <c r="X10143" s="69"/>
      <c r="Y10143" s="69"/>
      <c r="Z10143" s="69"/>
      <c r="AA10143" s="69"/>
    </row>
    <row r="10144" spans="24:27" x14ac:dyDescent="0.25">
      <c r="X10144" s="69"/>
      <c r="Y10144" s="69"/>
      <c r="Z10144" s="69"/>
      <c r="AA10144" s="69"/>
    </row>
    <row r="10145" spans="24:27" x14ac:dyDescent="0.25">
      <c r="X10145" s="69"/>
      <c r="Y10145" s="69"/>
      <c r="Z10145" s="69"/>
      <c r="AA10145" s="69"/>
    </row>
    <row r="10146" spans="24:27" x14ac:dyDescent="0.25">
      <c r="X10146" s="69"/>
      <c r="Y10146" s="69"/>
      <c r="Z10146" s="69"/>
      <c r="AA10146" s="69"/>
    </row>
    <row r="10147" spans="24:27" x14ac:dyDescent="0.25">
      <c r="X10147" s="69"/>
      <c r="Y10147" s="69"/>
      <c r="Z10147" s="69"/>
      <c r="AA10147" s="69"/>
    </row>
    <row r="10148" spans="24:27" x14ac:dyDescent="0.25">
      <c r="X10148" s="69"/>
      <c r="Y10148" s="69"/>
      <c r="Z10148" s="69"/>
      <c r="AA10148" s="69"/>
    </row>
    <row r="10149" spans="24:27" x14ac:dyDescent="0.25">
      <c r="X10149" s="69"/>
      <c r="Y10149" s="69"/>
      <c r="Z10149" s="69"/>
      <c r="AA10149" s="69"/>
    </row>
    <row r="10150" spans="24:27" x14ac:dyDescent="0.25">
      <c r="X10150" s="69"/>
      <c r="Y10150" s="69"/>
      <c r="Z10150" s="69"/>
      <c r="AA10150" s="69"/>
    </row>
    <row r="10151" spans="24:27" x14ac:dyDescent="0.25">
      <c r="X10151" s="69"/>
      <c r="Y10151" s="69"/>
      <c r="Z10151" s="69"/>
      <c r="AA10151" s="69"/>
    </row>
    <row r="10152" spans="24:27" x14ac:dyDescent="0.25">
      <c r="X10152" s="69"/>
      <c r="Y10152" s="69"/>
      <c r="Z10152" s="69"/>
      <c r="AA10152" s="69"/>
    </row>
    <row r="10153" spans="24:27" x14ac:dyDescent="0.25">
      <c r="X10153" s="69"/>
      <c r="Y10153" s="69"/>
      <c r="Z10153" s="69"/>
      <c r="AA10153" s="69"/>
    </row>
    <row r="10154" spans="24:27" x14ac:dyDescent="0.25">
      <c r="X10154" s="69"/>
      <c r="Y10154" s="69"/>
      <c r="Z10154" s="69"/>
      <c r="AA10154" s="69"/>
    </row>
    <row r="10155" spans="24:27" x14ac:dyDescent="0.25">
      <c r="X10155" s="69"/>
      <c r="Y10155" s="69"/>
      <c r="Z10155" s="69"/>
      <c r="AA10155" s="69"/>
    </row>
    <row r="10156" spans="24:27" x14ac:dyDescent="0.25">
      <c r="X10156" s="69"/>
      <c r="Y10156" s="69"/>
      <c r="Z10156" s="69"/>
      <c r="AA10156" s="69"/>
    </row>
    <row r="10157" spans="24:27" x14ac:dyDescent="0.25">
      <c r="X10157" s="69"/>
      <c r="Y10157" s="69"/>
      <c r="Z10157" s="69"/>
      <c r="AA10157" s="69"/>
    </row>
    <row r="10158" spans="24:27" x14ac:dyDescent="0.25">
      <c r="X10158" s="69"/>
      <c r="Y10158" s="69"/>
      <c r="Z10158" s="69"/>
      <c r="AA10158" s="69"/>
    </row>
    <row r="10159" spans="24:27" x14ac:dyDescent="0.25">
      <c r="X10159" s="69"/>
      <c r="Y10159" s="69"/>
      <c r="Z10159" s="69"/>
      <c r="AA10159" s="69"/>
    </row>
    <row r="10160" spans="24:27" x14ac:dyDescent="0.25">
      <c r="X10160" s="69"/>
      <c r="Y10160" s="69"/>
      <c r="Z10160" s="69"/>
      <c r="AA10160" s="69"/>
    </row>
    <row r="10161" spans="24:27" x14ac:dyDescent="0.25">
      <c r="X10161" s="69"/>
      <c r="Y10161" s="69"/>
      <c r="Z10161" s="69"/>
      <c r="AA10161" s="69"/>
    </row>
    <row r="10162" spans="24:27" x14ac:dyDescent="0.25">
      <c r="X10162" s="69"/>
      <c r="Y10162" s="69"/>
      <c r="Z10162" s="69"/>
      <c r="AA10162" s="69"/>
    </row>
    <row r="10163" spans="24:27" x14ac:dyDescent="0.25">
      <c r="X10163" s="69"/>
      <c r="Y10163" s="69"/>
      <c r="Z10163" s="69"/>
      <c r="AA10163" s="69"/>
    </row>
    <row r="10164" spans="24:27" x14ac:dyDescent="0.25">
      <c r="X10164" s="69"/>
      <c r="Y10164" s="69"/>
      <c r="Z10164" s="69"/>
      <c r="AA10164" s="69"/>
    </row>
    <row r="10165" spans="24:27" x14ac:dyDescent="0.25">
      <c r="X10165" s="69"/>
      <c r="Y10165" s="69"/>
      <c r="Z10165" s="69"/>
      <c r="AA10165" s="69"/>
    </row>
    <row r="10166" spans="24:27" x14ac:dyDescent="0.25">
      <c r="X10166" s="69"/>
      <c r="Y10166" s="69"/>
      <c r="Z10166" s="69"/>
      <c r="AA10166" s="69"/>
    </row>
    <row r="10167" spans="24:27" x14ac:dyDescent="0.25">
      <c r="X10167" s="69"/>
      <c r="Y10167" s="69"/>
      <c r="Z10167" s="69"/>
      <c r="AA10167" s="69"/>
    </row>
    <row r="10168" spans="24:27" x14ac:dyDescent="0.25">
      <c r="X10168" s="69"/>
      <c r="Y10168" s="69"/>
      <c r="Z10168" s="69"/>
      <c r="AA10168" s="69"/>
    </row>
    <row r="10169" spans="24:27" x14ac:dyDescent="0.25">
      <c r="X10169" s="69"/>
      <c r="Y10169" s="69"/>
      <c r="Z10169" s="69"/>
      <c r="AA10169" s="69"/>
    </row>
    <row r="10170" spans="24:27" x14ac:dyDescent="0.25">
      <c r="X10170" s="69"/>
      <c r="Y10170" s="69"/>
      <c r="Z10170" s="69"/>
      <c r="AA10170" s="69"/>
    </row>
    <row r="10171" spans="24:27" x14ac:dyDescent="0.25">
      <c r="X10171" s="69"/>
      <c r="Y10171" s="69"/>
      <c r="Z10171" s="69"/>
      <c r="AA10171" s="69"/>
    </row>
    <row r="10172" spans="24:27" x14ac:dyDescent="0.25">
      <c r="X10172" s="69"/>
      <c r="Y10172" s="69"/>
      <c r="Z10172" s="69"/>
      <c r="AA10172" s="69"/>
    </row>
    <row r="10173" spans="24:27" x14ac:dyDescent="0.25">
      <c r="X10173" s="69"/>
      <c r="Y10173" s="69"/>
      <c r="Z10173" s="69"/>
      <c r="AA10173" s="69"/>
    </row>
    <row r="10174" spans="24:27" x14ac:dyDescent="0.25">
      <c r="X10174" s="69"/>
      <c r="Y10174" s="69"/>
      <c r="Z10174" s="69"/>
      <c r="AA10174" s="69"/>
    </row>
    <row r="10175" spans="24:27" x14ac:dyDescent="0.25">
      <c r="X10175" s="69"/>
      <c r="Y10175" s="69"/>
      <c r="Z10175" s="69"/>
      <c r="AA10175" s="69"/>
    </row>
    <row r="10176" spans="24:27" x14ac:dyDescent="0.25">
      <c r="X10176" s="69"/>
      <c r="Y10176" s="69"/>
      <c r="Z10176" s="69"/>
      <c r="AA10176" s="69"/>
    </row>
    <row r="10177" spans="24:27" x14ac:dyDescent="0.25">
      <c r="X10177" s="69"/>
      <c r="Y10177" s="69"/>
      <c r="Z10177" s="69"/>
      <c r="AA10177" s="69"/>
    </row>
    <row r="10178" spans="24:27" x14ac:dyDescent="0.25">
      <c r="X10178" s="69"/>
      <c r="Y10178" s="69"/>
      <c r="Z10178" s="69"/>
      <c r="AA10178" s="69"/>
    </row>
    <row r="10179" spans="24:27" x14ac:dyDescent="0.25">
      <c r="X10179" s="69"/>
      <c r="Y10179" s="69"/>
      <c r="Z10179" s="69"/>
      <c r="AA10179" s="69"/>
    </row>
    <row r="10180" spans="24:27" x14ac:dyDescent="0.25">
      <c r="X10180" s="69"/>
      <c r="Y10180" s="69"/>
      <c r="Z10180" s="69"/>
      <c r="AA10180" s="69"/>
    </row>
    <row r="10181" spans="24:27" x14ac:dyDescent="0.25">
      <c r="X10181" s="69"/>
      <c r="Y10181" s="69"/>
      <c r="Z10181" s="69"/>
      <c r="AA10181" s="69"/>
    </row>
    <row r="10182" spans="24:27" x14ac:dyDescent="0.25">
      <c r="X10182" s="69"/>
      <c r="Y10182" s="69"/>
      <c r="Z10182" s="69"/>
      <c r="AA10182" s="69"/>
    </row>
    <row r="10183" spans="24:27" x14ac:dyDescent="0.25">
      <c r="X10183" s="69"/>
      <c r="Y10183" s="69"/>
      <c r="Z10183" s="69"/>
      <c r="AA10183" s="69"/>
    </row>
    <row r="10184" spans="24:27" x14ac:dyDescent="0.25">
      <c r="X10184" s="69"/>
      <c r="Y10184" s="69"/>
      <c r="Z10184" s="69"/>
      <c r="AA10184" s="69"/>
    </row>
    <row r="10185" spans="24:27" x14ac:dyDescent="0.25">
      <c r="X10185" s="69"/>
      <c r="Y10185" s="69"/>
      <c r="Z10185" s="69"/>
      <c r="AA10185" s="69"/>
    </row>
    <row r="10186" spans="24:27" x14ac:dyDescent="0.25">
      <c r="X10186" s="69"/>
      <c r="Y10186" s="69"/>
      <c r="Z10186" s="69"/>
      <c r="AA10186" s="69"/>
    </row>
    <row r="10187" spans="24:27" x14ac:dyDescent="0.25">
      <c r="X10187" s="69"/>
      <c r="Y10187" s="69"/>
      <c r="Z10187" s="69"/>
      <c r="AA10187" s="69"/>
    </row>
    <row r="10188" spans="24:27" x14ac:dyDescent="0.25">
      <c r="X10188" s="69"/>
      <c r="Y10188" s="69"/>
      <c r="Z10188" s="69"/>
      <c r="AA10188" s="69"/>
    </row>
    <row r="10189" spans="24:27" x14ac:dyDescent="0.25">
      <c r="X10189" s="69"/>
      <c r="Y10189" s="69"/>
      <c r="Z10189" s="69"/>
      <c r="AA10189" s="69"/>
    </row>
    <row r="10190" spans="24:27" x14ac:dyDescent="0.25">
      <c r="X10190" s="69"/>
      <c r="Y10190" s="69"/>
      <c r="Z10190" s="69"/>
      <c r="AA10190" s="69"/>
    </row>
    <row r="10191" spans="24:27" x14ac:dyDescent="0.25">
      <c r="X10191" s="69"/>
      <c r="Y10191" s="69"/>
      <c r="Z10191" s="69"/>
      <c r="AA10191" s="69"/>
    </row>
    <row r="10192" spans="24:27" x14ac:dyDescent="0.25">
      <c r="X10192" s="69"/>
      <c r="Y10192" s="69"/>
      <c r="Z10192" s="69"/>
      <c r="AA10192" s="69"/>
    </row>
    <row r="10193" spans="24:27" x14ac:dyDescent="0.25">
      <c r="X10193" s="69"/>
      <c r="Y10193" s="69"/>
      <c r="Z10193" s="69"/>
      <c r="AA10193" s="69"/>
    </row>
    <row r="10194" spans="24:27" x14ac:dyDescent="0.25">
      <c r="X10194" s="69"/>
      <c r="Y10194" s="69"/>
      <c r="Z10194" s="69"/>
      <c r="AA10194" s="69"/>
    </row>
    <row r="10195" spans="24:27" x14ac:dyDescent="0.25">
      <c r="X10195" s="69"/>
      <c r="Y10195" s="69"/>
      <c r="Z10195" s="69"/>
      <c r="AA10195" s="69"/>
    </row>
    <row r="10196" spans="24:27" x14ac:dyDescent="0.25">
      <c r="X10196" s="69"/>
      <c r="Y10196" s="69"/>
      <c r="Z10196" s="69"/>
      <c r="AA10196" s="69"/>
    </row>
    <row r="10197" spans="24:27" x14ac:dyDescent="0.25">
      <c r="X10197" s="69"/>
      <c r="Y10197" s="69"/>
      <c r="Z10197" s="69"/>
      <c r="AA10197" s="69"/>
    </row>
    <row r="10198" spans="24:27" x14ac:dyDescent="0.25">
      <c r="X10198" s="69"/>
      <c r="Y10198" s="69"/>
      <c r="Z10198" s="69"/>
      <c r="AA10198" s="69"/>
    </row>
    <row r="10199" spans="24:27" x14ac:dyDescent="0.25">
      <c r="X10199" s="69"/>
      <c r="Y10199" s="69"/>
      <c r="Z10199" s="69"/>
      <c r="AA10199" s="69"/>
    </row>
    <row r="10200" spans="24:27" x14ac:dyDescent="0.25">
      <c r="X10200" s="69"/>
      <c r="Y10200" s="69"/>
      <c r="Z10200" s="69"/>
      <c r="AA10200" s="69"/>
    </row>
    <row r="10201" spans="24:27" x14ac:dyDescent="0.25">
      <c r="X10201" s="69"/>
      <c r="Y10201" s="69"/>
      <c r="Z10201" s="69"/>
      <c r="AA10201" s="69"/>
    </row>
    <row r="10202" spans="24:27" x14ac:dyDescent="0.25">
      <c r="X10202" s="69"/>
      <c r="Y10202" s="69"/>
      <c r="Z10202" s="69"/>
      <c r="AA10202" s="69"/>
    </row>
    <row r="10203" spans="24:27" x14ac:dyDescent="0.25">
      <c r="X10203" s="69"/>
      <c r="Y10203" s="69"/>
      <c r="Z10203" s="69"/>
      <c r="AA10203" s="69"/>
    </row>
    <row r="10204" spans="24:27" x14ac:dyDescent="0.25">
      <c r="X10204" s="69"/>
      <c r="Y10204" s="69"/>
      <c r="Z10204" s="69"/>
      <c r="AA10204" s="69"/>
    </row>
    <row r="10205" spans="24:27" x14ac:dyDescent="0.25">
      <c r="X10205" s="69"/>
      <c r="Y10205" s="69"/>
      <c r="Z10205" s="69"/>
      <c r="AA10205" s="69"/>
    </row>
    <row r="10206" spans="24:27" x14ac:dyDescent="0.25">
      <c r="X10206" s="69"/>
      <c r="Y10206" s="69"/>
      <c r="Z10206" s="69"/>
      <c r="AA10206" s="69"/>
    </row>
    <row r="10207" spans="24:27" x14ac:dyDescent="0.25">
      <c r="X10207" s="69"/>
      <c r="Y10207" s="69"/>
      <c r="Z10207" s="69"/>
      <c r="AA10207" s="69"/>
    </row>
    <row r="10208" spans="24:27" x14ac:dyDescent="0.25">
      <c r="X10208" s="69"/>
      <c r="Y10208" s="69"/>
      <c r="Z10208" s="69"/>
      <c r="AA10208" s="69"/>
    </row>
    <row r="10209" spans="24:27" x14ac:dyDescent="0.25">
      <c r="X10209" s="69"/>
      <c r="Y10209" s="69"/>
      <c r="Z10209" s="69"/>
      <c r="AA10209" s="69"/>
    </row>
    <row r="10210" spans="24:27" x14ac:dyDescent="0.25">
      <c r="X10210" s="69"/>
      <c r="Y10210" s="69"/>
      <c r="Z10210" s="69"/>
      <c r="AA10210" s="69"/>
    </row>
    <row r="10211" spans="24:27" x14ac:dyDescent="0.25">
      <c r="X10211" s="69"/>
      <c r="Y10211" s="69"/>
      <c r="Z10211" s="69"/>
      <c r="AA10211" s="69"/>
    </row>
    <row r="10212" spans="24:27" x14ac:dyDescent="0.25">
      <c r="X10212" s="69"/>
      <c r="Y10212" s="69"/>
      <c r="Z10212" s="69"/>
      <c r="AA10212" s="69"/>
    </row>
    <row r="10213" spans="24:27" x14ac:dyDescent="0.25">
      <c r="X10213" s="69"/>
      <c r="Y10213" s="69"/>
      <c r="Z10213" s="69"/>
      <c r="AA10213" s="69"/>
    </row>
    <row r="10214" spans="24:27" x14ac:dyDescent="0.25">
      <c r="X10214" s="69"/>
      <c r="Y10214" s="69"/>
      <c r="Z10214" s="69"/>
      <c r="AA10214" s="69"/>
    </row>
    <row r="10215" spans="24:27" x14ac:dyDescent="0.25">
      <c r="X10215" s="69"/>
      <c r="Y10215" s="69"/>
      <c r="Z10215" s="69"/>
      <c r="AA10215" s="69"/>
    </row>
    <row r="10216" spans="24:27" x14ac:dyDescent="0.25">
      <c r="X10216" s="69"/>
      <c r="Y10216" s="69"/>
      <c r="Z10216" s="69"/>
      <c r="AA10216" s="69"/>
    </row>
    <row r="10217" spans="24:27" x14ac:dyDescent="0.25">
      <c r="X10217" s="69"/>
      <c r="Y10217" s="69"/>
      <c r="Z10217" s="69"/>
      <c r="AA10217" s="69"/>
    </row>
    <row r="10218" spans="24:27" x14ac:dyDescent="0.25">
      <c r="X10218" s="69"/>
      <c r="Y10218" s="69"/>
      <c r="Z10218" s="69"/>
      <c r="AA10218" s="69"/>
    </row>
    <row r="10219" spans="24:27" x14ac:dyDescent="0.25">
      <c r="X10219" s="69"/>
      <c r="Y10219" s="69"/>
      <c r="Z10219" s="69"/>
      <c r="AA10219" s="69"/>
    </row>
    <row r="10220" spans="24:27" x14ac:dyDescent="0.25">
      <c r="X10220" s="69"/>
      <c r="Y10220" s="69"/>
      <c r="Z10220" s="69"/>
      <c r="AA10220" s="69"/>
    </row>
    <row r="10221" spans="24:27" x14ac:dyDescent="0.25">
      <c r="X10221" s="69"/>
      <c r="Y10221" s="69"/>
      <c r="Z10221" s="69"/>
      <c r="AA10221" s="69"/>
    </row>
    <row r="10222" spans="24:27" x14ac:dyDescent="0.25">
      <c r="X10222" s="69"/>
      <c r="Y10222" s="69"/>
      <c r="Z10222" s="69"/>
      <c r="AA10222" s="69"/>
    </row>
    <row r="10223" spans="24:27" x14ac:dyDescent="0.25">
      <c r="X10223" s="69"/>
      <c r="Y10223" s="69"/>
      <c r="Z10223" s="69"/>
      <c r="AA10223" s="69"/>
    </row>
    <row r="10224" spans="24:27" x14ac:dyDescent="0.25">
      <c r="X10224" s="69"/>
      <c r="Y10224" s="69"/>
      <c r="Z10224" s="69"/>
      <c r="AA10224" s="69"/>
    </row>
    <row r="10225" spans="24:27" x14ac:dyDescent="0.25">
      <c r="X10225" s="69"/>
      <c r="Y10225" s="69"/>
      <c r="Z10225" s="69"/>
      <c r="AA10225" s="69"/>
    </row>
    <row r="10226" spans="24:27" x14ac:dyDescent="0.25">
      <c r="X10226" s="69"/>
      <c r="Y10226" s="69"/>
      <c r="Z10226" s="69"/>
      <c r="AA10226" s="69"/>
    </row>
    <row r="10227" spans="24:27" x14ac:dyDescent="0.25">
      <c r="X10227" s="69"/>
      <c r="Y10227" s="69"/>
      <c r="Z10227" s="69"/>
      <c r="AA10227" s="69"/>
    </row>
    <row r="10228" spans="24:27" x14ac:dyDescent="0.25">
      <c r="X10228" s="69"/>
      <c r="Y10228" s="69"/>
      <c r="Z10228" s="69"/>
      <c r="AA10228" s="69"/>
    </row>
    <row r="10229" spans="24:27" x14ac:dyDescent="0.25">
      <c r="X10229" s="69"/>
      <c r="Y10229" s="69"/>
      <c r="Z10229" s="69"/>
      <c r="AA10229" s="69"/>
    </row>
    <row r="10230" spans="24:27" x14ac:dyDescent="0.25">
      <c r="X10230" s="69"/>
      <c r="Y10230" s="69"/>
      <c r="Z10230" s="69"/>
      <c r="AA10230" s="69"/>
    </row>
    <row r="10231" spans="24:27" x14ac:dyDescent="0.25">
      <c r="X10231" s="69"/>
      <c r="Y10231" s="69"/>
      <c r="Z10231" s="69"/>
      <c r="AA10231" s="69"/>
    </row>
    <row r="10232" spans="24:27" x14ac:dyDescent="0.25">
      <c r="X10232" s="69"/>
      <c r="Y10232" s="69"/>
      <c r="Z10232" s="69"/>
      <c r="AA10232" s="69"/>
    </row>
    <row r="10233" spans="24:27" x14ac:dyDescent="0.25">
      <c r="X10233" s="69"/>
      <c r="Y10233" s="69"/>
      <c r="Z10233" s="69"/>
      <c r="AA10233" s="69"/>
    </row>
    <row r="10234" spans="24:27" x14ac:dyDescent="0.25">
      <c r="X10234" s="69"/>
      <c r="Y10234" s="69"/>
      <c r="Z10234" s="69"/>
      <c r="AA10234" s="69"/>
    </row>
    <row r="10235" spans="24:27" x14ac:dyDescent="0.25">
      <c r="X10235" s="69"/>
      <c r="Y10235" s="69"/>
      <c r="Z10235" s="69"/>
      <c r="AA10235" s="69"/>
    </row>
    <row r="10236" spans="24:27" x14ac:dyDescent="0.25">
      <c r="X10236" s="69"/>
      <c r="Y10236" s="69"/>
      <c r="Z10236" s="69"/>
      <c r="AA10236" s="69"/>
    </row>
    <row r="10237" spans="24:27" x14ac:dyDescent="0.25">
      <c r="X10237" s="69"/>
      <c r="Y10237" s="69"/>
      <c r="Z10237" s="69"/>
      <c r="AA10237" s="69"/>
    </row>
    <row r="10238" spans="24:27" x14ac:dyDescent="0.25">
      <c r="X10238" s="69"/>
      <c r="Y10238" s="69"/>
      <c r="Z10238" s="69"/>
      <c r="AA10238" s="69"/>
    </row>
    <row r="10239" spans="24:27" x14ac:dyDescent="0.25">
      <c r="X10239" s="69"/>
      <c r="Y10239" s="69"/>
      <c r="Z10239" s="69"/>
      <c r="AA10239" s="69"/>
    </row>
    <row r="10240" spans="24:27" x14ac:dyDescent="0.25">
      <c r="X10240" s="69"/>
      <c r="Y10240" s="69"/>
      <c r="Z10240" s="69"/>
      <c r="AA10240" s="69"/>
    </row>
    <row r="10241" spans="24:27" x14ac:dyDescent="0.25">
      <c r="X10241" s="69"/>
      <c r="Y10241" s="69"/>
      <c r="Z10241" s="69"/>
      <c r="AA10241" s="69"/>
    </row>
    <row r="10242" spans="24:27" x14ac:dyDescent="0.25">
      <c r="X10242" s="69"/>
      <c r="Y10242" s="69"/>
      <c r="Z10242" s="69"/>
      <c r="AA10242" s="69"/>
    </row>
    <row r="10243" spans="24:27" x14ac:dyDescent="0.25">
      <c r="X10243" s="69"/>
      <c r="Y10243" s="69"/>
      <c r="Z10243" s="69"/>
      <c r="AA10243" s="69"/>
    </row>
    <row r="10244" spans="24:27" x14ac:dyDescent="0.25">
      <c r="X10244" s="69"/>
      <c r="Y10244" s="69"/>
      <c r="Z10244" s="69"/>
      <c r="AA10244" s="69"/>
    </row>
    <row r="10245" spans="24:27" x14ac:dyDescent="0.25">
      <c r="X10245" s="69"/>
      <c r="Y10245" s="69"/>
      <c r="Z10245" s="69"/>
      <c r="AA10245" s="69"/>
    </row>
    <row r="10246" spans="24:27" x14ac:dyDescent="0.25">
      <c r="X10246" s="69"/>
      <c r="Y10246" s="69"/>
      <c r="Z10246" s="69"/>
      <c r="AA10246" s="69"/>
    </row>
    <row r="10247" spans="24:27" x14ac:dyDescent="0.25">
      <c r="X10247" s="69"/>
      <c r="Y10247" s="69"/>
      <c r="Z10247" s="69"/>
      <c r="AA10247" s="69"/>
    </row>
    <row r="10248" spans="24:27" x14ac:dyDescent="0.25">
      <c r="X10248" s="69"/>
      <c r="Y10248" s="69"/>
      <c r="Z10248" s="69"/>
      <c r="AA10248" s="69"/>
    </row>
    <row r="10249" spans="24:27" x14ac:dyDescent="0.25">
      <c r="X10249" s="69"/>
      <c r="Y10249" s="69"/>
      <c r="Z10249" s="69"/>
      <c r="AA10249" s="69"/>
    </row>
    <row r="10250" spans="24:27" x14ac:dyDescent="0.25">
      <c r="X10250" s="69"/>
      <c r="Y10250" s="69"/>
      <c r="Z10250" s="69"/>
      <c r="AA10250" s="69"/>
    </row>
    <row r="10251" spans="24:27" x14ac:dyDescent="0.25">
      <c r="X10251" s="69"/>
      <c r="Y10251" s="69"/>
      <c r="Z10251" s="69"/>
      <c r="AA10251" s="69"/>
    </row>
    <row r="10252" spans="24:27" x14ac:dyDescent="0.25">
      <c r="X10252" s="69"/>
      <c r="Y10252" s="69"/>
      <c r="Z10252" s="69"/>
      <c r="AA10252" s="69"/>
    </row>
    <row r="10253" spans="24:27" x14ac:dyDescent="0.25">
      <c r="X10253" s="69"/>
      <c r="Y10253" s="69"/>
      <c r="Z10253" s="69"/>
      <c r="AA10253" s="69"/>
    </row>
    <row r="10254" spans="24:27" x14ac:dyDescent="0.25">
      <c r="X10254" s="69"/>
      <c r="Y10254" s="69"/>
      <c r="Z10254" s="69"/>
      <c r="AA10254" s="69"/>
    </row>
    <row r="10255" spans="24:27" x14ac:dyDescent="0.25">
      <c r="X10255" s="69"/>
      <c r="Y10255" s="69"/>
      <c r="Z10255" s="69"/>
      <c r="AA10255" s="69"/>
    </row>
    <row r="10256" spans="24:27" x14ac:dyDescent="0.25">
      <c r="X10256" s="69"/>
      <c r="Y10256" s="69"/>
      <c r="Z10256" s="69"/>
      <c r="AA10256" s="69"/>
    </row>
    <row r="10257" spans="24:27" x14ac:dyDescent="0.25">
      <c r="X10257" s="69"/>
      <c r="Y10257" s="69"/>
      <c r="Z10257" s="69"/>
      <c r="AA10257" s="69"/>
    </row>
    <row r="10258" spans="24:27" x14ac:dyDescent="0.25">
      <c r="X10258" s="69"/>
      <c r="Y10258" s="69"/>
      <c r="Z10258" s="69"/>
      <c r="AA10258" s="69"/>
    </row>
    <row r="10259" spans="24:27" x14ac:dyDescent="0.25">
      <c r="X10259" s="69"/>
      <c r="Y10259" s="69"/>
      <c r="Z10259" s="69"/>
      <c r="AA10259" s="69"/>
    </row>
    <row r="10260" spans="24:27" x14ac:dyDescent="0.25">
      <c r="X10260" s="69"/>
      <c r="Y10260" s="69"/>
      <c r="Z10260" s="69"/>
      <c r="AA10260" s="69"/>
    </row>
    <row r="10261" spans="24:27" x14ac:dyDescent="0.25">
      <c r="X10261" s="69"/>
      <c r="Y10261" s="69"/>
      <c r="Z10261" s="69"/>
      <c r="AA10261" s="69"/>
    </row>
    <row r="10262" spans="24:27" x14ac:dyDescent="0.25">
      <c r="X10262" s="69"/>
      <c r="Y10262" s="69"/>
      <c r="Z10262" s="69"/>
      <c r="AA10262" s="69"/>
    </row>
    <row r="10263" spans="24:27" x14ac:dyDescent="0.25">
      <c r="X10263" s="69"/>
      <c r="Y10263" s="69"/>
      <c r="Z10263" s="69"/>
      <c r="AA10263" s="69"/>
    </row>
    <row r="10264" spans="24:27" x14ac:dyDescent="0.25">
      <c r="X10264" s="69"/>
      <c r="Y10264" s="69"/>
      <c r="Z10264" s="69"/>
      <c r="AA10264" s="69"/>
    </row>
    <row r="10265" spans="24:27" x14ac:dyDescent="0.25">
      <c r="X10265" s="69"/>
      <c r="Y10265" s="69"/>
      <c r="Z10265" s="69"/>
      <c r="AA10265" s="69"/>
    </row>
    <row r="10266" spans="24:27" x14ac:dyDescent="0.25">
      <c r="X10266" s="69"/>
      <c r="Y10266" s="69"/>
      <c r="Z10266" s="69"/>
      <c r="AA10266" s="69"/>
    </row>
    <row r="10267" spans="24:27" x14ac:dyDescent="0.25">
      <c r="X10267" s="69"/>
      <c r="Y10267" s="69"/>
      <c r="Z10267" s="69"/>
      <c r="AA10267" s="69"/>
    </row>
    <row r="10268" spans="24:27" x14ac:dyDescent="0.25">
      <c r="X10268" s="69"/>
      <c r="Y10268" s="69"/>
      <c r="Z10268" s="69"/>
      <c r="AA10268" s="69"/>
    </row>
    <row r="10269" spans="24:27" x14ac:dyDescent="0.25">
      <c r="X10269" s="69"/>
      <c r="Y10269" s="69"/>
      <c r="Z10269" s="69"/>
      <c r="AA10269" s="69"/>
    </row>
    <row r="10270" spans="24:27" x14ac:dyDescent="0.25">
      <c r="X10270" s="69"/>
      <c r="Y10270" s="69"/>
      <c r="Z10270" s="69"/>
      <c r="AA10270" s="69"/>
    </row>
    <row r="10271" spans="24:27" x14ac:dyDescent="0.25">
      <c r="X10271" s="69"/>
      <c r="Y10271" s="69"/>
      <c r="Z10271" s="69"/>
      <c r="AA10271" s="69"/>
    </row>
    <row r="10272" spans="24:27" x14ac:dyDescent="0.25">
      <c r="X10272" s="69"/>
      <c r="Y10272" s="69"/>
      <c r="Z10272" s="69"/>
      <c r="AA10272" s="69"/>
    </row>
    <row r="10273" spans="24:27" x14ac:dyDescent="0.25">
      <c r="X10273" s="69"/>
      <c r="Y10273" s="69"/>
      <c r="Z10273" s="69"/>
      <c r="AA10273" s="69"/>
    </row>
    <row r="10274" spans="24:27" x14ac:dyDescent="0.25">
      <c r="X10274" s="69"/>
      <c r="Y10274" s="69"/>
      <c r="Z10274" s="69"/>
      <c r="AA10274" s="69"/>
    </row>
    <row r="10275" spans="24:27" x14ac:dyDescent="0.25">
      <c r="X10275" s="69"/>
      <c r="Y10275" s="69"/>
      <c r="Z10275" s="69"/>
      <c r="AA10275" s="69"/>
    </row>
    <row r="10276" spans="24:27" x14ac:dyDescent="0.25">
      <c r="X10276" s="69"/>
      <c r="Y10276" s="69"/>
      <c r="Z10276" s="69"/>
      <c r="AA10276" s="69"/>
    </row>
    <row r="10277" spans="24:27" x14ac:dyDescent="0.25">
      <c r="X10277" s="69"/>
      <c r="Y10277" s="69"/>
      <c r="Z10277" s="69"/>
      <c r="AA10277" s="69"/>
    </row>
    <row r="10278" spans="24:27" x14ac:dyDescent="0.25">
      <c r="X10278" s="69"/>
      <c r="Y10278" s="69"/>
      <c r="Z10278" s="69"/>
      <c r="AA10278" s="69"/>
    </row>
    <row r="10279" spans="24:27" x14ac:dyDescent="0.25">
      <c r="X10279" s="69"/>
      <c r="Y10279" s="69"/>
      <c r="Z10279" s="69"/>
      <c r="AA10279" s="69"/>
    </row>
    <row r="10280" spans="24:27" x14ac:dyDescent="0.25">
      <c r="X10280" s="69"/>
      <c r="Y10280" s="69"/>
      <c r="Z10280" s="69"/>
      <c r="AA10280" s="69"/>
    </row>
    <row r="10281" spans="24:27" x14ac:dyDescent="0.25">
      <c r="X10281" s="69"/>
      <c r="Y10281" s="69"/>
      <c r="Z10281" s="69"/>
      <c r="AA10281" s="69"/>
    </row>
    <row r="10282" spans="24:27" x14ac:dyDescent="0.25">
      <c r="X10282" s="69"/>
      <c r="Y10282" s="69"/>
      <c r="Z10282" s="69"/>
      <c r="AA10282" s="69"/>
    </row>
    <row r="10283" spans="24:27" x14ac:dyDescent="0.25">
      <c r="X10283" s="69"/>
      <c r="Y10283" s="69"/>
      <c r="Z10283" s="69"/>
      <c r="AA10283" s="69"/>
    </row>
    <row r="10284" spans="24:27" x14ac:dyDescent="0.25">
      <c r="X10284" s="69"/>
      <c r="Y10284" s="69"/>
      <c r="Z10284" s="69"/>
      <c r="AA10284" s="69"/>
    </row>
    <row r="10285" spans="24:27" x14ac:dyDescent="0.25">
      <c r="X10285" s="69"/>
      <c r="Y10285" s="69"/>
      <c r="Z10285" s="69"/>
      <c r="AA10285" s="69"/>
    </row>
    <row r="10286" spans="24:27" x14ac:dyDescent="0.25">
      <c r="X10286" s="69"/>
      <c r="Y10286" s="69"/>
      <c r="Z10286" s="69"/>
      <c r="AA10286" s="69"/>
    </row>
    <row r="10287" spans="24:27" x14ac:dyDescent="0.25">
      <c r="X10287" s="69"/>
      <c r="Y10287" s="69"/>
      <c r="Z10287" s="69"/>
      <c r="AA10287" s="69"/>
    </row>
    <row r="10288" spans="24:27" x14ac:dyDescent="0.25">
      <c r="X10288" s="69"/>
      <c r="Y10288" s="69"/>
      <c r="Z10288" s="69"/>
      <c r="AA10288" s="69"/>
    </row>
    <row r="10289" spans="24:27" x14ac:dyDescent="0.25">
      <c r="X10289" s="69"/>
      <c r="Y10289" s="69"/>
      <c r="Z10289" s="69"/>
      <c r="AA10289" s="69"/>
    </row>
    <row r="10290" spans="24:27" x14ac:dyDescent="0.25">
      <c r="X10290" s="69"/>
      <c r="Y10290" s="69"/>
      <c r="Z10290" s="69"/>
      <c r="AA10290" s="69"/>
    </row>
    <row r="10291" spans="24:27" x14ac:dyDescent="0.25">
      <c r="X10291" s="69"/>
      <c r="Y10291" s="69"/>
      <c r="Z10291" s="69"/>
      <c r="AA10291" s="69"/>
    </row>
    <row r="10292" spans="24:27" x14ac:dyDescent="0.25">
      <c r="X10292" s="69"/>
      <c r="Y10292" s="69"/>
      <c r="Z10292" s="69"/>
      <c r="AA10292" s="69"/>
    </row>
    <row r="10293" spans="24:27" x14ac:dyDescent="0.25">
      <c r="X10293" s="69"/>
      <c r="Y10293" s="69"/>
      <c r="Z10293" s="69"/>
      <c r="AA10293" s="69"/>
    </row>
    <row r="10294" spans="24:27" x14ac:dyDescent="0.25">
      <c r="X10294" s="69"/>
      <c r="Y10294" s="69"/>
      <c r="Z10294" s="69"/>
      <c r="AA10294" s="69"/>
    </row>
    <row r="10295" spans="24:27" x14ac:dyDescent="0.25">
      <c r="X10295" s="69"/>
      <c r="Y10295" s="69"/>
      <c r="Z10295" s="69"/>
      <c r="AA10295" s="69"/>
    </row>
    <row r="10296" spans="24:27" x14ac:dyDescent="0.25">
      <c r="X10296" s="69"/>
      <c r="Y10296" s="69"/>
      <c r="Z10296" s="69"/>
      <c r="AA10296" s="69"/>
    </row>
    <row r="10297" spans="24:27" x14ac:dyDescent="0.25">
      <c r="X10297" s="69"/>
      <c r="Y10297" s="69"/>
      <c r="Z10297" s="69"/>
      <c r="AA10297" s="69"/>
    </row>
    <row r="10298" spans="24:27" x14ac:dyDescent="0.25">
      <c r="X10298" s="69"/>
      <c r="Y10298" s="69"/>
      <c r="Z10298" s="69"/>
      <c r="AA10298" s="69"/>
    </row>
    <row r="10299" spans="24:27" x14ac:dyDescent="0.25">
      <c r="X10299" s="69"/>
      <c r="Y10299" s="69"/>
      <c r="Z10299" s="69"/>
      <c r="AA10299" s="69"/>
    </row>
    <row r="10300" spans="24:27" x14ac:dyDescent="0.25">
      <c r="X10300" s="69"/>
      <c r="Y10300" s="69"/>
      <c r="Z10300" s="69"/>
      <c r="AA10300" s="69"/>
    </row>
    <row r="10301" spans="24:27" x14ac:dyDescent="0.25">
      <c r="X10301" s="69"/>
      <c r="Y10301" s="69"/>
      <c r="Z10301" s="69"/>
      <c r="AA10301" s="69"/>
    </row>
    <row r="10302" spans="24:27" x14ac:dyDescent="0.25">
      <c r="X10302" s="69"/>
      <c r="Y10302" s="69"/>
      <c r="Z10302" s="69"/>
      <c r="AA10302" s="69"/>
    </row>
    <row r="10303" spans="24:27" x14ac:dyDescent="0.25">
      <c r="X10303" s="69"/>
      <c r="Y10303" s="69"/>
      <c r="Z10303" s="69"/>
      <c r="AA10303" s="69"/>
    </row>
    <row r="10304" spans="24:27" x14ac:dyDescent="0.25">
      <c r="X10304" s="69"/>
      <c r="Y10304" s="69"/>
      <c r="Z10304" s="69"/>
      <c r="AA10304" s="69"/>
    </row>
    <row r="10305" spans="24:27" x14ac:dyDescent="0.25">
      <c r="X10305" s="69"/>
      <c r="Y10305" s="69"/>
      <c r="Z10305" s="69"/>
      <c r="AA10305" s="69"/>
    </row>
    <row r="10306" spans="24:27" x14ac:dyDescent="0.25">
      <c r="X10306" s="69"/>
      <c r="Y10306" s="69"/>
      <c r="Z10306" s="69"/>
      <c r="AA10306" s="69"/>
    </row>
    <row r="10307" spans="24:27" x14ac:dyDescent="0.25">
      <c r="X10307" s="69"/>
      <c r="Y10307" s="69"/>
      <c r="Z10307" s="69"/>
      <c r="AA10307" s="69"/>
    </row>
    <row r="10308" spans="24:27" x14ac:dyDescent="0.25">
      <c r="X10308" s="69"/>
      <c r="Y10308" s="69"/>
      <c r="Z10308" s="69"/>
      <c r="AA10308" s="69"/>
    </row>
    <row r="10309" spans="24:27" x14ac:dyDescent="0.25">
      <c r="X10309" s="69"/>
      <c r="Y10309" s="69"/>
      <c r="Z10309" s="69"/>
      <c r="AA10309" s="69"/>
    </row>
    <row r="10310" spans="24:27" x14ac:dyDescent="0.25">
      <c r="X10310" s="69"/>
      <c r="Y10310" s="69"/>
      <c r="Z10310" s="69"/>
      <c r="AA10310" s="69"/>
    </row>
    <row r="10311" spans="24:27" x14ac:dyDescent="0.25">
      <c r="X10311" s="69"/>
      <c r="Y10311" s="69"/>
      <c r="Z10311" s="69"/>
      <c r="AA10311" s="69"/>
    </row>
    <row r="10312" spans="24:27" x14ac:dyDescent="0.25">
      <c r="X10312" s="69"/>
      <c r="Y10312" s="69"/>
      <c r="Z10312" s="69"/>
      <c r="AA10312" s="69"/>
    </row>
    <row r="10313" spans="24:27" x14ac:dyDescent="0.25">
      <c r="X10313" s="69"/>
      <c r="Y10313" s="69"/>
      <c r="Z10313" s="69"/>
      <c r="AA10313" s="69"/>
    </row>
    <row r="10314" spans="24:27" x14ac:dyDescent="0.25">
      <c r="X10314" s="69"/>
      <c r="Y10314" s="69"/>
      <c r="Z10314" s="69"/>
      <c r="AA10314" s="69"/>
    </row>
    <row r="10315" spans="24:27" x14ac:dyDescent="0.25">
      <c r="X10315" s="69"/>
      <c r="Y10315" s="69"/>
      <c r="Z10315" s="69"/>
      <c r="AA10315" s="69"/>
    </row>
    <row r="10316" spans="24:27" x14ac:dyDescent="0.25">
      <c r="X10316" s="69"/>
      <c r="Y10316" s="69"/>
      <c r="Z10316" s="69"/>
      <c r="AA10316" s="69"/>
    </row>
    <row r="10317" spans="24:27" x14ac:dyDescent="0.25">
      <c r="X10317" s="69"/>
      <c r="Y10317" s="69"/>
      <c r="Z10317" s="69"/>
      <c r="AA10317" s="69"/>
    </row>
    <row r="10318" spans="24:27" x14ac:dyDescent="0.25">
      <c r="X10318" s="69"/>
      <c r="Y10318" s="69"/>
      <c r="Z10318" s="69"/>
      <c r="AA10318" s="69"/>
    </row>
    <row r="10319" spans="24:27" x14ac:dyDescent="0.25">
      <c r="X10319" s="69"/>
      <c r="Y10319" s="69"/>
      <c r="Z10319" s="69"/>
      <c r="AA10319" s="69"/>
    </row>
    <row r="10320" spans="24:27" x14ac:dyDescent="0.25">
      <c r="X10320" s="69"/>
      <c r="Y10320" s="69"/>
      <c r="Z10320" s="69"/>
      <c r="AA10320" s="69"/>
    </row>
    <row r="10321" spans="24:27" x14ac:dyDescent="0.25">
      <c r="X10321" s="69"/>
      <c r="Y10321" s="69"/>
      <c r="Z10321" s="69"/>
      <c r="AA10321" s="69"/>
    </row>
    <row r="10322" spans="24:27" x14ac:dyDescent="0.25">
      <c r="X10322" s="69"/>
      <c r="Y10322" s="69"/>
      <c r="Z10322" s="69"/>
      <c r="AA10322" s="69"/>
    </row>
    <row r="10323" spans="24:27" x14ac:dyDescent="0.25">
      <c r="X10323" s="69"/>
      <c r="Y10323" s="69"/>
      <c r="Z10323" s="69"/>
      <c r="AA10323" s="69"/>
    </row>
    <row r="10324" spans="24:27" x14ac:dyDescent="0.25">
      <c r="X10324" s="69"/>
      <c r="Y10324" s="69"/>
      <c r="Z10324" s="69"/>
      <c r="AA10324" s="69"/>
    </row>
    <row r="10325" spans="24:27" x14ac:dyDescent="0.25">
      <c r="X10325" s="69"/>
      <c r="Y10325" s="69"/>
      <c r="Z10325" s="69"/>
      <c r="AA10325" s="69"/>
    </row>
    <row r="10326" spans="24:27" x14ac:dyDescent="0.25">
      <c r="X10326" s="69"/>
      <c r="Y10326" s="69"/>
      <c r="Z10326" s="69"/>
      <c r="AA10326" s="69"/>
    </row>
    <row r="10327" spans="24:27" x14ac:dyDescent="0.25">
      <c r="X10327" s="69"/>
      <c r="Y10327" s="69"/>
      <c r="Z10327" s="69"/>
      <c r="AA10327" s="69"/>
    </row>
    <row r="10328" spans="24:27" x14ac:dyDescent="0.25">
      <c r="X10328" s="69"/>
      <c r="Y10328" s="69"/>
      <c r="Z10328" s="69"/>
      <c r="AA10328" s="69"/>
    </row>
    <row r="10329" spans="24:27" x14ac:dyDescent="0.25">
      <c r="X10329" s="69"/>
      <c r="Y10329" s="69"/>
      <c r="Z10329" s="69"/>
      <c r="AA10329" s="69"/>
    </row>
    <row r="10330" spans="24:27" x14ac:dyDescent="0.25">
      <c r="X10330" s="69"/>
      <c r="Y10330" s="69"/>
      <c r="Z10330" s="69"/>
      <c r="AA10330" s="69"/>
    </row>
    <row r="10331" spans="24:27" x14ac:dyDescent="0.25">
      <c r="X10331" s="69"/>
      <c r="Y10331" s="69"/>
      <c r="Z10331" s="69"/>
      <c r="AA10331" s="69"/>
    </row>
    <row r="10332" spans="24:27" x14ac:dyDescent="0.25">
      <c r="X10332" s="69"/>
      <c r="Y10332" s="69"/>
      <c r="Z10332" s="69"/>
      <c r="AA10332" s="69"/>
    </row>
    <row r="10333" spans="24:27" x14ac:dyDescent="0.25">
      <c r="X10333" s="69"/>
      <c r="Y10333" s="69"/>
      <c r="Z10333" s="69"/>
      <c r="AA10333" s="69"/>
    </row>
    <row r="10334" spans="24:27" x14ac:dyDescent="0.25">
      <c r="X10334" s="69"/>
      <c r="Y10334" s="69"/>
      <c r="Z10334" s="69"/>
      <c r="AA10334" s="69"/>
    </row>
    <row r="10335" spans="24:27" x14ac:dyDescent="0.25">
      <c r="X10335" s="69"/>
      <c r="Y10335" s="69"/>
      <c r="Z10335" s="69"/>
      <c r="AA10335" s="69"/>
    </row>
    <row r="10336" spans="24:27" x14ac:dyDescent="0.25">
      <c r="X10336" s="69"/>
      <c r="Y10336" s="69"/>
      <c r="Z10336" s="69"/>
      <c r="AA10336" s="69"/>
    </row>
    <row r="10337" spans="24:27" x14ac:dyDescent="0.25">
      <c r="X10337" s="69"/>
      <c r="Y10337" s="69"/>
      <c r="Z10337" s="69"/>
      <c r="AA10337" s="69"/>
    </row>
    <row r="10338" spans="24:27" x14ac:dyDescent="0.25">
      <c r="X10338" s="69"/>
      <c r="Y10338" s="69"/>
      <c r="Z10338" s="69"/>
      <c r="AA10338" s="69"/>
    </row>
    <row r="10339" spans="24:27" x14ac:dyDescent="0.25">
      <c r="X10339" s="69"/>
      <c r="Y10339" s="69"/>
      <c r="Z10339" s="69"/>
      <c r="AA10339" s="69"/>
    </row>
    <row r="10340" spans="24:27" x14ac:dyDescent="0.25">
      <c r="X10340" s="69"/>
      <c r="Y10340" s="69"/>
      <c r="Z10340" s="69"/>
      <c r="AA10340" s="69"/>
    </row>
    <row r="10341" spans="24:27" x14ac:dyDescent="0.25">
      <c r="X10341" s="69"/>
      <c r="Y10341" s="69"/>
      <c r="Z10341" s="69"/>
      <c r="AA10341" s="69"/>
    </row>
    <row r="10342" spans="24:27" x14ac:dyDescent="0.25">
      <c r="X10342" s="69"/>
      <c r="Y10342" s="69"/>
      <c r="Z10342" s="69"/>
      <c r="AA10342" s="69"/>
    </row>
    <row r="10343" spans="24:27" x14ac:dyDescent="0.25">
      <c r="X10343" s="69"/>
      <c r="Y10343" s="69"/>
      <c r="Z10343" s="69"/>
      <c r="AA10343" s="69"/>
    </row>
    <row r="10344" spans="24:27" x14ac:dyDescent="0.25">
      <c r="X10344" s="69"/>
      <c r="Y10344" s="69"/>
      <c r="Z10344" s="69"/>
      <c r="AA10344" s="69"/>
    </row>
    <row r="10345" spans="24:27" x14ac:dyDescent="0.25">
      <c r="X10345" s="69"/>
      <c r="Y10345" s="69"/>
      <c r="Z10345" s="69"/>
      <c r="AA10345" s="69"/>
    </row>
    <row r="10346" spans="24:27" x14ac:dyDescent="0.25">
      <c r="X10346" s="69"/>
      <c r="Y10346" s="69"/>
      <c r="Z10346" s="69"/>
      <c r="AA10346" s="69"/>
    </row>
    <row r="10347" spans="24:27" x14ac:dyDescent="0.25">
      <c r="X10347" s="69"/>
      <c r="Y10347" s="69"/>
      <c r="Z10347" s="69"/>
      <c r="AA10347" s="69"/>
    </row>
    <row r="10348" spans="24:27" x14ac:dyDescent="0.25">
      <c r="X10348" s="69"/>
      <c r="Y10348" s="69"/>
      <c r="Z10348" s="69"/>
      <c r="AA10348" s="69"/>
    </row>
    <row r="10349" spans="24:27" x14ac:dyDescent="0.25">
      <c r="X10349" s="69"/>
      <c r="Y10349" s="69"/>
      <c r="Z10349" s="69"/>
      <c r="AA10349" s="69"/>
    </row>
    <row r="10350" spans="24:27" x14ac:dyDescent="0.25">
      <c r="X10350" s="69"/>
      <c r="Y10350" s="69"/>
      <c r="Z10350" s="69"/>
      <c r="AA10350" s="69"/>
    </row>
    <row r="10351" spans="24:27" x14ac:dyDescent="0.25">
      <c r="X10351" s="69"/>
      <c r="Y10351" s="69"/>
      <c r="Z10351" s="69"/>
      <c r="AA10351" s="69"/>
    </row>
    <row r="10352" spans="24:27" x14ac:dyDescent="0.25">
      <c r="X10352" s="69"/>
      <c r="Y10352" s="69"/>
      <c r="Z10352" s="69"/>
      <c r="AA10352" s="69"/>
    </row>
    <row r="10353" spans="24:27" x14ac:dyDescent="0.25">
      <c r="X10353" s="69"/>
      <c r="Y10353" s="69"/>
      <c r="Z10353" s="69"/>
      <c r="AA10353" s="69"/>
    </row>
    <row r="10354" spans="24:27" x14ac:dyDescent="0.25">
      <c r="X10354" s="69"/>
      <c r="Y10354" s="69"/>
      <c r="Z10354" s="69"/>
      <c r="AA10354" s="69"/>
    </row>
    <row r="10355" spans="24:27" x14ac:dyDescent="0.25">
      <c r="X10355" s="69"/>
      <c r="Y10355" s="69"/>
      <c r="Z10355" s="69"/>
      <c r="AA10355" s="69"/>
    </row>
    <row r="10356" spans="24:27" x14ac:dyDescent="0.25">
      <c r="X10356" s="69"/>
      <c r="Y10356" s="69"/>
      <c r="Z10356" s="69"/>
      <c r="AA10356" s="69"/>
    </row>
    <row r="10357" spans="24:27" x14ac:dyDescent="0.25">
      <c r="X10357" s="69"/>
      <c r="Y10357" s="69"/>
      <c r="Z10357" s="69"/>
      <c r="AA10357" s="69"/>
    </row>
    <row r="10358" spans="24:27" x14ac:dyDescent="0.25">
      <c r="X10358" s="69"/>
      <c r="Y10358" s="69"/>
      <c r="Z10358" s="69"/>
      <c r="AA10358" s="69"/>
    </row>
    <row r="10359" spans="24:27" x14ac:dyDescent="0.25">
      <c r="X10359" s="69"/>
      <c r="Y10359" s="69"/>
      <c r="Z10359" s="69"/>
      <c r="AA10359" s="69"/>
    </row>
    <row r="10360" spans="24:27" x14ac:dyDescent="0.25">
      <c r="X10360" s="69"/>
      <c r="Y10360" s="69"/>
      <c r="Z10360" s="69"/>
      <c r="AA10360" s="69"/>
    </row>
    <row r="10361" spans="24:27" x14ac:dyDescent="0.25">
      <c r="X10361" s="69"/>
      <c r="Y10361" s="69"/>
      <c r="Z10361" s="69"/>
      <c r="AA10361" s="69"/>
    </row>
    <row r="10362" spans="24:27" x14ac:dyDescent="0.25">
      <c r="X10362" s="69"/>
      <c r="Y10362" s="69"/>
      <c r="Z10362" s="69"/>
      <c r="AA10362" s="69"/>
    </row>
    <row r="10363" spans="24:27" x14ac:dyDescent="0.25">
      <c r="X10363" s="69"/>
      <c r="Y10363" s="69"/>
      <c r="Z10363" s="69"/>
      <c r="AA10363" s="69"/>
    </row>
    <row r="10364" spans="24:27" x14ac:dyDescent="0.25">
      <c r="X10364" s="69"/>
      <c r="Y10364" s="69"/>
      <c r="Z10364" s="69"/>
      <c r="AA10364" s="69"/>
    </row>
    <row r="10365" spans="24:27" x14ac:dyDescent="0.25">
      <c r="X10365" s="69"/>
      <c r="Y10365" s="69"/>
      <c r="Z10365" s="69"/>
      <c r="AA10365" s="69"/>
    </row>
    <row r="10366" spans="24:27" x14ac:dyDescent="0.25">
      <c r="X10366" s="69"/>
      <c r="Y10366" s="69"/>
      <c r="Z10366" s="69"/>
      <c r="AA10366" s="69"/>
    </row>
    <row r="10367" spans="24:27" x14ac:dyDescent="0.25">
      <c r="X10367" s="69"/>
      <c r="Y10367" s="69"/>
      <c r="Z10367" s="69"/>
      <c r="AA10367" s="69"/>
    </row>
    <row r="10368" spans="24:27" x14ac:dyDescent="0.25">
      <c r="X10368" s="69"/>
      <c r="Y10368" s="69"/>
      <c r="Z10368" s="69"/>
      <c r="AA10368" s="69"/>
    </row>
    <row r="10369" spans="24:27" x14ac:dyDescent="0.25">
      <c r="X10369" s="69"/>
      <c r="Y10369" s="69"/>
      <c r="Z10369" s="69"/>
      <c r="AA10369" s="69"/>
    </row>
    <row r="10370" spans="24:27" x14ac:dyDescent="0.25">
      <c r="X10370" s="69"/>
      <c r="Y10370" s="69"/>
      <c r="Z10370" s="69"/>
      <c r="AA10370" s="69"/>
    </row>
    <row r="10371" spans="24:27" x14ac:dyDescent="0.25">
      <c r="X10371" s="69"/>
      <c r="Y10371" s="69"/>
      <c r="Z10371" s="69"/>
      <c r="AA10371" s="69"/>
    </row>
    <row r="10372" spans="24:27" x14ac:dyDescent="0.25">
      <c r="X10372" s="69"/>
      <c r="Y10372" s="69"/>
      <c r="Z10372" s="69"/>
      <c r="AA10372" s="69"/>
    </row>
    <row r="10373" spans="24:27" x14ac:dyDescent="0.25">
      <c r="X10373" s="69"/>
      <c r="Y10373" s="69"/>
      <c r="Z10373" s="69"/>
      <c r="AA10373" s="69"/>
    </row>
    <row r="10374" spans="24:27" x14ac:dyDescent="0.25">
      <c r="X10374" s="69"/>
      <c r="Y10374" s="69"/>
      <c r="Z10374" s="69"/>
      <c r="AA10374" s="69"/>
    </row>
    <row r="10375" spans="24:27" x14ac:dyDescent="0.25">
      <c r="X10375" s="69"/>
      <c r="Y10375" s="69"/>
      <c r="Z10375" s="69"/>
      <c r="AA10375" s="69"/>
    </row>
    <row r="10376" spans="24:27" x14ac:dyDescent="0.25">
      <c r="X10376" s="69"/>
      <c r="Y10376" s="69"/>
      <c r="Z10376" s="69"/>
      <c r="AA10376" s="69"/>
    </row>
    <row r="10377" spans="24:27" x14ac:dyDescent="0.25">
      <c r="X10377" s="69"/>
      <c r="Y10377" s="69"/>
      <c r="Z10377" s="69"/>
      <c r="AA10377" s="69"/>
    </row>
    <row r="10378" spans="24:27" x14ac:dyDescent="0.25">
      <c r="X10378" s="69"/>
      <c r="Y10378" s="69"/>
      <c r="Z10378" s="69"/>
      <c r="AA10378" s="69"/>
    </row>
    <row r="10379" spans="24:27" x14ac:dyDescent="0.25">
      <c r="X10379" s="69"/>
      <c r="Y10379" s="69"/>
      <c r="Z10379" s="69"/>
      <c r="AA10379" s="69"/>
    </row>
    <row r="10380" spans="24:27" x14ac:dyDescent="0.25">
      <c r="X10380" s="69"/>
      <c r="Y10380" s="69"/>
      <c r="Z10380" s="69"/>
      <c r="AA10380" s="69"/>
    </row>
    <row r="10381" spans="24:27" x14ac:dyDescent="0.25">
      <c r="X10381" s="69"/>
      <c r="Y10381" s="69"/>
      <c r="Z10381" s="69"/>
      <c r="AA10381" s="69"/>
    </row>
    <row r="10382" spans="24:27" x14ac:dyDescent="0.25">
      <c r="X10382" s="69"/>
      <c r="Y10382" s="69"/>
      <c r="Z10382" s="69"/>
      <c r="AA10382" s="69"/>
    </row>
    <row r="10383" spans="24:27" x14ac:dyDescent="0.25">
      <c r="X10383" s="69"/>
      <c r="Y10383" s="69"/>
      <c r="Z10383" s="69"/>
      <c r="AA10383" s="69"/>
    </row>
    <row r="10384" spans="24:27" x14ac:dyDescent="0.25">
      <c r="X10384" s="69"/>
      <c r="Y10384" s="69"/>
      <c r="Z10384" s="69"/>
      <c r="AA10384" s="69"/>
    </row>
    <row r="10385" spans="24:27" x14ac:dyDescent="0.25">
      <c r="X10385" s="69"/>
      <c r="Y10385" s="69"/>
      <c r="Z10385" s="69"/>
      <c r="AA10385" s="69"/>
    </row>
    <row r="10386" spans="24:27" x14ac:dyDescent="0.25">
      <c r="X10386" s="69"/>
      <c r="Y10386" s="69"/>
      <c r="Z10386" s="69"/>
      <c r="AA10386" s="69"/>
    </row>
    <row r="10387" spans="24:27" x14ac:dyDescent="0.25">
      <c r="X10387" s="69"/>
      <c r="Y10387" s="69"/>
      <c r="Z10387" s="69"/>
      <c r="AA10387" s="69"/>
    </row>
    <row r="10388" spans="24:27" x14ac:dyDescent="0.25">
      <c r="X10388" s="69"/>
      <c r="Y10388" s="69"/>
      <c r="Z10388" s="69"/>
      <c r="AA10388" s="69"/>
    </row>
    <row r="10389" spans="24:27" x14ac:dyDescent="0.25">
      <c r="X10389" s="69"/>
      <c r="Y10389" s="69"/>
      <c r="Z10389" s="69"/>
      <c r="AA10389" s="69"/>
    </row>
    <row r="10390" spans="24:27" x14ac:dyDescent="0.25">
      <c r="X10390" s="69"/>
      <c r="Y10390" s="69"/>
      <c r="Z10390" s="69"/>
      <c r="AA10390" s="69"/>
    </row>
    <row r="10391" spans="24:27" x14ac:dyDescent="0.25">
      <c r="X10391" s="69"/>
      <c r="Y10391" s="69"/>
      <c r="Z10391" s="69"/>
      <c r="AA10391" s="69"/>
    </row>
    <row r="10392" spans="24:27" x14ac:dyDescent="0.25">
      <c r="X10392" s="69"/>
      <c r="Y10392" s="69"/>
      <c r="Z10392" s="69"/>
      <c r="AA10392" s="69"/>
    </row>
    <row r="10393" spans="24:27" x14ac:dyDescent="0.25">
      <c r="X10393" s="69"/>
      <c r="Y10393" s="69"/>
      <c r="Z10393" s="69"/>
      <c r="AA10393" s="69"/>
    </row>
    <row r="10394" spans="24:27" x14ac:dyDescent="0.25">
      <c r="X10394" s="69"/>
      <c r="Y10394" s="69"/>
      <c r="Z10394" s="69"/>
      <c r="AA10394" s="69"/>
    </row>
    <row r="10395" spans="24:27" x14ac:dyDescent="0.25">
      <c r="X10395" s="69"/>
      <c r="Y10395" s="69"/>
      <c r="Z10395" s="69"/>
      <c r="AA10395" s="69"/>
    </row>
    <row r="10396" spans="24:27" x14ac:dyDescent="0.25">
      <c r="X10396" s="69"/>
      <c r="Y10396" s="69"/>
      <c r="Z10396" s="69"/>
      <c r="AA10396" s="69"/>
    </row>
    <row r="10397" spans="24:27" x14ac:dyDescent="0.25">
      <c r="X10397" s="69"/>
      <c r="Y10397" s="69"/>
      <c r="Z10397" s="69"/>
      <c r="AA10397" s="69"/>
    </row>
    <row r="10398" spans="24:27" x14ac:dyDescent="0.25">
      <c r="X10398" s="69"/>
      <c r="Y10398" s="69"/>
      <c r="Z10398" s="69"/>
      <c r="AA10398" s="69"/>
    </row>
    <row r="10399" spans="24:27" x14ac:dyDescent="0.25">
      <c r="X10399" s="69"/>
      <c r="Y10399" s="69"/>
      <c r="Z10399" s="69"/>
      <c r="AA10399" s="69"/>
    </row>
    <row r="10400" spans="24:27" x14ac:dyDescent="0.25">
      <c r="X10400" s="69"/>
      <c r="Y10400" s="69"/>
      <c r="Z10400" s="69"/>
      <c r="AA10400" s="69"/>
    </row>
    <row r="10401" spans="24:27" x14ac:dyDescent="0.25">
      <c r="X10401" s="69"/>
      <c r="Y10401" s="69"/>
      <c r="Z10401" s="69"/>
      <c r="AA10401" s="69"/>
    </row>
    <row r="10402" spans="24:27" x14ac:dyDescent="0.25">
      <c r="X10402" s="69"/>
      <c r="Y10402" s="69"/>
      <c r="Z10402" s="69"/>
      <c r="AA10402" s="69"/>
    </row>
    <row r="10403" spans="24:27" x14ac:dyDescent="0.25">
      <c r="X10403" s="69"/>
      <c r="Y10403" s="69"/>
      <c r="Z10403" s="69"/>
      <c r="AA10403" s="69"/>
    </row>
    <row r="10404" spans="24:27" x14ac:dyDescent="0.25">
      <c r="X10404" s="69"/>
      <c r="Y10404" s="69"/>
      <c r="Z10404" s="69"/>
      <c r="AA10404" s="69"/>
    </row>
    <row r="10405" spans="24:27" x14ac:dyDescent="0.25">
      <c r="X10405" s="69"/>
      <c r="Y10405" s="69"/>
      <c r="Z10405" s="69"/>
      <c r="AA10405" s="69"/>
    </row>
    <row r="10406" spans="24:27" x14ac:dyDescent="0.25">
      <c r="X10406" s="69"/>
      <c r="Y10406" s="69"/>
      <c r="Z10406" s="69"/>
      <c r="AA10406" s="69"/>
    </row>
    <row r="10407" spans="24:27" x14ac:dyDescent="0.25">
      <c r="X10407" s="69"/>
      <c r="Y10407" s="69"/>
      <c r="Z10407" s="69"/>
      <c r="AA10407" s="69"/>
    </row>
    <row r="10408" spans="24:27" x14ac:dyDescent="0.25">
      <c r="X10408" s="69"/>
      <c r="Y10408" s="69"/>
      <c r="Z10408" s="69"/>
      <c r="AA10408" s="69"/>
    </row>
    <row r="10409" spans="24:27" x14ac:dyDescent="0.25">
      <c r="X10409" s="69"/>
      <c r="Y10409" s="69"/>
      <c r="Z10409" s="69"/>
      <c r="AA10409" s="69"/>
    </row>
    <row r="10410" spans="24:27" x14ac:dyDescent="0.25">
      <c r="X10410" s="69"/>
      <c r="Y10410" s="69"/>
      <c r="Z10410" s="69"/>
      <c r="AA10410" s="69"/>
    </row>
    <row r="10411" spans="24:27" x14ac:dyDescent="0.25">
      <c r="X10411" s="69"/>
      <c r="Y10411" s="69"/>
      <c r="Z10411" s="69"/>
      <c r="AA10411" s="69"/>
    </row>
    <row r="10412" spans="24:27" x14ac:dyDescent="0.25">
      <c r="X10412" s="69"/>
      <c r="Y10412" s="69"/>
      <c r="Z10412" s="69"/>
      <c r="AA10412" s="69"/>
    </row>
    <row r="10413" spans="24:27" x14ac:dyDescent="0.25">
      <c r="X10413" s="69"/>
      <c r="Y10413" s="69"/>
      <c r="Z10413" s="69"/>
      <c r="AA10413" s="69"/>
    </row>
    <row r="10414" spans="24:27" x14ac:dyDescent="0.25">
      <c r="X10414" s="69"/>
      <c r="Y10414" s="69"/>
      <c r="Z10414" s="69"/>
      <c r="AA10414" s="69"/>
    </row>
    <row r="10415" spans="24:27" x14ac:dyDescent="0.25">
      <c r="X10415" s="69"/>
      <c r="Y10415" s="69"/>
      <c r="Z10415" s="69"/>
      <c r="AA10415" s="69"/>
    </row>
    <row r="10416" spans="24:27" x14ac:dyDescent="0.25">
      <c r="X10416" s="69"/>
      <c r="Y10416" s="69"/>
      <c r="Z10416" s="69"/>
      <c r="AA10416" s="69"/>
    </row>
    <row r="10417" spans="24:27" x14ac:dyDescent="0.25">
      <c r="X10417" s="69"/>
      <c r="Y10417" s="69"/>
      <c r="Z10417" s="69"/>
      <c r="AA10417" s="69"/>
    </row>
    <row r="10418" spans="24:27" x14ac:dyDescent="0.25">
      <c r="X10418" s="69"/>
      <c r="Y10418" s="69"/>
      <c r="Z10418" s="69"/>
      <c r="AA10418" s="69"/>
    </row>
    <row r="10419" spans="24:27" x14ac:dyDescent="0.25">
      <c r="X10419" s="69"/>
      <c r="Y10419" s="69"/>
      <c r="Z10419" s="69"/>
      <c r="AA10419" s="69"/>
    </row>
    <row r="10420" spans="24:27" x14ac:dyDescent="0.25">
      <c r="X10420" s="69"/>
      <c r="Y10420" s="69"/>
      <c r="Z10420" s="69"/>
      <c r="AA10420" s="69"/>
    </row>
    <row r="10421" spans="24:27" x14ac:dyDescent="0.25">
      <c r="X10421" s="69"/>
      <c r="Y10421" s="69"/>
      <c r="Z10421" s="69"/>
      <c r="AA10421" s="69"/>
    </row>
    <row r="10422" spans="24:27" x14ac:dyDescent="0.25">
      <c r="X10422" s="69"/>
      <c r="Y10422" s="69"/>
      <c r="Z10422" s="69"/>
      <c r="AA10422" s="69"/>
    </row>
    <row r="10423" spans="24:27" x14ac:dyDescent="0.25">
      <c r="X10423" s="69"/>
      <c r="Y10423" s="69"/>
      <c r="Z10423" s="69"/>
      <c r="AA10423" s="69"/>
    </row>
    <row r="10424" spans="24:27" x14ac:dyDescent="0.25">
      <c r="X10424" s="69"/>
      <c r="Y10424" s="69"/>
      <c r="Z10424" s="69"/>
      <c r="AA10424" s="69"/>
    </row>
    <row r="10425" spans="24:27" x14ac:dyDescent="0.25">
      <c r="X10425" s="69"/>
      <c r="Y10425" s="69"/>
      <c r="Z10425" s="69"/>
      <c r="AA10425" s="69"/>
    </row>
    <row r="10426" spans="24:27" x14ac:dyDescent="0.25">
      <c r="X10426" s="69"/>
      <c r="Y10426" s="69"/>
      <c r="Z10426" s="69"/>
      <c r="AA10426" s="69"/>
    </row>
    <row r="10427" spans="24:27" x14ac:dyDescent="0.25">
      <c r="X10427" s="69"/>
      <c r="Y10427" s="69"/>
      <c r="Z10427" s="69"/>
      <c r="AA10427" s="69"/>
    </row>
    <row r="10428" spans="24:27" x14ac:dyDescent="0.25">
      <c r="X10428" s="69"/>
      <c r="Y10428" s="69"/>
      <c r="Z10428" s="69"/>
      <c r="AA10428" s="69"/>
    </row>
    <row r="10429" spans="24:27" x14ac:dyDescent="0.25">
      <c r="X10429" s="69"/>
      <c r="Y10429" s="69"/>
      <c r="Z10429" s="69"/>
      <c r="AA10429" s="69"/>
    </row>
    <row r="10430" spans="24:27" x14ac:dyDescent="0.25">
      <c r="X10430" s="69"/>
      <c r="Y10430" s="69"/>
      <c r="Z10430" s="69"/>
      <c r="AA10430" s="69"/>
    </row>
    <row r="10431" spans="24:27" x14ac:dyDescent="0.25">
      <c r="X10431" s="69"/>
      <c r="Y10431" s="69"/>
      <c r="Z10431" s="69"/>
      <c r="AA10431" s="69"/>
    </row>
    <row r="10432" spans="24:27" x14ac:dyDescent="0.25">
      <c r="X10432" s="69"/>
      <c r="Y10432" s="69"/>
      <c r="Z10432" s="69"/>
      <c r="AA10432" s="69"/>
    </row>
    <row r="10433" spans="24:27" x14ac:dyDescent="0.25">
      <c r="X10433" s="69"/>
      <c r="Y10433" s="69"/>
      <c r="Z10433" s="69"/>
      <c r="AA10433" s="69"/>
    </row>
    <row r="10434" spans="24:27" x14ac:dyDescent="0.25">
      <c r="X10434" s="69"/>
      <c r="Y10434" s="69"/>
      <c r="Z10434" s="69"/>
      <c r="AA10434" s="69"/>
    </row>
    <row r="10435" spans="24:27" x14ac:dyDescent="0.25">
      <c r="X10435" s="69"/>
      <c r="Y10435" s="69"/>
      <c r="Z10435" s="69"/>
      <c r="AA10435" s="69"/>
    </row>
    <row r="10436" spans="24:27" x14ac:dyDescent="0.25">
      <c r="X10436" s="69"/>
      <c r="Y10436" s="69"/>
      <c r="Z10436" s="69"/>
      <c r="AA10436" s="69"/>
    </row>
    <row r="10437" spans="24:27" x14ac:dyDescent="0.25">
      <c r="X10437" s="69"/>
      <c r="Y10437" s="69"/>
      <c r="Z10437" s="69"/>
      <c r="AA10437" s="69"/>
    </row>
    <row r="10438" spans="24:27" x14ac:dyDescent="0.25">
      <c r="X10438" s="69"/>
      <c r="Y10438" s="69"/>
      <c r="Z10438" s="69"/>
      <c r="AA10438" s="69"/>
    </row>
    <row r="10439" spans="24:27" x14ac:dyDescent="0.25">
      <c r="X10439" s="69"/>
      <c r="Y10439" s="69"/>
      <c r="Z10439" s="69"/>
      <c r="AA10439" s="69"/>
    </row>
    <row r="10440" spans="24:27" x14ac:dyDescent="0.25">
      <c r="X10440" s="69"/>
      <c r="Y10440" s="69"/>
      <c r="Z10440" s="69"/>
      <c r="AA10440" s="69"/>
    </row>
    <row r="10441" spans="24:27" x14ac:dyDescent="0.25">
      <c r="X10441" s="69"/>
      <c r="Y10441" s="69"/>
      <c r="Z10441" s="69"/>
      <c r="AA10441" s="69"/>
    </row>
    <row r="10442" spans="24:27" x14ac:dyDescent="0.25">
      <c r="X10442" s="69"/>
      <c r="Y10442" s="69"/>
      <c r="Z10442" s="69"/>
      <c r="AA10442" s="69"/>
    </row>
    <row r="10443" spans="24:27" x14ac:dyDescent="0.25">
      <c r="X10443" s="69"/>
      <c r="Y10443" s="69"/>
      <c r="Z10443" s="69"/>
      <c r="AA10443" s="69"/>
    </row>
    <row r="10444" spans="24:27" x14ac:dyDescent="0.25">
      <c r="X10444" s="69"/>
      <c r="Y10444" s="69"/>
      <c r="Z10444" s="69"/>
      <c r="AA10444" s="69"/>
    </row>
    <row r="10445" spans="24:27" x14ac:dyDescent="0.25">
      <c r="X10445" s="69"/>
      <c r="Y10445" s="69"/>
      <c r="Z10445" s="69"/>
      <c r="AA10445" s="69"/>
    </row>
    <row r="10446" spans="24:27" x14ac:dyDescent="0.25">
      <c r="X10446" s="69"/>
      <c r="Y10446" s="69"/>
      <c r="Z10446" s="69"/>
      <c r="AA10446" s="69"/>
    </row>
    <row r="10447" spans="24:27" x14ac:dyDescent="0.25">
      <c r="X10447" s="69"/>
      <c r="Y10447" s="69"/>
      <c r="Z10447" s="69"/>
      <c r="AA10447" s="69"/>
    </row>
    <row r="10448" spans="24:27" x14ac:dyDescent="0.25">
      <c r="X10448" s="69"/>
      <c r="Y10448" s="69"/>
      <c r="Z10448" s="69"/>
      <c r="AA10448" s="69"/>
    </row>
    <row r="10449" spans="24:27" x14ac:dyDescent="0.25">
      <c r="X10449" s="69"/>
      <c r="Y10449" s="69"/>
      <c r="Z10449" s="69"/>
      <c r="AA10449" s="69"/>
    </row>
    <row r="10450" spans="24:27" x14ac:dyDescent="0.25">
      <c r="X10450" s="69"/>
      <c r="Y10450" s="69"/>
      <c r="Z10450" s="69"/>
      <c r="AA10450" s="69"/>
    </row>
    <row r="10451" spans="24:27" x14ac:dyDescent="0.25">
      <c r="X10451" s="69"/>
      <c r="Y10451" s="69"/>
      <c r="Z10451" s="69"/>
      <c r="AA10451" s="69"/>
    </row>
    <row r="10452" spans="24:27" x14ac:dyDescent="0.25">
      <c r="X10452" s="69"/>
      <c r="Y10452" s="69"/>
      <c r="Z10452" s="69"/>
      <c r="AA10452" s="69"/>
    </row>
    <row r="10453" spans="24:27" x14ac:dyDescent="0.25">
      <c r="X10453" s="69"/>
      <c r="Y10453" s="69"/>
      <c r="Z10453" s="69"/>
      <c r="AA10453" s="69"/>
    </row>
    <row r="10454" spans="24:27" x14ac:dyDescent="0.25">
      <c r="X10454" s="69"/>
      <c r="Y10454" s="69"/>
      <c r="Z10454" s="69"/>
      <c r="AA10454" s="69"/>
    </row>
    <row r="10455" spans="24:27" x14ac:dyDescent="0.25">
      <c r="X10455" s="69"/>
      <c r="Y10455" s="69"/>
      <c r="Z10455" s="69"/>
      <c r="AA10455" s="69"/>
    </row>
    <row r="10456" spans="24:27" x14ac:dyDescent="0.25">
      <c r="X10456" s="69"/>
      <c r="Y10456" s="69"/>
      <c r="Z10456" s="69"/>
      <c r="AA10456" s="69"/>
    </row>
    <row r="10457" spans="24:27" x14ac:dyDescent="0.25">
      <c r="X10457" s="69"/>
      <c r="Y10457" s="69"/>
      <c r="Z10457" s="69"/>
      <c r="AA10457" s="69"/>
    </row>
    <row r="10458" spans="24:27" x14ac:dyDescent="0.25">
      <c r="X10458" s="69"/>
      <c r="Y10458" s="69"/>
      <c r="Z10458" s="69"/>
      <c r="AA10458" s="69"/>
    </row>
    <row r="10459" spans="24:27" x14ac:dyDescent="0.25">
      <c r="X10459" s="69"/>
      <c r="Y10459" s="69"/>
      <c r="Z10459" s="69"/>
      <c r="AA10459" s="69"/>
    </row>
    <row r="10460" spans="24:27" x14ac:dyDescent="0.25">
      <c r="X10460" s="69"/>
      <c r="Y10460" s="69"/>
      <c r="Z10460" s="69"/>
      <c r="AA10460" s="69"/>
    </row>
    <row r="10461" spans="24:27" x14ac:dyDescent="0.25">
      <c r="X10461" s="69"/>
      <c r="Y10461" s="69"/>
      <c r="Z10461" s="69"/>
      <c r="AA10461" s="69"/>
    </row>
    <row r="10462" spans="24:27" x14ac:dyDescent="0.25">
      <c r="X10462" s="69"/>
      <c r="Y10462" s="69"/>
      <c r="Z10462" s="69"/>
      <c r="AA10462" s="69"/>
    </row>
    <row r="10463" spans="24:27" x14ac:dyDescent="0.25">
      <c r="X10463" s="69"/>
      <c r="Y10463" s="69"/>
      <c r="Z10463" s="69"/>
      <c r="AA10463" s="69"/>
    </row>
    <row r="10464" spans="24:27" x14ac:dyDescent="0.25">
      <c r="X10464" s="69"/>
      <c r="Y10464" s="69"/>
      <c r="Z10464" s="69"/>
      <c r="AA10464" s="69"/>
    </row>
    <row r="10465" spans="24:27" x14ac:dyDescent="0.25">
      <c r="X10465" s="69"/>
      <c r="Y10465" s="69"/>
      <c r="Z10465" s="69"/>
      <c r="AA10465" s="69"/>
    </row>
    <row r="10466" spans="24:27" x14ac:dyDescent="0.25">
      <c r="X10466" s="69"/>
      <c r="Y10466" s="69"/>
      <c r="Z10466" s="69"/>
      <c r="AA10466" s="69"/>
    </row>
    <row r="10467" spans="24:27" x14ac:dyDescent="0.25">
      <c r="X10467" s="69"/>
      <c r="Y10467" s="69"/>
      <c r="Z10467" s="69"/>
      <c r="AA10467" s="69"/>
    </row>
    <row r="10468" spans="24:27" x14ac:dyDescent="0.25">
      <c r="X10468" s="69"/>
      <c r="Y10468" s="69"/>
      <c r="Z10468" s="69"/>
      <c r="AA10468" s="69"/>
    </row>
    <row r="10469" spans="24:27" x14ac:dyDescent="0.25">
      <c r="X10469" s="69"/>
      <c r="Y10469" s="69"/>
      <c r="Z10469" s="69"/>
      <c r="AA10469" s="69"/>
    </row>
    <row r="10470" spans="24:27" x14ac:dyDescent="0.25">
      <c r="X10470" s="69"/>
      <c r="Y10470" s="69"/>
      <c r="Z10470" s="69"/>
      <c r="AA10470" s="69"/>
    </row>
    <row r="10471" spans="24:27" x14ac:dyDescent="0.25">
      <c r="X10471" s="69"/>
      <c r="Y10471" s="69"/>
      <c r="Z10471" s="69"/>
      <c r="AA10471" s="69"/>
    </row>
    <row r="10472" spans="24:27" x14ac:dyDescent="0.25">
      <c r="X10472" s="69"/>
      <c r="Y10472" s="69"/>
      <c r="Z10472" s="69"/>
      <c r="AA10472" s="69"/>
    </row>
    <row r="10473" spans="24:27" x14ac:dyDescent="0.25">
      <c r="X10473" s="69"/>
      <c r="Y10473" s="69"/>
      <c r="Z10473" s="69"/>
      <c r="AA10473" s="69"/>
    </row>
    <row r="10474" spans="24:27" x14ac:dyDescent="0.25">
      <c r="X10474" s="69"/>
      <c r="Y10474" s="69"/>
      <c r="Z10474" s="69"/>
      <c r="AA10474" s="69"/>
    </row>
    <row r="10475" spans="24:27" x14ac:dyDescent="0.25">
      <c r="X10475" s="69"/>
      <c r="Y10475" s="69"/>
      <c r="Z10475" s="69"/>
      <c r="AA10475" s="69"/>
    </row>
    <row r="10476" spans="24:27" x14ac:dyDescent="0.25">
      <c r="X10476" s="69"/>
      <c r="Y10476" s="69"/>
      <c r="Z10476" s="69"/>
      <c r="AA10476" s="69"/>
    </row>
    <row r="10477" spans="24:27" x14ac:dyDescent="0.25">
      <c r="X10477" s="69"/>
      <c r="Y10477" s="69"/>
      <c r="Z10477" s="69"/>
      <c r="AA10477" s="69"/>
    </row>
    <row r="10478" spans="24:27" x14ac:dyDescent="0.25">
      <c r="X10478" s="69"/>
      <c r="Y10478" s="69"/>
      <c r="Z10478" s="69"/>
      <c r="AA10478" s="69"/>
    </row>
    <row r="10479" spans="24:27" x14ac:dyDescent="0.25">
      <c r="X10479" s="69"/>
      <c r="Y10479" s="69"/>
      <c r="Z10479" s="69"/>
      <c r="AA10479" s="69"/>
    </row>
    <row r="10480" spans="24:27" x14ac:dyDescent="0.25">
      <c r="X10480" s="69"/>
      <c r="Y10480" s="69"/>
      <c r="Z10480" s="69"/>
      <c r="AA10480" s="69"/>
    </row>
    <row r="10481" spans="24:27" x14ac:dyDescent="0.25">
      <c r="X10481" s="69"/>
      <c r="Y10481" s="69"/>
      <c r="Z10481" s="69"/>
      <c r="AA10481" s="69"/>
    </row>
    <row r="10482" spans="24:27" x14ac:dyDescent="0.25">
      <c r="X10482" s="69"/>
      <c r="Y10482" s="69"/>
      <c r="Z10482" s="69"/>
      <c r="AA10482" s="69"/>
    </row>
    <row r="10483" spans="24:27" x14ac:dyDescent="0.25">
      <c r="X10483" s="69"/>
      <c r="Y10483" s="69"/>
      <c r="Z10483" s="69"/>
      <c r="AA10483" s="69"/>
    </row>
    <row r="10484" spans="24:27" x14ac:dyDescent="0.25">
      <c r="X10484" s="69"/>
      <c r="Y10484" s="69"/>
      <c r="Z10484" s="69"/>
      <c r="AA10484" s="69"/>
    </row>
    <row r="10485" spans="24:27" x14ac:dyDescent="0.25">
      <c r="X10485" s="69"/>
      <c r="Y10485" s="69"/>
      <c r="Z10485" s="69"/>
      <c r="AA10485" s="69"/>
    </row>
    <row r="10486" spans="24:27" x14ac:dyDescent="0.25">
      <c r="X10486" s="69"/>
      <c r="Y10486" s="69"/>
      <c r="Z10486" s="69"/>
      <c r="AA10486" s="69"/>
    </row>
    <row r="10487" spans="24:27" x14ac:dyDescent="0.25">
      <c r="X10487" s="69"/>
      <c r="Y10487" s="69"/>
      <c r="Z10487" s="69"/>
      <c r="AA10487" s="69"/>
    </row>
    <row r="10488" spans="24:27" x14ac:dyDescent="0.25">
      <c r="X10488" s="69"/>
      <c r="Y10488" s="69"/>
      <c r="Z10488" s="69"/>
      <c r="AA10488" s="69"/>
    </row>
    <row r="10489" spans="24:27" x14ac:dyDescent="0.25">
      <c r="X10489" s="69"/>
      <c r="Y10489" s="69"/>
      <c r="Z10489" s="69"/>
      <c r="AA10489" s="69"/>
    </row>
    <row r="10490" spans="24:27" x14ac:dyDescent="0.25">
      <c r="X10490" s="69"/>
      <c r="Y10490" s="69"/>
      <c r="Z10490" s="69"/>
      <c r="AA10490" s="69"/>
    </row>
    <row r="10491" spans="24:27" x14ac:dyDescent="0.25">
      <c r="X10491" s="69"/>
      <c r="Y10491" s="69"/>
      <c r="Z10491" s="69"/>
      <c r="AA10491" s="69"/>
    </row>
    <row r="10492" spans="24:27" x14ac:dyDescent="0.25">
      <c r="X10492" s="69"/>
      <c r="Y10492" s="69"/>
      <c r="Z10492" s="69"/>
      <c r="AA10492" s="69"/>
    </row>
    <row r="10493" spans="24:27" x14ac:dyDescent="0.25">
      <c r="X10493" s="69"/>
      <c r="Y10493" s="69"/>
      <c r="Z10493" s="69"/>
      <c r="AA10493" s="69"/>
    </row>
    <row r="10494" spans="24:27" x14ac:dyDescent="0.25">
      <c r="X10494" s="69"/>
      <c r="Y10494" s="69"/>
      <c r="Z10494" s="69"/>
      <c r="AA10494" s="69"/>
    </row>
    <row r="10495" spans="24:27" x14ac:dyDescent="0.25">
      <c r="X10495" s="69"/>
      <c r="Y10495" s="69"/>
      <c r="Z10495" s="69"/>
      <c r="AA10495" s="69"/>
    </row>
    <row r="10496" spans="24:27" x14ac:dyDescent="0.25">
      <c r="X10496" s="69"/>
      <c r="Y10496" s="69"/>
      <c r="Z10496" s="69"/>
      <c r="AA10496" s="69"/>
    </row>
    <row r="10497" spans="24:27" x14ac:dyDescent="0.25">
      <c r="X10497" s="69"/>
      <c r="Y10497" s="69"/>
      <c r="Z10497" s="69"/>
      <c r="AA10497" s="69"/>
    </row>
    <row r="10498" spans="24:27" x14ac:dyDescent="0.25">
      <c r="X10498" s="69"/>
      <c r="Y10498" s="69"/>
      <c r="Z10498" s="69"/>
      <c r="AA10498" s="69"/>
    </row>
    <row r="10499" spans="24:27" x14ac:dyDescent="0.25">
      <c r="X10499" s="69"/>
      <c r="Y10499" s="69"/>
      <c r="Z10499" s="69"/>
      <c r="AA10499" s="69"/>
    </row>
    <row r="10500" spans="24:27" x14ac:dyDescent="0.25">
      <c r="X10500" s="69"/>
      <c r="Y10500" s="69"/>
      <c r="Z10500" s="69"/>
      <c r="AA10500" s="69"/>
    </row>
    <row r="10501" spans="24:27" x14ac:dyDescent="0.25">
      <c r="X10501" s="69"/>
      <c r="Y10501" s="69"/>
      <c r="Z10501" s="69"/>
      <c r="AA10501" s="69"/>
    </row>
    <row r="10502" spans="24:27" x14ac:dyDescent="0.25">
      <c r="X10502" s="69"/>
      <c r="Y10502" s="69"/>
      <c r="Z10502" s="69"/>
      <c r="AA10502" s="69"/>
    </row>
    <row r="10503" spans="24:27" x14ac:dyDescent="0.25">
      <c r="X10503" s="69"/>
      <c r="Y10503" s="69"/>
      <c r="Z10503" s="69"/>
      <c r="AA10503" s="69"/>
    </row>
    <row r="10504" spans="24:27" x14ac:dyDescent="0.25">
      <c r="X10504" s="69"/>
      <c r="Y10504" s="69"/>
      <c r="Z10504" s="69"/>
      <c r="AA10504" s="69"/>
    </row>
    <row r="10505" spans="24:27" x14ac:dyDescent="0.25">
      <c r="X10505" s="69"/>
      <c r="Y10505" s="69"/>
      <c r="Z10505" s="69"/>
      <c r="AA10505" s="69"/>
    </row>
    <row r="10506" spans="24:27" x14ac:dyDescent="0.25">
      <c r="X10506" s="69"/>
      <c r="Y10506" s="69"/>
      <c r="Z10506" s="69"/>
      <c r="AA10506" s="69"/>
    </row>
    <row r="10507" spans="24:27" x14ac:dyDescent="0.25">
      <c r="X10507" s="69"/>
      <c r="Y10507" s="69"/>
      <c r="Z10507" s="69"/>
      <c r="AA10507" s="69"/>
    </row>
    <row r="10508" spans="24:27" x14ac:dyDescent="0.25">
      <c r="X10508" s="69"/>
      <c r="Y10508" s="69"/>
      <c r="Z10508" s="69"/>
      <c r="AA10508" s="69"/>
    </row>
    <row r="10509" spans="24:27" x14ac:dyDescent="0.25">
      <c r="X10509" s="69"/>
      <c r="Y10509" s="69"/>
      <c r="Z10509" s="69"/>
      <c r="AA10509" s="69"/>
    </row>
    <row r="10510" spans="24:27" x14ac:dyDescent="0.25">
      <c r="X10510" s="69"/>
      <c r="Y10510" s="69"/>
      <c r="Z10510" s="69"/>
      <c r="AA10510" s="69"/>
    </row>
    <row r="10511" spans="24:27" x14ac:dyDescent="0.25">
      <c r="X10511" s="69"/>
      <c r="Y10511" s="69"/>
      <c r="Z10511" s="69"/>
      <c r="AA10511" s="69"/>
    </row>
    <row r="10512" spans="24:27" x14ac:dyDescent="0.25">
      <c r="X10512" s="69"/>
      <c r="Y10512" s="69"/>
      <c r="Z10512" s="69"/>
      <c r="AA10512" s="69"/>
    </row>
    <row r="10513" spans="24:27" x14ac:dyDescent="0.25">
      <c r="X10513" s="69"/>
      <c r="Y10513" s="69"/>
      <c r="Z10513" s="69"/>
      <c r="AA10513" s="69"/>
    </row>
    <row r="10514" spans="24:27" x14ac:dyDescent="0.25">
      <c r="X10514" s="69"/>
      <c r="Y10514" s="69"/>
      <c r="Z10514" s="69"/>
      <c r="AA10514" s="69"/>
    </row>
    <row r="10515" spans="24:27" x14ac:dyDescent="0.25">
      <c r="X10515" s="69"/>
      <c r="Y10515" s="69"/>
      <c r="Z10515" s="69"/>
      <c r="AA10515" s="69"/>
    </row>
    <row r="10516" spans="24:27" x14ac:dyDescent="0.25">
      <c r="X10516" s="69"/>
      <c r="Y10516" s="69"/>
      <c r="Z10516" s="69"/>
      <c r="AA10516" s="69"/>
    </row>
    <row r="10517" spans="24:27" x14ac:dyDescent="0.25">
      <c r="X10517" s="69"/>
      <c r="Y10517" s="69"/>
      <c r="Z10517" s="69"/>
      <c r="AA10517" s="69"/>
    </row>
    <row r="10518" spans="24:27" x14ac:dyDescent="0.25">
      <c r="X10518" s="69"/>
      <c r="Y10518" s="69"/>
      <c r="Z10518" s="69"/>
      <c r="AA10518" s="69"/>
    </row>
    <row r="10519" spans="24:27" x14ac:dyDescent="0.25">
      <c r="X10519" s="69"/>
      <c r="Y10519" s="69"/>
      <c r="Z10519" s="69"/>
      <c r="AA10519" s="69"/>
    </row>
    <row r="10520" spans="24:27" x14ac:dyDescent="0.25">
      <c r="X10520" s="69"/>
      <c r="Y10520" s="69"/>
      <c r="Z10520" s="69"/>
      <c r="AA10520" s="69"/>
    </row>
    <row r="10521" spans="24:27" x14ac:dyDescent="0.25">
      <c r="X10521" s="69"/>
      <c r="Y10521" s="69"/>
      <c r="Z10521" s="69"/>
      <c r="AA10521" s="69"/>
    </row>
    <row r="10522" spans="24:27" x14ac:dyDescent="0.25">
      <c r="X10522" s="69"/>
      <c r="Y10522" s="69"/>
      <c r="Z10522" s="69"/>
      <c r="AA10522" s="69"/>
    </row>
    <row r="10523" spans="24:27" x14ac:dyDescent="0.25">
      <c r="X10523" s="69"/>
      <c r="Y10523" s="69"/>
      <c r="Z10523" s="69"/>
      <c r="AA10523" s="69"/>
    </row>
    <row r="10524" spans="24:27" x14ac:dyDescent="0.25">
      <c r="X10524" s="69"/>
      <c r="Y10524" s="69"/>
      <c r="Z10524" s="69"/>
      <c r="AA10524" s="69"/>
    </row>
    <row r="10525" spans="24:27" x14ac:dyDescent="0.25">
      <c r="X10525" s="69"/>
      <c r="Y10525" s="69"/>
      <c r="Z10525" s="69"/>
      <c r="AA10525" s="69"/>
    </row>
    <row r="10526" spans="24:27" x14ac:dyDescent="0.25">
      <c r="X10526" s="69"/>
      <c r="Y10526" s="69"/>
      <c r="Z10526" s="69"/>
      <c r="AA10526" s="69"/>
    </row>
    <row r="10527" spans="24:27" x14ac:dyDescent="0.25">
      <c r="X10527" s="69"/>
      <c r="Y10527" s="69"/>
      <c r="Z10527" s="69"/>
      <c r="AA10527" s="69"/>
    </row>
    <row r="10528" spans="24:27" x14ac:dyDescent="0.25">
      <c r="X10528" s="69"/>
      <c r="Y10528" s="69"/>
      <c r="Z10528" s="69"/>
      <c r="AA10528" s="69"/>
    </row>
    <row r="10529" spans="24:27" x14ac:dyDescent="0.25">
      <c r="X10529" s="69"/>
      <c r="Y10529" s="69"/>
      <c r="Z10529" s="69"/>
      <c r="AA10529" s="69"/>
    </row>
    <row r="10530" spans="24:27" x14ac:dyDescent="0.25">
      <c r="X10530" s="69"/>
      <c r="Y10530" s="69"/>
      <c r="Z10530" s="69"/>
      <c r="AA10530" s="69"/>
    </row>
    <row r="10531" spans="24:27" x14ac:dyDescent="0.25">
      <c r="X10531" s="69"/>
      <c r="Y10531" s="69"/>
      <c r="Z10531" s="69"/>
      <c r="AA10531" s="69"/>
    </row>
    <row r="10532" spans="24:27" x14ac:dyDescent="0.25">
      <c r="X10532" s="69"/>
      <c r="Y10532" s="69"/>
      <c r="Z10532" s="69"/>
      <c r="AA10532" s="69"/>
    </row>
    <row r="10533" spans="24:27" x14ac:dyDescent="0.25">
      <c r="X10533" s="69"/>
      <c r="Y10533" s="69"/>
      <c r="Z10533" s="69"/>
      <c r="AA10533" s="69"/>
    </row>
    <row r="10534" spans="24:27" x14ac:dyDescent="0.25">
      <c r="X10534" s="69"/>
      <c r="Y10534" s="69"/>
      <c r="Z10534" s="69"/>
      <c r="AA10534" s="69"/>
    </row>
    <row r="10535" spans="24:27" x14ac:dyDescent="0.25">
      <c r="X10535" s="69"/>
      <c r="Y10535" s="69"/>
      <c r="Z10535" s="69"/>
      <c r="AA10535" s="69"/>
    </row>
    <row r="10536" spans="24:27" x14ac:dyDescent="0.25">
      <c r="X10536" s="69"/>
      <c r="Y10536" s="69"/>
      <c r="Z10536" s="69"/>
      <c r="AA10536" s="69"/>
    </row>
    <row r="10537" spans="24:27" x14ac:dyDescent="0.25">
      <c r="X10537" s="69"/>
      <c r="Y10537" s="69"/>
      <c r="Z10537" s="69"/>
      <c r="AA10537" s="69"/>
    </row>
    <row r="10538" spans="24:27" x14ac:dyDescent="0.25">
      <c r="X10538" s="69"/>
      <c r="Y10538" s="69"/>
      <c r="Z10538" s="69"/>
      <c r="AA10538" s="69"/>
    </row>
    <row r="10539" spans="24:27" x14ac:dyDescent="0.25">
      <c r="X10539" s="69"/>
      <c r="Y10539" s="69"/>
      <c r="Z10539" s="69"/>
      <c r="AA10539" s="69"/>
    </row>
    <row r="10540" spans="24:27" x14ac:dyDescent="0.25">
      <c r="X10540" s="69"/>
      <c r="Y10540" s="69"/>
      <c r="Z10540" s="69"/>
      <c r="AA10540" s="69"/>
    </row>
    <row r="10541" spans="24:27" x14ac:dyDescent="0.25">
      <c r="X10541" s="69"/>
      <c r="Y10541" s="69"/>
      <c r="Z10541" s="69"/>
      <c r="AA10541" s="69"/>
    </row>
    <row r="10542" spans="24:27" x14ac:dyDescent="0.25">
      <c r="X10542" s="69"/>
      <c r="Y10542" s="69"/>
      <c r="Z10542" s="69"/>
      <c r="AA10542" s="69"/>
    </row>
    <row r="10543" spans="24:27" x14ac:dyDescent="0.25">
      <c r="X10543" s="69"/>
      <c r="Y10543" s="69"/>
      <c r="Z10543" s="69"/>
      <c r="AA10543" s="69"/>
    </row>
    <row r="10544" spans="24:27" x14ac:dyDescent="0.25">
      <c r="X10544" s="69"/>
      <c r="Y10544" s="69"/>
      <c r="Z10544" s="69"/>
      <c r="AA10544" s="69"/>
    </row>
    <row r="10545" spans="24:27" x14ac:dyDescent="0.25">
      <c r="X10545" s="69"/>
      <c r="Y10545" s="69"/>
      <c r="Z10545" s="69"/>
      <c r="AA10545" s="69"/>
    </row>
    <row r="10546" spans="24:27" x14ac:dyDescent="0.25">
      <c r="X10546" s="69"/>
      <c r="Y10546" s="69"/>
      <c r="Z10546" s="69"/>
      <c r="AA10546" s="69"/>
    </row>
    <row r="10547" spans="24:27" x14ac:dyDescent="0.25">
      <c r="X10547" s="69"/>
      <c r="Y10547" s="69"/>
      <c r="Z10547" s="69"/>
      <c r="AA10547" s="69"/>
    </row>
    <row r="10548" spans="24:27" x14ac:dyDescent="0.25">
      <c r="X10548" s="69"/>
      <c r="Y10548" s="69"/>
      <c r="Z10548" s="69"/>
      <c r="AA10548" s="69"/>
    </row>
    <row r="10549" spans="24:27" x14ac:dyDescent="0.25">
      <c r="X10549" s="69"/>
      <c r="Y10549" s="69"/>
      <c r="Z10549" s="69"/>
      <c r="AA10549" s="69"/>
    </row>
    <row r="10550" spans="24:27" x14ac:dyDescent="0.25">
      <c r="X10550" s="69"/>
      <c r="Y10550" s="69"/>
      <c r="Z10550" s="69"/>
      <c r="AA10550" s="69"/>
    </row>
    <row r="10551" spans="24:27" x14ac:dyDescent="0.25">
      <c r="X10551" s="69"/>
      <c r="Y10551" s="69"/>
      <c r="Z10551" s="69"/>
      <c r="AA10551" s="69"/>
    </row>
    <row r="10552" spans="24:27" x14ac:dyDescent="0.25">
      <c r="X10552" s="69"/>
      <c r="Y10552" s="69"/>
      <c r="Z10552" s="69"/>
      <c r="AA10552" s="69"/>
    </row>
    <row r="10553" spans="24:27" x14ac:dyDescent="0.25">
      <c r="X10553" s="69"/>
      <c r="Y10553" s="69"/>
      <c r="Z10553" s="69"/>
      <c r="AA10553" s="69"/>
    </row>
    <row r="10554" spans="24:27" x14ac:dyDescent="0.25">
      <c r="X10554" s="69"/>
      <c r="Y10554" s="69"/>
      <c r="Z10554" s="69"/>
      <c r="AA10554" s="69"/>
    </row>
    <row r="10555" spans="24:27" x14ac:dyDescent="0.25">
      <c r="X10555" s="69"/>
      <c r="Y10555" s="69"/>
      <c r="Z10555" s="69"/>
      <c r="AA10555" s="69"/>
    </row>
    <row r="10556" spans="24:27" x14ac:dyDescent="0.25">
      <c r="X10556" s="69"/>
      <c r="Y10556" s="69"/>
      <c r="Z10556" s="69"/>
      <c r="AA10556" s="69"/>
    </row>
    <row r="10557" spans="24:27" x14ac:dyDescent="0.25">
      <c r="X10557" s="69"/>
      <c r="Y10557" s="69"/>
      <c r="Z10557" s="69"/>
      <c r="AA10557" s="69"/>
    </row>
    <row r="10558" spans="24:27" x14ac:dyDescent="0.25">
      <c r="X10558" s="69"/>
      <c r="Y10558" s="69"/>
      <c r="Z10558" s="69"/>
      <c r="AA10558" s="69"/>
    </row>
    <row r="10559" spans="24:27" x14ac:dyDescent="0.25">
      <c r="X10559" s="69"/>
      <c r="Y10559" s="69"/>
      <c r="Z10559" s="69"/>
      <c r="AA10559" s="69"/>
    </row>
    <row r="10560" spans="24:27" x14ac:dyDescent="0.25">
      <c r="X10560" s="69"/>
      <c r="Y10560" s="69"/>
      <c r="Z10560" s="69"/>
      <c r="AA10560" s="69"/>
    </row>
    <row r="10561" spans="24:27" x14ac:dyDescent="0.25">
      <c r="X10561" s="69"/>
      <c r="Y10561" s="69"/>
      <c r="Z10561" s="69"/>
      <c r="AA10561" s="69"/>
    </row>
    <row r="10562" spans="24:27" x14ac:dyDescent="0.25">
      <c r="X10562" s="69"/>
      <c r="Y10562" s="69"/>
      <c r="Z10562" s="69"/>
      <c r="AA10562" s="69"/>
    </row>
    <row r="10563" spans="24:27" x14ac:dyDescent="0.25">
      <c r="X10563" s="69"/>
      <c r="Y10563" s="69"/>
      <c r="Z10563" s="69"/>
      <c r="AA10563" s="69"/>
    </row>
    <row r="10564" spans="24:27" x14ac:dyDescent="0.25">
      <c r="X10564" s="69"/>
      <c r="Y10564" s="69"/>
      <c r="Z10564" s="69"/>
      <c r="AA10564" s="69"/>
    </row>
    <row r="10565" spans="24:27" x14ac:dyDescent="0.25">
      <c r="X10565" s="69"/>
      <c r="Y10565" s="69"/>
      <c r="Z10565" s="69"/>
      <c r="AA10565" s="69"/>
    </row>
    <row r="10566" spans="24:27" x14ac:dyDescent="0.25">
      <c r="X10566" s="69"/>
      <c r="Y10566" s="69"/>
      <c r="Z10566" s="69"/>
      <c r="AA10566" s="69"/>
    </row>
    <row r="10567" spans="24:27" x14ac:dyDescent="0.25">
      <c r="X10567" s="69"/>
      <c r="Y10567" s="69"/>
      <c r="Z10567" s="69"/>
      <c r="AA10567" s="69"/>
    </row>
    <row r="10568" spans="24:27" x14ac:dyDescent="0.25">
      <c r="X10568" s="69"/>
      <c r="Y10568" s="69"/>
      <c r="Z10568" s="69"/>
      <c r="AA10568" s="69"/>
    </row>
    <row r="10569" spans="24:27" x14ac:dyDescent="0.25">
      <c r="X10569" s="69"/>
      <c r="Y10569" s="69"/>
      <c r="Z10569" s="69"/>
      <c r="AA10569" s="69"/>
    </row>
    <row r="10570" spans="24:27" x14ac:dyDescent="0.25">
      <c r="X10570" s="69"/>
      <c r="Y10570" s="69"/>
      <c r="Z10570" s="69"/>
      <c r="AA10570" s="69"/>
    </row>
    <row r="10571" spans="24:27" x14ac:dyDescent="0.25">
      <c r="X10571" s="69"/>
      <c r="Y10571" s="69"/>
      <c r="Z10571" s="69"/>
      <c r="AA10571" s="69"/>
    </row>
    <row r="10572" spans="24:27" x14ac:dyDescent="0.25">
      <c r="X10572" s="69"/>
      <c r="Y10572" s="69"/>
      <c r="Z10572" s="69"/>
      <c r="AA10572" s="69"/>
    </row>
    <row r="10573" spans="24:27" x14ac:dyDescent="0.25">
      <c r="X10573" s="69"/>
      <c r="Y10573" s="69"/>
      <c r="Z10573" s="69"/>
      <c r="AA10573" s="69"/>
    </row>
    <row r="10574" spans="24:27" x14ac:dyDescent="0.25">
      <c r="X10574" s="69"/>
      <c r="Y10574" s="69"/>
      <c r="Z10574" s="69"/>
      <c r="AA10574" s="69"/>
    </row>
    <row r="10575" spans="24:27" x14ac:dyDescent="0.25">
      <c r="X10575" s="69"/>
      <c r="Y10575" s="69"/>
      <c r="Z10575" s="69"/>
      <c r="AA10575" s="69"/>
    </row>
    <row r="10576" spans="24:27" x14ac:dyDescent="0.25">
      <c r="X10576" s="69"/>
      <c r="Y10576" s="69"/>
      <c r="Z10576" s="69"/>
      <c r="AA10576" s="69"/>
    </row>
    <row r="10577" spans="24:27" x14ac:dyDescent="0.25">
      <c r="X10577" s="69"/>
      <c r="Y10577" s="69"/>
      <c r="Z10577" s="69"/>
      <c r="AA10577" s="69"/>
    </row>
    <row r="10578" spans="24:27" x14ac:dyDescent="0.25">
      <c r="X10578" s="69"/>
      <c r="Y10578" s="69"/>
      <c r="Z10578" s="69"/>
      <c r="AA10578" s="69"/>
    </row>
    <row r="10579" spans="24:27" x14ac:dyDescent="0.25">
      <c r="X10579" s="69"/>
      <c r="Y10579" s="69"/>
      <c r="Z10579" s="69"/>
      <c r="AA10579" s="69"/>
    </row>
    <row r="10580" spans="24:27" x14ac:dyDescent="0.25">
      <c r="X10580" s="69"/>
      <c r="Y10580" s="69"/>
      <c r="Z10580" s="69"/>
      <c r="AA10580" s="69"/>
    </row>
    <row r="10581" spans="24:27" x14ac:dyDescent="0.25">
      <c r="X10581" s="69"/>
      <c r="Y10581" s="69"/>
      <c r="Z10581" s="69"/>
      <c r="AA10581" s="69"/>
    </row>
    <row r="10582" spans="24:27" x14ac:dyDescent="0.25">
      <c r="X10582" s="69"/>
      <c r="Y10582" s="69"/>
      <c r="Z10582" s="69"/>
      <c r="AA10582" s="69"/>
    </row>
    <row r="10583" spans="24:27" x14ac:dyDescent="0.25">
      <c r="X10583" s="69"/>
      <c r="Y10583" s="69"/>
      <c r="Z10583" s="69"/>
      <c r="AA10583" s="69"/>
    </row>
    <row r="10584" spans="24:27" x14ac:dyDescent="0.25">
      <c r="X10584" s="69"/>
      <c r="Y10584" s="69"/>
      <c r="Z10584" s="69"/>
      <c r="AA10584" s="69"/>
    </row>
    <row r="10585" spans="24:27" x14ac:dyDescent="0.25">
      <c r="X10585" s="69"/>
      <c r="Y10585" s="69"/>
      <c r="Z10585" s="69"/>
      <c r="AA10585" s="69"/>
    </row>
    <row r="10586" spans="24:27" x14ac:dyDescent="0.25">
      <c r="X10586" s="69"/>
      <c r="Y10586" s="69"/>
      <c r="Z10586" s="69"/>
      <c r="AA10586" s="69"/>
    </row>
    <row r="10587" spans="24:27" x14ac:dyDescent="0.25">
      <c r="X10587" s="69"/>
      <c r="Y10587" s="69"/>
      <c r="Z10587" s="69"/>
      <c r="AA10587" s="69"/>
    </row>
    <row r="10588" spans="24:27" x14ac:dyDescent="0.25">
      <c r="X10588" s="69"/>
      <c r="Y10588" s="69"/>
      <c r="Z10588" s="69"/>
      <c r="AA10588" s="69"/>
    </row>
    <row r="10589" spans="24:27" x14ac:dyDescent="0.25">
      <c r="X10589" s="69"/>
      <c r="Y10589" s="69"/>
      <c r="Z10589" s="69"/>
      <c r="AA10589" s="69"/>
    </row>
    <row r="10590" spans="24:27" x14ac:dyDescent="0.25">
      <c r="X10590" s="69"/>
      <c r="Y10590" s="69"/>
      <c r="Z10590" s="69"/>
      <c r="AA10590" s="69"/>
    </row>
    <row r="10591" spans="24:27" x14ac:dyDescent="0.25">
      <c r="X10591" s="69"/>
      <c r="Y10591" s="69"/>
      <c r="Z10591" s="69"/>
      <c r="AA10591" s="69"/>
    </row>
    <row r="10592" spans="24:27" x14ac:dyDescent="0.25">
      <c r="X10592" s="69"/>
      <c r="Y10592" s="69"/>
      <c r="Z10592" s="69"/>
      <c r="AA10592" s="69"/>
    </row>
    <row r="10593" spans="24:27" x14ac:dyDescent="0.25">
      <c r="X10593" s="69"/>
      <c r="Y10593" s="69"/>
      <c r="Z10593" s="69"/>
      <c r="AA10593" s="69"/>
    </row>
    <row r="10594" spans="24:27" x14ac:dyDescent="0.25">
      <c r="X10594" s="69"/>
      <c r="Y10594" s="69"/>
      <c r="Z10594" s="69"/>
      <c r="AA10594" s="69"/>
    </row>
    <row r="10595" spans="24:27" x14ac:dyDescent="0.25">
      <c r="X10595" s="69"/>
      <c r="Y10595" s="69"/>
      <c r="Z10595" s="69"/>
      <c r="AA10595" s="69"/>
    </row>
    <row r="10596" spans="24:27" x14ac:dyDescent="0.25">
      <c r="X10596" s="69"/>
      <c r="Y10596" s="69"/>
      <c r="Z10596" s="69"/>
      <c r="AA10596" s="69"/>
    </row>
    <row r="10597" spans="24:27" x14ac:dyDescent="0.25">
      <c r="X10597" s="69"/>
      <c r="Y10597" s="69"/>
      <c r="Z10597" s="69"/>
      <c r="AA10597" s="69"/>
    </row>
    <row r="10598" spans="24:27" x14ac:dyDescent="0.25">
      <c r="X10598" s="69"/>
      <c r="Y10598" s="69"/>
      <c r="Z10598" s="69"/>
      <c r="AA10598" s="69"/>
    </row>
    <row r="10599" spans="24:27" x14ac:dyDescent="0.25">
      <c r="X10599" s="69"/>
      <c r="Y10599" s="69"/>
      <c r="Z10599" s="69"/>
      <c r="AA10599" s="69"/>
    </row>
    <row r="10600" spans="24:27" x14ac:dyDescent="0.25">
      <c r="X10600" s="69"/>
      <c r="Y10600" s="69"/>
      <c r="Z10600" s="69"/>
      <c r="AA10600" s="69"/>
    </row>
    <row r="10601" spans="24:27" x14ac:dyDescent="0.25">
      <c r="X10601" s="69"/>
      <c r="Y10601" s="69"/>
      <c r="Z10601" s="69"/>
      <c r="AA10601" s="69"/>
    </row>
    <row r="10602" spans="24:27" x14ac:dyDescent="0.25">
      <c r="X10602" s="69"/>
      <c r="Y10602" s="69"/>
      <c r="Z10602" s="69"/>
      <c r="AA10602" s="69"/>
    </row>
    <row r="10603" spans="24:27" x14ac:dyDescent="0.25">
      <c r="X10603" s="69"/>
      <c r="Y10603" s="69"/>
      <c r="Z10603" s="69"/>
      <c r="AA10603" s="69"/>
    </row>
    <row r="10604" spans="24:27" x14ac:dyDescent="0.25">
      <c r="X10604" s="69"/>
      <c r="Y10604" s="69"/>
      <c r="Z10604" s="69"/>
      <c r="AA10604" s="69"/>
    </row>
    <row r="10605" spans="24:27" x14ac:dyDescent="0.25">
      <c r="X10605" s="69"/>
      <c r="Y10605" s="69"/>
      <c r="Z10605" s="69"/>
      <c r="AA10605" s="69"/>
    </row>
    <row r="10606" spans="24:27" x14ac:dyDescent="0.25">
      <c r="X10606" s="69"/>
      <c r="Y10606" s="69"/>
      <c r="Z10606" s="69"/>
      <c r="AA10606" s="69"/>
    </row>
    <row r="10607" spans="24:27" x14ac:dyDescent="0.25">
      <c r="X10607" s="69"/>
      <c r="Y10607" s="69"/>
      <c r="Z10607" s="69"/>
      <c r="AA10607" s="69"/>
    </row>
    <row r="10608" spans="24:27" x14ac:dyDescent="0.25">
      <c r="X10608" s="69"/>
      <c r="Y10608" s="69"/>
      <c r="Z10608" s="69"/>
      <c r="AA10608" s="69"/>
    </row>
    <row r="10609" spans="24:27" x14ac:dyDescent="0.25">
      <c r="X10609" s="69"/>
      <c r="Y10609" s="69"/>
      <c r="Z10609" s="69"/>
      <c r="AA10609" s="69"/>
    </row>
    <row r="10610" spans="24:27" x14ac:dyDescent="0.25">
      <c r="X10610" s="69"/>
      <c r="Y10610" s="69"/>
      <c r="Z10610" s="69"/>
      <c r="AA10610" s="69"/>
    </row>
    <row r="10611" spans="24:27" x14ac:dyDescent="0.25">
      <c r="X10611" s="69"/>
      <c r="Y10611" s="69"/>
      <c r="Z10611" s="69"/>
      <c r="AA10611" s="69"/>
    </row>
    <row r="10612" spans="24:27" x14ac:dyDescent="0.25">
      <c r="X10612" s="69"/>
      <c r="Y10612" s="69"/>
      <c r="Z10612" s="69"/>
      <c r="AA10612" s="69"/>
    </row>
    <row r="10613" spans="24:27" x14ac:dyDescent="0.25">
      <c r="X10613" s="69"/>
      <c r="Y10613" s="69"/>
      <c r="Z10613" s="69"/>
      <c r="AA10613" s="69"/>
    </row>
    <row r="10614" spans="24:27" x14ac:dyDescent="0.25">
      <c r="X10614" s="69"/>
      <c r="Y10614" s="69"/>
      <c r="Z10614" s="69"/>
      <c r="AA10614" s="69"/>
    </row>
    <row r="10615" spans="24:27" x14ac:dyDescent="0.25">
      <c r="X10615" s="69"/>
      <c r="Y10615" s="69"/>
      <c r="Z10615" s="69"/>
      <c r="AA10615" s="69"/>
    </row>
    <row r="10616" spans="24:27" x14ac:dyDescent="0.25">
      <c r="X10616" s="69"/>
      <c r="Y10616" s="69"/>
      <c r="Z10616" s="69"/>
      <c r="AA10616" s="69"/>
    </row>
    <row r="10617" spans="24:27" x14ac:dyDescent="0.25">
      <c r="X10617" s="69"/>
      <c r="Y10617" s="69"/>
      <c r="Z10617" s="69"/>
      <c r="AA10617" s="69"/>
    </row>
    <row r="10618" spans="24:27" x14ac:dyDescent="0.25">
      <c r="X10618" s="69"/>
      <c r="Y10618" s="69"/>
      <c r="Z10618" s="69"/>
      <c r="AA10618" s="69"/>
    </row>
    <row r="10619" spans="24:27" x14ac:dyDescent="0.25">
      <c r="X10619" s="69"/>
      <c r="Y10619" s="69"/>
      <c r="Z10619" s="69"/>
      <c r="AA10619" s="69"/>
    </row>
    <row r="10620" spans="24:27" x14ac:dyDescent="0.25">
      <c r="X10620" s="69"/>
      <c r="Y10620" s="69"/>
      <c r="Z10620" s="69"/>
      <c r="AA10620" s="69"/>
    </row>
    <row r="10621" spans="24:27" x14ac:dyDescent="0.25">
      <c r="X10621" s="69"/>
      <c r="Y10621" s="69"/>
      <c r="Z10621" s="69"/>
      <c r="AA10621" s="69"/>
    </row>
    <row r="10622" spans="24:27" x14ac:dyDescent="0.25">
      <c r="X10622" s="69"/>
      <c r="Y10622" s="69"/>
      <c r="Z10622" s="69"/>
      <c r="AA10622" s="69"/>
    </row>
    <row r="10623" spans="24:27" x14ac:dyDescent="0.25">
      <c r="X10623" s="69"/>
      <c r="Y10623" s="69"/>
      <c r="Z10623" s="69"/>
      <c r="AA10623" s="69"/>
    </row>
    <row r="10624" spans="24:27" x14ac:dyDescent="0.25">
      <c r="X10624" s="69"/>
      <c r="Y10624" s="69"/>
      <c r="Z10624" s="69"/>
      <c r="AA10624" s="69"/>
    </row>
    <row r="10625" spans="24:27" x14ac:dyDescent="0.25">
      <c r="X10625" s="69"/>
      <c r="Y10625" s="69"/>
      <c r="Z10625" s="69"/>
      <c r="AA10625" s="69"/>
    </row>
    <row r="10626" spans="24:27" x14ac:dyDescent="0.25">
      <c r="X10626" s="69"/>
      <c r="Y10626" s="69"/>
      <c r="Z10626" s="69"/>
      <c r="AA10626" s="69"/>
    </row>
    <row r="10627" spans="24:27" x14ac:dyDescent="0.25">
      <c r="X10627" s="69"/>
      <c r="Y10627" s="69"/>
      <c r="Z10627" s="69"/>
      <c r="AA10627" s="69"/>
    </row>
    <row r="10628" spans="24:27" x14ac:dyDescent="0.25">
      <c r="X10628" s="69"/>
      <c r="Y10628" s="69"/>
      <c r="Z10628" s="69"/>
      <c r="AA10628" s="69"/>
    </row>
    <row r="10629" spans="24:27" x14ac:dyDescent="0.25">
      <c r="X10629" s="69"/>
      <c r="Y10629" s="69"/>
      <c r="Z10629" s="69"/>
      <c r="AA10629" s="69"/>
    </row>
    <row r="10630" spans="24:27" x14ac:dyDescent="0.25">
      <c r="X10630" s="69"/>
      <c r="Y10630" s="69"/>
      <c r="Z10630" s="69"/>
      <c r="AA10630" s="69"/>
    </row>
    <row r="10631" spans="24:27" x14ac:dyDescent="0.25">
      <c r="X10631" s="69"/>
      <c r="Y10631" s="69"/>
      <c r="Z10631" s="69"/>
      <c r="AA10631" s="69"/>
    </row>
    <row r="10632" spans="24:27" x14ac:dyDescent="0.25">
      <c r="X10632" s="69"/>
      <c r="Y10632" s="69"/>
      <c r="Z10632" s="69"/>
      <c r="AA10632" s="69"/>
    </row>
    <row r="10633" spans="24:27" x14ac:dyDescent="0.25">
      <c r="X10633" s="69"/>
      <c r="Y10633" s="69"/>
      <c r="Z10633" s="69"/>
      <c r="AA10633" s="69"/>
    </row>
    <row r="10634" spans="24:27" x14ac:dyDescent="0.25">
      <c r="X10634" s="69"/>
      <c r="Y10634" s="69"/>
      <c r="Z10634" s="69"/>
      <c r="AA10634" s="69"/>
    </row>
    <row r="10635" spans="24:27" x14ac:dyDescent="0.25">
      <c r="X10635" s="69"/>
      <c r="Y10635" s="69"/>
      <c r="Z10635" s="69"/>
      <c r="AA10635" s="69"/>
    </row>
    <row r="10636" spans="24:27" x14ac:dyDescent="0.25">
      <c r="X10636" s="69"/>
      <c r="Y10636" s="69"/>
      <c r="Z10636" s="69"/>
      <c r="AA10636" s="69"/>
    </row>
    <row r="10637" spans="24:27" x14ac:dyDescent="0.25">
      <c r="X10637" s="69"/>
      <c r="Y10637" s="69"/>
      <c r="Z10637" s="69"/>
      <c r="AA10637" s="69"/>
    </row>
    <row r="10638" spans="24:27" x14ac:dyDescent="0.25">
      <c r="X10638" s="69"/>
      <c r="Y10638" s="69"/>
      <c r="Z10638" s="69"/>
      <c r="AA10638" s="69"/>
    </row>
    <row r="10639" spans="24:27" x14ac:dyDescent="0.25">
      <c r="X10639" s="69"/>
      <c r="Y10639" s="69"/>
      <c r="Z10639" s="69"/>
      <c r="AA10639" s="69"/>
    </row>
    <row r="10640" spans="24:27" x14ac:dyDescent="0.25">
      <c r="X10640" s="69"/>
      <c r="Y10640" s="69"/>
      <c r="Z10640" s="69"/>
      <c r="AA10640" s="69"/>
    </row>
    <row r="10641" spans="24:27" x14ac:dyDescent="0.25">
      <c r="X10641" s="69"/>
      <c r="Y10641" s="69"/>
      <c r="Z10641" s="69"/>
      <c r="AA10641" s="69"/>
    </row>
    <row r="10642" spans="24:27" x14ac:dyDescent="0.25">
      <c r="X10642" s="69"/>
      <c r="Y10642" s="69"/>
      <c r="Z10642" s="69"/>
      <c r="AA10642" s="69"/>
    </row>
    <row r="10643" spans="24:27" x14ac:dyDescent="0.25">
      <c r="X10643" s="69"/>
      <c r="Y10643" s="69"/>
      <c r="Z10643" s="69"/>
      <c r="AA10643" s="69"/>
    </row>
    <row r="10644" spans="24:27" x14ac:dyDescent="0.25">
      <c r="X10644" s="69"/>
      <c r="Y10644" s="69"/>
      <c r="Z10644" s="69"/>
      <c r="AA10644" s="69"/>
    </row>
    <row r="10645" spans="24:27" x14ac:dyDescent="0.25">
      <c r="X10645" s="69"/>
      <c r="Y10645" s="69"/>
      <c r="Z10645" s="69"/>
      <c r="AA10645" s="69"/>
    </row>
    <row r="10646" spans="24:27" x14ac:dyDescent="0.25">
      <c r="X10646" s="69"/>
      <c r="Y10646" s="69"/>
      <c r="Z10646" s="69"/>
      <c r="AA10646" s="69"/>
    </row>
    <row r="10647" spans="24:27" x14ac:dyDescent="0.25">
      <c r="X10647" s="69"/>
      <c r="Y10647" s="69"/>
      <c r="Z10647" s="69"/>
      <c r="AA10647" s="69"/>
    </row>
    <row r="10648" spans="24:27" x14ac:dyDescent="0.25">
      <c r="X10648" s="69"/>
      <c r="Y10648" s="69"/>
      <c r="Z10648" s="69"/>
      <c r="AA10648" s="69"/>
    </row>
    <row r="10649" spans="24:27" x14ac:dyDescent="0.25">
      <c r="X10649" s="69"/>
      <c r="Y10649" s="69"/>
      <c r="Z10649" s="69"/>
      <c r="AA10649" s="69"/>
    </row>
    <row r="10650" spans="24:27" x14ac:dyDescent="0.25">
      <c r="X10650" s="69"/>
      <c r="Y10650" s="69"/>
      <c r="Z10650" s="69"/>
      <c r="AA10650" s="69"/>
    </row>
    <row r="10651" spans="24:27" x14ac:dyDescent="0.25">
      <c r="X10651" s="69"/>
      <c r="Y10651" s="69"/>
      <c r="Z10651" s="69"/>
      <c r="AA10651" s="69"/>
    </row>
    <row r="10652" spans="24:27" x14ac:dyDescent="0.25">
      <c r="X10652" s="69"/>
      <c r="Y10652" s="69"/>
      <c r="Z10652" s="69"/>
      <c r="AA10652" s="69"/>
    </row>
    <row r="10653" spans="24:27" x14ac:dyDescent="0.25">
      <c r="X10653" s="69"/>
      <c r="Y10653" s="69"/>
      <c r="Z10653" s="69"/>
      <c r="AA10653" s="69"/>
    </row>
    <row r="10654" spans="24:27" x14ac:dyDescent="0.25">
      <c r="X10654" s="69"/>
      <c r="Y10654" s="69"/>
      <c r="Z10654" s="69"/>
      <c r="AA10654" s="69"/>
    </row>
    <row r="10655" spans="24:27" x14ac:dyDescent="0.25">
      <c r="X10655" s="69"/>
      <c r="Y10655" s="69"/>
      <c r="Z10655" s="69"/>
      <c r="AA10655" s="69"/>
    </row>
    <row r="10656" spans="24:27" x14ac:dyDescent="0.25">
      <c r="X10656" s="69"/>
      <c r="Y10656" s="69"/>
      <c r="Z10656" s="69"/>
      <c r="AA10656" s="69"/>
    </row>
    <row r="10657" spans="24:27" x14ac:dyDescent="0.25">
      <c r="X10657" s="69"/>
      <c r="Y10657" s="69"/>
      <c r="Z10657" s="69"/>
      <c r="AA10657" s="69"/>
    </row>
    <row r="10658" spans="24:27" x14ac:dyDescent="0.25">
      <c r="X10658" s="69"/>
      <c r="Y10658" s="69"/>
      <c r="Z10658" s="69"/>
      <c r="AA10658" s="69"/>
    </row>
    <row r="10659" spans="24:27" x14ac:dyDescent="0.25">
      <c r="X10659" s="69"/>
      <c r="Y10659" s="69"/>
      <c r="Z10659" s="69"/>
      <c r="AA10659" s="69"/>
    </row>
    <row r="10660" spans="24:27" x14ac:dyDescent="0.25">
      <c r="X10660" s="69"/>
      <c r="Y10660" s="69"/>
      <c r="Z10660" s="69"/>
      <c r="AA10660" s="69"/>
    </row>
    <row r="10661" spans="24:27" x14ac:dyDescent="0.25">
      <c r="X10661" s="69"/>
      <c r="Y10661" s="69"/>
      <c r="Z10661" s="69"/>
      <c r="AA10661" s="69"/>
    </row>
    <row r="10662" spans="24:27" x14ac:dyDescent="0.25">
      <c r="X10662" s="69"/>
      <c r="Y10662" s="69"/>
      <c r="Z10662" s="69"/>
      <c r="AA10662" s="69"/>
    </row>
    <row r="10663" spans="24:27" x14ac:dyDescent="0.25">
      <c r="X10663" s="69"/>
      <c r="Y10663" s="69"/>
      <c r="Z10663" s="69"/>
      <c r="AA10663" s="69"/>
    </row>
    <row r="10664" spans="24:27" x14ac:dyDescent="0.25">
      <c r="X10664" s="69"/>
      <c r="Y10664" s="69"/>
      <c r="Z10664" s="69"/>
      <c r="AA10664" s="69"/>
    </row>
    <row r="10665" spans="24:27" x14ac:dyDescent="0.25">
      <c r="X10665" s="69"/>
      <c r="Y10665" s="69"/>
      <c r="Z10665" s="69"/>
      <c r="AA10665" s="69"/>
    </row>
    <row r="10666" spans="24:27" x14ac:dyDescent="0.25">
      <c r="X10666" s="69"/>
      <c r="Y10666" s="69"/>
      <c r="Z10666" s="69"/>
      <c r="AA10666" s="69"/>
    </row>
    <row r="10667" spans="24:27" x14ac:dyDescent="0.25">
      <c r="X10667" s="69"/>
      <c r="Y10667" s="69"/>
      <c r="Z10667" s="69"/>
      <c r="AA10667" s="69"/>
    </row>
    <row r="10668" spans="24:27" x14ac:dyDescent="0.25">
      <c r="X10668" s="69"/>
      <c r="Y10668" s="69"/>
      <c r="Z10668" s="69"/>
      <c r="AA10668" s="69"/>
    </row>
    <row r="10669" spans="24:27" x14ac:dyDescent="0.25">
      <c r="X10669" s="69"/>
      <c r="Y10669" s="69"/>
      <c r="Z10669" s="69"/>
      <c r="AA10669" s="69"/>
    </row>
    <row r="10670" spans="24:27" x14ac:dyDescent="0.25">
      <c r="X10670" s="69"/>
      <c r="Y10670" s="69"/>
      <c r="Z10670" s="69"/>
      <c r="AA10670" s="69"/>
    </row>
    <row r="10671" spans="24:27" x14ac:dyDescent="0.25">
      <c r="X10671" s="69"/>
      <c r="Y10671" s="69"/>
      <c r="Z10671" s="69"/>
      <c r="AA10671" s="69"/>
    </row>
    <row r="10672" spans="24:27" x14ac:dyDescent="0.25">
      <c r="X10672" s="69"/>
      <c r="Y10672" s="69"/>
      <c r="Z10672" s="69"/>
      <c r="AA10672" s="69"/>
    </row>
    <row r="10673" spans="24:27" x14ac:dyDescent="0.25">
      <c r="X10673" s="69"/>
      <c r="Y10673" s="69"/>
      <c r="Z10673" s="69"/>
      <c r="AA10673" s="69"/>
    </row>
    <row r="10674" spans="24:27" x14ac:dyDescent="0.25">
      <c r="X10674" s="69"/>
      <c r="Y10674" s="69"/>
      <c r="Z10674" s="69"/>
      <c r="AA10674" s="69"/>
    </row>
    <row r="10675" spans="24:27" x14ac:dyDescent="0.25">
      <c r="X10675" s="69"/>
      <c r="Y10675" s="69"/>
      <c r="Z10675" s="69"/>
      <c r="AA10675" s="69"/>
    </row>
    <row r="10676" spans="24:27" x14ac:dyDescent="0.25">
      <c r="X10676" s="69"/>
      <c r="Y10676" s="69"/>
      <c r="Z10676" s="69"/>
      <c r="AA10676" s="69"/>
    </row>
    <row r="10677" spans="24:27" x14ac:dyDescent="0.25">
      <c r="X10677" s="69"/>
      <c r="Y10677" s="69"/>
      <c r="Z10677" s="69"/>
      <c r="AA10677" s="69"/>
    </row>
    <row r="10678" spans="24:27" x14ac:dyDescent="0.25">
      <c r="X10678" s="69"/>
      <c r="Y10678" s="69"/>
      <c r="Z10678" s="69"/>
      <c r="AA10678" s="69"/>
    </row>
    <row r="10679" spans="24:27" x14ac:dyDescent="0.25">
      <c r="X10679" s="69"/>
      <c r="Y10679" s="69"/>
      <c r="Z10679" s="69"/>
      <c r="AA10679" s="69"/>
    </row>
    <row r="10680" spans="24:27" x14ac:dyDescent="0.25">
      <c r="X10680" s="69"/>
      <c r="Y10680" s="69"/>
      <c r="Z10680" s="69"/>
      <c r="AA10680" s="69"/>
    </row>
    <row r="10681" spans="24:27" x14ac:dyDescent="0.25">
      <c r="X10681" s="69"/>
      <c r="Y10681" s="69"/>
      <c r="Z10681" s="69"/>
      <c r="AA10681" s="69"/>
    </row>
    <row r="10682" spans="24:27" x14ac:dyDescent="0.25">
      <c r="X10682" s="69"/>
      <c r="Y10682" s="69"/>
      <c r="Z10682" s="69"/>
      <c r="AA10682" s="69"/>
    </row>
    <row r="10683" spans="24:27" x14ac:dyDescent="0.25">
      <c r="X10683" s="69"/>
      <c r="Y10683" s="69"/>
      <c r="Z10683" s="69"/>
      <c r="AA10683" s="69"/>
    </row>
    <row r="10684" spans="24:27" x14ac:dyDescent="0.25">
      <c r="X10684" s="69"/>
      <c r="Y10684" s="69"/>
      <c r="Z10684" s="69"/>
      <c r="AA10684" s="69"/>
    </row>
    <row r="10685" spans="24:27" x14ac:dyDescent="0.25">
      <c r="X10685" s="69"/>
      <c r="Y10685" s="69"/>
      <c r="Z10685" s="69"/>
      <c r="AA10685" s="69"/>
    </row>
    <row r="10686" spans="24:27" x14ac:dyDescent="0.25">
      <c r="X10686" s="69"/>
      <c r="Y10686" s="69"/>
      <c r="Z10686" s="69"/>
      <c r="AA10686" s="69"/>
    </row>
    <row r="10687" spans="24:27" x14ac:dyDescent="0.25">
      <c r="X10687" s="69"/>
      <c r="Y10687" s="69"/>
      <c r="Z10687" s="69"/>
      <c r="AA10687" s="69"/>
    </row>
    <row r="10688" spans="24:27" x14ac:dyDescent="0.25">
      <c r="X10688" s="69"/>
      <c r="Y10688" s="69"/>
      <c r="Z10688" s="69"/>
      <c r="AA10688" s="69"/>
    </row>
    <row r="10689" spans="24:27" x14ac:dyDescent="0.25">
      <c r="X10689" s="69"/>
      <c r="Y10689" s="69"/>
      <c r="Z10689" s="69"/>
      <c r="AA10689" s="69"/>
    </row>
    <row r="10690" spans="24:27" x14ac:dyDescent="0.25">
      <c r="X10690" s="69"/>
      <c r="Y10690" s="69"/>
      <c r="Z10690" s="69"/>
      <c r="AA10690" s="69"/>
    </row>
    <row r="10691" spans="24:27" x14ac:dyDescent="0.25">
      <c r="X10691" s="69"/>
      <c r="Y10691" s="69"/>
      <c r="Z10691" s="69"/>
      <c r="AA10691" s="69"/>
    </row>
    <row r="10692" spans="24:27" x14ac:dyDescent="0.25">
      <c r="X10692" s="69"/>
      <c r="Y10692" s="69"/>
      <c r="Z10692" s="69"/>
      <c r="AA10692" s="69"/>
    </row>
    <row r="10693" spans="24:27" x14ac:dyDescent="0.25">
      <c r="X10693" s="69"/>
      <c r="Y10693" s="69"/>
      <c r="Z10693" s="69"/>
      <c r="AA10693" s="69"/>
    </row>
    <row r="10694" spans="24:27" x14ac:dyDescent="0.25">
      <c r="X10694" s="69"/>
      <c r="Y10694" s="69"/>
      <c r="Z10694" s="69"/>
      <c r="AA10694" s="69"/>
    </row>
    <row r="10695" spans="24:27" x14ac:dyDescent="0.25">
      <c r="X10695" s="69"/>
      <c r="Y10695" s="69"/>
      <c r="Z10695" s="69"/>
      <c r="AA10695" s="69"/>
    </row>
    <row r="10696" spans="24:27" x14ac:dyDescent="0.25">
      <c r="X10696" s="69"/>
      <c r="Y10696" s="69"/>
      <c r="Z10696" s="69"/>
      <c r="AA10696" s="69"/>
    </row>
    <row r="10697" spans="24:27" x14ac:dyDescent="0.25">
      <c r="X10697" s="69"/>
      <c r="Y10697" s="69"/>
      <c r="Z10697" s="69"/>
      <c r="AA10697" s="69"/>
    </row>
    <row r="10698" spans="24:27" x14ac:dyDescent="0.25">
      <c r="X10698" s="69"/>
      <c r="Y10698" s="69"/>
      <c r="Z10698" s="69"/>
      <c r="AA10698" s="69"/>
    </row>
    <row r="10699" spans="24:27" x14ac:dyDescent="0.25">
      <c r="X10699" s="69"/>
      <c r="Y10699" s="69"/>
      <c r="Z10699" s="69"/>
      <c r="AA10699" s="69"/>
    </row>
    <row r="10700" spans="24:27" x14ac:dyDescent="0.25">
      <c r="X10700" s="69"/>
      <c r="Y10700" s="69"/>
      <c r="Z10700" s="69"/>
      <c r="AA10700" s="69"/>
    </row>
    <row r="10701" spans="24:27" x14ac:dyDescent="0.25">
      <c r="X10701" s="69"/>
      <c r="Y10701" s="69"/>
      <c r="Z10701" s="69"/>
      <c r="AA10701" s="69"/>
    </row>
    <row r="10702" spans="24:27" x14ac:dyDescent="0.25">
      <c r="X10702" s="69"/>
      <c r="Y10702" s="69"/>
      <c r="Z10702" s="69"/>
      <c r="AA10702" s="69"/>
    </row>
    <row r="10703" spans="24:27" x14ac:dyDescent="0.25">
      <c r="X10703" s="69"/>
      <c r="Y10703" s="69"/>
      <c r="Z10703" s="69"/>
      <c r="AA10703" s="69"/>
    </row>
    <row r="10704" spans="24:27" x14ac:dyDescent="0.25">
      <c r="X10704" s="69"/>
      <c r="Y10704" s="69"/>
      <c r="Z10704" s="69"/>
      <c r="AA10704" s="69"/>
    </row>
    <row r="10705" spans="24:27" x14ac:dyDescent="0.25">
      <c r="X10705" s="69"/>
      <c r="Y10705" s="69"/>
      <c r="Z10705" s="69"/>
      <c r="AA10705" s="69"/>
    </row>
    <row r="10706" spans="24:27" x14ac:dyDescent="0.25">
      <c r="X10706" s="69"/>
      <c r="Y10706" s="69"/>
      <c r="Z10706" s="69"/>
      <c r="AA10706" s="69"/>
    </row>
    <row r="10707" spans="24:27" x14ac:dyDescent="0.25">
      <c r="X10707" s="69"/>
      <c r="Y10707" s="69"/>
      <c r="Z10707" s="69"/>
      <c r="AA10707" s="69"/>
    </row>
    <row r="10708" spans="24:27" x14ac:dyDescent="0.25">
      <c r="X10708" s="69"/>
      <c r="Y10708" s="69"/>
      <c r="Z10708" s="69"/>
      <c r="AA10708" s="69"/>
    </row>
    <row r="10709" spans="24:27" x14ac:dyDescent="0.25">
      <c r="X10709" s="69"/>
      <c r="Y10709" s="69"/>
      <c r="Z10709" s="69"/>
      <c r="AA10709" s="69"/>
    </row>
    <row r="10710" spans="24:27" x14ac:dyDescent="0.25">
      <c r="X10710" s="69"/>
      <c r="Y10710" s="69"/>
      <c r="Z10710" s="69"/>
      <c r="AA10710" s="69"/>
    </row>
    <row r="10711" spans="24:27" x14ac:dyDescent="0.25">
      <c r="X10711" s="69"/>
      <c r="Y10711" s="69"/>
      <c r="Z10711" s="69"/>
      <c r="AA10711" s="69"/>
    </row>
    <row r="10712" spans="24:27" x14ac:dyDescent="0.25">
      <c r="X10712" s="69"/>
      <c r="Y10712" s="69"/>
      <c r="Z10712" s="69"/>
      <c r="AA10712" s="69"/>
    </row>
    <row r="10713" spans="24:27" x14ac:dyDescent="0.25">
      <c r="X10713" s="69"/>
      <c r="Y10713" s="69"/>
      <c r="Z10713" s="69"/>
      <c r="AA10713" s="69"/>
    </row>
    <row r="10714" spans="24:27" x14ac:dyDescent="0.25">
      <c r="X10714" s="69"/>
      <c r="Y10714" s="69"/>
      <c r="Z10714" s="69"/>
      <c r="AA10714" s="69"/>
    </row>
    <row r="10715" spans="24:27" x14ac:dyDescent="0.25">
      <c r="X10715" s="69"/>
      <c r="Y10715" s="69"/>
      <c r="Z10715" s="69"/>
      <c r="AA10715" s="69"/>
    </row>
    <row r="10716" spans="24:27" x14ac:dyDescent="0.25">
      <c r="X10716" s="69"/>
      <c r="Y10716" s="69"/>
      <c r="Z10716" s="69"/>
      <c r="AA10716" s="69"/>
    </row>
    <row r="10717" spans="24:27" x14ac:dyDescent="0.25">
      <c r="X10717" s="69"/>
      <c r="Y10717" s="69"/>
      <c r="Z10717" s="69"/>
      <c r="AA10717" s="69"/>
    </row>
    <row r="10718" spans="24:27" x14ac:dyDescent="0.25">
      <c r="X10718" s="69"/>
      <c r="Y10718" s="69"/>
      <c r="Z10718" s="69"/>
      <c r="AA10718" s="69"/>
    </row>
    <row r="10719" spans="24:27" x14ac:dyDescent="0.25">
      <c r="X10719" s="69"/>
      <c r="Y10719" s="69"/>
      <c r="Z10719" s="69"/>
      <c r="AA10719" s="69"/>
    </row>
    <row r="10720" spans="24:27" x14ac:dyDescent="0.25">
      <c r="X10720" s="69"/>
      <c r="Y10720" s="69"/>
      <c r="Z10720" s="69"/>
      <c r="AA10720" s="69"/>
    </row>
    <row r="10721" spans="24:27" x14ac:dyDescent="0.25">
      <c r="X10721" s="69"/>
      <c r="Y10721" s="69"/>
      <c r="Z10721" s="69"/>
      <c r="AA10721" s="69"/>
    </row>
    <row r="10722" spans="24:27" x14ac:dyDescent="0.25">
      <c r="X10722" s="69"/>
      <c r="Y10722" s="69"/>
      <c r="Z10722" s="69"/>
      <c r="AA10722" s="69"/>
    </row>
    <row r="10723" spans="24:27" x14ac:dyDescent="0.25">
      <c r="X10723" s="69"/>
      <c r="Y10723" s="69"/>
      <c r="Z10723" s="69"/>
      <c r="AA10723" s="69"/>
    </row>
    <row r="10724" spans="24:27" x14ac:dyDescent="0.25">
      <c r="X10724" s="69"/>
      <c r="Y10724" s="69"/>
      <c r="Z10724" s="69"/>
      <c r="AA10724" s="69"/>
    </row>
    <row r="10725" spans="24:27" x14ac:dyDescent="0.25">
      <c r="X10725" s="69"/>
      <c r="Y10725" s="69"/>
      <c r="Z10725" s="69"/>
      <c r="AA10725" s="69"/>
    </row>
    <row r="10726" spans="24:27" x14ac:dyDescent="0.25">
      <c r="X10726" s="69"/>
      <c r="Y10726" s="69"/>
      <c r="Z10726" s="69"/>
      <c r="AA10726" s="69"/>
    </row>
    <row r="10727" spans="24:27" x14ac:dyDescent="0.25">
      <c r="X10727" s="69"/>
      <c r="Y10727" s="69"/>
      <c r="Z10727" s="69"/>
      <c r="AA10727" s="69"/>
    </row>
    <row r="10728" spans="24:27" x14ac:dyDescent="0.25">
      <c r="X10728" s="69"/>
      <c r="Y10728" s="69"/>
      <c r="Z10728" s="69"/>
      <c r="AA10728" s="69"/>
    </row>
    <row r="10729" spans="24:27" x14ac:dyDescent="0.25">
      <c r="X10729" s="69"/>
      <c r="Y10729" s="69"/>
      <c r="Z10729" s="69"/>
      <c r="AA10729" s="69"/>
    </row>
    <row r="10730" spans="24:27" x14ac:dyDescent="0.25">
      <c r="X10730" s="69"/>
      <c r="Y10730" s="69"/>
      <c r="Z10730" s="69"/>
      <c r="AA10730" s="69"/>
    </row>
    <row r="10731" spans="24:27" x14ac:dyDescent="0.25">
      <c r="X10731" s="69"/>
      <c r="Y10731" s="69"/>
      <c r="Z10731" s="69"/>
      <c r="AA10731" s="69"/>
    </row>
    <row r="10732" spans="24:27" x14ac:dyDescent="0.25">
      <c r="X10732" s="69"/>
      <c r="Y10732" s="69"/>
      <c r="Z10732" s="69"/>
      <c r="AA10732" s="69"/>
    </row>
    <row r="10733" spans="24:27" x14ac:dyDescent="0.25">
      <c r="X10733" s="69"/>
      <c r="Y10733" s="69"/>
      <c r="Z10733" s="69"/>
      <c r="AA10733" s="69"/>
    </row>
    <row r="10734" spans="24:27" x14ac:dyDescent="0.25">
      <c r="X10734" s="69"/>
      <c r="Y10734" s="69"/>
      <c r="Z10734" s="69"/>
      <c r="AA10734" s="69"/>
    </row>
    <row r="10735" spans="24:27" x14ac:dyDescent="0.25">
      <c r="X10735" s="69"/>
      <c r="Y10735" s="69"/>
      <c r="Z10735" s="69"/>
      <c r="AA10735" s="69"/>
    </row>
    <row r="10736" spans="24:27" x14ac:dyDescent="0.25">
      <c r="X10736" s="69"/>
      <c r="Y10736" s="69"/>
      <c r="Z10736" s="69"/>
      <c r="AA10736" s="69"/>
    </row>
    <row r="10737" spans="24:27" x14ac:dyDescent="0.25">
      <c r="X10737" s="69"/>
      <c r="Y10737" s="69"/>
      <c r="Z10737" s="69"/>
      <c r="AA10737" s="69"/>
    </row>
    <row r="10738" spans="24:27" x14ac:dyDescent="0.25">
      <c r="X10738" s="69"/>
      <c r="Y10738" s="69"/>
      <c r="Z10738" s="69"/>
      <c r="AA10738" s="69"/>
    </row>
    <row r="10739" spans="24:27" x14ac:dyDescent="0.25">
      <c r="X10739" s="69"/>
      <c r="Y10739" s="69"/>
      <c r="Z10739" s="69"/>
      <c r="AA10739" s="69"/>
    </row>
    <row r="10740" spans="24:27" x14ac:dyDescent="0.25">
      <c r="X10740" s="69"/>
      <c r="Y10740" s="69"/>
      <c r="Z10740" s="69"/>
      <c r="AA10740" s="69"/>
    </row>
    <row r="10741" spans="24:27" x14ac:dyDescent="0.25">
      <c r="X10741" s="69"/>
      <c r="Y10741" s="69"/>
      <c r="Z10741" s="69"/>
      <c r="AA10741" s="69"/>
    </row>
    <row r="10742" spans="24:27" x14ac:dyDescent="0.25">
      <c r="X10742" s="69"/>
      <c r="Y10742" s="69"/>
      <c r="Z10742" s="69"/>
      <c r="AA10742" s="69"/>
    </row>
    <row r="10743" spans="24:27" x14ac:dyDescent="0.25">
      <c r="X10743" s="69"/>
      <c r="Y10743" s="69"/>
      <c r="Z10743" s="69"/>
      <c r="AA10743" s="69"/>
    </row>
    <row r="10744" spans="24:27" x14ac:dyDescent="0.25">
      <c r="X10744" s="69"/>
      <c r="Y10744" s="69"/>
      <c r="Z10744" s="69"/>
      <c r="AA10744" s="69"/>
    </row>
    <row r="10745" spans="24:27" x14ac:dyDescent="0.25">
      <c r="X10745" s="69"/>
      <c r="Y10745" s="69"/>
      <c r="Z10745" s="69"/>
      <c r="AA10745" s="69"/>
    </row>
    <row r="10746" spans="24:27" x14ac:dyDescent="0.25">
      <c r="X10746" s="69"/>
      <c r="Y10746" s="69"/>
      <c r="Z10746" s="69"/>
      <c r="AA10746" s="69"/>
    </row>
    <row r="10747" spans="24:27" x14ac:dyDescent="0.25">
      <c r="X10747" s="69"/>
      <c r="Y10747" s="69"/>
      <c r="Z10747" s="69"/>
      <c r="AA10747" s="69"/>
    </row>
    <row r="10748" spans="24:27" x14ac:dyDescent="0.25">
      <c r="X10748" s="69"/>
      <c r="Y10748" s="69"/>
      <c r="Z10748" s="69"/>
      <c r="AA10748" s="69"/>
    </row>
    <row r="10749" spans="24:27" x14ac:dyDescent="0.25">
      <c r="X10749" s="69"/>
      <c r="Y10749" s="69"/>
      <c r="Z10749" s="69"/>
      <c r="AA10749" s="69"/>
    </row>
    <row r="10750" spans="24:27" x14ac:dyDescent="0.25">
      <c r="X10750" s="69"/>
      <c r="Y10750" s="69"/>
      <c r="Z10750" s="69"/>
      <c r="AA10750" s="69"/>
    </row>
    <row r="10751" spans="24:27" x14ac:dyDescent="0.25">
      <c r="X10751" s="69"/>
      <c r="Y10751" s="69"/>
      <c r="Z10751" s="69"/>
      <c r="AA10751" s="69"/>
    </row>
    <row r="10752" spans="24:27" x14ac:dyDescent="0.25">
      <c r="X10752" s="69"/>
      <c r="Y10752" s="69"/>
      <c r="Z10752" s="69"/>
      <c r="AA10752" s="69"/>
    </row>
    <row r="10753" spans="24:27" x14ac:dyDescent="0.25">
      <c r="X10753" s="69"/>
      <c r="Y10753" s="69"/>
      <c r="Z10753" s="69"/>
      <c r="AA10753" s="69"/>
    </row>
    <row r="10754" spans="24:27" x14ac:dyDescent="0.25">
      <c r="X10754" s="69"/>
      <c r="Y10754" s="69"/>
      <c r="Z10754" s="69"/>
      <c r="AA10754" s="69"/>
    </row>
    <row r="10755" spans="24:27" x14ac:dyDescent="0.25">
      <c r="X10755" s="69"/>
      <c r="Y10755" s="69"/>
      <c r="Z10755" s="69"/>
      <c r="AA10755" s="69"/>
    </row>
    <row r="10756" spans="24:27" x14ac:dyDescent="0.25">
      <c r="X10756" s="69"/>
      <c r="Y10756" s="69"/>
      <c r="Z10756" s="69"/>
      <c r="AA10756" s="69"/>
    </row>
    <row r="10757" spans="24:27" x14ac:dyDescent="0.25">
      <c r="X10757" s="69"/>
      <c r="Y10757" s="69"/>
      <c r="Z10757" s="69"/>
      <c r="AA10757" s="69"/>
    </row>
    <row r="10758" spans="24:27" x14ac:dyDescent="0.25">
      <c r="X10758" s="69"/>
      <c r="Y10758" s="69"/>
      <c r="Z10758" s="69"/>
      <c r="AA10758" s="69"/>
    </row>
    <row r="10759" spans="24:27" x14ac:dyDescent="0.25">
      <c r="X10759" s="69"/>
      <c r="Y10759" s="69"/>
      <c r="Z10759" s="69"/>
      <c r="AA10759" s="69"/>
    </row>
    <row r="10760" spans="24:27" x14ac:dyDescent="0.25">
      <c r="X10760" s="69"/>
      <c r="Y10760" s="69"/>
      <c r="Z10760" s="69"/>
      <c r="AA10760" s="69"/>
    </row>
    <row r="10761" spans="24:27" x14ac:dyDescent="0.25">
      <c r="X10761" s="69"/>
      <c r="Y10761" s="69"/>
      <c r="Z10761" s="69"/>
      <c r="AA10761" s="69"/>
    </row>
    <row r="10762" spans="24:27" x14ac:dyDescent="0.25">
      <c r="X10762" s="69"/>
      <c r="Y10762" s="69"/>
      <c r="Z10762" s="69"/>
      <c r="AA10762" s="69"/>
    </row>
    <row r="10763" spans="24:27" x14ac:dyDescent="0.25">
      <c r="X10763" s="69"/>
      <c r="Y10763" s="69"/>
      <c r="Z10763" s="69"/>
      <c r="AA10763" s="69"/>
    </row>
    <row r="10764" spans="24:27" x14ac:dyDescent="0.25">
      <c r="X10764" s="69"/>
      <c r="Y10764" s="69"/>
      <c r="Z10764" s="69"/>
      <c r="AA10764" s="69"/>
    </row>
    <row r="10765" spans="24:27" x14ac:dyDescent="0.25">
      <c r="X10765" s="69"/>
      <c r="Y10765" s="69"/>
      <c r="Z10765" s="69"/>
      <c r="AA10765" s="69"/>
    </row>
    <row r="10766" spans="24:27" x14ac:dyDescent="0.25">
      <c r="X10766" s="69"/>
      <c r="Y10766" s="69"/>
      <c r="Z10766" s="69"/>
      <c r="AA10766" s="69"/>
    </row>
    <row r="10767" spans="24:27" x14ac:dyDescent="0.25">
      <c r="X10767" s="69"/>
      <c r="Y10767" s="69"/>
      <c r="Z10767" s="69"/>
      <c r="AA10767" s="69"/>
    </row>
    <row r="10768" spans="24:27" x14ac:dyDescent="0.25">
      <c r="X10768" s="69"/>
      <c r="Y10768" s="69"/>
      <c r="Z10768" s="69"/>
      <c r="AA10768" s="69"/>
    </row>
    <row r="10769" spans="24:27" x14ac:dyDescent="0.25">
      <c r="X10769" s="69"/>
      <c r="Y10769" s="69"/>
      <c r="Z10769" s="69"/>
      <c r="AA10769" s="69"/>
    </row>
    <row r="10770" spans="24:27" x14ac:dyDescent="0.25">
      <c r="X10770" s="69"/>
      <c r="Y10770" s="69"/>
      <c r="Z10770" s="69"/>
      <c r="AA10770" s="69"/>
    </row>
    <row r="10771" spans="24:27" x14ac:dyDescent="0.25">
      <c r="X10771" s="69"/>
      <c r="Y10771" s="69"/>
      <c r="Z10771" s="69"/>
      <c r="AA10771" s="69"/>
    </row>
    <row r="10772" spans="24:27" x14ac:dyDescent="0.25">
      <c r="X10772" s="69"/>
      <c r="Y10772" s="69"/>
      <c r="Z10772" s="69"/>
      <c r="AA10772" s="69"/>
    </row>
    <row r="10773" spans="24:27" x14ac:dyDescent="0.25">
      <c r="X10773" s="69"/>
      <c r="Y10773" s="69"/>
      <c r="Z10773" s="69"/>
      <c r="AA10773" s="69"/>
    </row>
    <row r="10774" spans="24:27" x14ac:dyDescent="0.25">
      <c r="X10774" s="69"/>
      <c r="Y10774" s="69"/>
      <c r="Z10774" s="69"/>
      <c r="AA10774" s="69"/>
    </row>
    <row r="10775" spans="24:27" x14ac:dyDescent="0.25">
      <c r="X10775" s="69"/>
      <c r="Y10775" s="69"/>
      <c r="Z10775" s="69"/>
      <c r="AA10775" s="69"/>
    </row>
    <row r="10776" spans="24:27" x14ac:dyDescent="0.25">
      <c r="X10776" s="69"/>
      <c r="Y10776" s="69"/>
      <c r="Z10776" s="69"/>
      <c r="AA10776" s="69"/>
    </row>
    <row r="10777" spans="24:27" x14ac:dyDescent="0.25">
      <c r="X10777" s="69"/>
      <c r="Y10777" s="69"/>
      <c r="Z10777" s="69"/>
      <c r="AA10777" s="69"/>
    </row>
    <row r="10778" spans="24:27" x14ac:dyDescent="0.25">
      <c r="X10778" s="69"/>
      <c r="Y10778" s="69"/>
      <c r="Z10778" s="69"/>
      <c r="AA10778" s="69"/>
    </row>
    <row r="10779" spans="24:27" x14ac:dyDescent="0.25">
      <c r="X10779" s="69"/>
      <c r="Y10779" s="69"/>
      <c r="Z10779" s="69"/>
      <c r="AA10779" s="69"/>
    </row>
    <row r="10780" spans="24:27" x14ac:dyDescent="0.25">
      <c r="X10780" s="69"/>
      <c r="Y10780" s="69"/>
      <c r="Z10780" s="69"/>
      <c r="AA10780" s="69"/>
    </row>
    <row r="10781" spans="24:27" x14ac:dyDescent="0.25">
      <c r="X10781" s="69"/>
      <c r="Y10781" s="69"/>
      <c r="Z10781" s="69"/>
      <c r="AA10781" s="69"/>
    </row>
    <row r="10782" spans="24:27" x14ac:dyDescent="0.25">
      <c r="X10782" s="69"/>
      <c r="Y10782" s="69"/>
      <c r="Z10782" s="69"/>
      <c r="AA10782" s="69"/>
    </row>
    <row r="10783" spans="24:27" x14ac:dyDescent="0.25">
      <c r="X10783" s="69"/>
      <c r="Y10783" s="69"/>
      <c r="Z10783" s="69"/>
      <c r="AA10783" s="69"/>
    </row>
    <row r="10784" spans="24:27" x14ac:dyDescent="0.25">
      <c r="X10784" s="69"/>
      <c r="Y10784" s="69"/>
      <c r="Z10784" s="69"/>
      <c r="AA10784" s="69"/>
    </row>
    <row r="10785" spans="24:27" x14ac:dyDescent="0.25">
      <c r="X10785" s="69"/>
      <c r="Y10785" s="69"/>
      <c r="Z10785" s="69"/>
      <c r="AA10785" s="69"/>
    </row>
    <row r="10786" spans="24:27" x14ac:dyDescent="0.25">
      <c r="X10786" s="69"/>
      <c r="Y10786" s="69"/>
      <c r="Z10786" s="69"/>
      <c r="AA10786" s="69"/>
    </row>
    <row r="10787" spans="24:27" x14ac:dyDescent="0.25">
      <c r="X10787" s="69"/>
      <c r="Y10787" s="69"/>
      <c r="Z10787" s="69"/>
      <c r="AA10787" s="69"/>
    </row>
    <row r="10788" spans="24:27" x14ac:dyDescent="0.25">
      <c r="X10788" s="69"/>
      <c r="Y10788" s="69"/>
      <c r="Z10788" s="69"/>
      <c r="AA10788" s="69"/>
    </row>
    <row r="10789" spans="24:27" x14ac:dyDescent="0.25">
      <c r="X10789" s="69"/>
      <c r="Y10789" s="69"/>
      <c r="Z10789" s="69"/>
      <c r="AA10789" s="69"/>
    </row>
    <row r="10790" spans="24:27" x14ac:dyDescent="0.25">
      <c r="X10790" s="69"/>
      <c r="Y10790" s="69"/>
      <c r="Z10790" s="69"/>
      <c r="AA10790" s="69"/>
    </row>
    <row r="10791" spans="24:27" x14ac:dyDescent="0.25">
      <c r="X10791" s="69"/>
      <c r="Y10791" s="69"/>
      <c r="Z10791" s="69"/>
      <c r="AA10791" s="69"/>
    </row>
    <row r="10792" spans="24:27" x14ac:dyDescent="0.25">
      <c r="X10792" s="69"/>
      <c r="Y10792" s="69"/>
      <c r="Z10792" s="69"/>
      <c r="AA10792" s="69"/>
    </row>
    <row r="10793" spans="24:27" x14ac:dyDescent="0.25">
      <c r="X10793" s="69"/>
      <c r="Y10793" s="69"/>
      <c r="Z10793" s="69"/>
      <c r="AA10793" s="69"/>
    </row>
    <row r="10794" spans="24:27" x14ac:dyDescent="0.25">
      <c r="X10794" s="69"/>
      <c r="Y10794" s="69"/>
      <c r="Z10794" s="69"/>
      <c r="AA10794" s="69"/>
    </row>
    <row r="10795" spans="24:27" x14ac:dyDescent="0.25">
      <c r="X10795" s="69"/>
      <c r="Y10795" s="69"/>
      <c r="Z10795" s="69"/>
      <c r="AA10795" s="69"/>
    </row>
    <row r="10796" spans="24:27" x14ac:dyDescent="0.25">
      <c r="X10796" s="69"/>
      <c r="Y10796" s="69"/>
      <c r="Z10796" s="69"/>
      <c r="AA10796" s="69"/>
    </row>
    <row r="10797" spans="24:27" x14ac:dyDescent="0.25">
      <c r="X10797" s="69"/>
      <c r="Y10797" s="69"/>
      <c r="Z10797" s="69"/>
      <c r="AA10797" s="69"/>
    </row>
    <row r="10798" spans="24:27" x14ac:dyDescent="0.25">
      <c r="X10798" s="69"/>
      <c r="Y10798" s="69"/>
      <c r="Z10798" s="69"/>
      <c r="AA10798" s="69"/>
    </row>
    <row r="10799" spans="24:27" x14ac:dyDescent="0.25">
      <c r="X10799" s="69"/>
      <c r="Y10799" s="69"/>
      <c r="Z10799" s="69"/>
      <c r="AA10799" s="69"/>
    </row>
    <row r="10800" spans="24:27" x14ac:dyDescent="0.25">
      <c r="X10800" s="69"/>
      <c r="Y10800" s="69"/>
      <c r="Z10800" s="69"/>
      <c r="AA10800" s="69"/>
    </row>
    <row r="10801" spans="24:27" x14ac:dyDescent="0.25">
      <c r="X10801" s="69"/>
      <c r="Y10801" s="69"/>
      <c r="Z10801" s="69"/>
      <c r="AA10801" s="69"/>
    </row>
    <row r="10802" spans="24:27" x14ac:dyDescent="0.25">
      <c r="X10802" s="69"/>
      <c r="Y10802" s="69"/>
      <c r="Z10802" s="69"/>
      <c r="AA10802" s="69"/>
    </row>
    <row r="10803" spans="24:27" x14ac:dyDescent="0.25">
      <c r="X10803" s="69"/>
      <c r="Y10803" s="69"/>
      <c r="Z10803" s="69"/>
      <c r="AA10803" s="69"/>
    </row>
    <row r="10804" spans="24:27" x14ac:dyDescent="0.25">
      <c r="X10804" s="69"/>
      <c r="Y10804" s="69"/>
      <c r="Z10804" s="69"/>
      <c r="AA10804" s="69"/>
    </row>
    <row r="10805" spans="24:27" x14ac:dyDescent="0.25">
      <c r="X10805" s="69"/>
      <c r="Y10805" s="69"/>
      <c r="Z10805" s="69"/>
      <c r="AA10805" s="69"/>
    </row>
    <row r="10806" spans="24:27" x14ac:dyDescent="0.25">
      <c r="X10806" s="69"/>
      <c r="Y10806" s="69"/>
      <c r="Z10806" s="69"/>
      <c r="AA10806" s="69"/>
    </row>
    <row r="10807" spans="24:27" x14ac:dyDescent="0.25">
      <c r="X10807" s="69"/>
      <c r="Y10807" s="69"/>
      <c r="Z10807" s="69"/>
      <c r="AA10807" s="69"/>
    </row>
    <row r="10808" spans="24:27" x14ac:dyDescent="0.25">
      <c r="X10808" s="69"/>
      <c r="Y10808" s="69"/>
      <c r="Z10808" s="69"/>
      <c r="AA10808" s="69"/>
    </row>
    <row r="10809" spans="24:27" x14ac:dyDescent="0.25">
      <c r="X10809" s="69"/>
      <c r="Y10809" s="69"/>
      <c r="Z10809" s="69"/>
      <c r="AA10809" s="69"/>
    </row>
    <row r="10810" spans="24:27" x14ac:dyDescent="0.25">
      <c r="X10810" s="69"/>
      <c r="Y10810" s="69"/>
      <c r="Z10810" s="69"/>
      <c r="AA10810" s="69"/>
    </row>
    <row r="10811" spans="24:27" x14ac:dyDescent="0.25">
      <c r="X10811" s="69"/>
      <c r="Y10811" s="69"/>
      <c r="Z10811" s="69"/>
      <c r="AA10811" s="69"/>
    </row>
    <row r="10812" spans="24:27" x14ac:dyDescent="0.25">
      <c r="X10812" s="69"/>
      <c r="Y10812" s="69"/>
      <c r="Z10812" s="69"/>
      <c r="AA10812" s="69"/>
    </row>
    <row r="10813" spans="24:27" x14ac:dyDescent="0.25">
      <c r="X10813" s="69"/>
      <c r="Y10813" s="69"/>
      <c r="Z10813" s="69"/>
      <c r="AA10813" s="69"/>
    </row>
    <row r="10814" spans="24:27" x14ac:dyDescent="0.25">
      <c r="X10814" s="69"/>
      <c r="Y10814" s="69"/>
      <c r="Z10814" s="69"/>
      <c r="AA10814" s="69"/>
    </row>
    <row r="10815" spans="24:27" x14ac:dyDescent="0.25">
      <c r="X10815" s="69"/>
      <c r="Y10815" s="69"/>
      <c r="Z10815" s="69"/>
      <c r="AA10815" s="69"/>
    </row>
    <row r="10816" spans="24:27" x14ac:dyDescent="0.25">
      <c r="X10816" s="69"/>
      <c r="Y10816" s="69"/>
      <c r="Z10816" s="69"/>
      <c r="AA10816" s="69"/>
    </row>
    <row r="10817" spans="24:27" x14ac:dyDescent="0.25">
      <c r="X10817" s="69"/>
      <c r="Y10817" s="69"/>
      <c r="Z10817" s="69"/>
      <c r="AA10817" s="69"/>
    </row>
    <row r="10818" spans="24:27" x14ac:dyDescent="0.25">
      <c r="X10818" s="69"/>
      <c r="Y10818" s="69"/>
      <c r="Z10818" s="69"/>
      <c r="AA10818" s="69"/>
    </row>
    <row r="10819" spans="24:27" x14ac:dyDescent="0.25">
      <c r="X10819" s="69"/>
      <c r="Y10819" s="69"/>
      <c r="Z10819" s="69"/>
      <c r="AA10819" s="69"/>
    </row>
    <row r="10820" spans="24:27" x14ac:dyDescent="0.25">
      <c r="X10820" s="69"/>
      <c r="Y10820" s="69"/>
      <c r="Z10820" s="69"/>
      <c r="AA10820" s="69"/>
    </row>
    <row r="10821" spans="24:27" x14ac:dyDescent="0.25">
      <c r="X10821" s="69"/>
      <c r="Y10821" s="69"/>
      <c r="Z10821" s="69"/>
      <c r="AA10821" s="69"/>
    </row>
    <row r="10822" spans="24:27" x14ac:dyDescent="0.25">
      <c r="X10822" s="69"/>
      <c r="Y10822" s="69"/>
      <c r="Z10822" s="69"/>
      <c r="AA10822" s="69"/>
    </row>
    <row r="10823" spans="24:27" x14ac:dyDescent="0.25">
      <c r="X10823" s="69"/>
      <c r="Y10823" s="69"/>
      <c r="Z10823" s="69"/>
      <c r="AA10823" s="69"/>
    </row>
    <row r="10824" spans="24:27" x14ac:dyDescent="0.25">
      <c r="X10824" s="69"/>
      <c r="Y10824" s="69"/>
      <c r="Z10824" s="69"/>
      <c r="AA10824" s="69"/>
    </row>
    <row r="10825" spans="24:27" x14ac:dyDescent="0.25">
      <c r="X10825" s="69"/>
      <c r="Y10825" s="69"/>
      <c r="Z10825" s="69"/>
      <c r="AA10825" s="69"/>
    </row>
    <row r="10826" spans="24:27" x14ac:dyDescent="0.25">
      <c r="X10826" s="69"/>
      <c r="Y10826" s="69"/>
      <c r="Z10826" s="69"/>
      <c r="AA10826" s="69"/>
    </row>
    <row r="10827" spans="24:27" x14ac:dyDescent="0.25">
      <c r="X10827" s="69"/>
      <c r="Y10827" s="69"/>
      <c r="Z10827" s="69"/>
      <c r="AA10827" s="69"/>
    </row>
    <row r="10828" spans="24:27" x14ac:dyDescent="0.25">
      <c r="X10828" s="69"/>
      <c r="Y10828" s="69"/>
      <c r="Z10828" s="69"/>
      <c r="AA10828" s="69"/>
    </row>
    <row r="10829" spans="24:27" x14ac:dyDescent="0.25">
      <c r="X10829" s="69"/>
      <c r="Y10829" s="69"/>
      <c r="Z10829" s="69"/>
      <c r="AA10829" s="69"/>
    </row>
    <row r="10830" spans="24:27" x14ac:dyDescent="0.25">
      <c r="X10830" s="69"/>
      <c r="Y10830" s="69"/>
      <c r="Z10830" s="69"/>
      <c r="AA10830" s="69"/>
    </row>
    <row r="10831" spans="24:27" x14ac:dyDescent="0.25">
      <c r="X10831" s="69"/>
      <c r="Y10831" s="69"/>
      <c r="Z10831" s="69"/>
      <c r="AA10831" s="69"/>
    </row>
    <row r="10832" spans="24:27" x14ac:dyDescent="0.25">
      <c r="X10832" s="69"/>
      <c r="Y10832" s="69"/>
      <c r="Z10832" s="69"/>
      <c r="AA10832" s="69"/>
    </row>
    <row r="10833" spans="24:27" x14ac:dyDescent="0.25">
      <c r="X10833" s="69"/>
      <c r="Y10833" s="69"/>
      <c r="Z10833" s="69"/>
      <c r="AA10833" s="69"/>
    </row>
    <row r="10834" spans="24:27" x14ac:dyDescent="0.25">
      <c r="X10834" s="69"/>
      <c r="Y10834" s="69"/>
      <c r="Z10834" s="69"/>
      <c r="AA10834" s="69"/>
    </row>
    <row r="10835" spans="24:27" x14ac:dyDescent="0.25">
      <c r="X10835" s="69"/>
      <c r="Y10835" s="69"/>
      <c r="Z10835" s="69"/>
      <c r="AA10835" s="69"/>
    </row>
    <row r="10836" spans="24:27" x14ac:dyDescent="0.25">
      <c r="X10836" s="69"/>
      <c r="Y10836" s="69"/>
      <c r="Z10836" s="69"/>
      <c r="AA10836" s="69"/>
    </row>
    <row r="10837" spans="24:27" x14ac:dyDescent="0.25">
      <c r="X10837" s="69"/>
      <c r="Y10837" s="69"/>
      <c r="Z10837" s="69"/>
      <c r="AA10837" s="69"/>
    </row>
    <row r="10838" spans="24:27" x14ac:dyDescent="0.25">
      <c r="X10838" s="69"/>
      <c r="Y10838" s="69"/>
      <c r="Z10838" s="69"/>
      <c r="AA10838" s="69"/>
    </row>
    <row r="10839" spans="24:27" x14ac:dyDescent="0.25">
      <c r="X10839" s="69"/>
      <c r="Y10839" s="69"/>
      <c r="Z10839" s="69"/>
      <c r="AA10839" s="69"/>
    </row>
    <row r="10840" spans="24:27" x14ac:dyDescent="0.25">
      <c r="X10840" s="69"/>
      <c r="Y10840" s="69"/>
      <c r="Z10840" s="69"/>
      <c r="AA10840" s="69"/>
    </row>
    <row r="10841" spans="24:27" x14ac:dyDescent="0.25">
      <c r="X10841" s="69"/>
      <c r="Y10841" s="69"/>
      <c r="Z10841" s="69"/>
      <c r="AA10841" s="69"/>
    </row>
    <row r="10842" spans="24:27" x14ac:dyDescent="0.25">
      <c r="X10842" s="69"/>
      <c r="Y10842" s="69"/>
      <c r="Z10842" s="69"/>
      <c r="AA10842" s="69"/>
    </row>
    <row r="10843" spans="24:27" x14ac:dyDescent="0.25">
      <c r="X10843" s="69"/>
      <c r="Y10843" s="69"/>
      <c r="Z10843" s="69"/>
      <c r="AA10843" s="69"/>
    </row>
    <row r="10844" spans="24:27" x14ac:dyDescent="0.25">
      <c r="X10844" s="69"/>
      <c r="Y10844" s="69"/>
      <c r="Z10844" s="69"/>
      <c r="AA10844" s="69"/>
    </row>
    <row r="10845" spans="24:27" x14ac:dyDescent="0.25">
      <c r="X10845" s="69"/>
      <c r="Y10845" s="69"/>
      <c r="Z10845" s="69"/>
      <c r="AA10845" s="69"/>
    </row>
    <row r="10846" spans="24:27" x14ac:dyDescent="0.25">
      <c r="X10846" s="69"/>
      <c r="Y10846" s="69"/>
      <c r="Z10846" s="69"/>
      <c r="AA10846" s="69"/>
    </row>
    <row r="10847" spans="24:27" x14ac:dyDescent="0.25">
      <c r="X10847" s="69"/>
      <c r="Y10847" s="69"/>
      <c r="Z10847" s="69"/>
      <c r="AA10847" s="69"/>
    </row>
    <row r="10848" spans="24:27" x14ac:dyDescent="0.25">
      <c r="X10848" s="69"/>
      <c r="Y10848" s="69"/>
      <c r="Z10848" s="69"/>
      <c r="AA10848" s="69"/>
    </row>
    <row r="10849" spans="24:27" x14ac:dyDescent="0.25">
      <c r="X10849" s="69"/>
      <c r="Y10849" s="69"/>
      <c r="Z10849" s="69"/>
      <c r="AA10849" s="69"/>
    </row>
    <row r="10850" spans="24:27" x14ac:dyDescent="0.25">
      <c r="X10850" s="69"/>
      <c r="Y10850" s="69"/>
      <c r="Z10850" s="69"/>
      <c r="AA10850" s="69"/>
    </row>
    <row r="10851" spans="24:27" x14ac:dyDescent="0.25">
      <c r="X10851" s="69"/>
      <c r="Y10851" s="69"/>
      <c r="Z10851" s="69"/>
      <c r="AA10851" s="69"/>
    </row>
    <row r="10852" spans="24:27" x14ac:dyDescent="0.25">
      <c r="X10852" s="69"/>
      <c r="Y10852" s="69"/>
      <c r="Z10852" s="69"/>
      <c r="AA10852" s="69"/>
    </row>
    <row r="10853" spans="24:27" x14ac:dyDescent="0.25">
      <c r="X10853" s="69"/>
      <c r="Y10853" s="69"/>
      <c r="Z10853" s="69"/>
      <c r="AA10853" s="69"/>
    </row>
    <row r="10854" spans="24:27" x14ac:dyDescent="0.25">
      <c r="X10854" s="69"/>
      <c r="Y10854" s="69"/>
      <c r="Z10854" s="69"/>
      <c r="AA10854" s="69"/>
    </row>
    <row r="10855" spans="24:27" x14ac:dyDescent="0.25">
      <c r="X10855" s="69"/>
      <c r="Y10855" s="69"/>
      <c r="Z10855" s="69"/>
      <c r="AA10855" s="69"/>
    </row>
    <row r="10856" spans="24:27" x14ac:dyDescent="0.25">
      <c r="X10856" s="69"/>
      <c r="Y10856" s="69"/>
      <c r="Z10856" s="69"/>
      <c r="AA10856" s="69"/>
    </row>
    <row r="10857" spans="24:27" x14ac:dyDescent="0.25">
      <c r="X10857" s="69"/>
      <c r="Y10857" s="69"/>
      <c r="Z10857" s="69"/>
      <c r="AA10857" s="69"/>
    </row>
    <row r="10858" spans="24:27" x14ac:dyDescent="0.25">
      <c r="X10858" s="69"/>
      <c r="Y10858" s="69"/>
      <c r="Z10858" s="69"/>
      <c r="AA10858" s="69"/>
    </row>
    <row r="10859" spans="24:27" x14ac:dyDescent="0.25">
      <c r="X10859" s="69"/>
      <c r="Y10859" s="69"/>
      <c r="Z10859" s="69"/>
      <c r="AA10859" s="69"/>
    </row>
    <row r="10860" spans="24:27" x14ac:dyDescent="0.25">
      <c r="X10860" s="69"/>
      <c r="Y10860" s="69"/>
      <c r="Z10860" s="69"/>
      <c r="AA10860" s="69"/>
    </row>
    <row r="10861" spans="24:27" x14ac:dyDescent="0.25">
      <c r="X10861" s="69"/>
      <c r="Y10861" s="69"/>
      <c r="Z10861" s="69"/>
      <c r="AA10861" s="69"/>
    </row>
    <row r="10862" spans="24:27" x14ac:dyDescent="0.25">
      <c r="X10862" s="69"/>
      <c r="Y10862" s="69"/>
      <c r="Z10862" s="69"/>
      <c r="AA10862" s="69"/>
    </row>
    <row r="10863" spans="24:27" x14ac:dyDescent="0.25">
      <c r="X10863" s="69"/>
      <c r="Y10863" s="69"/>
      <c r="Z10863" s="69"/>
      <c r="AA10863" s="69"/>
    </row>
    <row r="10864" spans="24:27" x14ac:dyDescent="0.25">
      <c r="X10864" s="69"/>
      <c r="Y10864" s="69"/>
      <c r="Z10864" s="69"/>
      <c r="AA10864" s="69"/>
    </row>
    <row r="10865" spans="24:27" x14ac:dyDescent="0.25">
      <c r="X10865" s="69"/>
      <c r="Y10865" s="69"/>
      <c r="Z10865" s="69"/>
      <c r="AA10865" s="69"/>
    </row>
    <row r="10866" spans="24:27" x14ac:dyDescent="0.25">
      <c r="X10866" s="69"/>
      <c r="Y10866" s="69"/>
      <c r="Z10866" s="69"/>
      <c r="AA10866" s="69"/>
    </row>
    <row r="10867" spans="24:27" x14ac:dyDescent="0.25">
      <c r="X10867" s="69"/>
      <c r="Y10867" s="69"/>
      <c r="Z10867" s="69"/>
      <c r="AA10867" s="69"/>
    </row>
    <row r="10868" spans="24:27" x14ac:dyDescent="0.25">
      <c r="X10868" s="69"/>
      <c r="Y10868" s="69"/>
      <c r="Z10868" s="69"/>
      <c r="AA10868" s="69"/>
    </row>
    <row r="10869" spans="24:27" x14ac:dyDescent="0.25">
      <c r="X10869" s="69"/>
      <c r="Y10869" s="69"/>
      <c r="Z10869" s="69"/>
      <c r="AA10869" s="69"/>
    </row>
    <row r="10870" spans="24:27" x14ac:dyDescent="0.25">
      <c r="X10870" s="69"/>
      <c r="Y10870" s="69"/>
      <c r="Z10870" s="69"/>
      <c r="AA10870" s="69"/>
    </row>
    <row r="10871" spans="24:27" x14ac:dyDescent="0.25">
      <c r="X10871" s="69"/>
      <c r="Y10871" s="69"/>
      <c r="Z10871" s="69"/>
      <c r="AA10871" s="69"/>
    </row>
    <row r="10872" spans="24:27" x14ac:dyDescent="0.25">
      <c r="X10872" s="69"/>
      <c r="Y10872" s="69"/>
      <c r="Z10872" s="69"/>
      <c r="AA10872" s="69"/>
    </row>
    <row r="10873" spans="24:27" x14ac:dyDescent="0.25">
      <c r="X10873" s="69"/>
      <c r="Y10873" s="69"/>
      <c r="Z10873" s="69"/>
      <c r="AA10873" s="69"/>
    </row>
    <row r="10874" spans="24:27" x14ac:dyDescent="0.25">
      <c r="X10874" s="69"/>
      <c r="Y10874" s="69"/>
      <c r="Z10874" s="69"/>
      <c r="AA10874" s="69"/>
    </row>
    <row r="10875" spans="24:27" x14ac:dyDescent="0.25">
      <c r="X10875" s="69"/>
      <c r="Y10875" s="69"/>
      <c r="Z10875" s="69"/>
      <c r="AA10875" s="69"/>
    </row>
    <row r="10876" spans="24:27" x14ac:dyDescent="0.25">
      <c r="X10876" s="69"/>
      <c r="Y10876" s="69"/>
      <c r="Z10876" s="69"/>
      <c r="AA10876" s="69"/>
    </row>
    <row r="10877" spans="24:27" x14ac:dyDescent="0.25">
      <c r="X10877" s="69"/>
      <c r="Y10877" s="69"/>
      <c r="Z10877" s="69"/>
      <c r="AA10877" s="69"/>
    </row>
    <row r="10878" spans="24:27" x14ac:dyDescent="0.25">
      <c r="X10878" s="69"/>
      <c r="Y10878" s="69"/>
      <c r="Z10878" s="69"/>
      <c r="AA10878" s="69"/>
    </row>
    <row r="10879" spans="24:27" x14ac:dyDescent="0.25">
      <c r="X10879" s="69"/>
      <c r="Y10879" s="69"/>
      <c r="Z10879" s="69"/>
      <c r="AA10879" s="69"/>
    </row>
    <row r="10880" spans="24:27" x14ac:dyDescent="0.25">
      <c r="X10880" s="69"/>
      <c r="Y10880" s="69"/>
      <c r="Z10880" s="69"/>
      <c r="AA10880" s="69"/>
    </row>
    <row r="10881" spans="24:27" x14ac:dyDescent="0.25">
      <c r="X10881" s="69"/>
      <c r="Y10881" s="69"/>
      <c r="Z10881" s="69"/>
      <c r="AA10881" s="69"/>
    </row>
    <row r="10882" spans="24:27" x14ac:dyDescent="0.25">
      <c r="X10882" s="69"/>
      <c r="Y10882" s="69"/>
      <c r="Z10882" s="69"/>
      <c r="AA10882" s="69"/>
    </row>
    <row r="10883" spans="24:27" x14ac:dyDescent="0.25">
      <c r="X10883" s="69"/>
      <c r="Y10883" s="69"/>
      <c r="Z10883" s="69"/>
      <c r="AA10883" s="69"/>
    </row>
    <row r="10884" spans="24:27" x14ac:dyDescent="0.25">
      <c r="X10884" s="69"/>
      <c r="Y10884" s="69"/>
      <c r="Z10884" s="69"/>
      <c r="AA10884" s="69"/>
    </row>
    <row r="10885" spans="24:27" x14ac:dyDescent="0.25">
      <c r="X10885" s="69"/>
      <c r="Y10885" s="69"/>
      <c r="Z10885" s="69"/>
      <c r="AA10885" s="69"/>
    </row>
    <row r="10886" spans="24:27" x14ac:dyDescent="0.25">
      <c r="X10886" s="69"/>
      <c r="Y10886" s="69"/>
      <c r="Z10886" s="69"/>
      <c r="AA10886" s="69"/>
    </row>
    <row r="10887" spans="24:27" x14ac:dyDescent="0.25">
      <c r="X10887" s="69"/>
      <c r="Y10887" s="69"/>
      <c r="Z10887" s="69"/>
      <c r="AA10887" s="69"/>
    </row>
    <row r="10888" spans="24:27" x14ac:dyDescent="0.25">
      <c r="X10888" s="69"/>
      <c r="Y10888" s="69"/>
      <c r="Z10888" s="69"/>
      <c r="AA10888" s="69"/>
    </row>
    <row r="10889" spans="24:27" x14ac:dyDescent="0.25">
      <c r="X10889" s="69"/>
      <c r="Y10889" s="69"/>
      <c r="Z10889" s="69"/>
      <c r="AA10889" s="69"/>
    </row>
    <row r="10890" spans="24:27" x14ac:dyDescent="0.25">
      <c r="X10890" s="69"/>
      <c r="Y10890" s="69"/>
      <c r="Z10890" s="69"/>
      <c r="AA10890" s="69"/>
    </row>
    <row r="10891" spans="24:27" x14ac:dyDescent="0.25">
      <c r="X10891" s="69"/>
      <c r="Y10891" s="69"/>
      <c r="Z10891" s="69"/>
      <c r="AA10891" s="69"/>
    </row>
    <row r="10892" spans="24:27" x14ac:dyDescent="0.25">
      <c r="X10892" s="69"/>
      <c r="Y10892" s="69"/>
      <c r="Z10892" s="69"/>
      <c r="AA10892" s="69"/>
    </row>
    <row r="10893" spans="24:27" x14ac:dyDescent="0.25">
      <c r="X10893" s="69"/>
      <c r="Y10893" s="69"/>
      <c r="Z10893" s="69"/>
      <c r="AA10893" s="69"/>
    </row>
    <row r="10894" spans="24:27" x14ac:dyDescent="0.25">
      <c r="X10894" s="69"/>
      <c r="Y10894" s="69"/>
      <c r="Z10894" s="69"/>
      <c r="AA10894" s="69"/>
    </row>
    <row r="10895" spans="24:27" x14ac:dyDescent="0.25">
      <c r="X10895" s="69"/>
      <c r="Y10895" s="69"/>
      <c r="Z10895" s="69"/>
      <c r="AA10895" s="69"/>
    </row>
    <row r="10896" spans="24:27" x14ac:dyDescent="0.25">
      <c r="X10896" s="69"/>
      <c r="Y10896" s="69"/>
      <c r="Z10896" s="69"/>
      <c r="AA10896" s="69"/>
    </row>
    <row r="10897" spans="24:27" x14ac:dyDescent="0.25">
      <c r="X10897" s="69"/>
      <c r="Y10897" s="69"/>
      <c r="Z10897" s="69"/>
      <c r="AA10897" s="69"/>
    </row>
    <row r="10898" spans="24:27" x14ac:dyDescent="0.25">
      <c r="X10898" s="69"/>
      <c r="Y10898" s="69"/>
      <c r="Z10898" s="69"/>
      <c r="AA10898" s="69"/>
    </row>
    <row r="10899" spans="24:27" x14ac:dyDescent="0.25">
      <c r="X10899" s="69"/>
      <c r="Y10899" s="69"/>
      <c r="Z10899" s="69"/>
      <c r="AA10899" s="69"/>
    </row>
    <row r="10900" spans="24:27" x14ac:dyDescent="0.25">
      <c r="X10900" s="69"/>
      <c r="Y10900" s="69"/>
      <c r="Z10900" s="69"/>
      <c r="AA10900" s="69"/>
    </row>
    <row r="10901" spans="24:27" x14ac:dyDescent="0.25">
      <c r="X10901" s="69"/>
      <c r="Y10901" s="69"/>
      <c r="Z10901" s="69"/>
      <c r="AA10901" s="69"/>
    </row>
    <row r="10902" spans="24:27" x14ac:dyDescent="0.25">
      <c r="X10902" s="69"/>
      <c r="Y10902" s="69"/>
      <c r="Z10902" s="69"/>
      <c r="AA10902" s="69"/>
    </row>
    <row r="10903" spans="24:27" x14ac:dyDescent="0.25">
      <c r="X10903" s="69"/>
      <c r="Y10903" s="69"/>
      <c r="Z10903" s="69"/>
      <c r="AA10903" s="69"/>
    </row>
    <row r="10904" spans="24:27" x14ac:dyDescent="0.25">
      <c r="X10904" s="69"/>
      <c r="Y10904" s="69"/>
      <c r="Z10904" s="69"/>
      <c r="AA10904" s="69"/>
    </row>
    <row r="10905" spans="24:27" x14ac:dyDescent="0.25">
      <c r="X10905" s="69"/>
      <c r="Y10905" s="69"/>
      <c r="Z10905" s="69"/>
      <c r="AA10905" s="69"/>
    </row>
    <row r="10906" spans="24:27" x14ac:dyDescent="0.25">
      <c r="X10906" s="69"/>
      <c r="Y10906" s="69"/>
      <c r="Z10906" s="69"/>
      <c r="AA10906" s="69"/>
    </row>
    <row r="10907" spans="24:27" x14ac:dyDescent="0.25">
      <c r="X10907" s="69"/>
      <c r="Y10907" s="69"/>
      <c r="Z10907" s="69"/>
      <c r="AA10907" s="69"/>
    </row>
    <row r="10908" spans="24:27" x14ac:dyDescent="0.25">
      <c r="X10908" s="69"/>
      <c r="Y10908" s="69"/>
      <c r="Z10908" s="69"/>
      <c r="AA10908" s="69"/>
    </row>
    <row r="10909" spans="24:27" x14ac:dyDescent="0.25">
      <c r="X10909" s="69"/>
      <c r="Y10909" s="69"/>
      <c r="Z10909" s="69"/>
      <c r="AA10909" s="69"/>
    </row>
    <row r="10910" spans="24:27" x14ac:dyDescent="0.25">
      <c r="X10910" s="69"/>
      <c r="Y10910" s="69"/>
      <c r="Z10910" s="69"/>
      <c r="AA10910" s="69"/>
    </row>
    <row r="10911" spans="24:27" x14ac:dyDescent="0.25">
      <c r="X10911" s="69"/>
      <c r="Y10911" s="69"/>
      <c r="Z10911" s="69"/>
      <c r="AA10911" s="69"/>
    </row>
    <row r="10912" spans="24:27" x14ac:dyDescent="0.25">
      <c r="X10912" s="69"/>
      <c r="Y10912" s="69"/>
      <c r="Z10912" s="69"/>
      <c r="AA10912" s="69"/>
    </row>
    <row r="10913" spans="24:27" x14ac:dyDescent="0.25">
      <c r="X10913" s="69"/>
      <c r="Y10913" s="69"/>
      <c r="Z10913" s="69"/>
      <c r="AA10913" s="69"/>
    </row>
    <row r="10914" spans="24:27" x14ac:dyDescent="0.25">
      <c r="X10914" s="69"/>
      <c r="Y10914" s="69"/>
      <c r="Z10914" s="69"/>
      <c r="AA10914" s="69"/>
    </row>
    <row r="10915" spans="24:27" x14ac:dyDescent="0.25">
      <c r="X10915" s="69"/>
      <c r="Y10915" s="69"/>
      <c r="Z10915" s="69"/>
      <c r="AA10915" s="69"/>
    </row>
    <row r="10916" spans="24:27" x14ac:dyDescent="0.25">
      <c r="X10916" s="69"/>
      <c r="Y10916" s="69"/>
      <c r="Z10916" s="69"/>
      <c r="AA10916" s="69"/>
    </row>
    <row r="10917" spans="24:27" x14ac:dyDescent="0.25">
      <c r="X10917" s="69"/>
      <c r="Y10917" s="69"/>
      <c r="Z10917" s="69"/>
      <c r="AA10917" s="69"/>
    </row>
    <row r="10918" spans="24:27" x14ac:dyDescent="0.25">
      <c r="X10918" s="69"/>
      <c r="Y10918" s="69"/>
      <c r="Z10918" s="69"/>
      <c r="AA10918" s="69"/>
    </row>
    <row r="10919" spans="24:27" x14ac:dyDescent="0.25">
      <c r="X10919" s="69"/>
      <c r="Y10919" s="69"/>
      <c r="Z10919" s="69"/>
      <c r="AA10919" s="69"/>
    </row>
    <row r="10920" spans="24:27" x14ac:dyDescent="0.25">
      <c r="X10920" s="69"/>
      <c r="Y10920" s="69"/>
      <c r="Z10920" s="69"/>
      <c r="AA10920" s="69"/>
    </row>
    <row r="10921" spans="24:27" x14ac:dyDescent="0.25">
      <c r="X10921" s="69"/>
      <c r="Y10921" s="69"/>
      <c r="Z10921" s="69"/>
      <c r="AA10921" s="69"/>
    </row>
    <row r="10922" spans="24:27" x14ac:dyDescent="0.25">
      <c r="X10922" s="69"/>
      <c r="Y10922" s="69"/>
      <c r="Z10922" s="69"/>
      <c r="AA10922" s="69"/>
    </row>
    <row r="10923" spans="24:27" x14ac:dyDescent="0.25">
      <c r="X10923" s="69"/>
      <c r="Y10923" s="69"/>
      <c r="Z10923" s="69"/>
      <c r="AA10923" s="69"/>
    </row>
    <row r="10924" spans="24:27" x14ac:dyDescent="0.25">
      <c r="X10924" s="69"/>
      <c r="Y10924" s="69"/>
      <c r="Z10924" s="69"/>
      <c r="AA10924" s="69"/>
    </row>
    <row r="10925" spans="24:27" x14ac:dyDescent="0.25">
      <c r="X10925" s="69"/>
      <c r="Y10925" s="69"/>
      <c r="Z10925" s="69"/>
      <c r="AA10925" s="69"/>
    </row>
    <row r="10926" spans="24:27" x14ac:dyDescent="0.25">
      <c r="X10926" s="69"/>
      <c r="Y10926" s="69"/>
      <c r="Z10926" s="69"/>
      <c r="AA10926" s="69"/>
    </row>
    <row r="10927" spans="24:27" x14ac:dyDescent="0.25">
      <c r="X10927" s="69"/>
      <c r="Y10927" s="69"/>
      <c r="Z10927" s="69"/>
      <c r="AA10927" s="69"/>
    </row>
    <row r="10928" spans="24:27" x14ac:dyDescent="0.25">
      <c r="X10928" s="69"/>
      <c r="Y10928" s="69"/>
      <c r="Z10928" s="69"/>
      <c r="AA10928" s="69"/>
    </row>
    <row r="10929" spans="24:27" x14ac:dyDescent="0.25">
      <c r="X10929" s="69"/>
      <c r="Y10929" s="69"/>
      <c r="Z10929" s="69"/>
      <c r="AA10929" s="69"/>
    </row>
    <row r="10930" spans="24:27" x14ac:dyDescent="0.25">
      <c r="X10930" s="69"/>
      <c r="Y10930" s="69"/>
      <c r="Z10930" s="69"/>
      <c r="AA10930" s="69"/>
    </row>
    <row r="10931" spans="24:27" x14ac:dyDescent="0.25">
      <c r="X10931" s="69"/>
      <c r="Y10931" s="69"/>
      <c r="Z10931" s="69"/>
      <c r="AA10931" s="69"/>
    </row>
    <row r="10932" spans="24:27" x14ac:dyDescent="0.25">
      <c r="X10932" s="69"/>
      <c r="Y10932" s="69"/>
      <c r="Z10932" s="69"/>
      <c r="AA10932" s="69"/>
    </row>
    <row r="10933" spans="24:27" x14ac:dyDescent="0.25">
      <c r="X10933" s="69"/>
      <c r="Y10933" s="69"/>
      <c r="Z10933" s="69"/>
      <c r="AA10933" s="69"/>
    </row>
    <row r="10934" spans="24:27" x14ac:dyDescent="0.25">
      <c r="X10934" s="69"/>
      <c r="Y10934" s="69"/>
      <c r="Z10934" s="69"/>
      <c r="AA10934" s="69"/>
    </row>
    <row r="10935" spans="24:27" x14ac:dyDescent="0.25">
      <c r="X10935" s="69"/>
      <c r="Y10935" s="69"/>
      <c r="Z10935" s="69"/>
      <c r="AA10935" s="69"/>
    </row>
    <row r="10936" spans="24:27" x14ac:dyDescent="0.25">
      <c r="X10936" s="69"/>
      <c r="Y10936" s="69"/>
      <c r="Z10936" s="69"/>
      <c r="AA10936" s="69"/>
    </row>
    <row r="10937" spans="24:27" x14ac:dyDescent="0.25">
      <c r="X10937" s="69"/>
      <c r="Y10937" s="69"/>
      <c r="Z10937" s="69"/>
      <c r="AA10937" s="69"/>
    </row>
    <row r="10938" spans="24:27" x14ac:dyDescent="0.25">
      <c r="X10938" s="69"/>
      <c r="Y10938" s="69"/>
      <c r="Z10938" s="69"/>
      <c r="AA10938" s="69"/>
    </row>
    <row r="10939" spans="24:27" x14ac:dyDescent="0.25">
      <c r="X10939" s="69"/>
      <c r="Y10939" s="69"/>
      <c r="Z10939" s="69"/>
      <c r="AA10939" s="69"/>
    </row>
    <row r="10940" spans="24:27" x14ac:dyDescent="0.25">
      <c r="X10940" s="69"/>
      <c r="Y10940" s="69"/>
      <c r="Z10940" s="69"/>
      <c r="AA10940" s="69"/>
    </row>
    <row r="10941" spans="24:27" x14ac:dyDescent="0.25">
      <c r="X10941" s="69"/>
      <c r="Y10941" s="69"/>
      <c r="Z10941" s="69"/>
      <c r="AA10941" s="69"/>
    </row>
    <row r="10942" spans="24:27" x14ac:dyDescent="0.25">
      <c r="X10942" s="69"/>
      <c r="Y10942" s="69"/>
      <c r="Z10942" s="69"/>
      <c r="AA10942" s="69"/>
    </row>
    <row r="10943" spans="24:27" x14ac:dyDescent="0.25">
      <c r="X10943" s="69"/>
      <c r="Y10943" s="69"/>
      <c r="Z10943" s="69"/>
      <c r="AA10943" s="69"/>
    </row>
    <row r="10944" spans="24:27" x14ac:dyDescent="0.25">
      <c r="X10944" s="69"/>
      <c r="Y10944" s="69"/>
      <c r="Z10944" s="69"/>
      <c r="AA10944" s="69"/>
    </row>
    <row r="10945" spans="24:27" x14ac:dyDescent="0.25">
      <c r="X10945" s="69"/>
      <c r="Y10945" s="69"/>
      <c r="Z10945" s="69"/>
      <c r="AA10945" s="69"/>
    </row>
    <row r="10946" spans="24:27" x14ac:dyDescent="0.25">
      <c r="X10946" s="69"/>
      <c r="Y10946" s="69"/>
      <c r="Z10946" s="69"/>
      <c r="AA10946" s="69"/>
    </row>
    <row r="10947" spans="24:27" x14ac:dyDescent="0.25">
      <c r="X10947" s="69"/>
      <c r="Y10947" s="69"/>
      <c r="Z10947" s="69"/>
      <c r="AA10947" s="69"/>
    </row>
    <row r="10948" spans="24:27" x14ac:dyDescent="0.25">
      <c r="X10948" s="69"/>
      <c r="Y10948" s="69"/>
      <c r="Z10948" s="69"/>
      <c r="AA10948" s="69"/>
    </row>
    <row r="10949" spans="24:27" x14ac:dyDescent="0.25">
      <c r="X10949" s="69"/>
      <c r="Y10949" s="69"/>
      <c r="Z10949" s="69"/>
      <c r="AA10949" s="69"/>
    </row>
    <row r="10950" spans="24:27" x14ac:dyDescent="0.25">
      <c r="X10950" s="69"/>
      <c r="Y10950" s="69"/>
      <c r="Z10950" s="69"/>
      <c r="AA10950" s="69"/>
    </row>
    <row r="10951" spans="24:27" x14ac:dyDescent="0.25">
      <c r="X10951" s="69"/>
      <c r="Y10951" s="69"/>
      <c r="Z10951" s="69"/>
      <c r="AA10951" s="69"/>
    </row>
    <row r="10952" spans="24:27" x14ac:dyDescent="0.25">
      <c r="X10952" s="69"/>
      <c r="Y10952" s="69"/>
      <c r="Z10952" s="69"/>
      <c r="AA10952" s="69"/>
    </row>
    <row r="10953" spans="24:27" x14ac:dyDescent="0.25">
      <c r="X10953" s="69"/>
      <c r="Y10953" s="69"/>
      <c r="Z10953" s="69"/>
      <c r="AA10953" s="69"/>
    </row>
    <row r="10954" spans="24:27" x14ac:dyDescent="0.25">
      <c r="X10954" s="69"/>
      <c r="Y10954" s="69"/>
      <c r="Z10954" s="69"/>
      <c r="AA10954" s="69"/>
    </row>
    <row r="10955" spans="24:27" x14ac:dyDescent="0.25">
      <c r="X10955" s="69"/>
      <c r="Y10955" s="69"/>
      <c r="Z10955" s="69"/>
      <c r="AA10955" s="69"/>
    </row>
    <row r="10956" spans="24:27" x14ac:dyDescent="0.25">
      <c r="X10956" s="69"/>
      <c r="Y10956" s="69"/>
      <c r="Z10956" s="69"/>
      <c r="AA10956" s="69"/>
    </row>
    <row r="10957" spans="24:27" x14ac:dyDescent="0.25">
      <c r="X10957" s="69"/>
      <c r="Y10957" s="69"/>
      <c r="Z10957" s="69"/>
      <c r="AA10957" s="69"/>
    </row>
    <row r="10958" spans="24:27" x14ac:dyDescent="0.25">
      <c r="X10958" s="69"/>
      <c r="Y10958" s="69"/>
      <c r="Z10958" s="69"/>
      <c r="AA10958" s="69"/>
    </row>
    <row r="10959" spans="24:27" x14ac:dyDescent="0.25">
      <c r="X10959" s="69"/>
      <c r="Y10959" s="69"/>
      <c r="Z10959" s="69"/>
      <c r="AA10959" s="69"/>
    </row>
    <row r="10960" spans="24:27" x14ac:dyDescent="0.25">
      <c r="X10960" s="69"/>
      <c r="Y10960" s="69"/>
      <c r="Z10960" s="69"/>
      <c r="AA10960" s="69"/>
    </row>
    <row r="10961" spans="24:27" x14ac:dyDescent="0.25">
      <c r="X10961" s="69"/>
      <c r="Y10961" s="69"/>
      <c r="Z10961" s="69"/>
      <c r="AA10961" s="69"/>
    </row>
    <row r="10962" spans="24:27" x14ac:dyDescent="0.25">
      <c r="X10962" s="69"/>
      <c r="Y10962" s="69"/>
      <c r="Z10962" s="69"/>
      <c r="AA10962" s="69"/>
    </row>
    <row r="10963" spans="24:27" x14ac:dyDescent="0.25">
      <c r="X10963" s="69"/>
      <c r="Y10963" s="69"/>
      <c r="Z10963" s="69"/>
      <c r="AA10963" s="69"/>
    </row>
    <row r="10964" spans="24:27" x14ac:dyDescent="0.25">
      <c r="X10964" s="69"/>
      <c r="Y10964" s="69"/>
      <c r="Z10964" s="69"/>
      <c r="AA10964" s="69"/>
    </row>
    <row r="10965" spans="24:27" x14ac:dyDescent="0.25">
      <c r="X10965" s="69"/>
      <c r="Y10965" s="69"/>
      <c r="Z10965" s="69"/>
      <c r="AA10965" s="69"/>
    </row>
    <row r="10966" spans="24:27" x14ac:dyDescent="0.25">
      <c r="X10966" s="69"/>
      <c r="Y10966" s="69"/>
      <c r="Z10966" s="69"/>
      <c r="AA10966" s="69"/>
    </row>
    <row r="10967" spans="24:27" x14ac:dyDescent="0.25">
      <c r="X10967" s="69"/>
      <c r="Y10967" s="69"/>
      <c r="Z10967" s="69"/>
      <c r="AA10967" s="69"/>
    </row>
    <row r="10968" spans="24:27" x14ac:dyDescent="0.25">
      <c r="X10968" s="69"/>
      <c r="Y10968" s="69"/>
      <c r="Z10968" s="69"/>
      <c r="AA10968" s="69"/>
    </row>
    <row r="10969" spans="24:27" x14ac:dyDescent="0.25">
      <c r="X10969" s="69"/>
      <c r="Y10969" s="69"/>
      <c r="Z10969" s="69"/>
      <c r="AA10969" s="69"/>
    </row>
    <row r="10970" spans="24:27" x14ac:dyDescent="0.25">
      <c r="X10970" s="69"/>
      <c r="Y10970" s="69"/>
      <c r="Z10970" s="69"/>
      <c r="AA10970" s="69"/>
    </row>
    <row r="10971" spans="24:27" x14ac:dyDescent="0.25">
      <c r="X10971" s="69"/>
      <c r="Y10971" s="69"/>
      <c r="Z10971" s="69"/>
      <c r="AA10971" s="69"/>
    </row>
    <row r="10972" spans="24:27" x14ac:dyDescent="0.25">
      <c r="X10972" s="69"/>
      <c r="Y10972" s="69"/>
      <c r="Z10972" s="69"/>
      <c r="AA10972" s="69"/>
    </row>
    <row r="10973" spans="24:27" x14ac:dyDescent="0.25">
      <c r="X10973" s="69"/>
      <c r="Y10973" s="69"/>
      <c r="Z10973" s="69"/>
      <c r="AA10973" s="69"/>
    </row>
    <row r="10974" spans="24:27" x14ac:dyDescent="0.25">
      <c r="X10974" s="69"/>
      <c r="Y10974" s="69"/>
      <c r="Z10974" s="69"/>
      <c r="AA10974" s="69"/>
    </row>
    <row r="10975" spans="24:27" x14ac:dyDescent="0.25">
      <c r="X10975" s="69"/>
      <c r="Y10975" s="69"/>
      <c r="Z10975" s="69"/>
      <c r="AA10975" s="69"/>
    </row>
    <row r="10976" spans="24:27" x14ac:dyDescent="0.25">
      <c r="X10976" s="69"/>
      <c r="Y10976" s="69"/>
      <c r="Z10976" s="69"/>
      <c r="AA10976" s="69"/>
    </row>
    <row r="10977" spans="24:27" x14ac:dyDescent="0.25">
      <c r="X10977" s="69"/>
      <c r="Y10977" s="69"/>
      <c r="Z10977" s="69"/>
      <c r="AA10977" s="69"/>
    </row>
    <row r="10978" spans="24:27" x14ac:dyDescent="0.25">
      <c r="X10978" s="69"/>
      <c r="Y10978" s="69"/>
      <c r="Z10978" s="69"/>
      <c r="AA10978" s="69"/>
    </row>
    <row r="10979" spans="24:27" x14ac:dyDescent="0.25">
      <c r="X10979" s="69"/>
      <c r="Y10979" s="69"/>
      <c r="Z10979" s="69"/>
      <c r="AA10979" s="69"/>
    </row>
    <row r="10980" spans="24:27" x14ac:dyDescent="0.25">
      <c r="X10980" s="69"/>
      <c r="Y10980" s="69"/>
      <c r="Z10980" s="69"/>
      <c r="AA10980" s="69"/>
    </row>
    <row r="10981" spans="24:27" x14ac:dyDescent="0.25">
      <c r="X10981" s="69"/>
      <c r="Y10981" s="69"/>
      <c r="Z10981" s="69"/>
      <c r="AA10981" s="69"/>
    </row>
    <row r="10982" spans="24:27" x14ac:dyDescent="0.25">
      <c r="X10982" s="69"/>
      <c r="Y10982" s="69"/>
      <c r="Z10982" s="69"/>
      <c r="AA10982" s="69"/>
    </row>
    <row r="10983" spans="24:27" x14ac:dyDescent="0.25">
      <c r="X10983" s="69"/>
      <c r="Y10983" s="69"/>
      <c r="Z10983" s="69"/>
      <c r="AA10983" s="69"/>
    </row>
    <row r="10984" spans="24:27" x14ac:dyDescent="0.25">
      <c r="X10984" s="69"/>
      <c r="Y10984" s="69"/>
      <c r="Z10984" s="69"/>
      <c r="AA10984" s="69"/>
    </row>
    <row r="10985" spans="24:27" x14ac:dyDescent="0.25">
      <c r="X10985" s="69"/>
      <c r="Y10985" s="69"/>
      <c r="Z10985" s="69"/>
      <c r="AA10985" s="69"/>
    </row>
    <row r="10986" spans="24:27" x14ac:dyDescent="0.25">
      <c r="X10986" s="69"/>
      <c r="Y10986" s="69"/>
      <c r="Z10986" s="69"/>
      <c r="AA10986" s="69"/>
    </row>
    <row r="10987" spans="24:27" x14ac:dyDescent="0.25">
      <c r="X10987" s="69"/>
      <c r="Y10987" s="69"/>
      <c r="Z10987" s="69"/>
      <c r="AA10987" s="69"/>
    </row>
    <row r="10988" spans="24:27" x14ac:dyDescent="0.25">
      <c r="X10988" s="69"/>
      <c r="Y10988" s="69"/>
      <c r="Z10988" s="69"/>
      <c r="AA10988" s="69"/>
    </row>
    <row r="10989" spans="24:27" x14ac:dyDescent="0.25">
      <c r="X10989" s="69"/>
      <c r="Y10989" s="69"/>
      <c r="Z10989" s="69"/>
      <c r="AA10989" s="69"/>
    </row>
    <row r="10990" spans="24:27" x14ac:dyDescent="0.25">
      <c r="X10990" s="69"/>
      <c r="Y10990" s="69"/>
      <c r="Z10990" s="69"/>
      <c r="AA10990" s="69"/>
    </row>
    <row r="10991" spans="24:27" x14ac:dyDescent="0.25">
      <c r="X10991" s="69"/>
      <c r="Y10991" s="69"/>
      <c r="Z10991" s="69"/>
      <c r="AA10991" s="69"/>
    </row>
    <row r="10992" spans="24:27" x14ac:dyDescent="0.25">
      <c r="X10992" s="69"/>
      <c r="Y10992" s="69"/>
      <c r="Z10992" s="69"/>
      <c r="AA10992" s="69"/>
    </row>
    <row r="10993" spans="24:27" x14ac:dyDescent="0.25">
      <c r="X10993" s="69"/>
      <c r="Y10993" s="69"/>
      <c r="Z10993" s="69"/>
      <c r="AA10993" s="69"/>
    </row>
    <row r="10994" spans="24:27" x14ac:dyDescent="0.25">
      <c r="X10994" s="69"/>
      <c r="Y10994" s="69"/>
      <c r="Z10994" s="69"/>
      <c r="AA10994" s="69"/>
    </row>
    <row r="10995" spans="24:27" x14ac:dyDescent="0.25">
      <c r="X10995" s="69"/>
      <c r="Y10995" s="69"/>
      <c r="Z10995" s="69"/>
      <c r="AA10995" s="69"/>
    </row>
    <row r="10996" spans="24:27" x14ac:dyDescent="0.25">
      <c r="X10996" s="69"/>
      <c r="Y10996" s="69"/>
      <c r="Z10996" s="69"/>
      <c r="AA10996" s="69"/>
    </row>
    <row r="10997" spans="24:27" x14ac:dyDescent="0.25">
      <c r="X10997" s="69"/>
      <c r="Y10997" s="69"/>
      <c r="Z10997" s="69"/>
      <c r="AA10997" s="69"/>
    </row>
    <row r="10998" spans="24:27" x14ac:dyDescent="0.25">
      <c r="X10998" s="69"/>
      <c r="Y10998" s="69"/>
      <c r="Z10998" s="69"/>
      <c r="AA10998" s="69"/>
    </row>
    <row r="10999" spans="24:27" x14ac:dyDescent="0.25">
      <c r="X10999" s="69"/>
      <c r="Y10999" s="69"/>
      <c r="Z10999" s="69"/>
      <c r="AA10999" s="69"/>
    </row>
    <row r="11000" spans="24:27" x14ac:dyDescent="0.25">
      <c r="X11000" s="69"/>
      <c r="Y11000" s="69"/>
      <c r="Z11000" s="69"/>
      <c r="AA11000" s="69"/>
    </row>
    <row r="11001" spans="24:27" x14ac:dyDescent="0.25">
      <c r="X11001" s="69"/>
      <c r="Y11001" s="69"/>
      <c r="Z11001" s="69"/>
      <c r="AA11001" s="69"/>
    </row>
    <row r="11002" spans="24:27" x14ac:dyDescent="0.25">
      <c r="X11002" s="69"/>
      <c r="Y11002" s="69"/>
      <c r="Z11002" s="69"/>
      <c r="AA11002" s="69"/>
    </row>
    <row r="11003" spans="24:27" x14ac:dyDescent="0.25">
      <c r="X11003" s="69"/>
      <c r="Y11003" s="69"/>
      <c r="Z11003" s="69"/>
      <c r="AA11003" s="69"/>
    </row>
    <row r="11004" spans="24:27" x14ac:dyDescent="0.25">
      <c r="X11004" s="69"/>
      <c r="Y11004" s="69"/>
      <c r="Z11004" s="69"/>
      <c r="AA11004" s="69"/>
    </row>
    <row r="11005" spans="24:27" x14ac:dyDescent="0.25">
      <c r="X11005" s="69"/>
      <c r="Y11005" s="69"/>
      <c r="Z11005" s="69"/>
      <c r="AA11005" s="69"/>
    </row>
    <row r="11006" spans="24:27" x14ac:dyDescent="0.25">
      <c r="X11006" s="69"/>
      <c r="Y11006" s="69"/>
      <c r="Z11006" s="69"/>
      <c r="AA11006" s="69"/>
    </row>
    <row r="11007" spans="24:27" x14ac:dyDescent="0.25">
      <c r="X11007" s="69"/>
      <c r="Y11007" s="69"/>
      <c r="Z11007" s="69"/>
      <c r="AA11007" s="69"/>
    </row>
    <row r="11008" spans="24:27" x14ac:dyDescent="0.25">
      <c r="X11008" s="69"/>
      <c r="Y11008" s="69"/>
      <c r="Z11008" s="69"/>
      <c r="AA11008" s="69"/>
    </row>
    <row r="11009" spans="24:27" x14ac:dyDescent="0.25">
      <c r="X11009" s="69"/>
      <c r="Y11009" s="69"/>
      <c r="Z11009" s="69"/>
      <c r="AA11009" s="69"/>
    </row>
    <row r="11010" spans="24:27" x14ac:dyDescent="0.25">
      <c r="X11010" s="69"/>
      <c r="Y11010" s="69"/>
      <c r="Z11010" s="69"/>
      <c r="AA11010" s="69"/>
    </row>
    <row r="11011" spans="24:27" x14ac:dyDescent="0.25">
      <c r="X11011" s="69"/>
      <c r="Y11011" s="69"/>
      <c r="Z11011" s="69"/>
      <c r="AA11011" s="69"/>
    </row>
    <row r="11012" spans="24:27" x14ac:dyDescent="0.25">
      <c r="X11012" s="69"/>
      <c r="Y11012" s="69"/>
      <c r="Z11012" s="69"/>
      <c r="AA11012" s="69"/>
    </row>
    <row r="11013" spans="24:27" x14ac:dyDescent="0.25">
      <c r="X11013" s="69"/>
      <c r="Y11013" s="69"/>
      <c r="Z11013" s="69"/>
      <c r="AA11013" s="69"/>
    </row>
    <row r="11014" spans="24:27" x14ac:dyDescent="0.25">
      <c r="X11014" s="69"/>
      <c r="Y11014" s="69"/>
      <c r="Z11014" s="69"/>
      <c r="AA11014" s="69"/>
    </row>
    <row r="11015" spans="24:27" x14ac:dyDescent="0.25">
      <c r="X11015" s="69"/>
      <c r="Y11015" s="69"/>
      <c r="Z11015" s="69"/>
      <c r="AA11015" s="69"/>
    </row>
    <row r="11016" spans="24:27" x14ac:dyDescent="0.25">
      <c r="X11016" s="69"/>
      <c r="Y11016" s="69"/>
      <c r="Z11016" s="69"/>
      <c r="AA11016" s="69"/>
    </row>
    <row r="11017" spans="24:27" x14ac:dyDescent="0.25">
      <c r="X11017" s="69"/>
      <c r="Y11017" s="69"/>
      <c r="Z11017" s="69"/>
      <c r="AA11017" s="69"/>
    </row>
    <row r="11018" spans="24:27" x14ac:dyDescent="0.25">
      <c r="X11018" s="69"/>
      <c r="Y11018" s="69"/>
      <c r="Z11018" s="69"/>
      <c r="AA11018" s="69"/>
    </row>
    <row r="11019" spans="24:27" x14ac:dyDescent="0.25">
      <c r="X11019" s="69"/>
      <c r="Y11019" s="69"/>
      <c r="Z11019" s="69"/>
      <c r="AA11019" s="69"/>
    </row>
    <row r="11020" spans="24:27" x14ac:dyDescent="0.25">
      <c r="X11020" s="69"/>
      <c r="Y11020" s="69"/>
      <c r="Z11020" s="69"/>
      <c r="AA11020" s="69"/>
    </row>
    <row r="11021" spans="24:27" x14ac:dyDescent="0.25">
      <c r="X11021" s="69"/>
      <c r="Y11021" s="69"/>
      <c r="Z11021" s="69"/>
      <c r="AA11021" s="69"/>
    </row>
    <row r="11022" spans="24:27" x14ac:dyDescent="0.25">
      <c r="X11022" s="69"/>
      <c r="Y11022" s="69"/>
      <c r="Z11022" s="69"/>
      <c r="AA11022" s="69"/>
    </row>
    <row r="11023" spans="24:27" x14ac:dyDescent="0.25">
      <c r="X11023" s="69"/>
      <c r="Y11023" s="69"/>
      <c r="Z11023" s="69"/>
      <c r="AA11023" s="69"/>
    </row>
    <row r="11024" spans="24:27" x14ac:dyDescent="0.25">
      <c r="X11024" s="69"/>
      <c r="Y11024" s="69"/>
      <c r="Z11024" s="69"/>
      <c r="AA11024" s="69"/>
    </row>
    <row r="11025" spans="24:27" x14ac:dyDescent="0.25">
      <c r="X11025" s="69"/>
      <c r="Y11025" s="69"/>
      <c r="Z11025" s="69"/>
      <c r="AA11025" s="69"/>
    </row>
    <row r="11026" spans="24:27" x14ac:dyDescent="0.25">
      <c r="X11026" s="69"/>
      <c r="Y11026" s="69"/>
      <c r="Z11026" s="69"/>
      <c r="AA11026" s="69"/>
    </row>
    <row r="11027" spans="24:27" x14ac:dyDescent="0.25">
      <c r="X11027" s="69"/>
      <c r="Y11027" s="69"/>
      <c r="Z11027" s="69"/>
      <c r="AA11027" s="69"/>
    </row>
    <row r="11028" spans="24:27" x14ac:dyDescent="0.25">
      <c r="X11028" s="69"/>
      <c r="Y11028" s="69"/>
      <c r="Z11028" s="69"/>
      <c r="AA11028" s="69"/>
    </row>
    <row r="11029" spans="24:27" x14ac:dyDescent="0.25">
      <c r="X11029" s="69"/>
      <c r="Y11029" s="69"/>
      <c r="Z11029" s="69"/>
      <c r="AA11029" s="69"/>
    </row>
    <row r="11030" spans="24:27" x14ac:dyDescent="0.25">
      <c r="X11030" s="69"/>
      <c r="Y11030" s="69"/>
      <c r="Z11030" s="69"/>
      <c r="AA11030" s="69"/>
    </row>
    <row r="11031" spans="24:27" x14ac:dyDescent="0.25">
      <c r="X11031" s="69"/>
      <c r="Y11031" s="69"/>
      <c r="Z11031" s="69"/>
      <c r="AA11031" s="69"/>
    </row>
    <row r="11032" spans="24:27" x14ac:dyDescent="0.25">
      <c r="X11032" s="69"/>
      <c r="Y11032" s="69"/>
      <c r="Z11032" s="69"/>
      <c r="AA11032" s="69"/>
    </row>
    <row r="11033" spans="24:27" x14ac:dyDescent="0.25">
      <c r="X11033" s="69"/>
      <c r="Y11033" s="69"/>
      <c r="Z11033" s="69"/>
      <c r="AA11033" s="69"/>
    </row>
    <row r="11034" spans="24:27" x14ac:dyDescent="0.25">
      <c r="X11034" s="69"/>
      <c r="Y11034" s="69"/>
      <c r="Z11034" s="69"/>
      <c r="AA11034" s="69"/>
    </row>
    <row r="11035" spans="24:27" x14ac:dyDescent="0.25">
      <c r="X11035" s="69"/>
      <c r="Y11035" s="69"/>
      <c r="Z11035" s="69"/>
      <c r="AA11035" s="69"/>
    </row>
    <row r="11036" spans="24:27" x14ac:dyDescent="0.25">
      <c r="X11036" s="69"/>
      <c r="Y11036" s="69"/>
      <c r="Z11036" s="69"/>
      <c r="AA11036" s="69"/>
    </row>
    <row r="11037" spans="24:27" x14ac:dyDescent="0.25">
      <c r="X11037" s="69"/>
      <c r="Y11037" s="69"/>
      <c r="Z11037" s="69"/>
      <c r="AA11037" s="69"/>
    </row>
    <row r="11038" spans="24:27" x14ac:dyDescent="0.25">
      <c r="X11038" s="69"/>
      <c r="Y11038" s="69"/>
      <c r="Z11038" s="69"/>
      <c r="AA11038" s="69"/>
    </row>
    <row r="11039" spans="24:27" x14ac:dyDescent="0.25">
      <c r="X11039" s="69"/>
      <c r="Y11039" s="69"/>
      <c r="Z11039" s="69"/>
      <c r="AA11039" s="69"/>
    </row>
    <row r="11040" spans="24:27" x14ac:dyDescent="0.25">
      <c r="X11040" s="69"/>
      <c r="Y11040" s="69"/>
      <c r="Z11040" s="69"/>
      <c r="AA11040" s="69"/>
    </row>
    <row r="11041" spans="24:27" x14ac:dyDescent="0.25">
      <c r="X11041" s="69"/>
      <c r="Y11041" s="69"/>
      <c r="Z11041" s="69"/>
      <c r="AA11041" s="69"/>
    </row>
    <row r="11042" spans="24:27" x14ac:dyDescent="0.25">
      <c r="X11042" s="69"/>
      <c r="Y11042" s="69"/>
      <c r="Z11042" s="69"/>
      <c r="AA11042" s="69"/>
    </row>
    <row r="11043" spans="24:27" x14ac:dyDescent="0.25">
      <c r="X11043" s="69"/>
      <c r="Y11043" s="69"/>
      <c r="Z11043" s="69"/>
      <c r="AA11043" s="69"/>
    </row>
    <row r="11044" spans="24:27" x14ac:dyDescent="0.25">
      <c r="X11044" s="69"/>
      <c r="Y11044" s="69"/>
      <c r="Z11044" s="69"/>
      <c r="AA11044" s="69"/>
    </row>
    <row r="11045" spans="24:27" x14ac:dyDescent="0.25">
      <c r="X11045" s="69"/>
      <c r="Y11045" s="69"/>
      <c r="Z11045" s="69"/>
      <c r="AA11045" s="69"/>
    </row>
    <row r="11046" spans="24:27" x14ac:dyDescent="0.25">
      <c r="X11046" s="69"/>
      <c r="Y11046" s="69"/>
      <c r="Z11046" s="69"/>
      <c r="AA11046" s="69"/>
    </row>
    <row r="11047" spans="24:27" x14ac:dyDescent="0.25">
      <c r="X11047" s="69"/>
      <c r="Y11047" s="69"/>
      <c r="Z11047" s="69"/>
      <c r="AA11047" s="69"/>
    </row>
    <row r="11048" spans="24:27" x14ac:dyDescent="0.25">
      <c r="X11048" s="69"/>
      <c r="Y11048" s="69"/>
      <c r="Z11048" s="69"/>
      <c r="AA11048" s="69"/>
    </row>
    <row r="11049" spans="24:27" x14ac:dyDescent="0.25">
      <c r="X11049" s="69"/>
      <c r="Y11049" s="69"/>
      <c r="Z11049" s="69"/>
      <c r="AA11049" s="69"/>
    </row>
    <row r="11050" spans="24:27" x14ac:dyDescent="0.25">
      <c r="X11050" s="69"/>
      <c r="Y11050" s="69"/>
      <c r="Z11050" s="69"/>
      <c r="AA11050" s="69"/>
    </row>
    <row r="11051" spans="24:27" x14ac:dyDescent="0.25">
      <c r="X11051" s="69"/>
      <c r="Y11051" s="69"/>
      <c r="Z11051" s="69"/>
      <c r="AA11051" s="69"/>
    </row>
    <row r="11052" spans="24:27" x14ac:dyDescent="0.25">
      <c r="X11052" s="69"/>
      <c r="Y11052" s="69"/>
      <c r="Z11052" s="69"/>
      <c r="AA11052" s="69"/>
    </row>
    <row r="11053" spans="24:27" x14ac:dyDescent="0.25">
      <c r="X11053" s="69"/>
      <c r="Y11053" s="69"/>
      <c r="Z11053" s="69"/>
      <c r="AA11053" s="69"/>
    </row>
    <row r="11054" spans="24:27" x14ac:dyDescent="0.25">
      <c r="X11054" s="69"/>
      <c r="Y11054" s="69"/>
      <c r="Z11054" s="69"/>
      <c r="AA11054" s="69"/>
    </row>
    <row r="11055" spans="24:27" x14ac:dyDescent="0.25">
      <c r="X11055" s="69"/>
      <c r="Y11055" s="69"/>
      <c r="Z11055" s="69"/>
      <c r="AA11055" s="69"/>
    </row>
    <row r="11056" spans="24:27" x14ac:dyDescent="0.25">
      <c r="X11056" s="69"/>
      <c r="Y11056" s="69"/>
      <c r="Z11056" s="69"/>
      <c r="AA11056" s="69"/>
    </row>
    <row r="11057" spans="24:27" x14ac:dyDescent="0.25">
      <c r="X11057" s="69"/>
      <c r="Y11057" s="69"/>
      <c r="Z11057" s="69"/>
      <c r="AA11057" s="69"/>
    </row>
    <row r="11058" spans="24:27" x14ac:dyDescent="0.25">
      <c r="X11058" s="69"/>
      <c r="Y11058" s="69"/>
      <c r="Z11058" s="69"/>
      <c r="AA11058" s="69"/>
    </row>
    <row r="11059" spans="24:27" x14ac:dyDescent="0.25">
      <c r="X11059" s="69"/>
      <c r="Y11059" s="69"/>
      <c r="Z11059" s="69"/>
      <c r="AA11059" s="69"/>
    </row>
    <row r="11060" spans="24:27" x14ac:dyDescent="0.25">
      <c r="X11060" s="69"/>
      <c r="Y11060" s="69"/>
      <c r="Z11060" s="69"/>
      <c r="AA11060" s="69"/>
    </row>
    <row r="11061" spans="24:27" x14ac:dyDescent="0.25">
      <c r="X11061" s="69"/>
      <c r="Y11061" s="69"/>
      <c r="Z11061" s="69"/>
      <c r="AA11061" s="69"/>
    </row>
    <row r="11062" spans="24:27" x14ac:dyDescent="0.25">
      <c r="X11062" s="69"/>
      <c r="Y11062" s="69"/>
      <c r="Z11062" s="69"/>
      <c r="AA11062" s="69"/>
    </row>
    <row r="11063" spans="24:27" x14ac:dyDescent="0.25">
      <c r="X11063" s="69"/>
      <c r="Y11063" s="69"/>
      <c r="Z11063" s="69"/>
      <c r="AA11063" s="69"/>
    </row>
    <row r="11064" spans="24:27" x14ac:dyDescent="0.25">
      <c r="X11064" s="69"/>
      <c r="Y11064" s="69"/>
      <c r="Z11064" s="69"/>
      <c r="AA11064" s="69"/>
    </row>
    <row r="11065" spans="24:27" x14ac:dyDescent="0.25">
      <c r="X11065" s="69"/>
      <c r="Y11065" s="69"/>
      <c r="Z11065" s="69"/>
      <c r="AA11065" s="69"/>
    </row>
    <row r="11066" spans="24:27" x14ac:dyDescent="0.25">
      <c r="X11066" s="69"/>
      <c r="Y11066" s="69"/>
      <c r="Z11066" s="69"/>
      <c r="AA11066" s="69"/>
    </row>
    <row r="11067" spans="24:27" x14ac:dyDescent="0.25">
      <c r="X11067" s="69"/>
      <c r="Y11067" s="69"/>
      <c r="Z11067" s="69"/>
      <c r="AA11067" s="69"/>
    </row>
    <row r="11068" spans="24:27" x14ac:dyDescent="0.25">
      <c r="X11068" s="69"/>
      <c r="Y11068" s="69"/>
      <c r="Z11068" s="69"/>
      <c r="AA11068" s="69"/>
    </row>
    <row r="11069" spans="24:27" x14ac:dyDescent="0.25">
      <c r="X11069" s="69"/>
      <c r="Y11069" s="69"/>
      <c r="Z11069" s="69"/>
      <c r="AA11069" s="69"/>
    </row>
    <row r="11070" spans="24:27" x14ac:dyDescent="0.25">
      <c r="X11070" s="69"/>
      <c r="Y11070" s="69"/>
      <c r="Z11070" s="69"/>
      <c r="AA11070" s="69"/>
    </row>
    <row r="11071" spans="24:27" x14ac:dyDescent="0.25">
      <c r="X11071" s="69"/>
      <c r="Y11071" s="69"/>
      <c r="Z11071" s="69"/>
      <c r="AA11071" s="69"/>
    </row>
    <row r="11072" spans="24:27" x14ac:dyDescent="0.25">
      <c r="X11072" s="69"/>
      <c r="Y11072" s="69"/>
      <c r="Z11072" s="69"/>
      <c r="AA11072" s="69"/>
    </row>
    <row r="11073" spans="24:27" x14ac:dyDescent="0.25">
      <c r="X11073" s="69"/>
      <c r="Y11073" s="69"/>
      <c r="Z11073" s="69"/>
      <c r="AA11073" s="69"/>
    </row>
    <row r="11074" spans="24:27" x14ac:dyDescent="0.25">
      <c r="X11074" s="69"/>
      <c r="Y11074" s="69"/>
      <c r="Z11074" s="69"/>
      <c r="AA11074" s="69"/>
    </row>
    <row r="11075" spans="24:27" x14ac:dyDescent="0.25">
      <c r="X11075" s="69"/>
      <c r="Y11075" s="69"/>
      <c r="Z11075" s="69"/>
      <c r="AA11075" s="69"/>
    </row>
    <row r="11076" spans="24:27" x14ac:dyDescent="0.25">
      <c r="X11076" s="69"/>
      <c r="Y11076" s="69"/>
      <c r="Z11076" s="69"/>
      <c r="AA11076" s="69"/>
    </row>
    <row r="11077" spans="24:27" x14ac:dyDescent="0.25">
      <c r="X11077" s="69"/>
      <c r="Y11077" s="69"/>
      <c r="Z11077" s="69"/>
      <c r="AA11077" s="69"/>
    </row>
    <row r="11078" spans="24:27" x14ac:dyDescent="0.25">
      <c r="X11078" s="69"/>
      <c r="Y11078" s="69"/>
      <c r="Z11078" s="69"/>
      <c r="AA11078" s="69"/>
    </row>
    <row r="11079" spans="24:27" x14ac:dyDescent="0.25">
      <c r="X11079" s="69"/>
      <c r="Y11079" s="69"/>
      <c r="Z11079" s="69"/>
      <c r="AA11079" s="69"/>
    </row>
    <row r="11080" spans="24:27" x14ac:dyDescent="0.25">
      <c r="X11080" s="69"/>
      <c r="Y11080" s="69"/>
      <c r="Z11080" s="69"/>
      <c r="AA11080" s="69"/>
    </row>
    <row r="11081" spans="24:27" x14ac:dyDescent="0.25">
      <c r="X11081" s="69"/>
      <c r="Y11081" s="69"/>
      <c r="Z11081" s="69"/>
      <c r="AA11081" s="69"/>
    </row>
    <row r="11082" spans="24:27" x14ac:dyDescent="0.25">
      <c r="X11082" s="69"/>
      <c r="Y11082" s="69"/>
      <c r="Z11082" s="69"/>
      <c r="AA11082" s="69"/>
    </row>
    <row r="11083" spans="24:27" x14ac:dyDescent="0.25">
      <c r="X11083" s="69"/>
      <c r="Y11083" s="69"/>
      <c r="Z11083" s="69"/>
      <c r="AA11083" s="69"/>
    </row>
    <row r="11084" spans="24:27" x14ac:dyDescent="0.25">
      <c r="X11084" s="69"/>
      <c r="Y11084" s="69"/>
      <c r="Z11084" s="69"/>
      <c r="AA11084" s="69"/>
    </row>
    <row r="11085" spans="24:27" x14ac:dyDescent="0.25">
      <c r="X11085" s="69"/>
      <c r="Y11085" s="69"/>
      <c r="Z11085" s="69"/>
      <c r="AA11085" s="69"/>
    </row>
    <row r="11086" spans="24:27" x14ac:dyDescent="0.25">
      <c r="X11086" s="69"/>
      <c r="Y11086" s="69"/>
      <c r="Z11086" s="69"/>
      <c r="AA11086" s="69"/>
    </row>
    <row r="11087" spans="24:27" x14ac:dyDescent="0.25">
      <c r="X11087" s="69"/>
      <c r="Y11087" s="69"/>
      <c r="Z11087" s="69"/>
      <c r="AA11087" s="69"/>
    </row>
    <row r="11088" spans="24:27" x14ac:dyDescent="0.25">
      <c r="X11088" s="69"/>
      <c r="Y11088" s="69"/>
      <c r="Z11088" s="69"/>
      <c r="AA11088" s="69"/>
    </row>
    <row r="11089" spans="24:27" x14ac:dyDescent="0.25">
      <c r="X11089" s="69"/>
      <c r="Y11089" s="69"/>
      <c r="Z11089" s="69"/>
      <c r="AA11089" s="69"/>
    </row>
    <row r="11090" spans="24:27" x14ac:dyDescent="0.25">
      <c r="X11090" s="69"/>
      <c r="Y11090" s="69"/>
      <c r="Z11090" s="69"/>
      <c r="AA11090" s="69"/>
    </row>
    <row r="11091" spans="24:27" x14ac:dyDescent="0.25">
      <c r="X11091" s="69"/>
      <c r="Y11091" s="69"/>
      <c r="Z11091" s="69"/>
      <c r="AA11091" s="69"/>
    </row>
    <row r="11092" spans="24:27" x14ac:dyDescent="0.25">
      <c r="X11092" s="69"/>
      <c r="Y11092" s="69"/>
      <c r="Z11092" s="69"/>
      <c r="AA11092" s="69"/>
    </row>
    <row r="11093" spans="24:27" x14ac:dyDescent="0.25">
      <c r="X11093" s="69"/>
      <c r="Y11093" s="69"/>
      <c r="Z11093" s="69"/>
      <c r="AA11093" s="69"/>
    </row>
    <row r="11094" spans="24:27" x14ac:dyDescent="0.25">
      <c r="X11094" s="69"/>
      <c r="Y11094" s="69"/>
      <c r="Z11094" s="69"/>
      <c r="AA11094" s="69"/>
    </row>
    <row r="11095" spans="24:27" x14ac:dyDescent="0.25">
      <c r="X11095" s="69"/>
      <c r="Y11095" s="69"/>
      <c r="Z11095" s="69"/>
      <c r="AA11095" s="69"/>
    </row>
    <row r="11096" spans="24:27" x14ac:dyDescent="0.25">
      <c r="X11096" s="69"/>
      <c r="Y11096" s="69"/>
      <c r="Z11096" s="69"/>
      <c r="AA11096" s="69"/>
    </row>
    <row r="11097" spans="24:27" x14ac:dyDescent="0.25">
      <c r="X11097" s="69"/>
      <c r="Y11097" s="69"/>
      <c r="Z11097" s="69"/>
      <c r="AA11097" s="69"/>
    </row>
    <row r="11098" spans="24:27" x14ac:dyDescent="0.25">
      <c r="X11098" s="69"/>
      <c r="Y11098" s="69"/>
      <c r="Z11098" s="69"/>
      <c r="AA11098" s="69"/>
    </row>
    <row r="11099" spans="24:27" x14ac:dyDescent="0.25">
      <c r="X11099" s="69"/>
      <c r="Y11099" s="69"/>
      <c r="Z11099" s="69"/>
      <c r="AA11099" s="69"/>
    </row>
    <row r="11100" spans="24:27" x14ac:dyDescent="0.25">
      <c r="X11100" s="69"/>
      <c r="Y11100" s="69"/>
      <c r="Z11100" s="69"/>
      <c r="AA11100" s="69"/>
    </row>
    <row r="11101" spans="24:27" x14ac:dyDescent="0.25">
      <c r="X11101" s="69"/>
      <c r="Y11101" s="69"/>
      <c r="Z11101" s="69"/>
      <c r="AA11101" s="69"/>
    </row>
    <row r="11102" spans="24:27" x14ac:dyDescent="0.25">
      <c r="X11102" s="69"/>
      <c r="Y11102" s="69"/>
      <c r="Z11102" s="69"/>
      <c r="AA11102" s="69"/>
    </row>
    <row r="11103" spans="24:27" x14ac:dyDescent="0.25">
      <c r="X11103" s="69"/>
      <c r="Y11103" s="69"/>
      <c r="Z11103" s="69"/>
      <c r="AA11103" s="69"/>
    </row>
    <row r="11104" spans="24:27" x14ac:dyDescent="0.25">
      <c r="X11104" s="69"/>
      <c r="Y11104" s="69"/>
      <c r="Z11104" s="69"/>
      <c r="AA11104" s="69"/>
    </row>
    <row r="11105" spans="24:27" x14ac:dyDescent="0.25">
      <c r="X11105" s="69"/>
      <c r="Y11105" s="69"/>
      <c r="Z11105" s="69"/>
      <c r="AA11105" s="69"/>
    </row>
    <row r="11106" spans="24:27" x14ac:dyDescent="0.25">
      <c r="X11106" s="69"/>
      <c r="Y11106" s="69"/>
      <c r="Z11106" s="69"/>
      <c r="AA11106" s="69"/>
    </row>
    <row r="11107" spans="24:27" x14ac:dyDescent="0.25">
      <c r="X11107" s="69"/>
      <c r="Y11107" s="69"/>
      <c r="Z11107" s="69"/>
      <c r="AA11107" s="69"/>
    </row>
    <row r="11108" spans="24:27" x14ac:dyDescent="0.25">
      <c r="X11108" s="69"/>
      <c r="Y11108" s="69"/>
      <c r="Z11108" s="69"/>
      <c r="AA11108" s="69"/>
    </row>
    <row r="11109" spans="24:27" x14ac:dyDescent="0.25">
      <c r="X11109" s="69"/>
      <c r="Y11109" s="69"/>
      <c r="Z11109" s="69"/>
      <c r="AA11109" s="69"/>
    </row>
    <row r="11110" spans="24:27" x14ac:dyDescent="0.25">
      <c r="X11110" s="69"/>
      <c r="Y11110" s="69"/>
      <c r="Z11110" s="69"/>
      <c r="AA11110" s="69"/>
    </row>
    <row r="11111" spans="24:27" x14ac:dyDescent="0.25">
      <c r="X11111" s="69"/>
      <c r="Y11111" s="69"/>
      <c r="Z11111" s="69"/>
      <c r="AA11111" s="69"/>
    </row>
    <row r="11112" spans="24:27" x14ac:dyDescent="0.25">
      <c r="X11112" s="69"/>
      <c r="Y11112" s="69"/>
      <c r="Z11112" s="69"/>
      <c r="AA11112" s="69"/>
    </row>
    <row r="11113" spans="24:27" x14ac:dyDescent="0.25">
      <c r="X11113" s="69"/>
      <c r="Y11113" s="69"/>
      <c r="Z11113" s="69"/>
      <c r="AA11113" s="69"/>
    </row>
    <row r="11114" spans="24:27" x14ac:dyDescent="0.25">
      <c r="X11114" s="69"/>
      <c r="Y11114" s="69"/>
      <c r="Z11114" s="69"/>
      <c r="AA11114" s="69"/>
    </row>
    <row r="11115" spans="24:27" x14ac:dyDescent="0.25">
      <c r="X11115" s="69"/>
      <c r="Y11115" s="69"/>
      <c r="Z11115" s="69"/>
      <c r="AA11115" s="69"/>
    </row>
    <row r="11116" spans="24:27" x14ac:dyDescent="0.25">
      <c r="X11116" s="69"/>
      <c r="Y11116" s="69"/>
      <c r="Z11116" s="69"/>
      <c r="AA11116" s="69"/>
    </row>
    <row r="11117" spans="24:27" x14ac:dyDescent="0.25">
      <c r="X11117" s="69"/>
      <c r="Y11117" s="69"/>
      <c r="Z11117" s="69"/>
      <c r="AA11117" s="69"/>
    </row>
    <row r="11118" spans="24:27" x14ac:dyDescent="0.25">
      <c r="X11118" s="69"/>
      <c r="Y11118" s="69"/>
      <c r="Z11118" s="69"/>
      <c r="AA11118" s="69"/>
    </row>
    <row r="11119" spans="24:27" x14ac:dyDescent="0.25">
      <c r="X11119" s="69"/>
      <c r="Y11119" s="69"/>
      <c r="Z11119" s="69"/>
      <c r="AA11119" s="69"/>
    </row>
    <row r="11120" spans="24:27" x14ac:dyDescent="0.25">
      <c r="X11120" s="69"/>
      <c r="Y11120" s="69"/>
      <c r="Z11120" s="69"/>
      <c r="AA11120" s="69"/>
    </row>
    <row r="11121" spans="24:27" x14ac:dyDescent="0.25">
      <c r="X11121" s="69"/>
      <c r="Y11121" s="69"/>
      <c r="Z11121" s="69"/>
      <c r="AA11121" s="69"/>
    </row>
    <row r="11122" spans="24:27" x14ac:dyDescent="0.25">
      <c r="X11122" s="69"/>
      <c r="Y11122" s="69"/>
      <c r="Z11122" s="69"/>
      <c r="AA11122" s="69"/>
    </row>
    <row r="11123" spans="24:27" x14ac:dyDescent="0.25">
      <c r="X11123" s="69"/>
      <c r="Y11123" s="69"/>
      <c r="Z11123" s="69"/>
      <c r="AA11123" s="69"/>
    </row>
    <row r="11124" spans="24:27" x14ac:dyDescent="0.25">
      <c r="X11124" s="69"/>
      <c r="Y11124" s="69"/>
      <c r="Z11124" s="69"/>
      <c r="AA11124" s="69"/>
    </row>
    <row r="11125" spans="24:27" x14ac:dyDescent="0.25">
      <c r="X11125" s="69"/>
      <c r="Y11125" s="69"/>
      <c r="Z11125" s="69"/>
      <c r="AA11125" s="69"/>
    </row>
    <row r="11126" spans="24:27" x14ac:dyDescent="0.25">
      <c r="X11126" s="69"/>
      <c r="Y11126" s="69"/>
      <c r="Z11126" s="69"/>
      <c r="AA11126" s="69"/>
    </row>
    <row r="11127" spans="24:27" x14ac:dyDescent="0.25">
      <c r="X11127" s="69"/>
      <c r="Y11127" s="69"/>
      <c r="Z11127" s="69"/>
      <c r="AA11127" s="69"/>
    </row>
    <row r="11128" spans="24:27" x14ac:dyDescent="0.25">
      <c r="X11128" s="69"/>
      <c r="Y11128" s="69"/>
      <c r="Z11128" s="69"/>
      <c r="AA11128" s="69"/>
    </row>
    <row r="11129" spans="24:27" x14ac:dyDescent="0.25">
      <c r="X11129" s="69"/>
      <c r="Y11129" s="69"/>
      <c r="Z11129" s="69"/>
      <c r="AA11129" s="69"/>
    </row>
    <row r="11130" spans="24:27" x14ac:dyDescent="0.25">
      <c r="X11130" s="69"/>
      <c r="Y11130" s="69"/>
      <c r="Z11130" s="69"/>
      <c r="AA11130" s="69"/>
    </row>
    <row r="11131" spans="24:27" x14ac:dyDescent="0.25">
      <c r="X11131" s="69"/>
      <c r="Y11131" s="69"/>
      <c r="Z11131" s="69"/>
      <c r="AA11131" s="69"/>
    </row>
    <row r="11132" spans="24:27" x14ac:dyDescent="0.25">
      <c r="X11132" s="69"/>
      <c r="Y11132" s="69"/>
      <c r="Z11132" s="69"/>
      <c r="AA11132" s="69"/>
    </row>
    <row r="11133" spans="24:27" x14ac:dyDescent="0.25">
      <c r="X11133" s="69"/>
      <c r="Y11133" s="69"/>
      <c r="Z11133" s="69"/>
      <c r="AA11133" s="69"/>
    </row>
    <row r="11134" spans="24:27" x14ac:dyDescent="0.25">
      <c r="X11134" s="69"/>
      <c r="Y11134" s="69"/>
      <c r="Z11134" s="69"/>
      <c r="AA11134" s="69"/>
    </row>
    <row r="11135" spans="24:27" x14ac:dyDescent="0.25">
      <c r="X11135" s="69"/>
      <c r="Y11135" s="69"/>
      <c r="Z11135" s="69"/>
      <c r="AA11135" s="69"/>
    </row>
    <row r="11136" spans="24:27" x14ac:dyDescent="0.25">
      <c r="X11136" s="69"/>
      <c r="Y11136" s="69"/>
      <c r="Z11136" s="69"/>
      <c r="AA11136" s="69"/>
    </row>
    <row r="11137" spans="24:27" x14ac:dyDescent="0.25">
      <c r="X11137" s="69"/>
      <c r="Y11137" s="69"/>
      <c r="Z11137" s="69"/>
      <c r="AA11137" s="69"/>
    </row>
    <row r="11138" spans="24:27" x14ac:dyDescent="0.25">
      <c r="X11138" s="69"/>
      <c r="Y11138" s="69"/>
      <c r="Z11138" s="69"/>
      <c r="AA11138" s="69"/>
    </row>
    <row r="11139" spans="24:27" x14ac:dyDescent="0.25">
      <c r="X11139" s="69"/>
      <c r="Y11139" s="69"/>
      <c r="Z11139" s="69"/>
      <c r="AA11139" s="69"/>
    </row>
    <row r="11140" spans="24:27" x14ac:dyDescent="0.25">
      <c r="X11140" s="69"/>
      <c r="Y11140" s="69"/>
      <c r="Z11140" s="69"/>
      <c r="AA11140" s="69"/>
    </row>
    <row r="11141" spans="24:27" x14ac:dyDescent="0.25">
      <c r="X11141" s="69"/>
      <c r="Y11141" s="69"/>
      <c r="Z11141" s="69"/>
      <c r="AA11141" s="69"/>
    </row>
    <row r="11142" spans="24:27" x14ac:dyDescent="0.25">
      <c r="X11142" s="69"/>
      <c r="Y11142" s="69"/>
      <c r="Z11142" s="69"/>
      <c r="AA11142" s="69"/>
    </row>
    <row r="11143" spans="24:27" x14ac:dyDescent="0.25">
      <c r="X11143" s="69"/>
      <c r="Y11143" s="69"/>
      <c r="Z11143" s="69"/>
      <c r="AA11143" s="69"/>
    </row>
    <row r="11144" spans="24:27" x14ac:dyDescent="0.25">
      <c r="X11144" s="69"/>
      <c r="Y11144" s="69"/>
      <c r="Z11144" s="69"/>
      <c r="AA11144" s="69"/>
    </row>
    <row r="11145" spans="24:27" x14ac:dyDescent="0.25">
      <c r="X11145" s="69"/>
      <c r="Y11145" s="69"/>
      <c r="Z11145" s="69"/>
      <c r="AA11145" s="69"/>
    </row>
    <row r="11146" spans="24:27" x14ac:dyDescent="0.25">
      <c r="X11146" s="69"/>
      <c r="Y11146" s="69"/>
      <c r="Z11146" s="69"/>
      <c r="AA11146" s="69"/>
    </row>
    <row r="11147" spans="24:27" x14ac:dyDescent="0.25">
      <c r="X11147" s="69"/>
      <c r="Y11147" s="69"/>
      <c r="Z11147" s="69"/>
      <c r="AA11147" s="69"/>
    </row>
    <row r="11148" spans="24:27" x14ac:dyDescent="0.25">
      <c r="X11148" s="69"/>
      <c r="Y11148" s="69"/>
      <c r="Z11148" s="69"/>
      <c r="AA11148" s="69"/>
    </row>
    <row r="11149" spans="24:27" x14ac:dyDescent="0.25">
      <c r="X11149" s="69"/>
      <c r="Y11149" s="69"/>
      <c r="Z11149" s="69"/>
      <c r="AA11149" s="69"/>
    </row>
    <row r="11150" spans="24:27" x14ac:dyDescent="0.25">
      <c r="X11150" s="69"/>
      <c r="Y11150" s="69"/>
      <c r="Z11150" s="69"/>
      <c r="AA11150" s="69"/>
    </row>
    <row r="11151" spans="24:27" x14ac:dyDescent="0.25">
      <c r="X11151" s="69"/>
      <c r="Y11151" s="69"/>
      <c r="Z11151" s="69"/>
      <c r="AA11151" s="69"/>
    </row>
    <row r="11152" spans="24:27" x14ac:dyDescent="0.25">
      <c r="X11152" s="69"/>
      <c r="Y11152" s="69"/>
      <c r="Z11152" s="69"/>
      <c r="AA11152" s="69"/>
    </row>
    <row r="11153" spans="24:27" x14ac:dyDescent="0.25">
      <c r="X11153" s="69"/>
      <c r="Y11153" s="69"/>
      <c r="Z11153" s="69"/>
      <c r="AA11153" s="69"/>
    </row>
    <row r="11154" spans="24:27" x14ac:dyDescent="0.25">
      <c r="X11154" s="69"/>
      <c r="Y11154" s="69"/>
      <c r="Z11154" s="69"/>
      <c r="AA11154" s="69"/>
    </row>
    <row r="11155" spans="24:27" x14ac:dyDescent="0.25">
      <c r="X11155" s="69"/>
      <c r="Y11155" s="69"/>
      <c r="Z11155" s="69"/>
      <c r="AA11155" s="69"/>
    </row>
    <row r="11156" spans="24:27" x14ac:dyDescent="0.25">
      <c r="X11156" s="69"/>
      <c r="Y11156" s="69"/>
      <c r="Z11156" s="69"/>
      <c r="AA11156" s="69"/>
    </row>
    <row r="11157" spans="24:27" x14ac:dyDescent="0.25">
      <c r="X11157" s="69"/>
      <c r="Y11157" s="69"/>
      <c r="Z11157" s="69"/>
      <c r="AA11157" s="69"/>
    </row>
    <row r="11158" spans="24:27" x14ac:dyDescent="0.25">
      <c r="X11158" s="69"/>
      <c r="Y11158" s="69"/>
      <c r="Z11158" s="69"/>
      <c r="AA11158" s="69"/>
    </row>
    <row r="11159" spans="24:27" x14ac:dyDescent="0.25">
      <c r="X11159" s="69"/>
      <c r="Y11159" s="69"/>
      <c r="Z11159" s="69"/>
      <c r="AA11159" s="69"/>
    </row>
    <row r="11160" spans="24:27" x14ac:dyDescent="0.25">
      <c r="X11160" s="69"/>
      <c r="Y11160" s="69"/>
      <c r="Z11160" s="69"/>
      <c r="AA11160" s="69"/>
    </row>
    <row r="11161" spans="24:27" x14ac:dyDescent="0.25">
      <c r="X11161" s="69"/>
      <c r="Y11161" s="69"/>
      <c r="Z11161" s="69"/>
      <c r="AA11161" s="69"/>
    </row>
    <row r="11162" spans="24:27" x14ac:dyDescent="0.25">
      <c r="X11162" s="69"/>
      <c r="Y11162" s="69"/>
      <c r="Z11162" s="69"/>
      <c r="AA11162" s="69"/>
    </row>
    <row r="11163" spans="24:27" x14ac:dyDescent="0.25">
      <c r="X11163" s="69"/>
      <c r="Y11163" s="69"/>
      <c r="Z11163" s="69"/>
      <c r="AA11163" s="69"/>
    </row>
    <row r="11164" spans="24:27" x14ac:dyDescent="0.25">
      <c r="X11164" s="69"/>
      <c r="Y11164" s="69"/>
      <c r="Z11164" s="69"/>
      <c r="AA11164" s="69"/>
    </row>
    <row r="11165" spans="24:27" x14ac:dyDescent="0.25">
      <c r="X11165" s="69"/>
      <c r="Y11165" s="69"/>
      <c r="Z11165" s="69"/>
      <c r="AA11165" s="69"/>
    </row>
    <row r="11166" spans="24:27" x14ac:dyDescent="0.25">
      <c r="X11166" s="69"/>
      <c r="Y11166" s="69"/>
      <c r="Z11166" s="69"/>
      <c r="AA11166" s="69"/>
    </row>
    <row r="11167" spans="24:27" x14ac:dyDescent="0.25">
      <c r="X11167" s="69"/>
      <c r="Y11167" s="69"/>
      <c r="Z11167" s="69"/>
      <c r="AA11167" s="69"/>
    </row>
    <row r="11168" spans="24:27" x14ac:dyDescent="0.25">
      <c r="X11168" s="69"/>
      <c r="Y11168" s="69"/>
      <c r="Z11168" s="69"/>
      <c r="AA11168" s="69"/>
    </row>
    <row r="11169" spans="24:27" x14ac:dyDescent="0.25">
      <c r="X11169" s="69"/>
      <c r="Y11169" s="69"/>
      <c r="Z11169" s="69"/>
      <c r="AA11169" s="69"/>
    </row>
    <row r="11170" spans="24:27" x14ac:dyDescent="0.25">
      <c r="X11170" s="69"/>
      <c r="Y11170" s="69"/>
      <c r="Z11170" s="69"/>
      <c r="AA11170" s="69"/>
    </row>
    <row r="11171" spans="24:27" x14ac:dyDescent="0.25">
      <c r="X11171" s="69"/>
      <c r="Y11171" s="69"/>
      <c r="Z11171" s="69"/>
      <c r="AA11171" s="69"/>
    </row>
    <row r="11172" spans="24:27" x14ac:dyDescent="0.25">
      <c r="X11172" s="69"/>
      <c r="Y11172" s="69"/>
      <c r="Z11172" s="69"/>
      <c r="AA11172" s="69"/>
    </row>
    <row r="11173" spans="24:27" x14ac:dyDescent="0.25">
      <c r="X11173" s="69"/>
      <c r="Y11173" s="69"/>
      <c r="Z11173" s="69"/>
      <c r="AA11173" s="69"/>
    </row>
    <row r="11174" spans="24:27" x14ac:dyDescent="0.25">
      <c r="X11174" s="69"/>
      <c r="Y11174" s="69"/>
      <c r="Z11174" s="69"/>
      <c r="AA11174" s="69"/>
    </row>
    <row r="11175" spans="24:27" x14ac:dyDescent="0.25">
      <c r="X11175" s="69"/>
      <c r="Y11175" s="69"/>
      <c r="Z11175" s="69"/>
      <c r="AA11175" s="69"/>
    </row>
    <row r="11176" spans="24:27" x14ac:dyDescent="0.25">
      <c r="X11176" s="69"/>
      <c r="Y11176" s="69"/>
      <c r="Z11176" s="69"/>
      <c r="AA11176" s="69"/>
    </row>
    <row r="11177" spans="24:27" x14ac:dyDescent="0.25">
      <c r="X11177" s="69"/>
      <c r="Y11177" s="69"/>
      <c r="Z11177" s="69"/>
      <c r="AA11177" s="69"/>
    </row>
    <row r="11178" spans="24:27" x14ac:dyDescent="0.25">
      <c r="X11178" s="69"/>
      <c r="Y11178" s="69"/>
      <c r="Z11178" s="69"/>
      <c r="AA11178" s="69"/>
    </row>
    <row r="11179" spans="24:27" x14ac:dyDescent="0.25">
      <c r="X11179" s="69"/>
      <c r="Y11179" s="69"/>
      <c r="Z11179" s="69"/>
      <c r="AA11179" s="69"/>
    </row>
    <row r="11180" spans="24:27" x14ac:dyDescent="0.25">
      <c r="X11180" s="69"/>
      <c r="Y11180" s="69"/>
      <c r="Z11180" s="69"/>
      <c r="AA11180" s="69"/>
    </row>
    <row r="11181" spans="24:27" x14ac:dyDescent="0.25">
      <c r="X11181" s="69"/>
      <c r="Y11181" s="69"/>
      <c r="Z11181" s="69"/>
      <c r="AA11181" s="69"/>
    </row>
    <row r="11182" spans="24:27" x14ac:dyDescent="0.25">
      <c r="X11182" s="69"/>
      <c r="Y11182" s="69"/>
      <c r="Z11182" s="69"/>
      <c r="AA11182" s="69"/>
    </row>
    <row r="11183" spans="24:27" x14ac:dyDescent="0.25">
      <c r="X11183" s="69"/>
      <c r="Y11183" s="69"/>
      <c r="Z11183" s="69"/>
      <c r="AA11183" s="69"/>
    </row>
    <row r="11184" spans="24:27" x14ac:dyDescent="0.25">
      <c r="X11184" s="69"/>
      <c r="Y11184" s="69"/>
      <c r="Z11184" s="69"/>
      <c r="AA11184" s="69"/>
    </row>
    <row r="11185" spans="24:27" x14ac:dyDescent="0.25">
      <c r="X11185" s="69"/>
      <c r="Y11185" s="69"/>
      <c r="Z11185" s="69"/>
      <c r="AA11185" s="69"/>
    </row>
    <row r="11186" spans="24:27" x14ac:dyDescent="0.25">
      <c r="X11186" s="69"/>
      <c r="Y11186" s="69"/>
      <c r="Z11186" s="69"/>
      <c r="AA11186" s="69"/>
    </row>
    <row r="11187" spans="24:27" x14ac:dyDescent="0.25">
      <c r="X11187" s="69"/>
      <c r="Y11187" s="69"/>
      <c r="Z11187" s="69"/>
      <c r="AA11187" s="69"/>
    </row>
    <row r="11188" spans="24:27" x14ac:dyDescent="0.25">
      <c r="X11188" s="69"/>
      <c r="Y11188" s="69"/>
      <c r="Z11188" s="69"/>
      <c r="AA11188" s="69"/>
    </row>
    <row r="11189" spans="24:27" x14ac:dyDescent="0.25">
      <c r="X11189" s="69"/>
      <c r="Y11189" s="69"/>
      <c r="Z11189" s="69"/>
      <c r="AA11189" s="69"/>
    </row>
    <row r="11190" spans="24:27" x14ac:dyDescent="0.25">
      <c r="X11190" s="69"/>
      <c r="Y11190" s="69"/>
      <c r="Z11190" s="69"/>
      <c r="AA11190" s="69"/>
    </row>
    <row r="11191" spans="24:27" x14ac:dyDescent="0.25">
      <c r="X11191" s="69"/>
      <c r="Y11191" s="69"/>
      <c r="Z11191" s="69"/>
      <c r="AA11191" s="69"/>
    </row>
    <row r="11192" spans="24:27" x14ac:dyDescent="0.25">
      <c r="X11192" s="69"/>
      <c r="Y11192" s="69"/>
      <c r="Z11192" s="69"/>
      <c r="AA11192" s="69"/>
    </row>
    <row r="11193" spans="24:27" x14ac:dyDescent="0.25">
      <c r="X11193" s="69"/>
      <c r="Y11193" s="69"/>
      <c r="Z11193" s="69"/>
      <c r="AA11193" s="69"/>
    </row>
    <row r="11194" spans="24:27" x14ac:dyDescent="0.25">
      <c r="X11194" s="69"/>
      <c r="Y11194" s="69"/>
      <c r="Z11194" s="69"/>
      <c r="AA11194" s="69"/>
    </row>
    <row r="11195" spans="24:27" x14ac:dyDescent="0.25">
      <c r="X11195" s="69"/>
      <c r="Y11195" s="69"/>
      <c r="Z11195" s="69"/>
      <c r="AA11195" s="69"/>
    </row>
    <row r="11196" spans="24:27" x14ac:dyDescent="0.25">
      <c r="X11196" s="69"/>
      <c r="Y11196" s="69"/>
      <c r="Z11196" s="69"/>
      <c r="AA11196" s="69"/>
    </row>
    <row r="11197" spans="24:27" x14ac:dyDescent="0.25">
      <c r="X11197" s="69"/>
      <c r="Y11197" s="69"/>
      <c r="Z11197" s="69"/>
      <c r="AA11197" s="69"/>
    </row>
    <row r="11198" spans="24:27" x14ac:dyDescent="0.25">
      <c r="X11198" s="69"/>
      <c r="Y11198" s="69"/>
      <c r="Z11198" s="69"/>
      <c r="AA11198" s="69"/>
    </row>
    <row r="11199" spans="24:27" x14ac:dyDescent="0.25">
      <c r="X11199" s="69"/>
      <c r="Y11199" s="69"/>
      <c r="Z11199" s="69"/>
      <c r="AA11199" s="69"/>
    </row>
    <row r="11200" spans="24:27" x14ac:dyDescent="0.25">
      <c r="X11200" s="69"/>
      <c r="Y11200" s="69"/>
      <c r="Z11200" s="69"/>
      <c r="AA11200" s="69"/>
    </row>
    <row r="11201" spans="24:27" x14ac:dyDescent="0.25">
      <c r="X11201" s="69"/>
      <c r="Y11201" s="69"/>
      <c r="Z11201" s="69"/>
      <c r="AA11201" s="69"/>
    </row>
    <row r="11202" spans="24:27" x14ac:dyDescent="0.25">
      <c r="X11202" s="69"/>
      <c r="Y11202" s="69"/>
      <c r="Z11202" s="69"/>
      <c r="AA11202" s="69"/>
    </row>
    <row r="11203" spans="24:27" x14ac:dyDescent="0.25">
      <c r="X11203" s="69"/>
      <c r="Y11203" s="69"/>
      <c r="Z11203" s="69"/>
      <c r="AA11203" s="69"/>
    </row>
    <row r="11204" spans="24:27" x14ac:dyDescent="0.25">
      <c r="X11204" s="69"/>
      <c r="Y11204" s="69"/>
      <c r="Z11204" s="69"/>
      <c r="AA11204" s="69"/>
    </row>
    <row r="11205" spans="24:27" x14ac:dyDescent="0.25">
      <c r="X11205" s="69"/>
      <c r="Y11205" s="69"/>
      <c r="Z11205" s="69"/>
      <c r="AA11205" s="69"/>
    </row>
    <row r="11206" spans="24:27" x14ac:dyDescent="0.25">
      <c r="X11206" s="69"/>
      <c r="Y11206" s="69"/>
      <c r="Z11206" s="69"/>
      <c r="AA11206" s="69"/>
    </row>
    <row r="11207" spans="24:27" x14ac:dyDescent="0.25">
      <c r="X11207" s="69"/>
      <c r="Y11207" s="69"/>
      <c r="Z11207" s="69"/>
      <c r="AA11207" s="69"/>
    </row>
    <row r="11208" spans="24:27" x14ac:dyDescent="0.25">
      <c r="X11208" s="69"/>
      <c r="Y11208" s="69"/>
      <c r="Z11208" s="69"/>
      <c r="AA11208" s="69"/>
    </row>
    <row r="11209" spans="24:27" x14ac:dyDescent="0.25">
      <c r="X11209" s="69"/>
      <c r="Y11209" s="69"/>
      <c r="Z11209" s="69"/>
      <c r="AA11209" s="69"/>
    </row>
    <row r="11210" spans="24:27" x14ac:dyDescent="0.25">
      <c r="X11210" s="69"/>
      <c r="Y11210" s="69"/>
      <c r="Z11210" s="69"/>
      <c r="AA11210" s="69"/>
    </row>
    <row r="11211" spans="24:27" x14ac:dyDescent="0.25">
      <c r="X11211" s="69"/>
      <c r="Y11211" s="69"/>
      <c r="Z11211" s="69"/>
      <c r="AA11211" s="69"/>
    </row>
    <row r="11212" spans="24:27" x14ac:dyDescent="0.25">
      <c r="X11212" s="69"/>
      <c r="Y11212" s="69"/>
      <c r="Z11212" s="69"/>
      <c r="AA11212" s="69"/>
    </row>
    <row r="11213" spans="24:27" x14ac:dyDescent="0.25">
      <c r="X11213" s="69"/>
      <c r="Y11213" s="69"/>
      <c r="Z11213" s="69"/>
      <c r="AA11213" s="69"/>
    </row>
    <row r="11214" spans="24:27" x14ac:dyDescent="0.25">
      <c r="X11214" s="69"/>
      <c r="Y11214" s="69"/>
      <c r="Z11214" s="69"/>
      <c r="AA11214" s="69"/>
    </row>
    <row r="11215" spans="24:27" x14ac:dyDescent="0.25">
      <c r="X11215" s="69"/>
      <c r="Y11215" s="69"/>
      <c r="Z11215" s="69"/>
      <c r="AA11215" s="69"/>
    </row>
    <row r="11216" spans="24:27" x14ac:dyDescent="0.25">
      <c r="X11216" s="69"/>
      <c r="Y11216" s="69"/>
      <c r="Z11216" s="69"/>
      <c r="AA11216" s="69"/>
    </row>
    <row r="11217" spans="24:27" x14ac:dyDescent="0.25">
      <c r="X11217" s="69"/>
      <c r="Y11217" s="69"/>
      <c r="Z11217" s="69"/>
      <c r="AA11217" s="69"/>
    </row>
    <row r="11218" spans="24:27" x14ac:dyDescent="0.25">
      <c r="X11218" s="69"/>
      <c r="Y11218" s="69"/>
      <c r="Z11218" s="69"/>
      <c r="AA11218" s="69"/>
    </row>
    <row r="11219" spans="24:27" x14ac:dyDescent="0.25">
      <c r="X11219" s="69"/>
      <c r="Y11219" s="69"/>
      <c r="Z11219" s="69"/>
      <c r="AA11219" s="69"/>
    </row>
    <row r="11220" spans="24:27" x14ac:dyDescent="0.25">
      <c r="X11220" s="69"/>
      <c r="Y11220" s="69"/>
      <c r="Z11220" s="69"/>
      <c r="AA11220" s="69"/>
    </row>
    <row r="11221" spans="24:27" x14ac:dyDescent="0.25">
      <c r="X11221" s="69"/>
      <c r="Y11221" s="69"/>
      <c r="Z11221" s="69"/>
      <c r="AA11221" s="69"/>
    </row>
    <row r="11222" spans="24:27" x14ac:dyDescent="0.25">
      <c r="X11222" s="69"/>
      <c r="Y11222" s="69"/>
      <c r="Z11222" s="69"/>
      <c r="AA11222" s="69"/>
    </row>
    <row r="11223" spans="24:27" x14ac:dyDescent="0.25">
      <c r="X11223" s="69"/>
      <c r="Y11223" s="69"/>
      <c r="Z11223" s="69"/>
      <c r="AA11223" s="69"/>
    </row>
    <row r="11224" spans="24:27" x14ac:dyDescent="0.25">
      <c r="X11224" s="69"/>
      <c r="Y11224" s="69"/>
      <c r="Z11224" s="69"/>
      <c r="AA11224" s="69"/>
    </row>
    <row r="11225" spans="24:27" x14ac:dyDescent="0.25">
      <c r="X11225" s="69"/>
      <c r="Y11225" s="69"/>
      <c r="Z11225" s="69"/>
      <c r="AA11225" s="69"/>
    </row>
    <row r="11226" spans="24:27" x14ac:dyDescent="0.25">
      <c r="X11226" s="69"/>
      <c r="Y11226" s="69"/>
      <c r="Z11226" s="69"/>
      <c r="AA11226" s="69"/>
    </row>
    <row r="11227" spans="24:27" x14ac:dyDescent="0.25">
      <c r="X11227" s="69"/>
      <c r="Y11227" s="69"/>
      <c r="Z11227" s="69"/>
      <c r="AA11227" s="69"/>
    </row>
    <row r="11228" spans="24:27" x14ac:dyDescent="0.25">
      <c r="X11228" s="69"/>
      <c r="Y11228" s="69"/>
      <c r="Z11228" s="69"/>
      <c r="AA11228" s="69"/>
    </row>
    <row r="11229" spans="24:27" x14ac:dyDescent="0.25">
      <c r="X11229" s="69"/>
      <c r="Y11229" s="69"/>
      <c r="Z11229" s="69"/>
      <c r="AA11229" s="69"/>
    </row>
    <row r="11230" spans="24:27" x14ac:dyDescent="0.25">
      <c r="X11230" s="69"/>
      <c r="Y11230" s="69"/>
      <c r="Z11230" s="69"/>
      <c r="AA11230" s="69"/>
    </row>
    <row r="11231" spans="24:27" x14ac:dyDescent="0.25">
      <c r="X11231" s="69"/>
      <c r="Y11231" s="69"/>
      <c r="Z11231" s="69"/>
      <c r="AA11231" s="69"/>
    </row>
    <row r="11232" spans="24:27" x14ac:dyDescent="0.25">
      <c r="X11232" s="69"/>
      <c r="Y11232" s="69"/>
      <c r="Z11232" s="69"/>
      <c r="AA11232" s="69"/>
    </row>
    <row r="11233" spans="24:27" x14ac:dyDescent="0.25">
      <c r="X11233" s="69"/>
      <c r="Y11233" s="69"/>
      <c r="Z11233" s="69"/>
      <c r="AA11233" s="69"/>
    </row>
    <row r="11234" spans="24:27" x14ac:dyDescent="0.25">
      <c r="X11234" s="69"/>
      <c r="Y11234" s="69"/>
      <c r="Z11234" s="69"/>
      <c r="AA11234" s="69"/>
    </row>
    <row r="11235" spans="24:27" x14ac:dyDescent="0.25">
      <c r="X11235" s="69"/>
      <c r="Y11235" s="69"/>
      <c r="Z11235" s="69"/>
      <c r="AA11235" s="69"/>
    </row>
    <row r="11236" spans="24:27" x14ac:dyDescent="0.25">
      <c r="X11236" s="69"/>
      <c r="Y11236" s="69"/>
      <c r="Z11236" s="69"/>
      <c r="AA11236" s="69"/>
    </row>
    <row r="11237" spans="24:27" x14ac:dyDescent="0.25">
      <c r="X11237" s="69"/>
      <c r="Y11237" s="69"/>
      <c r="Z11237" s="69"/>
      <c r="AA11237" s="69"/>
    </row>
    <row r="11238" spans="24:27" x14ac:dyDescent="0.25">
      <c r="X11238" s="69"/>
      <c r="Y11238" s="69"/>
      <c r="Z11238" s="69"/>
      <c r="AA11238" s="69"/>
    </row>
    <row r="11239" spans="24:27" x14ac:dyDescent="0.25">
      <c r="X11239" s="69"/>
      <c r="Y11239" s="69"/>
      <c r="Z11239" s="69"/>
      <c r="AA11239" s="69"/>
    </row>
    <row r="11240" spans="24:27" x14ac:dyDescent="0.25">
      <c r="X11240" s="69"/>
      <c r="Y11240" s="69"/>
      <c r="Z11240" s="69"/>
      <c r="AA11240" s="69"/>
    </row>
    <row r="11241" spans="24:27" x14ac:dyDescent="0.25">
      <c r="X11241" s="69"/>
      <c r="Y11241" s="69"/>
      <c r="Z11241" s="69"/>
      <c r="AA11241" s="69"/>
    </row>
    <row r="11242" spans="24:27" x14ac:dyDescent="0.25">
      <c r="X11242" s="69"/>
      <c r="Y11242" s="69"/>
      <c r="Z11242" s="69"/>
      <c r="AA11242" s="69"/>
    </row>
    <row r="11243" spans="24:27" x14ac:dyDescent="0.25">
      <c r="X11243" s="69"/>
      <c r="Y11243" s="69"/>
      <c r="Z11243" s="69"/>
      <c r="AA11243" s="69"/>
    </row>
    <row r="11244" spans="24:27" x14ac:dyDescent="0.25">
      <c r="X11244" s="69"/>
      <c r="Y11244" s="69"/>
      <c r="Z11244" s="69"/>
      <c r="AA11244" s="69"/>
    </row>
    <row r="11245" spans="24:27" x14ac:dyDescent="0.25">
      <c r="X11245" s="69"/>
      <c r="Y11245" s="69"/>
      <c r="Z11245" s="69"/>
      <c r="AA11245" s="69"/>
    </row>
    <row r="11246" spans="24:27" x14ac:dyDescent="0.25">
      <c r="X11246" s="69"/>
      <c r="Y11246" s="69"/>
      <c r="Z11246" s="69"/>
      <c r="AA11246" s="69"/>
    </row>
    <row r="11247" spans="24:27" x14ac:dyDescent="0.25">
      <c r="X11247" s="69"/>
      <c r="Y11247" s="69"/>
      <c r="Z11247" s="69"/>
      <c r="AA11247" s="69"/>
    </row>
    <row r="11248" spans="24:27" x14ac:dyDescent="0.25">
      <c r="X11248" s="69"/>
      <c r="Y11248" s="69"/>
      <c r="Z11248" s="69"/>
      <c r="AA11248" s="69"/>
    </row>
    <row r="11249" spans="24:27" x14ac:dyDescent="0.25">
      <c r="X11249" s="69"/>
      <c r="Y11249" s="69"/>
      <c r="Z11249" s="69"/>
      <c r="AA11249" s="69"/>
    </row>
    <row r="11250" spans="24:27" x14ac:dyDescent="0.25">
      <c r="X11250" s="69"/>
      <c r="Y11250" s="69"/>
      <c r="Z11250" s="69"/>
      <c r="AA11250" s="69"/>
    </row>
    <row r="11251" spans="24:27" x14ac:dyDescent="0.25">
      <c r="X11251" s="69"/>
      <c r="Y11251" s="69"/>
      <c r="Z11251" s="69"/>
      <c r="AA11251" s="69"/>
    </row>
    <row r="11252" spans="24:27" x14ac:dyDescent="0.25">
      <c r="X11252" s="69"/>
      <c r="Y11252" s="69"/>
      <c r="Z11252" s="69"/>
      <c r="AA11252" s="69"/>
    </row>
    <row r="11253" spans="24:27" x14ac:dyDescent="0.25">
      <c r="X11253" s="69"/>
      <c r="Y11253" s="69"/>
      <c r="Z11253" s="69"/>
      <c r="AA11253" s="69"/>
    </row>
    <row r="11254" spans="24:27" x14ac:dyDescent="0.25">
      <c r="X11254" s="69"/>
      <c r="Y11254" s="69"/>
      <c r="Z11254" s="69"/>
      <c r="AA11254" s="69"/>
    </row>
    <row r="11255" spans="24:27" x14ac:dyDescent="0.25">
      <c r="X11255" s="69"/>
      <c r="Y11255" s="69"/>
      <c r="Z11255" s="69"/>
      <c r="AA11255" s="69"/>
    </row>
    <row r="11256" spans="24:27" x14ac:dyDescent="0.25">
      <c r="X11256" s="69"/>
      <c r="Y11256" s="69"/>
      <c r="Z11256" s="69"/>
      <c r="AA11256" s="69"/>
    </row>
    <row r="11257" spans="24:27" x14ac:dyDescent="0.25">
      <c r="X11257" s="69"/>
      <c r="Y11257" s="69"/>
      <c r="Z11257" s="69"/>
      <c r="AA11257" s="69"/>
    </row>
    <row r="11258" spans="24:27" x14ac:dyDescent="0.25">
      <c r="X11258" s="69"/>
      <c r="Y11258" s="69"/>
      <c r="Z11258" s="69"/>
      <c r="AA11258" s="69"/>
    </row>
    <row r="11259" spans="24:27" x14ac:dyDescent="0.25">
      <c r="X11259" s="69"/>
      <c r="Y11259" s="69"/>
      <c r="Z11259" s="69"/>
      <c r="AA11259" s="69"/>
    </row>
    <row r="11260" spans="24:27" x14ac:dyDescent="0.25">
      <c r="X11260" s="69"/>
      <c r="Y11260" s="69"/>
      <c r="Z11260" s="69"/>
      <c r="AA11260" s="69"/>
    </row>
    <row r="11261" spans="24:27" x14ac:dyDescent="0.25">
      <c r="X11261" s="69"/>
      <c r="Y11261" s="69"/>
      <c r="Z11261" s="69"/>
      <c r="AA11261" s="69"/>
    </row>
    <row r="11262" spans="24:27" x14ac:dyDescent="0.25">
      <c r="X11262" s="69"/>
      <c r="Y11262" s="69"/>
      <c r="Z11262" s="69"/>
      <c r="AA11262" s="69"/>
    </row>
    <row r="11263" spans="24:27" x14ac:dyDescent="0.25">
      <c r="X11263" s="69"/>
      <c r="Y11263" s="69"/>
      <c r="Z11263" s="69"/>
      <c r="AA11263" s="69"/>
    </row>
    <row r="11264" spans="24:27" x14ac:dyDescent="0.25">
      <c r="X11264" s="69"/>
      <c r="Y11264" s="69"/>
      <c r="Z11264" s="69"/>
      <c r="AA11264" s="69"/>
    </row>
    <row r="11265" spans="24:27" x14ac:dyDescent="0.25">
      <c r="X11265" s="69"/>
      <c r="Y11265" s="69"/>
      <c r="Z11265" s="69"/>
      <c r="AA11265" s="69"/>
    </row>
    <row r="11266" spans="24:27" x14ac:dyDescent="0.25">
      <c r="X11266" s="69"/>
      <c r="Y11266" s="69"/>
      <c r="Z11266" s="69"/>
      <c r="AA11266" s="69"/>
    </row>
    <row r="11267" spans="24:27" x14ac:dyDescent="0.25">
      <c r="X11267" s="69"/>
      <c r="Y11267" s="69"/>
      <c r="Z11267" s="69"/>
      <c r="AA11267" s="69"/>
    </row>
    <row r="11268" spans="24:27" x14ac:dyDescent="0.25">
      <c r="X11268" s="69"/>
      <c r="Y11268" s="69"/>
      <c r="Z11268" s="69"/>
      <c r="AA11268" s="69"/>
    </row>
    <row r="11269" spans="24:27" x14ac:dyDescent="0.25">
      <c r="X11269" s="69"/>
      <c r="Y11269" s="69"/>
      <c r="Z11269" s="69"/>
      <c r="AA11269" s="69"/>
    </row>
    <row r="11270" spans="24:27" x14ac:dyDescent="0.25">
      <c r="X11270" s="69"/>
      <c r="Y11270" s="69"/>
      <c r="Z11270" s="69"/>
      <c r="AA11270" s="69"/>
    </row>
    <row r="11271" spans="24:27" x14ac:dyDescent="0.25">
      <c r="X11271" s="69"/>
      <c r="Y11271" s="69"/>
      <c r="Z11271" s="69"/>
      <c r="AA11271" s="69"/>
    </row>
    <row r="11272" spans="24:27" x14ac:dyDescent="0.25">
      <c r="X11272" s="69"/>
      <c r="Y11272" s="69"/>
      <c r="Z11272" s="69"/>
      <c r="AA11272" s="69"/>
    </row>
    <row r="11273" spans="24:27" x14ac:dyDescent="0.25">
      <c r="X11273" s="69"/>
      <c r="Y11273" s="69"/>
      <c r="Z11273" s="69"/>
      <c r="AA11273" s="69"/>
    </row>
    <row r="11274" spans="24:27" x14ac:dyDescent="0.25">
      <c r="X11274" s="69"/>
      <c r="Y11274" s="69"/>
      <c r="Z11274" s="69"/>
      <c r="AA11274" s="69"/>
    </row>
    <row r="11275" spans="24:27" x14ac:dyDescent="0.25">
      <c r="X11275" s="69"/>
      <c r="Y11275" s="69"/>
      <c r="Z11275" s="69"/>
      <c r="AA11275" s="69"/>
    </row>
    <row r="11276" spans="24:27" x14ac:dyDescent="0.25">
      <c r="X11276" s="69"/>
      <c r="Y11276" s="69"/>
      <c r="Z11276" s="69"/>
      <c r="AA11276" s="69"/>
    </row>
    <row r="11277" spans="24:27" x14ac:dyDescent="0.25">
      <c r="X11277" s="69"/>
      <c r="Y11277" s="69"/>
      <c r="Z11277" s="69"/>
      <c r="AA11277" s="69"/>
    </row>
    <row r="11278" spans="24:27" x14ac:dyDescent="0.25">
      <c r="X11278" s="69"/>
      <c r="Y11278" s="69"/>
      <c r="Z11278" s="69"/>
      <c r="AA11278" s="69"/>
    </row>
    <row r="11279" spans="24:27" x14ac:dyDescent="0.25">
      <c r="X11279" s="69"/>
      <c r="Y11279" s="69"/>
      <c r="Z11279" s="69"/>
      <c r="AA11279" s="69"/>
    </row>
    <row r="11280" spans="24:27" x14ac:dyDescent="0.25">
      <c r="X11280" s="69"/>
      <c r="Y11280" s="69"/>
      <c r="Z11280" s="69"/>
      <c r="AA11280" s="69"/>
    </row>
    <row r="11281" spans="24:27" x14ac:dyDescent="0.25">
      <c r="X11281" s="69"/>
      <c r="Y11281" s="69"/>
      <c r="Z11281" s="69"/>
      <c r="AA11281" s="69"/>
    </row>
    <row r="11282" spans="24:27" x14ac:dyDescent="0.25">
      <c r="X11282" s="69"/>
      <c r="Y11282" s="69"/>
      <c r="Z11282" s="69"/>
      <c r="AA11282" s="69"/>
    </row>
    <row r="11283" spans="24:27" x14ac:dyDescent="0.25">
      <c r="X11283" s="69"/>
      <c r="Y11283" s="69"/>
      <c r="Z11283" s="69"/>
      <c r="AA11283" s="69"/>
    </row>
    <row r="11284" spans="24:27" x14ac:dyDescent="0.25">
      <c r="X11284" s="69"/>
      <c r="Y11284" s="69"/>
      <c r="Z11284" s="69"/>
      <c r="AA11284" s="69"/>
    </row>
    <row r="11285" spans="24:27" x14ac:dyDescent="0.25">
      <c r="X11285" s="69"/>
      <c r="Y11285" s="69"/>
      <c r="Z11285" s="69"/>
      <c r="AA11285" s="69"/>
    </row>
    <row r="11286" spans="24:27" x14ac:dyDescent="0.25">
      <c r="X11286" s="69"/>
      <c r="Y11286" s="69"/>
      <c r="Z11286" s="69"/>
      <c r="AA11286" s="69"/>
    </row>
    <row r="11287" spans="24:27" x14ac:dyDescent="0.25">
      <c r="X11287" s="69"/>
      <c r="Y11287" s="69"/>
      <c r="Z11287" s="69"/>
      <c r="AA11287" s="69"/>
    </row>
    <row r="11288" spans="24:27" x14ac:dyDescent="0.25">
      <c r="X11288" s="69"/>
      <c r="Y11288" s="69"/>
      <c r="Z11288" s="69"/>
      <c r="AA11288" s="69"/>
    </row>
    <row r="11289" spans="24:27" x14ac:dyDescent="0.25">
      <c r="X11289" s="69"/>
      <c r="Y11289" s="69"/>
      <c r="Z11289" s="69"/>
      <c r="AA11289" s="69"/>
    </row>
    <row r="11290" spans="24:27" x14ac:dyDescent="0.25">
      <c r="X11290" s="69"/>
      <c r="Y11290" s="69"/>
      <c r="Z11290" s="69"/>
      <c r="AA11290" s="69"/>
    </row>
    <row r="11291" spans="24:27" x14ac:dyDescent="0.25">
      <c r="X11291" s="69"/>
      <c r="Y11291" s="69"/>
      <c r="Z11291" s="69"/>
      <c r="AA11291" s="69"/>
    </row>
    <row r="11292" spans="24:27" x14ac:dyDescent="0.25">
      <c r="X11292" s="69"/>
      <c r="Y11292" s="69"/>
      <c r="Z11292" s="69"/>
      <c r="AA11292" s="69"/>
    </row>
    <row r="11293" spans="24:27" x14ac:dyDescent="0.25">
      <c r="X11293" s="69"/>
      <c r="Y11293" s="69"/>
      <c r="Z11293" s="69"/>
      <c r="AA11293" s="69"/>
    </row>
    <row r="11294" spans="24:27" x14ac:dyDescent="0.25">
      <c r="X11294" s="69"/>
      <c r="Y11294" s="69"/>
      <c r="Z11294" s="69"/>
      <c r="AA11294" s="69"/>
    </row>
    <row r="11295" spans="24:27" x14ac:dyDescent="0.25">
      <c r="X11295" s="69"/>
      <c r="Y11295" s="69"/>
      <c r="Z11295" s="69"/>
      <c r="AA11295" s="69"/>
    </row>
    <row r="11296" spans="24:27" x14ac:dyDescent="0.25">
      <c r="X11296" s="69"/>
      <c r="Y11296" s="69"/>
      <c r="Z11296" s="69"/>
      <c r="AA11296" s="69"/>
    </row>
    <row r="11297" spans="24:27" x14ac:dyDescent="0.25">
      <c r="X11297" s="69"/>
      <c r="Y11297" s="69"/>
      <c r="Z11297" s="69"/>
      <c r="AA11297" s="69"/>
    </row>
    <row r="11298" spans="24:27" x14ac:dyDescent="0.25">
      <c r="X11298" s="69"/>
      <c r="Y11298" s="69"/>
      <c r="Z11298" s="69"/>
      <c r="AA11298" s="69"/>
    </row>
    <row r="11299" spans="24:27" x14ac:dyDescent="0.25">
      <c r="X11299" s="69"/>
      <c r="Y11299" s="69"/>
      <c r="Z11299" s="69"/>
      <c r="AA11299" s="69"/>
    </row>
    <row r="11300" spans="24:27" x14ac:dyDescent="0.25">
      <c r="X11300" s="69"/>
      <c r="Y11300" s="69"/>
      <c r="Z11300" s="69"/>
      <c r="AA11300" s="69"/>
    </row>
    <row r="11301" spans="24:27" x14ac:dyDescent="0.25">
      <c r="X11301" s="69"/>
      <c r="Y11301" s="69"/>
      <c r="Z11301" s="69"/>
      <c r="AA11301" s="69"/>
    </row>
    <row r="11302" spans="24:27" x14ac:dyDescent="0.25">
      <c r="X11302" s="69"/>
      <c r="Y11302" s="69"/>
      <c r="Z11302" s="69"/>
      <c r="AA11302" s="69"/>
    </row>
    <row r="11303" spans="24:27" x14ac:dyDescent="0.25">
      <c r="X11303" s="69"/>
      <c r="Y11303" s="69"/>
      <c r="Z11303" s="69"/>
      <c r="AA11303" s="69"/>
    </row>
    <row r="11304" spans="24:27" x14ac:dyDescent="0.25">
      <c r="X11304" s="69"/>
      <c r="Y11304" s="69"/>
      <c r="Z11304" s="69"/>
      <c r="AA11304" s="69"/>
    </row>
    <row r="11305" spans="24:27" x14ac:dyDescent="0.25">
      <c r="X11305" s="69"/>
      <c r="Y11305" s="69"/>
      <c r="Z11305" s="69"/>
      <c r="AA11305" s="69"/>
    </row>
    <row r="11306" spans="24:27" x14ac:dyDescent="0.25">
      <c r="X11306" s="69"/>
      <c r="Y11306" s="69"/>
      <c r="Z11306" s="69"/>
      <c r="AA11306" s="69"/>
    </row>
    <row r="11307" spans="24:27" x14ac:dyDescent="0.25">
      <c r="X11307" s="69"/>
      <c r="Y11307" s="69"/>
      <c r="Z11307" s="69"/>
      <c r="AA11307" s="69"/>
    </row>
    <row r="11308" spans="24:27" x14ac:dyDescent="0.25">
      <c r="X11308" s="69"/>
      <c r="Y11308" s="69"/>
      <c r="Z11308" s="69"/>
      <c r="AA11308" s="69"/>
    </row>
    <row r="11309" spans="24:27" x14ac:dyDescent="0.25">
      <c r="X11309" s="69"/>
      <c r="Y11309" s="69"/>
      <c r="Z11309" s="69"/>
      <c r="AA11309" s="69"/>
    </row>
    <row r="11310" spans="24:27" x14ac:dyDescent="0.25">
      <c r="X11310" s="69"/>
      <c r="Y11310" s="69"/>
      <c r="Z11310" s="69"/>
      <c r="AA11310" s="69"/>
    </row>
    <row r="11311" spans="24:27" x14ac:dyDescent="0.25">
      <c r="X11311" s="69"/>
      <c r="Y11311" s="69"/>
      <c r="Z11311" s="69"/>
      <c r="AA11311" s="69"/>
    </row>
    <row r="11312" spans="24:27" x14ac:dyDescent="0.25">
      <c r="X11312" s="69"/>
      <c r="Y11312" s="69"/>
      <c r="Z11312" s="69"/>
      <c r="AA11312" s="69"/>
    </row>
    <row r="11313" spans="24:27" x14ac:dyDescent="0.25">
      <c r="X11313" s="69"/>
      <c r="Y11313" s="69"/>
      <c r="Z11313" s="69"/>
      <c r="AA11313" s="69"/>
    </row>
    <row r="11314" spans="24:27" x14ac:dyDescent="0.25">
      <c r="X11314" s="69"/>
      <c r="Y11314" s="69"/>
      <c r="Z11314" s="69"/>
      <c r="AA11314" s="69"/>
    </row>
    <row r="11315" spans="24:27" x14ac:dyDescent="0.25">
      <c r="X11315" s="69"/>
      <c r="Y11315" s="69"/>
      <c r="Z11315" s="69"/>
      <c r="AA11315" s="69"/>
    </row>
    <row r="11316" spans="24:27" x14ac:dyDescent="0.25">
      <c r="X11316" s="69"/>
      <c r="Y11316" s="69"/>
      <c r="Z11316" s="69"/>
      <c r="AA11316" s="69"/>
    </row>
    <row r="11317" spans="24:27" x14ac:dyDescent="0.25">
      <c r="X11317" s="69"/>
      <c r="Y11317" s="69"/>
      <c r="Z11317" s="69"/>
      <c r="AA11317" s="69"/>
    </row>
    <row r="11318" spans="24:27" x14ac:dyDescent="0.25">
      <c r="X11318" s="69"/>
      <c r="Y11318" s="69"/>
      <c r="Z11318" s="69"/>
      <c r="AA11318" s="69"/>
    </row>
    <row r="11319" spans="24:27" x14ac:dyDescent="0.25">
      <c r="X11319" s="69"/>
      <c r="Y11319" s="69"/>
      <c r="Z11319" s="69"/>
      <c r="AA11319" s="69"/>
    </row>
    <row r="11320" spans="24:27" x14ac:dyDescent="0.25">
      <c r="X11320" s="69"/>
      <c r="Y11320" s="69"/>
      <c r="Z11320" s="69"/>
      <c r="AA11320" s="69"/>
    </row>
    <row r="11321" spans="24:27" x14ac:dyDescent="0.25">
      <c r="X11321" s="69"/>
      <c r="Y11321" s="69"/>
      <c r="Z11321" s="69"/>
      <c r="AA11321" s="69"/>
    </row>
    <row r="11322" spans="24:27" x14ac:dyDescent="0.25">
      <c r="X11322" s="69"/>
      <c r="Y11322" s="69"/>
      <c r="Z11322" s="69"/>
      <c r="AA11322" s="69"/>
    </row>
    <row r="11323" spans="24:27" x14ac:dyDescent="0.25">
      <c r="X11323" s="69"/>
      <c r="Y11323" s="69"/>
      <c r="Z11323" s="69"/>
      <c r="AA11323" s="69"/>
    </row>
    <row r="11324" spans="24:27" x14ac:dyDescent="0.25">
      <c r="X11324" s="69"/>
      <c r="Y11324" s="69"/>
      <c r="Z11324" s="69"/>
      <c r="AA11324" s="69"/>
    </row>
    <row r="11325" spans="24:27" x14ac:dyDescent="0.25">
      <c r="X11325" s="69"/>
      <c r="Y11325" s="69"/>
      <c r="Z11325" s="69"/>
      <c r="AA11325" s="69"/>
    </row>
    <row r="11326" spans="24:27" x14ac:dyDescent="0.25">
      <c r="X11326" s="69"/>
      <c r="Y11326" s="69"/>
      <c r="Z11326" s="69"/>
      <c r="AA11326" s="69"/>
    </row>
    <row r="11327" spans="24:27" x14ac:dyDescent="0.25">
      <c r="X11327" s="69"/>
      <c r="Y11327" s="69"/>
      <c r="Z11327" s="69"/>
      <c r="AA11327" s="69"/>
    </row>
    <row r="11328" spans="24:27" x14ac:dyDescent="0.25">
      <c r="X11328" s="69"/>
      <c r="Y11328" s="69"/>
      <c r="Z11328" s="69"/>
      <c r="AA11328" s="69"/>
    </row>
    <row r="11329" spans="24:27" x14ac:dyDescent="0.25">
      <c r="X11329" s="69"/>
      <c r="Y11329" s="69"/>
      <c r="Z11329" s="69"/>
      <c r="AA11329" s="69"/>
    </row>
    <row r="11330" spans="24:27" x14ac:dyDescent="0.25">
      <c r="X11330" s="69"/>
      <c r="Y11330" s="69"/>
      <c r="Z11330" s="69"/>
      <c r="AA11330" s="69"/>
    </row>
    <row r="11331" spans="24:27" x14ac:dyDescent="0.25">
      <c r="X11331" s="69"/>
      <c r="Y11331" s="69"/>
      <c r="Z11331" s="69"/>
      <c r="AA11331" s="69"/>
    </row>
    <row r="11332" spans="24:27" x14ac:dyDescent="0.25">
      <c r="X11332" s="69"/>
      <c r="Y11332" s="69"/>
      <c r="Z11332" s="69"/>
      <c r="AA11332" s="69"/>
    </row>
    <row r="11333" spans="24:27" x14ac:dyDescent="0.25">
      <c r="X11333" s="69"/>
      <c r="Y11333" s="69"/>
      <c r="Z11333" s="69"/>
      <c r="AA11333" s="69"/>
    </row>
    <row r="11334" spans="24:27" x14ac:dyDescent="0.25">
      <c r="X11334" s="69"/>
      <c r="Y11334" s="69"/>
      <c r="Z11334" s="69"/>
      <c r="AA11334" s="69"/>
    </row>
    <row r="11335" spans="24:27" x14ac:dyDescent="0.25">
      <c r="X11335" s="69"/>
      <c r="Y11335" s="69"/>
      <c r="Z11335" s="69"/>
      <c r="AA11335" s="69"/>
    </row>
    <row r="11336" spans="24:27" x14ac:dyDescent="0.25">
      <c r="X11336" s="69"/>
      <c r="Y11336" s="69"/>
      <c r="Z11336" s="69"/>
      <c r="AA11336" s="69"/>
    </row>
    <row r="11337" spans="24:27" x14ac:dyDescent="0.25">
      <c r="X11337" s="69"/>
      <c r="Y11337" s="69"/>
      <c r="Z11337" s="69"/>
      <c r="AA11337" s="69"/>
    </row>
    <row r="11338" spans="24:27" x14ac:dyDescent="0.25">
      <c r="X11338" s="69"/>
      <c r="Y11338" s="69"/>
      <c r="Z11338" s="69"/>
      <c r="AA11338" s="69"/>
    </row>
    <row r="11339" spans="24:27" x14ac:dyDescent="0.25">
      <c r="X11339" s="69"/>
      <c r="Y11339" s="69"/>
      <c r="Z11339" s="69"/>
      <c r="AA11339" s="69"/>
    </row>
    <row r="11340" spans="24:27" x14ac:dyDescent="0.25">
      <c r="X11340" s="69"/>
      <c r="Y11340" s="69"/>
      <c r="Z11340" s="69"/>
      <c r="AA11340" s="69"/>
    </row>
    <row r="11341" spans="24:27" x14ac:dyDescent="0.25">
      <c r="X11341" s="69"/>
      <c r="Y11341" s="69"/>
      <c r="Z11341" s="69"/>
      <c r="AA11341" s="69"/>
    </row>
    <row r="11342" spans="24:27" x14ac:dyDescent="0.25">
      <c r="X11342" s="69"/>
      <c r="Y11342" s="69"/>
      <c r="Z11342" s="69"/>
      <c r="AA11342" s="69"/>
    </row>
    <row r="11343" spans="24:27" x14ac:dyDescent="0.25">
      <c r="X11343" s="69"/>
      <c r="Y11343" s="69"/>
      <c r="Z11343" s="69"/>
      <c r="AA11343" s="69"/>
    </row>
    <row r="11344" spans="24:27" x14ac:dyDescent="0.25">
      <c r="X11344" s="69"/>
      <c r="Y11344" s="69"/>
      <c r="Z11344" s="69"/>
      <c r="AA11344" s="69"/>
    </row>
    <row r="11345" spans="24:27" x14ac:dyDescent="0.25">
      <c r="X11345" s="69"/>
      <c r="Y11345" s="69"/>
      <c r="Z11345" s="69"/>
      <c r="AA11345" s="69"/>
    </row>
    <row r="11346" spans="24:27" x14ac:dyDescent="0.25">
      <c r="X11346" s="69"/>
      <c r="Y11346" s="69"/>
      <c r="Z11346" s="69"/>
      <c r="AA11346" s="69"/>
    </row>
    <row r="11347" spans="24:27" x14ac:dyDescent="0.25">
      <c r="X11347" s="69"/>
      <c r="Y11347" s="69"/>
      <c r="Z11347" s="69"/>
      <c r="AA11347" s="69"/>
    </row>
    <row r="11348" spans="24:27" x14ac:dyDescent="0.25">
      <c r="X11348" s="69"/>
      <c r="Y11348" s="69"/>
      <c r="Z11348" s="69"/>
      <c r="AA11348" s="69"/>
    </row>
    <row r="11349" spans="24:27" x14ac:dyDescent="0.25">
      <c r="X11349" s="69"/>
      <c r="Y11349" s="69"/>
      <c r="Z11349" s="69"/>
      <c r="AA11349" s="69"/>
    </row>
    <row r="11350" spans="24:27" x14ac:dyDescent="0.25">
      <c r="X11350" s="69"/>
      <c r="Y11350" s="69"/>
      <c r="Z11350" s="69"/>
      <c r="AA11350" s="69"/>
    </row>
    <row r="11351" spans="24:27" x14ac:dyDescent="0.25">
      <c r="X11351" s="69"/>
      <c r="Y11351" s="69"/>
      <c r="Z11351" s="69"/>
      <c r="AA11351" s="69"/>
    </row>
    <row r="11352" spans="24:27" x14ac:dyDescent="0.25">
      <c r="X11352" s="69"/>
      <c r="Y11352" s="69"/>
      <c r="Z11352" s="69"/>
      <c r="AA11352" s="69"/>
    </row>
    <row r="11353" spans="24:27" x14ac:dyDescent="0.25">
      <c r="X11353" s="69"/>
      <c r="Y11353" s="69"/>
      <c r="Z11353" s="69"/>
      <c r="AA11353" s="69"/>
    </row>
    <row r="11354" spans="24:27" x14ac:dyDescent="0.25">
      <c r="X11354" s="69"/>
      <c r="Y11354" s="69"/>
      <c r="Z11354" s="69"/>
      <c r="AA11354" s="69"/>
    </row>
    <row r="11355" spans="24:27" x14ac:dyDescent="0.25">
      <c r="X11355" s="69"/>
      <c r="Y11355" s="69"/>
      <c r="Z11355" s="69"/>
      <c r="AA11355" s="69"/>
    </row>
    <row r="11356" spans="24:27" x14ac:dyDescent="0.25">
      <c r="X11356" s="69"/>
      <c r="Y11356" s="69"/>
      <c r="Z11356" s="69"/>
      <c r="AA11356" s="69"/>
    </row>
    <row r="11357" spans="24:27" x14ac:dyDescent="0.25">
      <c r="X11357" s="69"/>
      <c r="Y11357" s="69"/>
      <c r="Z11357" s="69"/>
      <c r="AA11357" s="69"/>
    </row>
    <row r="11358" spans="24:27" x14ac:dyDescent="0.25">
      <c r="X11358" s="69"/>
      <c r="Y11358" s="69"/>
      <c r="Z11358" s="69"/>
      <c r="AA11358" s="69"/>
    </row>
    <row r="11359" spans="24:27" x14ac:dyDescent="0.25">
      <c r="X11359" s="69"/>
      <c r="Y11359" s="69"/>
      <c r="Z11359" s="69"/>
      <c r="AA11359" s="69"/>
    </row>
    <row r="11360" spans="24:27" x14ac:dyDescent="0.25">
      <c r="X11360" s="69"/>
      <c r="Y11360" s="69"/>
      <c r="Z11360" s="69"/>
      <c r="AA11360" s="69"/>
    </row>
    <row r="11361" spans="24:27" x14ac:dyDescent="0.25">
      <c r="X11361" s="69"/>
      <c r="Y11361" s="69"/>
      <c r="Z11361" s="69"/>
      <c r="AA11361" s="69"/>
    </row>
    <row r="11362" spans="24:27" x14ac:dyDescent="0.25">
      <c r="X11362" s="69"/>
      <c r="Y11362" s="69"/>
      <c r="Z11362" s="69"/>
      <c r="AA11362" s="69"/>
    </row>
    <row r="11363" spans="24:27" x14ac:dyDescent="0.25">
      <c r="X11363" s="69"/>
      <c r="Y11363" s="69"/>
      <c r="Z11363" s="69"/>
      <c r="AA11363" s="69"/>
    </row>
    <row r="11364" spans="24:27" x14ac:dyDescent="0.25">
      <c r="X11364" s="69"/>
      <c r="Y11364" s="69"/>
      <c r="Z11364" s="69"/>
      <c r="AA11364" s="69"/>
    </row>
    <row r="11365" spans="24:27" x14ac:dyDescent="0.25">
      <c r="X11365" s="69"/>
      <c r="Y11365" s="69"/>
      <c r="Z11365" s="69"/>
      <c r="AA11365" s="69"/>
    </row>
    <row r="11366" spans="24:27" x14ac:dyDescent="0.25">
      <c r="X11366" s="69"/>
      <c r="Y11366" s="69"/>
      <c r="Z11366" s="69"/>
      <c r="AA11366" s="69"/>
    </row>
    <row r="11367" spans="24:27" x14ac:dyDescent="0.25">
      <c r="X11367" s="69"/>
      <c r="Y11367" s="69"/>
      <c r="Z11367" s="69"/>
      <c r="AA11367" s="69"/>
    </row>
    <row r="11368" spans="24:27" x14ac:dyDescent="0.25">
      <c r="X11368" s="69"/>
      <c r="Y11368" s="69"/>
      <c r="Z11368" s="69"/>
      <c r="AA11368" s="69"/>
    </row>
    <row r="11369" spans="24:27" x14ac:dyDescent="0.25">
      <c r="X11369" s="69"/>
      <c r="Y11369" s="69"/>
      <c r="Z11369" s="69"/>
      <c r="AA11369" s="69"/>
    </row>
    <row r="11370" spans="24:27" x14ac:dyDescent="0.25">
      <c r="X11370" s="69"/>
      <c r="Y11370" s="69"/>
      <c r="Z11370" s="69"/>
      <c r="AA11370" s="69"/>
    </row>
    <row r="11371" spans="24:27" x14ac:dyDescent="0.25">
      <c r="X11371" s="69"/>
      <c r="Y11371" s="69"/>
      <c r="Z11371" s="69"/>
      <c r="AA11371" s="69"/>
    </row>
    <row r="11372" spans="24:27" x14ac:dyDescent="0.25">
      <c r="X11372" s="69"/>
      <c r="Y11372" s="69"/>
      <c r="Z11372" s="69"/>
      <c r="AA11372" s="69"/>
    </row>
    <row r="11373" spans="24:27" x14ac:dyDescent="0.25">
      <c r="X11373" s="69"/>
      <c r="Y11373" s="69"/>
      <c r="Z11373" s="69"/>
      <c r="AA11373" s="69"/>
    </row>
    <row r="11374" spans="24:27" x14ac:dyDescent="0.25">
      <c r="X11374" s="69"/>
      <c r="Y11374" s="69"/>
      <c r="Z11374" s="69"/>
      <c r="AA11374" s="69"/>
    </row>
    <row r="11375" spans="24:27" x14ac:dyDescent="0.25">
      <c r="X11375" s="69"/>
      <c r="Y11375" s="69"/>
      <c r="Z11375" s="69"/>
      <c r="AA11375" s="69"/>
    </row>
    <row r="11376" spans="24:27" x14ac:dyDescent="0.25">
      <c r="X11376" s="69"/>
      <c r="Y11376" s="69"/>
      <c r="Z11376" s="69"/>
      <c r="AA11376" s="69"/>
    </row>
    <row r="11377" spans="24:27" x14ac:dyDescent="0.25">
      <c r="X11377" s="69"/>
      <c r="Y11377" s="69"/>
      <c r="Z11377" s="69"/>
      <c r="AA11377" s="69"/>
    </row>
    <row r="11378" spans="24:27" x14ac:dyDescent="0.25">
      <c r="X11378" s="69"/>
      <c r="Y11378" s="69"/>
      <c r="Z11378" s="69"/>
      <c r="AA11378" s="69"/>
    </row>
    <row r="11379" spans="24:27" x14ac:dyDescent="0.25">
      <c r="X11379" s="69"/>
      <c r="Y11379" s="69"/>
      <c r="Z11379" s="69"/>
      <c r="AA11379" s="69"/>
    </row>
    <row r="11380" spans="24:27" x14ac:dyDescent="0.25">
      <c r="X11380" s="69"/>
      <c r="Y11380" s="69"/>
      <c r="Z11380" s="69"/>
      <c r="AA11380" s="69"/>
    </row>
    <row r="11381" spans="24:27" x14ac:dyDescent="0.25">
      <c r="X11381" s="69"/>
      <c r="Y11381" s="69"/>
      <c r="Z11381" s="69"/>
      <c r="AA11381" s="69"/>
    </row>
    <row r="11382" spans="24:27" x14ac:dyDescent="0.25">
      <c r="X11382" s="69"/>
      <c r="Y11382" s="69"/>
      <c r="Z11382" s="69"/>
      <c r="AA11382" s="69"/>
    </row>
    <row r="11383" spans="24:27" x14ac:dyDescent="0.25">
      <c r="X11383" s="69"/>
      <c r="Y11383" s="69"/>
      <c r="Z11383" s="69"/>
      <c r="AA11383" s="69"/>
    </row>
    <row r="11384" spans="24:27" x14ac:dyDescent="0.25">
      <c r="X11384" s="69"/>
      <c r="Y11384" s="69"/>
      <c r="Z11384" s="69"/>
      <c r="AA11384" s="69"/>
    </row>
    <row r="11385" spans="24:27" x14ac:dyDescent="0.25">
      <c r="X11385" s="69"/>
      <c r="Y11385" s="69"/>
      <c r="Z11385" s="69"/>
      <c r="AA11385" s="69"/>
    </row>
    <row r="11386" spans="24:27" x14ac:dyDescent="0.25">
      <c r="X11386" s="69"/>
      <c r="Y11386" s="69"/>
      <c r="Z11386" s="69"/>
      <c r="AA11386" s="69"/>
    </row>
    <row r="11387" spans="24:27" x14ac:dyDescent="0.25">
      <c r="X11387" s="69"/>
      <c r="Y11387" s="69"/>
      <c r="Z11387" s="69"/>
      <c r="AA11387" s="69"/>
    </row>
    <row r="11388" spans="24:27" x14ac:dyDescent="0.25">
      <c r="X11388" s="69"/>
      <c r="Y11388" s="69"/>
      <c r="Z11388" s="69"/>
      <c r="AA11388" s="69"/>
    </row>
    <row r="11389" spans="24:27" x14ac:dyDescent="0.25">
      <c r="X11389" s="69"/>
      <c r="Y11389" s="69"/>
      <c r="Z11389" s="69"/>
      <c r="AA11389" s="69"/>
    </row>
    <row r="11390" spans="24:27" x14ac:dyDescent="0.25">
      <c r="X11390" s="69"/>
      <c r="Y11390" s="69"/>
      <c r="Z11390" s="69"/>
      <c r="AA11390" s="69"/>
    </row>
    <row r="11391" spans="24:27" x14ac:dyDescent="0.25">
      <c r="X11391" s="69"/>
      <c r="Y11391" s="69"/>
      <c r="Z11391" s="69"/>
      <c r="AA11391" s="69"/>
    </row>
    <row r="11392" spans="24:27" x14ac:dyDescent="0.25">
      <c r="X11392" s="69"/>
      <c r="Y11392" s="69"/>
      <c r="Z11392" s="69"/>
      <c r="AA11392" s="69"/>
    </row>
    <row r="11393" spans="24:27" x14ac:dyDescent="0.25">
      <c r="X11393" s="69"/>
      <c r="Y11393" s="69"/>
      <c r="Z11393" s="69"/>
      <c r="AA11393" s="69"/>
    </row>
    <row r="11394" spans="24:27" x14ac:dyDescent="0.25">
      <c r="X11394" s="69"/>
      <c r="Y11394" s="69"/>
      <c r="Z11394" s="69"/>
      <c r="AA11394" s="69"/>
    </row>
    <row r="11395" spans="24:27" x14ac:dyDescent="0.25">
      <c r="X11395" s="69"/>
      <c r="Y11395" s="69"/>
      <c r="Z11395" s="69"/>
      <c r="AA11395" s="69"/>
    </row>
    <row r="11396" spans="24:27" x14ac:dyDescent="0.25">
      <c r="X11396" s="69"/>
      <c r="Y11396" s="69"/>
      <c r="Z11396" s="69"/>
      <c r="AA11396" s="69"/>
    </row>
    <row r="11397" spans="24:27" x14ac:dyDescent="0.25">
      <c r="X11397" s="69"/>
      <c r="Y11397" s="69"/>
      <c r="Z11397" s="69"/>
      <c r="AA11397" s="69"/>
    </row>
    <row r="11398" spans="24:27" x14ac:dyDescent="0.25">
      <c r="X11398" s="69"/>
      <c r="Y11398" s="69"/>
      <c r="Z11398" s="69"/>
      <c r="AA11398" s="69"/>
    </row>
    <row r="11399" spans="24:27" x14ac:dyDescent="0.25">
      <c r="X11399" s="69"/>
      <c r="Y11399" s="69"/>
      <c r="Z11399" s="69"/>
      <c r="AA11399" s="69"/>
    </row>
    <row r="11400" spans="24:27" x14ac:dyDescent="0.25">
      <c r="X11400" s="69"/>
      <c r="Y11400" s="69"/>
      <c r="Z11400" s="69"/>
      <c r="AA11400" s="69"/>
    </row>
    <row r="11401" spans="24:27" x14ac:dyDescent="0.25">
      <c r="X11401" s="69"/>
      <c r="Y11401" s="69"/>
      <c r="Z11401" s="69"/>
      <c r="AA11401" s="69"/>
    </row>
    <row r="11402" spans="24:27" x14ac:dyDescent="0.25">
      <c r="X11402" s="69"/>
      <c r="Y11402" s="69"/>
      <c r="Z11402" s="69"/>
      <c r="AA11402" s="69"/>
    </row>
    <row r="11403" spans="24:27" x14ac:dyDescent="0.25">
      <c r="X11403" s="69"/>
      <c r="Y11403" s="69"/>
      <c r="Z11403" s="69"/>
      <c r="AA11403" s="69"/>
    </row>
    <row r="11404" spans="24:27" x14ac:dyDescent="0.25">
      <c r="X11404" s="69"/>
      <c r="Y11404" s="69"/>
      <c r="Z11404" s="69"/>
      <c r="AA11404" s="69"/>
    </row>
    <row r="11405" spans="24:27" x14ac:dyDescent="0.25">
      <c r="X11405" s="69"/>
      <c r="Y11405" s="69"/>
      <c r="Z11405" s="69"/>
      <c r="AA11405" s="69"/>
    </row>
    <row r="11406" spans="24:27" x14ac:dyDescent="0.25">
      <c r="X11406" s="69"/>
      <c r="Y11406" s="69"/>
      <c r="Z11406" s="69"/>
      <c r="AA11406" s="69"/>
    </row>
    <row r="11407" spans="24:27" x14ac:dyDescent="0.25">
      <c r="X11407" s="69"/>
      <c r="Y11407" s="69"/>
      <c r="Z11407" s="69"/>
      <c r="AA11407" s="69"/>
    </row>
    <row r="11408" spans="24:27" x14ac:dyDescent="0.25">
      <c r="X11408" s="69"/>
      <c r="Y11408" s="69"/>
      <c r="Z11408" s="69"/>
      <c r="AA11408" s="69"/>
    </row>
    <row r="11409" spans="24:27" x14ac:dyDescent="0.25">
      <c r="X11409" s="69"/>
      <c r="Y11409" s="69"/>
      <c r="Z11409" s="69"/>
      <c r="AA11409" s="69"/>
    </row>
    <row r="11410" spans="24:27" x14ac:dyDescent="0.25">
      <c r="X11410" s="69"/>
      <c r="Y11410" s="69"/>
      <c r="Z11410" s="69"/>
      <c r="AA11410" s="69"/>
    </row>
    <row r="11411" spans="24:27" x14ac:dyDescent="0.25">
      <c r="X11411" s="69"/>
      <c r="Y11411" s="69"/>
      <c r="Z11411" s="69"/>
      <c r="AA11411" s="69"/>
    </row>
    <row r="11412" spans="24:27" x14ac:dyDescent="0.25">
      <c r="X11412" s="69"/>
      <c r="Y11412" s="69"/>
      <c r="Z11412" s="69"/>
      <c r="AA11412" s="69"/>
    </row>
    <row r="11413" spans="24:27" x14ac:dyDescent="0.25">
      <c r="X11413" s="69"/>
      <c r="Y11413" s="69"/>
      <c r="Z11413" s="69"/>
      <c r="AA11413" s="69"/>
    </row>
    <row r="11414" spans="24:27" x14ac:dyDescent="0.25">
      <c r="X11414" s="69"/>
      <c r="Y11414" s="69"/>
      <c r="Z11414" s="69"/>
      <c r="AA11414" s="69"/>
    </row>
    <row r="11415" spans="24:27" x14ac:dyDescent="0.25">
      <c r="X11415" s="69"/>
      <c r="Y11415" s="69"/>
      <c r="Z11415" s="69"/>
      <c r="AA11415" s="69"/>
    </row>
    <row r="11416" spans="24:27" x14ac:dyDescent="0.25">
      <c r="X11416" s="69"/>
      <c r="Y11416" s="69"/>
      <c r="Z11416" s="69"/>
      <c r="AA11416" s="69"/>
    </row>
    <row r="11417" spans="24:27" x14ac:dyDescent="0.25">
      <c r="X11417" s="69"/>
      <c r="Y11417" s="69"/>
      <c r="Z11417" s="69"/>
      <c r="AA11417" s="69"/>
    </row>
    <row r="11418" spans="24:27" x14ac:dyDescent="0.25">
      <c r="X11418" s="69"/>
      <c r="Y11418" s="69"/>
      <c r="Z11418" s="69"/>
      <c r="AA11418" s="69"/>
    </row>
    <row r="11419" spans="24:27" x14ac:dyDescent="0.25">
      <c r="X11419" s="69"/>
      <c r="Y11419" s="69"/>
      <c r="Z11419" s="69"/>
      <c r="AA11419" s="69"/>
    </row>
    <row r="11420" spans="24:27" x14ac:dyDescent="0.25">
      <c r="X11420" s="69"/>
      <c r="Y11420" s="69"/>
      <c r="Z11420" s="69"/>
      <c r="AA11420" s="69"/>
    </row>
    <row r="11421" spans="24:27" x14ac:dyDescent="0.25">
      <c r="X11421" s="69"/>
      <c r="Y11421" s="69"/>
      <c r="Z11421" s="69"/>
      <c r="AA11421" s="69"/>
    </row>
    <row r="11422" spans="24:27" x14ac:dyDescent="0.25">
      <c r="X11422" s="69"/>
      <c r="Y11422" s="69"/>
      <c r="Z11422" s="69"/>
      <c r="AA11422" s="69"/>
    </row>
    <row r="11423" spans="24:27" x14ac:dyDescent="0.25">
      <c r="X11423" s="69"/>
      <c r="Y11423" s="69"/>
      <c r="Z11423" s="69"/>
      <c r="AA11423" s="69"/>
    </row>
    <row r="11424" spans="24:27" x14ac:dyDescent="0.25">
      <c r="X11424" s="69"/>
      <c r="Y11424" s="69"/>
      <c r="Z11424" s="69"/>
      <c r="AA11424" s="69"/>
    </row>
    <row r="11425" spans="24:27" x14ac:dyDescent="0.25">
      <c r="X11425" s="69"/>
      <c r="Y11425" s="69"/>
      <c r="Z11425" s="69"/>
      <c r="AA11425" s="69"/>
    </row>
    <row r="11426" spans="24:27" x14ac:dyDescent="0.25">
      <c r="X11426" s="69"/>
      <c r="Y11426" s="69"/>
      <c r="Z11426" s="69"/>
      <c r="AA11426" s="69"/>
    </row>
    <row r="11427" spans="24:27" x14ac:dyDescent="0.25">
      <c r="X11427" s="69"/>
      <c r="Y11427" s="69"/>
      <c r="Z11427" s="69"/>
      <c r="AA11427" s="69"/>
    </row>
    <row r="11428" spans="24:27" x14ac:dyDescent="0.25">
      <c r="X11428" s="69"/>
      <c r="Y11428" s="69"/>
      <c r="Z11428" s="69"/>
      <c r="AA11428" s="69"/>
    </row>
    <row r="11429" spans="24:27" x14ac:dyDescent="0.25">
      <c r="X11429" s="69"/>
      <c r="Y11429" s="69"/>
      <c r="Z11429" s="69"/>
      <c r="AA11429" s="69"/>
    </row>
    <row r="11430" spans="24:27" x14ac:dyDescent="0.25">
      <c r="X11430" s="69"/>
      <c r="Y11430" s="69"/>
      <c r="Z11430" s="69"/>
      <c r="AA11430" s="69"/>
    </row>
    <row r="11431" spans="24:27" x14ac:dyDescent="0.25">
      <c r="X11431" s="69"/>
      <c r="Y11431" s="69"/>
      <c r="Z11431" s="69"/>
      <c r="AA11431" s="69"/>
    </row>
    <row r="11432" spans="24:27" x14ac:dyDescent="0.25">
      <c r="X11432" s="69"/>
      <c r="Y11432" s="69"/>
      <c r="Z11432" s="69"/>
      <c r="AA11432" s="69"/>
    </row>
    <row r="11433" spans="24:27" x14ac:dyDescent="0.25">
      <c r="X11433" s="69"/>
      <c r="Y11433" s="69"/>
      <c r="Z11433" s="69"/>
      <c r="AA11433" s="69"/>
    </row>
    <row r="11434" spans="24:27" x14ac:dyDescent="0.25">
      <c r="X11434" s="69"/>
      <c r="Y11434" s="69"/>
      <c r="Z11434" s="69"/>
      <c r="AA11434" s="69"/>
    </row>
    <row r="11435" spans="24:27" x14ac:dyDescent="0.25">
      <c r="X11435" s="69"/>
      <c r="Y11435" s="69"/>
      <c r="Z11435" s="69"/>
      <c r="AA11435" s="69"/>
    </row>
    <row r="11436" spans="24:27" x14ac:dyDescent="0.25">
      <c r="X11436" s="69"/>
      <c r="Y11436" s="69"/>
      <c r="Z11436" s="69"/>
      <c r="AA11436" s="69"/>
    </row>
    <row r="11437" spans="24:27" x14ac:dyDescent="0.25">
      <c r="X11437" s="69"/>
      <c r="Y11437" s="69"/>
      <c r="Z11437" s="69"/>
      <c r="AA11437" s="69"/>
    </row>
    <row r="11438" spans="24:27" x14ac:dyDescent="0.25">
      <c r="X11438" s="69"/>
      <c r="Y11438" s="69"/>
      <c r="Z11438" s="69"/>
      <c r="AA11438" s="69"/>
    </row>
    <row r="11439" spans="24:27" x14ac:dyDescent="0.25">
      <c r="X11439" s="69"/>
      <c r="Y11439" s="69"/>
      <c r="Z11439" s="69"/>
      <c r="AA11439" s="69"/>
    </row>
    <row r="11440" spans="24:27" x14ac:dyDescent="0.25">
      <c r="X11440" s="69"/>
      <c r="Y11440" s="69"/>
      <c r="Z11440" s="69"/>
      <c r="AA11440" s="69"/>
    </row>
    <row r="11441" spans="24:27" x14ac:dyDescent="0.25">
      <c r="X11441" s="69"/>
      <c r="Y11441" s="69"/>
      <c r="Z11441" s="69"/>
      <c r="AA11441" s="69"/>
    </row>
    <row r="11442" spans="24:27" x14ac:dyDescent="0.25">
      <c r="X11442" s="69"/>
      <c r="Y11442" s="69"/>
      <c r="Z11442" s="69"/>
      <c r="AA11442" s="69"/>
    </row>
    <row r="11443" spans="24:27" x14ac:dyDescent="0.25">
      <c r="X11443" s="69"/>
      <c r="Y11443" s="69"/>
      <c r="Z11443" s="69"/>
      <c r="AA11443" s="69"/>
    </row>
    <row r="11444" spans="24:27" x14ac:dyDescent="0.25">
      <c r="X11444" s="69"/>
      <c r="Y11444" s="69"/>
      <c r="Z11444" s="69"/>
      <c r="AA11444" s="69"/>
    </row>
    <row r="11445" spans="24:27" x14ac:dyDescent="0.25">
      <c r="X11445" s="69"/>
      <c r="Y11445" s="69"/>
      <c r="Z11445" s="69"/>
      <c r="AA11445" s="69"/>
    </row>
    <row r="11446" spans="24:27" x14ac:dyDescent="0.25">
      <c r="X11446" s="69"/>
      <c r="Y11446" s="69"/>
      <c r="Z11446" s="69"/>
      <c r="AA11446" s="69"/>
    </row>
    <row r="11447" spans="24:27" x14ac:dyDescent="0.25">
      <c r="X11447" s="69"/>
      <c r="Y11447" s="69"/>
      <c r="Z11447" s="69"/>
      <c r="AA11447" s="69"/>
    </row>
    <row r="11448" spans="24:27" x14ac:dyDescent="0.25">
      <c r="X11448" s="69"/>
      <c r="Y11448" s="69"/>
      <c r="Z11448" s="69"/>
      <c r="AA11448" s="69"/>
    </row>
    <row r="11449" spans="24:27" x14ac:dyDescent="0.25">
      <c r="X11449" s="69"/>
      <c r="Y11449" s="69"/>
      <c r="Z11449" s="69"/>
      <c r="AA11449" s="69"/>
    </row>
    <row r="11450" spans="24:27" x14ac:dyDescent="0.25">
      <c r="X11450" s="69"/>
      <c r="Y11450" s="69"/>
      <c r="Z11450" s="69"/>
      <c r="AA11450" s="69"/>
    </row>
    <row r="11451" spans="24:27" x14ac:dyDescent="0.25">
      <c r="X11451" s="69"/>
      <c r="Y11451" s="69"/>
      <c r="Z11451" s="69"/>
      <c r="AA11451" s="69"/>
    </row>
    <row r="11452" spans="24:27" x14ac:dyDescent="0.25">
      <c r="X11452" s="69"/>
      <c r="Y11452" s="69"/>
      <c r="Z11452" s="69"/>
      <c r="AA11452" s="69"/>
    </row>
    <row r="11453" spans="24:27" x14ac:dyDescent="0.25">
      <c r="X11453" s="69"/>
      <c r="Y11453" s="69"/>
      <c r="Z11453" s="69"/>
      <c r="AA11453" s="69"/>
    </row>
    <row r="11454" spans="24:27" x14ac:dyDescent="0.25">
      <c r="X11454" s="69"/>
      <c r="Y11454" s="69"/>
      <c r="Z11454" s="69"/>
      <c r="AA11454" s="69"/>
    </row>
    <row r="11455" spans="24:27" x14ac:dyDescent="0.25">
      <c r="X11455" s="69"/>
      <c r="Y11455" s="69"/>
      <c r="Z11455" s="69"/>
      <c r="AA11455" s="69"/>
    </row>
    <row r="11456" spans="24:27" x14ac:dyDescent="0.25">
      <c r="X11456" s="69"/>
      <c r="Y11456" s="69"/>
      <c r="Z11456" s="69"/>
      <c r="AA11456" s="69"/>
    </row>
    <row r="11457" spans="24:27" x14ac:dyDescent="0.25">
      <c r="X11457" s="69"/>
      <c r="Y11457" s="69"/>
      <c r="Z11457" s="69"/>
      <c r="AA11457" s="69"/>
    </row>
    <row r="11458" spans="24:27" x14ac:dyDescent="0.25">
      <c r="X11458" s="69"/>
      <c r="Y11458" s="69"/>
      <c r="Z11458" s="69"/>
      <c r="AA11458" s="69"/>
    </row>
    <row r="11459" spans="24:27" x14ac:dyDescent="0.25">
      <c r="X11459" s="69"/>
      <c r="Y11459" s="69"/>
      <c r="Z11459" s="69"/>
      <c r="AA11459" s="69"/>
    </row>
    <row r="11460" spans="24:27" x14ac:dyDescent="0.25">
      <c r="X11460" s="69"/>
      <c r="Y11460" s="69"/>
      <c r="Z11460" s="69"/>
      <c r="AA11460" s="69"/>
    </row>
    <row r="11461" spans="24:27" x14ac:dyDescent="0.25">
      <c r="X11461" s="69"/>
      <c r="Y11461" s="69"/>
      <c r="Z11461" s="69"/>
      <c r="AA11461" s="69"/>
    </row>
    <row r="11462" spans="24:27" x14ac:dyDescent="0.25">
      <c r="X11462" s="69"/>
      <c r="Y11462" s="69"/>
      <c r="Z11462" s="69"/>
      <c r="AA11462" s="69"/>
    </row>
    <row r="11463" spans="24:27" x14ac:dyDescent="0.25">
      <c r="X11463" s="69"/>
      <c r="Y11463" s="69"/>
      <c r="Z11463" s="69"/>
      <c r="AA11463" s="69"/>
    </row>
    <row r="11464" spans="24:27" x14ac:dyDescent="0.25">
      <c r="X11464" s="69"/>
      <c r="Y11464" s="69"/>
      <c r="Z11464" s="69"/>
      <c r="AA11464" s="69"/>
    </row>
    <row r="11465" spans="24:27" x14ac:dyDescent="0.25">
      <c r="X11465" s="69"/>
      <c r="Y11465" s="69"/>
      <c r="Z11465" s="69"/>
      <c r="AA11465" s="69"/>
    </row>
    <row r="11466" spans="24:27" x14ac:dyDescent="0.25">
      <c r="X11466" s="69"/>
      <c r="Y11466" s="69"/>
      <c r="Z11466" s="69"/>
      <c r="AA11466" s="69"/>
    </row>
    <row r="11467" spans="24:27" x14ac:dyDescent="0.25">
      <c r="X11467" s="69"/>
      <c r="Y11467" s="69"/>
      <c r="Z11467" s="69"/>
      <c r="AA11467" s="69"/>
    </row>
    <row r="11468" spans="24:27" x14ac:dyDescent="0.25">
      <c r="X11468" s="69"/>
      <c r="Y11468" s="69"/>
      <c r="Z11468" s="69"/>
      <c r="AA11468" s="69"/>
    </row>
    <row r="11469" spans="24:27" x14ac:dyDescent="0.25">
      <c r="X11469" s="69"/>
      <c r="Y11469" s="69"/>
      <c r="Z11469" s="69"/>
      <c r="AA11469" s="69"/>
    </row>
    <row r="11470" spans="24:27" x14ac:dyDescent="0.25">
      <c r="X11470" s="69"/>
      <c r="Y11470" s="69"/>
      <c r="Z11470" s="69"/>
      <c r="AA11470" s="69"/>
    </row>
    <row r="11471" spans="24:27" x14ac:dyDescent="0.25">
      <c r="X11471" s="69"/>
      <c r="Y11471" s="69"/>
      <c r="Z11471" s="69"/>
      <c r="AA11471" s="69"/>
    </row>
    <row r="11472" spans="24:27" x14ac:dyDescent="0.25">
      <c r="X11472" s="69"/>
      <c r="Y11472" s="69"/>
      <c r="Z11472" s="69"/>
      <c r="AA11472" s="69"/>
    </row>
    <row r="11473" spans="24:27" x14ac:dyDescent="0.25">
      <c r="X11473" s="69"/>
      <c r="Y11473" s="69"/>
      <c r="Z11473" s="69"/>
      <c r="AA11473" s="69"/>
    </row>
    <row r="11474" spans="24:27" x14ac:dyDescent="0.25">
      <c r="X11474" s="69"/>
      <c r="Y11474" s="69"/>
      <c r="Z11474" s="69"/>
      <c r="AA11474" s="69"/>
    </row>
    <row r="11475" spans="24:27" x14ac:dyDescent="0.25">
      <c r="X11475" s="69"/>
      <c r="Y11475" s="69"/>
      <c r="Z11475" s="69"/>
      <c r="AA11475" s="69"/>
    </row>
    <row r="11476" spans="24:27" x14ac:dyDescent="0.25">
      <c r="X11476" s="69"/>
      <c r="Y11476" s="69"/>
      <c r="Z11476" s="69"/>
      <c r="AA11476" s="69"/>
    </row>
    <row r="11477" spans="24:27" x14ac:dyDescent="0.25">
      <c r="X11477" s="69"/>
      <c r="Y11477" s="69"/>
      <c r="Z11477" s="69"/>
      <c r="AA11477" s="69"/>
    </row>
    <row r="11478" spans="24:27" x14ac:dyDescent="0.25">
      <c r="X11478" s="69"/>
      <c r="Y11478" s="69"/>
      <c r="Z11478" s="69"/>
      <c r="AA11478" s="69"/>
    </row>
    <row r="11479" spans="24:27" x14ac:dyDescent="0.25">
      <c r="X11479" s="69"/>
      <c r="Y11479" s="69"/>
      <c r="Z11479" s="69"/>
      <c r="AA11479" s="69"/>
    </row>
    <row r="11480" spans="24:27" x14ac:dyDescent="0.25">
      <c r="X11480" s="69"/>
      <c r="Y11480" s="69"/>
      <c r="Z11480" s="69"/>
      <c r="AA11480" s="69"/>
    </row>
    <row r="11481" spans="24:27" x14ac:dyDescent="0.25">
      <c r="X11481" s="69"/>
      <c r="Y11481" s="69"/>
      <c r="Z11481" s="69"/>
      <c r="AA11481" s="69"/>
    </row>
    <row r="11482" spans="24:27" x14ac:dyDescent="0.25">
      <c r="X11482" s="69"/>
      <c r="Y11482" s="69"/>
      <c r="Z11482" s="69"/>
      <c r="AA11482" s="69"/>
    </row>
    <row r="11483" spans="24:27" x14ac:dyDescent="0.25">
      <c r="X11483" s="69"/>
      <c r="Y11483" s="69"/>
      <c r="Z11483" s="69"/>
      <c r="AA11483" s="69"/>
    </row>
    <row r="11484" spans="24:27" x14ac:dyDescent="0.25">
      <c r="X11484" s="69"/>
      <c r="Y11484" s="69"/>
      <c r="Z11484" s="69"/>
      <c r="AA11484" s="69"/>
    </row>
    <row r="11485" spans="24:27" x14ac:dyDescent="0.25">
      <c r="X11485" s="69"/>
      <c r="Y11485" s="69"/>
      <c r="Z11485" s="69"/>
      <c r="AA11485" s="69"/>
    </row>
    <row r="11486" spans="24:27" x14ac:dyDescent="0.25">
      <c r="X11486" s="69"/>
      <c r="Y11486" s="69"/>
      <c r="Z11486" s="69"/>
      <c r="AA11486" s="69"/>
    </row>
    <row r="11487" spans="24:27" x14ac:dyDescent="0.25">
      <c r="X11487" s="69"/>
      <c r="Y11487" s="69"/>
      <c r="Z11487" s="69"/>
      <c r="AA11487" s="69"/>
    </row>
    <row r="11488" spans="24:27" x14ac:dyDescent="0.25">
      <c r="X11488" s="69"/>
      <c r="Y11488" s="69"/>
      <c r="Z11488" s="69"/>
      <c r="AA11488" s="69"/>
    </row>
    <row r="11489" spans="24:27" x14ac:dyDescent="0.25">
      <c r="X11489" s="69"/>
      <c r="Y11489" s="69"/>
      <c r="Z11489" s="69"/>
      <c r="AA11489" s="69"/>
    </row>
    <row r="11490" spans="24:27" x14ac:dyDescent="0.25">
      <c r="X11490" s="69"/>
      <c r="Y11490" s="69"/>
      <c r="Z11490" s="69"/>
      <c r="AA11490" s="69"/>
    </row>
    <row r="11491" spans="24:27" x14ac:dyDescent="0.25">
      <c r="X11491" s="69"/>
      <c r="Y11491" s="69"/>
      <c r="Z11491" s="69"/>
      <c r="AA11491" s="69"/>
    </row>
    <row r="11492" spans="24:27" x14ac:dyDescent="0.25">
      <c r="X11492" s="69"/>
      <c r="Y11492" s="69"/>
      <c r="Z11492" s="69"/>
      <c r="AA11492" s="69"/>
    </row>
    <row r="11493" spans="24:27" x14ac:dyDescent="0.25">
      <c r="X11493" s="69"/>
      <c r="Y11493" s="69"/>
      <c r="Z11493" s="69"/>
      <c r="AA11493" s="69"/>
    </row>
    <row r="11494" spans="24:27" x14ac:dyDescent="0.25">
      <c r="X11494" s="69"/>
      <c r="Y11494" s="69"/>
      <c r="Z11494" s="69"/>
      <c r="AA11494" s="69"/>
    </row>
    <row r="11495" spans="24:27" x14ac:dyDescent="0.25">
      <c r="X11495" s="69"/>
      <c r="Y11495" s="69"/>
      <c r="Z11495" s="69"/>
      <c r="AA11495" s="69"/>
    </row>
    <row r="11496" spans="24:27" x14ac:dyDescent="0.25">
      <c r="X11496" s="69"/>
      <c r="Y11496" s="69"/>
      <c r="Z11496" s="69"/>
      <c r="AA11496" s="69"/>
    </row>
    <row r="11497" spans="24:27" x14ac:dyDescent="0.25">
      <c r="X11497" s="69"/>
      <c r="Y11497" s="69"/>
      <c r="Z11497" s="69"/>
      <c r="AA11497" s="69"/>
    </row>
    <row r="11498" spans="24:27" x14ac:dyDescent="0.25">
      <c r="X11498" s="69"/>
      <c r="Y11498" s="69"/>
      <c r="Z11498" s="69"/>
      <c r="AA11498" s="69"/>
    </row>
    <row r="11499" spans="24:27" x14ac:dyDescent="0.25">
      <c r="X11499" s="69"/>
      <c r="Y11499" s="69"/>
      <c r="Z11499" s="69"/>
      <c r="AA11499" s="69"/>
    </row>
    <row r="11500" spans="24:27" x14ac:dyDescent="0.25">
      <c r="X11500" s="69"/>
      <c r="Y11500" s="69"/>
      <c r="Z11500" s="69"/>
      <c r="AA11500" s="69"/>
    </row>
    <row r="11501" spans="24:27" x14ac:dyDescent="0.25">
      <c r="X11501" s="69"/>
      <c r="Y11501" s="69"/>
      <c r="Z11501" s="69"/>
      <c r="AA11501" s="69"/>
    </row>
    <row r="11502" spans="24:27" x14ac:dyDescent="0.25">
      <c r="X11502" s="69"/>
      <c r="Y11502" s="69"/>
      <c r="Z11502" s="69"/>
      <c r="AA11502" s="69"/>
    </row>
    <row r="11503" spans="24:27" x14ac:dyDescent="0.25">
      <c r="X11503" s="69"/>
      <c r="Y11503" s="69"/>
      <c r="Z11503" s="69"/>
      <c r="AA11503" s="69"/>
    </row>
    <row r="11504" spans="24:27" x14ac:dyDescent="0.25">
      <c r="X11504" s="69"/>
      <c r="Y11504" s="69"/>
      <c r="Z11504" s="69"/>
      <c r="AA11504" s="69"/>
    </row>
    <row r="11505" spans="24:27" x14ac:dyDescent="0.25">
      <c r="X11505" s="69"/>
      <c r="Y11505" s="69"/>
      <c r="Z11505" s="69"/>
      <c r="AA11505" s="69"/>
    </row>
    <row r="11506" spans="24:27" x14ac:dyDescent="0.25">
      <c r="X11506" s="69"/>
      <c r="Y11506" s="69"/>
      <c r="Z11506" s="69"/>
      <c r="AA11506" s="69"/>
    </row>
    <row r="11507" spans="24:27" x14ac:dyDescent="0.25">
      <c r="X11507" s="69"/>
      <c r="Y11507" s="69"/>
      <c r="Z11507" s="69"/>
      <c r="AA11507" s="69"/>
    </row>
    <row r="11508" spans="24:27" x14ac:dyDescent="0.25">
      <c r="X11508" s="69"/>
      <c r="Y11508" s="69"/>
      <c r="Z11508" s="69"/>
      <c r="AA11508" s="69"/>
    </row>
    <row r="11509" spans="24:27" x14ac:dyDescent="0.25">
      <c r="X11509" s="69"/>
      <c r="Y11509" s="69"/>
      <c r="Z11509" s="69"/>
      <c r="AA11509" s="69"/>
    </row>
    <row r="11510" spans="24:27" x14ac:dyDescent="0.25">
      <c r="X11510" s="69"/>
      <c r="Y11510" s="69"/>
      <c r="Z11510" s="69"/>
      <c r="AA11510" s="69"/>
    </row>
    <row r="11511" spans="24:27" x14ac:dyDescent="0.25">
      <c r="X11511" s="69"/>
      <c r="Y11511" s="69"/>
      <c r="Z11511" s="69"/>
      <c r="AA11511" s="69"/>
    </row>
    <row r="11512" spans="24:27" x14ac:dyDescent="0.25">
      <c r="X11512" s="69"/>
      <c r="Y11512" s="69"/>
      <c r="Z11512" s="69"/>
      <c r="AA11512" s="69"/>
    </row>
    <row r="11513" spans="24:27" x14ac:dyDescent="0.25">
      <c r="X11513" s="69"/>
      <c r="Y11513" s="69"/>
      <c r="Z11513" s="69"/>
      <c r="AA11513" s="69"/>
    </row>
    <row r="11514" spans="24:27" x14ac:dyDescent="0.25">
      <c r="X11514" s="69"/>
      <c r="Y11514" s="69"/>
      <c r="Z11514" s="69"/>
      <c r="AA11514" s="69"/>
    </row>
    <row r="11515" spans="24:27" x14ac:dyDescent="0.25">
      <c r="X11515" s="69"/>
      <c r="Y11515" s="69"/>
      <c r="Z11515" s="69"/>
      <c r="AA11515" s="69"/>
    </row>
    <row r="11516" spans="24:27" x14ac:dyDescent="0.25">
      <c r="X11516" s="69"/>
      <c r="Y11516" s="69"/>
      <c r="Z11516" s="69"/>
      <c r="AA11516" s="69"/>
    </row>
    <row r="11517" spans="24:27" x14ac:dyDescent="0.25">
      <c r="X11517" s="69"/>
      <c r="Y11517" s="69"/>
      <c r="Z11517" s="69"/>
      <c r="AA11517" s="69"/>
    </row>
    <row r="11518" spans="24:27" x14ac:dyDescent="0.25">
      <c r="X11518" s="69"/>
      <c r="Y11518" s="69"/>
      <c r="Z11518" s="69"/>
      <c r="AA11518" s="69"/>
    </row>
    <row r="11519" spans="24:27" x14ac:dyDescent="0.25">
      <c r="X11519" s="69"/>
      <c r="Y11519" s="69"/>
      <c r="Z11519" s="69"/>
      <c r="AA11519" s="69"/>
    </row>
    <row r="11520" spans="24:27" x14ac:dyDescent="0.25">
      <c r="X11520" s="69"/>
      <c r="Y11520" s="69"/>
      <c r="Z11520" s="69"/>
      <c r="AA11520" s="69"/>
    </row>
    <row r="11521" spans="24:27" x14ac:dyDescent="0.25">
      <c r="X11521" s="69"/>
      <c r="Y11521" s="69"/>
      <c r="Z11521" s="69"/>
      <c r="AA11521" s="69"/>
    </row>
    <row r="11522" spans="24:27" x14ac:dyDescent="0.25">
      <c r="X11522" s="69"/>
      <c r="Y11522" s="69"/>
      <c r="Z11522" s="69"/>
      <c r="AA11522" s="69"/>
    </row>
    <row r="11523" spans="24:27" x14ac:dyDescent="0.25">
      <c r="X11523" s="69"/>
      <c r="Y11523" s="69"/>
      <c r="Z11523" s="69"/>
      <c r="AA11523" s="69"/>
    </row>
    <row r="11524" spans="24:27" x14ac:dyDescent="0.25">
      <c r="X11524" s="69"/>
      <c r="Y11524" s="69"/>
      <c r="Z11524" s="69"/>
      <c r="AA11524" s="69"/>
    </row>
    <row r="11525" spans="24:27" x14ac:dyDescent="0.25">
      <c r="X11525" s="69"/>
      <c r="Y11525" s="69"/>
      <c r="Z11525" s="69"/>
      <c r="AA11525" s="69"/>
    </row>
    <row r="11526" spans="24:27" x14ac:dyDescent="0.25">
      <c r="X11526" s="69"/>
      <c r="Y11526" s="69"/>
      <c r="Z11526" s="69"/>
      <c r="AA11526" s="69"/>
    </row>
    <row r="11527" spans="24:27" x14ac:dyDescent="0.25">
      <c r="X11527" s="69"/>
      <c r="Y11527" s="69"/>
      <c r="Z11527" s="69"/>
      <c r="AA11527" s="69"/>
    </row>
    <row r="11528" spans="24:27" x14ac:dyDescent="0.25">
      <c r="X11528" s="69"/>
      <c r="Y11528" s="69"/>
      <c r="Z11528" s="69"/>
      <c r="AA11528" s="69"/>
    </row>
    <row r="11529" spans="24:27" x14ac:dyDescent="0.25">
      <c r="X11529" s="69"/>
      <c r="Y11529" s="69"/>
      <c r="Z11529" s="69"/>
      <c r="AA11529" s="69"/>
    </row>
    <row r="11530" spans="24:27" x14ac:dyDescent="0.25">
      <c r="X11530" s="69"/>
      <c r="Y11530" s="69"/>
      <c r="Z11530" s="69"/>
      <c r="AA11530" s="69"/>
    </row>
    <row r="11531" spans="24:27" x14ac:dyDescent="0.25">
      <c r="X11531" s="69"/>
      <c r="Y11531" s="69"/>
      <c r="Z11531" s="69"/>
      <c r="AA11531" s="69"/>
    </row>
    <row r="11532" spans="24:27" x14ac:dyDescent="0.25">
      <c r="X11532" s="69"/>
      <c r="Y11532" s="69"/>
      <c r="Z11532" s="69"/>
      <c r="AA11532" s="69"/>
    </row>
    <row r="11533" spans="24:27" x14ac:dyDescent="0.25">
      <c r="X11533" s="69"/>
      <c r="Y11533" s="69"/>
      <c r="Z11533" s="69"/>
      <c r="AA11533" s="69"/>
    </row>
    <row r="11534" spans="24:27" x14ac:dyDescent="0.25">
      <c r="X11534" s="69"/>
      <c r="Y11534" s="69"/>
      <c r="Z11534" s="69"/>
      <c r="AA11534" s="69"/>
    </row>
    <row r="11535" spans="24:27" x14ac:dyDescent="0.25">
      <c r="X11535" s="69"/>
      <c r="Y11535" s="69"/>
      <c r="Z11535" s="69"/>
      <c r="AA11535" s="69"/>
    </row>
    <row r="11536" spans="24:27" x14ac:dyDescent="0.25">
      <c r="X11536" s="69"/>
      <c r="Y11536" s="69"/>
      <c r="Z11536" s="69"/>
      <c r="AA11536" s="69"/>
    </row>
    <row r="11537" spans="24:27" x14ac:dyDescent="0.25">
      <c r="X11537" s="69"/>
      <c r="Y11537" s="69"/>
      <c r="Z11537" s="69"/>
      <c r="AA11537" s="69"/>
    </row>
    <row r="11538" spans="24:27" x14ac:dyDescent="0.25">
      <c r="X11538" s="69"/>
      <c r="Y11538" s="69"/>
      <c r="Z11538" s="69"/>
      <c r="AA11538" s="69"/>
    </row>
    <row r="11539" spans="24:27" x14ac:dyDescent="0.25">
      <c r="X11539" s="69"/>
      <c r="Y11539" s="69"/>
      <c r="Z11539" s="69"/>
      <c r="AA11539" s="69"/>
    </row>
    <row r="11540" spans="24:27" x14ac:dyDescent="0.25">
      <c r="X11540" s="69"/>
      <c r="Y11540" s="69"/>
      <c r="Z11540" s="69"/>
      <c r="AA11540" s="69"/>
    </row>
    <row r="11541" spans="24:27" x14ac:dyDescent="0.25">
      <c r="X11541" s="69"/>
      <c r="Y11541" s="69"/>
      <c r="Z11541" s="69"/>
      <c r="AA11541" s="69"/>
    </row>
    <row r="11542" spans="24:27" x14ac:dyDescent="0.25">
      <c r="X11542" s="69"/>
      <c r="Y11542" s="69"/>
      <c r="Z11542" s="69"/>
      <c r="AA11542" s="69"/>
    </row>
    <row r="11543" spans="24:27" x14ac:dyDescent="0.25">
      <c r="X11543" s="69"/>
      <c r="Y11543" s="69"/>
      <c r="Z11543" s="69"/>
      <c r="AA11543" s="69"/>
    </row>
    <row r="11544" spans="24:27" x14ac:dyDescent="0.25">
      <c r="X11544" s="69"/>
      <c r="Y11544" s="69"/>
      <c r="Z11544" s="69"/>
      <c r="AA11544" s="69"/>
    </row>
    <row r="11545" spans="24:27" x14ac:dyDescent="0.25">
      <c r="X11545" s="69"/>
      <c r="Y11545" s="69"/>
      <c r="Z11545" s="69"/>
      <c r="AA11545" s="69"/>
    </row>
    <row r="11546" spans="24:27" x14ac:dyDescent="0.25">
      <c r="X11546" s="69"/>
      <c r="Y11546" s="69"/>
      <c r="Z11546" s="69"/>
      <c r="AA11546" s="69"/>
    </row>
    <row r="11547" spans="24:27" x14ac:dyDescent="0.25">
      <c r="X11547" s="69"/>
      <c r="Y11547" s="69"/>
      <c r="Z11547" s="69"/>
      <c r="AA11547" s="69"/>
    </row>
    <row r="11548" spans="24:27" x14ac:dyDescent="0.25">
      <c r="X11548" s="69"/>
      <c r="Y11548" s="69"/>
      <c r="Z11548" s="69"/>
      <c r="AA11548" s="69"/>
    </row>
    <row r="11549" spans="24:27" x14ac:dyDescent="0.25">
      <c r="X11549" s="69"/>
      <c r="Y11549" s="69"/>
      <c r="Z11549" s="69"/>
      <c r="AA11549" s="69"/>
    </row>
    <row r="11550" spans="24:27" x14ac:dyDescent="0.25">
      <c r="X11550" s="69"/>
      <c r="Y11550" s="69"/>
      <c r="Z11550" s="69"/>
      <c r="AA11550" s="69"/>
    </row>
    <row r="11551" spans="24:27" x14ac:dyDescent="0.25">
      <c r="X11551" s="69"/>
      <c r="Y11551" s="69"/>
      <c r="Z11551" s="69"/>
      <c r="AA11551" s="69"/>
    </row>
    <row r="11552" spans="24:27" x14ac:dyDescent="0.25">
      <c r="X11552" s="69"/>
      <c r="Y11552" s="69"/>
      <c r="Z11552" s="69"/>
      <c r="AA11552" s="69"/>
    </row>
    <row r="11553" spans="24:27" x14ac:dyDescent="0.25">
      <c r="X11553" s="69"/>
      <c r="Y11553" s="69"/>
      <c r="Z11553" s="69"/>
      <c r="AA11553" s="69"/>
    </row>
    <row r="11554" spans="24:27" x14ac:dyDescent="0.25">
      <c r="X11554" s="69"/>
      <c r="Y11554" s="69"/>
      <c r="Z11554" s="69"/>
      <c r="AA11554" s="69"/>
    </row>
    <row r="11555" spans="24:27" x14ac:dyDescent="0.25">
      <c r="X11555" s="69"/>
      <c r="Y11555" s="69"/>
      <c r="Z11555" s="69"/>
      <c r="AA11555" s="69"/>
    </row>
    <row r="11556" spans="24:27" x14ac:dyDescent="0.25">
      <c r="X11556" s="69"/>
      <c r="Y11556" s="69"/>
      <c r="Z11556" s="69"/>
      <c r="AA11556" s="69"/>
    </row>
    <row r="11557" spans="24:27" x14ac:dyDescent="0.25">
      <c r="X11557" s="69"/>
      <c r="Y11557" s="69"/>
      <c r="Z11557" s="69"/>
      <c r="AA11557" s="69"/>
    </row>
    <row r="11558" spans="24:27" x14ac:dyDescent="0.25">
      <c r="X11558" s="69"/>
      <c r="Y11558" s="69"/>
      <c r="Z11558" s="69"/>
      <c r="AA11558" s="69"/>
    </row>
    <row r="11559" spans="24:27" x14ac:dyDescent="0.25">
      <c r="X11559" s="69"/>
      <c r="Y11559" s="69"/>
      <c r="Z11559" s="69"/>
      <c r="AA11559" s="69"/>
    </row>
    <row r="11560" spans="24:27" x14ac:dyDescent="0.25">
      <c r="X11560" s="69"/>
      <c r="Y11560" s="69"/>
      <c r="Z11560" s="69"/>
      <c r="AA11560" s="69"/>
    </row>
    <row r="11561" spans="24:27" x14ac:dyDescent="0.25">
      <c r="X11561" s="69"/>
      <c r="Y11561" s="69"/>
      <c r="Z11561" s="69"/>
      <c r="AA11561" s="69"/>
    </row>
    <row r="11562" spans="24:27" x14ac:dyDescent="0.25">
      <c r="X11562" s="69"/>
      <c r="Y11562" s="69"/>
      <c r="Z11562" s="69"/>
      <c r="AA11562" s="69"/>
    </row>
    <row r="11563" spans="24:27" x14ac:dyDescent="0.25">
      <c r="X11563" s="69"/>
      <c r="Y11563" s="69"/>
      <c r="Z11563" s="69"/>
      <c r="AA11563" s="69"/>
    </row>
    <row r="11564" spans="24:27" x14ac:dyDescent="0.25">
      <c r="X11564" s="69"/>
      <c r="Y11564" s="69"/>
      <c r="Z11564" s="69"/>
      <c r="AA11564" s="69"/>
    </row>
    <row r="11565" spans="24:27" x14ac:dyDescent="0.25">
      <c r="X11565" s="69"/>
      <c r="Y11565" s="69"/>
      <c r="Z11565" s="69"/>
      <c r="AA11565" s="69"/>
    </row>
    <row r="11566" spans="24:27" x14ac:dyDescent="0.25">
      <c r="X11566" s="69"/>
      <c r="Y11566" s="69"/>
      <c r="Z11566" s="69"/>
      <c r="AA11566" s="69"/>
    </row>
    <row r="11567" spans="24:27" x14ac:dyDescent="0.25">
      <c r="X11567" s="69"/>
      <c r="Y11567" s="69"/>
      <c r="Z11567" s="69"/>
      <c r="AA11567" s="69"/>
    </row>
    <row r="11568" spans="24:27" x14ac:dyDescent="0.25">
      <c r="X11568" s="69"/>
      <c r="Y11568" s="69"/>
      <c r="Z11568" s="69"/>
      <c r="AA11568" s="69"/>
    </row>
    <row r="11569" spans="24:27" x14ac:dyDescent="0.25">
      <c r="X11569" s="69"/>
      <c r="Y11569" s="69"/>
      <c r="Z11569" s="69"/>
      <c r="AA11569" s="69"/>
    </row>
    <row r="11570" spans="24:27" x14ac:dyDescent="0.25">
      <c r="X11570" s="69"/>
      <c r="Y11570" s="69"/>
      <c r="Z11570" s="69"/>
      <c r="AA11570" s="69"/>
    </row>
    <row r="11571" spans="24:27" x14ac:dyDescent="0.25">
      <c r="X11571" s="69"/>
      <c r="Y11571" s="69"/>
      <c r="Z11571" s="69"/>
      <c r="AA11571" s="69"/>
    </row>
    <row r="11572" spans="24:27" x14ac:dyDescent="0.25">
      <c r="X11572" s="69"/>
      <c r="Y11572" s="69"/>
      <c r="Z11572" s="69"/>
      <c r="AA11572" s="69"/>
    </row>
    <row r="11573" spans="24:27" x14ac:dyDescent="0.25">
      <c r="X11573" s="69"/>
      <c r="Y11573" s="69"/>
      <c r="Z11573" s="69"/>
      <c r="AA11573" s="69"/>
    </row>
    <row r="11574" spans="24:27" x14ac:dyDescent="0.25">
      <c r="X11574" s="69"/>
      <c r="Y11574" s="69"/>
      <c r="Z11574" s="69"/>
      <c r="AA11574" s="69"/>
    </row>
    <row r="11575" spans="24:27" x14ac:dyDescent="0.25">
      <c r="X11575" s="69"/>
      <c r="Y11575" s="69"/>
      <c r="Z11575" s="69"/>
      <c r="AA11575" s="69"/>
    </row>
    <row r="11576" spans="24:27" x14ac:dyDescent="0.25">
      <c r="X11576" s="69"/>
      <c r="Y11576" s="69"/>
      <c r="Z11576" s="69"/>
      <c r="AA11576" s="69"/>
    </row>
    <row r="11577" spans="24:27" x14ac:dyDescent="0.25">
      <c r="X11577" s="69"/>
      <c r="Y11577" s="69"/>
      <c r="Z11577" s="69"/>
      <c r="AA11577" s="69"/>
    </row>
    <row r="11578" spans="24:27" x14ac:dyDescent="0.25">
      <c r="X11578" s="69"/>
      <c r="Y11578" s="69"/>
      <c r="Z11578" s="69"/>
      <c r="AA11578" s="69"/>
    </row>
    <row r="11579" spans="24:27" x14ac:dyDescent="0.25">
      <c r="X11579" s="69"/>
      <c r="Y11579" s="69"/>
      <c r="Z11579" s="69"/>
      <c r="AA11579" s="69"/>
    </row>
    <row r="11580" spans="24:27" x14ac:dyDescent="0.25">
      <c r="X11580" s="69"/>
      <c r="Y11580" s="69"/>
      <c r="Z11580" s="69"/>
      <c r="AA11580" s="69"/>
    </row>
    <row r="11581" spans="24:27" x14ac:dyDescent="0.25">
      <c r="X11581" s="69"/>
      <c r="Y11581" s="69"/>
      <c r="Z11581" s="69"/>
      <c r="AA11581" s="69"/>
    </row>
    <row r="11582" spans="24:27" x14ac:dyDescent="0.25">
      <c r="X11582" s="69"/>
      <c r="Y11582" s="69"/>
      <c r="Z11582" s="69"/>
      <c r="AA11582" s="69"/>
    </row>
    <row r="11583" spans="24:27" x14ac:dyDescent="0.25">
      <c r="X11583" s="69"/>
      <c r="Y11583" s="69"/>
      <c r="Z11583" s="69"/>
      <c r="AA11583" s="69"/>
    </row>
    <row r="11584" spans="24:27" x14ac:dyDescent="0.25">
      <c r="X11584" s="69"/>
      <c r="Y11584" s="69"/>
      <c r="Z11584" s="69"/>
      <c r="AA11584" s="69"/>
    </row>
    <row r="11585" spans="24:27" x14ac:dyDescent="0.25">
      <c r="X11585" s="69"/>
      <c r="Y11585" s="69"/>
      <c r="Z11585" s="69"/>
      <c r="AA11585" s="69"/>
    </row>
    <row r="11586" spans="24:27" x14ac:dyDescent="0.25">
      <c r="X11586" s="69"/>
      <c r="Y11586" s="69"/>
      <c r="Z11586" s="69"/>
      <c r="AA11586" s="69"/>
    </row>
    <row r="11587" spans="24:27" x14ac:dyDescent="0.25">
      <c r="X11587" s="69"/>
      <c r="Y11587" s="69"/>
      <c r="Z11587" s="69"/>
      <c r="AA11587" s="69"/>
    </row>
    <row r="11588" spans="24:27" x14ac:dyDescent="0.25">
      <c r="X11588" s="69"/>
      <c r="Y11588" s="69"/>
      <c r="Z11588" s="69"/>
      <c r="AA11588" s="69"/>
    </row>
    <row r="11589" spans="24:27" x14ac:dyDescent="0.25">
      <c r="X11589" s="69"/>
      <c r="Y11589" s="69"/>
      <c r="Z11589" s="69"/>
      <c r="AA11589" s="69"/>
    </row>
    <row r="11590" spans="24:27" x14ac:dyDescent="0.25">
      <c r="X11590" s="69"/>
      <c r="Y11590" s="69"/>
      <c r="Z11590" s="69"/>
      <c r="AA11590" s="69"/>
    </row>
    <row r="11591" spans="24:27" x14ac:dyDescent="0.25">
      <c r="X11591" s="69"/>
      <c r="Y11591" s="69"/>
      <c r="Z11591" s="69"/>
      <c r="AA11591" s="69"/>
    </row>
    <row r="11592" spans="24:27" x14ac:dyDescent="0.25">
      <c r="X11592" s="69"/>
      <c r="Y11592" s="69"/>
      <c r="Z11592" s="69"/>
      <c r="AA11592" s="69"/>
    </row>
    <row r="11593" spans="24:27" x14ac:dyDescent="0.25">
      <c r="X11593" s="69"/>
      <c r="Y11593" s="69"/>
      <c r="Z11593" s="69"/>
      <c r="AA11593" s="69"/>
    </row>
    <row r="11594" spans="24:27" x14ac:dyDescent="0.25">
      <c r="X11594" s="69"/>
      <c r="Y11594" s="69"/>
      <c r="Z11594" s="69"/>
      <c r="AA11594" s="69"/>
    </row>
    <row r="11595" spans="24:27" x14ac:dyDescent="0.25">
      <c r="X11595" s="69"/>
      <c r="Y11595" s="69"/>
      <c r="Z11595" s="69"/>
      <c r="AA11595" s="69"/>
    </row>
    <row r="11596" spans="24:27" x14ac:dyDescent="0.25">
      <c r="X11596" s="69"/>
      <c r="Y11596" s="69"/>
      <c r="Z11596" s="69"/>
      <c r="AA11596" s="69"/>
    </row>
    <row r="11597" spans="24:27" x14ac:dyDescent="0.25">
      <c r="X11597" s="69"/>
      <c r="Y11597" s="69"/>
      <c r="Z11597" s="69"/>
      <c r="AA11597" s="69"/>
    </row>
    <row r="11598" spans="24:27" x14ac:dyDescent="0.25">
      <c r="X11598" s="69"/>
      <c r="Y11598" s="69"/>
      <c r="Z11598" s="69"/>
      <c r="AA11598" s="69"/>
    </row>
    <row r="11599" spans="24:27" x14ac:dyDescent="0.25">
      <c r="X11599" s="69"/>
      <c r="Y11599" s="69"/>
      <c r="Z11599" s="69"/>
      <c r="AA11599" s="69"/>
    </row>
    <row r="11600" spans="24:27" x14ac:dyDescent="0.25">
      <c r="X11600" s="69"/>
      <c r="Y11600" s="69"/>
      <c r="Z11600" s="69"/>
      <c r="AA11600" s="69"/>
    </row>
    <row r="11601" spans="24:27" x14ac:dyDescent="0.25">
      <c r="X11601" s="69"/>
      <c r="Y11601" s="69"/>
      <c r="Z11601" s="69"/>
      <c r="AA11601" s="69"/>
    </row>
    <row r="11602" spans="24:27" x14ac:dyDescent="0.25">
      <c r="X11602" s="69"/>
      <c r="Y11602" s="69"/>
      <c r="Z11602" s="69"/>
      <c r="AA11602" s="69"/>
    </row>
    <row r="11603" spans="24:27" x14ac:dyDescent="0.25">
      <c r="X11603" s="69"/>
      <c r="Y11603" s="69"/>
      <c r="Z11603" s="69"/>
      <c r="AA11603" s="69"/>
    </row>
    <row r="11604" spans="24:27" x14ac:dyDescent="0.25">
      <c r="X11604" s="69"/>
      <c r="Y11604" s="69"/>
      <c r="Z11604" s="69"/>
      <c r="AA11604" s="69"/>
    </row>
    <row r="11605" spans="24:27" x14ac:dyDescent="0.25">
      <c r="X11605" s="69"/>
      <c r="Y11605" s="69"/>
      <c r="Z11605" s="69"/>
      <c r="AA11605" s="69"/>
    </row>
    <row r="11606" spans="24:27" x14ac:dyDescent="0.25">
      <c r="X11606" s="69"/>
      <c r="Y11606" s="69"/>
      <c r="Z11606" s="69"/>
      <c r="AA11606" s="69"/>
    </row>
    <row r="11607" spans="24:27" x14ac:dyDescent="0.25">
      <c r="X11607" s="69"/>
      <c r="Y11607" s="69"/>
      <c r="Z11607" s="69"/>
      <c r="AA11607" s="69"/>
    </row>
    <row r="11608" spans="24:27" x14ac:dyDescent="0.25">
      <c r="X11608" s="69"/>
      <c r="Y11608" s="69"/>
      <c r="Z11608" s="69"/>
      <c r="AA11608" s="69"/>
    </row>
    <row r="11609" spans="24:27" x14ac:dyDescent="0.25">
      <c r="X11609" s="69"/>
      <c r="Y11609" s="69"/>
      <c r="Z11609" s="69"/>
      <c r="AA11609" s="69"/>
    </row>
    <row r="11610" spans="24:27" x14ac:dyDescent="0.25">
      <c r="X11610" s="69"/>
      <c r="Y11610" s="69"/>
      <c r="Z11610" s="69"/>
      <c r="AA11610" s="69"/>
    </row>
    <row r="11611" spans="24:27" x14ac:dyDescent="0.25">
      <c r="X11611" s="69"/>
      <c r="Y11611" s="69"/>
      <c r="Z11611" s="69"/>
      <c r="AA11611" s="69"/>
    </row>
    <row r="11612" spans="24:27" x14ac:dyDescent="0.25">
      <c r="X11612" s="69"/>
      <c r="Y11612" s="69"/>
      <c r="Z11612" s="69"/>
      <c r="AA11612" s="69"/>
    </row>
    <row r="11613" spans="24:27" x14ac:dyDescent="0.25">
      <c r="X11613" s="69"/>
      <c r="Y11613" s="69"/>
      <c r="Z11613" s="69"/>
      <c r="AA11613" s="69"/>
    </row>
    <row r="11614" spans="24:27" x14ac:dyDescent="0.25">
      <c r="X11614" s="69"/>
      <c r="Y11614" s="69"/>
      <c r="Z11614" s="69"/>
      <c r="AA11614" s="69"/>
    </row>
    <row r="11615" spans="24:27" x14ac:dyDescent="0.25">
      <c r="X11615" s="69"/>
      <c r="Y11615" s="69"/>
      <c r="Z11615" s="69"/>
      <c r="AA11615" s="69"/>
    </row>
    <row r="11616" spans="24:27" x14ac:dyDescent="0.25">
      <c r="X11616" s="69"/>
      <c r="Y11616" s="69"/>
      <c r="Z11616" s="69"/>
      <c r="AA11616" s="69"/>
    </row>
    <row r="11617" spans="24:27" x14ac:dyDescent="0.25">
      <c r="X11617" s="69"/>
      <c r="Y11617" s="69"/>
      <c r="Z11617" s="69"/>
      <c r="AA11617" s="69"/>
    </row>
    <row r="11618" spans="24:27" x14ac:dyDescent="0.25">
      <c r="X11618" s="69"/>
      <c r="Y11618" s="69"/>
      <c r="Z11618" s="69"/>
      <c r="AA11618" s="69"/>
    </row>
    <row r="11619" spans="24:27" x14ac:dyDescent="0.25">
      <c r="X11619" s="69"/>
      <c r="Y11619" s="69"/>
      <c r="Z11619" s="69"/>
      <c r="AA11619" s="69"/>
    </row>
    <row r="11620" spans="24:27" x14ac:dyDescent="0.25">
      <c r="X11620" s="69"/>
      <c r="Y11620" s="69"/>
      <c r="Z11620" s="69"/>
      <c r="AA11620" s="69"/>
    </row>
    <row r="11621" spans="24:27" x14ac:dyDescent="0.25">
      <c r="X11621" s="69"/>
      <c r="Y11621" s="69"/>
      <c r="Z11621" s="69"/>
      <c r="AA11621" s="69"/>
    </row>
    <row r="11622" spans="24:27" x14ac:dyDescent="0.25">
      <c r="X11622" s="69"/>
      <c r="Y11622" s="69"/>
      <c r="Z11622" s="69"/>
      <c r="AA11622" s="69"/>
    </row>
    <row r="11623" spans="24:27" x14ac:dyDescent="0.25">
      <c r="X11623" s="69"/>
      <c r="Y11623" s="69"/>
      <c r="Z11623" s="69"/>
      <c r="AA11623" s="69"/>
    </row>
    <row r="11624" spans="24:27" x14ac:dyDescent="0.25">
      <c r="X11624" s="69"/>
      <c r="Y11624" s="69"/>
      <c r="Z11624" s="69"/>
      <c r="AA11624" s="69"/>
    </row>
    <row r="11625" spans="24:27" x14ac:dyDescent="0.25">
      <c r="X11625" s="69"/>
      <c r="Y11625" s="69"/>
      <c r="Z11625" s="69"/>
      <c r="AA11625" s="69"/>
    </row>
    <row r="11626" spans="24:27" x14ac:dyDescent="0.25">
      <c r="X11626" s="69"/>
      <c r="Y11626" s="69"/>
      <c r="Z11626" s="69"/>
      <c r="AA11626" s="69"/>
    </row>
    <row r="11627" spans="24:27" x14ac:dyDescent="0.25">
      <c r="X11627" s="69"/>
      <c r="Y11627" s="69"/>
      <c r="Z11627" s="69"/>
      <c r="AA11627" s="69"/>
    </row>
    <row r="11628" spans="24:27" x14ac:dyDescent="0.25">
      <c r="X11628" s="69"/>
      <c r="Y11628" s="69"/>
      <c r="Z11628" s="69"/>
      <c r="AA11628" s="69"/>
    </row>
    <row r="11629" spans="24:27" x14ac:dyDescent="0.25">
      <c r="X11629" s="69"/>
      <c r="Y11629" s="69"/>
      <c r="Z11629" s="69"/>
      <c r="AA11629" s="69"/>
    </row>
    <row r="11630" spans="24:27" x14ac:dyDescent="0.25">
      <c r="X11630" s="69"/>
      <c r="Y11630" s="69"/>
      <c r="Z11630" s="69"/>
      <c r="AA11630" s="69"/>
    </row>
    <row r="11631" spans="24:27" x14ac:dyDescent="0.25">
      <c r="X11631" s="69"/>
      <c r="Y11631" s="69"/>
      <c r="Z11631" s="69"/>
      <c r="AA11631" s="69"/>
    </row>
    <row r="11632" spans="24:27" x14ac:dyDescent="0.25">
      <c r="X11632" s="69"/>
      <c r="Y11632" s="69"/>
      <c r="Z11632" s="69"/>
      <c r="AA11632" s="69"/>
    </row>
    <row r="11633" spans="24:27" x14ac:dyDescent="0.25">
      <c r="X11633" s="69"/>
      <c r="Y11633" s="69"/>
      <c r="Z11633" s="69"/>
      <c r="AA11633" s="69"/>
    </row>
    <row r="11634" spans="24:27" x14ac:dyDescent="0.25">
      <c r="X11634" s="69"/>
      <c r="Y11634" s="69"/>
      <c r="Z11634" s="69"/>
      <c r="AA11634" s="69"/>
    </row>
    <row r="11635" spans="24:27" x14ac:dyDescent="0.25">
      <c r="X11635" s="69"/>
      <c r="Y11635" s="69"/>
      <c r="Z11635" s="69"/>
      <c r="AA11635" s="69"/>
    </row>
    <row r="11636" spans="24:27" x14ac:dyDescent="0.25">
      <c r="X11636" s="69"/>
      <c r="Y11636" s="69"/>
      <c r="Z11636" s="69"/>
      <c r="AA11636" s="69"/>
    </row>
    <row r="11637" spans="24:27" x14ac:dyDescent="0.25">
      <c r="X11637" s="69"/>
      <c r="Y11637" s="69"/>
      <c r="Z11637" s="69"/>
      <c r="AA11637" s="69"/>
    </row>
    <row r="11638" spans="24:27" x14ac:dyDescent="0.25">
      <c r="X11638" s="69"/>
      <c r="Y11638" s="69"/>
      <c r="Z11638" s="69"/>
      <c r="AA11638" s="69"/>
    </row>
    <row r="11639" spans="24:27" x14ac:dyDescent="0.25">
      <c r="X11639" s="69"/>
      <c r="Y11639" s="69"/>
      <c r="Z11639" s="69"/>
      <c r="AA11639" s="69"/>
    </row>
    <row r="11640" spans="24:27" x14ac:dyDescent="0.25">
      <c r="X11640" s="69"/>
      <c r="Y11640" s="69"/>
      <c r="Z11640" s="69"/>
      <c r="AA11640" s="69"/>
    </row>
    <row r="11641" spans="24:27" x14ac:dyDescent="0.25">
      <c r="X11641" s="69"/>
      <c r="Y11641" s="69"/>
      <c r="Z11641" s="69"/>
      <c r="AA11641" s="69"/>
    </row>
    <row r="11642" spans="24:27" x14ac:dyDescent="0.25">
      <c r="X11642" s="69"/>
      <c r="Y11642" s="69"/>
      <c r="Z11642" s="69"/>
      <c r="AA11642" s="69"/>
    </row>
    <row r="11643" spans="24:27" x14ac:dyDescent="0.25">
      <c r="X11643" s="69"/>
      <c r="Y11643" s="69"/>
      <c r="Z11643" s="69"/>
      <c r="AA11643" s="69"/>
    </row>
    <row r="11644" spans="24:27" x14ac:dyDescent="0.25">
      <c r="X11644" s="69"/>
      <c r="Y11644" s="69"/>
      <c r="Z11644" s="69"/>
      <c r="AA11644" s="69"/>
    </row>
    <row r="11645" spans="24:27" x14ac:dyDescent="0.25">
      <c r="X11645" s="69"/>
      <c r="Y11645" s="69"/>
      <c r="Z11645" s="69"/>
      <c r="AA11645" s="69"/>
    </row>
    <row r="11646" spans="24:27" x14ac:dyDescent="0.25">
      <c r="X11646" s="69"/>
      <c r="Y11646" s="69"/>
      <c r="Z11646" s="69"/>
      <c r="AA11646" s="69"/>
    </row>
    <row r="11647" spans="24:27" x14ac:dyDescent="0.25">
      <c r="X11647" s="69"/>
      <c r="Y11647" s="69"/>
      <c r="Z11647" s="69"/>
      <c r="AA11647" s="69"/>
    </row>
    <row r="11648" spans="24:27" x14ac:dyDescent="0.25">
      <c r="X11648" s="69"/>
      <c r="Y11648" s="69"/>
      <c r="Z11648" s="69"/>
      <c r="AA11648" s="69"/>
    </row>
    <row r="11649" spans="24:27" x14ac:dyDescent="0.25">
      <c r="X11649" s="69"/>
      <c r="Y11649" s="69"/>
      <c r="Z11649" s="69"/>
      <c r="AA11649" s="69"/>
    </row>
    <row r="11650" spans="24:27" x14ac:dyDescent="0.25">
      <c r="X11650" s="69"/>
      <c r="Y11650" s="69"/>
      <c r="Z11650" s="69"/>
      <c r="AA11650" s="69"/>
    </row>
    <row r="11651" spans="24:27" x14ac:dyDescent="0.25">
      <c r="X11651" s="69"/>
      <c r="Y11651" s="69"/>
      <c r="Z11651" s="69"/>
      <c r="AA11651" s="69"/>
    </row>
    <row r="11652" spans="24:27" x14ac:dyDescent="0.25">
      <c r="X11652" s="69"/>
      <c r="Y11652" s="69"/>
      <c r="Z11652" s="69"/>
      <c r="AA11652" s="69"/>
    </row>
    <row r="11653" spans="24:27" x14ac:dyDescent="0.25">
      <c r="X11653" s="69"/>
      <c r="Y11653" s="69"/>
      <c r="Z11653" s="69"/>
      <c r="AA11653" s="69"/>
    </row>
    <row r="11654" spans="24:27" x14ac:dyDescent="0.25">
      <c r="X11654" s="69"/>
      <c r="Y11654" s="69"/>
      <c r="Z11654" s="69"/>
      <c r="AA11654" s="69"/>
    </row>
    <row r="11655" spans="24:27" x14ac:dyDescent="0.25">
      <c r="X11655" s="69"/>
      <c r="Y11655" s="69"/>
      <c r="Z11655" s="69"/>
      <c r="AA11655" s="69"/>
    </row>
    <row r="11656" spans="24:27" x14ac:dyDescent="0.25">
      <c r="X11656" s="69"/>
      <c r="Y11656" s="69"/>
      <c r="Z11656" s="69"/>
      <c r="AA11656" s="69"/>
    </row>
    <row r="11657" spans="24:27" x14ac:dyDescent="0.25">
      <c r="X11657" s="69"/>
      <c r="Y11657" s="69"/>
      <c r="Z11657" s="69"/>
      <c r="AA11657" s="69"/>
    </row>
    <row r="11658" spans="24:27" x14ac:dyDescent="0.25">
      <c r="X11658" s="69"/>
      <c r="Y11658" s="69"/>
      <c r="Z11658" s="69"/>
      <c r="AA11658" s="69"/>
    </row>
    <row r="11659" spans="24:27" x14ac:dyDescent="0.25">
      <c r="X11659" s="69"/>
      <c r="Y11659" s="69"/>
      <c r="Z11659" s="69"/>
      <c r="AA11659" s="69"/>
    </row>
    <row r="11660" spans="24:27" x14ac:dyDescent="0.25">
      <c r="X11660" s="69"/>
      <c r="Y11660" s="69"/>
      <c r="Z11660" s="69"/>
      <c r="AA11660" s="69"/>
    </row>
    <row r="11661" spans="24:27" x14ac:dyDescent="0.25">
      <c r="X11661" s="69"/>
      <c r="Y11661" s="69"/>
      <c r="Z11661" s="69"/>
      <c r="AA11661" s="69"/>
    </row>
    <row r="11662" spans="24:27" x14ac:dyDescent="0.25">
      <c r="X11662" s="69"/>
      <c r="Y11662" s="69"/>
      <c r="Z11662" s="69"/>
      <c r="AA11662" s="69"/>
    </row>
    <row r="11663" spans="24:27" x14ac:dyDescent="0.25">
      <c r="X11663" s="69"/>
      <c r="Y11663" s="69"/>
      <c r="Z11663" s="69"/>
      <c r="AA11663" s="69"/>
    </row>
    <row r="11664" spans="24:27" x14ac:dyDescent="0.25">
      <c r="X11664" s="69"/>
      <c r="Y11664" s="69"/>
      <c r="Z11664" s="69"/>
      <c r="AA11664" s="69"/>
    </row>
    <row r="11665" spans="24:27" x14ac:dyDescent="0.25">
      <c r="X11665" s="69"/>
      <c r="Y11665" s="69"/>
      <c r="Z11665" s="69"/>
      <c r="AA11665" s="69"/>
    </row>
    <row r="11666" spans="24:27" x14ac:dyDescent="0.25">
      <c r="X11666" s="69"/>
      <c r="Y11666" s="69"/>
      <c r="Z11666" s="69"/>
      <c r="AA11666" s="69"/>
    </row>
    <row r="11667" spans="24:27" x14ac:dyDescent="0.25">
      <c r="X11667" s="69"/>
      <c r="Y11667" s="69"/>
      <c r="Z11667" s="69"/>
      <c r="AA11667" s="69"/>
    </row>
    <row r="11668" spans="24:27" x14ac:dyDescent="0.25">
      <c r="X11668" s="69"/>
      <c r="Y11668" s="69"/>
      <c r="Z11668" s="69"/>
      <c r="AA11668" s="69"/>
    </row>
    <row r="11669" spans="24:27" x14ac:dyDescent="0.25">
      <c r="X11669" s="69"/>
      <c r="Y11669" s="69"/>
      <c r="Z11669" s="69"/>
      <c r="AA11669" s="69"/>
    </row>
    <row r="11670" spans="24:27" x14ac:dyDescent="0.25">
      <c r="X11670" s="69"/>
      <c r="Y11670" s="69"/>
      <c r="Z11670" s="69"/>
      <c r="AA11670" s="69"/>
    </row>
    <row r="11671" spans="24:27" x14ac:dyDescent="0.25">
      <c r="X11671" s="69"/>
      <c r="Y11671" s="69"/>
      <c r="Z11671" s="69"/>
      <c r="AA11671" s="69"/>
    </row>
    <row r="11672" spans="24:27" x14ac:dyDescent="0.25">
      <c r="X11672" s="69"/>
      <c r="Y11672" s="69"/>
      <c r="Z11672" s="69"/>
      <c r="AA11672" s="69"/>
    </row>
    <row r="11673" spans="24:27" x14ac:dyDescent="0.25">
      <c r="X11673" s="69"/>
      <c r="Y11673" s="69"/>
      <c r="Z11673" s="69"/>
      <c r="AA11673" s="69"/>
    </row>
    <row r="11674" spans="24:27" x14ac:dyDescent="0.25">
      <c r="X11674" s="69"/>
      <c r="Y11674" s="69"/>
      <c r="Z11674" s="69"/>
      <c r="AA11674" s="69"/>
    </row>
    <row r="11675" spans="24:27" x14ac:dyDescent="0.25">
      <c r="X11675" s="69"/>
      <c r="Y11675" s="69"/>
      <c r="Z11675" s="69"/>
      <c r="AA11675" s="69"/>
    </row>
    <row r="11676" spans="24:27" x14ac:dyDescent="0.25">
      <c r="X11676" s="69"/>
      <c r="Y11676" s="69"/>
      <c r="Z11676" s="69"/>
      <c r="AA11676" s="69"/>
    </row>
    <row r="11677" spans="24:27" x14ac:dyDescent="0.25">
      <c r="X11677" s="69"/>
      <c r="Y11677" s="69"/>
      <c r="Z11677" s="69"/>
      <c r="AA11677" s="69"/>
    </row>
    <row r="11678" spans="24:27" x14ac:dyDescent="0.25">
      <c r="X11678" s="69"/>
      <c r="Y11678" s="69"/>
      <c r="Z11678" s="69"/>
      <c r="AA11678" s="69"/>
    </row>
    <row r="11679" spans="24:27" x14ac:dyDescent="0.25">
      <c r="X11679" s="69"/>
      <c r="Y11679" s="69"/>
      <c r="Z11679" s="69"/>
      <c r="AA11679" s="69"/>
    </row>
    <row r="11680" spans="24:27" x14ac:dyDescent="0.25">
      <c r="X11680" s="69"/>
      <c r="Y11680" s="69"/>
      <c r="Z11680" s="69"/>
      <c r="AA11680" s="69"/>
    </row>
    <row r="11681" spans="24:27" x14ac:dyDescent="0.25">
      <c r="X11681" s="69"/>
      <c r="Y11681" s="69"/>
      <c r="Z11681" s="69"/>
      <c r="AA11681" s="69"/>
    </row>
    <row r="11682" spans="24:27" x14ac:dyDescent="0.25">
      <c r="X11682" s="69"/>
      <c r="Y11682" s="69"/>
      <c r="Z11682" s="69"/>
      <c r="AA11682" s="69"/>
    </row>
    <row r="11683" spans="24:27" x14ac:dyDescent="0.25">
      <c r="X11683" s="69"/>
      <c r="Y11683" s="69"/>
      <c r="Z11683" s="69"/>
      <c r="AA11683" s="69"/>
    </row>
    <row r="11684" spans="24:27" x14ac:dyDescent="0.25">
      <c r="X11684" s="69"/>
      <c r="Y11684" s="69"/>
      <c r="Z11684" s="69"/>
      <c r="AA11684" s="69"/>
    </row>
    <row r="11685" spans="24:27" x14ac:dyDescent="0.25">
      <c r="X11685" s="69"/>
      <c r="Y11685" s="69"/>
      <c r="Z11685" s="69"/>
      <c r="AA11685" s="69"/>
    </row>
    <row r="11686" spans="24:27" x14ac:dyDescent="0.25">
      <c r="X11686" s="69"/>
      <c r="Y11686" s="69"/>
      <c r="Z11686" s="69"/>
      <c r="AA11686" s="69"/>
    </row>
    <row r="11687" spans="24:27" x14ac:dyDescent="0.25">
      <c r="X11687" s="69"/>
      <c r="Y11687" s="69"/>
      <c r="Z11687" s="69"/>
      <c r="AA11687" s="69"/>
    </row>
    <row r="11688" spans="24:27" x14ac:dyDescent="0.25">
      <c r="X11688" s="69"/>
      <c r="Y11688" s="69"/>
      <c r="Z11688" s="69"/>
      <c r="AA11688" s="69"/>
    </row>
    <row r="11689" spans="24:27" x14ac:dyDescent="0.25">
      <c r="X11689" s="69"/>
      <c r="Y11689" s="69"/>
      <c r="Z11689" s="69"/>
      <c r="AA11689" s="69"/>
    </row>
    <row r="11690" spans="24:27" x14ac:dyDescent="0.25">
      <c r="X11690" s="69"/>
      <c r="Y11690" s="69"/>
      <c r="Z11690" s="69"/>
      <c r="AA11690" s="69"/>
    </row>
    <row r="11691" spans="24:27" x14ac:dyDescent="0.25">
      <c r="X11691" s="69"/>
      <c r="Y11691" s="69"/>
      <c r="Z11691" s="69"/>
      <c r="AA11691" s="69"/>
    </row>
    <row r="11692" spans="24:27" x14ac:dyDescent="0.25">
      <c r="X11692" s="69"/>
      <c r="Y11692" s="69"/>
      <c r="Z11692" s="69"/>
      <c r="AA11692" s="69"/>
    </row>
    <row r="11693" spans="24:27" x14ac:dyDescent="0.25">
      <c r="X11693" s="69"/>
      <c r="Y11693" s="69"/>
      <c r="Z11693" s="69"/>
      <c r="AA11693" s="69"/>
    </row>
    <row r="11694" spans="24:27" x14ac:dyDescent="0.25">
      <c r="X11694" s="69"/>
      <c r="Y11694" s="69"/>
      <c r="Z11694" s="69"/>
      <c r="AA11694" s="69"/>
    </row>
    <row r="11695" spans="24:27" x14ac:dyDescent="0.25">
      <c r="X11695" s="69"/>
      <c r="Y11695" s="69"/>
      <c r="Z11695" s="69"/>
      <c r="AA11695" s="69"/>
    </row>
    <row r="11696" spans="24:27" x14ac:dyDescent="0.25">
      <c r="X11696" s="69"/>
      <c r="Y11696" s="69"/>
      <c r="Z11696" s="69"/>
      <c r="AA11696" s="69"/>
    </row>
    <row r="11697" spans="24:27" x14ac:dyDescent="0.25">
      <c r="X11697" s="69"/>
      <c r="Y11697" s="69"/>
      <c r="Z11697" s="69"/>
      <c r="AA11697" s="69"/>
    </row>
    <row r="11698" spans="24:27" x14ac:dyDescent="0.25">
      <c r="X11698" s="69"/>
      <c r="Y11698" s="69"/>
      <c r="Z11698" s="69"/>
      <c r="AA11698" s="69"/>
    </row>
    <row r="11699" spans="24:27" x14ac:dyDescent="0.25">
      <c r="X11699" s="69"/>
      <c r="Y11699" s="69"/>
      <c r="Z11699" s="69"/>
      <c r="AA11699" s="69"/>
    </row>
    <row r="11700" spans="24:27" x14ac:dyDescent="0.25">
      <c r="X11700" s="69"/>
      <c r="Y11700" s="69"/>
      <c r="Z11700" s="69"/>
      <c r="AA11700" s="69"/>
    </row>
    <row r="11701" spans="24:27" x14ac:dyDescent="0.25">
      <c r="X11701" s="69"/>
      <c r="Y11701" s="69"/>
      <c r="Z11701" s="69"/>
      <c r="AA11701" s="69"/>
    </row>
    <row r="11702" spans="24:27" x14ac:dyDescent="0.25">
      <c r="X11702" s="69"/>
      <c r="Y11702" s="69"/>
      <c r="Z11702" s="69"/>
      <c r="AA11702" s="69"/>
    </row>
    <row r="11703" spans="24:27" x14ac:dyDescent="0.25">
      <c r="X11703" s="69"/>
      <c r="Y11703" s="69"/>
      <c r="Z11703" s="69"/>
      <c r="AA11703" s="69"/>
    </row>
    <row r="11704" spans="24:27" x14ac:dyDescent="0.25">
      <c r="X11704" s="69"/>
      <c r="Y11704" s="69"/>
      <c r="Z11704" s="69"/>
      <c r="AA11704" s="69"/>
    </row>
    <row r="11705" spans="24:27" x14ac:dyDescent="0.25">
      <c r="X11705" s="69"/>
      <c r="Y11705" s="69"/>
      <c r="Z11705" s="69"/>
      <c r="AA11705" s="69"/>
    </row>
    <row r="11706" spans="24:27" x14ac:dyDescent="0.25">
      <c r="X11706" s="69"/>
      <c r="Y11706" s="69"/>
      <c r="Z11706" s="69"/>
      <c r="AA11706" s="69"/>
    </row>
    <row r="11707" spans="24:27" x14ac:dyDescent="0.25">
      <c r="X11707" s="69"/>
      <c r="Y11707" s="69"/>
      <c r="Z11707" s="69"/>
      <c r="AA11707" s="69"/>
    </row>
    <row r="11708" spans="24:27" x14ac:dyDescent="0.25">
      <c r="X11708" s="69"/>
      <c r="Y11708" s="69"/>
      <c r="Z11708" s="69"/>
      <c r="AA11708" s="69"/>
    </row>
    <row r="11709" spans="24:27" x14ac:dyDescent="0.25">
      <c r="X11709" s="69"/>
      <c r="Y11709" s="69"/>
      <c r="Z11709" s="69"/>
      <c r="AA11709" s="69"/>
    </row>
    <row r="11710" spans="24:27" x14ac:dyDescent="0.25">
      <c r="X11710" s="69"/>
      <c r="Y11710" s="69"/>
      <c r="Z11710" s="69"/>
      <c r="AA11710" s="69"/>
    </row>
    <row r="11711" spans="24:27" x14ac:dyDescent="0.25">
      <c r="X11711" s="69"/>
      <c r="Y11711" s="69"/>
      <c r="Z11711" s="69"/>
      <c r="AA11711" s="69"/>
    </row>
    <row r="11712" spans="24:27" x14ac:dyDescent="0.25">
      <c r="X11712" s="69"/>
      <c r="Y11712" s="69"/>
      <c r="Z11712" s="69"/>
      <c r="AA11712" s="69"/>
    </row>
    <row r="11713" spans="24:27" x14ac:dyDescent="0.25">
      <c r="X11713" s="69"/>
      <c r="Y11713" s="69"/>
      <c r="Z11713" s="69"/>
      <c r="AA11713" s="69"/>
    </row>
    <row r="11714" spans="24:27" x14ac:dyDescent="0.25">
      <c r="X11714" s="69"/>
      <c r="Y11714" s="69"/>
      <c r="Z11714" s="69"/>
      <c r="AA11714" s="69"/>
    </row>
    <row r="11715" spans="24:27" x14ac:dyDescent="0.25">
      <c r="X11715" s="69"/>
      <c r="Y11715" s="69"/>
      <c r="Z11715" s="69"/>
      <c r="AA11715" s="69"/>
    </row>
    <row r="11716" spans="24:27" x14ac:dyDescent="0.25">
      <c r="X11716" s="69"/>
      <c r="Y11716" s="69"/>
      <c r="Z11716" s="69"/>
      <c r="AA11716" s="69"/>
    </row>
    <row r="11717" spans="24:27" x14ac:dyDescent="0.25">
      <c r="X11717" s="69"/>
      <c r="Y11717" s="69"/>
      <c r="Z11717" s="69"/>
      <c r="AA11717" s="69"/>
    </row>
    <row r="11718" spans="24:27" x14ac:dyDescent="0.25">
      <c r="X11718" s="69"/>
      <c r="Y11718" s="69"/>
      <c r="Z11718" s="69"/>
      <c r="AA11718" s="69"/>
    </row>
    <row r="11719" spans="24:27" x14ac:dyDescent="0.25">
      <c r="X11719" s="69"/>
      <c r="Y11719" s="69"/>
      <c r="Z11719" s="69"/>
      <c r="AA11719" s="69"/>
    </row>
    <row r="11720" spans="24:27" x14ac:dyDescent="0.25">
      <c r="X11720" s="69"/>
      <c r="Y11720" s="69"/>
      <c r="Z11720" s="69"/>
      <c r="AA11720" s="69"/>
    </row>
    <row r="11721" spans="24:27" x14ac:dyDescent="0.25">
      <c r="X11721" s="69"/>
      <c r="Y11721" s="69"/>
      <c r="Z11721" s="69"/>
      <c r="AA11721" s="69"/>
    </row>
    <row r="11722" spans="24:27" x14ac:dyDescent="0.25">
      <c r="X11722" s="69"/>
      <c r="Y11722" s="69"/>
      <c r="Z11722" s="69"/>
      <c r="AA11722" s="69"/>
    </row>
    <row r="11723" spans="24:27" x14ac:dyDescent="0.25">
      <c r="X11723" s="69"/>
      <c r="Y11723" s="69"/>
      <c r="Z11723" s="69"/>
      <c r="AA11723" s="69"/>
    </row>
    <row r="11724" spans="24:27" x14ac:dyDescent="0.25">
      <c r="X11724" s="69"/>
      <c r="Y11724" s="69"/>
      <c r="Z11724" s="69"/>
      <c r="AA11724" s="69"/>
    </row>
    <row r="11725" spans="24:27" x14ac:dyDescent="0.25">
      <c r="X11725" s="69"/>
      <c r="Y11725" s="69"/>
      <c r="Z11725" s="69"/>
      <c r="AA11725" s="69"/>
    </row>
    <row r="11726" spans="24:27" x14ac:dyDescent="0.25">
      <c r="X11726" s="69"/>
      <c r="Y11726" s="69"/>
      <c r="Z11726" s="69"/>
      <c r="AA11726" s="69"/>
    </row>
    <row r="11727" spans="24:27" x14ac:dyDescent="0.25">
      <c r="X11727" s="69"/>
      <c r="Y11727" s="69"/>
      <c r="Z11727" s="69"/>
      <c r="AA11727" s="69"/>
    </row>
    <row r="11728" spans="24:27" x14ac:dyDescent="0.25">
      <c r="X11728" s="69"/>
      <c r="Y11728" s="69"/>
      <c r="Z11728" s="69"/>
      <c r="AA11728" s="69"/>
    </row>
    <row r="11729" spans="24:27" x14ac:dyDescent="0.25">
      <c r="X11729" s="69"/>
      <c r="Y11729" s="69"/>
      <c r="Z11729" s="69"/>
      <c r="AA11729" s="69"/>
    </row>
    <row r="11730" spans="24:27" x14ac:dyDescent="0.25">
      <c r="X11730" s="69"/>
      <c r="Y11730" s="69"/>
      <c r="Z11730" s="69"/>
      <c r="AA11730" s="69"/>
    </row>
    <row r="11731" spans="24:27" x14ac:dyDescent="0.25">
      <c r="X11731" s="69"/>
      <c r="Y11731" s="69"/>
      <c r="Z11731" s="69"/>
      <c r="AA11731" s="69"/>
    </row>
    <row r="11732" spans="24:27" x14ac:dyDescent="0.25">
      <c r="X11732" s="69"/>
      <c r="Y11732" s="69"/>
      <c r="Z11732" s="69"/>
      <c r="AA11732" s="69"/>
    </row>
    <row r="11733" spans="24:27" x14ac:dyDescent="0.25">
      <c r="X11733" s="69"/>
      <c r="Y11733" s="69"/>
      <c r="Z11733" s="69"/>
      <c r="AA11733" s="69"/>
    </row>
    <row r="11734" spans="24:27" x14ac:dyDescent="0.25">
      <c r="X11734" s="69"/>
      <c r="Y11734" s="69"/>
      <c r="Z11734" s="69"/>
      <c r="AA11734" s="69"/>
    </row>
    <row r="11735" spans="24:27" x14ac:dyDescent="0.25">
      <c r="X11735" s="69"/>
      <c r="Y11735" s="69"/>
      <c r="Z11735" s="69"/>
      <c r="AA11735" s="69"/>
    </row>
    <row r="11736" spans="24:27" x14ac:dyDescent="0.25">
      <c r="X11736" s="69"/>
      <c r="Y11736" s="69"/>
      <c r="Z11736" s="69"/>
      <c r="AA11736" s="69"/>
    </row>
    <row r="11737" spans="24:27" x14ac:dyDescent="0.25">
      <c r="X11737" s="69"/>
      <c r="Y11737" s="69"/>
      <c r="Z11737" s="69"/>
      <c r="AA11737" s="69"/>
    </row>
    <row r="11738" spans="24:27" x14ac:dyDescent="0.25">
      <c r="X11738" s="69"/>
      <c r="Y11738" s="69"/>
      <c r="Z11738" s="69"/>
      <c r="AA11738" s="69"/>
    </row>
    <row r="11739" spans="24:27" x14ac:dyDescent="0.25">
      <c r="X11739" s="69"/>
      <c r="Y11739" s="69"/>
      <c r="Z11739" s="69"/>
      <c r="AA11739" s="69"/>
    </row>
    <row r="11740" spans="24:27" x14ac:dyDescent="0.25">
      <c r="X11740" s="69"/>
      <c r="Y11740" s="69"/>
      <c r="Z11740" s="69"/>
      <c r="AA11740" s="69"/>
    </row>
    <row r="11741" spans="24:27" x14ac:dyDescent="0.25">
      <c r="X11741" s="69"/>
      <c r="Y11741" s="69"/>
      <c r="Z11741" s="69"/>
      <c r="AA11741" s="69"/>
    </row>
    <row r="11742" spans="24:27" x14ac:dyDescent="0.25">
      <c r="X11742" s="69"/>
      <c r="Y11742" s="69"/>
      <c r="Z11742" s="69"/>
      <c r="AA11742" s="69"/>
    </row>
    <row r="11743" spans="24:27" x14ac:dyDescent="0.25">
      <c r="X11743" s="69"/>
      <c r="Y11743" s="69"/>
      <c r="Z11743" s="69"/>
      <c r="AA11743" s="69"/>
    </row>
    <row r="11744" spans="24:27" x14ac:dyDescent="0.25">
      <c r="X11744" s="69"/>
      <c r="Y11744" s="69"/>
      <c r="Z11744" s="69"/>
      <c r="AA11744" s="69"/>
    </row>
    <row r="11745" spans="24:27" x14ac:dyDescent="0.25">
      <c r="X11745" s="69"/>
      <c r="Y11745" s="69"/>
      <c r="Z11745" s="69"/>
      <c r="AA11745" s="69"/>
    </row>
    <row r="11746" spans="24:27" x14ac:dyDescent="0.25">
      <c r="X11746" s="69"/>
      <c r="Y11746" s="69"/>
      <c r="Z11746" s="69"/>
      <c r="AA11746" s="69"/>
    </row>
    <row r="11747" spans="24:27" x14ac:dyDescent="0.25">
      <c r="X11747" s="69"/>
      <c r="Y11747" s="69"/>
      <c r="Z11747" s="69"/>
      <c r="AA11747" s="69"/>
    </row>
    <row r="11748" spans="24:27" x14ac:dyDescent="0.25">
      <c r="X11748" s="69"/>
      <c r="Y11748" s="69"/>
      <c r="Z11748" s="69"/>
      <c r="AA11748" s="69"/>
    </row>
    <row r="11749" spans="24:27" x14ac:dyDescent="0.25">
      <c r="X11749" s="69"/>
      <c r="Y11749" s="69"/>
      <c r="Z11749" s="69"/>
      <c r="AA11749" s="69"/>
    </row>
    <row r="11750" spans="24:27" x14ac:dyDescent="0.25">
      <c r="X11750" s="69"/>
      <c r="Y11750" s="69"/>
      <c r="Z11750" s="69"/>
      <c r="AA11750" s="69"/>
    </row>
    <row r="11751" spans="24:27" x14ac:dyDescent="0.25">
      <c r="X11751" s="69"/>
      <c r="Y11751" s="69"/>
      <c r="Z11751" s="69"/>
      <c r="AA11751" s="69"/>
    </row>
    <row r="11752" spans="24:27" x14ac:dyDescent="0.25">
      <c r="X11752" s="69"/>
      <c r="Y11752" s="69"/>
      <c r="Z11752" s="69"/>
      <c r="AA11752" s="69"/>
    </row>
    <row r="11753" spans="24:27" x14ac:dyDescent="0.25">
      <c r="X11753" s="69"/>
      <c r="Y11753" s="69"/>
      <c r="Z11753" s="69"/>
      <c r="AA11753" s="69"/>
    </row>
    <row r="11754" spans="24:27" x14ac:dyDescent="0.25">
      <c r="X11754" s="69"/>
      <c r="Y11754" s="69"/>
      <c r="Z11754" s="69"/>
      <c r="AA11754" s="69"/>
    </row>
    <row r="11755" spans="24:27" x14ac:dyDescent="0.25">
      <c r="X11755" s="69"/>
      <c r="Y11755" s="69"/>
      <c r="Z11755" s="69"/>
      <c r="AA11755" s="69"/>
    </row>
    <row r="11756" spans="24:27" x14ac:dyDescent="0.25">
      <c r="X11756" s="69"/>
      <c r="Y11756" s="69"/>
      <c r="Z11756" s="69"/>
      <c r="AA11756" s="69"/>
    </row>
    <row r="11757" spans="24:27" x14ac:dyDescent="0.25">
      <c r="X11757" s="69"/>
      <c r="Y11757" s="69"/>
      <c r="Z11757" s="69"/>
      <c r="AA11757" s="69"/>
    </row>
    <row r="11758" spans="24:27" x14ac:dyDescent="0.25">
      <c r="X11758" s="69"/>
      <c r="Y11758" s="69"/>
      <c r="Z11758" s="69"/>
      <c r="AA11758" s="69"/>
    </row>
    <row r="11759" spans="24:27" x14ac:dyDescent="0.25">
      <c r="X11759" s="69"/>
      <c r="Y11759" s="69"/>
      <c r="Z11759" s="69"/>
      <c r="AA11759" s="69"/>
    </row>
    <row r="11760" spans="24:27" x14ac:dyDescent="0.25">
      <c r="X11760" s="69"/>
      <c r="Y11760" s="69"/>
      <c r="Z11760" s="69"/>
      <c r="AA11760" s="69"/>
    </row>
    <row r="11761" spans="24:27" x14ac:dyDescent="0.25">
      <c r="X11761" s="69"/>
      <c r="Y11761" s="69"/>
      <c r="Z11761" s="69"/>
      <c r="AA11761" s="69"/>
    </row>
    <row r="11762" spans="24:27" x14ac:dyDescent="0.25">
      <c r="X11762" s="69"/>
      <c r="Y11762" s="69"/>
      <c r="Z11762" s="69"/>
      <c r="AA11762" s="69"/>
    </row>
    <row r="11763" spans="24:27" x14ac:dyDescent="0.25">
      <c r="X11763" s="69"/>
      <c r="Y11763" s="69"/>
      <c r="Z11763" s="69"/>
      <c r="AA11763" s="69"/>
    </row>
    <row r="11764" spans="24:27" x14ac:dyDescent="0.25">
      <c r="X11764" s="69"/>
      <c r="Y11764" s="69"/>
      <c r="Z11764" s="69"/>
      <c r="AA11764" s="69"/>
    </row>
    <row r="11765" spans="24:27" x14ac:dyDescent="0.25">
      <c r="X11765" s="69"/>
      <c r="Y11765" s="69"/>
      <c r="Z11765" s="69"/>
      <c r="AA11765" s="69"/>
    </row>
    <row r="11766" spans="24:27" x14ac:dyDescent="0.25">
      <c r="X11766" s="69"/>
      <c r="Y11766" s="69"/>
      <c r="Z11766" s="69"/>
      <c r="AA11766" s="69"/>
    </row>
    <row r="11767" spans="24:27" x14ac:dyDescent="0.25">
      <c r="X11767" s="69"/>
      <c r="Y11767" s="69"/>
      <c r="Z11767" s="69"/>
      <c r="AA11767" s="69"/>
    </row>
    <row r="11768" spans="24:27" x14ac:dyDescent="0.25">
      <c r="X11768" s="69"/>
      <c r="Y11768" s="69"/>
      <c r="Z11768" s="69"/>
      <c r="AA11768" s="69"/>
    </row>
    <row r="11769" spans="24:27" x14ac:dyDescent="0.25">
      <c r="X11769" s="69"/>
      <c r="Y11769" s="69"/>
      <c r="Z11769" s="69"/>
      <c r="AA11769" s="69"/>
    </row>
    <row r="11770" spans="24:27" x14ac:dyDescent="0.25">
      <c r="X11770" s="69"/>
      <c r="Y11770" s="69"/>
      <c r="Z11770" s="69"/>
      <c r="AA11770" s="69"/>
    </row>
    <row r="11771" spans="24:27" x14ac:dyDescent="0.25">
      <c r="X11771" s="69"/>
      <c r="Y11771" s="69"/>
      <c r="Z11771" s="69"/>
      <c r="AA11771" s="69"/>
    </row>
    <row r="11772" spans="24:27" x14ac:dyDescent="0.25">
      <c r="X11772" s="69"/>
      <c r="Y11772" s="69"/>
      <c r="Z11772" s="69"/>
      <c r="AA11772" s="69"/>
    </row>
    <row r="11773" spans="24:27" x14ac:dyDescent="0.25">
      <c r="X11773" s="69"/>
      <c r="Y11773" s="69"/>
      <c r="Z11773" s="69"/>
      <c r="AA11773" s="69"/>
    </row>
    <row r="11774" spans="24:27" x14ac:dyDescent="0.25">
      <c r="X11774" s="69"/>
      <c r="Y11774" s="69"/>
      <c r="Z11774" s="69"/>
      <c r="AA11774" s="69"/>
    </row>
    <row r="11775" spans="24:27" x14ac:dyDescent="0.25">
      <c r="X11775" s="69"/>
      <c r="Y11775" s="69"/>
      <c r="Z11775" s="69"/>
      <c r="AA11775" s="69"/>
    </row>
    <row r="11776" spans="24:27" x14ac:dyDescent="0.25">
      <c r="X11776" s="69"/>
      <c r="Y11776" s="69"/>
      <c r="Z11776" s="69"/>
      <c r="AA11776" s="69"/>
    </row>
    <row r="11777" spans="24:27" x14ac:dyDescent="0.25">
      <c r="X11777" s="69"/>
      <c r="Y11777" s="69"/>
      <c r="Z11777" s="69"/>
      <c r="AA11777" s="69"/>
    </row>
    <row r="11778" spans="24:27" x14ac:dyDescent="0.25">
      <c r="X11778" s="69"/>
      <c r="Y11778" s="69"/>
      <c r="Z11778" s="69"/>
      <c r="AA11778" s="69"/>
    </row>
    <row r="11779" spans="24:27" x14ac:dyDescent="0.25">
      <c r="X11779" s="69"/>
      <c r="Y11779" s="69"/>
      <c r="Z11779" s="69"/>
      <c r="AA11779" s="69"/>
    </row>
    <row r="11780" spans="24:27" x14ac:dyDescent="0.25">
      <c r="X11780" s="69"/>
      <c r="Y11780" s="69"/>
      <c r="Z11780" s="69"/>
      <c r="AA11780" s="69"/>
    </row>
    <row r="11781" spans="24:27" x14ac:dyDescent="0.25">
      <c r="X11781" s="69"/>
      <c r="Y11781" s="69"/>
      <c r="Z11781" s="69"/>
      <c r="AA11781" s="69"/>
    </row>
    <row r="11782" spans="24:27" x14ac:dyDescent="0.25">
      <c r="X11782" s="69"/>
      <c r="Y11782" s="69"/>
      <c r="Z11782" s="69"/>
      <c r="AA11782" s="69"/>
    </row>
    <row r="11783" spans="24:27" x14ac:dyDescent="0.25">
      <c r="X11783" s="69"/>
      <c r="Y11783" s="69"/>
      <c r="Z11783" s="69"/>
      <c r="AA11783" s="69"/>
    </row>
    <row r="11784" spans="24:27" x14ac:dyDescent="0.25">
      <c r="X11784" s="69"/>
      <c r="Y11784" s="69"/>
      <c r="Z11784" s="69"/>
      <c r="AA11784" s="69"/>
    </row>
    <row r="11785" spans="24:27" x14ac:dyDescent="0.25">
      <c r="X11785" s="69"/>
      <c r="Y11785" s="69"/>
      <c r="Z11785" s="69"/>
      <c r="AA11785" s="69"/>
    </row>
    <row r="11786" spans="24:27" x14ac:dyDescent="0.25">
      <c r="X11786" s="69"/>
      <c r="Y11786" s="69"/>
      <c r="Z11786" s="69"/>
      <c r="AA11786" s="69"/>
    </row>
    <row r="11787" spans="24:27" x14ac:dyDescent="0.25">
      <c r="X11787" s="69"/>
      <c r="Y11787" s="69"/>
      <c r="Z11787" s="69"/>
      <c r="AA11787" s="69"/>
    </row>
    <row r="11788" spans="24:27" x14ac:dyDescent="0.25">
      <c r="X11788" s="69"/>
      <c r="Y11788" s="69"/>
      <c r="Z11788" s="69"/>
      <c r="AA11788" s="69"/>
    </row>
    <row r="11789" spans="24:27" x14ac:dyDescent="0.25">
      <c r="X11789" s="69"/>
      <c r="Y11789" s="69"/>
      <c r="Z11789" s="69"/>
      <c r="AA11789" s="69"/>
    </row>
    <row r="11790" spans="24:27" x14ac:dyDescent="0.25">
      <c r="X11790" s="69"/>
      <c r="Y11790" s="69"/>
      <c r="Z11790" s="69"/>
      <c r="AA11790" s="69"/>
    </row>
    <row r="11791" spans="24:27" x14ac:dyDescent="0.25">
      <c r="X11791" s="69"/>
      <c r="Y11791" s="69"/>
      <c r="Z11791" s="69"/>
      <c r="AA11791" s="69"/>
    </row>
    <row r="11792" spans="24:27" x14ac:dyDescent="0.25">
      <c r="X11792" s="69"/>
      <c r="Y11792" s="69"/>
      <c r="Z11792" s="69"/>
      <c r="AA11792" s="69"/>
    </row>
    <row r="11793" spans="24:27" x14ac:dyDescent="0.25">
      <c r="X11793" s="69"/>
      <c r="Y11793" s="69"/>
      <c r="Z11793" s="69"/>
      <c r="AA11793" s="69"/>
    </row>
    <row r="11794" spans="24:27" x14ac:dyDescent="0.25">
      <c r="X11794" s="69"/>
      <c r="Y11794" s="69"/>
      <c r="Z11794" s="69"/>
      <c r="AA11794" s="69"/>
    </row>
    <row r="11795" spans="24:27" x14ac:dyDescent="0.25">
      <c r="X11795" s="69"/>
      <c r="Y11795" s="69"/>
      <c r="Z11795" s="69"/>
      <c r="AA11795" s="69"/>
    </row>
    <row r="11796" spans="24:27" x14ac:dyDescent="0.25">
      <c r="X11796" s="69"/>
      <c r="Y11796" s="69"/>
      <c r="Z11796" s="69"/>
      <c r="AA11796" s="69"/>
    </row>
    <row r="11797" spans="24:27" x14ac:dyDescent="0.25">
      <c r="X11797" s="69"/>
      <c r="Y11797" s="69"/>
      <c r="Z11797" s="69"/>
      <c r="AA11797" s="69"/>
    </row>
    <row r="11798" spans="24:27" x14ac:dyDescent="0.25">
      <c r="X11798" s="69"/>
      <c r="Y11798" s="69"/>
      <c r="Z11798" s="69"/>
      <c r="AA11798" s="69"/>
    </row>
    <row r="11799" spans="24:27" x14ac:dyDescent="0.25">
      <c r="X11799" s="69"/>
      <c r="Y11799" s="69"/>
      <c r="Z11799" s="69"/>
      <c r="AA11799" s="69"/>
    </row>
    <row r="11800" spans="24:27" x14ac:dyDescent="0.25">
      <c r="X11800" s="69"/>
      <c r="Y11800" s="69"/>
      <c r="Z11800" s="69"/>
      <c r="AA11800" s="69"/>
    </row>
    <row r="11801" spans="24:27" x14ac:dyDescent="0.25">
      <c r="X11801" s="69"/>
      <c r="Y11801" s="69"/>
      <c r="Z11801" s="69"/>
      <c r="AA11801" s="69"/>
    </row>
    <row r="11802" spans="24:27" x14ac:dyDescent="0.25">
      <c r="X11802" s="69"/>
      <c r="Y11802" s="69"/>
      <c r="Z11802" s="69"/>
      <c r="AA11802" s="69"/>
    </row>
    <row r="11803" spans="24:27" x14ac:dyDescent="0.25">
      <c r="X11803" s="69"/>
      <c r="Y11803" s="69"/>
      <c r="Z11803" s="69"/>
      <c r="AA11803" s="69"/>
    </row>
    <row r="11804" spans="24:27" x14ac:dyDescent="0.25">
      <c r="X11804" s="69"/>
      <c r="Y11804" s="69"/>
      <c r="Z11804" s="69"/>
      <c r="AA11804" s="69"/>
    </row>
    <row r="11805" spans="24:27" x14ac:dyDescent="0.25">
      <c r="X11805" s="69"/>
      <c r="Y11805" s="69"/>
      <c r="Z11805" s="69"/>
      <c r="AA11805" s="69"/>
    </row>
    <row r="11806" spans="24:27" x14ac:dyDescent="0.25">
      <c r="X11806" s="69"/>
      <c r="Y11806" s="69"/>
      <c r="Z11806" s="69"/>
      <c r="AA11806" s="69"/>
    </row>
    <row r="11807" spans="24:27" x14ac:dyDescent="0.25">
      <c r="X11807" s="69"/>
      <c r="Y11807" s="69"/>
      <c r="Z11807" s="69"/>
      <c r="AA11807" s="69"/>
    </row>
    <row r="11808" spans="24:27" x14ac:dyDescent="0.25">
      <c r="X11808" s="69"/>
      <c r="Y11808" s="69"/>
      <c r="Z11808" s="69"/>
      <c r="AA11808" s="69"/>
    </row>
    <row r="11809" spans="24:27" x14ac:dyDescent="0.25">
      <c r="X11809" s="69"/>
      <c r="Y11809" s="69"/>
      <c r="Z11809" s="69"/>
      <c r="AA11809" s="69"/>
    </row>
    <row r="11810" spans="24:27" x14ac:dyDescent="0.25">
      <c r="X11810" s="69"/>
      <c r="Y11810" s="69"/>
      <c r="Z11810" s="69"/>
      <c r="AA11810" s="69"/>
    </row>
    <row r="11811" spans="24:27" x14ac:dyDescent="0.25">
      <c r="X11811" s="69"/>
      <c r="Y11811" s="69"/>
      <c r="Z11811" s="69"/>
      <c r="AA11811" s="69"/>
    </row>
    <row r="11812" spans="24:27" x14ac:dyDescent="0.25">
      <c r="X11812" s="69"/>
      <c r="Y11812" s="69"/>
      <c r="Z11812" s="69"/>
      <c r="AA11812" s="69"/>
    </row>
    <row r="11813" spans="24:27" x14ac:dyDescent="0.25">
      <c r="X11813" s="69"/>
      <c r="Y11813" s="69"/>
      <c r="Z11813" s="69"/>
      <c r="AA11813" s="69"/>
    </row>
    <row r="11814" spans="24:27" x14ac:dyDescent="0.25">
      <c r="X11814" s="69"/>
      <c r="Y11814" s="69"/>
      <c r="Z11814" s="69"/>
      <c r="AA11814" s="69"/>
    </row>
    <row r="11815" spans="24:27" x14ac:dyDescent="0.25">
      <c r="X11815" s="69"/>
      <c r="Y11815" s="69"/>
      <c r="Z11815" s="69"/>
      <c r="AA11815" s="69"/>
    </row>
    <row r="11816" spans="24:27" x14ac:dyDescent="0.25">
      <c r="X11816" s="69"/>
      <c r="Y11816" s="69"/>
      <c r="Z11816" s="69"/>
      <c r="AA11816" s="69"/>
    </row>
    <row r="11817" spans="24:27" x14ac:dyDescent="0.25">
      <c r="X11817" s="69"/>
      <c r="Y11817" s="69"/>
      <c r="Z11817" s="69"/>
      <c r="AA11817" s="69"/>
    </row>
    <row r="11818" spans="24:27" x14ac:dyDescent="0.25">
      <c r="X11818" s="69"/>
      <c r="Y11818" s="69"/>
      <c r="Z11818" s="69"/>
      <c r="AA11818" s="69"/>
    </row>
    <row r="11819" spans="24:27" x14ac:dyDescent="0.25">
      <c r="X11819" s="69"/>
      <c r="Y11819" s="69"/>
      <c r="Z11819" s="69"/>
      <c r="AA11819" s="69"/>
    </row>
    <row r="11820" spans="24:27" x14ac:dyDescent="0.25">
      <c r="X11820" s="69"/>
      <c r="Y11820" s="69"/>
      <c r="Z11820" s="69"/>
      <c r="AA11820" s="69"/>
    </row>
    <row r="11821" spans="24:27" x14ac:dyDescent="0.25">
      <c r="X11821" s="69"/>
      <c r="Y11821" s="69"/>
      <c r="Z11821" s="69"/>
      <c r="AA11821" s="69"/>
    </row>
    <row r="11822" spans="24:27" x14ac:dyDescent="0.25">
      <c r="X11822" s="69"/>
      <c r="Y11822" s="69"/>
      <c r="Z11822" s="69"/>
      <c r="AA11822" s="69"/>
    </row>
    <row r="11823" spans="24:27" x14ac:dyDescent="0.25">
      <c r="X11823" s="69"/>
      <c r="Y11823" s="69"/>
      <c r="Z11823" s="69"/>
      <c r="AA11823" s="69"/>
    </row>
    <row r="11824" spans="24:27" x14ac:dyDescent="0.25">
      <c r="X11824" s="69"/>
      <c r="Y11824" s="69"/>
      <c r="Z11824" s="69"/>
      <c r="AA11824" s="69"/>
    </row>
    <row r="11825" spans="24:27" x14ac:dyDescent="0.25">
      <c r="X11825" s="69"/>
      <c r="Y11825" s="69"/>
      <c r="Z11825" s="69"/>
      <c r="AA11825" s="69"/>
    </row>
    <row r="11826" spans="24:27" x14ac:dyDescent="0.25">
      <c r="X11826" s="69"/>
      <c r="Y11826" s="69"/>
      <c r="Z11826" s="69"/>
      <c r="AA11826" s="69"/>
    </row>
    <row r="11827" spans="24:27" x14ac:dyDescent="0.25">
      <c r="X11827" s="69"/>
      <c r="Y11827" s="69"/>
      <c r="Z11827" s="69"/>
      <c r="AA11827" s="69"/>
    </row>
    <row r="11828" spans="24:27" x14ac:dyDescent="0.25">
      <c r="X11828" s="69"/>
      <c r="Y11828" s="69"/>
      <c r="Z11828" s="69"/>
      <c r="AA11828" s="69"/>
    </row>
    <row r="11829" spans="24:27" x14ac:dyDescent="0.25">
      <c r="X11829" s="69"/>
      <c r="Y11829" s="69"/>
      <c r="Z11829" s="69"/>
      <c r="AA11829" s="69"/>
    </row>
    <row r="11830" spans="24:27" x14ac:dyDescent="0.25">
      <c r="X11830" s="69"/>
      <c r="Y11830" s="69"/>
      <c r="Z11830" s="69"/>
      <c r="AA11830" s="69"/>
    </row>
    <row r="11831" spans="24:27" x14ac:dyDescent="0.25">
      <c r="X11831" s="69"/>
      <c r="Y11831" s="69"/>
      <c r="Z11831" s="69"/>
      <c r="AA11831" s="69"/>
    </row>
    <row r="11832" spans="24:27" x14ac:dyDescent="0.25">
      <c r="X11832" s="69"/>
      <c r="Y11832" s="69"/>
      <c r="Z11832" s="69"/>
      <c r="AA11832" s="69"/>
    </row>
    <row r="11833" spans="24:27" x14ac:dyDescent="0.25">
      <c r="X11833" s="69"/>
      <c r="Y11833" s="69"/>
      <c r="Z11833" s="69"/>
      <c r="AA11833" s="69"/>
    </row>
    <row r="11834" spans="24:27" x14ac:dyDescent="0.25">
      <c r="X11834" s="69"/>
      <c r="Y11834" s="69"/>
      <c r="Z11834" s="69"/>
      <c r="AA11834" s="69"/>
    </row>
    <row r="11835" spans="24:27" x14ac:dyDescent="0.25">
      <c r="X11835" s="69"/>
      <c r="Y11835" s="69"/>
      <c r="Z11835" s="69"/>
      <c r="AA11835" s="69"/>
    </row>
    <row r="11836" spans="24:27" x14ac:dyDescent="0.25">
      <c r="X11836" s="69"/>
      <c r="Y11836" s="69"/>
      <c r="Z11836" s="69"/>
      <c r="AA11836" s="69"/>
    </row>
    <row r="11837" spans="24:27" x14ac:dyDescent="0.25">
      <c r="X11837" s="69"/>
      <c r="Y11837" s="69"/>
      <c r="Z11837" s="69"/>
      <c r="AA11837" s="69"/>
    </row>
    <row r="11838" spans="24:27" x14ac:dyDescent="0.25">
      <c r="X11838" s="69"/>
      <c r="Y11838" s="69"/>
      <c r="Z11838" s="69"/>
      <c r="AA11838" s="69"/>
    </row>
    <row r="11839" spans="24:27" x14ac:dyDescent="0.25">
      <c r="X11839" s="69"/>
      <c r="Y11839" s="69"/>
      <c r="Z11839" s="69"/>
      <c r="AA11839" s="69"/>
    </row>
    <row r="11840" spans="24:27" x14ac:dyDescent="0.25">
      <c r="X11840" s="69"/>
      <c r="Y11840" s="69"/>
      <c r="Z11840" s="69"/>
      <c r="AA11840" s="69"/>
    </row>
    <row r="11841" spans="24:27" x14ac:dyDescent="0.25">
      <c r="X11841" s="69"/>
      <c r="Y11841" s="69"/>
      <c r="Z11841" s="69"/>
      <c r="AA11841" s="69"/>
    </row>
    <row r="11842" spans="24:27" x14ac:dyDescent="0.25">
      <c r="X11842" s="69"/>
      <c r="Y11842" s="69"/>
      <c r="Z11842" s="69"/>
      <c r="AA11842" s="69"/>
    </row>
    <row r="11843" spans="24:27" x14ac:dyDescent="0.25">
      <c r="X11843" s="69"/>
      <c r="Y11843" s="69"/>
      <c r="Z11843" s="69"/>
      <c r="AA11843" s="69"/>
    </row>
    <row r="11844" spans="24:27" x14ac:dyDescent="0.25">
      <c r="X11844" s="69"/>
      <c r="Y11844" s="69"/>
      <c r="Z11844" s="69"/>
      <c r="AA11844" s="69"/>
    </row>
    <row r="11845" spans="24:27" x14ac:dyDescent="0.25">
      <c r="X11845" s="69"/>
      <c r="Y11845" s="69"/>
      <c r="Z11845" s="69"/>
      <c r="AA11845" s="69"/>
    </row>
    <row r="11846" spans="24:27" x14ac:dyDescent="0.25">
      <c r="X11846" s="69"/>
      <c r="Y11846" s="69"/>
      <c r="Z11846" s="69"/>
      <c r="AA11846" s="69"/>
    </row>
    <row r="11847" spans="24:27" x14ac:dyDescent="0.25">
      <c r="X11847" s="69"/>
      <c r="Y11847" s="69"/>
      <c r="Z11847" s="69"/>
      <c r="AA11847" s="69"/>
    </row>
    <row r="11848" spans="24:27" x14ac:dyDescent="0.25">
      <c r="X11848" s="69"/>
      <c r="Y11848" s="69"/>
      <c r="Z11848" s="69"/>
      <c r="AA11848" s="69"/>
    </row>
    <row r="11849" spans="24:27" x14ac:dyDescent="0.25">
      <c r="X11849" s="69"/>
      <c r="Y11849" s="69"/>
      <c r="Z11849" s="69"/>
      <c r="AA11849" s="69"/>
    </row>
    <row r="11850" spans="24:27" x14ac:dyDescent="0.25">
      <c r="X11850" s="69"/>
      <c r="Y11850" s="69"/>
      <c r="Z11850" s="69"/>
      <c r="AA11850" s="69"/>
    </row>
    <row r="11851" spans="24:27" x14ac:dyDescent="0.25">
      <c r="X11851" s="69"/>
      <c r="Y11851" s="69"/>
      <c r="Z11851" s="69"/>
      <c r="AA11851" s="69"/>
    </row>
    <row r="11852" spans="24:27" x14ac:dyDescent="0.25">
      <c r="X11852" s="69"/>
      <c r="Y11852" s="69"/>
      <c r="Z11852" s="69"/>
      <c r="AA11852" s="69"/>
    </row>
    <row r="11853" spans="24:27" x14ac:dyDescent="0.25">
      <c r="X11853" s="69"/>
      <c r="Y11853" s="69"/>
      <c r="Z11853" s="69"/>
      <c r="AA11853" s="69"/>
    </row>
    <row r="11854" spans="24:27" x14ac:dyDescent="0.25">
      <c r="X11854" s="69"/>
      <c r="Y11854" s="69"/>
      <c r="Z11854" s="69"/>
      <c r="AA11854" s="69"/>
    </row>
    <row r="11855" spans="24:27" x14ac:dyDescent="0.25">
      <c r="X11855" s="69"/>
      <c r="Y11855" s="69"/>
      <c r="Z11855" s="69"/>
      <c r="AA11855" s="69"/>
    </row>
    <row r="11856" spans="24:27" x14ac:dyDescent="0.25">
      <c r="X11856" s="69"/>
      <c r="Y11856" s="69"/>
      <c r="Z11856" s="69"/>
      <c r="AA11856" s="69"/>
    </row>
    <row r="11857" spans="24:27" x14ac:dyDescent="0.25">
      <c r="X11857" s="69"/>
      <c r="Y11857" s="69"/>
      <c r="Z11857" s="69"/>
      <c r="AA11857" s="69"/>
    </row>
    <row r="11858" spans="24:27" x14ac:dyDescent="0.25">
      <c r="X11858" s="69"/>
      <c r="Y11858" s="69"/>
      <c r="Z11858" s="69"/>
      <c r="AA11858" s="69"/>
    </row>
    <row r="11859" spans="24:27" x14ac:dyDescent="0.25">
      <c r="X11859" s="69"/>
      <c r="Y11859" s="69"/>
      <c r="Z11859" s="69"/>
      <c r="AA11859" s="69"/>
    </row>
    <row r="11860" spans="24:27" x14ac:dyDescent="0.25">
      <c r="X11860" s="69"/>
      <c r="Y11860" s="69"/>
      <c r="Z11860" s="69"/>
      <c r="AA11860" s="69"/>
    </row>
    <row r="11861" spans="24:27" x14ac:dyDescent="0.25">
      <c r="X11861" s="69"/>
      <c r="Y11861" s="69"/>
      <c r="Z11861" s="69"/>
      <c r="AA11861" s="69"/>
    </row>
    <row r="11862" spans="24:27" x14ac:dyDescent="0.25">
      <c r="X11862" s="69"/>
      <c r="Y11862" s="69"/>
      <c r="Z11862" s="69"/>
      <c r="AA11862" s="69"/>
    </row>
    <row r="11863" spans="24:27" x14ac:dyDescent="0.25">
      <c r="X11863" s="69"/>
      <c r="Y11863" s="69"/>
      <c r="Z11863" s="69"/>
      <c r="AA11863" s="69"/>
    </row>
    <row r="11864" spans="24:27" x14ac:dyDescent="0.25">
      <c r="X11864" s="69"/>
      <c r="Y11864" s="69"/>
      <c r="Z11864" s="69"/>
      <c r="AA11864" s="69"/>
    </row>
    <row r="11865" spans="24:27" x14ac:dyDescent="0.25">
      <c r="X11865" s="69"/>
      <c r="Y11865" s="69"/>
      <c r="Z11865" s="69"/>
      <c r="AA11865" s="69"/>
    </row>
    <row r="11866" spans="24:27" x14ac:dyDescent="0.25">
      <c r="X11866" s="69"/>
      <c r="Y11866" s="69"/>
      <c r="Z11866" s="69"/>
      <c r="AA11866" s="69"/>
    </row>
    <row r="11867" spans="24:27" x14ac:dyDescent="0.25">
      <c r="X11867" s="69"/>
      <c r="Y11867" s="69"/>
      <c r="Z11867" s="69"/>
      <c r="AA11867" s="69"/>
    </row>
    <row r="11868" spans="24:27" x14ac:dyDescent="0.25">
      <c r="X11868" s="69"/>
      <c r="Y11868" s="69"/>
      <c r="Z11868" s="69"/>
      <c r="AA11868" s="69"/>
    </row>
    <row r="11869" spans="24:27" x14ac:dyDescent="0.25">
      <c r="X11869" s="69"/>
      <c r="Y11869" s="69"/>
      <c r="Z11869" s="69"/>
      <c r="AA11869" s="69"/>
    </row>
    <row r="11870" spans="24:27" x14ac:dyDescent="0.25">
      <c r="X11870" s="69"/>
      <c r="Y11870" s="69"/>
      <c r="Z11870" s="69"/>
      <c r="AA11870" s="69"/>
    </row>
    <row r="11871" spans="24:27" x14ac:dyDescent="0.25">
      <c r="X11871" s="69"/>
      <c r="Y11871" s="69"/>
      <c r="Z11871" s="69"/>
      <c r="AA11871" s="69"/>
    </row>
    <row r="11872" spans="24:27" x14ac:dyDescent="0.25">
      <c r="X11872" s="69"/>
      <c r="Y11872" s="69"/>
      <c r="Z11872" s="69"/>
      <c r="AA11872" s="69"/>
    </row>
    <row r="11873" spans="24:27" x14ac:dyDescent="0.25">
      <c r="X11873" s="69"/>
      <c r="Y11873" s="69"/>
      <c r="Z11873" s="69"/>
      <c r="AA11873" s="69"/>
    </row>
    <row r="11874" spans="24:27" x14ac:dyDescent="0.25">
      <c r="X11874" s="69"/>
      <c r="Y11874" s="69"/>
      <c r="Z11874" s="69"/>
      <c r="AA11874" s="69"/>
    </row>
    <row r="11875" spans="24:27" x14ac:dyDescent="0.25">
      <c r="X11875" s="69"/>
      <c r="Y11875" s="69"/>
      <c r="Z11875" s="69"/>
      <c r="AA11875" s="69"/>
    </row>
    <row r="11876" spans="24:27" x14ac:dyDescent="0.25">
      <c r="X11876" s="69"/>
      <c r="Y11876" s="69"/>
      <c r="Z11876" s="69"/>
      <c r="AA11876" s="69"/>
    </row>
    <row r="11877" spans="24:27" x14ac:dyDescent="0.25">
      <c r="X11877" s="69"/>
      <c r="Y11877" s="69"/>
      <c r="Z11877" s="69"/>
      <c r="AA11877" s="69"/>
    </row>
    <row r="11878" spans="24:27" x14ac:dyDescent="0.25">
      <c r="X11878" s="69"/>
      <c r="Y11878" s="69"/>
      <c r="Z11878" s="69"/>
      <c r="AA11878" s="69"/>
    </row>
    <row r="11879" spans="24:27" x14ac:dyDescent="0.25">
      <c r="X11879" s="69"/>
      <c r="Y11879" s="69"/>
      <c r="Z11879" s="69"/>
      <c r="AA11879" s="69"/>
    </row>
    <row r="11880" spans="24:27" x14ac:dyDescent="0.25">
      <c r="X11880" s="69"/>
      <c r="Y11880" s="69"/>
      <c r="Z11880" s="69"/>
      <c r="AA11880" s="69"/>
    </row>
    <row r="11881" spans="24:27" x14ac:dyDescent="0.25">
      <c r="X11881" s="69"/>
      <c r="Y11881" s="69"/>
      <c r="Z11881" s="69"/>
      <c r="AA11881" s="69"/>
    </row>
    <row r="11882" spans="24:27" x14ac:dyDescent="0.25">
      <c r="X11882" s="69"/>
      <c r="Y11882" s="69"/>
      <c r="Z11882" s="69"/>
      <c r="AA11882" s="69"/>
    </row>
    <row r="11883" spans="24:27" x14ac:dyDescent="0.25">
      <c r="X11883" s="69"/>
      <c r="Y11883" s="69"/>
      <c r="Z11883" s="69"/>
      <c r="AA11883" s="69"/>
    </row>
    <row r="11884" spans="24:27" x14ac:dyDescent="0.25">
      <c r="X11884" s="69"/>
      <c r="Y11884" s="69"/>
      <c r="Z11884" s="69"/>
      <c r="AA11884" s="69"/>
    </row>
    <row r="11885" spans="24:27" x14ac:dyDescent="0.25">
      <c r="X11885" s="69"/>
      <c r="Y11885" s="69"/>
      <c r="Z11885" s="69"/>
      <c r="AA11885" s="69"/>
    </row>
    <row r="11886" spans="24:27" x14ac:dyDescent="0.25">
      <c r="X11886" s="69"/>
      <c r="Y11886" s="69"/>
      <c r="Z11886" s="69"/>
      <c r="AA11886" s="69"/>
    </row>
    <row r="11887" spans="24:27" x14ac:dyDescent="0.25">
      <c r="X11887" s="69"/>
      <c r="Y11887" s="69"/>
      <c r="Z11887" s="69"/>
      <c r="AA11887" s="69"/>
    </row>
    <row r="11888" spans="24:27" x14ac:dyDescent="0.25">
      <c r="X11888" s="69"/>
      <c r="Y11888" s="69"/>
      <c r="Z11888" s="69"/>
      <c r="AA11888" s="69"/>
    </row>
    <row r="11889" spans="24:27" x14ac:dyDescent="0.25">
      <c r="X11889" s="69"/>
      <c r="Y11889" s="69"/>
      <c r="Z11889" s="69"/>
      <c r="AA11889" s="69"/>
    </row>
    <row r="11890" spans="24:27" x14ac:dyDescent="0.25">
      <c r="X11890" s="69"/>
      <c r="Y11890" s="69"/>
      <c r="Z11890" s="69"/>
      <c r="AA11890" s="69"/>
    </row>
    <row r="11891" spans="24:27" x14ac:dyDescent="0.25">
      <c r="X11891" s="69"/>
      <c r="Y11891" s="69"/>
      <c r="Z11891" s="69"/>
      <c r="AA11891" s="69"/>
    </row>
    <row r="11892" spans="24:27" x14ac:dyDescent="0.25">
      <c r="X11892" s="69"/>
      <c r="Y11892" s="69"/>
      <c r="Z11892" s="69"/>
      <c r="AA11892" s="69"/>
    </row>
    <row r="11893" spans="24:27" x14ac:dyDescent="0.25">
      <c r="X11893" s="69"/>
      <c r="Y11893" s="69"/>
      <c r="Z11893" s="69"/>
      <c r="AA11893" s="69"/>
    </row>
    <row r="11894" spans="24:27" x14ac:dyDescent="0.25">
      <c r="X11894" s="69"/>
      <c r="Y11894" s="69"/>
      <c r="Z11894" s="69"/>
      <c r="AA11894" s="69"/>
    </row>
    <row r="11895" spans="24:27" x14ac:dyDescent="0.25">
      <c r="X11895" s="69"/>
      <c r="Y11895" s="69"/>
      <c r="Z11895" s="69"/>
      <c r="AA11895" s="69"/>
    </row>
    <row r="11896" spans="24:27" x14ac:dyDescent="0.25">
      <c r="X11896" s="69"/>
      <c r="Y11896" s="69"/>
      <c r="Z11896" s="69"/>
      <c r="AA11896" s="69"/>
    </row>
    <row r="11897" spans="24:27" x14ac:dyDescent="0.25">
      <c r="X11897" s="69"/>
      <c r="Y11897" s="69"/>
      <c r="Z11897" s="69"/>
      <c r="AA11897" s="69"/>
    </row>
    <row r="11898" spans="24:27" x14ac:dyDescent="0.25">
      <c r="X11898" s="69"/>
      <c r="Y11898" s="69"/>
      <c r="Z11898" s="69"/>
      <c r="AA11898" s="69"/>
    </row>
    <row r="11899" spans="24:27" x14ac:dyDescent="0.25">
      <c r="X11899" s="69"/>
      <c r="Y11899" s="69"/>
      <c r="Z11899" s="69"/>
      <c r="AA11899" s="69"/>
    </row>
    <row r="11900" spans="24:27" x14ac:dyDescent="0.25">
      <c r="X11900" s="69"/>
      <c r="Y11900" s="69"/>
      <c r="Z11900" s="69"/>
      <c r="AA11900" s="69"/>
    </row>
    <row r="11901" spans="24:27" x14ac:dyDescent="0.25">
      <c r="X11901" s="69"/>
      <c r="Y11901" s="69"/>
      <c r="Z11901" s="69"/>
      <c r="AA11901" s="69"/>
    </row>
    <row r="11902" spans="24:27" x14ac:dyDescent="0.25">
      <c r="X11902" s="69"/>
      <c r="Y11902" s="69"/>
      <c r="Z11902" s="69"/>
      <c r="AA11902" s="69"/>
    </row>
    <row r="11903" spans="24:27" x14ac:dyDescent="0.25">
      <c r="X11903" s="69"/>
      <c r="Y11903" s="69"/>
      <c r="Z11903" s="69"/>
      <c r="AA11903" s="69"/>
    </row>
    <row r="11904" spans="24:27" x14ac:dyDescent="0.25">
      <c r="X11904" s="69"/>
      <c r="Y11904" s="69"/>
      <c r="Z11904" s="69"/>
      <c r="AA11904" s="69"/>
    </row>
    <row r="11905" spans="24:27" x14ac:dyDescent="0.25">
      <c r="X11905" s="69"/>
      <c r="Y11905" s="69"/>
      <c r="Z11905" s="69"/>
      <c r="AA11905" s="69"/>
    </row>
    <row r="11906" spans="24:27" x14ac:dyDescent="0.25">
      <c r="X11906" s="69"/>
      <c r="Y11906" s="69"/>
      <c r="Z11906" s="69"/>
      <c r="AA11906" s="69"/>
    </row>
    <row r="11907" spans="24:27" x14ac:dyDescent="0.25">
      <c r="X11907" s="69"/>
      <c r="Y11907" s="69"/>
      <c r="Z11907" s="69"/>
      <c r="AA11907" s="69"/>
    </row>
    <row r="11908" spans="24:27" x14ac:dyDescent="0.25">
      <c r="X11908" s="69"/>
      <c r="Y11908" s="69"/>
      <c r="Z11908" s="69"/>
      <c r="AA11908" s="69"/>
    </row>
    <row r="11909" spans="24:27" x14ac:dyDescent="0.25">
      <c r="X11909" s="69"/>
      <c r="Y11909" s="69"/>
      <c r="Z11909" s="69"/>
      <c r="AA11909" s="69"/>
    </row>
    <row r="11910" spans="24:27" x14ac:dyDescent="0.25">
      <c r="X11910" s="69"/>
      <c r="Y11910" s="69"/>
      <c r="Z11910" s="69"/>
      <c r="AA11910" s="69"/>
    </row>
    <row r="11911" spans="24:27" x14ac:dyDescent="0.25">
      <c r="X11911" s="69"/>
      <c r="Y11911" s="69"/>
      <c r="Z11911" s="69"/>
      <c r="AA11911" s="69"/>
    </row>
    <row r="11912" spans="24:27" x14ac:dyDescent="0.25">
      <c r="X11912" s="69"/>
      <c r="Y11912" s="69"/>
      <c r="Z11912" s="69"/>
      <c r="AA11912" s="69"/>
    </row>
    <row r="11913" spans="24:27" x14ac:dyDescent="0.25">
      <c r="X11913" s="69"/>
      <c r="Y11913" s="69"/>
      <c r="Z11913" s="69"/>
      <c r="AA11913" s="69"/>
    </row>
    <row r="11914" spans="24:27" x14ac:dyDescent="0.25">
      <c r="X11914" s="69"/>
      <c r="Y11914" s="69"/>
      <c r="Z11914" s="69"/>
      <c r="AA11914" s="69"/>
    </row>
    <row r="11915" spans="24:27" x14ac:dyDescent="0.25">
      <c r="X11915" s="69"/>
      <c r="Y11915" s="69"/>
      <c r="Z11915" s="69"/>
      <c r="AA11915" s="69"/>
    </row>
    <row r="11916" spans="24:27" x14ac:dyDescent="0.25">
      <c r="X11916" s="69"/>
      <c r="Y11916" s="69"/>
      <c r="Z11916" s="69"/>
      <c r="AA11916" s="69"/>
    </row>
    <row r="11917" spans="24:27" x14ac:dyDescent="0.25">
      <c r="X11917" s="69"/>
      <c r="Y11917" s="69"/>
      <c r="Z11917" s="69"/>
      <c r="AA11917" s="69"/>
    </row>
    <row r="11918" spans="24:27" x14ac:dyDescent="0.25">
      <c r="X11918" s="69"/>
      <c r="Y11918" s="69"/>
      <c r="Z11918" s="69"/>
      <c r="AA11918" s="69"/>
    </row>
    <row r="11919" spans="24:27" x14ac:dyDescent="0.25">
      <c r="X11919" s="69"/>
      <c r="Y11919" s="69"/>
      <c r="Z11919" s="69"/>
      <c r="AA11919" s="69"/>
    </row>
    <row r="11920" spans="24:27" x14ac:dyDescent="0.25">
      <c r="X11920" s="69"/>
      <c r="Y11920" s="69"/>
      <c r="Z11920" s="69"/>
      <c r="AA11920" s="69"/>
    </row>
    <row r="11921" spans="24:27" x14ac:dyDescent="0.25">
      <c r="X11921" s="69"/>
      <c r="Y11921" s="69"/>
      <c r="Z11921" s="69"/>
      <c r="AA11921" s="69"/>
    </row>
    <row r="11922" spans="24:27" x14ac:dyDescent="0.25">
      <c r="X11922" s="69"/>
      <c r="Y11922" s="69"/>
      <c r="Z11922" s="69"/>
      <c r="AA11922" s="69"/>
    </row>
    <row r="11923" spans="24:27" x14ac:dyDescent="0.25">
      <c r="X11923" s="69"/>
      <c r="Y11923" s="69"/>
      <c r="Z11923" s="69"/>
      <c r="AA11923" s="69"/>
    </row>
    <row r="11924" spans="24:27" x14ac:dyDescent="0.25">
      <c r="X11924" s="69"/>
      <c r="Y11924" s="69"/>
      <c r="Z11924" s="69"/>
      <c r="AA11924" s="69"/>
    </row>
    <row r="11925" spans="24:27" x14ac:dyDescent="0.25">
      <c r="X11925" s="69"/>
      <c r="Y11925" s="69"/>
      <c r="Z11925" s="69"/>
      <c r="AA11925" s="69"/>
    </row>
    <row r="11926" spans="24:27" x14ac:dyDescent="0.25">
      <c r="X11926" s="69"/>
      <c r="Y11926" s="69"/>
      <c r="Z11926" s="69"/>
      <c r="AA11926" s="69"/>
    </row>
    <row r="11927" spans="24:27" x14ac:dyDescent="0.25">
      <c r="X11927" s="69"/>
      <c r="Y11927" s="69"/>
      <c r="Z11927" s="69"/>
      <c r="AA11927" s="69"/>
    </row>
    <row r="11928" spans="24:27" x14ac:dyDescent="0.25">
      <c r="X11928" s="69"/>
      <c r="Y11928" s="69"/>
      <c r="Z11928" s="69"/>
      <c r="AA11928" s="69"/>
    </row>
    <row r="11929" spans="24:27" x14ac:dyDescent="0.25">
      <c r="X11929" s="69"/>
      <c r="Y11929" s="69"/>
      <c r="Z11929" s="69"/>
      <c r="AA11929" s="69"/>
    </row>
    <row r="11930" spans="24:27" x14ac:dyDescent="0.25">
      <c r="X11930" s="69"/>
      <c r="Y11930" s="69"/>
      <c r="Z11930" s="69"/>
      <c r="AA11930" s="69"/>
    </row>
    <row r="11931" spans="24:27" x14ac:dyDescent="0.25">
      <c r="X11931" s="69"/>
      <c r="Y11931" s="69"/>
      <c r="Z11931" s="69"/>
      <c r="AA11931" s="69"/>
    </row>
    <row r="11932" spans="24:27" x14ac:dyDescent="0.25">
      <c r="X11932" s="69"/>
      <c r="Y11932" s="69"/>
      <c r="Z11932" s="69"/>
      <c r="AA11932" s="69"/>
    </row>
    <row r="11933" spans="24:27" x14ac:dyDescent="0.25">
      <c r="X11933" s="69"/>
      <c r="Y11933" s="69"/>
      <c r="Z11933" s="69"/>
      <c r="AA11933" s="69"/>
    </row>
    <row r="11934" spans="24:27" x14ac:dyDescent="0.25">
      <c r="X11934" s="69"/>
      <c r="Y11934" s="69"/>
      <c r="Z11934" s="69"/>
      <c r="AA11934" s="69"/>
    </row>
    <row r="11935" spans="24:27" x14ac:dyDescent="0.25">
      <c r="X11935" s="69"/>
      <c r="Y11935" s="69"/>
      <c r="Z11935" s="69"/>
      <c r="AA11935" s="69"/>
    </row>
    <row r="11936" spans="24:27" x14ac:dyDescent="0.25">
      <c r="X11936" s="69"/>
      <c r="Y11936" s="69"/>
      <c r="Z11936" s="69"/>
      <c r="AA11936" s="69"/>
    </row>
    <row r="11937" spans="24:27" x14ac:dyDescent="0.25">
      <c r="X11937" s="69"/>
      <c r="Y11937" s="69"/>
      <c r="Z11937" s="69"/>
      <c r="AA11937" s="69"/>
    </row>
    <row r="11938" spans="24:27" x14ac:dyDescent="0.25">
      <c r="X11938" s="69"/>
      <c r="Y11938" s="69"/>
      <c r="Z11938" s="69"/>
      <c r="AA11938" s="69"/>
    </row>
    <row r="11939" spans="24:27" x14ac:dyDescent="0.25">
      <c r="X11939" s="69"/>
      <c r="Y11939" s="69"/>
      <c r="Z11939" s="69"/>
      <c r="AA11939" s="69"/>
    </row>
    <row r="11940" spans="24:27" x14ac:dyDescent="0.25">
      <c r="X11940" s="69"/>
      <c r="Y11940" s="69"/>
      <c r="Z11940" s="69"/>
      <c r="AA11940" s="69"/>
    </row>
    <row r="11941" spans="24:27" x14ac:dyDescent="0.25">
      <c r="X11941" s="69"/>
      <c r="Y11941" s="69"/>
      <c r="Z11941" s="69"/>
      <c r="AA11941" s="69"/>
    </row>
    <row r="11942" spans="24:27" x14ac:dyDescent="0.25">
      <c r="X11942" s="69"/>
      <c r="Y11942" s="69"/>
      <c r="Z11942" s="69"/>
      <c r="AA11942" s="69"/>
    </row>
    <row r="11943" spans="24:27" x14ac:dyDescent="0.25">
      <c r="X11943" s="69"/>
      <c r="Y11943" s="69"/>
      <c r="Z11943" s="69"/>
      <c r="AA11943" s="69"/>
    </row>
    <row r="11944" spans="24:27" x14ac:dyDescent="0.25">
      <c r="X11944" s="69"/>
      <c r="Y11944" s="69"/>
      <c r="Z11944" s="69"/>
      <c r="AA11944" s="69"/>
    </row>
    <row r="11945" spans="24:27" x14ac:dyDescent="0.25">
      <c r="X11945" s="69"/>
      <c r="Y11945" s="69"/>
      <c r="Z11945" s="69"/>
      <c r="AA11945" s="69"/>
    </row>
    <row r="11946" spans="24:27" x14ac:dyDescent="0.25">
      <c r="X11946" s="69"/>
      <c r="Y11946" s="69"/>
      <c r="Z11946" s="69"/>
      <c r="AA11946" s="69"/>
    </row>
    <row r="11947" spans="24:27" x14ac:dyDescent="0.25">
      <c r="X11947" s="69"/>
      <c r="Y11947" s="69"/>
      <c r="Z11947" s="69"/>
      <c r="AA11947" s="69"/>
    </row>
    <row r="11948" spans="24:27" x14ac:dyDescent="0.25">
      <c r="X11948" s="69"/>
      <c r="Y11948" s="69"/>
      <c r="Z11948" s="69"/>
      <c r="AA11948" s="69"/>
    </row>
    <row r="11949" spans="24:27" x14ac:dyDescent="0.25">
      <c r="X11949" s="69"/>
      <c r="Y11949" s="69"/>
      <c r="Z11949" s="69"/>
      <c r="AA11949" s="69"/>
    </row>
    <row r="11950" spans="24:27" x14ac:dyDescent="0.25">
      <c r="X11950" s="69"/>
      <c r="Y11950" s="69"/>
      <c r="Z11950" s="69"/>
      <c r="AA11950" s="69"/>
    </row>
    <row r="11951" spans="24:27" x14ac:dyDescent="0.25">
      <c r="X11951" s="69"/>
      <c r="Y11951" s="69"/>
      <c r="Z11951" s="69"/>
      <c r="AA11951" s="69"/>
    </row>
    <row r="11952" spans="24:27" x14ac:dyDescent="0.25">
      <c r="X11952" s="69"/>
      <c r="Y11952" s="69"/>
      <c r="Z11952" s="69"/>
      <c r="AA11952" s="69"/>
    </row>
    <row r="11953" spans="24:27" x14ac:dyDescent="0.25">
      <c r="X11953" s="69"/>
      <c r="Y11953" s="69"/>
      <c r="Z11953" s="69"/>
      <c r="AA11953" s="69"/>
    </row>
    <row r="11954" spans="24:27" x14ac:dyDescent="0.25">
      <c r="X11954" s="69"/>
      <c r="Y11954" s="69"/>
      <c r="Z11954" s="69"/>
      <c r="AA11954" s="69"/>
    </row>
    <row r="11955" spans="24:27" x14ac:dyDescent="0.25">
      <c r="X11955" s="69"/>
      <c r="Y11955" s="69"/>
      <c r="Z11955" s="69"/>
      <c r="AA11955" s="69"/>
    </row>
    <row r="11956" spans="24:27" x14ac:dyDescent="0.25">
      <c r="X11956" s="69"/>
      <c r="Y11956" s="69"/>
      <c r="Z11956" s="69"/>
      <c r="AA11956" s="69"/>
    </row>
    <row r="11957" spans="24:27" x14ac:dyDescent="0.25">
      <c r="X11957" s="69"/>
      <c r="Y11957" s="69"/>
      <c r="Z11957" s="69"/>
      <c r="AA11957" s="69"/>
    </row>
    <row r="11958" spans="24:27" x14ac:dyDescent="0.25">
      <c r="X11958" s="69"/>
      <c r="Y11958" s="69"/>
      <c r="Z11958" s="69"/>
      <c r="AA11958" s="69"/>
    </row>
    <row r="11959" spans="24:27" x14ac:dyDescent="0.25">
      <c r="X11959" s="69"/>
      <c r="Y11959" s="69"/>
      <c r="Z11959" s="69"/>
      <c r="AA11959" s="69"/>
    </row>
    <row r="11960" spans="24:27" x14ac:dyDescent="0.25">
      <c r="X11960" s="69"/>
      <c r="Y11960" s="69"/>
      <c r="Z11960" s="69"/>
      <c r="AA11960" s="69"/>
    </row>
    <row r="11961" spans="24:27" x14ac:dyDescent="0.25">
      <c r="X11961" s="69"/>
      <c r="Y11961" s="69"/>
      <c r="Z11961" s="69"/>
      <c r="AA11961" s="69"/>
    </row>
    <row r="11962" spans="24:27" x14ac:dyDescent="0.25">
      <c r="X11962" s="69"/>
      <c r="Y11962" s="69"/>
      <c r="Z11962" s="69"/>
      <c r="AA11962" s="69"/>
    </row>
    <row r="11963" spans="24:27" x14ac:dyDescent="0.25">
      <c r="X11963" s="69"/>
      <c r="Y11963" s="69"/>
      <c r="Z11963" s="69"/>
      <c r="AA11963" s="69"/>
    </row>
    <row r="11964" spans="24:27" x14ac:dyDescent="0.25">
      <c r="X11964" s="69"/>
      <c r="Y11964" s="69"/>
      <c r="Z11964" s="69"/>
      <c r="AA11964" s="69"/>
    </row>
    <row r="11965" spans="24:27" x14ac:dyDescent="0.25">
      <c r="X11965" s="69"/>
      <c r="Y11965" s="69"/>
      <c r="Z11965" s="69"/>
      <c r="AA11965" s="69"/>
    </row>
    <row r="11966" spans="24:27" x14ac:dyDescent="0.25">
      <c r="X11966" s="69"/>
      <c r="Y11966" s="69"/>
      <c r="Z11966" s="69"/>
      <c r="AA11966" s="69"/>
    </row>
    <row r="11967" spans="24:27" x14ac:dyDescent="0.25">
      <c r="X11967" s="69"/>
      <c r="Y11967" s="69"/>
      <c r="Z11967" s="69"/>
      <c r="AA11967" s="69"/>
    </row>
    <row r="11968" spans="24:27" x14ac:dyDescent="0.25">
      <c r="X11968" s="69"/>
      <c r="Y11968" s="69"/>
      <c r="Z11968" s="69"/>
      <c r="AA11968" s="69"/>
    </row>
    <row r="11969" spans="24:27" x14ac:dyDescent="0.25">
      <c r="X11969" s="69"/>
      <c r="Y11969" s="69"/>
      <c r="Z11969" s="69"/>
      <c r="AA11969" s="69"/>
    </row>
    <row r="11970" spans="24:27" x14ac:dyDescent="0.25">
      <c r="X11970" s="69"/>
      <c r="Y11970" s="69"/>
      <c r="Z11970" s="69"/>
      <c r="AA11970" s="69"/>
    </row>
    <row r="11971" spans="24:27" x14ac:dyDescent="0.25">
      <c r="X11971" s="69"/>
      <c r="Y11971" s="69"/>
      <c r="Z11971" s="69"/>
      <c r="AA11971" s="69"/>
    </row>
    <row r="11972" spans="24:27" x14ac:dyDescent="0.25">
      <c r="X11972" s="69"/>
      <c r="Y11972" s="69"/>
      <c r="Z11972" s="69"/>
      <c r="AA11972" s="69"/>
    </row>
    <row r="11973" spans="24:27" x14ac:dyDescent="0.25">
      <c r="X11973" s="69"/>
      <c r="Y11973" s="69"/>
      <c r="Z11973" s="69"/>
      <c r="AA11973" s="69"/>
    </row>
    <row r="11974" spans="24:27" x14ac:dyDescent="0.25">
      <c r="X11974" s="69"/>
      <c r="Y11974" s="69"/>
      <c r="Z11974" s="69"/>
      <c r="AA11974" s="69"/>
    </row>
    <row r="11975" spans="24:27" x14ac:dyDescent="0.25">
      <c r="X11975" s="69"/>
      <c r="Y11975" s="69"/>
      <c r="Z11975" s="69"/>
      <c r="AA11975" s="69"/>
    </row>
    <row r="11976" spans="24:27" x14ac:dyDescent="0.25">
      <c r="X11976" s="69"/>
      <c r="Y11976" s="69"/>
      <c r="Z11976" s="69"/>
      <c r="AA11976" s="69"/>
    </row>
    <row r="11977" spans="24:27" x14ac:dyDescent="0.25">
      <c r="X11977" s="69"/>
      <c r="Y11977" s="69"/>
      <c r="Z11977" s="69"/>
      <c r="AA11977" s="69"/>
    </row>
    <row r="11978" spans="24:27" x14ac:dyDescent="0.25">
      <c r="X11978" s="69"/>
      <c r="Y11978" s="69"/>
      <c r="Z11978" s="69"/>
      <c r="AA11978" s="69"/>
    </row>
    <row r="11979" spans="24:27" x14ac:dyDescent="0.25">
      <c r="X11979" s="69"/>
      <c r="Y11979" s="69"/>
      <c r="Z11979" s="69"/>
      <c r="AA11979" s="69"/>
    </row>
    <row r="11980" spans="24:27" x14ac:dyDescent="0.25">
      <c r="X11980" s="69"/>
      <c r="Y11980" s="69"/>
      <c r="Z11980" s="69"/>
      <c r="AA11980" s="69"/>
    </row>
    <row r="11981" spans="24:27" x14ac:dyDescent="0.25">
      <c r="X11981" s="69"/>
      <c r="Y11981" s="69"/>
      <c r="Z11981" s="69"/>
      <c r="AA11981" s="69"/>
    </row>
    <row r="11982" spans="24:27" x14ac:dyDescent="0.25">
      <c r="X11982" s="69"/>
      <c r="Y11982" s="69"/>
      <c r="Z11982" s="69"/>
      <c r="AA11982" s="69"/>
    </row>
    <row r="11983" spans="24:27" x14ac:dyDescent="0.25">
      <c r="X11983" s="69"/>
      <c r="Y11983" s="69"/>
      <c r="Z11983" s="69"/>
      <c r="AA11983" s="69"/>
    </row>
    <row r="11984" spans="24:27" x14ac:dyDescent="0.25">
      <c r="X11984" s="69"/>
      <c r="Y11984" s="69"/>
      <c r="Z11984" s="69"/>
      <c r="AA11984" s="69"/>
    </row>
    <row r="11985" spans="24:27" x14ac:dyDescent="0.25">
      <c r="X11985" s="69"/>
      <c r="Y11985" s="69"/>
      <c r="Z11985" s="69"/>
      <c r="AA11985" s="69"/>
    </row>
    <row r="11986" spans="24:27" x14ac:dyDescent="0.25">
      <c r="X11986" s="69"/>
      <c r="Y11986" s="69"/>
      <c r="Z11986" s="69"/>
      <c r="AA11986" s="69"/>
    </row>
    <row r="11987" spans="24:27" x14ac:dyDescent="0.25">
      <c r="X11987" s="69"/>
      <c r="Y11987" s="69"/>
      <c r="Z11987" s="69"/>
      <c r="AA11987" s="69"/>
    </row>
    <row r="11988" spans="24:27" x14ac:dyDescent="0.25">
      <c r="X11988" s="69"/>
      <c r="Y11988" s="69"/>
      <c r="Z11988" s="69"/>
      <c r="AA11988" s="69"/>
    </row>
    <row r="11989" spans="24:27" x14ac:dyDescent="0.25">
      <c r="X11989" s="69"/>
      <c r="Y11989" s="69"/>
      <c r="Z11989" s="69"/>
      <c r="AA11989" s="69"/>
    </row>
    <row r="11990" spans="24:27" x14ac:dyDescent="0.25">
      <c r="X11990" s="69"/>
      <c r="Y11990" s="69"/>
      <c r="Z11990" s="69"/>
      <c r="AA11990" s="69"/>
    </row>
    <row r="11991" spans="24:27" x14ac:dyDescent="0.25">
      <c r="X11991" s="69"/>
      <c r="Y11991" s="69"/>
      <c r="Z11991" s="69"/>
      <c r="AA11991" s="69"/>
    </row>
    <row r="11992" spans="24:27" x14ac:dyDescent="0.25">
      <c r="X11992" s="69"/>
      <c r="Y11992" s="69"/>
      <c r="Z11992" s="69"/>
      <c r="AA11992" s="69"/>
    </row>
    <row r="11993" spans="24:27" x14ac:dyDescent="0.25">
      <c r="X11993" s="69"/>
      <c r="Y11993" s="69"/>
      <c r="Z11993" s="69"/>
      <c r="AA11993" s="69"/>
    </row>
    <row r="11994" spans="24:27" x14ac:dyDescent="0.25">
      <c r="X11994" s="69"/>
      <c r="Y11994" s="69"/>
      <c r="Z11994" s="69"/>
      <c r="AA11994" s="69"/>
    </row>
    <row r="11995" spans="24:27" x14ac:dyDescent="0.25">
      <c r="X11995" s="69"/>
      <c r="Y11995" s="69"/>
      <c r="Z11995" s="69"/>
      <c r="AA11995" s="69"/>
    </row>
    <row r="11996" spans="24:27" x14ac:dyDescent="0.25">
      <c r="X11996" s="69"/>
      <c r="Y11996" s="69"/>
      <c r="Z11996" s="69"/>
      <c r="AA11996" s="69"/>
    </row>
    <row r="11997" spans="24:27" x14ac:dyDescent="0.25">
      <c r="X11997" s="69"/>
      <c r="Y11997" s="69"/>
      <c r="Z11997" s="69"/>
      <c r="AA11997" s="69"/>
    </row>
    <row r="11998" spans="24:27" x14ac:dyDescent="0.25">
      <c r="X11998" s="69"/>
      <c r="Y11998" s="69"/>
      <c r="Z11998" s="69"/>
      <c r="AA11998" s="69"/>
    </row>
    <row r="11999" spans="24:27" x14ac:dyDescent="0.25">
      <c r="X11999" s="69"/>
      <c r="Y11999" s="69"/>
      <c r="Z11999" s="69"/>
      <c r="AA11999" s="69"/>
    </row>
    <row r="12000" spans="24:27" x14ac:dyDescent="0.25">
      <c r="X12000" s="69"/>
      <c r="Y12000" s="69"/>
      <c r="Z12000" s="69"/>
      <c r="AA12000" s="69"/>
    </row>
    <row r="12001" spans="24:27" x14ac:dyDescent="0.25">
      <c r="X12001" s="69"/>
      <c r="Y12001" s="69"/>
      <c r="Z12001" s="69"/>
      <c r="AA12001" s="69"/>
    </row>
    <row r="12002" spans="24:27" x14ac:dyDescent="0.25">
      <c r="X12002" s="69"/>
      <c r="Y12002" s="69"/>
      <c r="Z12002" s="69"/>
      <c r="AA12002" s="69"/>
    </row>
    <row r="12003" spans="24:27" x14ac:dyDescent="0.25">
      <c r="X12003" s="69"/>
      <c r="Y12003" s="69"/>
      <c r="Z12003" s="69"/>
      <c r="AA12003" s="69"/>
    </row>
    <row r="12004" spans="24:27" x14ac:dyDescent="0.25">
      <c r="X12004" s="69"/>
      <c r="Y12004" s="69"/>
      <c r="Z12004" s="69"/>
      <c r="AA12004" s="69"/>
    </row>
    <row r="12005" spans="24:27" x14ac:dyDescent="0.25">
      <c r="X12005" s="69"/>
      <c r="Y12005" s="69"/>
      <c r="Z12005" s="69"/>
      <c r="AA12005" s="69"/>
    </row>
    <row r="12006" spans="24:27" x14ac:dyDescent="0.25">
      <c r="X12006" s="69"/>
      <c r="Y12006" s="69"/>
      <c r="Z12006" s="69"/>
      <c r="AA12006" s="69"/>
    </row>
    <row r="12007" spans="24:27" x14ac:dyDescent="0.25">
      <c r="X12007" s="69"/>
      <c r="Y12007" s="69"/>
      <c r="Z12007" s="69"/>
      <c r="AA12007" s="69"/>
    </row>
    <row r="12008" spans="24:27" x14ac:dyDescent="0.25">
      <c r="X12008" s="69"/>
      <c r="Y12008" s="69"/>
      <c r="Z12008" s="69"/>
      <c r="AA12008" s="69"/>
    </row>
    <row r="12009" spans="24:27" x14ac:dyDescent="0.25">
      <c r="X12009" s="69"/>
      <c r="Y12009" s="69"/>
      <c r="Z12009" s="69"/>
      <c r="AA12009" s="69"/>
    </row>
    <row r="12010" spans="24:27" x14ac:dyDescent="0.25">
      <c r="X12010" s="69"/>
      <c r="Y12010" s="69"/>
      <c r="Z12010" s="69"/>
      <c r="AA12010" s="69"/>
    </row>
    <row r="12011" spans="24:27" x14ac:dyDescent="0.25">
      <c r="X12011" s="69"/>
      <c r="Y12011" s="69"/>
      <c r="Z12011" s="69"/>
      <c r="AA12011" s="69"/>
    </row>
    <row r="12012" spans="24:27" x14ac:dyDescent="0.25">
      <c r="X12012" s="69"/>
      <c r="Y12012" s="69"/>
      <c r="Z12012" s="69"/>
      <c r="AA12012" s="69"/>
    </row>
    <row r="12013" spans="24:27" x14ac:dyDescent="0.25">
      <c r="X12013" s="69"/>
      <c r="Y12013" s="69"/>
      <c r="Z12013" s="69"/>
      <c r="AA12013" s="69"/>
    </row>
    <row r="12014" spans="24:27" x14ac:dyDescent="0.25">
      <c r="X12014" s="69"/>
      <c r="Y12014" s="69"/>
      <c r="Z12014" s="69"/>
      <c r="AA12014" s="69"/>
    </row>
    <row r="12015" spans="24:27" x14ac:dyDescent="0.25">
      <c r="X12015" s="69"/>
      <c r="Y12015" s="69"/>
      <c r="Z12015" s="69"/>
      <c r="AA12015" s="69"/>
    </row>
    <row r="12016" spans="24:27" x14ac:dyDescent="0.25">
      <c r="X12016" s="69"/>
      <c r="Y12016" s="69"/>
      <c r="Z12016" s="69"/>
      <c r="AA12016" s="69"/>
    </row>
    <row r="12017" spans="24:27" x14ac:dyDescent="0.25">
      <c r="X12017" s="69"/>
      <c r="Y12017" s="69"/>
      <c r="Z12017" s="69"/>
      <c r="AA12017" s="69"/>
    </row>
    <row r="12018" spans="24:27" x14ac:dyDescent="0.25">
      <c r="X12018" s="69"/>
      <c r="Y12018" s="69"/>
      <c r="Z12018" s="69"/>
      <c r="AA12018" s="69"/>
    </row>
    <row r="12019" spans="24:27" x14ac:dyDescent="0.25">
      <c r="X12019" s="69"/>
      <c r="Y12019" s="69"/>
      <c r="Z12019" s="69"/>
      <c r="AA12019" s="69"/>
    </row>
    <row r="12020" spans="24:27" x14ac:dyDescent="0.25">
      <c r="X12020" s="69"/>
      <c r="Y12020" s="69"/>
      <c r="Z12020" s="69"/>
      <c r="AA12020" s="69"/>
    </row>
    <row r="12021" spans="24:27" x14ac:dyDescent="0.25">
      <c r="X12021" s="69"/>
      <c r="Y12021" s="69"/>
      <c r="Z12021" s="69"/>
      <c r="AA12021" s="69"/>
    </row>
    <row r="12022" spans="24:27" x14ac:dyDescent="0.25">
      <c r="X12022" s="69"/>
      <c r="Y12022" s="69"/>
      <c r="Z12022" s="69"/>
      <c r="AA12022" s="69"/>
    </row>
    <row r="12023" spans="24:27" x14ac:dyDescent="0.25">
      <c r="X12023" s="69"/>
      <c r="Y12023" s="69"/>
      <c r="Z12023" s="69"/>
      <c r="AA12023" s="69"/>
    </row>
    <row r="12024" spans="24:27" x14ac:dyDescent="0.25">
      <c r="X12024" s="69"/>
      <c r="Y12024" s="69"/>
      <c r="Z12024" s="69"/>
      <c r="AA12024" s="69"/>
    </row>
    <row r="12025" spans="24:27" x14ac:dyDescent="0.25">
      <c r="X12025" s="69"/>
      <c r="Y12025" s="69"/>
      <c r="Z12025" s="69"/>
      <c r="AA12025" s="69"/>
    </row>
    <row r="12026" spans="24:27" x14ac:dyDescent="0.25">
      <c r="X12026" s="69"/>
      <c r="Y12026" s="69"/>
      <c r="Z12026" s="69"/>
      <c r="AA12026" s="69"/>
    </row>
    <row r="12027" spans="24:27" x14ac:dyDescent="0.25">
      <c r="X12027" s="69"/>
      <c r="Y12027" s="69"/>
      <c r="Z12027" s="69"/>
      <c r="AA12027" s="69"/>
    </row>
    <row r="12028" spans="24:27" x14ac:dyDescent="0.25">
      <c r="X12028" s="69"/>
      <c r="Y12028" s="69"/>
      <c r="Z12028" s="69"/>
      <c r="AA12028" s="69"/>
    </row>
    <row r="12029" spans="24:27" x14ac:dyDescent="0.25">
      <c r="X12029" s="69"/>
      <c r="Y12029" s="69"/>
      <c r="Z12029" s="69"/>
      <c r="AA12029" s="69"/>
    </row>
    <row r="12030" spans="24:27" x14ac:dyDescent="0.25">
      <c r="X12030" s="69"/>
      <c r="Y12030" s="69"/>
      <c r="Z12030" s="69"/>
      <c r="AA12030" s="69"/>
    </row>
    <row r="12031" spans="24:27" x14ac:dyDescent="0.25">
      <c r="X12031" s="69"/>
      <c r="Y12031" s="69"/>
      <c r="Z12031" s="69"/>
      <c r="AA12031" s="69"/>
    </row>
    <row r="12032" spans="24:27" x14ac:dyDescent="0.25">
      <c r="X12032" s="69"/>
      <c r="Y12032" s="69"/>
      <c r="Z12032" s="69"/>
      <c r="AA12032" s="69"/>
    </row>
    <row r="12033" spans="24:27" x14ac:dyDescent="0.25">
      <c r="X12033" s="69"/>
      <c r="Y12033" s="69"/>
      <c r="Z12033" s="69"/>
      <c r="AA12033" s="69"/>
    </row>
    <row r="12034" spans="24:27" x14ac:dyDescent="0.25">
      <c r="X12034" s="69"/>
      <c r="Y12034" s="69"/>
      <c r="Z12034" s="69"/>
      <c r="AA12034" s="69"/>
    </row>
    <row r="12035" spans="24:27" x14ac:dyDescent="0.25">
      <c r="X12035" s="69"/>
      <c r="Y12035" s="69"/>
      <c r="Z12035" s="69"/>
      <c r="AA12035" s="69"/>
    </row>
    <row r="12036" spans="24:27" x14ac:dyDescent="0.25">
      <c r="X12036" s="69"/>
      <c r="Y12036" s="69"/>
      <c r="Z12036" s="69"/>
      <c r="AA12036" s="69"/>
    </row>
    <row r="12037" spans="24:27" x14ac:dyDescent="0.25">
      <c r="X12037" s="69"/>
      <c r="Y12037" s="69"/>
      <c r="Z12037" s="69"/>
      <c r="AA12037" s="69"/>
    </row>
    <row r="12038" spans="24:27" x14ac:dyDescent="0.25">
      <c r="X12038" s="69"/>
      <c r="Y12038" s="69"/>
      <c r="Z12038" s="69"/>
      <c r="AA12038" s="69"/>
    </row>
    <row r="12039" spans="24:27" x14ac:dyDescent="0.25">
      <c r="X12039" s="69"/>
      <c r="Y12039" s="69"/>
      <c r="Z12039" s="69"/>
      <c r="AA12039" s="69"/>
    </row>
    <row r="12040" spans="24:27" x14ac:dyDescent="0.25">
      <c r="X12040" s="69"/>
      <c r="Y12040" s="69"/>
      <c r="Z12040" s="69"/>
      <c r="AA12040" s="69"/>
    </row>
    <row r="12041" spans="24:27" x14ac:dyDescent="0.25">
      <c r="X12041" s="69"/>
      <c r="Y12041" s="69"/>
      <c r="Z12041" s="69"/>
      <c r="AA12041" s="69"/>
    </row>
    <row r="12042" spans="24:27" x14ac:dyDescent="0.25">
      <c r="X12042" s="69"/>
      <c r="Y12042" s="69"/>
      <c r="Z12042" s="69"/>
      <c r="AA12042" s="69"/>
    </row>
    <row r="12043" spans="24:27" x14ac:dyDescent="0.25">
      <c r="X12043" s="69"/>
      <c r="Y12043" s="69"/>
      <c r="Z12043" s="69"/>
      <c r="AA12043" s="69"/>
    </row>
    <row r="12044" spans="24:27" x14ac:dyDescent="0.25">
      <c r="X12044" s="69"/>
      <c r="Y12044" s="69"/>
      <c r="Z12044" s="69"/>
      <c r="AA12044" s="69"/>
    </row>
    <row r="12045" spans="24:27" x14ac:dyDescent="0.25">
      <c r="X12045" s="69"/>
      <c r="Y12045" s="69"/>
      <c r="Z12045" s="69"/>
      <c r="AA12045" s="69"/>
    </row>
    <row r="12046" spans="24:27" x14ac:dyDescent="0.25">
      <c r="X12046" s="69"/>
      <c r="Y12046" s="69"/>
      <c r="Z12046" s="69"/>
      <c r="AA12046" s="69"/>
    </row>
    <row r="12047" spans="24:27" x14ac:dyDescent="0.25">
      <c r="X12047" s="69"/>
      <c r="Y12047" s="69"/>
      <c r="Z12047" s="69"/>
      <c r="AA12047" s="69"/>
    </row>
    <row r="12048" spans="24:27" x14ac:dyDescent="0.25">
      <c r="X12048" s="69"/>
      <c r="Y12048" s="69"/>
      <c r="Z12048" s="69"/>
      <c r="AA12048" s="69"/>
    </row>
    <row r="12049" spans="24:27" x14ac:dyDescent="0.25">
      <c r="X12049" s="69"/>
      <c r="Y12049" s="69"/>
      <c r="Z12049" s="69"/>
      <c r="AA12049" s="69"/>
    </row>
    <row r="12050" spans="24:27" x14ac:dyDescent="0.25">
      <c r="X12050" s="69"/>
      <c r="Y12050" s="69"/>
      <c r="Z12050" s="69"/>
      <c r="AA12050" s="69"/>
    </row>
    <row r="12051" spans="24:27" x14ac:dyDescent="0.25">
      <c r="X12051" s="69"/>
      <c r="Y12051" s="69"/>
      <c r="Z12051" s="69"/>
      <c r="AA12051" s="69"/>
    </row>
    <row r="12052" spans="24:27" x14ac:dyDescent="0.25">
      <c r="X12052" s="69"/>
      <c r="Y12052" s="69"/>
      <c r="Z12052" s="69"/>
      <c r="AA12052" s="69"/>
    </row>
    <row r="12053" spans="24:27" x14ac:dyDescent="0.25">
      <c r="X12053" s="69"/>
      <c r="Y12053" s="69"/>
      <c r="Z12053" s="69"/>
      <c r="AA12053" s="69"/>
    </row>
    <row r="12054" spans="24:27" x14ac:dyDescent="0.25">
      <c r="X12054" s="69"/>
      <c r="Y12054" s="69"/>
      <c r="Z12054" s="69"/>
      <c r="AA12054" s="69"/>
    </row>
    <row r="12055" spans="24:27" x14ac:dyDescent="0.25">
      <c r="X12055" s="69"/>
      <c r="Y12055" s="69"/>
      <c r="Z12055" s="69"/>
      <c r="AA12055" s="69"/>
    </row>
    <row r="12056" spans="24:27" x14ac:dyDescent="0.25">
      <c r="X12056" s="69"/>
      <c r="Y12056" s="69"/>
      <c r="Z12056" s="69"/>
      <c r="AA12056" s="69"/>
    </row>
    <row r="12057" spans="24:27" x14ac:dyDescent="0.25">
      <c r="X12057" s="69"/>
      <c r="Y12057" s="69"/>
      <c r="Z12057" s="69"/>
      <c r="AA12057" s="69"/>
    </row>
    <row r="12058" spans="24:27" x14ac:dyDescent="0.25">
      <c r="X12058" s="69"/>
      <c r="Y12058" s="69"/>
      <c r="Z12058" s="69"/>
      <c r="AA12058" s="69"/>
    </row>
    <row r="12059" spans="24:27" x14ac:dyDescent="0.25">
      <c r="X12059" s="69"/>
      <c r="Y12059" s="69"/>
      <c r="Z12059" s="69"/>
      <c r="AA12059" s="69"/>
    </row>
    <row r="12060" spans="24:27" x14ac:dyDescent="0.25">
      <c r="X12060" s="69"/>
      <c r="Y12060" s="69"/>
      <c r="Z12060" s="69"/>
      <c r="AA12060" s="69"/>
    </row>
    <row r="12061" spans="24:27" x14ac:dyDescent="0.25">
      <c r="X12061" s="69"/>
      <c r="Y12061" s="69"/>
      <c r="Z12061" s="69"/>
      <c r="AA12061" s="69"/>
    </row>
    <row r="12062" spans="24:27" x14ac:dyDescent="0.25">
      <c r="X12062" s="69"/>
      <c r="Y12062" s="69"/>
      <c r="Z12062" s="69"/>
      <c r="AA12062" s="69"/>
    </row>
    <row r="12063" spans="24:27" x14ac:dyDescent="0.25">
      <c r="X12063" s="69"/>
      <c r="Y12063" s="69"/>
      <c r="Z12063" s="69"/>
      <c r="AA12063" s="69"/>
    </row>
    <row r="12064" spans="24:27" x14ac:dyDescent="0.25">
      <c r="X12064" s="69"/>
      <c r="Y12064" s="69"/>
      <c r="Z12064" s="69"/>
      <c r="AA12064" s="69"/>
    </row>
    <row r="12065" spans="24:27" x14ac:dyDescent="0.25">
      <c r="X12065" s="69"/>
      <c r="Y12065" s="69"/>
      <c r="Z12065" s="69"/>
      <c r="AA12065" s="69"/>
    </row>
    <row r="12066" spans="24:27" x14ac:dyDescent="0.25">
      <c r="X12066" s="69"/>
      <c r="Y12066" s="69"/>
      <c r="Z12066" s="69"/>
      <c r="AA12066" s="69"/>
    </row>
    <row r="12067" spans="24:27" x14ac:dyDescent="0.25">
      <c r="X12067" s="69"/>
      <c r="Y12067" s="69"/>
      <c r="Z12067" s="69"/>
      <c r="AA12067" s="69"/>
    </row>
    <row r="12068" spans="24:27" x14ac:dyDescent="0.25">
      <c r="X12068" s="69"/>
      <c r="Y12068" s="69"/>
      <c r="Z12068" s="69"/>
      <c r="AA12068" s="69"/>
    </row>
    <row r="12069" spans="24:27" x14ac:dyDescent="0.25">
      <c r="X12069" s="69"/>
      <c r="Y12069" s="69"/>
      <c r="Z12069" s="69"/>
      <c r="AA12069" s="69"/>
    </row>
    <row r="12070" spans="24:27" x14ac:dyDescent="0.25">
      <c r="X12070" s="69"/>
      <c r="Y12070" s="69"/>
      <c r="Z12070" s="69"/>
      <c r="AA12070" s="69"/>
    </row>
    <row r="12071" spans="24:27" x14ac:dyDescent="0.25">
      <c r="X12071" s="69"/>
      <c r="Y12071" s="69"/>
      <c r="Z12071" s="69"/>
      <c r="AA12071" s="69"/>
    </row>
    <row r="12072" spans="24:27" x14ac:dyDescent="0.25">
      <c r="X12072" s="69"/>
      <c r="Y12072" s="69"/>
      <c r="Z12072" s="69"/>
      <c r="AA12072" s="69"/>
    </row>
    <row r="12073" spans="24:27" x14ac:dyDescent="0.25">
      <c r="X12073" s="69"/>
      <c r="Y12073" s="69"/>
      <c r="Z12073" s="69"/>
      <c r="AA12073" s="69"/>
    </row>
    <row r="12074" spans="24:27" x14ac:dyDescent="0.25">
      <c r="X12074" s="69"/>
      <c r="Y12074" s="69"/>
      <c r="Z12074" s="69"/>
      <c r="AA12074" s="69"/>
    </row>
    <row r="12075" spans="24:27" x14ac:dyDescent="0.25">
      <c r="X12075" s="69"/>
      <c r="Y12075" s="69"/>
      <c r="Z12075" s="69"/>
      <c r="AA12075" s="69"/>
    </row>
    <row r="12076" spans="24:27" x14ac:dyDescent="0.25">
      <c r="X12076" s="69"/>
      <c r="Y12076" s="69"/>
      <c r="Z12076" s="69"/>
      <c r="AA12076" s="69"/>
    </row>
    <row r="12077" spans="24:27" x14ac:dyDescent="0.25">
      <c r="X12077" s="69"/>
      <c r="Y12077" s="69"/>
      <c r="Z12077" s="69"/>
      <c r="AA12077" s="69"/>
    </row>
    <row r="12078" spans="24:27" x14ac:dyDescent="0.25">
      <c r="X12078" s="69"/>
      <c r="Y12078" s="69"/>
      <c r="Z12078" s="69"/>
      <c r="AA12078" s="69"/>
    </row>
    <row r="12079" spans="24:27" x14ac:dyDescent="0.25">
      <c r="X12079" s="69"/>
      <c r="Y12079" s="69"/>
      <c r="Z12079" s="69"/>
      <c r="AA12079" s="69"/>
    </row>
    <row r="12080" spans="24:27" x14ac:dyDescent="0.25">
      <c r="X12080" s="69"/>
      <c r="Y12080" s="69"/>
      <c r="Z12080" s="69"/>
      <c r="AA12080" s="69"/>
    </row>
    <row r="12081" spans="24:27" x14ac:dyDescent="0.25">
      <c r="X12081" s="69"/>
      <c r="Y12081" s="69"/>
      <c r="Z12081" s="69"/>
      <c r="AA12081" s="69"/>
    </row>
    <row r="12082" spans="24:27" x14ac:dyDescent="0.25">
      <c r="X12082" s="69"/>
      <c r="Y12082" s="69"/>
      <c r="Z12082" s="69"/>
      <c r="AA12082" s="69"/>
    </row>
    <row r="12083" spans="24:27" x14ac:dyDescent="0.25">
      <c r="X12083" s="69"/>
      <c r="Y12083" s="69"/>
      <c r="Z12083" s="69"/>
      <c r="AA12083" s="69"/>
    </row>
    <row r="12084" spans="24:27" x14ac:dyDescent="0.25">
      <c r="X12084" s="69"/>
      <c r="Y12084" s="69"/>
      <c r="Z12084" s="69"/>
      <c r="AA12084" s="69"/>
    </row>
    <row r="12085" spans="24:27" x14ac:dyDescent="0.25">
      <c r="X12085" s="69"/>
      <c r="Y12085" s="69"/>
      <c r="Z12085" s="69"/>
      <c r="AA12085" s="69"/>
    </row>
    <row r="12086" spans="24:27" x14ac:dyDescent="0.25">
      <c r="X12086" s="69"/>
      <c r="Y12086" s="69"/>
      <c r="Z12086" s="69"/>
      <c r="AA12086" s="69"/>
    </row>
    <row r="12087" spans="24:27" x14ac:dyDescent="0.25">
      <c r="X12087" s="69"/>
      <c r="Y12087" s="69"/>
      <c r="Z12087" s="69"/>
      <c r="AA12087" s="69"/>
    </row>
    <row r="12088" spans="24:27" x14ac:dyDescent="0.25">
      <c r="X12088" s="69"/>
      <c r="Y12088" s="69"/>
      <c r="Z12088" s="69"/>
      <c r="AA12088" s="69"/>
    </row>
    <row r="12089" spans="24:27" x14ac:dyDescent="0.25">
      <c r="X12089" s="69"/>
      <c r="Y12089" s="69"/>
      <c r="Z12089" s="69"/>
      <c r="AA12089" s="69"/>
    </row>
    <row r="12090" spans="24:27" x14ac:dyDescent="0.25">
      <c r="X12090" s="69"/>
      <c r="Y12090" s="69"/>
      <c r="Z12090" s="69"/>
      <c r="AA12090" s="69"/>
    </row>
    <row r="12091" spans="24:27" x14ac:dyDescent="0.25">
      <c r="X12091" s="69"/>
      <c r="Y12091" s="69"/>
      <c r="Z12091" s="69"/>
      <c r="AA12091" s="69"/>
    </row>
    <row r="12092" spans="24:27" x14ac:dyDescent="0.25">
      <c r="X12092" s="69"/>
      <c r="Y12092" s="69"/>
      <c r="Z12092" s="69"/>
      <c r="AA12092" s="69"/>
    </row>
    <row r="12093" spans="24:27" x14ac:dyDescent="0.25">
      <c r="X12093" s="69"/>
      <c r="Y12093" s="69"/>
      <c r="Z12093" s="69"/>
      <c r="AA12093" s="69"/>
    </row>
    <row r="12094" spans="24:27" x14ac:dyDescent="0.25">
      <c r="X12094" s="69"/>
      <c r="Y12094" s="69"/>
      <c r="Z12094" s="69"/>
      <c r="AA12094" s="69"/>
    </row>
    <row r="12095" spans="24:27" x14ac:dyDescent="0.25">
      <c r="X12095" s="69"/>
      <c r="Y12095" s="69"/>
      <c r="Z12095" s="69"/>
      <c r="AA12095" s="69"/>
    </row>
    <row r="12096" spans="24:27" x14ac:dyDescent="0.25">
      <c r="X12096" s="69"/>
      <c r="Y12096" s="69"/>
      <c r="Z12096" s="69"/>
      <c r="AA12096" s="69"/>
    </row>
    <row r="12097" spans="24:27" x14ac:dyDescent="0.25">
      <c r="X12097" s="69"/>
      <c r="Y12097" s="69"/>
      <c r="Z12097" s="69"/>
      <c r="AA12097" s="69"/>
    </row>
    <row r="12098" spans="24:27" x14ac:dyDescent="0.25">
      <c r="X12098" s="69"/>
      <c r="Y12098" s="69"/>
      <c r="Z12098" s="69"/>
      <c r="AA12098" s="69"/>
    </row>
    <row r="12099" spans="24:27" x14ac:dyDescent="0.25">
      <c r="X12099" s="69"/>
      <c r="Y12099" s="69"/>
      <c r="Z12099" s="69"/>
      <c r="AA12099" s="69"/>
    </row>
    <row r="12100" spans="24:27" x14ac:dyDescent="0.25">
      <c r="X12100" s="69"/>
      <c r="Y12100" s="69"/>
      <c r="Z12100" s="69"/>
      <c r="AA12100" s="69"/>
    </row>
    <row r="12101" spans="24:27" x14ac:dyDescent="0.25">
      <c r="X12101" s="69"/>
      <c r="Y12101" s="69"/>
      <c r="Z12101" s="69"/>
      <c r="AA12101" s="69"/>
    </row>
    <row r="12102" spans="24:27" x14ac:dyDescent="0.25">
      <c r="X12102" s="69"/>
      <c r="Y12102" s="69"/>
      <c r="Z12102" s="69"/>
      <c r="AA12102" s="69"/>
    </row>
    <row r="12103" spans="24:27" x14ac:dyDescent="0.25">
      <c r="X12103" s="69"/>
      <c r="Y12103" s="69"/>
      <c r="Z12103" s="69"/>
      <c r="AA12103" s="69"/>
    </row>
    <row r="12104" spans="24:27" x14ac:dyDescent="0.25">
      <c r="X12104" s="69"/>
      <c r="Y12104" s="69"/>
      <c r="Z12104" s="69"/>
      <c r="AA12104" s="69"/>
    </row>
    <row r="12105" spans="24:27" x14ac:dyDescent="0.25">
      <c r="X12105" s="69"/>
      <c r="Y12105" s="69"/>
      <c r="Z12105" s="69"/>
      <c r="AA12105" s="69"/>
    </row>
    <row r="12106" spans="24:27" x14ac:dyDescent="0.25">
      <c r="X12106" s="69"/>
      <c r="Y12106" s="69"/>
      <c r="Z12106" s="69"/>
      <c r="AA12106" s="69"/>
    </row>
    <row r="12107" spans="24:27" x14ac:dyDescent="0.25">
      <c r="X12107" s="69"/>
      <c r="Y12107" s="69"/>
      <c r="Z12107" s="69"/>
      <c r="AA12107" s="69"/>
    </row>
    <row r="12108" spans="24:27" x14ac:dyDescent="0.25">
      <c r="X12108" s="69"/>
      <c r="Y12108" s="69"/>
      <c r="Z12108" s="69"/>
      <c r="AA12108" s="69"/>
    </row>
    <row r="12109" spans="24:27" x14ac:dyDescent="0.25">
      <c r="X12109" s="69"/>
      <c r="Y12109" s="69"/>
      <c r="Z12109" s="69"/>
      <c r="AA12109" s="69"/>
    </row>
    <row r="12110" spans="24:27" x14ac:dyDescent="0.25">
      <c r="X12110" s="69"/>
      <c r="Y12110" s="69"/>
      <c r="Z12110" s="69"/>
      <c r="AA12110" s="69"/>
    </row>
    <row r="12111" spans="24:27" x14ac:dyDescent="0.25">
      <c r="X12111" s="69"/>
      <c r="Y12111" s="69"/>
      <c r="Z12111" s="69"/>
      <c r="AA12111" s="69"/>
    </row>
    <row r="12112" spans="24:27" x14ac:dyDescent="0.25">
      <c r="X12112" s="69"/>
      <c r="Y12112" s="69"/>
      <c r="Z12112" s="69"/>
      <c r="AA12112" s="69"/>
    </row>
    <row r="12113" spans="24:27" x14ac:dyDescent="0.25">
      <c r="X12113" s="69"/>
      <c r="Y12113" s="69"/>
      <c r="Z12113" s="69"/>
      <c r="AA12113" s="69"/>
    </row>
    <row r="12114" spans="24:27" x14ac:dyDescent="0.25">
      <c r="X12114" s="69"/>
      <c r="Y12114" s="69"/>
      <c r="Z12114" s="69"/>
      <c r="AA12114" s="69"/>
    </row>
    <row r="12115" spans="24:27" x14ac:dyDescent="0.25">
      <c r="X12115" s="69"/>
      <c r="Y12115" s="69"/>
      <c r="Z12115" s="69"/>
      <c r="AA12115" s="69"/>
    </row>
    <row r="12116" spans="24:27" x14ac:dyDescent="0.25">
      <c r="X12116" s="69"/>
      <c r="Y12116" s="69"/>
      <c r="Z12116" s="69"/>
      <c r="AA12116" s="69"/>
    </row>
    <row r="12117" spans="24:27" x14ac:dyDescent="0.25">
      <c r="X12117" s="69"/>
      <c r="Y12117" s="69"/>
      <c r="Z12117" s="69"/>
      <c r="AA12117" s="69"/>
    </row>
    <row r="12118" spans="24:27" x14ac:dyDescent="0.25">
      <c r="X12118" s="69"/>
      <c r="Y12118" s="69"/>
      <c r="Z12118" s="69"/>
      <c r="AA12118" s="69"/>
    </row>
    <row r="12119" spans="24:27" x14ac:dyDescent="0.25">
      <c r="X12119" s="69"/>
      <c r="Y12119" s="69"/>
      <c r="Z12119" s="69"/>
      <c r="AA12119" s="69"/>
    </row>
    <row r="12120" spans="24:27" x14ac:dyDescent="0.25">
      <c r="X12120" s="69"/>
      <c r="Y12120" s="69"/>
      <c r="Z12120" s="69"/>
      <c r="AA12120" s="69"/>
    </row>
    <row r="12121" spans="24:27" x14ac:dyDescent="0.25">
      <c r="X12121" s="69"/>
      <c r="Y12121" s="69"/>
      <c r="Z12121" s="69"/>
      <c r="AA12121" s="69"/>
    </row>
    <row r="12122" spans="24:27" x14ac:dyDescent="0.25">
      <c r="X12122" s="69"/>
      <c r="Y12122" s="69"/>
      <c r="Z12122" s="69"/>
      <c r="AA12122" s="69"/>
    </row>
    <row r="12123" spans="24:27" x14ac:dyDescent="0.25">
      <c r="X12123" s="69"/>
      <c r="Y12123" s="69"/>
      <c r="Z12123" s="69"/>
      <c r="AA12123" s="69"/>
    </row>
    <row r="12124" spans="24:27" x14ac:dyDescent="0.25">
      <c r="X12124" s="69"/>
      <c r="Y12124" s="69"/>
      <c r="Z12124" s="69"/>
      <c r="AA12124" s="69"/>
    </row>
    <row r="12125" spans="24:27" x14ac:dyDescent="0.25">
      <c r="X12125" s="69"/>
      <c r="Y12125" s="69"/>
      <c r="Z12125" s="69"/>
      <c r="AA12125" s="69"/>
    </row>
    <row r="12126" spans="24:27" x14ac:dyDescent="0.25">
      <c r="X12126" s="69"/>
      <c r="Y12126" s="69"/>
      <c r="Z12126" s="69"/>
      <c r="AA12126" s="69"/>
    </row>
    <row r="12127" spans="24:27" x14ac:dyDescent="0.25">
      <c r="X12127" s="69"/>
      <c r="Y12127" s="69"/>
      <c r="Z12127" s="69"/>
      <c r="AA12127" s="69"/>
    </row>
    <row r="12128" spans="24:27" x14ac:dyDescent="0.25">
      <c r="X12128" s="69"/>
      <c r="Y12128" s="69"/>
      <c r="Z12128" s="69"/>
      <c r="AA12128" s="69"/>
    </row>
    <row r="12129" spans="24:27" x14ac:dyDescent="0.25">
      <c r="X12129" s="69"/>
      <c r="Y12129" s="69"/>
      <c r="Z12129" s="69"/>
      <c r="AA12129" s="69"/>
    </row>
    <row r="12130" spans="24:27" x14ac:dyDescent="0.25">
      <c r="X12130" s="69"/>
      <c r="Y12130" s="69"/>
      <c r="Z12130" s="69"/>
      <c r="AA12130" s="69"/>
    </row>
    <row r="12131" spans="24:27" x14ac:dyDescent="0.25">
      <c r="X12131" s="69"/>
      <c r="Y12131" s="69"/>
      <c r="Z12131" s="69"/>
      <c r="AA12131" s="69"/>
    </row>
    <row r="12132" spans="24:27" x14ac:dyDescent="0.25">
      <c r="X12132" s="69"/>
      <c r="Y12132" s="69"/>
      <c r="Z12132" s="69"/>
      <c r="AA12132" s="69"/>
    </row>
    <row r="12133" spans="24:27" x14ac:dyDescent="0.25">
      <c r="X12133" s="69"/>
      <c r="Y12133" s="69"/>
      <c r="Z12133" s="69"/>
      <c r="AA12133" s="69"/>
    </row>
    <row r="12134" spans="24:27" x14ac:dyDescent="0.25">
      <c r="X12134" s="69"/>
      <c r="Y12134" s="69"/>
      <c r="Z12134" s="69"/>
      <c r="AA12134" s="69"/>
    </row>
    <row r="12135" spans="24:27" x14ac:dyDescent="0.25">
      <c r="X12135" s="69"/>
      <c r="Y12135" s="69"/>
      <c r="Z12135" s="69"/>
      <c r="AA12135" s="69"/>
    </row>
    <row r="12136" spans="24:27" x14ac:dyDescent="0.25">
      <c r="X12136" s="69"/>
      <c r="Y12136" s="69"/>
      <c r="Z12136" s="69"/>
      <c r="AA12136" s="69"/>
    </row>
    <row r="12137" spans="24:27" x14ac:dyDescent="0.25">
      <c r="X12137" s="69"/>
      <c r="Y12137" s="69"/>
      <c r="Z12137" s="69"/>
      <c r="AA12137" s="69"/>
    </row>
    <row r="12138" spans="24:27" x14ac:dyDescent="0.25">
      <c r="X12138" s="69"/>
      <c r="Y12138" s="69"/>
      <c r="Z12138" s="69"/>
      <c r="AA12138" s="69"/>
    </row>
    <row r="12139" spans="24:27" x14ac:dyDescent="0.25">
      <c r="X12139" s="69"/>
      <c r="Y12139" s="69"/>
      <c r="Z12139" s="69"/>
      <c r="AA12139" s="69"/>
    </row>
    <row r="12140" spans="24:27" x14ac:dyDescent="0.25">
      <c r="X12140" s="69"/>
      <c r="Y12140" s="69"/>
      <c r="Z12140" s="69"/>
      <c r="AA12140" s="69"/>
    </row>
    <row r="12141" spans="24:27" x14ac:dyDescent="0.25">
      <c r="X12141" s="69"/>
      <c r="Y12141" s="69"/>
      <c r="Z12141" s="69"/>
      <c r="AA12141" s="69"/>
    </row>
    <row r="12142" spans="24:27" x14ac:dyDescent="0.25">
      <c r="X12142" s="69"/>
      <c r="Y12142" s="69"/>
      <c r="Z12142" s="69"/>
      <c r="AA12142" s="69"/>
    </row>
    <row r="12143" spans="24:27" x14ac:dyDescent="0.25">
      <c r="X12143" s="69"/>
      <c r="Y12143" s="69"/>
      <c r="Z12143" s="69"/>
      <c r="AA12143" s="69"/>
    </row>
    <row r="12144" spans="24:27" x14ac:dyDescent="0.25">
      <c r="X12144" s="69"/>
      <c r="Y12144" s="69"/>
      <c r="Z12144" s="69"/>
      <c r="AA12144" s="69"/>
    </row>
    <row r="12145" spans="24:27" x14ac:dyDescent="0.25">
      <c r="X12145" s="69"/>
      <c r="Y12145" s="69"/>
      <c r="Z12145" s="69"/>
      <c r="AA12145" s="69"/>
    </row>
    <row r="12146" spans="24:27" x14ac:dyDescent="0.25">
      <c r="X12146" s="69"/>
      <c r="Y12146" s="69"/>
      <c r="Z12146" s="69"/>
      <c r="AA12146" s="69"/>
    </row>
    <row r="12147" spans="24:27" x14ac:dyDescent="0.25">
      <c r="X12147" s="69"/>
      <c r="Y12147" s="69"/>
      <c r="Z12147" s="69"/>
      <c r="AA12147" s="69"/>
    </row>
    <row r="12148" spans="24:27" x14ac:dyDescent="0.25">
      <c r="X12148" s="69"/>
      <c r="Y12148" s="69"/>
      <c r="Z12148" s="69"/>
      <c r="AA12148" s="69"/>
    </row>
    <row r="12149" spans="24:27" x14ac:dyDescent="0.25">
      <c r="X12149" s="69"/>
      <c r="Y12149" s="69"/>
      <c r="Z12149" s="69"/>
      <c r="AA12149" s="69"/>
    </row>
    <row r="12150" spans="24:27" x14ac:dyDescent="0.25">
      <c r="X12150" s="69"/>
      <c r="Y12150" s="69"/>
      <c r="Z12150" s="69"/>
      <c r="AA12150" s="69"/>
    </row>
    <row r="12151" spans="24:27" x14ac:dyDescent="0.25">
      <c r="X12151" s="69"/>
      <c r="Y12151" s="69"/>
      <c r="Z12151" s="69"/>
      <c r="AA12151" s="69"/>
    </row>
    <row r="12152" spans="24:27" x14ac:dyDescent="0.25">
      <c r="X12152" s="69"/>
      <c r="Y12152" s="69"/>
      <c r="Z12152" s="69"/>
      <c r="AA12152" s="69"/>
    </row>
    <row r="12153" spans="24:27" x14ac:dyDescent="0.25">
      <c r="X12153" s="69"/>
      <c r="Y12153" s="69"/>
      <c r="Z12153" s="69"/>
      <c r="AA12153" s="69"/>
    </row>
    <row r="12154" spans="24:27" x14ac:dyDescent="0.25">
      <c r="X12154" s="69"/>
      <c r="Y12154" s="69"/>
      <c r="Z12154" s="69"/>
      <c r="AA12154" s="69"/>
    </row>
    <row r="12155" spans="24:27" x14ac:dyDescent="0.25">
      <c r="X12155" s="69"/>
      <c r="Y12155" s="69"/>
      <c r="Z12155" s="69"/>
      <c r="AA12155" s="69"/>
    </row>
    <row r="12156" spans="24:27" x14ac:dyDescent="0.25">
      <c r="X12156" s="69"/>
      <c r="Y12156" s="69"/>
      <c r="Z12156" s="69"/>
      <c r="AA12156" s="69"/>
    </row>
    <row r="12157" spans="24:27" x14ac:dyDescent="0.25">
      <c r="X12157" s="69"/>
      <c r="Y12157" s="69"/>
      <c r="Z12157" s="69"/>
      <c r="AA12157" s="69"/>
    </row>
    <row r="12158" spans="24:27" x14ac:dyDescent="0.25">
      <c r="X12158" s="69"/>
      <c r="Y12158" s="69"/>
      <c r="Z12158" s="69"/>
      <c r="AA12158" s="69"/>
    </row>
    <row r="12159" spans="24:27" x14ac:dyDescent="0.25">
      <c r="X12159" s="69"/>
      <c r="Y12159" s="69"/>
      <c r="Z12159" s="69"/>
      <c r="AA12159" s="69"/>
    </row>
    <row r="12160" spans="24:27" x14ac:dyDescent="0.25">
      <c r="X12160" s="69"/>
      <c r="Y12160" s="69"/>
      <c r="Z12160" s="69"/>
      <c r="AA12160" s="69"/>
    </row>
    <row r="12161" spans="24:27" x14ac:dyDescent="0.25">
      <c r="X12161" s="69"/>
      <c r="Y12161" s="69"/>
      <c r="Z12161" s="69"/>
      <c r="AA12161" s="69"/>
    </row>
    <row r="12162" spans="24:27" x14ac:dyDescent="0.25">
      <c r="X12162" s="69"/>
      <c r="Y12162" s="69"/>
      <c r="Z12162" s="69"/>
      <c r="AA12162" s="69"/>
    </row>
    <row r="12163" spans="24:27" x14ac:dyDescent="0.25">
      <c r="X12163" s="69"/>
      <c r="Y12163" s="69"/>
      <c r="Z12163" s="69"/>
      <c r="AA12163" s="69"/>
    </row>
    <row r="12164" spans="24:27" x14ac:dyDescent="0.25">
      <c r="X12164" s="69"/>
      <c r="Y12164" s="69"/>
      <c r="Z12164" s="69"/>
      <c r="AA12164" s="69"/>
    </row>
    <row r="12165" spans="24:27" x14ac:dyDescent="0.25">
      <c r="X12165" s="69"/>
      <c r="Y12165" s="69"/>
      <c r="Z12165" s="69"/>
      <c r="AA12165" s="69"/>
    </row>
    <row r="12166" spans="24:27" x14ac:dyDescent="0.25">
      <c r="X12166" s="69"/>
      <c r="Y12166" s="69"/>
      <c r="Z12166" s="69"/>
      <c r="AA12166" s="69"/>
    </row>
    <row r="12167" spans="24:27" x14ac:dyDescent="0.25">
      <c r="X12167" s="69"/>
      <c r="Y12167" s="69"/>
      <c r="Z12167" s="69"/>
      <c r="AA12167" s="69"/>
    </row>
    <row r="12168" spans="24:27" x14ac:dyDescent="0.25">
      <c r="X12168" s="69"/>
      <c r="Y12168" s="69"/>
      <c r="Z12168" s="69"/>
      <c r="AA12168" s="69"/>
    </row>
    <row r="12169" spans="24:27" x14ac:dyDescent="0.25">
      <c r="X12169" s="69"/>
      <c r="Y12169" s="69"/>
      <c r="Z12169" s="69"/>
      <c r="AA12169" s="69"/>
    </row>
    <row r="12170" spans="24:27" x14ac:dyDescent="0.25">
      <c r="X12170" s="69"/>
      <c r="Y12170" s="69"/>
      <c r="Z12170" s="69"/>
      <c r="AA12170" s="69"/>
    </row>
    <row r="12171" spans="24:27" x14ac:dyDescent="0.25">
      <c r="X12171" s="69"/>
      <c r="Y12171" s="69"/>
      <c r="Z12171" s="69"/>
      <c r="AA12171" s="69"/>
    </row>
    <row r="12172" spans="24:27" x14ac:dyDescent="0.25">
      <c r="X12172" s="69"/>
      <c r="Y12172" s="69"/>
      <c r="Z12172" s="69"/>
      <c r="AA12172" s="69"/>
    </row>
    <row r="12173" spans="24:27" x14ac:dyDescent="0.25">
      <c r="X12173" s="69"/>
      <c r="Y12173" s="69"/>
      <c r="Z12173" s="69"/>
      <c r="AA12173" s="69"/>
    </row>
    <row r="12174" spans="24:27" x14ac:dyDescent="0.25">
      <c r="X12174" s="69"/>
      <c r="Y12174" s="69"/>
      <c r="Z12174" s="69"/>
      <c r="AA12174" s="69"/>
    </row>
    <row r="12175" spans="24:27" x14ac:dyDescent="0.25">
      <c r="X12175" s="69"/>
      <c r="Y12175" s="69"/>
      <c r="Z12175" s="69"/>
      <c r="AA12175" s="69"/>
    </row>
    <row r="12176" spans="24:27" x14ac:dyDescent="0.25">
      <c r="X12176" s="69"/>
      <c r="Y12176" s="69"/>
      <c r="Z12176" s="69"/>
      <c r="AA12176" s="69"/>
    </row>
    <row r="12177" spans="24:27" x14ac:dyDescent="0.25">
      <c r="X12177" s="69"/>
      <c r="Y12177" s="69"/>
      <c r="Z12177" s="69"/>
      <c r="AA12177" s="69"/>
    </row>
    <row r="12178" spans="24:27" x14ac:dyDescent="0.25">
      <c r="X12178" s="69"/>
      <c r="Y12178" s="69"/>
      <c r="Z12178" s="69"/>
      <c r="AA12178" s="69"/>
    </row>
    <row r="12179" spans="24:27" x14ac:dyDescent="0.25">
      <c r="X12179" s="69"/>
      <c r="Y12179" s="69"/>
      <c r="Z12179" s="69"/>
      <c r="AA12179" s="69"/>
    </row>
    <row r="12180" spans="24:27" x14ac:dyDescent="0.25">
      <c r="X12180" s="69"/>
      <c r="Y12180" s="69"/>
      <c r="Z12180" s="69"/>
      <c r="AA12180" s="69"/>
    </row>
    <row r="12181" spans="24:27" x14ac:dyDescent="0.25">
      <c r="X12181" s="69"/>
      <c r="Y12181" s="69"/>
      <c r="Z12181" s="69"/>
      <c r="AA12181" s="69"/>
    </row>
    <row r="12182" spans="24:27" x14ac:dyDescent="0.25">
      <c r="X12182" s="69"/>
      <c r="Y12182" s="69"/>
      <c r="Z12182" s="69"/>
      <c r="AA12182" s="69"/>
    </row>
    <row r="12183" spans="24:27" x14ac:dyDescent="0.25">
      <c r="X12183" s="69"/>
      <c r="Y12183" s="69"/>
      <c r="Z12183" s="69"/>
      <c r="AA12183" s="69"/>
    </row>
    <row r="12184" spans="24:27" x14ac:dyDescent="0.25">
      <c r="X12184" s="69"/>
      <c r="Y12184" s="69"/>
      <c r="Z12184" s="69"/>
      <c r="AA12184" s="69"/>
    </row>
    <row r="12185" spans="24:27" x14ac:dyDescent="0.25">
      <c r="X12185" s="69"/>
      <c r="Y12185" s="69"/>
      <c r="Z12185" s="69"/>
      <c r="AA12185" s="69"/>
    </row>
    <row r="12186" spans="24:27" x14ac:dyDescent="0.25">
      <c r="X12186" s="69"/>
      <c r="Y12186" s="69"/>
      <c r="Z12186" s="69"/>
      <c r="AA12186" s="69"/>
    </row>
    <row r="12187" spans="24:27" x14ac:dyDescent="0.25">
      <c r="X12187" s="69"/>
      <c r="Y12187" s="69"/>
      <c r="Z12187" s="69"/>
      <c r="AA12187" s="69"/>
    </row>
    <row r="12188" spans="24:27" x14ac:dyDescent="0.25">
      <c r="X12188" s="69"/>
      <c r="Y12188" s="69"/>
      <c r="Z12188" s="69"/>
      <c r="AA12188" s="69"/>
    </row>
    <row r="12189" spans="24:27" x14ac:dyDescent="0.25">
      <c r="X12189" s="69"/>
      <c r="Y12189" s="69"/>
      <c r="Z12189" s="69"/>
      <c r="AA12189" s="69"/>
    </row>
    <row r="12190" spans="24:27" x14ac:dyDescent="0.25">
      <c r="X12190" s="69"/>
      <c r="Y12190" s="69"/>
      <c r="Z12190" s="69"/>
      <c r="AA12190" s="69"/>
    </row>
    <row r="12191" spans="24:27" x14ac:dyDescent="0.25">
      <c r="X12191" s="69"/>
      <c r="Y12191" s="69"/>
      <c r="Z12191" s="69"/>
      <c r="AA12191" s="69"/>
    </row>
    <row r="12192" spans="24:27" x14ac:dyDescent="0.25">
      <c r="X12192" s="69"/>
      <c r="Y12192" s="69"/>
      <c r="Z12192" s="69"/>
      <c r="AA12192" s="69"/>
    </row>
    <row r="12193" spans="24:27" x14ac:dyDescent="0.25">
      <c r="X12193" s="69"/>
      <c r="Y12193" s="69"/>
      <c r="Z12193" s="69"/>
      <c r="AA12193" s="69"/>
    </row>
    <row r="12194" spans="24:27" x14ac:dyDescent="0.25">
      <c r="X12194" s="69"/>
      <c r="Y12194" s="69"/>
      <c r="Z12194" s="69"/>
      <c r="AA12194" s="69"/>
    </row>
    <row r="12195" spans="24:27" x14ac:dyDescent="0.25">
      <c r="X12195" s="69"/>
      <c r="Y12195" s="69"/>
      <c r="Z12195" s="69"/>
      <c r="AA12195" s="69"/>
    </row>
    <row r="12196" spans="24:27" x14ac:dyDescent="0.25">
      <c r="X12196" s="69"/>
      <c r="Y12196" s="69"/>
      <c r="Z12196" s="69"/>
      <c r="AA12196" s="69"/>
    </row>
    <row r="12197" spans="24:27" x14ac:dyDescent="0.25">
      <c r="X12197" s="69"/>
      <c r="Y12197" s="69"/>
      <c r="Z12197" s="69"/>
      <c r="AA12197" s="69"/>
    </row>
    <row r="12198" spans="24:27" x14ac:dyDescent="0.25">
      <c r="X12198" s="69"/>
      <c r="Y12198" s="69"/>
      <c r="Z12198" s="69"/>
      <c r="AA12198" s="69"/>
    </row>
    <row r="12199" spans="24:27" x14ac:dyDescent="0.25">
      <c r="X12199" s="69"/>
      <c r="Y12199" s="69"/>
      <c r="Z12199" s="69"/>
      <c r="AA12199" s="69"/>
    </row>
    <row r="12200" spans="24:27" x14ac:dyDescent="0.25">
      <c r="X12200" s="69"/>
      <c r="Y12200" s="69"/>
      <c r="Z12200" s="69"/>
      <c r="AA12200" s="69"/>
    </row>
    <row r="12201" spans="24:27" x14ac:dyDescent="0.25">
      <c r="X12201" s="69"/>
      <c r="Y12201" s="69"/>
      <c r="Z12201" s="69"/>
      <c r="AA12201" s="69"/>
    </row>
    <row r="12202" spans="24:27" x14ac:dyDescent="0.25">
      <c r="X12202" s="69"/>
      <c r="Y12202" s="69"/>
      <c r="Z12202" s="69"/>
      <c r="AA12202" s="69"/>
    </row>
    <row r="12203" spans="24:27" x14ac:dyDescent="0.25">
      <c r="X12203" s="69"/>
      <c r="Y12203" s="69"/>
      <c r="Z12203" s="69"/>
      <c r="AA12203" s="69"/>
    </row>
    <row r="12204" spans="24:27" x14ac:dyDescent="0.25">
      <c r="X12204" s="69"/>
      <c r="Y12204" s="69"/>
      <c r="Z12204" s="69"/>
      <c r="AA12204" s="69"/>
    </row>
    <row r="12205" spans="24:27" x14ac:dyDescent="0.25">
      <c r="X12205" s="69"/>
      <c r="Y12205" s="69"/>
      <c r="Z12205" s="69"/>
      <c r="AA12205" s="69"/>
    </row>
    <row r="12206" spans="24:27" x14ac:dyDescent="0.25">
      <c r="X12206" s="69"/>
      <c r="Y12206" s="69"/>
      <c r="Z12206" s="69"/>
      <c r="AA12206" s="69"/>
    </row>
    <row r="12207" spans="24:27" x14ac:dyDescent="0.25">
      <c r="X12207" s="69"/>
      <c r="Y12207" s="69"/>
      <c r="Z12207" s="69"/>
      <c r="AA12207" s="69"/>
    </row>
    <row r="12208" spans="24:27" x14ac:dyDescent="0.25">
      <c r="X12208" s="69"/>
      <c r="Y12208" s="69"/>
      <c r="Z12208" s="69"/>
      <c r="AA12208" s="69"/>
    </row>
    <row r="12209" spans="24:27" x14ac:dyDescent="0.25">
      <c r="X12209" s="69"/>
      <c r="Y12209" s="69"/>
      <c r="Z12209" s="69"/>
      <c r="AA12209" s="69"/>
    </row>
    <row r="12210" spans="24:27" x14ac:dyDescent="0.25">
      <c r="X12210" s="69"/>
      <c r="Y12210" s="69"/>
      <c r="Z12210" s="69"/>
      <c r="AA12210" s="69"/>
    </row>
    <row r="12211" spans="24:27" x14ac:dyDescent="0.25">
      <c r="X12211" s="69"/>
      <c r="Y12211" s="69"/>
      <c r="Z12211" s="69"/>
      <c r="AA12211" s="69"/>
    </row>
    <row r="12212" spans="24:27" x14ac:dyDescent="0.25">
      <c r="X12212" s="69"/>
      <c r="Y12212" s="69"/>
      <c r="Z12212" s="69"/>
      <c r="AA12212" s="69"/>
    </row>
    <row r="12213" spans="24:27" x14ac:dyDescent="0.25">
      <c r="X12213" s="69"/>
      <c r="Y12213" s="69"/>
      <c r="Z12213" s="69"/>
      <c r="AA12213" s="69"/>
    </row>
    <row r="12214" spans="24:27" x14ac:dyDescent="0.25">
      <c r="X12214" s="69"/>
      <c r="Y12214" s="69"/>
      <c r="Z12214" s="69"/>
      <c r="AA12214" s="69"/>
    </row>
    <row r="12215" spans="24:27" x14ac:dyDescent="0.25">
      <c r="X12215" s="69"/>
      <c r="Y12215" s="69"/>
      <c r="Z12215" s="69"/>
      <c r="AA12215" s="69"/>
    </row>
    <row r="12216" spans="24:27" x14ac:dyDescent="0.25">
      <c r="X12216" s="69"/>
      <c r="Y12216" s="69"/>
      <c r="Z12216" s="69"/>
      <c r="AA12216" s="69"/>
    </row>
    <row r="12217" spans="24:27" x14ac:dyDescent="0.25">
      <c r="X12217" s="69"/>
      <c r="Y12217" s="69"/>
      <c r="Z12217" s="69"/>
      <c r="AA12217" s="69"/>
    </row>
    <row r="12218" spans="24:27" x14ac:dyDescent="0.25">
      <c r="X12218" s="69"/>
      <c r="Y12218" s="69"/>
      <c r="Z12218" s="69"/>
      <c r="AA12218" s="69"/>
    </row>
    <row r="12219" spans="24:27" x14ac:dyDescent="0.25">
      <c r="X12219" s="69"/>
      <c r="Y12219" s="69"/>
      <c r="Z12219" s="69"/>
      <c r="AA12219" s="69"/>
    </row>
    <row r="12220" spans="24:27" x14ac:dyDescent="0.25">
      <c r="X12220" s="69"/>
      <c r="Y12220" s="69"/>
      <c r="Z12220" s="69"/>
      <c r="AA12220" s="69"/>
    </row>
    <row r="12221" spans="24:27" x14ac:dyDescent="0.25">
      <c r="X12221" s="69"/>
      <c r="Y12221" s="69"/>
      <c r="Z12221" s="69"/>
      <c r="AA12221" s="69"/>
    </row>
    <row r="12222" spans="24:27" x14ac:dyDescent="0.25">
      <c r="X12222" s="69"/>
      <c r="Y12222" s="69"/>
      <c r="Z12222" s="69"/>
      <c r="AA12222" s="69"/>
    </row>
    <row r="12223" spans="24:27" x14ac:dyDescent="0.25">
      <c r="X12223" s="69"/>
      <c r="Y12223" s="69"/>
      <c r="Z12223" s="69"/>
      <c r="AA12223" s="69"/>
    </row>
    <row r="12224" spans="24:27" x14ac:dyDescent="0.25">
      <c r="X12224" s="69"/>
      <c r="Y12224" s="69"/>
      <c r="Z12224" s="69"/>
      <c r="AA12224" s="69"/>
    </row>
    <row r="12225" spans="24:27" x14ac:dyDescent="0.25">
      <c r="X12225" s="69"/>
      <c r="Y12225" s="69"/>
      <c r="Z12225" s="69"/>
      <c r="AA12225" s="69"/>
    </row>
    <row r="12226" spans="24:27" x14ac:dyDescent="0.25">
      <c r="X12226" s="69"/>
      <c r="Y12226" s="69"/>
      <c r="Z12226" s="69"/>
      <c r="AA12226" s="69"/>
    </row>
    <row r="12227" spans="24:27" x14ac:dyDescent="0.25">
      <c r="X12227" s="69"/>
      <c r="Y12227" s="69"/>
      <c r="Z12227" s="69"/>
      <c r="AA12227" s="69"/>
    </row>
    <row r="12228" spans="24:27" x14ac:dyDescent="0.25">
      <c r="X12228" s="69"/>
      <c r="Y12228" s="69"/>
      <c r="Z12228" s="69"/>
      <c r="AA12228" s="69"/>
    </row>
    <row r="12229" spans="24:27" x14ac:dyDescent="0.25">
      <c r="X12229" s="69"/>
      <c r="Y12229" s="69"/>
      <c r="Z12229" s="69"/>
      <c r="AA12229" s="69"/>
    </row>
    <row r="12230" spans="24:27" x14ac:dyDescent="0.25">
      <c r="X12230" s="69"/>
      <c r="Y12230" s="69"/>
      <c r="Z12230" s="69"/>
      <c r="AA12230" s="69"/>
    </row>
    <row r="12231" spans="24:27" x14ac:dyDescent="0.25">
      <c r="X12231" s="69"/>
      <c r="Y12231" s="69"/>
      <c r="Z12231" s="69"/>
      <c r="AA12231" s="69"/>
    </row>
    <row r="12232" spans="24:27" x14ac:dyDescent="0.25">
      <c r="X12232" s="69"/>
      <c r="Y12232" s="69"/>
      <c r="Z12232" s="69"/>
      <c r="AA12232" s="69"/>
    </row>
    <row r="12233" spans="24:27" x14ac:dyDescent="0.25">
      <c r="X12233" s="69"/>
      <c r="Y12233" s="69"/>
      <c r="Z12233" s="69"/>
      <c r="AA12233" s="69"/>
    </row>
    <row r="12234" spans="24:27" x14ac:dyDescent="0.25">
      <c r="X12234" s="69"/>
      <c r="Y12234" s="69"/>
      <c r="Z12234" s="69"/>
      <c r="AA12234" s="69"/>
    </row>
    <row r="12235" spans="24:27" x14ac:dyDescent="0.25">
      <c r="X12235" s="69"/>
      <c r="Y12235" s="69"/>
      <c r="Z12235" s="69"/>
      <c r="AA12235" s="69"/>
    </row>
    <row r="12236" spans="24:27" x14ac:dyDescent="0.25">
      <c r="X12236" s="69"/>
      <c r="Y12236" s="69"/>
      <c r="Z12236" s="69"/>
      <c r="AA12236" s="69"/>
    </row>
    <row r="12237" spans="24:27" x14ac:dyDescent="0.25">
      <c r="X12237" s="69"/>
      <c r="Y12237" s="69"/>
      <c r="Z12237" s="69"/>
      <c r="AA12237" s="69"/>
    </row>
    <row r="12238" spans="24:27" x14ac:dyDescent="0.25">
      <c r="X12238" s="69"/>
      <c r="Y12238" s="69"/>
      <c r="Z12238" s="69"/>
      <c r="AA12238" s="69"/>
    </row>
    <row r="12239" spans="24:27" x14ac:dyDescent="0.25">
      <c r="X12239" s="69"/>
      <c r="Y12239" s="69"/>
      <c r="Z12239" s="69"/>
      <c r="AA12239" s="69"/>
    </row>
    <row r="12240" spans="24:27" x14ac:dyDescent="0.25">
      <c r="X12240" s="69"/>
      <c r="Y12240" s="69"/>
      <c r="Z12240" s="69"/>
      <c r="AA12240" s="69"/>
    </row>
    <row r="12241" spans="24:27" x14ac:dyDescent="0.25">
      <c r="X12241" s="69"/>
      <c r="Y12241" s="69"/>
      <c r="Z12241" s="69"/>
      <c r="AA12241" s="69"/>
    </row>
    <row r="12242" spans="24:27" x14ac:dyDescent="0.25">
      <c r="X12242" s="69"/>
      <c r="Y12242" s="69"/>
      <c r="Z12242" s="69"/>
      <c r="AA12242" s="69"/>
    </row>
    <row r="12243" spans="24:27" x14ac:dyDescent="0.25">
      <c r="X12243" s="69"/>
      <c r="Y12243" s="69"/>
      <c r="Z12243" s="69"/>
      <c r="AA12243" s="69"/>
    </row>
    <row r="12244" spans="24:27" x14ac:dyDescent="0.25">
      <c r="X12244" s="69"/>
      <c r="Y12244" s="69"/>
      <c r="Z12244" s="69"/>
      <c r="AA12244" s="69"/>
    </row>
    <row r="12245" spans="24:27" x14ac:dyDescent="0.25">
      <c r="X12245" s="69"/>
      <c r="Y12245" s="69"/>
      <c r="Z12245" s="69"/>
      <c r="AA12245" s="69"/>
    </row>
    <row r="12246" spans="24:27" x14ac:dyDescent="0.25">
      <c r="X12246" s="69"/>
      <c r="Y12246" s="69"/>
      <c r="Z12246" s="69"/>
      <c r="AA12246" s="69"/>
    </row>
    <row r="12247" spans="24:27" x14ac:dyDescent="0.25">
      <c r="X12247" s="69"/>
      <c r="Y12247" s="69"/>
      <c r="Z12247" s="69"/>
      <c r="AA12247" s="69"/>
    </row>
    <row r="12248" spans="24:27" x14ac:dyDescent="0.25">
      <c r="X12248" s="69"/>
      <c r="Y12248" s="69"/>
      <c r="Z12248" s="69"/>
      <c r="AA12248" s="69"/>
    </row>
    <row r="12249" spans="24:27" x14ac:dyDescent="0.25">
      <c r="X12249" s="69"/>
      <c r="Y12249" s="69"/>
      <c r="Z12249" s="69"/>
      <c r="AA12249" s="69"/>
    </row>
    <row r="12250" spans="24:27" x14ac:dyDescent="0.25">
      <c r="X12250" s="69"/>
      <c r="Y12250" s="69"/>
      <c r="Z12250" s="69"/>
      <c r="AA12250" s="69"/>
    </row>
    <row r="12251" spans="24:27" x14ac:dyDescent="0.25">
      <c r="X12251" s="69"/>
      <c r="Y12251" s="69"/>
      <c r="Z12251" s="69"/>
      <c r="AA12251" s="69"/>
    </row>
    <row r="12252" spans="24:27" x14ac:dyDescent="0.25">
      <c r="X12252" s="69"/>
      <c r="Y12252" s="69"/>
      <c r="Z12252" s="69"/>
      <c r="AA12252" s="69"/>
    </row>
    <row r="12253" spans="24:27" x14ac:dyDescent="0.25">
      <c r="X12253" s="69"/>
      <c r="Y12253" s="69"/>
      <c r="Z12253" s="69"/>
      <c r="AA12253" s="69"/>
    </row>
    <row r="12254" spans="24:27" x14ac:dyDescent="0.25">
      <c r="X12254" s="69"/>
      <c r="Y12254" s="69"/>
      <c r="Z12254" s="69"/>
      <c r="AA12254" s="69"/>
    </row>
    <row r="12255" spans="24:27" x14ac:dyDescent="0.25">
      <c r="X12255" s="69"/>
      <c r="Y12255" s="69"/>
      <c r="Z12255" s="69"/>
      <c r="AA12255" s="69"/>
    </row>
    <row r="12256" spans="24:27" x14ac:dyDescent="0.25">
      <c r="X12256" s="69"/>
      <c r="Y12256" s="69"/>
      <c r="Z12256" s="69"/>
      <c r="AA12256" s="69"/>
    </row>
    <row r="12257" spans="24:27" x14ac:dyDescent="0.25">
      <c r="X12257" s="69"/>
      <c r="Y12257" s="69"/>
      <c r="Z12257" s="69"/>
      <c r="AA12257" s="69"/>
    </row>
    <row r="12258" spans="24:27" x14ac:dyDescent="0.25">
      <c r="X12258" s="69"/>
      <c r="Y12258" s="69"/>
      <c r="Z12258" s="69"/>
      <c r="AA12258" s="69"/>
    </row>
    <row r="12259" spans="24:27" x14ac:dyDescent="0.25">
      <c r="X12259" s="69"/>
      <c r="Y12259" s="69"/>
      <c r="Z12259" s="69"/>
      <c r="AA12259" s="69"/>
    </row>
    <row r="12260" spans="24:27" x14ac:dyDescent="0.25">
      <c r="X12260" s="69"/>
      <c r="Y12260" s="69"/>
      <c r="Z12260" s="69"/>
      <c r="AA12260" s="69"/>
    </row>
    <row r="12261" spans="24:27" x14ac:dyDescent="0.25">
      <c r="X12261" s="69"/>
      <c r="Y12261" s="69"/>
      <c r="Z12261" s="69"/>
      <c r="AA12261" s="69"/>
    </row>
    <row r="12262" spans="24:27" x14ac:dyDescent="0.25">
      <c r="X12262" s="69"/>
      <c r="Y12262" s="69"/>
      <c r="Z12262" s="69"/>
      <c r="AA12262" s="69"/>
    </row>
    <row r="12263" spans="24:27" x14ac:dyDescent="0.25">
      <c r="X12263" s="69"/>
      <c r="Y12263" s="69"/>
      <c r="Z12263" s="69"/>
      <c r="AA12263" s="69"/>
    </row>
    <row r="12264" spans="24:27" x14ac:dyDescent="0.25">
      <c r="X12264" s="69"/>
      <c r="Y12264" s="69"/>
      <c r="Z12264" s="69"/>
      <c r="AA12264" s="69"/>
    </row>
    <row r="12265" spans="24:27" x14ac:dyDescent="0.25">
      <c r="X12265" s="69"/>
      <c r="Y12265" s="69"/>
      <c r="Z12265" s="69"/>
      <c r="AA12265" s="69"/>
    </row>
    <row r="12266" spans="24:27" x14ac:dyDescent="0.25">
      <c r="X12266" s="69"/>
      <c r="Y12266" s="69"/>
      <c r="Z12266" s="69"/>
      <c r="AA12266" s="69"/>
    </row>
    <row r="12267" spans="24:27" x14ac:dyDescent="0.25">
      <c r="X12267" s="69"/>
      <c r="Y12267" s="69"/>
      <c r="Z12267" s="69"/>
      <c r="AA12267" s="69"/>
    </row>
    <row r="12268" spans="24:27" x14ac:dyDescent="0.25">
      <c r="X12268" s="69"/>
      <c r="Y12268" s="69"/>
      <c r="Z12268" s="69"/>
      <c r="AA12268" s="69"/>
    </row>
    <row r="12269" spans="24:27" x14ac:dyDescent="0.25">
      <c r="X12269" s="69"/>
      <c r="Y12269" s="69"/>
      <c r="Z12269" s="69"/>
      <c r="AA12269" s="69"/>
    </row>
    <row r="12270" spans="24:27" x14ac:dyDescent="0.25">
      <c r="X12270" s="69"/>
      <c r="Y12270" s="69"/>
      <c r="Z12270" s="69"/>
      <c r="AA12270" s="69"/>
    </row>
    <row r="12271" spans="24:27" x14ac:dyDescent="0.25">
      <c r="X12271" s="69"/>
      <c r="Y12271" s="69"/>
      <c r="Z12271" s="69"/>
      <c r="AA12271" s="69"/>
    </row>
    <row r="12272" spans="24:27" x14ac:dyDescent="0.25">
      <c r="X12272" s="69"/>
      <c r="Y12272" s="69"/>
      <c r="Z12272" s="69"/>
      <c r="AA12272" s="69"/>
    </row>
    <row r="12273" spans="24:27" x14ac:dyDescent="0.25">
      <c r="X12273" s="69"/>
      <c r="Y12273" s="69"/>
      <c r="Z12273" s="69"/>
      <c r="AA12273" s="69"/>
    </row>
    <row r="12274" spans="24:27" x14ac:dyDescent="0.25">
      <c r="X12274" s="69"/>
      <c r="Y12274" s="69"/>
      <c r="Z12274" s="69"/>
      <c r="AA12274" s="69"/>
    </row>
    <row r="12275" spans="24:27" x14ac:dyDescent="0.25">
      <c r="X12275" s="69"/>
      <c r="Y12275" s="69"/>
      <c r="Z12275" s="69"/>
      <c r="AA12275" s="69"/>
    </row>
    <row r="12276" spans="24:27" x14ac:dyDescent="0.25">
      <c r="X12276" s="69"/>
      <c r="Y12276" s="69"/>
      <c r="Z12276" s="69"/>
      <c r="AA12276" s="69"/>
    </row>
    <row r="12277" spans="24:27" x14ac:dyDescent="0.25">
      <c r="X12277" s="69"/>
      <c r="Y12277" s="69"/>
      <c r="Z12277" s="69"/>
      <c r="AA12277" s="69"/>
    </row>
    <row r="12278" spans="24:27" x14ac:dyDescent="0.25">
      <c r="X12278" s="69"/>
      <c r="Y12278" s="69"/>
      <c r="Z12278" s="69"/>
      <c r="AA12278" s="69"/>
    </row>
    <row r="12279" spans="24:27" x14ac:dyDescent="0.25">
      <c r="X12279" s="69"/>
      <c r="Y12279" s="69"/>
      <c r="Z12279" s="69"/>
      <c r="AA12279" s="69"/>
    </row>
    <row r="12280" spans="24:27" x14ac:dyDescent="0.25">
      <c r="X12280" s="69"/>
      <c r="Y12280" s="69"/>
      <c r="Z12280" s="69"/>
      <c r="AA12280" s="69"/>
    </row>
    <row r="12281" spans="24:27" x14ac:dyDescent="0.25">
      <c r="X12281" s="69"/>
      <c r="Y12281" s="69"/>
      <c r="Z12281" s="69"/>
      <c r="AA12281" s="69"/>
    </row>
    <row r="12282" spans="24:27" x14ac:dyDescent="0.25">
      <c r="X12282" s="69"/>
      <c r="Y12282" s="69"/>
      <c r="Z12282" s="69"/>
      <c r="AA12282" s="69"/>
    </row>
    <row r="12283" spans="24:27" x14ac:dyDescent="0.25">
      <c r="X12283" s="69"/>
      <c r="Y12283" s="69"/>
      <c r="Z12283" s="69"/>
      <c r="AA12283" s="69"/>
    </row>
    <row r="12284" spans="24:27" x14ac:dyDescent="0.25">
      <c r="X12284" s="69"/>
      <c r="Y12284" s="69"/>
      <c r="Z12284" s="69"/>
      <c r="AA12284" s="69"/>
    </row>
    <row r="12285" spans="24:27" x14ac:dyDescent="0.25">
      <c r="X12285" s="69"/>
      <c r="Y12285" s="69"/>
      <c r="Z12285" s="69"/>
      <c r="AA12285" s="69"/>
    </row>
    <row r="12286" spans="24:27" x14ac:dyDescent="0.25">
      <c r="X12286" s="69"/>
      <c r="Y12286" s="69"/>
      <c r="Z12286" s="69"/>
      <c r="AA12286" s="69"/>
    </row>
    <row r="12287" spans="24:27" x14ac:dyDescent="0.25">
      <c r="X12287" s="69"/>
      <c r="Y12287" s="69"/>
      <c r="Z12287" s="69"/>
      <c r="AA12287" s="69"/>
    </row>
    <row r="12288" spans="24:27" x14ac:dyDescent="0.25">
      <c r="X12288" s="69"/>
      <c r="Y12288" s="69"/>
      <c r="Z12288" s="69"/>
      <c r="AA12288" s="69"/>
    </row>
    <row r="12289" spans="24:27" x14ac:dyDescent="0.25">
      <c r="X12289" s="69"/>
      <c r="Y12289" s="69"/>
      <c r="Z12289" s="69"/>
      <c r="AA12289" s="69"/>
    </row>
    <row r="12290" spans="24:27" x14ac:dyDescent="0.25">
      <c r="X12290" s="69"/>
      <c r="Y12290" s="69"/>
      <c r="Z12290" s="69"/>
      <c r="AA12290" s="69"/>
    </row>
    <row r="12291" spans="24:27" x14ac:dyDescent="0.25">
      <c r="X12291" s="69"/>
      <c r="Y12291" s="69"/>
      <c r="Z12291" s="69"/>
      <c r="AA12291" s="69"/>
    </row>
    <row r="12292" spans="24:27" x14ac:dyDescent="0.25">
      <c r="X12292" s="69"/>
      <c r="Y12292" s="69"/>
      <c r="Z12292" s="69"/>
      <c r="AA12292" s="69"/>
    </row>
    <row r="12293" spans="24:27" x14ac:dyDescent="0.25">
      <c r="X12293" s="69"/>
      <c r="Y12293" s="69"/>
      <c r="Z12293" s="69"/>
      <c r="AA12293" s="69"/>
    </row>
    <row r="12294" spans="24:27" x14ac:dyDescent="0.25">
      <c r="X12294" s="69"/>
      <c r="Y12294" s="69"/>
      <c r="Z12294" s="69"/>
      <c r="AA12294" s="69"/>
    </row>
    <row r="12295" spans="24:27" x14ac:dyDescent="0.25">
      <c r="X12295" s="69"/>
      <c r="Y12295" s="69"/>
      <c r="Z12295" s="69"/>
      <c r="AA12295" s="69"/>
    </row>
    <row r="12296" spans="24:27" x14ac:dyDescent="0.25">
      <c r="X12296" s="69"/>
      <c r="Y12296" s="69"/>
      <c r="Z12296" s="69"/>
      <c r="AA12296" s="69"/>
    </row>
    <row r="12297" spans="24:27" x14ac:dyDescent="0.25">
      <c r="X12297" s="69"/>
      <c r="Y12297" s="69"/>
      <c r="Z12297" s="69"/>
      <c r="AA12297" s="69"/>
    </row>
    <row r="12298" spans="24:27" x14ac:dyDescent="0.25">
      <c r="X12298" s="69"/>
      <c r="Y12298" s="69"/>
      <c r="Z12298" s="69"/>
      <c r="AA12298" s="69"/>
    </row>
    <row r="12299" spans="24:27" x14ac:dyDescent="0.25">
      <c r="X12299" s="69"/>
      <c r="Y12299" s="69"/>
      <c r="Z12299" s="69"/>
      <c r="AA12299" s="69"/>
    </row>
    <row r="12300" spans="24:27" x14ac:dyDescent="0.25">
      <c r="X12300" s="69"/>
      <c r="Y12300" s="69"/>
      <c r="Z12300" s="69"/>
      <c r="AA12300" s="69"/>
    </row>
    <row r="12301" spans="24:27" x14ac:dyDescent="0.25">
      <c r="X12301" s="69"/>
      <c r="Y12301" s="69"/>
      <c r="Z12301" s="69"/>
      <c r="AA12301" s="69"/>
    </row>
    <row r="12302" spans="24:27" x14ac:dyDescent="0.25">
      <c r="X12302" s="69"/>
      <c r="Y12302" s="69"/>
      <c r="Z12302" s="69"/>
      <c r="AA12302" s="69"/>
    </row>
    <row r="12303" spans="24:27" x14ac:dyDescent="0.25">
      <c r="X12303" s="69"/>
      <c r="Y12303" s="69"/>
      <c r="Z12303" s="69"/>
      <c r="AA12303" s="69"/>
    </row>
    <row r="12304" spans="24:27" x14ac:dyDescent="0.25">
      <c r="X12304" s="69"/>
      <c r="Y12304" s="69"/>
      <c r="Z12304" s="69"/>
      <c r="AA12304" s="69"/>
    </row>
    <row r="12305" spans="24:27" x14ac:dyDescent="0.25">
      <c r="X12305" s="69"/>
      <c r="Y12305" s="69"/>
      <c r="Z12305" s="69"/>
      <c r="AA12305" s="69"/>
    </row>
    <row r="12306" spans="24:27" x14ac:dyDescent="0.25">
      <c r="X12306" s="69"/>
      <c r="Y12306" s="69"/>
      <c r="Z12306" s="69"/>
      <c r="AA12306" s="69"/>
    </row>
    <row r="12307" spans="24:27" x14ac:dyDescent="0.25">
      <c r="X12307" s="69"/>
      <c r="Y12307" s="69"/>
      <c r="Z12307" s="69"/>
      <c r="AA12307" s="69"/>
    </row>
    <row r="12308" spans="24:27" x14ac:dyDescent="0.25">
      <c r="X12308" s="69"/>
      <c r="Y12308" s="69"/>
      <c r="Z12308" s="69"/>
      <c r="AA12308" s="69"/>
    </row>
    <row r="12309" spans="24:27" x14ac:dyDescent="0.25">
      <c r="X12309" s="69"/>
      <c r="Y12309" s="69"/>
      <c r="Z12309" s="69"/>
      <c r="AA12309" s="69"/>
    </row>
    <row r="12310" spans="24:27" x14ac:dyDescent="0.25">
      <c r="X12310" s="69"/>
      <c r="Y12310" s="69"/>
      <c r="Z12310" s="69"/>
      <c r="AA12310" s="69"/>
    </row>
    <row r="12311" spans="24:27" x14ac:dyDescent="0.25">
      <c r="X12311" s="69"/>
      <c r="Y12311" s="69"/>
      <c r="Z12311" s="69"/>
      <c r="AA12311" s="69"/>
    </row>
    <row r="12312" spans="24:27" x14ac:dyDescent="0.25">
      <c r="X12312" s="69"/>
      <c r="Y12312" s="69"/>
      <c r="Z12312" s="69"/>
      <c r="AA12312" s="69"/>
    </row>
    <row r="12313" spans="24:27" x14ac:dyDescent="0.25">
      <c r="X12313" s="69"/>
      <c r="Y12313" s="69"/>
      <c r="Z12313" s="69"/>
      <c r="AA12313" s="69"/>
    </row>
    <row r="12314" spans="24:27" x14ac:dyDescent="0.25">
      <c r="X12314" s="69"/>
      <c r="Y12314" s="69"/>
      <c r="Z12314" s="69"/>
      <c r="AA12314" s="69"/>
    </row>
    <row r="12315" spans="24:27" x14ac:dyDescent="0.25">
      <c r="X12315" s="69"/>
      <c r="Y12315" s="69"/>
      <c r="Z12315" s="69"/>
      <c r="AA12315" s="69"/>
    </row>
    <row r="12316" spans="24:27" x14ac:dyDescent="0.25">
      <c r="X12316" s="69"/>
      <c r="Y12316" s="69"/>
      <c r="Z12316" s="69"/>
      <c r="AA12316" s="69"/>
    </row>
    <row r="12317" spans="24:27" x14ac:dyDescent="0.25">
      <c r="X12317" s="69"/>
      <c r="Y12317" s="69"/>
      <c r="Z12317" s="69"/>
      <c r="AA12317" s="69"/>
    </row>
    <row r="12318" spans="24:27" x14ac:dyDescent="0.25">
      <c r="X12318" s="69"/>
      <c r="Y12318" s="69"/>
      <c r="Z12318" s="69"/>
      <c r="AA12318" s="69"/>
    </row>
    <row r="12319" spans="24:27" x14ac:dyDescent="0.25">
      <c r="X12319" s="69"/>
      <c r="Y12319" s="69"/>
      <c r="Z12319" s="69"/>
      <c r="AA12319" s="69"/>
    </row>
    <row r="12320" spans="24:27" x14ac:dyDescent="0.25">
      <c r="X12320" s="69"/>
      <c r="Y12320" s="69"/>
      <c r="Z12320" s="69"/>
      <c r="AA12320" s="69"/>
    </row>
    <row r="12321" spans="24:27" x14ac:dyDescent="0.25">
      <c r="X12321" s="69"/>
      <c r="Y12321" s="69"/>
      <c r="Z12321" s="69"/>
      <c r="AA12321" s="69"/>
    </row>
    <row r="12322" spans="24:27" x14ac:dyDescent="0.25">
      <c r="X12322" s="69"/>
      <c r="Y12322" s="69"/>
      <c r="Z12322" s="69"/>
      <c r="AA12322" s="69"/>
    </row>
    <row r="12323" spans="24:27" x14ac:dyDescent="0.25">
      <c r="X12323" s="69"/>
      <c r="Y12323" s="69"/>
      <c r="Z12323" s="69"/>
      <c r="AA12323" s="69"/>
    </row>
    <row r="12324" spans="24:27" x14ac:dyDescent="0.25">
      <c r="X12324" s="69"/>
      <c r="Y12324" s="69"/>
      <c r="Z12324" s="69"/>
      <c r="AA12324" s="69"/>
    </row>
    <row r="12325" spans="24:27" x14ac:dyDescent="0.25">
      <c r="X12325" s="69"/>
      <c r="Y12325" s="69"/>
      <c r="Z12325" s="69"/>
      <c r="AA12325" s="69"/>
    </row>
    <row r="12326" spans="24:27" x14ac:dyDescent="0.25">
      <c r="X12326" s="69"/>
      <c r="Y12326" s="69"/>
      <c r="Z12326" s="69"/>
      <c r="AA12326" s="69"/>
    </row>
    <row r="12327" spans="24:27" x14ac:dyDescent="0.25">
      <c r="X12327" s="69"/>
      <c r="Y12327" s="69"/>
      <c r="Z12327" s="69"/>
      <c r="AA12327" s="69"/>
    </row>
    <row r="12328" spans="24:27" x14ac:dyDescent="0.25">
      <c r="X12328" s="69"/>
      <c r="Y12328" s="69"/>
      <c r="Z12328" s="69"/>
      <c r="AA12328" s="69"/>
    </row>
    <row r="12329" spans="24:27" x14ac:dyDescent="0.25">
      <c r="X12329" s="69"/>
      <c r="Y12329" s="69"/>
      <c r="Z12329" s="69"/>
      <c r="AA12329" s="69"/>
    </row>
    <row r="12330" spans="24:27" x14ac:dyDescent="0.25">
      <c r="X12330" s="69"/>
      <c r="Y12330" s="69"/>
      <c r="Z12330" s="69"/>
      <c r="AA12330" s="69"/>
    </row>
    <row r="12331" spans="24:27" x14ac:dyDescent="0.25">
      <c r="X12331" s="69"/>
      <c r="Y12331" s="69"/>
      <c r="Z12331" s="69"/>
      <c r="AA12331" s="69"/>
    </row>
    <row r="12332" spans="24:27" x14ac:dyDescent="0.25">
      <c r="X12332" s="69"/>
      <c r="Y12332" s="69"/>
      <c r="Z12332" s="69"/>
      <c r="AA12332" s="69"/>
    </row>
    <row r="12333" spans="24:27" x14ac:dyDescent="0.25">
      <c r="X12333" s="69"/>
      <c r="Y12333" s="69"/>
      <c r="Z12333" s="69"/>
      <c r="AA12333" s="69"/>
    </row>
    <row r="12334" spans="24:27" x14ac:dyDescent="0.25">
      <c r="X12334" s="69"/>
      <c r="Y12334" s="69"/>
      <c r="Z12334" s="69"/>
      <c r="AA12334" s="69"/>
    </row>
    <row r="12335" spans="24:27" x14ac:dyDescent="0.25">
      <c r="X12335" s="69"/>
      <c r="Y12335" s="69"/>
      <c r="Z12335" s="69"/>
      <c r="AA12335" s="69"/>
    </row>
    <row r="12336" spans="24:27" x14ac:dyDescent="0.25">
      <c r="X12336" s="69"/>
      <c r="Y12336" s="69"/>
      <c r="Z12336" s="69"/>
      <c r="AA12336" s="69"/>
    </row>
    <row r="12337" spans="24:27" x14ac:dyDescent="0.25">
      <c r="X12337" s="69"/>
      <c r="Y12337" s="69"/>
      <c r="Z12337" s="69"/>
      <c r="AA12337" s="69"/>
    </row>
    <row r="12338" spans="24:27" x14ac:dyDescent="0.25">
      <c r="X12338" s="69"/>
      <c r="Y12338" s="69"/>
      <c r="Z12338" s="69"/>
      <c r="AA12338" s="69"/>
    </row>
    <row r="12339" spans="24:27" x14ac:dyDescent="0.25">
      <c r="X12339" s="69"/>
      <c r="Y12339" s="69"/>
      <c r="Z12339" s="69"/>
      <c r="AA12339" s="69"/>
    </row>
    <row r="12340" spans="24:27" x14ac:dyDescent="0.25">
      <c r="X12340" s="69"/>
      <c r="Y12340" s="69"/>
      <c r="Z12340" s="69"/>
      <c r="AA12340" s="69"/>
    </row>
    <row r="12341" spans="24:27" x14ac:dyDescent="0.25">
      <c r="X12341" s="69"/>
      <c r="Y12341" s="69"/>
      <c r="Z12341" s="69"/>
      <c r="AA12341" s="69"/>
    </row>
    <row r="12342" spans="24:27" x14ac:dyDescent="0.25">
      <c r="X12342" s="69"/>
      <c r="Y12342" s="69"/>
      <c r="Z12342" s="69"/>
      <c r="AA12342" s="69"/>
    </row>
    <row r="12343" spans="24:27" x14ac:dyDescent="0.25">
      <c r="X12343" s="69"/>
      <c r="Y12343" s="69"/>
      <c r="Z12343" s="69"/>
      <c r="AA12343" s="69"/>
    </row>
    <row r="12344" spans="24:27" x14ac:dyDescent="0.25">
      <c r="X12344" s="69"/>
      <c r="Y12344" s="69"/>
      <c r="Z12344" s="69"/>
      <c r="AA12344" s="69"/>
    </row>
    <row r="12345" spans="24:27" x14ac:dyDescent="0.25">
      <c r="X12345" s="69"/>
      <c r="Y12345" s="69"/>
      <c r="Z12345" s="69"/>
      <c r="AA12345" s="69"/>
    </row>
    <row r="12346" spans="24:27" x14ac:dyDescent="0.25">
      <c r="X12346" s="69"/>
      <c r="Y12346" s="69"/>
      <c r="Z12346" s="69"/>
      <c r="AA12346" s="69"/>
    </row>
    <row r="12347" spans="24:27" x14ac:dyDescent="0.25">
      <c r="X12347" s="69"/>
      <c r="Y12347" s="69"/>
      <c r="Z12347" s="69"/>
      <c r="AA12347" s="69"/>
    </row>
    <row r="12348" spans="24:27" x14ac:dyDescent="0.25">
      <c r="X12348" s="69"/>
      <c r="Y12348" s="69"/>
      <c r="Z12348" s="69"/>
      <c r="AA12348" s="69"/>
    </row>
    <row r="12349" spans="24:27" x14ac:dyDescent="0.25">
      <c r="X12349" s="69"/>
      <c r="Y12349" s="69"/>
      <c r="Z12349" s="69"/>
      <c r="AA12349" s="69"/>
    </row>
    <row r="12350" spans="24:27" x14ac:dyDescent="0.25">
      <c r="X12350" s="69"/>
      <c r="Y12350" s="69"/>
      <c r="Z12350" s="69"/>
      <c r="AA12350" s="69"/>
    </row>
    <row r="12351" spans="24:27" x14ac:dyDescent="0.25">
      <c r="X12351" s="69"/>
      <c r="Y12351" s="69"/>
      <c r="Z12351" s="69"/>
      <c r="AA12351" s="69"/>
    </row>
    <row r="12352" spans="24:27" x14ac:dyDescent="0.25">
      <c r="X12352" s="69"/>
      <c r="Y12352" s="69"/>
      <c r="Z12352" s="69"/>
      <c r="AA12352" s="69"/>
    </row>
    <row r="12353" spans="24:27" x14ac:dyDescent="0.25">
      <c r="X12353" s="69"/>
      <c r="Y12353" s="69"/>
      <c r="Z12353" s="69"/>
      <c r="AA12353" s="69"/>
    </row>
    <row r="12354" spans="24:27" x14ac:dyDescent="0.25">
      <c r="X12354" s="69"/>
      <c r="Y12354" s="69"/>
      <c r="Z12354" s="69"/>
      <c r="AA12354" s="69"/>
    </row>
    <row r="12355" spans="24:27" x14ac:dyDescent="0.25">
      <c r="X12355" s="69"/>
      <c r="Y12355" s="69"/>
      <c r="Z12355" s="69"/>
      <c r="AA12355" s="69"/>
    </row>
    <row r="12356" spans="24:27" x14ac:dyDescent="0.25">
      <c r="X12356" s="69"/>
      <c r="Y12356" s="69"/>
      <c r="Z12356" s="69"/>
      <c r="AA12356" s="69"/>
    </row>
    <row r="12357" spans="24:27" x14ac:dyDescent="0.25">
      <c r="X12357" s="69"/>
      <c r="Y12357" s="69"/>
      <c r="Z12357" s="69"/>
      <c r="AA12357" s="69"/>
    </row>
    <row r="12358" spans="24:27" x14ac:dyDescent="0.25">
      <c r="X12358" s="69"/>
      <c r="Y12358" s="69"/>
      <c r="Z12358" s="69"/>
      <c r="AA12358" s="69"/>
    </row>
    <row r="12359" spans="24:27" x14ac:dyDescent="0.25">
      <c r="X12359" s="69"/>
      <c r="Y12359" s="69"/>
      <c r="Z12359" s="69"/>
      <c r="AA12359" s="69"/>
    </row>
    <row r="12360" spans="24:27" x14ac:dyDescent="0.25">
      <c r="X12360" s="69"/>
      <c r="Y12360" s="69"/>
      <c r="Z12360" s="69"/>
      <c r="AA12360" s="69"/>
    </row>
    <row r="12361" spans="24:27" x14ac:dyDescent="0.25">
      <c r="X12361" s="69"/>
      <c r="Y12361" s="69"/>
      <c r="Z12361" s="69"/>
      <c r="AA12361" s="69"/>
    </row>
    <row r="12362" spans="24:27" x14ac:dyDescent="0.25">
      <c r="X12362" s="69"/>
      <c r="Y12362" s="69"/>
      <c r="Z12362" s="69"/>
      <c r="AA12362" s="69"/>
    </row>
    <row r="12363" spans="24:27" x14ac:dyDescent="0.25">
      <c r="X12363" s="69"/>
      <c r="Y12363" s="69"/>
      <c r="Z12363" s="69"/>
      <c r="AA12363" s="69"/>
    </row>
    <row r="12364" spans="24:27" x14ac:dyDescent="0.25">
      <c r="X12364" s="69"/>
      <c r="Y12364" s="69"/>
      <c r="Z12364" s="69"/>
      <c r="AA12364" s="69"/>
    </row>
    <row r="12365" spans="24:27" x14ac:dyDescent="0.25">
      <c r="X12365" s="69"/>
      <c r="Y12365" s="69"/>
      <c r="Z12365" s="69"/>
      <c r="AA12365" s="69"/>
    </row>
    <row r="12366" spans="24:27" x14ac:dyDescent="0.25">
      <c r="X12366" s="69"/>
      <c r="Y12366" s="69"/>
      <c r="Z12366" s="69"/>
      <c r="AA12366" s="69"/>
    </row>
    <row r="12367" spans="24:27" x14ac:dyDescent="0.25">
      <c r="X12367" s="69"/>
      <c r="Y12367" s="69"/>
      <c r="Z12367" s="69"/>
      <c r="AA12367" s="69"/>
    </row>
    <row r="12368" spans="24:27" x14ac:dyDescent="0.25">
      <c r="X12368" s="69"/>
      <c r="Y12368" s="69"/>
      <c r="Z12368" s="69"/>
      <c r="AA12368" s="69"/>
    </row>
    <row r="12369" spans="24:27" x14ac:dyDescent="0.25">
      <c r="X12369" s="69"/>
      <c r="Y12369" s="69"/>
      <c r="Z12369" s="69"/>
      <c r="AA12369" s="69"/>
    </row>
    <row r="12370" spans="24:27" x14ac:dyDescent="0.25">
      <c r="X12370" s="69"/>
      <c r="Y12370" s="69"/>
      <c r="Z12370" s="69"/>
      <c r="AA12370" s="69"/>
    </row>
    <row r="12371" spans="24:27" x14ac:dyDescent="0.25">
      <c r="X12371" s="69"/>
      <c r="Y12371" s="69"/>
      <c r="Z12371" s="69"/>
      <c r="AA12371" s="69"/>
    </row>
    <row r="12372" spans="24:27" x14ac:dyDescent="0.25">
      <c r="X12372" s="69"/>
      <c r="Y12372" s="69"/>
      <c r="Z12372" s="69"/>
      <c r="AA12372" s="69"/>
    </row>
    <row r="12373" spans="24:27" x14ac:dyDescent="0.25">
      <c r="X12373" s="69"/>
      <c r="Y12373" s="69"/>
      <c r="Z12373" s="69"/>
      <c r="AA12373" s="69"/>
    </row>
    <row r="12374" spans="24:27" x14ac:dyDescent="0.25">
      <c r="X12374" s="69"/>
      <c r="Y12374" s="69"/>
      <c r="Z12374" s="69"/>
      <c r="AA12374" s="69"/>
    </row>
    <row r="12375" spans="24:27" x14ac:dyDescent="0.25">
      <c r="X12375" s="69"/>
      <c r="Y12375" s="69"/>
      <c r="Z12375" s="69"/>
      <c r="AA12375" s="69"/>
    </row>
    <row r="12376" spans="24:27" x14ac:dyDescent="0.25">
      <c r="X12376" s="69"/>
      <c r="Y12376" s="69"/>
      <c r="Z12376" s="69"/>
      <c r="AA12376" s="69"/>
    </row>
    <row r="12377" spans="24:27" x14ac:dyDescent="0.25">
      <c r="X12377" s="69"/>
      <c r="Y12377" s="69"/>
      <c r="Z12377" s="69"/>
      <c r="AA12377" s="69"/>
    </row>
    <row r="12378" spans="24:27" x14ac:dyDescent="0.25">
      <c r="X12378" s="69"/>
      <c r="Y12378" s="69"/>
      <c r="Z12378" s="69"/>
      <c r="AA12378" s="69"/>
    </row>
    <row r="12379" spans="24:27" x14ac:dyDescent="0.25">
      <c r="X12379" s="69"/>
      <c r="Y12379" s="69"/>
      <c r="Z12379" s="69"/>
      <c r="AA12379" s="69"/>
    </row>
    <row r="12380" spans="24:27" x14ac:dyDescent="0.25">
      <c r="X12380" s="69"/>
      <c r="Y12380" s="69"/>
      <c r="Z12380" s="69"/>
      <c r="AA12380" s="69"/>
    </row>
    <row r="12381" spans="24:27" x14ac:dyDescent="0.25">
      <c r="X12381" s="69"/>
      <c r="Y12381" s="69"/>
      <c r="Z12381" s="69"/>
      <c r="AA12381" s="69"/>
    </row>
    <row r="12382" spans="24:27" x14ac:dyDescent="0.25">
      <c r="X12382" s="69"/>
      <c r="Y12382" s="69"/>
      <c r="Z12382" s="69"/>
      <c r="AA12382" s="69"/>
    </row>
    <row r="12383" spans="24:27" x14ac:dyDescent="0.25">
      <c r="X12383" s="69"/>
      <c r="Y12383" s="69"/>
      <c r="Z12383" s="69"/>
      <c r="AA12383" s="69"/>
    </row>
    <row r="12384" spans="24:27" x14ac:dyDescent="0.25">
      <c r="X12384" s="69"/>
      <c r="Y12384" s="69"/>
      <c r="Z12384" s="69"/>
      <c r="AA12384" s="69"/>
    </row>
    <row r="12385" spans="24:27" x14ac:dyDescent="0.25">
      <c r="X12385" s="69"/>
      <c r="Y12385" s="69"/>
      <c r="Z12385" s="69"/>
      <c r="AA12385" s="69"/>
    </row>
    <row r="12386" spans="24:27" x14ac:dyDescent="0.25">
      <c r="X12386" s="69"/>
      <c r="Y12386" s="69"/>
      <c r="Z12386" s="69"/>
      <c r="AA12386" s="69"/>
    </row>
    <row r="12387" spans="24:27" x14ac:dyDescent="0.25">
      <c r="X12387" s="69"/>
      <c r="Y12387" s="69"/>
      <c r="Z12387" s="69"/>
      <c r="AA12387" s="69"/>
    </row>
    <row r="12388" spans="24:27" x14ac:dyDescent="0.25">
      <c r="X12388" s="69"/>
      <c r="Y12388" s="69"/>
      <c r="Z12388" s="69"/>
      <c r="AA12388" s="69"/>
    </row>
    <row r="12389" spans="24:27" x14ac:dyDescent="0.25">
      <c r="X12389" s="69"/>
      <c r="Y12389" s="69"/>
      <c r="Z12389" s="69"/>
      <c r="AA12389" s="69"/>
    </row>
    <row r="12390" spans="24:27" x14ac:dyDescent="0.25">
      <c r="X12390" s="69"/>
      <c r="Y12390" s="69"/>
      <c r="Z12390" s="69"/>
      <c r="AA12390" s="69"/>
    </row>
    <row r="12391" spans="24:27" x14ac:dyDescent="0.25">
      <c r="X12391" s="69"/>
      <c r="Y12391" s="69"/>
      <c r="Z12391" s="69"/>
      <c r="AA12391" s="69"/>
    </row>
    <row r="12392" spans="24:27" x14ac:dyDescent="0.25">
      <c r="X12392" s="69"/>
      <c r="Y12392" s="69"/>
      <c r="Z12392" s="69"/>
      <c r="AA12392" s="69"/>
    </row>
    <row r="12393" spans="24:27" x14ac:dyDescent="0.25">
      <c r="X12393" s="69"/>
      <c r="Y12393" s="69"/>
      <c r="Z12393" s="69"/>
      <c r="AA12393" s="69"/>
    </row>
    <row r="12394" spans="24:27" x14ac:dyDescent="0.25">
      <c r="X12394" s="69"/>
      <c r="Y12394" s="69"/>
      <c r="Z12394" s="69"/>
      <c r="AA12394" s="69"/>
    </row>
    <row r="12395" spans="24:27" x14ac:dyDescent="0.25">
      <c r="X12395" s="69"/>
      <c r="Y12395" s="69"/>
      <c r="Z12395" s="69"/>
      <c r="AA12395" s="69"/>
    </row>
    <row r="12396" spans="24:27" x14ac:dyDescent="0.25">
      <c r="X12396" s="69"/>
      <c r="Y12396" s="69"/>
      <c r="Z12396" s="69"/>
      <c r="AA12396" s="69"/>
    </row>
    <row r="12397" spans="24:27" x14ac:dyDescent="0.25">
      <c r="X12397" s="69"/>
      <c r="Y12397" s="69"/>
      <c r="Z12397" s="69"/>
      <c r="AA12397" s="69"/>
    </row>
    <row r="12398" spans="24:27" x14ac:dyDescent="0.25">
      <c r="X12398" s="69"/>
      <c r="Y12398" s="69"/>
      <c r="Z12398" s="69"/>
      <c r="AA12398" s="69"/>
    </row>
    <row r="12399" spans="24:27" x14ac:dyDescent="0.25">
      <c r="X12399" s="69"/>
      <c r="Y12399" s="69"/>
      <c r="Z12399" s="69"/>
      <c r="AA12399" s="69"/>
    </row>
    <row r="12400" spans="24:27" x14ac:dyDescent="0.25">
      <c r="X12400" s="69"/>
      <c r="Y12400" s="69"/>
      <c r="Z12400" s="69"/>
      <c r="AA12400" s="69"/>
    </row>
    <row r="12401" spans="24:27" x14ac:dyDescent="0.25">
      <c r="X12401" s="69"/>
      <c r="Y12401" s="69"/>
      <c r="Z12401" s="69"/>
      <c r="AA12401" s="69"/>
    </row>
    <row r="12402" spans="24:27" x14ac:dyDescent="0.25">
      <c r="X12402" s="69"/>
      <c r="Y12402" s="69"/>
      <c r="Z12402" s="69"/>
      <c r="AA12402" s="69"/>
    </row>
    <row r="12403" spans="24:27" x14ac:dyDescent="0.25">
      <c r="X12403" s="69"/>
      <c r="Y12403" s="69"/>
      <c r="Z12403" s="69"/>
      <c r="AA12403" s="69"/>
    </row>
    <row r="12404" spans="24:27" x14ac:dyDescent="0.25">
      <c r="X12404" s="69"/>
      <c r="Y12404" s="69"/>
      <c r="Z12404" s="69"/>
      <c r="AA12404" s="69"/>
    </row>
    <row r="12405" spans="24:27" x14ac:dyDescent="0.25">
      <c r="X12405" s="69"/>
      <c r="Y12405" s="69"/>
      <c r="Z12405" s="69"/>
      <c r="AA12405" s="69"/>
    </row>
    <row r="12406" spans="24:27" x14ac:dyDescent="0.25">
      <c r="X12406" s="69"/>
      <c r="Y12406" s="69"/>
      <c r="Z12406" s="69"/>
      <c r="AA12406" s="69"/>
    </row>
    <row r="12407" spans="24:27" x14ac:dyDescent="0.25">
      <c r="X12407" s="69"/>
      <c r="Y12407" s="69"/>
      <c r="Z12407" s="69"/>
      <c r="AA12407" s="69"/>
    </row>
    <row r="12408" spans="24:27" x14ac:dyDescent="0.25">
      <c r="X12408" s="69"/>
      <c r="Y12408" s="69"/>
      <c r="Z12408" s="69"/>
      <c r="AA12408" s="69"/>
    </row>
    <row r="12409" spans="24:27" x14ac:dyDescent="0.25">
      <c r="X12409" s="69"/>
      <c r="Y12409" s="69"/>
      <c r="Z12409" s="69"/>
      <c r="AA12409" s="69"/>
    </row>
    <row r="12410" spans="24:27" x14ac:dyDescent="0.25">
      <c r="X12410" s="69"/>
      <c r="Y12410" s="69"/>
      <c r="Z12410" s="69"/>
      <c r="AA12410" s="69"/>
    </row>
    <row r="12411" spans="24:27" x14ac:dyDescent="0.25">
      <c r="X12411" s="69"/>
      <c r="Y12411" s="69"/>
      <c r="Z12411" s="69"/>
      <c r="AA12411" s="69"/>
    </row>
    <row r="12412" spans="24:27" x14ac:dyDescent="0.25">
      <c r="X12412" s="69"/>
      <c r="Y12412" s="69"/>
      <c r="Z12412" s="69"/>
      <c r="AA12412" s="69"/>
    </row>
    <row r="12413" spans="24:27" x14ac:dyDescent="0.25">
      <c r="X12413" s="69"/>
      <c r="Y12413" s="69"/>
      <c r="Z12413" s="69"/>
      <c r="AA12413" s="69"/>
    </row>
    <row r="12414" spans="24:27" x14ac:dyDescent="0.25">
      <c r="X12414" s="69"/>
      <c r="Y12414" s="69"/>
      <c r="Z12414" s="69"/>
      <c r="AA12414" s="69"/>
    </row>
    <row r="12415" spans="24:27" x14ac:dyDescent="0.25">
      <c r="X12415" s="69"/>
      <c r="Y12415" s="69"/>
      <c r="Z12415" s="69"/>
      <c r="AA12415" s="69"/>
    </row>
    <row r="12416" spans="24:27" x14ac:dyDescent="0.25">
      <c r="X12416" s="69"/>
      <c r="Y12416" s="69"/>
      <c r="Z12416" s="69"/>
      <c r="AA12416" s="69"/>
    </row>
    <row r="12417" spans="24:27" x14ac:dyDescent="0.25">
      <c r="X12417" s="69"/>
      <c r="Y12417" s="69"/>
      <c r="Z12417" s="69"/>
      <c r="AA12417" s="69"/>
    </row>
    <row r="12418" spans="24:27" x14ac:dyDescent="0.25">
      <c r="X12418" s="69"/>
      <c r="Y12418" s="69"/>
      <c r="Z12418" s="69"/>
      <c r="AA12418" s="69"/>
    </row>
    <row r="12419" spans="24:27" x14ac:dyDescent="0.25">
      <c r="X12419" s="69"/>
      <c r="Y12419" s="69"/>
      <c r="Z12419" s="69"/>
      <c r="AA12419" s="69"/>
    </row>
    <row r="12420" spans="24:27" x14ac:dyDescent="0.25">
      <c r="X12420" s="69"/>
      <c r="Y12420" s="69"/>
      <c r="Z12420" s="69"/>
      <c r="AA12420" s="69"/>
    </row>
    <row r="12421" spans="24:27" x14ac:dyDescent="0.25">
      <c r="X12421" s="69"/>
      <c r="Y12421" s="69"/>
      <c r="Z12421" s="69"/>
      <c r="AA12421" s="69"/>
    </row>
    <row r="12422" spans="24:27" x14ac:dyDescent="0.25">
      <c r="X12422" s="69"/>
      <c r="Y12422" s="69"/>
      <c r="Z12422" s="69"/>
      <c r="AA12422" s="69"/>
    </row>
    <row r="12423" spans="24:27" x14ac:dyDescent="0.25">
      <c r="X12423" s="69"/>
      <c r="Y12423" s="69"/>
      <c r="Z12423" s="69"/>
      <c r="AA12423" s="69"/>
    </row>
    <row r="12424" spans="24:27" x14ac:dyDescent="0.25">
      <c r="X12424" s="69"/>
      <c r="Y12424" s="69"/>
      <c r="Z12424" s="69"/>
      <c r="AA12424" s="69"/>
    </row>
    <row r="12425" spans="24:27" x14ac:dyDescent="0.25">
      <c r="X12425" s="69"/>
      <c r="Y12425" s="69"/>
      <c r="Z12425" s="69"/>
      <c r="AA12425" s="69"/>
    </row>
    <row r="12426" spans="24:27" x14ac:dyDescent="0.25">
      <c r="X12426" s="69"/>
      <c r="Y12426" s="69"/>
      <c r="Z12426" s="69"/>
      <c r="AA12426" s="69"/>
    </row>
    <row r="12427" spans="24:27" x14ac:dyDescent="0.25">
      <c r="X12427" s="69"/>
      <c r="Y12427" s="69"/>
      <c r="Z12427" s="69"/>
      <c r="AA12427" s="69"/>
    </row>
    <row r="12428" spans="24:27" x14ac:dyDescent="0.25">
      <c r="X12428" s="69"/>
      <c r="Y12428" s="69"/>
      <c r="Z12428" s="69"/>
      <c r="AA12428" s="69"/>
    </row>
    <row r="12429" spans="24:27" x14ac:dyDescent="0.25">
      <c r="X12429" s="69"/>
      <c r="Y12429" s="69"/>
      <c r="Z12429" s="69"/>
      <c r="AA12429" s="69"/>
    </row>
    <row r="12430" spans="24:27" x14ac:dyDescent="0.25">
      <c r="X12430" s="69"/>
      <c r="Y12430" s="69"/>
      <c r="Z12430" s="69"/>
      <c r="AA12430" s="69"/>
    </row>
    <row r="12431" spans="24:27" x14ac:dyDescent="0.25">
      <c r="X12431" s="69"/>
      <c r="Y12431" s="69"/>
      <c r="Z12431" s="69"/>
      <c r="AA12431" s="69"/>
    </row>
    <row r="12432" spans="24:27" x14ac:dyDescent="0.25">
      <c r="X12432" s="69"/>
      <c r="Y12432" s="69"/>
      <c r="Z12432" s="69"/>
      <c r="AA12432" s="69"/>
    </row>
    <row r="12433" spans="24:27" x14ac:dyDescent="0.25">
      <c r="X12433" s="69"/>
      <c r="Y12433" s="69"/>
      <c r="Z12433" s="69"/>
      <c r="AA12433" s="69"/>
    </row>
    <row r="12434" spans="24:27" x14ac:dyDescent="0.25">
      <c r="X12434" s="69"/>
      <c r="Y12434" s="69"/>
      <c r="Z12434" s="69"/>
      <c r="AA12434" s="69"/>
    </row>
    <row r="12435" spans="24:27" x14ac:dyDescent="0.25">
      <c r="X12435" s="69"/>
      <c r="Y12435" s="69"/>
      <c r="Z12435" s="69"/>
      <c r="AA12435" s="69"/>
    </row>
    <row r="12436" spans="24:27" x14ac:dyDescent="0.25">
      <c r="X12436" s="69"/>
      <c r="Y12436" s="69"/>
      <c r="Z12436" s="69"/>
      <c r="AA12436" s="69"/>
    </row>
    <row r="12437" spans="24:27" x14ac:dyDescent="0.25">
      <c r="X12437" s="69"/>
      <c r="Y12437" s="69"/>
      <c r="Z12437" s="69"/>
      <c r="AA12437" s="69"/>
    </row>
    <row r="12438" spans="24:27" x14ac:dyDescent="0.25">
      <c r="X12438" s="69"/>
      <c r="Y12438" s="69"/>
      <c r="Z12438" s="69"/>
      <c r="AA12438" s="69"/>
    </row>
    <row r="12439" spans="24:27" x14ac:dyDescent="0.25">
      <c r="X12439" s="69"/>
      <c r="Y12439" s="69"/>
      <c r="Z12439" s="69"/>
      <c r="AA12439" s="69"/>
    </row>
    <row r="12440" spans="24:27" x14ac:dyDescent="0.25">
      <c r="X12440" s="69"/>
      <c r="Y12440" s="69"/>
      <c r="Z12440" s="69"/>
      <c r="AA12440" s="69"/>
    </row>
    <row r="12441" spans="24:27" x14ac:dyDescent="0.25">
      <c r="X12441" s="69"/>
      <c r="Y12441" s="69"/>
      <c r="Z12441" s="69"/>
      <c r="AA12441" s="69"/>
    </row>
    <row r="12442" spans="24:27" x14ac:dyDescent="0.25">
      <c r="X12442" s="69"/>
      <c r="Y12442" s="69"/>
      <c r="Z12442" s="69"/>
      <c r="AA12442" s="69"/>
    </row>
    <row r="12443" spans="24:27" x14ac:dyDescent="0.25">
      <c r="X12443" s="69"/>
      <c r="Y12443" s="69"/>
      <c r="Z12443" s="69"/>
      <c r="AA12443" s="69"/>
    </row>
    <row r="12444" spans="24:27" x14ac:dyDescent="0.25">
      <c r="X12444" s="69"/>
      <c r="Y12444" s="69"/>
      <c r="Z12444" s="69"/>
      <c r="AA12444" s="69"/>
    </row>
    <row r="12445" spans="24:27" x14ac:dyDescent="0.25">
      <c r="X12445" s="69"/>
      <c r="Y12445" s="69"/>
      <c r="Z12445" s="69"/>
      <c r="AA12445" s="69"/>
    </row>
    <row r="12446" spans="24:27" x14ac:dyDescent="0.25">
      <c r="X12446" s="69"/>
      <c r="Y12446" s="69"/>
      <c r="Z12446" s="69"/>
      <c r="AA12446" s="69"/>
    </row>
    <row r="12447" spans="24:27" x14ac:dyDescent="0.25">
      <c r="X12447" s="69"/>
      <c r="Y12447" s="69"/>
      <c r="Z12447" s="69"/>
      <c r="AA12447" s="69"/>
    </row>
    <row r="12448" spans="24:27" x14ac:dyDescent="0.25">
      <c r="X12448" s="69"/>
      <c r="Y12448" s="69"/>
      <c r="Z12448" s="69"/>
      <c r="AA12448" s="69"/>
    </row>
    <row r="12449" spans="24:27" x14ac:dyDescent="0.25">
      <c r="X12449" s="69"/>
      <c r="Y12449" s="69"/>
      <c r="Z12449" s="69"/>
      <c r="AA12449" s="69"/>
    </row>
    <row r="12450" spans="24:27" x14ac:dyDescent="0.25">
      <c r="X12450" s="69"/>
      <c r="Y12450" s="69"/>
      <c r="Z12450" s="69"/>
      <c r="AA12450" s="69"/>
    </row>
    <row r="12451" spans="24:27" x14ac:dyDescent="0.25">
      <c r="X12451" s="69"/>
      <c r="Y12451" s="69"/>
      <c r="Z12451" s="69"/>
      <c r="AA12451" s="69"/>
    </row>
    <row r="12452" spans="24:27" x14ac:dyDescent="0.25">
      <c r="X12452" s="69"/>
      <c r="Y12452" s="69"/>
      <c r="Z12452" s="69"/>
      <c r="AA12452" s="69"/>
    </row>
    <row r="12453" spans="24:27" x14ac:dyDescent="0.25">
      <c r="X12453" s="69"/>
      <c r="Y12453" s="69"/>
      <c r="Z12453" s="69"/>
      <c r="AA12453" s="69"/>
    </row>
    <row r="12454" spans="24:27" x14ac:dyDescent="0.25">
      <c r="X12454" s="69"/>
      <c r="Y12454" s="69"/>
      <c r="Z12454" s="69"/>
      <c r="AA12454" s="69"/>
    </row>
    <row r="12455" spans="24:27" x14ac:dyDescent="0.25">
      <c r="X12455" s="69"/>
      <c r="Y12455" s="69"/>
      <c r="Z12455" s="69"/>
      <c r="AA12455" s="69"/>
    </row>
    <row r="12456" spans="24:27" x14ac:dyDescent="0.25">
      <c r="X12456" s="69"/>
      <c r="Y12456" s="69"/>
      <c r="Z12456" s="69"/>
      <c r="AA12456" s="69"/>
    </row>
    <row r="12457" spans="24:27" x14ac:dyDescent="0.25">
      <c r="X12457" s="69"/>
      <c r="Y12457" s="69"/>
      <c r="Z12457" s="69"/>
      <c r="AA12457" s="69"/>
    </row>
    <row r="12458" spans="24:27" x14ac:dyDescent="0.25">
      <c r="X12458" s="69"/>
      <c r="Y12458" s="69"/>
      <c r="Z12458" s="69"/>
      <c r="AA12458" s="69"/>
    </row>
    <row r="12459" spans="24:27" x14ac:dyDescent="0.25">
      <c r="X12459" s="69"/>
      <c r="Y12459" s="69"/>
      <c r="Z12459" s="69"/>
      <c r="AA12459" s="69"/>
    </row>
    <row r="12460" spans="24:27" x14ac:dyDescent="0.25">
      <c r="X12460" s="69"/>
      <c r="Y12460" s="69"/>
      <c r="Z12460" s="69"/>
      <c r="AA12460" s="69"/>
    </row>
    <row r="12461" spans="24:27" x14ac:dyDescent="0.25">
      <c r="X12461" s="69"/>
      <c r="Y12461" s="69"/>
      <c r="Z12461" s="69"/>
      <c r="AA12461" s="69"/>
    </row>
    <row r="12462" spans="24:27" x14ac:dyDescent="0.25">
      <c r="X12462" s="69"/>
      <c r="Y12462" s="69"/>
      <c r="Z12462" s="69"/>
      <c r="AA12462" s="69"/>
    </row>
    <row r="12463" spans="24:27" x14ac:dyDescent="0.25">
      <c r="X12463" s="69"/>
      <c r="Y12463" s="69"/>
      <c r="Z12463" s="69"/>
      <c r="AA12463" s="69"/>
    </row>
    <row r="12464" spans="24:27" x14ac:dyDescent="0.25">
      <c r="X12464" s="69"/>
      <c r="Y12464" s="69"/>
      <c r="Z12464" s="69"/>
      <c r="AA12464" s="69"/>
    </row>
    <row r="12465" spans="24:27" x14ac:dyDescent="0.25">
      <c r="X12465" s="69"/>
      <c r="Y12465" s="69"/>
      <c r="Z12465" s="69"/>
      <c r="AA12465" s="69"/>
    </row>
    <row r="12466" spans="24:27" x14ac:dyDescent="0.25">
      <c r="X12466" s="69"/>
      <c r="Y12466" s="69"/>
      <c r="Z12466" s="69"/>
      <c r="AA12466" s="69"/>
    </row>
    <row r="12467" spans="24:27" x14ac:dyDescent="0.25">
      <c r="X12467" s="69"/>
      <c r="Y12467" s="69"/>
      <c r="Z12467" s="69"/>
      <c r="AA12467" s="69"/>
    </row>
    <row r="12468" spans="24:27" x14ac:dyDescent="0.25">
      <c r="X12468" s="69"/>
      <c r="Y12468" s="69"/>
      <c r="Z12468" s="69"/>
      <c r="AA12468" s="69"/>
    </row>
    <row r="12469" spans="24:27" x14ac:dyDescent="0.25">
      <c r="X12469" s="69"/>
      <c r="Y12469" s="69"/>
      <c r="Z12469" s="69"/>
      <c r="AA12469" s="69"/>
    </row>
    <row r="12470" spans="24:27" x14ac:dyDescent="0.25">
      <c r="X12470" s="69"/>
      <c r="Y12470" s="69"/>
      <c r="Z12470" s="69"/>
      <c r="AA12470" s="69"/>
    </row>
    <row r="12471" spans="24:27" x14ac:dyDescent="0.25">
      <c r="X12471" s="69"/>
      <c r="Y12471" s="69"/>
      <c r="Z12471" s="69"/>
      <c r="AA12471" s="69"/>
    </row>
    <row r="12472" spans="24:27" x14ac:dyDescent="0.25">
      <c r="X12472" s="69"/>
      <c r="Y12472" s="69"/>
      <c r="Z12472" s="69"/>
      <c r="AA12472" s="69"/>
    </row>
    <row r="12473" spans="24:27" x14ac:dyDescent="0.25">
      <c r="X12473" s="69"/>
      <c r="Y12473" s="69"/>
      <c r="Z12473" s="69"/>
      <c r="AA12473" s="69"/>
    </row>
    <row r="12474" spans="24:27" x14ac:dyDescent="0.25">
      <c r="X12474" s="69"/>
      <c r="Y12474" s="69"/>
      <c r="Z12474" s="69"/>
      <c r="AA12474" s="69"/>
    </row>
    <row r="12475" spans="24:27" x14ac:dyDescent="0.25">
      <c r="X12475" s="69"/>
      <c r="Y12475" s="69"/>
      <c r="Z12475" s="69"/>
      <c r="AA12475" s="69"/>
    </row>
    <row r="12476" spans="24:27" x14ac:dyDescent="0.25">
      <c r="X12476" s="69"/>
      <c r="Y12476" s="69"/>
      <c r="Z12476" s="69"/>
      <c r="AA12476" s="69"/>
    </row>
    <row r="12477" spans="24:27" x14ac:dyDescent="0.25">
      <c r="X12477" s="69"/>
      <c r="Y12477" s="69"/>
      <c r="Z12477" s="69"/>
      <c r="AA12477" s="69"/>
    </row>
    <row r="12478" spans="24:27" x14ac:dyDescent="0.25">
      <c r="X12478" s="69"/>
      <c r="Y12478" s="69"/>
      <c r="Z12478" s="69"/>
      <c r="AA12478" s="69"/>
    </row>
    <row r="12479" spans="24:27" x14ac:dyDescent="0.25">
      <c r="X12479" s="69"/>
      <c r="Y12479" s="69"/>
      <c r="Z12479" s="69"/>
      <c r="AA12479" s="69"/>
    </row>
    <row r="12480" spans="24:27" x14ac:dyDescent="0.25">
      <c r="X12480" s="69"/>
      <c r="Y12480" s="69"/>
      <c r="Z12480" s="69"/>
      <c r="AA12480" s="69"/>
    </row>
    <row r="12481" spans="24:27" x14ac:dyDescent="0.25">
      <c r="X12481" s="69"/>
      <c r="Y12481" s="69"/>
      <c r="Z12481" s="69"/>
      <c r="AA12481" s="69"/>
    </row>
    <row r="12482" spans="24:27" x14ac:dyDescent="0.25">
      <c r="X12482" s="69"/>
      <c r="Y12482" s="69"/>
      <c r="Z12482" s="69"/>
      <c r="AA12482" s="69"/>
    </row>
    <row r="12483" spans="24:27" x14ac:dyDescent="0.25">
      <c r="X12483" s="69"/>
      <c r="Y12483" s="69"/>
      <c r="Z12483" s="69"/>
      <c r="AA12483" s="69"/>
    </row>
    <row r="12484" spans="24:27" x14ac:dyDescent="0.25">
      <c r="X12484" s="69"/>
      <c r="Y12484" s="69"/>
      <c r="Z12484" s="69"/>
      <c r="AA12484" s="69"/>
    </row>
    <row r="12485" spans="24:27" x14ac:dyDescent="0.25">
      <c r="X12485" s="69"/>
      <c r="Y12485" s="69"/>
      <c r="Z12485" s="69"/>
      <c r="AA12485" s="69"/>
    </row>
    <row r="12486" spans="24:27" x14ac:dyDescent="0.25">
      <c r="X12486" s="69"/>
      <c r="Y12486" s="69"/>
      <c r="Z12486" s="69"/>
      <c r="AA12486" s="69"/>
    </row>
    <row r="12487" spans="24:27" x14ac:dyDescent="0.25">
      <c r="X12487" s="69"/>
      <c r="Y12487" s="69"/>
      <c r="Z12487" s="69"/>
      <c r="AA12487" s="69"/>
    </row>
    <row r="12488" spans="24:27" x14ac:dyDescent="0.25">
      <c r="X12488" s="69"/>
      <c r="Y12488" s="69"/>
      <c r="Z12488" s="69"/>
      <c r="AA12488" s="69"/>
    </row>
    <row r="12489" spans="24:27" x14ac:dyDescent="0.25">
      <c r="X12489" s="69"/>
      <c r="Y12489" s="69"/>
      <c r="Z12489" s="69"/>
      <c r="AA12489" s="69"/>
    </row>
    <row r="12490" spans="24:27" x14ac:dyDescent="0.25">
      <c r="X12490" s="69"/>
      <c r="Y12490" s="69"/>
      <c r="Z12490" s="69"/>
      <c r="AA12490" s="69"/>
    </row>
    <row r="12491" spans="24:27" x14ac:dyDescent="0.25">
      <c r="X12491" s="69"/>
      <c r="Y12491" s="69"/>
      <c r="Z12491" s="69"/>
      <c r="AA12491" s="69"/>
    </row>
    <row r="12492" spans="24:27" x14ac:dyDescent="0.25">
      <c r="X12492" s="69"/>
      <c r="Y12492" s="69"/>
      <c r="Z12492" s="69"/>
      <c r="AA12492" s="69"/>
    </row>
    <row r="12493" spans="24:27" x14ac:dyDescent="0.25">
      <c r="X12493" s="69"/>
      <c r="Y12493" s="69"/>
      <c r="Z12493" s="69"/>
      <c r="AA12493" s="69"/>
    </row>
    <row r="12494" spans="24:27" x14ac:dyDescent="0.25">
      <c r="X12494" s="69"/>
      <c r="Y12494" s="69"/>
      <c r="Z12494" s="69"/>
      <c r="AA12494" s="69"/>
    </row>
    <row r="12495" spans="24:27" x14ac:dyDescent="0.25">
      <c r="X12495" s="69"/>
      <c r="Y12495" s="69"/>
      <c r="Z12495" s="69"/>
      <c r="AA12495" s="69"/>
    </row>
    <row r="12496" spans="24:27" x14ac:dyDescent="0.25">
      <c r="X12496" s="69"/>
      <c r="Y12496" s="69"/>
      <c r="Z12496" s="69"/>
      <c r="AA12496" s="69"/>
    </row>
    <row r="12497" spans="24:27" x14ac:dyDescent="0.25">
      <c r="X12497" s="69"/>
      <c r="Y12497" s="69"/>
      <c r="Z12497" s="69"/>
      <c r="AA12497" s="69"/>
    </row>
    <row r="12498" spans="24:27" x14ac:dyDescent="0.25">
      <c r="X12498" s="69"/>
      <c r="Y12498" s="69"/>
      <c r="Z12498" s="69"/>
      <c r="AA12498" s="69"/>
    </row>
    <row r="12499" spans="24:27" x14ac:dyDescent="0.25">
      <c r="X12499" s="69"/>
      <c r="Y12499" s="69"/>
      <c r="Z12499" s="69"/>
      <c r="AA12499" s="69"/>
    </row>
    <row r="12500" spans="24:27" x14ac:dyDescent="0.25">
      <c r="X12500" s="69"/>
      <c r="Y12500" s="69"/>
      <c r="Z12500" s="69"/>
      <c r="AA12500" s="69"/>
    </row>
    <row r="12501" spans="24:27" x14ac:dyDescent="0.25">
      <c r="X12501" s="69"/>
      <c r="Y12501" s="69"/>
      <c r="Z12501" s="69"/>
      <c r="AA12501" s="69"/>
    </row>
    <row r="12502" spans="24:27" x14ac:dyDescent="0.25">
      <c r="X12502" s="69"/>
      <c r="Y12502" s="69"/>
      <c r="Z12502" s="69"/>
      <c r="AA12502" s="69"/>
    </row>
    <row r="12503" spans="24:27" x14ac:dyDescent="0.25">
      <c r="X12503" s="69"/>
      <c r="Y12503" s="69"/>
      <c r="Z12503" s="69"/>
      <c r="AA12503" s="69"/>
    </row>
    <row r="12504" spans="24:27" x14ac:dyDescent="0.25">
      <c r="X12504" s="69"/>
      <c r="Y12504" s="69"/>
      <c r="Z12504" s="69"/>
      <c r="AA12504" s="69"/>
    </row>
    <row r="12505" spans="24:27" x14ac:dyDescent="0.25">
      <c r="X12505" s="69"/>
      <c r="Y12505" s="69"/>
      <c r="Z12505" s="69"/>
      <c r="AA12505" s="69"/>
    </row>
    <row r="12506" spans="24:27" x14ac:dyDescent="0.25">
      <c r="X12506" s="69"/>
      <c r="Y12506" s="69"/>
      <c r="Z12506" s="69"/>
      <c r="AA12506" s="69"/>
    </row>
    <row r="12507" spans="24:27" x14ac:dyDescent="0.25">
      <c r="X12507" s="69"/>
      <c r="Y12507" s="69"/>
      <c r="Z12507" s="69"/>
      <c r="AA12507" s="69"/>
    </row>
    <row r="12508" spans="24:27" x14ac:dyDescent="0.25">
      <c r="X12508" s="69"/>
      <c r="Y12508" s="69"/>
      <c r="Z12508" s="69"/>
      <c r="AA12508" s="69"/>
    </row>
    <row r="12509" spans="24:27" x14ac:dyDescent="0.25">
      <c r="X12509" s="69"/>
      <c r="Y12509" s="69"/>
      <c r="Z12509" s="69"/>
      <c r="AA12509" s="69"/>
    </row>
    <row r="12510" spans="24:27" x14ac:dyDescent="0.25">
      <c r="X12510" s="69"/>
      <c r="Y12510" s="69"/>
      <c r="Z12510" s="69"/>
      <c r="AA12510" s="69"/>
    </row>
    <row r="12511" spans="24:27" x14ac:dyDescent="0.25">
      <c r="X12511" s="69"/>
      <c r="Y12511" s="69"/>
      <c r="Z12511" s="69"/>
      <c r="AA12511" s="69"/>
    </row>
    <row r="12512" spans="24:27" x14ac:dyDescent="0.25">
      <c r="X12512" s="69"/>
      <c r="Y12512" s="69"/>
      <c r="Z12512" s="69"/>
      <c r="AA12512" s="69"/>
    </row>
    <row r="12513" spans="24:27" x14ac:dyDescent="0.25">
      <c r="X12513" s="69"/>
      <c r="Y12513" s="69"/>
      <c r="Z12513" s="69"/>
      <c r="AA12513" s="69"/>
    </row>
    <row r="12514" spans="24:27" x14ac:dyDescent="0.25">
      <c r="X12514" s="69"/>
      <c r="Y12514" s="69"/>
      <c r="Z12514" s="69"/>
      <c r="AA12514" s="69"/>
    </row>
    <row r="12515" spans="24:27" x14ac:dyDescent="0.25">
      <c r="X12515" s="69"/>
      <c r="Y12515" s="69"/>
      <c r="Z12515" s="69"/>
      <c r="AA12515" s="69"/>
    </row>
    <row r="12516" spans="24:27" x14ac:dyDescent="0.25">
      <c r="X12516" s="69"/>
      <c r="Y12516" s="69"/>
      <c r="Z12516" s="69"/>
      <c r="AA12516" s="69"/>
    </row>
    <row r="12517" spans="24:27" x14ac:dyDescent="0.25">
      <c r="X12517" s="69"/>
      <c r="Y12517" s="69"/>
      <c r="Z12517" s="69"/>
      <c r="AA12517" s="69"/>
    </row>
    <row r="12518" spans="24:27" x14ac:dyDescent="0.25">
      <c r="X12518" s="69"/>
      <c r="Y12518" s="69"/>
      <c r="Z12518" s="69"/>
      <c r="AA12518" s="69"/>
    </row>
    <row r="12519" spans="24:27" x14ac:dyDescent="0.25">
      <c r="X12519" s="69"/>
      <c r="Y12519" s="69"/>
      <c r="Z12519" s="69"/>
      <c r="AA12519" s="69"/>
    </row>
    <row r="12520" spans="24:27" x14ac:dyDescent="0.25">
      <c r="X12520" s="69"/>
      <c r="Y12520" s="69"/>
      <c r="Z12520" s="69"/>
      <c r="AA12520" s="69"/>
    </row>
    <row r="12521" spans="24:27" x14ac:dyDescent="0.25">
      <c r="X12521" s="69"/>
      <c r="Y12521" s="69"/>
      <c r="Z12521" s="69"/>
      <c r="AA12521" s="69"/>
    </row>
    <row r="12522" spans="24:27" x14ac:dyDescent="0.25">
      <c r="X12522" s="69"/>
      <c r="Y12522" s="69"/>
      <c r="Z12522" s="69"/>
      <c r="AA12522" s="69"/>
    </row>
    <row r="12523" spans="24:27" x14ac:dyDescent="0.25">
      <c r="X12523" s="69"/>
      <c r="Y12523" s="69"/>
      <c r="Z12523" s="69"/>
      <c r="AA12523" s="69"/>
    </row>
    <row r="12524" spans="24:27" x14ac:dyDescent="0.25">
      <c r="X12524" s="69"/>
      <c r="Y12524" s="69"/>
      <c r="Z12524" s="69"/>
      <c r="AA12524" s="69"/>
    </row>
    <row r="12525" spans="24:27" x14ac:dyDescent="0.25">
      <c r="X12525" s="69"/>
      <c r="Y12525" s="69"/>
      <c r="Z12525" s="69"/>
      <c r="AA12525" s="69"/>
    </row>
    <row r="12526" spans="24:27" x14ac:dyDescent="0.25">
      <c r="X12526" s="69"/>
      <c r="Y12526" s="69"/>
      <c r="Z12526" s="69"/>
      <c r="AA12526" s="69"/>
    </row>
    <row r="12527" spans="24:27" x14ac:dyDescent="0.25">
      <c r="X12527" s="69"/>
      <c r="Y12527" s="69"/>
      <c r="Z12527" s="69"/>
      <c r="AA12527" s="69"/>
    </row>
    <row r="12528" spans="24:27" x14ac:dyDescent="0.25">
      <c r="X12528" s="69"/>
      <c r="Y12528" s="69"/>
      <c r="Z12528" s="69"/>
      <c r="AA12528" s="69"/>
    </row>
    <row r="12529" spans="24:27" x14ac:dyDescent="0.25">
      <c r="X12529" s="69"/>
      <c r="Y12529" s="69"/>
      <c r="Z12529" s="69"/>
      <c r="AA12529" s="69"/>
    </row>
    <row r="12530" spans="24:27" x14ac:dyDescent="0.25">
      <c r="X12530" s="69"/>
      <c r="Y12530" s="69"/>
      <c r="Z12530" s="69"/>
      <c r="AA12530" s="69"/>
    </row>
    <row r="12531" spans="24:27" x14ac:dyDescent="0.25">
      <c r="X12531" s="69"/>
      <c r="Y12531" s="69"/>
      <c r="Z12531" s="69"/>
      <c r="AA12531" s="69"/>
    </row>
    <row r="12532" spans="24:27" x14ac:dyDescent="0.25">
      <c r="X12532" s="69"/>
      <c r="Y12532" s="69"/>
      <c r="Z12532" s="69"/>
      <c r="AA12532" s="69"/>
    </row>
    <row r="12533" spans="24:27" x14ac:dyDescent="0.25">
      <c r="X12533" s="69"/>
      <c r="Y12533" s="69"/>
      <c r="Z12533" s="69"/>
      <c r="AA12533" s="69"/>
    </row>
    <row r="12534" spans="24:27" x14ac:dyDescent="0.25">
      <c r="X12534" s="69"/>
      <c r="Y12534" s="69"/>
      <c r="Z12534" s="69"/>
      <c r="AA12534" s="69"/>
    </row>
    <row r="12535" spans="24:27" x14ac:dyDescent="0.25">
      <c r="X12535" s="69"/>
      <c r="Y12535" s="69"/>
      <c r="Z12535" s="69"/>
      <c r="AA12535" s="69"/>
    </row>
    <row r="12536" spans="24:27" x14ac:dyDescent="0.25">
      <c r="X12536" s="69"/>
      <c r="Y12536" s="69"/>
      <c r="Z12536" s="69"/>
      <c r="AA12536" s="69"/>
    </row>
    <row r="12537" spans="24:27" x14ac:dyDescent="0.25">
      <c r="X12537" s="69"/>
      <c r="Y12537" s="69"/>
      <c r="Z12537" s="69"/>
      <c r="AA12537" s="69"/>
    </row>
    <row r="12538" spans="24:27" x14ac:dyDescent="0.25">
      <c r="X12538" s="69"/>
      <c r="Y12538" s="69"/>
      <c r="Z12538" s="69"/>
      <c r="AA12538" s="69"/>
    </row>
    <row r="12539" spans="24:27" x14ac:dyDescent="0.25">
      <c r="X12539" s="69"/>
      <c r="Y12539" s="69"/>
      <c r="Z12539" s="69"/>
      <c r="AA12539" s="69"/>
    </row>
    <row r="12540" spans="24:27" x14ac:dyDescent="0.25">
      <c r="X12540" s="69"/>
      <c r="Y12540" s="69"/>
      <c r="Z12540" s="69"/>
      <c r="AA12540" s="69"/>
    </row>
    <row r="12541" spans="24:27" x14ac:dyDescent="0.25">
      <c r="X12541" s="69"/>
      <c r="Y12541" s="69"/>
      <c r="Z12541" s="69"/>
      <c r="AA12541" s="69"/>
    </row>
    <row r="12542" spans="24:27" x14ac:dyDescent="0.25">
      <c r="X12542" s="69"/>
      <c r="Y12542" s="69"/>
      <c r="Z12542" s="69"/>
      <c r="AA12542" s="69"/>
    </row>
    <row r="12543" spans="24:27" x14ac:dyDescent="0.25">
      <c r="X12543" s="69"/>
      <c r="Y12543" s="69"/>
      <c r="Z12543" s="69"/>
      <c r="AA12543" s="69"/>
    </row>
    <row r="12544" spans="24:27" x14ac:dyDescent="0.25">
      <c r="X12544" s="69"/>
      <c r="Y12544" s="69"/>
      <c r="Z12544" s="69"/>
      <c r="AA12544" s="69"/>
    </row>
    <row r="12545" spans="24:27" x14ac:dyDescent="0.25">
      <c r="X12545" s="69"/>
      <c r="Y12545" s="69"/>
      <c r="Z12545" s="69"/>
      <c r="AA12545" s="69"/>
    </row>
    <row r="12546" spans="24:27" x14ac:dyDescent="0.25">
      <c r="X12546" s="69"/>
      <c r="Y12546" s="69"/>
      <c r="Z12546" s="69"/>
      <c r="AA12546" s="69"/>
    </row>
    <row r="12547" spans="24:27" x14ac:dyDescent="0.25">
      <c r="X12547" s="69"/>
      <c r="Y12547" s="69"/>
      <c r="Z12547" s="69"/>
      <c r="AA12547" s="69"/>
    </row>
    <row r="12548" spans="24:27" x14ac:dyDescent="0.25">
      <c r="X12548" s="69"/>
      <c r="Y12548" s="69"/>
      <c r="Z12548" s="69"/>
      <c r="AA12548" s="69"/>
    </row>
    <row r="12549" spans="24:27" x14ac:dyDescent="0.25">
      <c r="X12549" s="69"/>
      <c r="Y12549" s="69"/>
      <c r="Z12549" s="69"/>
      <c r="AA12549" s="69"/>
    </row>
    <row r="12550" spans="24:27" x14ac:dyDescent="0.25">
      <c r="X12550" s="69"/>
      <c r="Y12550" s="69"/>
      <c r="Z12550" s="69"/>
      <c r="AA12550" s="69"/>
    </row>
    <row r="12551" spans="24:27" x14ac:dyDescent="0.25">
      <c r="X12551" s="69"/>
      <c r="Y12551" s="69"/>
      <c r="Z12551" s="69"/>
      <c r="AA12551" s="69"/>
    </row>
    <row r="12552" spans="24:27" x14ac:dyDescent="0.25">
      <c r="X12552" s="69"/>
      <c r="Y12552" s="69"/>
      <c r="Z12552" s="69"/>
      <c r="AA12552" s="69"/>
    </row>
    <row r="12553" spans="24:27" x14ac:dyDescent="0.25">
      <c r="X12553" s="69"/>
      <c r="Y12553" s="69"/>
      <c r="Z12553" s="69"/>
      <c r="AA12553" s="69"/>
    </row>
    <row r="12554" spans="24:27" x14ac:dyDescent="0.25">
      <c r="X12554" s="69"/>
      <c r="Y12554" s="69"/>
      <c r="Z12554" s="69"/>
      <c r="AA12554" s="69"/>
    </row>
    <row r="12555" spans="24:27" x14ac:dyDescent="0.25">
      <c r="X12555" s="69"/>
      <c r="Y12555" s="69"/>
      <c r="Z12555" s="69"/>
      <c r="AA12555" s="69"/>
    </row>
    <row r="12556" spans="24:27" x14ac:dyDescent="0.25">
      <c r="X12556" s="69"/>
      <c r="Y12556" s="69"/>
      <c r="Z12556" s="69"/>
      <c r="AA12556" s="69"/>
    </row>
    <row r="12557" spans="24:27" x14ac:dyDescent="0.25">
      <c r="X12557" s="69"/>
      <c r="Y12557" s="69"/>
      <c r="Z12557" s="69"/>
      <c r="AA12557" s="69"/>
    </row>
    <row r="12558" spans="24:27" x14ac:dyDescent="0.25">
      <c r="X12558" s="69"/>
      <c r="Y12558" s="69"/>
      <c r="Z12558" s="69"/>
      <c r="AA12558" s="69"/>
    </row>
    <row r="12559" spans="24:27" x14ac:dyDescent="0.25">
      <c r="X12559" s="69"/>
      <c r="Y12559" s="69"/>
      <c r="Z12559" s="69"/>
      <c r="AA12559" s="69"/>
    </row>
    <row r="12560" spans="24:27" x14ac:dyDescent="0.25">
      <c r="X12560" s="69"/>
      <c r="Y12560" s="69"/>
      <c r="Z12560" s="69"/>
      <c r="AA12560" s="69"/>
    </row>
    <row r="12561" spans="24:27" x14ac:dyDescent="0.25">
      <c r="X12561" s="69"/>
      <c r="Y12561" s="69"/>
      <c r="Z12561" s="69"/>
      <c r="AA12561" s="69"/>
    </row>
    <row r="12562" spans="24:27" x14ac:dyDescent="0.25">
      <c r="X12562" s="69"/>
      <c r="Y12562" s="69"/>
      <c r="Z12562" s="69"/>
      <c r="AA12562" s="69"/>
    </row>
    <row r="12563" spans="24:27" x14ac:dyDescent="0.25">
      <c r="X12563" s="69"/>
      <c r="Y12563" s="69"/>
      <c r="Z12563" s="69"/>
      <c r="AA12563" s="69"/>
    </row>
    <row r="12564" spans="24:27" x14ac:dyDescent="0.25">
      <c r="X12564" s="69"/>
      <c r="Y12564" s="69"/>
      <c r="Z12564" s="69"/>
      <c r="AA12564" s="69"/>
    </row>
    <row r="12565" spans="24:27" x14ac:dyDescent="0.25">
      <c r="X12565" s="69"/>
      <c r="Y12565" s="69"/>
      <c r="Z12565" s="69"/>
      <c r="AA12565" s="69"/>
    </row>
    <row r="12566" spans="24:27" x14ac:dyDescent="0.25">
      <c r="X12566" s="69"/>
      <c r="Y12566" s="69"/>
      <c r="Z12566" s="69"/>
      <c r="AA12566" s="69"/>
    </row>
    <row r="12567" spans="24:27" x14ac:dyDescent="0.25">
      <c r="X12567" s="69"/>
      <c r="Y12567" s="69"/>
      <c r="Z12567" s="69"/>
      <c r="AA12567" s="69"/>
    </row>
    <row r="12568" spans="24:27" x14ac:dyDescent="0.25">
      <c r="X12568" s="69"/>
      <c r="Y12568" s="69"/>
      <c r="Z12568" s="69"/>
      <c r="AA12568" s="69"/>
    </row>
    <row r="12569" spans="24:27" x14ac:dyDescent="0.25">
      <c r="X12569" s="69"/>
      <c r="Y12569" s="69"/>
      <c r="Z12569" s="69"/>
      <c r="AA12569" s="69"/>
    </row>
    <row r="12570" spans="24:27" x14ac:dyDescent="0.25">
      <c r="X12570" s="69"/>
      <c r="Y12570" s="69"/>
      <c r="Z12570" s="69"/>
      <c r="AA12570" s="69"/>
    </row>
    <row r="12571" spans="24:27" x14ac:dyDescent="0.25">
      <c r="X12571" s="69"/>
      <c r="Y12571" s="69"/>
      <c r="Z12571" s="69"/>
      <c r="AA12571" s="69"/>
    </row>
    <row r="12572" spans="24:27" x14ac:dyDescent="0.25">
      <c r="X12572" s="69"/>
      <c r="Y12572" s="69"/>
      <c r="Z12572" s="69"/>
      <c r="AA12572" s="69"/>
    </row>
    <row r="12573" spans="24:27" x14ac:dyDescent="0.25">
      <c r="X12573" s="69"/>
      <c r="Y12573" s="69"/>
      <c r="Z12573" s="69"/>
      <c r="AA12573" s="69"/>
    </row>
    <row r="12574" spans="24:27" x14ac:dyDescent="0.25">
      <c r="X12574" s="69"/>
      <c r="Y12574" s="69"/>
      <c r="Z12574" s="69"/>
      <c r="AA12574" s="69"/>
    </row>
    <row r="12575" spans="24:27" x14ac:dyDescent="0.25">
      <c r="X12575" s="69"/>
      <c r="Y12575" s="69"/>
      <c r="Z12575" s="69"/>
      <c r="AA12575" s="69"/>
    </row>
    <row r="12576" spans="24:27" x14ac:dyDescent="0.25">
      <c r="X12576" s="69"/>
      <c r="Y12576" s="69"/>
      <c r="Z12576" s="69"/>
      <c r="AA12576" s="69"/>
    </row>
    <row r="12577" spans="24:27" x14ac:dyDescent="0.25">
      <c r="X12577" s="69"/>
      <c r="Y12577" s="69"/>
      <c r="Z12577" s="69"/>
      <c r="AA12577" s="69"/>
    </row>
    <row r="12578" spans="24:27" x14ac:dyDescent="0.25">
      <c r="X12578" s="69"/>
      <c r="Y12578" s="69"/>
      <c r="Z12578" s="69"/>
      <c r="AA12578" s="69"/>
    </row>
    <row r="12579" spans="24:27" x14ac:dyDescent="0.25">
      <c r="X12579" s="69"/>
      <c r="Y12579" s="69"/>
      <c r="Z12579" s="69"/>
      <c r="AA12579" s="69"/>
    </row>
    <row r="12580" spans="24:27" x14ac:dyDescent="0.25">
      <c r="X12580" s="69"/>
      <c r="Y12580" s="69"/>
      <c r="Z12580" s="69"/>
      <c r="AA12580" s="69"/>
    </row>
    <row r="12581" spans="24:27" x14ac:dyDescent="0.25">
      <c r="X12581" s="69"/>
      <c r="Y12581" s="69"/>
      <c r="Z12581" s="69"/>
      <c r="AA12581" s="69"/>
    </row>
    <row r="12582" spans="24:27" x14ac:dyDescent="0.25">
      <c r="X12582" s="69"/>
      <c r="Y12582" s="69"/>
      <c r="Z12582" s="69"/>
      <c r="AA12582" s="69"/>
    </row>
    <row r="12583" spans="24:27" x14ac:dyDescent="0.25">
      <c r="X12583" s="69"/>
      <c r="Y12583" s="69"/>
      <c r="Z12583" s="69"/>
      <c r="AA12583" s="69"/>
    </row>
    <row r="12584" spans="24:27" x14ac:dyDescent="0.25">
      <c r="X12584" s="69"/>
      <c r="Y12584" s="69"/>
      <c r="Z12584" s="69"/>
      <c r="AA12584" s="69"/>
    </row>
    <row r="12585" spans="24:27" x14ac:dyDescent="0.25">
      <c r="X12585" s="69"/>
      <c r="Y12585" s="69"/>
      <c r="Z12585" s="69"/>
      <c r="AA12585" s="69"/>
    </row>
    <row r="12586" spans="24:27" x14ac:dyDescent="0.25">
      <c r="X12586" s="69"/>
      <c r="Y12586" s="69"/>
      <c r="Z12586" s="69"/>
      <c r="AA12586" s="69"/>
    </row>
    <row r="12587" spans="24:27" x14ac:dyDescent="0.25">
      <c r="X12587" s="69"/>
      <c r="Y12587" s="69"/>
      <c r="Z12587" s="69"/>
      <c r="AA12587" s="69"/>
    </row>
    <row r="12588" spans="24:27" x14ac:dyDescent="0.25">
      <c r="X12588" s="69"/>
      <c r="Y12588" s="69"/>
      <c r="Z12588" s="69"/>
      <c r="AA12588" s="69"/>
    </row>
    <row r="12589" spans="24:27" x14ac:dyDescent="0.25">
      <c r="X12589" s="69"/>
      <c r="Y12589" s="69"/>
      <c r="Z12589" s="69"/>
      <c r="AA12589" s="69"/>
    </row>
    <row r="12590" spans="24:27" x14ac:dyDescent="0.25">
      <c r="X12590" s="69"/>
      <c r="Y12590" s="69"/>
      <c r="Z12590" s="69"/>
      <c r="AA12590" s="69"/>
    </row>
    <row r="12591" spans="24:27" x14ac:dyDescent="0.25">
      <c r="X12591" s="69"/>
      <c r="Y12591" s="69"/>
      <c r="Z12591" s="69"/>
      <c r="AA12591" s="69"/>
    </row>
    <row r="12592" spans="24:27" x14ac:dyDescent="0.25">
      <c r="X12592" s="69"/>
      <c r="Y12592" s="69"/>
      <c r="Z12592" s="69"/>
      <c r="AA12592" s="69"/>
    </row>
    <row r="12593" spans="24:27" x14ac:dyDescent="0.25">
      <c r="X12593" s="69"/>
      <c r="Y12593" s="69"/>
      <c r="Z12593" s="69"/>
      <c r="AA12593" s="69"/>
    </row>
    <row r="12594" spans="24:27" x14ac:dyDescent="0.25">
      <c r="X12594" s="69"/>
      <c r="Y12594" s="69"/>
      <c r="Z12594" s="69"/>
      <c r="AA12594" s="69"/>
    </row>
    <row r="12595" spans="24:27" x14ac:dyDescent="0.25">
      <c r="X12595" s="69"/>
      <c r="Y12595" s="69"/>
      <c r="Z12595" s="69"/>
      <c r="AA12595" s="69"/>
    </row>
    <row r="12596" spans="24:27" x14ac:dyDescent="0.25">
      <c r="X12596" s="69"/>
      <c r="Y12596" s="69"/>
      <c r="Z12596" s="69"/>
      <c r="AA12596" s="69"/>
    </row>
    <row r="12597" spans="24:27" x14ac:dyDescent="0.25">
      <c r="X12597" s="69"/>
      <c r="Y12597" s="69"/>
      <c r="Z12597" s="69"/>
      <c r="AA12597" s="69"/>
    </row>
    <row r="12598" spans="24:27" x14ac:dyDescent="0.25">
      <c r="X12598" s="69"/>
      <c r="Y12598" s="69"/>
      <c r="Z12598" s="69"/>
      <c r="AA12598" s="69"/>
    </row>
    <row r="12599" spans="24:27" x14ac:dyDescent="0.25">
      <c r="X12599" s="69"/>
      <c r="Y12599" s="69"/>
      <c r="Z12599" s="69"/>
      <c r="AA12599" s="69"/>
    </row>
    <row r="12600" spans="24:27" x14ac:dyDescent="0.25">
      <c r="X12600" s="69"/>
      <c r="Y12600" s="69"/>
      <c r="Z12600" s="69"/>
      <c r="AA12600" s="69"/>
    </row>
    <row r="12601" spans="24:27" x14ac:dyDescent="0.25">
      <c r="X12601" s="69"/>
      <c r="Y12601" s="69"/>
      <c r="Z12601" s="69"/>
      <c r="AA12601" s="69"/>
    </row>
    <row r="12602" spans="24:27" x14ac:dyDescent="0.25">
      <c r="X12602" s="69"/>
      <c r="Y12602" s="69"/>
      <c r="Z12602" s="69"/>
      <c r="AA12602" s="69"/>
    </row>
    <row r="12603" spans="24:27" x14ac:dyDescent="0.25">
      <c r="X12603" s="69"/>
      <c r="Y12603" s="69"/>
      <c r="Z12603" s="69"/>
      <c r="AA12603" s="69"/>
    </row>
    <row r="12604" spans="24:27" x14ac:dyDescent="0.25">
      <c r="X12604" s="69"/>
      <c r="Y12604" s="69"/>
      <c r="Z12604" s="69"/>
      <c r="AA12604" s="69"/>
    </row>
    <row r="12605" spans="24:27" x14ac:dyDescent="0.25">
      <c r="X12605" s="69"/>
      <c r="Y12605" s="69"/>
      <c r="Z12605" s="69"/>
      <c r="AA12605" s="69"/>
    </row>
    <row r="12606" spans="24:27" x14ac:dyDescent="0.25">
      <c r="X12606" s="69"/>
      <c r="Y12606" s="69"/>
      <c r="Z12606" s="69"/>
      <c r="AA12606" s="69"/>
    </row>
    <row r="12607" spans="24:27" x14ac:dyDescent="0.25">
      <c r="X12607" s="69"/>
      <c r="Y12607" s="69"/>
      <c r="Z12607" s="69"/>
      <c r="AA12607" s="69"/>
    </row>
    <row r="12608" spans="24:27" x14ac:dyDescent="0.25">
      <c r="X12608" s="69"/>
      <c r="Y12608" s="69"/>
      <c r="Z12608" s="69"/>
      <c r="AA12608" s="69"/>
    </row>
    <row r="12609" spans="24:27" x14ac:dyDescent="0.25">
      <c r="X12609" s="69"/>
      <c r="Y12609" s="69"/>
      <c r="Z12609" s="69"/>
      <c r="AA12609" s="69"/>
    </row>
    <row r="12610" spans="24:27" x14ac:dyDescent="0.25">
      <c r="X12610" s="69"/>
      <c r="Y12610" s="69"/>
      <c r="Z12610" s="69"/>
      <c r="AA12610" s="69"/>
    </row>
    <row r="12611" spans="24:27" x14ac:dyDescent="0.25">
      <c r="X12611" s="69"/>
      <c r="Y12611" s="69"/>
      <c r="Z12611" s="69"/>
      <c r="AA12611" s="69"/>
    </row>
    <row r="12612" spans="24:27" x14ac:dyDescent="0.25">
      <c r="X12612" s="69"/>
      <c r="Y12612" s="69"/>
      <c r="Z12612" s="69"/>
      <c r="AA12612" s="69"/>
    </row>
    <row r="12613" spans="24:27" x14ac:dyDescent="0.25">
      <c r="X12613" s="69"/>
      <c r="Y12613" s="69"/>
      <c r="Z12613" s="69"/>
      <c r="AA12613" s="69"/>
    </row>
    <row r="12614" spans="24:27" x14ac:dyDescent="0.25">
      <c r="X12614" s="69"/>
      <c r="Y12614" s="69"/>
      <c r="Z12614" s="69"/>
      <c r="AA12614" s="69"/>
    </row>
    <row r="12615" spans="24:27" x14ac:dyDescent="0.25">
      <c r="X12615" s="69"/>
      <c r="Y12615" s="69"/>
      <c r="Z12615" s="69"/>
      <c r="AA12615" s="69"/>
    </row>
    <row r="12616" spans="24:27" x14ac:dyDescent="0.25">
      <c r="X12616" s="69"/>
      <c r="Y12616" s="69"/>
      <c r="Z12616" s="69"/>
      <c r="AA12616" s="69"/>
    </row>
    <row r="12617" spans="24:27" x14ac:dyDescent="0.25">
      <c r="X12617" s="69"/>
      <c r="Y12617" s="69"/>
      <c r="Z12617" s="69"/>
      <c r="AA12617" s="69"/>
    </row>
    <row r="12618" spans="24:27" x14ac:dyDescent="0.25">
      <c r="X12618" s="69"/>
      <c r="Y12618" s="69"/>
      <c r="Z12618" s="69"/>
      <c r="AA12618" s="69"/>
    </row>
    <row r="12619" spans="24:27" x14ac:dyDescent="0.25">
      <c r="X12619" s="69"/>
      <c r="Y12619" s="69"/>
      <c r="Z12619" s="69"/>
      <c r="AA12619" s="69"/>
    </row>
    <row r="12620" spans="24:27" x14ac:dyDescent="0.25">
      <c r="X12620" s="69"/>
      <c r="Y12620" s="69"/>
      <c r="Z12620" s="69"/>
      <c r="AA12620" s="69"/>
    </row>
    <row r="12621" spans="24:27" x14ac:dyDescent="0.25">
      <c r="X12621" s="69"/>
      <c r="Y12621" s="69"/>
      <c r="Z12621" s="69"/>
      <c r="AA12621" s="69"/>
    </row>
    <row r="12622" spans="24:27" x14ac:dyDescent="0.25">
      <c r="X12622" s="69"/>
      <c r="Y12622" s="69"/>
      <c r="Z12622" s="69"/>
      <c r="AA12622" s="69"/>
    </row>
    <row r="12623" spans="24:27" x14ac:dyDescent="0.25">
      <c r="X12623" s="69"/>
      <c r="Y12623" s="69"/>
      <c r="Z12623" s="69"/>
      <c r="AA12623" s="69"/>
    </row>
    <row r="12624" spans="24:27" x14ac:dyDescent="0.25">
      <c r="X12624" s="69"/>
      <c r="Y12624" s="69"/>
      <c r="Z12624" s="69"/>
      <c r="AA12624" s="69"/>
    </row>
    <row r="12625" spans="24:27" x14ac:dyDescent="0.25">
      <c r="X12625" s="69"/>
      <c r="Y12625" s="69"/>
      <c r="Z12625" s="69"/>
      <c r="AA12625" s="69"/>
    </row>
    <row r="12626" spans="24:27" x14ac:dyDescent="0.25">
      <c r="X12626" s="69"/>
      <c r="Y12626" s="69"/>
      <c r="Z12626" s="69"/>
      <c r="AA12626" s="69"/>
    </row>
    <row r="12627" spans="24:27" x14ac:dyDescent="0.25">
      <c r="X12627" s="69"/>
      <c r="Y12627" s="69"/>
      <c r="Z12627" s="69"/>
      <c r="AA12627" s="69"/>
    </row>
    <row r="12628" spans="24:27" x14ac:dyDescent="0.25">
      <c r="X12628" s="69"/>
      <c r="Y12628" s="69"/>
      <c r="Z12628" s="69"/>
      <c r="AA12628" s="69"/>
    </row>
    <row r="12629" spans="24:27" x14ac:dyDescent="0.25">
      <c r="X12629" s="69"/>
      <c r="Y12629" s="69"/>
      <c r="Z12629" s="69"/>
      <c r="AA12629" s="69"/>
    </row>
    <row r="12630" spans="24:27" x14ac:dyDescent="0.25">
      <c r="X12630" s="69"/>
      <c r="Y12630" s="69"/>
      <c r="Z12630" s="69"/>
      <c r="AA12630" s="69"/>
    </row>
    <row r="12631" spans="24:27" x14ac:dyDescent="0.25">
      <c r="X12631" s="69"/>
      <c r="Y12631" s="69"/>
      <c r="Z12631" s="69"/>
      <c r="AA12631" s="69"/>
    </row>
    <row r="12632" spans="24:27" x14ac:dyDescent="0.25">
      <c r="X12632" s="69"/>
      <c r="Y12632" s="69"/>
      <c r="Z12632" s="69"/>
      <c r="AA12632" s="69"/>
    </row>
    <row r="12633" spans="24:27" x14ac:dyDescent="0.25">
      <c r="X12633" s="69"/>
      <c r="Y12633" s="69"/>
      <c r="Z12633" s="69"/>
      <c r="AA12633" s="69"/>
    </row>
    <row r="12634" spans="24:27" x14ac:dyDescent="0.25">
      <c r="X12634" s="69"/>
      <c r="Y12634" s="69"/>
      <c r="Z12634" s="69"/>
      <c r="AA12634" s="69"/>
    </row>
    <row r="12635" spans="24:27" x14ac:dyDescent="0.25">
      <c r="X12635" s="69"/>
      <c r="Y12635" s="69"/>
      <c r="Z12635" s="69"/>
      <c r="AA12635" s="69"/>
    </row>
    <row r="12636" spans="24:27" x14ac:dyDescent="0.25">
      <c r="X12636" s="69"/>
      <c r="Y12636" s="69"/>
      <c r="Z12636" s="69"/>
      <c r="AA12636" s="69"/>
    </row>
    <row r="12637" spans="24:27" x14ac:dyDescent="0.25">
      <c r="X12637" s="69"/>
      <c r="Y12637" s="69"/>
      <c r="Z12637" s="69"/>
      <c r="AA12637" s="69"/>
    </row>
    <row r="12638" spans="24:27" x14ac:dyDescent="0.25">
      <c r="X12638" s="69"/>
      <c r="Y12638" s="69"/>
      <c r="Z12638" s="69"/>
      <c r="AA12638" s="69"/>
    </row>
    <row r="12639" spans="24:27" x14ac:dyDescent="0.25">
      <c r="X12639" s="69"/>
      <c r="Y12639" s="69"/>
      <c r="Z12639" s="69"/>
      <c r="AA12639" s="69"/>
    </row>
    <row r="12640" spans="24:27" x14ac:dyDescent="0.25">
      <c r="X12640" s="69"/>
      <c r="Y12640" s="69"/>
      <c r="Z12640" s="69"/>
      <c r="AA12640" s="69"/>
    </row>
    <row r="12641" spans="24:27" x14ac:dyDescent="0.25">
      <c r="X12641" s="69"/>
      <c r="Y12641" s="69"/>
      <c r="Z12641" s="69"/>
      <c r="AA12641" s="69"/>
    </row>
    <row r="12642" spans="24:27" x14ac:dyDescent="0.25">
      <c r="X12642" s="69"/>
      <c r="Y12642" s="69"/>
      <c r="Z12642" s="69"/>
      <c r="AA12642" s="69"/>
    </row>
    <row r="12643" spans="24:27" x14ac:dyDescent="0.25">
      <c r="X12643" s="69"/>
      <c r="Y12643" s="69"/>
      <c r="Z12643" s="69"/>
      <c r="AA12643" s="69"/>
    </row>
    <row r="12644" spans="24:27" x14ac:dyDescent="0.25">
      <c r="X12644" s="69"/>
      <c r="Y12644" s="69"/>
      <c r="Z12644" s="69"/>
      <c r="AA12644" s="69"/>
    </row>
    <row r="12645" spans="24:27" x14ac:dyDescent="0.25">
      <c r="X12645" s="69"/>
      <c r="Y12645" s="69"/>
      <c r="Z12645" s="69"/>
      <c r="AA12645" s="69"/>
    </row>
    <row r="12646" spans="24:27" x14ac:dyDescent="0.25">
      <c r="X12646" s="69"/>
      <c r="Y12646" s="69"/>
      <c r="Z12646" s="69"/>
      <c r="AA12646" s="69"/>
    </row>
    <row r="12647" spans="24:27" x14ac:dyDescent="0.25">
      <c r="X12647" s="69"/>
      <c r="Y12647" s="69"/>
      <c r="Z12647" s="69"/>
      <c r="AA12647" s="69"/>
    </row>
    <row r="12648" spans="24:27" x14ac:dyDescent="0.25">
      <c r="X12648" s="69"/>
      <c r="Y12648" s="69"/>
      <c r="Z12648" s="69"/>
      <c r="AA12648" s="69"/>
    </row>
    <row r="12649" spans="24:27" x14ac:dyDescent="0.25">
      <c r="X12649" s="69"/>
      <c r="Y12649" s="69"/>
      <c r="Z12649" s="69"/>
      <c r="AA12649" s="69"/>
    </row>
    <row r="12650" spans="24:27" x14ac:dyDescent="0.25">
      <c r="X12650" s="69"/>
      <c r="Y12650" s="69"/>
      <c r="Z12650" s="69"/>
      <c r="AA12650" s="69"/>
    </row>
    <row r="12651" spans="24:27" x14ac:dyDescent="0.25">
      <c r="X12651" s="69"/>
      <c r="Y12651" s="69"/>
      <c r="Z12651" s="69"/>
      <c r="AA12651" s="69"/>
    </row>
    <row r="12652" spans="24:27" x14ac:dyDescent="0.25">
      <c r="X12652" s="69"/>
      <c r="Y12652" s="69"/>
      <c r="Z12652" s="69"/>
      <c r="AA12652" s="69"/>
    </row>
    <row r="12653" spans="24:27" x14ac:dyDescent="0.25">
      <c r="X12653" s="69"/>
      <c r="Y12653" s="69"/>
      <c r="Z12653" s="69"/>
      <c r="AA12653" s="69"/>
    </row>
    <row r="12654" spans="24:27" x14ac:dyDescent="0.25">
      <c r="X12654" s="69"/>
      <c r="Y12654" s="69"/>
      <c r="Z12654" s="69"/>
      <c r="AA12654" s="69"/>
    </row>
    <row r="12655" spans="24:27" x14ac:dyDescent="0.25">
      <c r="X12655" s="69"/>
      <c r="Y12655" s="69"/>
      <c r="Z12655" s="69"/>
      <c r="AA12655" s="69"/>
    </row>
    <row r="12656" spans="24:27" x14ac:dyDescent="0.25">
      <c r="X12656" s="69"/>
      <c r="Y12656" s="69"/>
      <c r="Z12656" s="69"/>
      <c r="AA12656" s="69"/>
    </row>
    <row r="12657" spans="24:27" x14ac:dyDescent="0.25">
      <c r="X12657" s="69"/>
      <c r="Y12657" s="69"/>
      <c r="Z12657" s="69"/>
      <c r="AA12657" s="69"/>
    </row>
    <row r="12658" spans="24:27" x14ac:dyDescent="0.25">
      <c r="X12658" s="69"/>
      <c r="Y12658" s="69"/>
      <c r="Z12658" s="69"/>
      <c r="AA12658" s="69"/>
    </row>
    <row r="12659" spans="24:27" x14ac:dyDescent="0.25">
      <c r="X12659" s="69"/>
      <c r="Y12659" s="69"/>
      <c r="Z12659" s="69"/>
      <c r="AA12659" s="69"/>
    </row>
    <row r="12660" spans="24:27" x14ac:dyDescent="0.25">
      <c r="X12660" s="69"/>
      <c r="Y12660" s="69"/>
      <c r="Z12660" s="69"/>
      <c r="AA12660" s="69"/>
    </row>
    <row r="12661" spans="24:27" x14ac:dyDescent="0.25">
      <c r="X12661" s="69"/>
      <c r="Y12661" s="69"/>
      <c r="Z12661" s="69"/>
      <c r="AA12661" s="69"/>
    </row>
    <row r="12662" spans="24:27" x14ac:dyDescent="0.25">
      <c r="X12662" s="69"/>
      <c r="Y12662" s="69"/>
      <c r="Z12662" s="69"/>
      <c r="AA12662" s="69"/>
    </row>
    <row r="12663" spans="24:27" x14ac:dyDescent="0.25">
      <c r="X12663" s="69"/>
      <c r="Y12663" s="69"/>
      <c r="Z12663" s="69"/>
      <c r="AA12663" s="69"/>
    </row>
    <row r="12664" spans="24:27" x14ac:dyDescent="0.25">
      <c r="X12664" s="69"/>
      <c r="Y12664" s="69"/>
      <c r="Z12664" s="69"/>
      <c r="AA12664" s="69"/>
    </row>
    <row r="12665" spans="24:27" x14ac:dyDescent="0.25">
      <c r="X12665" s="69"/>
      <c r="Y12665" s="69"/>
      <c r="Z12665" s="69"/>
      <c r="AA12665" s="69"/>
    </row>
    <row r="12666" spans="24:27" x14ac:dyDescent="0.25">
      <c r="X12666" s="69"/>
      <c r="Y12666" s="69"/>
      <c r="Z12666" s="69"/>
      <c r="AA12666" s="69"/>
    </row>
    <row r="12667" spans="24:27" x14ac:dyDescent="0.25">
      <c r="X12667" s="69"/>
      <c r="Y12667" s="69"/>
      <c r="Z12667" s="69"/>
      <c r="AA12667" s="69"/>
    </row>
    <row r="12668" spans="24:27" x14ac:dyDescent="0.25">
      <c r="X12668" s="69"/>
      <c r="Y12668" s="69"/>
      <c r="Z12668" s="69"/>
      <c r="AA12668" s="69"/>
    </row>
    <row r="12669" spans="24:27" x14ac:dyDescent="0.25">
      <c r="X12669" s="69"/>
      <c r="Y12669" s="69"/>
      <c r="Z12669" s="69"/>
      <c r="AA12669" s="69"/>
    </row>
    <row r="12670" spans="24:27" x14ac:dyDescent="0.25">
      <c r="X12670" s="69"/>
      <c r="Y12670" s="69"/>
      <c r="Z12670" s="69"/>
      <c r="AA12670" s="69"/>
    </row>
    <row r="12671" spans="24:27" x14ac:dyDescent="0.25">
      <c r="X12671" s="69"/>
      <c r="Y12671" s="69"/>
      <c r="Z12671" s="69"/>
      <c r="AA12671" s="69"/>
    </row>
    <row r="12672" spans="24:27" x14ac:dyDescent="0.25">
      <c r="X12672" s="69"/>
      <c r="Y12672" s="69"/>
      <c r="Z12672" s="69"/>
      <c r="AA12672" s="69"/>
    </row>
    <row r="12673" spans="24:27" x14ac:dyDescent="0.25">
      <c r="X12673" s="69"/>
      <c r="Y12673" s="69"/>
      <c r="Z12673" s="69"/>
      <c r="AA12673" s="69"/>
    </row>
    <row r="12674" spans="24:27" x14ac:dyDescent="0.25">
      <c r="X12674" s="69"/>
      <c r="Y12674" s="69"/>
      <c r="Z12674" s="69"/>
      <c r="AA12674" s="69"/>
    </row>
    <row r="12675" spans="24:27" x14ac:dyDescent="0.25">
      <c r="X12675" s="69"/>
      <c r="Y12675" s="69"/>
      <c r="Z12675" s="69"/>
      <c r="AA12675" s="69"/>
    </row>
    <row r="12676" spans="24:27" x14ac:dyDescent="0.25">
      <c r="X12676" s="69"/>
      <c r="Y12676" s="69"/>
      <c r="Z12676" s="69"/>
      <c r="AA12676" s="69"/>
    </row>
    <row r="12677" spans="24:27" x14ac:dyDescent="0.25">
      <c r="X12677" s="69"/>
      <c r="Y12677" s="69"/>
      <c r="Z12677" s="69"/>
      <c r="AA12677" s="69"/>
    </row>
    <row r="12678" spans="24:27" x14ac:dyDescent="0.25">
      <c r="X12678" s="69"/>
      <c r="Y12678" s="69"/>
      <c r="Z12678" s="69"/>
      <c r="AA12678" s="69"/>
    </row>
    <row r="12679" spans="24:27" x14ac:dyDescent="0.25">
      <c r="X12679" s="69"/>
      <c r="Y12679" s="69"/>
      <c r="Z12679" s="69"/>
      <c r="AA12679" s="69"/>
    </row>
    <row r="12680" spans="24:27" x14ac:dyDescent="0.25">
      <c r="X12680" s="69"/>
      <c r="Y12680" s="69"/>
      <c r="Z12680" s="69"/>
      <c r="AA12680" s="69"/>
    </row>
    <row r="12681" spans="24:27" x14ac:dyDescent="0.25">
      <c r="X12681" s="69"/>
      <c r="Y12681" s="69"/>
      <c r="Z12681" s="69"/>
      <c r="AA12681" s="69"/>
    </row>
    <row r="12682" spans="24:27" x14ac:dyDescent="0.25">
      <c r="X12682" s="69"/>
      <c r="Y12682" s="69"/>
      <c r="Z12682" s="69"/>
      <c r="AA12682" s="69"/>
    </row>
    <row r="12683" spans="24:27" x14ac:dyDescent="0.25">
      <c r="X12683" s="69"/>
      <c r="Y12683" s="69"/>
      <c r="Z12683" s="69"/>
      <c r="AA12683" s="69"/>
    </row>
    <row r="12684" spans="24:27" x14ac:dyDescent="0.25">
      <c r="X12684" s="69"/>
      <c r="Y12684" s="69"/>
      <c r="Z12684" s="69"/>
      <c r="AA12684" s="69"/>
    </row>
    <row r="12685" spans="24:27" x14ac:dyDescent="0.25">
      <c r="X12685" s="69"/>
      <c r="Y12685" s="69"/>
      <c r="Z12685" s="69"/>
      <c r="AA12685" s="69"/>
    </row>
    <row r="12686" spans="24:27" x14ac:dyDescent="0.25">
      <c r="X12686" s="69"/>
      <c r="Y12686" s="69"/>
      <c r="Z12686" s="69"/>
      <c r="AA12686" s="69"/>
    </row>
    <row r="12687" spans="24:27" x14ac:dyDescent="0.25">
      <c r="X12687" s="69"/>
      <c r="Y12687" s="69"/>
      <c r="Z12687" s="69"/>
      <c r="AA12687" s="69"/>
    </row>
    <row r="12688" spans="24:27" x14ac:dyDescent="0.25">
      <c r="X12688" s="69"/>
      <c r="Y12688" s="69"/>
      <c r="Z12688" s="69"/>
      <c r="AA12688" s="69"/>
    </row>
    <row r="12689" spans="24:27" x14ac:dyDescent="0.25">
      <c r="X12689" s="69"/>
      <c r="Y12689" s="69"/>
      <c r="Z12689" s="69"/>
      <c r="AA12689" s="69"/>
    </row>
    <row r="12690" spans="24:27" x14ac:dyDescent="0.25">
      <c r="X12690" s="69"/>
      <c r="Y12690" s="69"/>
      <c r="Z12690" s="69"/>
      <c r="AA12690" s="69"/>
    </row>
    <row r="12691" spans="24:27" x14ac:dyDescent="0.25">
      <c r="X12691" s="69"/>
      <c r="Y12691" s="69"/>
      <c r="Z12691" s="69"/>
      <c r="AA12691" s="69"/>
    </row>
    <row r="12692" spans="24:27" x14ac:dyDescent="0.25">
      <c r="X12692" s="69"/>
      <c r="Y12692" s="69"/>
      <c r="Z12692" s="69"/>
      <c r="AA12692" s="69"/>
    </row>
    <row r="12693" spans="24:27" x14ac:dyDescent="0.25">
      <c r="X12693" s="69"/>
      <c r="Y12693" s="69"/>
      <c r="Z12693" s="69"/>
      <c r="AA12693" s="69"/>
    </row>
    <row r="12694" spans="24:27" x14ac:dyDescent="0.25">
      <c r="X12694" s="69"/>
      <c r="Y12694" s="69"/>
      <c r="Z12694" s="69"/>
      <c r="AA12694" s="69"/>
    </row>
    <row r="12695" spans="24:27" x14ac:dyDescent="0.25">
      <c r="X12695" s="69"/>
      <c r="Y12695" s="69"/>
      <c r="Z12695" s="69"/>
      <c r="AA12695" s="69"/>
    </row>
    <row r="12696" spans="24:27" x14ac:dyDescent="0.25">
      <c r="X12696" s="69"/>
      <c r="Y12696" s="69"/>
      <c r="Z12696" s="69"/>
      <c r="AA12696" s="69"/>
    </row>
    <row r="12697" spans="24:27" x14ac:dyDescent="0.25">
      <c r="X12697" s="69"/>
      <c r="Y12697" s="69"/>
      <c r="Z12697" s="69"/>
      <c r="AA12697" s="69"/>
    </row>
    <row r="12698" spans="24:27" x14ac:dyDescent="0.25">
      <c r="X12698" s="69"/>
      <c r="Y12698" s="69"/>
      <c r="Z12698" s="69"/>
      <c r="AA12698" s="69"/>
    </row>
    <row r="12699" spans="24:27" x14ac:dyDescent="0.25">
      <c r="X12699" s="69"/>
      <c r="Y12699" s="69"/>
      <c r="Z12699" s="69"/>
      <c r="AA12699" s="69"/>
    </row>
    <row r="12700" spans="24:27" x14ac:dyDescent="0.25">
      <c r="X12700" s="69"/>
      <c r="Y12700" s="69"/>
      <c r="Z12700" s="69"/>
      <c r="AA12700" s="69"/>
    </row>
    <row r="12701" spans="24:27" x14ac:dyDescent="0.25">
      <c r="X12701" s="69"/>
      <c r="Y12701" s="69"/>
      <c r="Z12701" s="69"/>
      <c r="AA12701" s="69"/>
    </row>
    <row r="12702" spans="24:27" x14ac:dyDescent="0.25">
      <c r="X12702" s="69"/>
      <c r="Y12702" s="69"/>
      <c r="Z12702" s="69"/>
      <c r="AA12702" s="69"/>
    </row>
    <row r="12703" spans="24:27" x14ac:dyDescent="0.25">
      <c r="X12703" s="69"/>
      <c r="Y12703" s="69"/>
      <c r="Z12703" s="69"/>
      <c r="AA12703" s="69"/>
    </row>
    <row r="12704" spans="24:27" x14ac:dyDescent="0.25">
      <c r="X12704" s="69"/>
      <c r="Y12704" s="69"/>
      <c r="Z12704" s="69"/>
      <c r="AA12704" s="69"/>
    </row>
    <row r="12705" spans="24:27" x14ac:dyDescent="0.25">
      <c r="X12705" s="69"/>
      <c r="Y12705" s="69"/>
      <c r="Z12705" s="69"/>
      <c r="AA12705" s="69"/>
    </row>
    <row r="12706" spans="24:27" x14ac:dyDescent="0.25">
      <c r="X12706" s="69"/>
      <c r="Y12706" s="69"/>
      <c r="Z12706" s="69"/>
      <c r="AA12706" s="69"/>
    </row>
    <row r="12707" spans="24:27" x14ac:dyDescent="0.25">
      <c r="X12707" s="69"/>
      <c r="Y12707" s="69"/>
      <c r="Z12707" s="69"/>
      <c r="AA12707" s="69"/>
    </row>
    <row r="12708" spans="24:27" x14ac:dyDescent="0.25">
      <c r="X12708" s="69"/>
      <c r="Y12708" s="69"/>
      <c r="Z12708" s="69"/>
      <c r="AA12708" s="69"/>
    </row>
    <row r="12709" spans="24:27" x14ac:dyDescent="0.25">
      <c r="X12709" s="69"/>
      <c r="Y12709" s="69"/>
      <c r="Z12709" s="69"/>
      <c r="AA12709" s="69"/>
    </row>
    <row r="12710" spans="24:27" x14ac:dyDescent="0.25">
      <c r="X12710" s="69"/>
      <c r="Y12710" s="69"/>
      <c r="Z12710" s="69"/>
      <c r="AA12710" s="69"/>
    </row>
    <row r="12711" spans="24:27" x14ac:dyDescent="0.25">
      <c r="X12711" s="69"/>
      <c r="Y12711" s="69"/>
      <c r="Z12711" s="69"/>
      <c r="AA12711" s="69"/>
    </row>
    <row r="12712" spans="24:27" x14ac:dyDescent="0.25">
      <c r="X12712" s="69"/>
      <c r="Y12712" s="69"/>
      <c r="Z12712" s="69"/>
      <c r="AA12712" s="69"/>
    </row>
    <row r="12713" spans="24:27" x14ac:dyDescent="0.25">
      <c r="X12713" s="69"/>
      <c r="Y12713" s="69"/>
      <c r="Z12713" s="69"/>
      <c r="AA12713" s="69"/>
    </row>
    <row r="12714" spans="24:27" x14ac:dyDescent="0.25">
      <c r="X12714" s="69"/>
      <c r="Y12714" s="69"/>
      <c r="Z12714" s="69"/>
      <c r="AA12714" s="69"/>
    </row>
    <row r="12715" spans="24:27" x14ac:dyDescent="0.25">
      <c r="X12715" s="69"/>
      <c r="Y12715" s="69"/>
      <c r="Z12715" s="69"/>
      <c r="AA12715" s="69"/>
    </row>
    <row r="12716" spans="24:27" x14ac:dyDescent="0.25">
      <c r="X12716" s="69"/>
      <c r="Y12716" s="69"/>
      <c r="Z12716" s="69"/>
      <c r="AA12716" s="69"/>
    </row>
    <row r="12717" spans="24:27" x14ac:dyDescent="0.25">
      <c r="X12717" s="69"/>
      <c r="Y12717" s="69"/>
      <c r="Z12717" s="69"/>
      <c r="AA12717" s="69"/>
    </row>
    <row r="12718" spans="24:27" x14ac:dyDescent="0.25">
      <c r="X12718" s="69"/>
      <c r="Y12718" s="69"/>
      <c r="Z12718" s="69"/>
      <c r="AA12718" s="69"/>
    </row>
    <row r="12719" spans="24:27" x14ac:dyDescent="0.25">
      <c r="X12719" s="69"/>
      <c r="Y12719" s="69"/>
      <c r="Z12719" s="69"/>
      <c r="AA12719" s="69"/>
    </row>
    <row r="12720" spans="24:27" x14ac:dyDescent="0.25">
      <c r="X12720" s="69"/>
      <c r="Y12720" s="69"/>
      <c r="Z12720" s="69"/>
      <c r="AA12720" s="69"/>
    </row>
    <row r="12721" spans="24:27" x14ac:dyDescent="0.25">
      <c r="X12721" s="69"/>
      <c r="Y12721" s="69"/>
      <c r="Z12721" s="69"/>
      <c r="AA12721" s="69"/>
    </row>
    <row r="12722" spans="24:27" x14ac:dyDescent="0.25">
      <c r="X12722" s="69"/>
      <c r="Y12722" s="69"/>
      <c r="Z12722" s="69"/>
      <c r="AA12722" s="69"/>
    </row>
    <row r="12723" spans="24:27" x14ac:dyDescent="0.25">
      <c r="X12723" s="69"/>
      <c r="Y12723" s="69"/>
      <c r="Z12723" s="69"/>
      <c r="AA12723" s="69"/>
    </row>
    <row r="12724" spans="24:27" x14ac:dyDescent="0.25">
      <c r="X12724" s="69"/>
      <c r="Y12724" s="69"/>
      <c r="Z12724" s="69"/>
      <c r="AA12724" s="69"/>
    </row>
    <row r="12725" spans="24:27" x14ac:dyDescent="0.25">
      <c r="X12725" s="69"/>
      <c r="Y12725" s="69"/>
      <c r="Z12725" s="69"/>
      <c r="AA12725" s="69"/>
    </row>
    <row r="12726" spans="24:27" x14ac:dyDescent="0.25">
      <c r="X12726" s="69"/>
      <c r="Y12726" s="69"/>
      <c r="Z12726" s="69"/>
      <c r="AA12726" s="69"/>
    </row>
    <row r="12727" spans="24:27" x14ac:dyDescent="0.25">
      <c r="X12727" s="69"/>
      <c r="Y12727" s="69"/>
      <c r="Z12727" s="69"/>
      <c r="AA12727" s="69"/>
    </row>
    <row r="12728" spans="24:27" x14ac:dyDescent="0.25">
      <c r="X12728" s="69"/>
      <c r="Y12728" s="69"/>
      <c r="Z12728" s="69"/>
      <c r="AA12728" s="69"/>
    </row>
    <row r="12729" spans="24:27" x14ac:dyDescent="0.25">
      <c r="X12729" s="69"/>
      <c r="Y12729" s="69"/>
      <c r="Z12729" s="69"/>
      <c r="AA12729" s="69"/>
    </row>
    <row r="12730" spans="24:27" x14ac:dyDescent="0.25">
      <c r="X12730" s="69"/>
      <c r="Y12730" s="69"/>
      <c r="Z12730" s="69"/>
      <c r="AA12730" s="69"/>
    </row>
    <row r="12731" spans="24:27" x14ac:dyDescent="0.25">
      <c r="X12731" s="69"/>
      <c r="Y12731" s="69"/>
      <c r="Z12731" s="69"/>
      <c r="AA12731" s="69"/>
    </row>
    <row r="12732" spans="24:27" x14ac:dyDescent="0.25">
      <c r="X12732" s="69"/>
      <c r="Y12732" s="69"/>
      <c r="Z12732" s="69"/>
      <c r="AA12732" s="69"/>
    </row>
    <row r="12733" spans="24:27" x14ac:dyDescent="0.25">
      <c r="X12733" s="69"/>
      <c r="Y12733" s="69"/>
      <c r="Z12733" s="69"/>
      <c r="AA12733" s="69"/>
    </row>
    <row r="12734" spans="24:27" x14ac:dyDescent="0.25">
      <c r="X12734" s="69"/>
      <c r="Y12734" s="69"/>
      <c r="Z12734" s="69"/>
      <c r="AA12734" s="69"/>
    </row>
    <row r="12735" spans="24:27" x14ac:dyDescent="0.25">
      <c r="X12735" s="69"/>
      <c r="Y12735" s="69"/>
      <c r="Z12735" s="69"/>
      <c r="AA12735" s="69"/>
    </row>
    <row r="12736" spans="24:27" x14ac:dyDescent="0.25">
      <c r="X12736" s="69"/>
      <c r="Y12736" s="69"/>
      <c r="Z12736" s="69"/>
      <c r="AA12736" s="69"/>
    </row>
    <row r="12737" spans="24:27" x14ac:dyDescent="0.25">
      <c r="X12737" s="69"/>
      <c r="Y12737" s="69"/>
      <c r="Z12737" s="69"/>
      <c r="AA12737" s="69"/>
    </row>
    <row r="12738" spans="24:27" x14ac:dyDescent="0.25">
      <c r="X12738" s="69"/>
      <c r="Y12738" s="69"/>
      <c r="Z12738" s="69"/>
      <c r="AA12738" s="69"/>
    </row>
    <row r="12739" spans="24:27" x14ac:dyDescent="0.25">
      <c r="X12739" s="69"/>
      <c r="Y12739" s="69"/>
      <c r="Z12739" s="69"/>
      <c r="AA12739" s="69"/>
    </row>
    <row r="12740" spans="24:27" x14ac:dyDescent="0.25">
      <c r="X12740" s="69"/>
      <c r="Y12740" s="69"/>
      <c r="Z12740" s="69"/>
      <c r="AA12740" s="69"/>
    </row>
    <row r="12741" spans="24:27" x14ac:dyDescent="0.25">
      <c r="X12741" s="69"/>
      <c r="Y12741" s="69"/>
      <c r="Z12741" s="69"/>
      <c r="AA12741" s="69"/>
    </row>
    <row r="12742" spans="24:27" x14ac:dyDescent="0.25">
      <c r="X12742" s="69"/>
      <c r="Y12742" s="69"/>
      <c r="Z12742" s="69"/>
      <c r="AA12742" s="69"/>
    </row>
    <row r="12743" spans="24:27" x14ac:dyDescent="0.25">
      <c r="X12743" s="69"/>
      <c r="Y12743" s="69"/>
      <c r="Z12743" s="69"/>
      <c r="AA12743" s="69"/>
    </row>
    <row r="12744" spans="24:27" x14ac:dyDescent="0.25">
      <c r="X12744" s="69"/>
      <c r="Y12744" s="69"/>
      <c r="Z12744" s="69"/>
      <c r="AA12744" s="69"/>
    </row>
    <row r="12745" spans="24:27" x14ac:dyDescent="0.25">
      <c r="X12745" s="69"/>
      <c r="Y12745" s="69"/>
      <c r="Z12745" s="69"/>
      <c r="AA12745" s="69"/>
    </row>
    <row r="12746" spans="24:27" x14ac:dyDescent="0.25">
      <c r="X12746" s="69"/>
      <c r="Y12746" s="69"/>
      <c r="Z12746" s="69"/>
      <c r="AA12746" s="69"/>
    </row>
    <row r="12747" spans="24:27" x14ac:dyDescent="0.25">
      <c r="X12747" s="69"/>
      <c r="Y12747" s="69"/>
      <c r="Z12747" s="69"/>
      <c r="AA12747" s="69"/>
    </row>
    <row r="12748" spans="24:27" x14ac:dyDescent="0.25">
      <c r="X12748" s="69"/>
      <c r="Y12748" s="69"/>
      <c r="Z12748" s="69"/>
      <c r="AA12748" s="69"/>
    </row>
    <row r="12749" spans="24:27" x14ac:dyDescent="0.25">
      <c r="X12749" s="69"/>
      <c r="Y12749" s="69"/>
      <c r="Z12749" s="69"/>
      <c r="AA12749" s="69"/>
    </row>
    <row r="12750" spans="24:27" x14ac:dyDescent="0.25">
      <c r="X12750" s="69"/>
      <c r="Y12750" s="69"/>
      <c r="Z12750" s="69"/>
      <c r="AA12750" s="69"/>
    </row>
    <row r="12751" spans="24:27" x14ac:dyDescent="0.25">
      <c r="X12751" s="69"/>
      <c r="Y12751" s="69"/>
      <c r="Z12751" s="69"/>
      <c r="AA12751" s="69"/>
    </row>
    <row r="12752" spans="24:27" x14ac:dyDescent="0.25">
      <c r="X12752" s="69"/>
      <c r="Y12752" s="69"/>
      <c r="Z12752" s="69"/>
      <c r="AA12752" s="69"/>
    </row>
    <row r="12753" spans="24:27" x14ac:dyDescent="0.25">
      <c r="X12753" s="69"/>
      <c r="Y12753" s="69"/>
      <c r="Z12753" s="69"/>
      <c r="AA12753" s="69"/>
    </row>
    <row r="12754" spans="24:27" x14ac:dyDescent="0.25">
      <c r="X12754" s="69"/>
      <c r="Y12754" s="69"/>
      <c r="Z12754" s="69"/>
      <c r="AA12754" s="69"/>
    </row>
    <row r="12755" spans="24:27" x14ac:dyDescent="0.25">
      <c r="X12755" s="69"/>
      <c r="Y12755" s="69"/>
      <c r="Z12755" s="69"/>
      <c r="AA12755" s="69"/>
    </row>
    <row r="12756" spans="24:27" x14ac:dyDescent="0.25">
      <c r="X12756" s="69"/>
      <c r="Y12756" s="69"/>
      <c r="Z12756" s="69"/>
      <c r="AA12756" s="69"/>
    </row>
    <row r="12757" spans="24:27" x14ac:dyDescent="0.25">
      <c r="X12757" s="69"/>
      <c r="Y12757" s="69"/>
      <c r="Z12757" s="69"/>
      <c r="AA12757" s="69"/>
    </row>
    <row r="12758" spans="24:27" x14ac:dyDescent="0.25">
      <c r="X12758" s="69"/>
      <c r="Y12758" s="69"/>
      <c r="Z12758" s="69"/>
      <c r="AA12758" s="69"/>
    </row>
    <row r="12759" spans="24:27" x14ac:dyDescent="0.25">
      <c r="X12759" s="69"/>
      <c r="Y12759" s="69"/>
      <c r="Z12759" s="69"/>
      <c r="AA12759" s="69"/>
    </row>
    <row r="12760" spans="24:27" x14ac:dyDescent="0.25">
      <c r="X12760" s="69"/>
      <c r="Y12760" s="69"/>
      <c r="Z12760" s="69"/>
      <c r="AA12760" s="69"/>
    </row>
    <row r="12761" spans="24:27" x14ac:dyDescent="0.25">
      <c r="X12761" s="69"/>
      <c r="Y12761" s="69"/>
      <c r="Z12761" s="69"/>
      <c r="AA12761" s="69"/>
    </row>
    <row r="12762" spans="24:27" x14ac:dyDescent="0.25">
      <c r="X12762" s="69"/>
      <c r="Y12762" s="69"/>
      <c r="Z12762" s="69"/>
      <c r="AA12762" s="69"/>
    </row>
    <row r="12763" spans="24:27" x14ac:dyDescent="0.25">
      <c r="X12763" s="69"/>
      <c r="Y12763" s="69"/>
      <c r="Z12763" s="69"/>
      <c r="AA12763" s="69"/>
    </row>
    <row r="12764" spans="24:27" x14ac:dyDescent="0.25">
      <c r="X12764" s="69"/>
      <c r="Y12764" s="69"/>
      <c r="Z12764" s="69"/>
      <c r="AA12764" s="69"/>
    </row>
    <row r="12765" spans="24:27" x14ac:dyDescent="0.25">
      <c r="X12765" s="69"/>
      <c r="Y12765" s="69"/>
      <c r="Z12765" s="69"/>
      <c r="AA12765" s="69"/>
    </row>
    <row r="12766" spans="24:27" x14ac:dyDescent="0.25">
      <c r="X12766" s="69"/>
      <c r="Y12766" s="69"/>
      <c r="Z12766" s="69"/>
      <c r="AA12766" s="69"/>
    </row>
    <row r="12767" spans="24:27" x14ac:dyDescent="0.25">
      <c r="X12767" s="69"/>
      <c r="Y12767" s="69"/>
      <c r="Z12767" s="69"/>
      <c r="AA12767" s="69"/>
    </row>
    <row r="12768" spans="24:27" x14ac:dyDescent="0.25">
      <c r="X12768" s="69"/>
      <c r="Y12768" s="69"/>
      <c r="Z12768" s="69"/>
      <c r="AA12768" s="69"/>
    </row>
    <row r="12769" spans="24:27" x14ac:dyDescent="0.25">
      <c r="X12769" s="69"/>
      <c r="Y12769" s="69"/>
      <c r="Z12769" s="69"/>
      <c r="AA12769" s="69"/>
    </row>
    <row r="12770" spans="24:27" x14ac:dyDescent="0.25">
      <c r="X12770" s="69"/>
      <c r="Y12770" s="69"/>
      <c r="Z12770" s="69"/>
      <c r="AA12770" s="69"/>
    </row>
    <row r="12771" spans="24:27" x14ac:dyDescent="0.25">
      <c r="X12771" s="69"/>
      <c r="Y12771" s="69"/>
      <c r="Z12771" s="69"/>
      <c r="AA12771" s="69"/>
    </row>
    <row r="12772" spans="24:27" x14ac:dyDescent="0.25">
      <c r="X12772" s="69"/>
      <c r="Y12772" s="69"/>
      <c r="Z12772" s="69"/>
      <c r="AA12772" s="69"/>
    </row>
    <row r="12773" spans="24:27" x14ac:dyDescent="0.25">
      <c r="X12773" s="69"/>
      <c r="Y12773" s="69"/>
      <c r="Z12773" s="69"/>
      <c r="AA12773" s="69"/>
    </row>
    <row r="12774" spans="24:27" x14ac:dyDescent="0.25">
      <c r="X12774" s="69"/>
      <c r="Y12774" s="69"/>
      <c r="Z12774" s="69"/>
      <c r="AA12774" s="69"/>
    </row>
    <row r="12775" spans="24:27" x14ac:dyDescent="0.25">
      <c r="X12775" s="69"/>
      <c r="Y12775" s="69"/>
      <c r="Z12775" s="69"/>
      <c r="AA12775" s="69"/>
    </row>
    <row r="12776" spans="24:27" x14ac:dyDescent="0.25">
      <c r="X12776" s="69"/>
      <c r="Y12776" s="69"/>
      <c r="Z12776" s="69"/>
      <c r="AA12776" s="69"/>
    </row>
    <row r="12777" spans="24:27" x14ac:dyDescent="0.25">
      <c r="X12777" s="69"/>
      <c r="Y12777" s="69"/>
      <c r="Z12777" s="69"/>
      <c r="AA12777" s="69"/>
    </row>
    <row r="12778" spans="24:27" x14ac:dyDescent="0.25">
      <c r="X12778" s="69"/>
      <c r="Y12778" s="69"/>
      <c r="Z12778" s="69"/>
      <c r="AA12778" s="69"/>
    </row>
    <row r="12779" spans="24:27" x14ac:dyDescent="0.25">
      <c r="X12779" s="69"/>
      <c r="Y12779" s="69"/>
      <c r="Z12779" s="69"/>
      <c r="AA12779" s="69"/>
    </row>
    <row r="12780" spans="24:27" x14ac:dyDescent="0.25">
      <c r="X12780" s="69"/>
      <c r="Y12780" s="69"/>
      <c r="Z12780" s="69"/>
      <c r="AA12780" s="69"/>
    </row>
    <row r="12781" spans="24:27" x14ac:dyDescent="0.25">
      <c r="X12781" s="69"/>
      <c r="Y12781" s="69"/>
      <c r="Z12781" s="69"/>
      <c r="AA12781" s="69"/>
    </row>
    <row r="12782" spans="24:27" x14ac:dyDescent="0.25">
      <c r="X12782" s="69"/>
      <c r="Y12782" s="69"/>
      <c r="Z12782" s="69"/>
      <c r="AA12782" s="69"/>
    </row>
    <row r="12783" spans="24:27" x14ac:dyDescent="0.25">
      <c r="X12783" s="69"/>
      <c r="Y12783" s="69"/>
      <c r="Z12783" s="69"/>
      <c r="AA12783" s="69"/>
    </row>
    <row r="12784" spans="24:27" x14ac:dyDescent="0.25">
      <c r="X12784" s="69"/>
      <c r="Y12784" s="69"/>
      <c r="Z12784" s="69"/>
      <c r="AA12784" s="69"/>
    </row>
    <row r="12785" spans="24:27" x14ac:dyDescent="0.25">
      <c r="X12785" s="69"/>
      <c r="Y12785" s="69"/>
      <c r="Z12785" s="69"/>
      <c r="AA12785" s="69"/>
    </row>
    <row r="12786" spans="24:27" x14ac:dyDescent="0.25">
      <c r="X12786" s="69"/>
      <c r="Y12786" s="69"/>
      <c r="Z12786" s="69"/>
      <c r="AA12786" s="69"/>
    </row>
    <row r="12787" spans="24:27" x14ac:dyDescent="0.25">
      <c r="X12787" s="69"/>
      <c r="Y12787" s="69"/>
      <c r="Z12787" s="69"/>
      <c r="AA12787" s="69"/>
    </row>
    <row r="12788" spans="24:27" x14ac:dyDescent="0.25">
      <c r="X12788" s="69"/>
      <c r="Y12788" s="69"/>
      <c r="Z12788" s="69"/>
      <c r="AA12788" s="69"/>
    </row>
    <row r="12789" spans="24:27" x14ac:dyDescent="0.25">
      <c r="X12789" s="69"/>
      <c r="Y12789" s="69"/>
      <c r="Z12789" s="69"/>
      <c r="AA12789" s="69"/>
    </row>
    <row r="12790" spans="24:27" x14ac:dyDescent="0.25">
      <c r="X12790" s="69"/>
      <c r="Y12790" s="69"/>
      <c r="Z12790" s="69"/>
      <c r="AA12790" s="69"/>
    </row>
    <row r="12791" spans="24:27" x14ac:dyDescent="0.25">
      <c r="X12791" s="69"/>
      <c r="Y12791" s="69"/>
      <c r="Z12791" s="69"/>
      <c r="AA12791" s="69"/>
    </row>
    <row r="12792" spans="24:27" x14ac:dyDescent="0.25">
      <c r="X12792" s="69"/>
      <c r="Y12792" s="69"/>
      <c r="Z12792" s="69"/>
      <c r="AA12792" s="69"/>
    </row>
    <row r="12793" spans="24:27" x14ac:dyDescent="0.25">
      <c r="X12793" s="69"/>
      <c r="Y12793" s="69"/>
      <c r="Z12793" s="69"/>
      <c r="AA12793" s="69"/>
    </row>
    <row r="12794" spans="24:27" x14ac:dyDescent="0.25">
      <c r="X12794" s="69"/>
      <c r="Y12794" s="69"/>
      <c r="Z12794" s="69"/>
      <c r="AA12794" s="69"/>
    </row>
    <row r="12795" spans="24:27" x14ac:dyDescent="0.25">
      <c r="X12795" s="69"/>
      <c r="Y12795" s="69"/>
      <c r="Z12795" s="69"/>
      <c r="AA12795" s="69"/>
    </row>
    <row r="12796" spans="24:27" x14ac:dyDescent="0.25">
      <c r="X12796" s="69"/>
      <c r="Y12796" s="69"/>
      <c r="Z12796" s="69"/>
      <c r="AA12796" s="69"/>
    </row>
    <row r="12797" spans="24:27" x14ac:dyDescent="0.25">
      <c r="X12797" s="69"/>
      <c r="Y12797" s="69"/>
      <c r="Z12797" s="69"/>
      <c r="AA12797" s="69"/>
    </row>
    <row r="12798" spans="24:27" x14ac:dyDescent="0.25">
      <c r="X12798" s="69"/>
      <c r="Y12798" s="69"/>
      <c r="Z12798" s="69"/>
      <c r="AA12798" s="69"/>
    </row>
    <row r="12799" spans="24:27" x14ac:dyDescent="0.25">
      <c r="X12799" s="69"/>
      <c r="Y12799" s="69"/>
      <c r="Z12799" s="69"/>
      <c r="AA12799" s="69"/>
    </row>
    <row r="12800" spans="24:27" x14ac:dyDescent="0.25">
      <c r="X12800" s="69"/>
      <c r="Y12800" s="69"/>
      <c r="Z12800" s="69"/>
      <c r="AA12800" s="69"/>
    </row>
    <row r="12801" spans="24:27" x14ac:dyDescent="0.25">
      <c r="X12801" s="69"/>
      <c r="Y12801" s="69"/>
      <c r="Z12801" s="69"/>
      <c r="AA12801" s="69"/>
    </row>
    <row r="12802" spans="24:27" x14ac:dyDescent="0.25">
      <c r="X12802" s="69"/>
      <c r="Y12802" s="69"/>
      <c r="Z12802" s="69"/>
      <c r="AA12802" s="69"/>
    </row>
    <row r="12803" spans="24:27" x14ac:dyDescent="0.25">
      <c r="X12803" s="69"/>
      <c r="Y12803" s="69"/>
      <c r="Z12803" s="69"/>
      <c r="AA12803" s="69"/>
    </row>
    <row r="12804" spans="24:27" x14ac:dyDescent="0.25">
      <c r="X12804" s="69"/>
      <c r="Y12804" s="69"/>
      <c r="Z12804" s="69"/>
      <c r="AA12804" s="69"/>
    </row>
    <row r="12805" spans="24:27" x14ac:dyDescent="0.25">
      <c r="X12805" s="69"/>
      <c r="Y12805" s="69"/>
      <c r="Z12805" s="69"/>
      <c r="AA12805" s="69"/>
    </row>
    <row r="12806" spans="24:27" x14ac:dyDescent="0.25">
      <c r="X12806" s="69"/>
      <c r="Y12806" s="69"/>
      <c r="Z12806" s="69"/>
      <c r="AA12806" s="69"/>
    </row>
    <row r="12807" spans="24:27" x14ac:dyDescent="0.25">
      <c r="X12807" s="69"/>
      <c r="Y12807" s="69"/>
      <c r="Z12807" s="69"/>
      <c r="AA12807" s="69"/>
    </row>
    <row r="12808" spans="24:27" x14ac:dyDescent="0.25">
      <c r="X12808" s="69"/>
      <c r="Y12808" s="69"/>
      <c r="Z12808" s="69"/>
      <c r="AA12808" s="69"/>
    </row>
    <row r="12809" spans="24:27" x14ac:dyDescent="0.25">
      <c r="X12809" s="69"/>
      <c r="Y12809" s="69"/>
      <c r="Z12809" s="69"/>
      <c r="AA12809" s="69"/>
    </row>
    <row r="12810" spans="24:27" x14ac:dyDescent="0.25">
      <c r="X12810" s="69"/>
      <c r="Y12810" s="69"/>
      <c r="Z12810" s="69"/>
      <c r="AA12810" s="69"/>
    </row>
    <row r="12811" spans="24:27" x14ac:dyDescent="0.25">
      <c r="X12811" s="69"/>
      <c r="Y12811" s="69"/>
      <c r="Z12811" s="69"/>
      <c r="AA12811" s="69"/>
    </row>
    <row r="12812" spans="24:27" x14ac:dyDescent="0.25">
      <c r="X12812" s="69"/>
      <c r="Y12812" s="69"/>
      <c r="Z12812" s="69"/>
      <c r="AA12812" s="69"/>
    </row>
    <row r="12813" spans="24:27" x14ac:dyDescent="0.25">
      <c r="X12813" s="69"/>
      <c r="Y12813" s="69"/>
      <c r="Z12813" s="69"/>
      <c r="AA12813" s="69"/>
    </row>
    <row r="12814" spans="24:27" x14ac:dyDescent="0.25">
      <c r="X12814" s="69"/>
      <c r="Y12814" s="69"/>
      <c r="Z12814" s="69"/>
      <c r="AA12814" s="69"/>
    </row>
    <row r="12815" spans="24:27" x14ac:dyDescent="0.25">
      <c r="X12815" s="69"/>
      <c r="Y12815" s="69"/>
      <c r="Z12815" s="69"/>
      <c r="AA12815" s="69"/>
    </row>
    <row r="12816" spans="24:27" x14ac:dyDescent="0.25">
      <c r="X12816" s="69"/>
      <c r="Y12816" s="69"/>
      <c r="Z12816" s="69"/>
      <c r="AA12816" s="69"/>
    </row>
    <row r="12817" spans="24:27" x14ac:dyDescent="0.25">
      <c r="X12817" s="69"/>
      <c r="Y12817" s="69"/>
      <c r="Z12817" s="69"/>
      <c r="AA12817" s="69"/>
    </row>
    <row r="12818" spans="24:27" x14ac:dyDescent="0.25">
      <c r="X12818" s="69"/>
      <c r="Y12818" s="69"/>
      <c r="Z12818" s="69"/>
      <c r="AA12818" s="69"/>
    </row>
    <row r="12819" spans="24:27" x14ac:dyDescent="0.25">
      <c r="X12819" s="69"/>
      <c r="Y12819" s="69"/>
      <c r="Z12819" s="69"/>
      <c r="AA12819" s="69"/>
    </row>
    <row r="12820" spans="24:27" x14ac:dyDescent="0.25">
      <c r="X12820" s="69"/>
      <c r="Y12820" s="69"/>
      <c r="Z12820" s="69"/>
      <c r="AA12820" s="69"/>
    </row>
    <row r="12821" spans="24:27" x14ac:dyDescent="0.25">
      <c r="X12821" s="69"/>
      <c r="Y12821" s="69"/>
      <c r="Z12821" s="69"/>
      <c r="AA12821" s="69"/>
    </row>
    <row r="12822" spans="24:27" x14ac:dyDescent="0.25">
      <c r="X12822" s="69"/>
      <c r="Y12822" s="69"/>
      <c r="Z12822" s="69"/>
      <c r="AA12822" s="69"/>
    </row>
    <row r="12823" spans="24:27" x14ac:dyDescent="0.25">
      <c r="X12823" s="69"/>
      <c r="Y12823" s="69"/>
      <c r="Z12823" s="69"/>
      <c r="AA12823" s="69"/>
    </row>
    <row r="12824" spans="24:27" x14ac:dyDescent="0.25">
      <c r="X12824" s="69"/>
      <c r="Y12824" s="69"/>
      <c r="Z12824" s="69"/>
      <c r="AA12824" s="69"/>
    </row>
    <row r="12825" spans="24:27" x14ac:dyDescent="0.25">
      <c r="X12825" s="69"/>
      <c r="Y12825" s="69"/>
      <c r="Z12825" s="69"/>
      <c r="AA12825" s="69"/>
    </row>
    <row r="12826" spans="24:27" x14ac:dyDescent="0.25">
      <c r="X12826" s="69"/>
      <c r="Y12826" s="69"/>
      <c r="Z12826" s="69"/>
      <c r="AA12826" s="69"/>
    </row>
    <row r="12827" spans="24:27" x14ac:dyDescent="0.25">
      <c r="X12827" s="69"/>
      <c r="Y12827" s="69"/>
      <c r="Z12827" s="69"/>
      <c r="AA12827" s="69"/>
    </row>
    <row r="12828" spans="24:27" x14ac:dyDescent="0.25">
      <c r="X12828" s="69"/>
      <c r="Y12828" s="69"/>
      <c r="Z12828" s="69"/>
      <c r="AA12828" s="69"/>
    </row>
    <row r="12829" spans="24:27" x14ac:dyDescent="0.25">
      <c r="X12829" s="69"/>
      <c r="Y12829" s="69"/>
      <c r="Z12829" s="69"/>
      <c r="AA12829" s="69"/>
    </row>
    <row r="12830" spans="24:27" x14ac:dyDescent="0.25">
      <c r="X12830" s="69"/>
      <c r="Y12830" s="69"/>
      <c r="Z12830" s="69"/>
      <c r="AA12830" s="69"/>
    </row>
    <row r="12831" spans="24:27" x14ac:dyDescent="0.25">
      <c r="X12831" s="69"/>
      <c r="Y12831" s="69"/>
      <c r="Z12831" s="69"/>
      <c r="AA12831" s="69"/>
    </row>
    <row r="12832" spans="24:27" x14ac:dyDescent="0.25">
      <c r="X12832" s="69"/>
      <c r="Y12832" s="69"/>
      <c r="Z12832" s="69"/>
      <c r="AA12832" s="69"/>
    </row>
    <row r="12833" spans="24:27" x14ac:dyDescent="0.25">
      <c r="X12833" s="69"/>
      <c r="Y12833" s="69"/>
      <c r="Z12833" s="69"/>
      <c r="AA12833" s="69"/>
    </row>
    <row r="12834" spans="24:27" x14ac:dyDescent="0.25">
      <c r="X12834" s="69"/>
      <c r="Y12834" s="69"/>
      <c r="Z12834" s="69"/>
      <c r="AA12834" s="69"/>
    </row>
    <row r="12835" spans="24:27" x14ac:dyDescent="0.25">
      <c r="X12835" s="69"/>
      <c r="Y12835" s="69"/>
      <c r="Z12835" s="69"/>
      <c r="AA12835" s="69"/>
    </row>
    <row r="12836" spans="24:27" x14ac:dyDescent="0.25">
      <c r="X12836" s="69"/>
      <c r="Y12836" s="69"/>
      <c r="Z12836" s="69"/>
      <c r="AA12836" s="69"/>
    </row>
    <row r="12837" spans="24:27" x14ac:dyDescent="0.25">
      <c r="X12837" s="69"/>
      <c r="Y12837" s="69"/>
      <c r="Z12837" s="69"/>
      <c r="AA12837" s="69"/>
    </row>
    <row r="12838" spans="24:27" x14ac:dyDescent="0.25">
      <c r="X12838" s="69"/>
      <c r="Y12838" s="69"/>
      <c r="Z12838" s="69"/>
      <c r="AA12838" s="69"/>
    </row>
    <row r="12839" spans="24:27" x14ac:dyDescent="0.25">
      <c r="X12839" s="69"/>
      <c r="Y12839" s="69"/>
      <c r="Z12839" s="69"/>
      <c r="AA12839" s="69"/>
    </row>
    <row r="12840" spans="24:27" x14ac:dyDescent="0.25">
      <c r="X12840" s="69"/>
      <c r="Y12840" s="69"/>
      <c r="Z12840" s="69"/>
      <c r="AA12840" s="69"/>
    </row>
    <row r="12841" spans="24:27" x14ac:dyDescent="0.25">
      <c r="X12841" s="69"/>
      <c r="Y12841" s="69"/>
      <c r="Z12841" s="69"/>
      <c r="AA12841" s="69"/>
    </row>
    <row r="12842" spans="24:27" x14ac:dyDescent="0.25">
      <c r="X12842" s="69"/>
      <c r="Y12842" s="69"/>
      <c r="Z12842" s="69"/>
      <c r="AA12842" s="69"/>
    </row>
    <row r="12843" spans="24:27" x14ac:dyDescent="0.25">
      <c r="X12843" s="69"/>
      <c r="Y12843" s="69"/>
      <c r="Z12843" s="69"/>
      <c r="AA12843" s="69"/>
    </row>
    <row r="12844" spans="24:27" x14ac:dyDescent="0.25">
      <c r="X12844" s="69"/>
      <c r="Y12844" s="69"/>
      <c r="Z12844" s="69"/>
      <c r="AA12844" s="69"/>
    </row>
    <row r="12845" spans="24:27" x14ac:dyDescent="0.25">
      <c r="X12845" s="69"/>
      <c r="Y12845" s="69"/>
      <c r="Z12845" s="69"/>
      <c r="AA12845" s="69"/>
    </row>
    <row r="12846" spans="24:27" x14ac:dyDescent="0.25">
      <c r="X12846" s="69"/>
      <c r="Y12846" s="69"/>
      <c r="Z12846" s="69"/>
      <c r="AA12846" s="69"/>
    </row>
    <row r="12847" spans="24:27" x14ac:dyDescent="0.25">
      <c r="X12847" s="69"/>
      <c r="Y12847" s="69"/>
      <c r="Z12847" s="69"/>
      <c r="AA12847" s="69"/>
    </row>
    <row r="12848" spans="24:27" x14ac:dyDescent="0.25">
      <c r="X12848" s="69"/>
      <c r="Y12848" s="69"/>
      <c r="Z12848" s="69"/>
      <c r="AA12848" s="69"/>
    </row>
    <row r="12849" spans="24:27" x14ac:dyDescent="0.25">
      <c r="X12849" s="69"/>
      <c r="Y12849" s="69"/>
      <c r="Z12849" s="69"/>
      <c r="AA12849" s="69"/>
    </row>
    <row r="12850" spans="24:27" x14ac:dyDescent="0.25">
      <c r="X12850" s="69"/>
      <c r="Y12850" s="69"/>
      <c r="Z12850" s="69"/>
      <c r="AA12850" s="69"/>
    </row>
    <row r="12851" spans="24:27" x14ac:dyDescent="0.25">
      <c r="X12851" s="69"/>
      <c r="Y12851" s="69"/>
      <c r="Z12851" s="69"/>
      <c r="AA12851" s="69"/>
    </row>
    <row r="12852" spans="24:27" x14ac:dyDescent="0.25">
      <c r="X12852" s="69"/>
      <c r="Y12852" s="69"/>
      <c r="Z12852" s="69"/>
      <c r="AA12852" s="69"/>
    </row>
    <row r="12853" spans="24:27" x14ac:dyDescent="0.25">
      <c r="X12853" s="69"/>
      <c r="Y12853" s="69"/>
      <c r="Z12853" s="69"/>
      <c r="AA12853" s="69"/>
    </row>
    <row r="12854" spans="24:27" x14ac:dyDescent="0.25">
      <c r="X12854" s="69"/>
      <c r="Y12854" s="69"/>
      <c r="Z12854" s="69"/>
      <c r="AA12854" s="69"/>
    </row>
    <row r="12855" spans="24:27" x14ac:dyDescent="0.25">
      <c r="X12855" s="69"/>
      <c r="Y12855" s="69"/>
      <c r="Z12855" s="69"/>
      <c r="AA12855" s="69"/>
    </row>
    <row r="12856" spans="24:27" x14ac:dyDescent="0.25">
      <c r="X12856" s="69"/>
      <c r="Y12856" s="69"/>
      <c r="Z12856" s="69"/>
      <c r="AA12856" s="69"/>
    </row>
    <row r="12857" spans="24:27" x14ac:dyDescent="0.25">
      <c r="X12857" s="69"/>
      <c r="Y12857" s="69"/>
      <c r="Z12857" s="69"/>
      <c r="AA12857" s="69"/>
    </row>
    <row r="12858" spans="24:27" x14ac:dyDescent="0.25">
      <c r="X12858" s="69"/>
      <c r="Y12858" s="69"/>
      <c r="Z12858" s="69"/>
      <c r="AA12858" s="69"/>
    </row>
    <row r="12859" spans="24:27" x14ac:dyDescent="0.25">
      <c r="X12859" s="69"/>
      <c r="Y12859" s="69"/>
      <c r="Z12859" s="69"/>
      <c r="AA12859" s="69"/>
    </row>
    <row r="12860" spans="24:27" x14ac:dyDescent="0.25">
      <c r="X12860" s="69"/>
      <c r="Y12860" s="69"/>
      <c r="Z12860" s="69"/>
      <c r="AA12860" s="69"/>
    </row>
    <row r="12861" spans="24:27" x14ac:dyDescent="0.25">
      <c r="X12861" s="69"/>
      <c r="Y12861" s="69"/>
      <c r="Z12861" s="69"/>
      <c r="AA12861" s="69"/>
    </row>
    <row r="12862" spans="24:27" x14ac:dyDescent="0.25">
      <c r="X12862" s="69"/>
      <c r="Y12862" s="69"/>
      <c r="Z12862" s="69"/>
      <c r="AA12862" s="69"/>
    </row>
    <row r="12863" spans="24:27" x14ac:dyDescent="0.25">
      <c r="X12863" s="69"/>
      <c r="Y12863" s="69"/>
      <c r="Z12863" s="69"/>
      <c r="AA12863" s="69"/>
    </row>
    <row r="12864" spans="24:27" x14ac:dyDescent="0.25">
      <c r="X12864" s="69"/>
      <c r="Y12864" s="69"/>
      <c r="Z12864" s="69"/>
      <c r="AA12864" s="69"/>
    </row>
    <row r="12865" spans="24:27" x14ac:dyDescent="0.25">
      <c r="X12865" s="69"/>
      <c r="Y12865" s="69"/>
      <c r="Z12865" s="69"/>
      <c r="AA12865" s="69"/>
    </row>
    <row r="12866" spans="24:27" x14ac:dyDescent="0.25">
      <c r="X12866" s="69"/>
      <c r="Y12866" s="69"/>
      <c r="Z12866" s="69"/>
      <c r="AA12866" s="69"/>
    </row>
    <row r="12867" spans="24:27" x14ac:dyDescent="0.25">
      <c r="X12867" s="69"/>
      <c r="Y12867" s="69"/>
      <c r="Z12867" s="69"/>
      <c r="AA12867" s="69"/>
    </row>
    <row r="12868" spans="24:27" x14ac:dyDescent="0.25">
      <c r="X12868" s="69"/>
      <c r="Y12868" s="69"/>
      <c r="Z12868" s="69"/>
      <c r="AA12868" s="69"/>
    </row>
    <row r="12869" spans="24:27" x14ac:dyDescent="0.25">
      <c r="X12869" s="69"/>
      <c r="Y12869" s="69"/>
      <c r="Z12869" s="69"/>
      <c r="AA12869" s="69"/>
    </row>
    <row r="12870" spans="24:27" x14ac:dyDescent="0.25">
      <c r="X12870" s="69"/>
      <c r="Y12870" s="69"/>
      <c r="Z12870" s="69"/>
      <c r="AA12870" s="69"/>
    </row>
    <row r="12871" spans="24:27" x14ac:dyDescent="0.25">
      <c r="X12871" s="69"/>
      <c r="Y12871" s="69"/>
      <c r="Z12871" s="69"/>
      <c r="AA12871" s="69"/>
    </row>
    <row r="12872" spans="24:27" x14ac:dyDescent="0.25">
      <c r="X12872" s="69"/>
      <c r="Y12872" s="69"/>
      <c r="Z12872" s="69"/>
      <c r="AA12872" s="69"/>
    </row>
    <row r="12873" spans="24:27" x14ac:dyDescent="0.25">
      <c r="X12873" s="69"/>
      <c r="Y12873" s="69"/>
      <c r="Z12873" s="69"/>
      <c r="AA12873" s="69"/>
    </row>
    <row r="12874" spans="24:27" x14ac:dyDescent="0.25">
      <c r="X12874" s="69"/>
      <c r="Y12874" s="69"/>
      <c r="Z12874" s="69"/>
      <c r="AA12874" s="69"/>
    </row>
    <row r="12875" spans="24:27" x14ac:dyDescent="0.25">
      <c r="X12875" s="69"/>
      <c r="Y12875" s="69"/>
      <c r="Z12875" s="69"/>
      <c r="AA12875" s="69"/>
    </row>
    <row r="12876" spans="24:27" x14ac:dyDescent="0.25">
      <c r="X12876" s="69"/>
      <c r="Y12876" s="69"/>
      <c r="Z12876" s="69"/>
      <c r="AA12876" s="69"/>
    </row>
    <row r="12877" spans="24:27" x14ac:dyDescent="0.25">
      <c r="X12877" s="69"/>
      <c r="Y12877" s="69"/>
      <c r="Z12877" s="69"/>
      <c r="AA12877" s="69"/>
    </row>
    <row r="12878" spans="24:27" x14ac:dyDescent="0.25">
      <c r="X12878" s="69"/>
      <c r="Y12878" s="69"/>
      <c r="Z12878" s="69"/>
      <c r="AA12878" s="69"/>
    </row>
    <row r="12879" spans="24:27" x14ac:dyDescent="0.25">
      <c r="X12879" s="69"/>
      <c r="Y12879" s="69"/>
      <c r="Z12879" s="69"/>
      <c r="AA12879" s="69"/>
    </row>
    <row r="12880" spans="24:27" x14ac:dyDescent="0.25">
      <c r="X12880" s="69"/>
      <c r="Y12880" s="69"/>
      <c r="Z12880" s="69"/>
      <c r="AA12880" s="69"/>
    </row>
    <row r="12881" spans="24:27" x14ac:dyDescent="0.25">
      <c r="X12881" s="69"/>
      <c r="Y12881" s="69"/>
      <c r="Z12881" s="69"/>
      <c r="AA12881" s="69"/>
    </row>
    <row r="12882" spans="24:27" x14ac:dyDescent="0.25">
      <c r="X12882" s="69"/>
      <c r="Y12882" s="69"/>
      <c r="Z12882" s="69"/>
      <c r="AA12882" s="69"/>
    </row>
    <row r="12883" spans="24:27" x14ac:dyDescent="0.25">
      <c r="X12883" s="69"/>
      <c r="Y12883" s="69"/>
      <c r="Z12883" s="69"/>
      <c r="AA12883" s="69"/>
    </row>
    <row r="12884" spans="24:27" x14ac:dyDescent="0.25">
      <c r="X12884" s="69"/>
      <c r="Y12884" s="69"/>
      <c r="Z12884" s="69"/>
      <c r="AA12884" s="69"/>
    </row>
    <row r="12885" spans="24:27" x14ac:dyDescent="0.25">
      <c r="X12885" s="69"/>
      <c r="Y12885" s="69"/>
      <c r="Z12885" s="69"/>
      <c r="AA12885" s="69"/>
    </row>
    <row r="12886" spans="24:27" x14ac:dyDescent="0.25">
      <c r="X12886" s="69"/>
      <c r="Y12886" s="69"/>
      <c r="Z12886" s="69"/>
      <c r="AA12886" s="69"/>
    </row>
    <row r="12887" spans="24:27" x14ac:dyDescent="0.25">
      <c r="X12887" s="69"/>
      <c r="Y12887" s="69"/>
      <c r="Z12887" s="69"/>
      <c r="AA12887" s="69"/>
    </row>
    <row r="12888" spans="24:27" x14ac:dyDescent="0.25">
      <c r="X12888" s="69"/>
      <c r="Y12888" s="69"/>
      <c r="Z12888" s="69"/>
      <c r="AA12888" s="69"/>
    </row>
    <row r="12889" spans="24:27" x14ac:dyDescent="0.25">
      <c r="X12889" s="69"/>
      <c r="Y12889" s="69"/>
      <c r="Z12889" s="69"/>
      <c r="AA12889" s="69"/>
    </row>
    <row r="12890" spans="24:27" x14ac:dyDescent="0.25">
      <c r="X12890" s="69"/>
      <c r="Y12890" s="69"/>
      <c r="Z12890" s="69"/>
      <c r="AA12890" s="69"/>
    </row>
    <row r="12891" spans="24:27" x14ac:dyDescent="0.25">
      <c r="X12891" s="69"/>
      <c r="Y12891" s="69"/>
      <c r="Z12891" s="69"/>
      <c r="AA12891" s="69"/>
    </row>
    <row r="12892" spans="24:27" x14ac:dyDescent="0.25">
      <c r="X12892" s="69"/>
      <c r="Y12892" s="69"/>
      <c r="Z12892" s="69"/>
      <c r="AA12892" s="69"/>
    </row>
    <row r="12893" spans="24:27" x14ac:dyDescent="0.25">
      <c r="X12893" s="69"/>
      <c r="Y12893" s="69"/>
      <c r="Z12893" s="69"/>
      <c r="AA12893" s="69"/>
    </row>
    <row r="12894" spans="24:27" x14ac:dyDescent="0.25">
      <c r="X12894" s="69"/>
      <c r="Y12894" s="69"/>
      <c r="Z12894" s="69"/>
      <c r="AA12894" s="69"/>
    </row>
    <row r="12895" spans="24:27" x14ac:dyDescent="0.25">
      <c r="X12895" s="69"/>
      <c r="Y12895" s="69"/>
      <c r="Z12895" s="69"/>
      <c r="AA12895" s="69"/>
    </row>
    <row r="12896" spans="24:27" x14ac:dyDescent="0.25">
      <c r="X12896" s="69"/>
      <c r="Y12896" s="69"/>
      <c r="Z12896" s="69"/>
      <c r="AA12896" s="69"/>
    </row>
    <row r="12897" spans="24:27" x14ac:dyDescent="0.25">
      <c r="X12897" s="69"/>
      <c r="Y12897" s="69"/>
      <c r="Z12897" s="69"/>
      <c r="AA12897" s="69"/>
    </row>
    <row r="12898" spans="24:27" x14ac:dyDescent="0.25">
      <c r="X12898" s="69"/>
      <c r="Y12898" s="69"/>
      <c r="Z12898" s="69"/>
      <c r="AA12898" s="69"/>
    </row>
    <row r="12899" spans="24:27" x14ac:dyDescent="0.25">
      <c r="X12899" s="69"/>
      <c r="Y12899" s="69"/>
      <c r="Z12899" s="69"/>
      <c r="AA12899" s="69"/>
    </row>
    <row r="12900" spans="24:27" x14ac:dyDescent="0.25">
      <c r="X12900" s="69"/>
      <c r="Y12900" s="69"/>
      <c r="Z12900" s="69"/>
      <c r="AA12900" s="69"/>
    </row>
    <row r="12901" spans="24:27" x14ac:dyDescent="0.25">
      <c r="X12901" s="69"/>
      <c r="Y12901" s="69"/>
      <c r="Z12901" s="69"/>
      <c r="AA12901" s="69"/>
    </row>
    <row r="12902" spans="24:27" x14ac:dyDescent="0.25">
      <c r="X12902" s="69"/>
      <c r="Y12902" s="69"/>
      <c r="Z12902" s="69"/>
      <c r="AA12902" s="69"/>
    </row>
    <row r="12903" spans="24:27" x14ac:dyDescent="0.25">
      <c r="X12903" s="69"/>
      <c r="Y12903" s="69"/>
      <c r="Z12903" s="69"/>
      <c r="AA12903" s="69"/>
    </row>
    <row r="12904" spans="24:27" x14ac:dyDescent="0.25">
      <c r="X12904" s="69"/>
      <c r="Y12904" s="69"/>
      <c r="Z12904" s="69"/>
      <c r="AA12904" s="69"/>
    </row>
    <row r="12905" spans="24:27" x14ac:dyDescent="0.25">
      <c r="X12905" s="69"/>
      <c r="Y12905" s="69"/>
      <c r="Z12905" s="69"/>
      <c r="AA12905" s="69"/>
    </row>
    <row r="12906" spans="24:27" x14ac:dyDescent="0.25">
      <c r="X12906" s="69"/>
      <c r="Y12906" s="69"/>
      <c r="Z12906" s="69"/>
      <c r="AA12906" s="69"/>
    </row>
    <row r="12907" spans="24:27" x14ac:dyDescent="0.25">
      <c r="X12907" s="69"/>
      <c r="Y12907" s="69"/>
      <c r="Z12907" s="69"/>
      <c r="AA12907" s="69"/>
    </row>
    <row r="12908" spans="24:27" x14ac:dyDescent="0.25">
      <c r="X12908" s="69"/>
      <c r="Y12908" s="69"/>
      <c r="Z12908" s="69"/>
      <c r="AA12908" s="69"/>
    </row>
    <row r="12909" spans="24:27" x14ac:dyDescent="0.25">
      <c r="X12909" s="69"/>
      <c r="Y12909" s="69"/>
      <c r="Z12909" s="69"/>
      <c r="AA12909" s="69"/>
    </row>
    <row r="12910" spans="24:27" x14ac:dyDescent="0.25">
      <c r="X12910" s="69"/>
      <c r="Y12910" s="69"/>
      <c r="Z12910" s="69"/>
      <c r="AA12910" s="69"/>
    </row>
    <row r="12911" spans="24:27" x14ac:dyDescent="0.25">
      <c r="X12911" s="69"/>
      <c r="Y12911" s="69"/>
      <c r="Z12911" s="69"/>
      <c r="AA12911" s="69"/>
    </row>
    <row r="12912" spans="24:27" x14ac:dyDescent="0.25">
      <c r="X12912" s="69"/>
      <c r="Y12912" s="69"/>
      <c r="Z12912" s="69"/>
      <c r="AA12912" s="69"/>
    </row>
    <row r="12913" spans="24:27" x14ac:dyDescent="0.25">
      <c r="X12913" s="69"/>
      <c r="Y12913" s="69"/>
      <c r="Z12913" s="69"/>
      <c r="AA12913" s="69"/>
    </row>
    <row r="12914" spans="24:27" x14ac:dyDescent="0.25">
      <c r="X12914" s="69"/>
      <c r="Y12914" s="69"/>
      <c r="Z12914" s="69"/>
      <c r="AA12914" s="69"/>
    </row>
    <row r="12915" spans="24:27" x14ac:dyDescent="0.25">
      <c r="X12915" s="69"/>
      <c r="Y12915" s="69"/>
      <c r="Z12915" s="69"/>
      <c r="AA12915" s="69"/>
    </row>
    <row r="12916" spans="24:27" x14ac:dyDescent="0.25">
      <c r="X12916" s="69"/>
      <c r="Y12916" s="69"/>
      <c r="Z12916" s="69"/>
      <c r="AA12916" s="69"/>
    </row>
    <row r="12917" spans="24:27" x14ac:dyDescent="0.25">
      <c r="X12917" s="69"/>
      <c r="Y12917" s="69"/>
      <c r="Z12917" s="69"/>
      <c r="AA12917" s="69"/>
    </row>
    <row r="12918" spans="24:27" x14ac:dyDescent="0.25">
      <c r="X12918" s="69"/>
      <c r="Y12918" s="69"/>
      <c r="Z12918" s="69"/>
      <c r="AA12918" s="69"/>
    </row>
    <row r="12919" spans="24:27" x14ac:dyDescent="0.25">
      <c r="X12919" s="69"/>
      <c r="Y12919" s="69"/>
      <c r="Z12919" s="69"/>
      <c r="AA12919" s="69"/>
    </row>
    <row r="12920" spans="24:27" x14ac:dyDescent="0.25">
      <c r="X12920" s="69"/>
      <c r="Y12920" s="69"/>
      <c r="Z12920" s="69"/>
      <c r="AA12920" s="69"/>
    </row>
    <row r="12921" spans="24:27" x14ac:dyDescent="0.25">
      <c r="X12921" s="69"/>
      <c r="Y12921" s="69"/>
      <c r="Z12921" s="69"/>
      <c r="AA12921" s="69"/>
    </row>
    <row r="12922" spans="24:27" x14ac:dyDescent="0.25">
      <c r="X12922" s="69"/>
      <c r="Y12922" s="69"/>
      <c r="Z12922" s="69"/>
      <c r="AA12922" s="69"/>
    </row>
    <row r="12923" spans="24:27" x14ac:dyDescent="0.25">
      <c r="X12923" s="69"/>
      <c r="Y12923" s="69"/>
      <c r="Z12923" s="69"/>
      <c r="AA12923" s="69"/>
    </row>
    <row r="12924" spans="24:27" x14ac:dyDescent="0.25">
      <c r="X12924" s="69"/>
      <c r="Y12924" s="69"/>
      <c r="Z12924" s="69"/>
      <c r="AA12924" s="69"/>
    </row>
    <row r="12925" spans="24:27" x14ac:dyDescent="0.25">
      <c r="X12925" s="69"/>
      <c r="Y12925" s="69"/>
      <c r="Z12925" s="69"/>
      <c r="AA12925" s="69"/>
    </row>
    <row r="12926" spans="24:27" x14ac:dyDescent="0.25">
      <c r="X12926" s="69"/>
      <c r="Y12926" s="69"/>
      <c r="Z12926" s="69"/>
      <c r="AA12926" s="69"/>
    </row>
    <row r="12927" spans="24:27" x14ac:dyDescent="0.25">
      <c r="X12927" s="69"/>
      <c r="Y12927" s="69"/>
      <c r="Z12927" s="69"/>
      <c r="AA12927" s="69"/>
    </row>
    <row r="12928" spans="24:27" x14ac:dyDescent="0.25">
      <c r="X12928" s="69"/>
      <c r="Y12928" s="69"/>
      <c r="Z12928" s="69"/>
      <c r="AA12928" s="69"/>
    </row>
    <row r="12929" spans="24:27" x14ac:dyDescent="0.25">
      <c r="X12929" s="69"/>
      <c r="Y12929" s="69"/>
      <c r="Z12929" s="69"/>
      <c r="AA12929" s="69"/>
    </row>
    <row r="12930" spans="24:27" x14ac:dyDescent="0.25">
      <c r="X12930" s="69"/>
      <c r="Y12930" s="69"/>
      <c r="Z12930" s="69"/>
      <c r="AA12930" s="69"/>
    </row>
    <row r="12931" spans="24:27" x14ac:dyDescent="0.25">
      <c r="X12931" s="69"/>
      <c r="Y12931" s="69"/>
      <c r="Z12931" s="69"/>
      <c r="AA12931" s="69"/>
    </row>
    <row r="12932" spans="24:27" x14ac:dyDescent="0.25">
      <c r="X12932" s="69"/>
      <c r="Y12932" s="69"/>
      <c r="Z12932" s="69"/>
      <c r="AA12932" s="69"/>
    </row>
    <row r="12933" spans="24:27" x14ac:dyDescent="0.25">
      <c r="X12933" s="69"/>
      <c r="Y12933" s="69"/>
      <c r="Z12933" s="69"/>
      <c r="AA12933" s="69"/>
    </row>
    <row r="12934" spans="24:27" x14ac:dyDescent="0.25">
      <c r="X12934" s="69"/>
      <c r="Y12934" s="69"/>
      <c r="Z12934" s="69"/>
      <c r="AA12934" s="69"/>
    </row>
    <row r="12935" spans="24:27" x14ac:dyDescent="0.25">
      <c r="X12935" s="69"/>
      <c r="Y12935" s="69"/>
      <c r="Z12935" s="69"/>
      <c r="AA12935" s="69"/>
    </row>
    <row r="12936" spans="24:27" x14ac:dyDescent="0.25">
      <c r="X12936" s="69"/>
      <c r="Y12936" s="69"/>
      <c r="Z12936" s="69"/>
      <c r="AA12936" s="69"/>
    </row>
    <row r="12937" spans="24:27" x14ac:dyDescent="0.25">
      <c r="X12937" s="69"/>
      <c r="Y12937" s="69"/>
      <c r="Z12937" s="69"/>
      <c r="AA12937" s="69"/>
    </row>
    <row r="12938" spans="24:27" x14ac:dyDescent="0.25">
      <c r="X12938" s="69"/>
      <c r="Y12938" s="69"/>
      <c r="Z12938" s="69"/>
      <c r="AA12938" s="69"/>
    </row>
    <row r="12939" spans="24:27" x14ac:dyDescent="0.25">
      <c r="X12939" s="69"/>
      <c r="Y12939" s="69"/>
      <c r="Z12939" s="69"/>
      <c r="AA12939" s="69"/>
    </row>
    <row r="12940" spans="24:27" x14ac:dyDescent="0.25">
      <c r="X12940" s="69"/>
      <c r="Y12940" s="69"/>
      <c r="Z12940" s="69"/>
      <c r="AA12940" s="69"/>
    </row>
    <row r="12941" spans="24:27" x14ac:dyDescent="0.25">
      <c r="X12941" s="69"/>
      <c r="Y12941" s="69"/>
      <c r="Z12941" s="69"/>
      <c r="AA12941" s="69"/>
    </row>
    <row r="12942" spans="24:27" x14ac:dyDescent="0.25">
      <c r="X12942" s="69"/>
      <c r="Y12942" s="69"/>
      <c r="Z12942" s="69"/>
      <c r="AA12942" s="69"/>
    </row>
    <row r="12943" spans="24:27" x14ac:dyDescent="0.25">
      <c r="X12943" s="69"/>
      <c r="Y12943" s="69"/>
      <c r="Z12943" s="69"/>
      <c r="AA12943" s="69"/>
    </row>
    <row r="12944" spans="24:27" x14ac:dyDescent="0.25">
      <c r="X12944" s="69"/>
      <c r="Y12944" s="69"/>
      <c r="Z12944" s="69"/>
      <c r="AA12944" s="69"/>
    </row>
    <row r="12945" spans="24:27" x14ac:dyDescent="0.25">
      <c r="X12945" s="69"/>
      <c r="Y12945" s="69"/>
      <c r="Z12945" s="69"/>
      <c r="AA12945" s="69"/>
    </row>
    <row r="12946" spans="24:27" x14ac:dyDescent="0.25">
      <c r="X12946" s="69"/>
      <c r="Y12946" s="69"/>
      <c r="Z12946" s="69"/>
      <c r="AA12946" s="69"/>
    </row>
    <row r="12947" spans="24:27" x14ac:dyDescent="0.25">
      <c r="X12947" s="69"/>
      <c r="Y12947" s="69"/>
      <c r="Z12947" s="69"/>
      <c r="AA12947" s="69"/>
    </row>
    <row r="12948" spans="24:27" x14ac:dyDescent="0.25">
      <c r="X12948" s="69"/>
      <c r="Y12948" s="69"/>
      <c r="Z12948" s="69"/>
      <c r="AA12948" s="69"/>
    </row>
    <row r="12949" spans="24:27" x14ac:dyDescent="0.25">
      <c r="X12949" s="69"/>
      <c r="Y12949" s="69"/>
      <c r="Z12949" s="69"/>
      <c r="AA12949" s="69"/>
    </row>
    <row r="12950" spans="24:27" x14ac:dyDescent="0.25">
      <c r="X12950" s="69"/>
      <c r="Y12950" s="69"/>
      <c r="Z12950" s="69"/>
      <c r="AA12950" s="69"/>
    </row>
    <row r="12951" spans="24:27" x14ac:dyDescent="0.25">
      <c r="X12951" s="69"/>
      <c r="Y12951" s="69"/>
      <c r="Z12951" s="69"/>
      <c r="AA12951" s="69"/>
    </row>
    <row r="12952" spans="24:27" x14ac:dyDescent="0.25">
      <c r="X12952" s="69"/>
      <c r="Y12952" s="69"/>
      <c r="Z12952" s="69"/>
      <c r="AA12952" s="69"/>
    </row>
    <row r="12953" spans="24:27" x14ac:dyDescent="0.25">
      <c r="X12953" s="69"/>
      <c r="Y12953" s="69"/>
      <c r="Z12953" s="69"/>
      <c r="AA12953" s="69"/>
    </row>
    <row r="12954" spans="24:27" x14ac:dyDescent="0.25">
      <c r="X12954" s="69"/>
      <c r="Y12954" s="69"/>
      <c r="Z12954" s="69"/>
      <c r="AA12954" s="69"/>
    </row>
    <row r="12955" spans="24:27" x14ac:dyDescent="0.25">
      <c r="X12955" s="69"/>
      <c r="Y12955" s="69"/>
      <c r="Z12955" s="69"/>
      <c r="AA12955" s="69"/>
    </row>
    <row r="12956" spans="24:27" x14ac:dyDescent="0.25">
      <c r="X12956" s="69"/>
      <c r="Y12956" s="69"/>
      <c r="Z12956" s="69"/>
      <c r="AA12956" s="69"/>
    </row>
    <row r="12957" spans="24:27" x14ac:dyDescent="0.25">
      <c r="X12957" s="69"/>
      <c r="Y12957" s="69"/>
      <c r="Z12957" s="69"/>
      <c r="AA12957" s="69"/>
    </row>
    <row r="12958" spans="24:27" x14ac:dyDescent="0.25">
      <c r="X12958" s="69"/>
      <c r="Y12958" s="69"/>
      <c r="Z12958" s="69"/>
      <c r="AA12958" s="69"/>
    </row>
    <row r="12959" spans="24:27" x14ac:dyDescent="0.25">
      <c r="X12959" s="69"/>
      <c r="Y12959" s="69"/>
      <c r="Z12959" s="69"/>
      <c r="AA12959" s="69"/>
    </row>
    <row r="12960" spans="24:27" x14ac:dyDescent="0.25">
      <c r="X12960" s="69"/>
      <c r="Y12960" s="69"/>
      <c r="Z12960" s="69"/>
      <c r="AA12960" s="69"/>
    </row>
    <row r="12961" spans="24:27" x14ac:dyDescent="0.25">
      <c r="X12961" s="69"/>
      <c r="Y12961" s="69"/>
      <c r="Z12961" s="69"/>
      <c r="AA12961" s="69"/>
    </row>
    <row r="12962" spans="24:27" x14ac:dyDescent="0.25">
      <c r="X12962" s="69"/>
      <c r="Y12962" s="69"/>
      <c r="Z12962" s="69"/>
      <c r="AA12962" s="69"/>
    </row>
    <row r="12963" spans="24:27" x14ac:dyDescent="0.25">
      <c r="X12963" s="69"/>
      <c r="Y12963" s="69"/>
      <c r="Z12963" s="69"/>
      <c r="AA12963" s="69"/>
    </row>
    <row r="12964" spans="24:27" x14ac:dyDescent="0.25">
      <c r="X12964" s="69"/>
      <c r="Y12964" s="69"/>
      <c r="Z12964" s="69"/>
      <c r="AA12964" s="69"/>
    </row>
    <row r="12965" spans="24:27" x14ac:dyDescent="0.25">
      <c r="X12965" s="69"/>
      <c r="Y12965" s="69"/>
      <c r="Z12965" s="69"/>
      <c r="AA12965" s="69"/>
    </row>
    <row r="12966" spans="24:27" x14ac:dyDescent="0.25">
      <c r="X12966" s="69"/>
      <c r="Y12966" s="69"/>
      <c r="Z12966" s="69"/>
      <c r="AA12966" s="69"/>
    </row>
    <row r="12967" spans="24:27" x14ac:dyDescent="0.25">
      <c r="X12967" s="69"/>
      <c r="Y12967" s="69"/>
      <c r="Z12967" s="69"/>
      <c r="AA12967" s="69"/>
    </row>
    <row r="12968" spans="24:27" x14ac:dyDescent="0.25">
      <c r="X12968" s="69"/>
      <c r="Y12968" s="69"/>
      <c r="Z12968" s="69"/>
      <c r="AA12968" s="69"/>
    </row>
    <row r="12969" spans="24:27" x14ac:dyDescent="0.25">
      <c r="X12969" s="69"/>
      <c r="Y12969" s="69"/>
      <c r="Z12969" s="69"/>
      <c r="AA12969" s="69"/>
    </row>
    <row r="12970" spans="24:27" x14ac:dyDescent="0.25">
      <c r="X12970" s="69"/>
      <c r="Y12970" s="69"/>
      <c r="Z12970" s="69"/>
      <c r="AA12970" s="69"/>
    </row>
    <row r="12971" spans="24:27" x14ac:dyDescent="0.25">
      <c r="X12971" s="69"/>
      <c r="Y12971" s="69"/>
      <c r="Z12971" s="69"/>
      <c r="AA12971" s="69"/>
    </row>
    <row r="12972" spans="24:27" x14ac:dyDescent="0.25">
      <c r="X12972" s="69"/>
      <c r="Y12972" s="69"/>
      <c r="Z12972" s="69"/>
      <c r="AA12972" s="69"/>
    </row>
    <row r="12973" spans="24:27" x14ac:dyDescent="0.25">
      <c r="X12973" s="69"/>
      <c r="Y12973" s="69"/>
      <c r="Z12973" s="69"/>
      <c r="AA12973" s="69"/>
    </row>
    <row r="12974" spans="24:27" x14ac:dyDescent="0.25">
      <c r="X12974" s="69"/>
      <c r="Y12974" s="69"/>
      <c r="Z12974" s="69"/>
      <c r="AA12974" s="69"/>
    </row>
    <row r="12975" spans="24:27" x14ac:dyDescent="0.25">
      <c r="X12975" s="69"/>
      <c r="Y12975" s="69"/>
      <c r="Z12975" s="69"/>
      <c r="AA12975" s="69"/>
    </row>
    <row r="12976" spans="24:27" x14ac:dyDescent="0.25">
      <c r="X12976" s="69"/>
      <c r="Y12976" s="69"/>
      <c r="Z12976" s="69"/>
      <c r="AA12976" s="69"/>
    </row>
    <row r="12977" spans="24:27" x14ac:dyDescent="0.25">
      <c r="X12977" s="69"/>
      <c r="Y12977" s="69"/>
      <c r="Z12977" s="69"/>
      <c r="AA12977" s="69"/>
    </row>
    <row r="12978" spans="24:27" x14ac:dyDescent="0.25">
      <c r="X12978" s="69"/>
      <c r="Y12978" s="69"/>
      <c r="Z12978" s="69"/>
      <c r="AA12978" s="69"/>
    </row>
    <row r="12979" spans="24:27" x14ac:dyDescent="0.25">
      <c r="X12979" s="69"/>
      <c r="Y12979" s="69"/>
      <c r="Z12979" s="69"/>
      <c r="AA12979" s="69"/>
    </row>
    <row r="12980" spans="24:27" x14ac:dyDescent="0.25">
      <c r="X12980" s="69"/>
      <c r="Y12980" s="69"/>
      <c r="Z12980" s="69"/>
      <c r="AA12980" s="69"/>
    </row>
    <row r="12981" spans="24:27" x14ac:dyDescent="0.25">
      <c r="X12981" s="69"/>
      <c r="Y12981" s="69"/>
      <c r="Z12981" s="69"/>
      <c r="AA12981" s="69"/>
    </row>
    <row r="12982" spans="24:27" x14ac:dyDescent="0.25">
      <c r="X12982" s="69"/>
      <c r="Y12982" s="69"/>
      <c r="Z12982" s="69"/>
      <c r="AA12982" s="69"/>
    </row>
    <row r="12983" spans="24:27" x14ac:dyDescent="0.25">
      <c r="X12983" s="69"/>
      <c r="Y12983" s="69"/>
      <c r="Z12983" s="69"/>
      <c r="AA12983" s="69"/>
    </row>
    <row r="12984" spans="24:27" x14ac:dyDescent="0.25">
      <c r="X12984" s="69"/>
      <c r="Y12984" s="69"/>
      <c r="Z12984" s="69"/>
      <c r="AA12984" s="69"/>
    </row>
    <row r="12985" spans="24:27" x14ac:dyDescent="0.25">
      <c r="X12985" s="69"/>
      <c r="Y12985" s="69"/>
      <c r="Z12985" s="69"/>
      <c r="AA12985" s="69"/>
    </row>
    <row r="12986" spans="24:27" x14ac:dyDescent="0.25">
      <c r="X12986" s="69"/>
      <c r="Y12986" s="69"/>
      <c r="Z12986" s="69"/>
      <c r="AA12986" s="69"/>
    </row>
    <row r="12987" spans="24:27" x14ac:dyDescent="0.25">
      <c r="X12987" s="69"/>
      <c r="Y12987" s="69"/>
      <c r="Z12987" s="69"/>
      <c r="AA12987" s="69"/>
    </row>
    <row r="12988" spans="24:27" x14ac:dyDescent="0.25">
      <c r="X12988" s="69"/>
      <c r="Y12988" s="69"/>
      <c r="Z12988" s="69"/>
      <c r="AA12988" s="69"/>
    </row>
    <row r="12989" spans="24:27" x14ac:dyDescent="0.25">
      <c r="X12989" s="69"/>
      <c r="Y12989" s="69"/>
      <c r="Z12989" s="69"/>
      <c r="AA12989" s="69"/>
    </row>
    <row r="12990" spans="24:27" x14ac:dyDescent="0.25">
      <c r="X12990" s="69"/>
      <c r="Y12990" s="69"/>
      <c r="Z12990" s="69"/>
      <c r="AA12990" s="69"/>
    </row>
    <row r="12991" spans="24:27" x14ac:dyDescent="0.25">
      <c r="X12991" s="69"/>
      <c r="Y12991" s="69"/>
      <c r="Z12991" s="69"/>
      <c r="AA12991" s="69"/>
    </row>
    <row r="12992" spans="24:27" x14ac:dyDescent="0.25">
      <c r="X12992" s="69"/>
      <c r="Y12992" s="69"/>
      <c r="Z12992" s="69"/>
      <c r="AA12992" s="69"/>
    </row>
    <row r="12993" spans="24:27" x14ac:dyDescent="0.25">
      <c r="X12993" s="69"/>
      <c r="Y12993" s="69"/>
      <c r="Z12993" s="69"/>
      <c r="AA12993" s="69"/>
    </row>
    <row r="12994" spans="24:27" x14ac:dyDescent="0.25">
      <c r="X12994" s="69"/>
      <c r="Y12994" s="69"/>
      <c r="Z12994" s="69"/>
      <c r="AA12994" s="69"/>
    </row>
    <row r="12995" spans="24:27" x14ac:dyDescent="0.25">
      <c r="X12995" s="69"/>
      <c r="Y12995" s="69"/>
      <c r="Z12995" s="69"/>
      <c r="AA12995" s="69"/>
    </row>
    <row r="12996" spans="24:27" x14ac:dyDescent="0.25">
      <c r="X12996" s="69"/>
      <c r="Y12996" s="69"/>
      <c r="Z12996" s="69"/>
      <c r="AA12996" s="69"/>
    </row>
    <row r="12997" spans="24:27" x14ac:dyDescent="0.25">
      <c r="X12997" s="69"/>
      <c r="Y12997" s="69"/>
      <c r="Z12997" s="69"/>
      <c r="AA12997" s="69"/>
    </row>
    <row r="12998" spans="24:27" x14ac:dyDescent="0.25">
      <c r="X12998" s="69"/>
      <c r="Y12998" s="69"/>
      <c r="Z12998" s="69"/>
      <c r="AA12998" s="69"/>
    </row>
    <row r="12999" spans="24:27" x14ac:dyDescent="0.25">
      <c r="X12999" s="69"/>
      <c r="Y12999" s="69"/>
      <c r="Z12999" s="69"/>
      <c r="AA12999" s="69"/>
    </row>
    <row r="13000" spans="24:27" x14ac:dyDescent="0.25">
      <c r="X13000" s="69"/>
      <c r="Y13000" s="69"/>
      <c r="Z13000" s="69"/>
      <c r="AA13000" s="69"/>
    </row>
    <row r="13001" spans="24:27" x14ac:dyDescent="0.25">
      <c r="X13001" s="69"/>
      <c r="Y13001" s="69"/>
      <c r="Z13001" s="69"/>
      <c r="AA13001" s="69"/>
    </row>
    <row r="13002" spans="24:27" x14ac:dyDescent="0.25">
      <c r="X13002" s="69"/>
      <c r="Y13002" s="69"/>
      <c r="Z13002" s="69"/>
      <c r="AA13002" s="69"/>
    </row>
    <row r="13003" spans="24:27" x14ac:dyDescent="0.25">
      <c r="X13003" s="69"/>
      <c r="Y13003" s="69"/>
      <c r="Z13003" s="69"/>
      <c r="AA13003" s="69"/>
    </row>
    <row r="13004" spans="24:27" x14ac:dyDescent="0.25">
      <c r="X13004" s="69"/>
      <c r="Y13004" s="69"/>
      <c r="Z13004" s="69"/>
      <c r="AA13004" s="69"/>
    </row>
    <row r="13005" spans="24:27" x14ac:dyDescent="0.25">
      <c r="X13005" s="69"/>
      <c r="Y13005" s="69"/>
      <c r="Z13005" s="69"/>
      <c r="AA13005" s="69"/>
    </row>
    <row r="13006" spans="24:27" x14ac:dyDescent="0.25">
      <c r="X13006" s="69"/>
      <c r="Y13006" s="69"/>
      <c r="Z13006" s="69"/>
      <c r="AA13006" s="69"/>
    </row>
    <row r="13007" spans="24:27" x14ac:dyDescent="0.25">
      <c r="X13007" s="69"/>
      <c r="Y13007" s="69"/>
      <c r="Z13007" s="69"/>
      <c r="AA13007" s="69"/>
    </row>
    <row r="13008" spans="24:27" x14ac:dyDescent="0.25">
      <c r="X13008" s="69"/>
      <c r="Y13008" s="69"/>
      <c r="Z13008" s="69"/>
      <c r="AA13008" s="69"/>
    </row>
    <row r="13009" spans="24:27" x14ac:dyDescent="0.25">
      <c r="X13009" s="69"/>
      <c r="Y13009" s="69"/>
      <c r="Z13009" s="69"/>
      <c r="AA13009" s="69"/>
    </row>
    <row r="13010" spans="24:27" x14ac:dyDescent="0.25">
      <c r="X13010" s="69"/>
      <c r="Y13010" s="69"/>
      <c r="Z13010" s="69"/>
      <c r="AA13010" s="69"/>
    </row>
    <row r="13011" spans="24:27" x14ac:dyDescent="0.25">
      <c r="X13011" s="69"/>
      <c r="Y13011" s="69"/>
      <c r="Z13011" s="69"/>
      <c r="AA13011" s="69"/>
    </row>
    <row r="13012" spans="24:27" x14ac:dyDescent="0.25">
      <c r="X13012" s="69"/>
      <c r="Y13012" s="69"/>
      <c r="Z13012" s="69"/>
      <c r="AA13012" s="69"/>
    </row>
    <row r="13013" spans="24:27" x14ac:dyDescent="0.25">
      <c r="X13013" s="69"/>
      <c r="Y13013" s="69"/>
      <c r="Z13013" s="69"/>
      <c r="AA13013" s="69"/>
    </row>
    <row r="13014" spans="24:27" x14ac:dyDescent="0.25">
      <c r="X13014" s="69"/>
      <c r="Y13014" s="69"/>
      <c r="Z13014" s="69"/>
      <c r="AA13014" s="69"/>
    </row>
    <row r="13015" spans="24:27" x14ac:dyDescent="0.25">
      <c r="X13015" s="69"/>
      <c r="Y13015" s="69"/>
      <c r="Z13015" s="69"/>
      <c r="AA13015" s="69"/>
    </row>
    <row r="13016" spans="24:27" x14ac:dyDescent="0.25">
      <c r="X13016" s="69"/>
      <c r="Y13016" s="69"/>
      <c r="Z13016" s="69"/>
      <c r="AA13016" s="69"/>
    </row>
    <row r="13017" spans="24:27" x14ac:dyDescent="0.25">
      <c r="X13017" s="69"/>
      <c r="Y13017" s="69"/>
      <c r="Z13017" s="69"/>
      <c r="AA13017" s="69"/>
    </row>
    <row r="13018" spans="24:27" x14ac:dyDescent="0.25">
      <c r="X13018" s="69"/>
      <c r="Y13018" s="69"/>
      <c r="Z13018" s="69"/>
      <c r="AA13018" s="69"/>
    </row>
    <row r="13019" spans="24:27" x14ac:dyDescent="0.25">
      <c r="X13019" s="69"/>
      <c r="Y13019" s="69"/>
      <c r="Z13019" s="69"/>
      <c r="AA13019" s="69"/>
    </row>
    <row r="13020" spans="24:27" x14ac:dyDescent="0.25">
      <c r="X13020" s="69"/>
      <c r="Y13020" s="69"/>
      <c r="Z13020" s="69"/>
      <c r="AA13020" s="69"/>
    </row>
    <row r="13021" spans="24:27" x14ac:dyDescent="0.25">
      <c r="X13021" s="69"/>
      <c r="Y13021" s="69"/>
      <c r="Z13021" s="69"/>
      <c r="AA13021" s="69"/>
    </row>
    <row r="13022" spans="24:27" x14ac:dyDescent="0.25">
      <c r="X13022" s="69"/>
      <c r="Y13022" s="69"/>
      <c r="Z13022" s="69"/>
      <c r="AA13022" s="69"/>
    </row>
    <row r="13023" spans="24:27" x14ac:dyDescent="0.25">
      <c r="X13023" s="69"/>
      <c r="Y13023" s="69"/>
      <c r="Z13023" s="69"/>
      <c r="AA13023" s="69"/>
    </row>
    <row r="13024" spans="24:27" x14ac:dyDescent="0.25">
      <c r="X13024" s="69"/>
      <c r="Y13024" s="69"/>
      <c r="Z13024" s="69"/>
      <c r="AA13024" s="69"/>
    </row>
    <row r="13025" spans="24:27" x14ac:dyDescent="0.25">
      <c r="X13025" s="69"/>
      <c r="Y13025" s="69"/>
      <c r="Z13025" s="69"/>
      <c r="AA13025" s="69"/>
    </row>
    <row r="13026" spans="24:27" x14ac:dyDescent="0.25">
      <c r="X13026" s="69"/>
      <c r="Y13026" s="69"/>
      <c r="Z13026" s="69"/>
      <c r="AA13026" s="69"/>
    </row>
    <row r="13027" spans="24:27" x14ac:dyDescent="0.25">
      <c r="X13027" s="69"/>
      <c r="Y13027" s="69"/>
      <c r="Z13027" s="69"/>
      <c r="AA13027" s="69"/>
    </row>
    <row r="13028" spans="24:27" x14ac:dyDescent="0.25">
      <c r="X13028" s="69"/>
      <c r="Y13028" s="69"/>
      <c r="Z13028" s="69"/>
      <c r="AA13028" s="69"/>
    </row>
    <row r="13029" spans="24:27" x14ac:dyDescent="0.25">
      <c r="X13029" s="69"/>
      <c r="Y13029" s="69"/>
      <c r="Z13029" s="69"/>
      <c r="AA13029" s="69"/>
    </row>
    <row r="13030" spans="24:27" x14ac:dyDescent="0.25">
      <c r="X13030" s="69"/>
      <c r="Y13030" s="69"/>
      <c r="Z13030" s="69"/>
      <c r="AA13030" s="69"/>
    </row>
    <row r="13031" spans="24:27" x14ac:dyDescent="0.25">
      <c r="X13031" s="69"/>
      <c r="Y13031" s="69"/>
      <c r="Z13031" s="69"/>
      <c r="AA13031" s="69"/>
    </row>
    <row r="13032" spans="24:27" x14ac:dyDescent="0.25">
      <c r="X13032" s="69"/>
      <c r="Y13032" s="69"/>
      <c r="Z13032" s="69"/>
      <c r="AA13032" s="69"/>
    </row>
    <row r="13033" spans="24:27" x14ac:dyDescent="0.25">
      <c r="X13033" s="69"/>
      <c r="Y13033" s="69"/>
      <c r="Z13033" s="69"/>
      <c r="AA13033" s="69"/>
    </row>
    <row r="13034" spans="24:27" x14ac:dyDescent="0.25">
      <c r="X13034" s="69"/>
      <c r="Y13034" s="69"/>
      <c r="Z13034" s="69"/>
      <c r="AA13034" s="69"/>
    </row>
    <row r="13035" spans="24:27" x14ac:dyDescent="0.25">
      <c r="X13035" s="69"/>
      <c r="Y13035" s="69"/>
      <c r="Z13035" s="69"/>
      <c r="AA13035" s="69"/>
    </row>
    <row r="13036" spans="24:27" x14ac:dyDescent="0.25">
      <c r="X13036" s="69"/>
      <c r="Y13036" s="69"/>
      <c r="Z13036" s="69"/>
      <c r="AA13036" s="69"/>
    </row>
    <row r="13037" spans="24:27" x14ac:dyDescent="0.25">
      <c r="X13037" s="69"/>
      <c r="Y13037" s="69"/>
      <c r="Z13037" s="69"/>
      <c r="AA13037" s="69"/>
    </row>
    <row r="13038" spans="24:27" x14ac:dyDescent="0.25">
      <c r="X13038" s="69"/>
      <c r="Y13038" s="69"/>
      <c r="Z13038" s="69"/>
      <c r="AA13038" s="69"/>
    </row>
    <row r="13039" spans="24:27" x14ac:dyDescent="0.25">
      <c r="X13039" s="69"/>
      <c r="Y13039" s="69"/>
      <c r="Z13039" s="69"/>
      <c r="AA13039" s="69"/>
    </row>
    <row r="13040" spans="24:27" x14ac:dyDescent="0.25">
      <c r="X13040" s="69"/>
      <c r="Y13040" s="69"/>
      <c r="Z13040" s="69"/>
      <c r="AA13040" s="69"/>
    </row>
    <row r="13041" spans="24:27" x14ac:dyDescent="0.25">
      <c r="X13041" s="69"/>
      <c r="Y13041" s="69"/>
      <c r="Z13041" s="69"/>
      <c r="AA13041" s="69"/>
    </row>
    <row r="13042" spans="24:27" x14ac:dyDescent="0.25">
      <c r="X13042" s="69"/>
      <c r="Y13042" s="69"/>
      <c r="Z13042" s="69"/>
      <c r="AA13042" s="69"/>
    </row>
    <row r="13043" spans="24:27" x14ac:dyDescent="0.25">
      <c r="X13043" s="69"/>
      <c r="Y13043" s="69"/>
      <c r="Z13043" s="69"/>
      <c r="AA13043" s="69"/>
    </row>
    <row r="13044" spans="24:27" x14ac:dyDescent="0.25">
      <c r="X13044" s="69"/>
      <c r="Y13044" s="69"/>
      <c r="Z13044" s="69"/>
      <c r="AA13044" s="69"/>
    </row>
    <row r="13045" spans="24:27" x14ac:dyDescent="0.25">
      <c r="X13045" s="69"/>
      <c r="Y13045" s="69"/>
      <c r="Z13045" s="69"/>
      <c r="AA13045" s="69"/>
    </row>
    <row r="13046" spans="24:27" x14ac:dyDescent="0.25">
      <c r="X13046" s="69"/>
      <c r="Y13046" s="69"/>
      <c r="Z13046" s="69"/>
      <c r="AA13046" s="69"/>
    </row>
    <row r="13047" spans="24:27" x14ac:dyDescent="0.25">
      <c r="X13047" s="69"/>
      <c r="Y13047" s="69"/>
      <c r="Z13047" s="69"/>
      <c r="AA13047" s="69"/>
    </row>
    <row r="13048" spans="24:27" x14ac:dyDescent="0.25">
      <c r="X13048" s="69"/>
      <c r="Y13048" s="69"/>
      <c r="Z13048" s="69"/>
      <c r="AA13048" s="69"/>
    </row>
    <row r="13049" spans="24:27" x14ac:dyDescent="0.25">
      <c r="X13049" s="69"/>
      <c r="Y13049" s="69"/>
      <c r="Z13049" s="69"/>
      <c r="AA13049" s="69"/>
    </row>
    <row r="13050" spans="24:27" x14ac:dyDescent="0.25">
      <c r="X13050" s="69"/>
      <c r="Y13050" s="69"/>
      <c r="Z13050" s="69"/>
      <c r="AA13050" s="69"/>
    </row>
    <row r="13051" spans="24:27" x14ac:dyDescent="0.25">
      <c r="X13051" s="69"/>
      <c r="Y13051" s="69"/>
      <c r="Z13051" s="69"/>
      <c r="AA13051" s="69"/>
    </row>
    <row r="13052" spans="24:27" x14ac:dyDescent="0.25">
      <c r="X13052" s="69"/>
      <c r="Y13052" s="69"/>
      <c r="Z13052" s="69"/>
      <c r="AA13052" s="69"/>
    </row>
    <row r="13053" spans="24:27" x14ac:dyDescent="0.25">
      <c r="X13053" s="69"/>
      <c r="Y13053" s="69"/>
      <c r="Z13053" s="69"/>
      <c r="AA13053" s="69"/>
    </row>
    <row r="13054" spans="24:27" x14ac:dyDescent="0.25">
      <c r="X13054" s="69"/>
      <c r="Y13054" s="69"/>
      <c r="Z13054" s="69"/>
      <c r="AA13054" s="69"/>
    </row>
    <row r="13055" spans="24:27" x14ac:dyDescent="0.25">
      <c r="X13055" s="69"/>
      <c r="Y13055" s="69"/>
      <c r="Z13055" s="69"/>
      <c r="AA13055" s="69"/>
    </row>
    <row r="13056" spans="24:27" x14ac:dyDescent="0.25">
      <c r="X13056" s="69"/>
      <c r="Y13056" s="69"/>
      <c r="Z13056" s="69"/>
      <c r="AA13056" s="69"/>
    </row>
    <row r="13057" spans="24:27" x14ac:dyDescent="0.25">
      <c r="X13057" s="69"/>
      <c r="Y13057" s="69"/>
      <c r="Z13057" s="69"/>
      <c r="AA13057" s="69"/>
    </row>
    <row r="13058" spans="24:27" x14ac:dyDescent="0.25">
      <c r="X13058" s="69"/>
      <c r="Y13058" s="69"/>
      <c r="Z13058" s="69"/>
      <c r="AA13058" s="69"/>
    </row>
    <row r="13059" spans="24:27" x14ac:dyDescent="0.25">
      <c r="X13059" s="69"/>
      <c r="Y13059" s="69"/>
      <c r="Z13059" s="69"/>
      <c r="AA13059" s="69"/>
    </row>
    <row r="13060" spans="24:27" x14ac:dyDescent="0.25">
      <c r="X13060" s="69"/>
      <c r="Y13060" s="69"/>
      <c r="Z13060" s="69"/>
      <c r="AA13060" s="69"/>
    </row>
    <row r="13061" spans="24:27" x14ac:dyDescent="0.25">
      <c r="X13061" s="69"/>
      <c r="Y13061" s="69"/>
      <c r="Z13061" s="69"/>
      <c r="AA13061" s="69"/>
    </row>
    <row r="13062" spans="24:27" x14ac:dyDescent="0.25">
      <c r="X13062" s="69"/>
      <c r="Y13062" s="69"/>
      <c r="Z13062" s="69"/>
      <c r="AA13062" s="69"/>
    </row>
    <row r="13063" spans="24:27" x14ac:dyDescent="0.25">
      <c r="X13063" s="69"/>
      <c r="Y13063" s="69"/>
      <c r="Z13063" s="69"/>
      <c r="AA13063" s="69"/>
    </row>
    <row r="13064" spans="24:27" x14ac:dyDescent="0.25">
      <c r="X13064" s="69"/>
      <c r="Y13064" s="69"/>
      <c r="Z13064" s="69"/>
      <c r="AA13064" s="69"/>
    </row>
    <row r="13065" spans="24:27" x14ac:dyDescent="0.25">
      <c r="X13065" s="69"/>
      <c r="Y13065" s="69"/>
      <c r="Z13065" s="69"/>
      <c r="AA13065" s="69"/>
    </row>
    <row r="13066" spans="24:27" x14ac:dyDescent="0.25">
      <c r="X13066" s="69"/>
      <c r="Y13066" s="69"/>
      <c r="Z13066" s="69"/>
      <c r="AA13066" s="69"/>
    </row>
    <row r="13067" spans="24:27" x14ac:dyDescent="0.25">
      <c r="X13067" s="69"/>
      <c r="Y13067" s="69"/>
      <c r="Z13067" s="69"/>
      <c r="AA13067" s="69"/>
    </row>
    <row r="13068" spans="24:27" x14ac:dyDescent="0.25">
      <c r="X13068" s="69"/>
      <c r="Y13068" s="69"/>
      <c r="Z13068" s="69"/>
      <c r="AA13068" s="69"/>
    </row>
    <row r="13069" spans="24:27" x14ac:dyDescent="0.25">
      <c r="X13069" s="69"/>
      <c r="Y13069" s="69"/>
      <c r="Z13069" s="69"/>
      <c r="AA13069" s="69"/>
    </row>
    <row r="13070" spans="24:27" x14ac:dyDescent="0.25">
      <c r="X13070" s="69"/>
      <c r="Y13070" s="69"/>
      <c r="Z13070" s="69"/>
      <c r="AA13070" s="69"/>
    </row>
    <row r="13071" spans="24:27" x14ac:dyDescent="0.25">
      <c r="X13071" s="69"/>
      <c r="Y13071" s="69"/>
      <c r="Z13071" s="69"/>
      <c r="AA13071" s="69"/>
    </row>
    <row r="13072" spans="24:27" x14ac:dyDescent="0.25">
      <c r="X13072" s="69"/>
      <c r="Y13072" s="69"/>
      <c r="Z13072" s="69"/>
      <c r="AA13072" s="69"/>
    </row>
    <row r="13073" spans="24:27" x14ac:dyDescent="0.25">
      <c r="X13073" s="69"/>
      <c r="Y13073" s="69"/>
      <c r="Z13073" s="69"/>
      <c r="AA13073" s="69"/>
    </row>
    <row r="13074" spans="24:27" x14ac:dyDescent="0.25">
      <c r="X13074" s="69"/>
      <c r="Y13074" s="69"/>
      <c r="Z13074" s="69"/>
      <c r="AA13074" s="69"/>
    </row>
    <row r="13075" spans="24:27" x14ac:dyDescent="0.25">
      <c r="X13075" s="69"/>
      <c r="Y13075" s="69"/>
      <c r="Z13075" s="69"/>
      <c r="AA13075" s="69"/>
    </row>
    <row r="13076" spans="24:27" x14ac:dyDescent="0.25">
      <c r="X13076" s="69"/>
      <c r="Y13076" s="69"/>
      <c r="Z13076" s="69"/>
      <c r="AA13076" s="69"/>
    </row>
    <row r="13077" spans="24:27" x14ac:dyDescent="0.25">
      <c r="X13077" s="69"/>
      <c r="Y13077" s="69"/>
      <c r="Z13077" s="69"/>
      <c r="AA13077" s="69"/>
    </row>
    <row r="13078" spans="24:27" x14ac:dyDescent="0.25">
      <c r="X13078" s="69"/>
      <c r="Y13078" s="69"/>
      <c r="Z13078" s="69"/>
      <c r="AA13078" s="69"/>
    </row>
    <row r="13079" spans="24:27" x14ac:dyDescent="0.25">
      <c r="X13079" s="69"/>
      <c r="Y13079" s="69"/>
      <c r="Z13079" s="69"/>
      <c r="AA13079" s="69"/>
    </row>
    <row r="13080" spans="24:27" x14ac:dyDescent="0.25">
      <c r="X13080" s="69"/>
      <c r="Y13080" s="69"/>
      <c r="Z13080" s="69"/>
      <c r="AA13080" s="69"/>
    </row>
    <row r="13081" spans="24:27" x14ac:dyDescent="0.25">
      <c r="X13081" s="69"/>
      <c r="Y13081" s="69"/>
      <c r="Z13081" s="69"/>
      <c r="AA13081" s="69"/>
    </row>
    <row r="13082" spans="24:27" x14ac:dyDescent="0.25">
      <c r="X13082" s="69"/>
      <c r="Y13082" s="69"/>
      <c r="Z13082" s="69"/>
      <c r="AA13082" s="69"/>
    </row>
    <row r="13083" spans="24:27" x14ac:dyDescent="0.25">
      <c r="X13083" s="69"/>
      <c r="Y13083" s="69"/>
      <c r="Z13083" s="69"/>
      <c r="AA13083" s="69"/>
    </row>
    <row r="13084" spans="24:27" x14ac:dyDescent="0.25">
      <c r="X13084" s="69"/>
      <c r="Y13084" s="69"/>
      <c r="Z13084" s="69"/>
      <c r="AA13084" s="69"/>
    </row>
    <row r="13085" spans="24:27" x14ac:dyDescent="0.25">
      <c r="X13085" s="69"/>
      <c r="Y13085" s="69"/>
      <c r="Z13085" s="69"/>
      <c r="AA13085" s="69"/>
    </row>
    <row r="13086" spans="24:27" x14ac:dyDescent="0.25">
      <c r="X13086" s="69"/>
      <c r="Y13086" s="69"/>
      <c r="Z13086" s="69"/>
      <c r="AA13086" s="69"/>
    </row>
    <row r="13087" spans="24:27" x14ac:dyDescent="0.25">
      <c r="X13087" s="69"/>
      <c r="Y13087" s="69"/>
      <c r="Z13087" s="69"/>
      <c r="AA13087" s="69"/>
    </row>
    <row r="13088" spans="24:27" x14ac:dyDescent="0.25">
      <c r="X13088" s="69"/>
      <c r="Y13088" s="69"/>
      <c r="Z13088" s="69"/>
      <c r="AA13088" s="69"/>
    </row>
    <row r="13089" spans="24:27" x14ac:dyDescent="0.25">
      <c r="X13089" s="69"/>
      <c r="Y13089" s="69"/>
      <c r="Z13089" s="69"/>
      <c r="AA13089" s="69"/>
    </row>
    <row r="13090" spans="24:27" x14ac:dyDescent="0.25">
      <c r="X13090" s="69"/>
      <c r="Y13090" s="69"/>
      <c r="Z13090" s="69"/>
      <c r="AA13090" s="69"/>
    </row>
    <row r="13091" spans="24:27" x14ac:dyDescent="0.25">
      <c r="X13091" s="69"/>
      <c r="Y13091" s="69"/>
      <c r="Z13091" s="69"/>
      <c r="AA13091" s="69"/>
    </row>
    <row r="13092" spans="24:27" x14ac:dyDescent="0.25">
      <c r="X13092" s="69"/>
      <c r="Y13092" s="69"/>
      <c r="Z13092" s="69"/>
      <c r="AA13092" s="69"/>
    </row>
    <row r="13093" spans="24:27" x14ac:dyDescent="0.25">
      <c r="X13093" s="69"/>
      <c r="Y13093" s="69"/>
      <c r="Z13093" s="69"/>
      <c r="AA13093" s="69"/>
    </row>
    <row r="13094" spans="24:27" x14ac:dyDescent="0.25">
      <c r="X13094" s="69"/>
      <c r="Y13094" s="69"/>
      <c r="Z13094" s="69"/>
      <c r="AA13094" s="69"/>
    </row>
    <row r="13095" spans="24:27" x14ac:dyDescent="0.25">
      <c r="X13095" s="69"/>
      <c r="Y13095" s="69"/>
      <c r="Z13095" s="69"/>
      <c r="AA13095" s="69"/>
    </row>
    <row r="13096" spans="24:27" x14ac:dyDescent="0.25">
      <c r="X13096" s="69"/>
      <c r="Y13096" s="69"/>
      <c r="Z13096" s="69"/>
      <c r="AA13096" s="69"/>
    </row>
    <row r="13097" spans="24:27" x14ac:dyDescent="0.25">
      <c r="X13097" s="69"/>
      <c r="Y13097" s="69"/>
      <c r="Z13097" s="69"/>
      <c r="AA13097" s="69"/>
    </row>
    <row r="13098" spans="24:27" x14ac:dyDescent="0.25">
      <c r="X13098" s="69"/>
      <c r="Y13098" s="69"/>
      <c r="Z13098" s="69"/>
      <c r="AA13098" s="69"/>
    </row>
    <row r="13099" spans="24:27" x14ac:dyDescent="0.25">
      <c r="X13099" s="69"/>
      <c r="Y13099" s="69"/>
      <c r="Z13099" s="69"/>
      <c r="AA13099" s="69"/>
    </row>
    <row r="13100" spans="24:27" x14ac:dyDescent="0.25">
      <c r="X13100" s="69"/>
      <c r="Y13100" s="69"/>
      <c r="Z13100" s="69"/>
      <c r="AA13100" s="69"/>
    </row>
    <row r="13101" spans="24:27" x14ac:dyDescent="0.25">
      <c r="X13101" s="69"/>
      <c r="Y13101" s="69"/>
      <c r="Z13101" s="69"/>
      <c r="AA13101" s="69"/>
    </row>
    <row r="13102" spans="24:27" x14ac:dyDescent="0.25">
      <c r="X13102" s="69"/>
      <c r="Y13102" s="69"/>
      <c r="Z13102" s="69"/>
      <c r="AA13102" s="69"/>
    </row>
    <row r="13103" spans="24:27" x14ac:dyDescent="0.25">
      <c r="X13103" s="69"/>
      <c r="Y13103" s="69"/>
      <c r="Z13103" s="69"/>
      <c r="AA13103" s="69"/>
    </row>
    <row r="13104" spans="24:27" x14ac:dyDescent="0.25">
      <c r="X13104" s="69"/>
      <c r="Y13104" s="69"/>
      <c r="Z13104" s="69"/>
      <c r="AA13104" s="69"/>
    </row>
    <row r="13105" spans="24:27" x14ac:dyDescent="0.25">
      <c r="X13105" s="69"/>
      <c r="Y13105" s="69"/>
      <c r="Z13105" s="69"/>
      <c r="AA13105" s="69"/>
    </row>
    <row r="13106" spans="24:27" x14ac:dyDescent="0.25">
      <c r="X13106" s="69"/>
      <c r="Y13106" s="69"/>
      <c r="Z13106" s="69"/>
      <c r="AA13106" s="69"/>
    </row>
    <row r="13107" spans="24:27" x14ac:dyDescent="0.25">
      <c r="X13107" s="69"/>
      <c r="Y13107" s="69"/>
      <c r="Z13107" s="69"/>
      <c r="AA13107" s="69"/>
    </row>
    <row r="13108" spans="24:27" x14ac:dyDescent="0.25">
      <c r="X13108" s="69"/>
      <c r="Y13108" s="69"/>
      <c r="Z13108" s="69"/>
      <c r="AA13108" s="69"/>
    </row>
    <row r="13109" spans="24:27" x14ac:dyDescent="0.25">
      <c r="X13109" s="69"/>
      <c r="Y13109" s="69"/>
      <c r="Z13109" s="69"/>
      <c r="AA13109" s="69"/>
    </row>
    <row r="13110" spans="24:27" x14ac:dyDescent="0.25">
      <c r="X13110" s="69"/>
      <c r="Y13110" s="69"/>
      <c r="Z13110" s="69"/>
      <c r="AA13110" s="69"/>
    </row>
    <row r="13111" spans="24:27" x14ac:dyDescent="0.25">
      <c r="X13111" s="69"/>
      <c r="Y13111" s="69"/>
      <c r="Z13111" s="69"/>
      <c r="AA13111" s="69"/>
    </row>
    <row r="13112" spans="24:27" x14ac:dyDescent="0.25">
      <c r="X13112" s="69"/>
      <c r="Y13112" s="69"/>
      <c r="Z13112" s="69"/>
      <c r="AA13112" s="69"/>
    </row>
    <row r="13113" spans="24:27" x14ac:dyDescent="0.25">
      <c r="X13113" s="69"/>
      <c r="Y13113" s="69"/>
      <c r="Z13113" s="69"/>
      <c r="AA13113" s="69"/>
    </row>
    <row r="13114" spans="24:27" x14ac:dyDescent="0.25">
      <c r="X13114" s="69"/>
      <c r="Y13114" s="69"/>
      <c r="Z13114" s="69"/>
      <c r="AA13114" s="69"/>
    </row>
    <row r="13115" spans="24:27" x14ac:dyDescent="0.25">
      <c r="X13115" s="69"/>
      <c r="Y13115" s="69"/>
      <c r="Z13115" s="69"/>
      <c r="AA13115" s="69"/>
    </row>
    <row r="13116" spans="24:27" x14ac:dyDescent="0.25">
      <c r="X13116" s="69"/>
      <c r="Y13116" s="69"/>
      <c r="Z13116" s="69"/>
      <c r="AA13116" s="69"/>
    </row>
    <row r="13117" spans="24:27" x14ac:dyDescent="0.25">
      <c r="X13117" s="69"/>
      <c r="Y13117" s="69"/>
      <c r="Z13117" s="69"/>
      <c r="AA13117" s="69"/>
    </row>
    <row r="13118" spans="24:27" x14ac:dyDescent="0.25">
      <c r="X13118" s="69"/>
      <c r="Y13118" s="69"/>
      <c r="Z13118" s="69"/>
      <c r="AA13118" s="69"/>
    </row>
    <row r="13119" spans="24:27" x14ac:dyDescent="0.25">
      <c r="X13119" s="69"/>
      <c r="Y13119" s="69"/>
      <c r="Z13119" s="69"/>
      <c r="AA13119" s="69"/>
    </row>
    <row r="13120" spans="24:27" x14ac:dyDescent="0.25">
      <c r="X13120" s="69"/>
      <c r="Y13120" s="69"/>
      <c r="Z13120" s="69"/>
      <c r="AA13120" s="69"/>
    </row>
    <row r="13121" spans="24:27" x14ac:dyDescent="0.25">
      <c r="X13121" s="69"/>
      <c r="Y13121" s="69"/>
      <c r="Z13121" s="69"/>
      <c r="AA13121" s="69"/>
    </row>
    <row r="13122" spans="24:27" x14ac:dyDescent="0.25">
      <c r="X13122" s="69"/>
      <c r="Y13122" s="69"/>
      <c r="Z13122" s="69"/>
      <c r="AA13122" s="69"/>
    </row>
    <row r="13123" spans="24:27" x14ac:dyDescent="0.25">
      <c r="X13123" s="69"/>
      <c r="Y13123" s="69"/>
      <c r="Z13123" s="69"/>
      <c r="AA13123" s="69"/>
    </row>
    <row r="13124" spans="24:27" x14ac:dyDescent="0.25">
      <c r="X13124" s="69"/>
      <c r="Y13124" s="69"/>
      <c r="Z13124" s="69"/>
      <c r="AA13124" s="69"/>
    </row>
    <row r="13125" spans="24:27" x14ac:dyDescent="0.25">
      <c r="X13125" s="69"/>
      <c r="Y13125" s="69"/>
      <c r="Z13125" s="69"/>
      <c r="AA13125" s="69"/>
    </row>
    <row r="13126" spans="24:27" x14ac:dyDescent="0.25">
      <c r="X13126" s="69"/>
      <c r="Y13126" s="69"/>
      <c r="Z13126" s="69"/>
      <c r="AA13126" s="69"/>
    </row>
    <row r="13127" spans="24:27" x14ac:dyDescent="0.25">
      <c r="X13127" s="69"/>
      <c r="Y13127" s="69"/>
      <c r="Z13127" s="69"/>
      <c r="AA13127" s="69"/>
    </row>
    <row r="13128" spans="24:27" x14ac:dyDescent="0.25">
      <c r="X13128" s="69"/>
      <c r="Y13128" s="69"/>
      <c r="Z13128" s="69"/>
      <c r="AA13128" s="69"/>
    </row>
    <row r="13129" spans="24:27" x14ac:dyDescent="0.25">
      <c r="X13129" s="69"/>
      <c r="Y13129" s="69"/>
      <c r="Z13129" s="69"/>
      <c r="AA13129" s="69"/>
    </row>
    <row r="13130" spans="24:27" x14ac:dyDescent="0.25">
      <c r="X13130" s="69"/>
      <c r="Y13130" s="69"/>
      <c r="Z13130" s="69"/>
      <c r="AA13130" s="69"/>
    </row>
    <row r="13131" spans="24:27" x14ac:dyDescent="0.25">
      <c r="X13131" s="69"/>
      <c r="Y13131" s="69"/>
      <c r="Z13131" s="69"/>
      <c r="AA13131" s="69"/>
    </row>
    <row r="13132" spans="24:27" x14ac:dyDescent="0.25">
      <c r="X13132" s="69"/>
      <c r="Y13132" s="69"/>
      <c r="Z13132" s="69"/>
      <c r="AA13132" s="69"/>
    </row>
    <row r="13133" spans="24:27" x14ac:dyDescent="0.25">
      <c r="X13133" s="69"/>
      <c r="Y13133" s="69"/>
      <c r="Z13133" s="69"/>
      <c r="AA13133" s="69"/>
    </row>
    <row r="13134" spans="24:27" x14ac:dyDescent="0.25">
      <c r="X13134" s="69"/>
      <c r="Y13134" s="69"/>
      <c r="Z13134" s="69"/>
      <c r="AA13134" s="69"/>
    </row>
    <row r="13135" spans="24:27" x14ac:dyDescent="0.25">
      <c r="X13135" s="69"/>
      <c r="Y13135" s="69"/>
      <c r="Z13135" s="69"/>
      <c r="AA13135" s="69"/>
    </row>
    <row r="13136" spans="24:27" x14ac:dyDescent="0.25">
      <c r="X13136" s="69"/>
      <c r="Y13136" s="69"/>
      <c r="Z13136" s="69"/>
      <c r="AA13136" s="69"/>
    </row>
    <row r="13137" spans="24:27" x14ac:dyDescent="0.25">
      <c r="X13137" s="69"/>
      <c r="Y13137" s="69"/>
      <c r="Z13137" s="69"/>
      <c r="AA13137" s="69"/>
    </row>
    <row r="13138" spans="24:27" x14ac:dyDescent="0.25">
      <c r="X13138" s="69"/>
      <c r="Y13138" s="69"/>
      <c r="Z13138" s="69"/>
      <c r="AA13138" s="69"/>
    </row>
    <row r="13139" spans="24:27" x14ac:dyDescent="0.25">
      <c r="X13139" s="69"/>
      <c r="Y13139" s="69"/>
      <c r="Z13139" s="69"/>
      <c r="AA13139" s="69"/>
    </row>
    <row r="13140" spans="24:27" x14ac:dyDescent="0.25">
      <c r="X13140" s="69"/>
      <c r="Y13140" s="69"/>
      <c r="Z13140" s="69"/>
      <c r="AA13140" s="69"/>
    </row>
    <row r="13141" spans="24:27" x14ac:dyDescent="0.25">
      <c r="X13141" s="69"/>
      <c r="Y13141" s="69"/>
      <c r="Z13141" s="69"/>
      <c r="AA13141" s="69"/>
    </row>
    <row r="13142" spans="24:27" x14ac:dyDescent="0.25">
      <c r="X13142" s="69"/>
      <c r="Y13142" s="69"/>
      <c r="Z13142" s="69"/>
      <c r="AA13142" s="69"/>
    </row>
    <row r="13143" spans="24:27" x14ac:dyDescent="0.25">
      <c r="X13143" s="69"/>
      <c r="Y13143" s="69"/>
      <c r="Z13143" s="69"/>
      <c r="AA13143" s="69"/>
    </row>
    <row r="13144" spans="24:27" x14ac:dyDescent="0.25">
      <c r="X13144" s="69"/>
      <c r="Y13144" s="69"/>
      <c r="Z13144" s="69"/>
      <c r="AA13144" s="69"/>
    </row>
    <row r="13145" spans="24:27" x14ac:dyDescent="0.25">
      <c r="X13145" s="69"/>
      <c r="Y13145" s="69"/>
      <c r="Z13145" s="69"/>
      <c r="AA13145" s="69"/>
    </row>
    <row r="13146" spans="24:27" x14ac:dyDescent="0.25">
      <c r="X13146" s="69"/>
      <c r="Y13146" s="69"/>
      <c r="Z13146" s="69"/>
      <c r="AA13146" s="69"/>
    </row>
    <row r="13147" spans="24:27" x14ac:dyDescent="0.25">
      <c r="X13147" s="69"/>
      <c r="Y13147" s="69"/>
      <c r="Z13147" s="69"/>
      <c r="AA13147" s="69"/>
    </row>
    <row r="13148" spans="24:27" x14ac:dyDescent="0.25">
      <c r="X13148" s="69"/>
      <c r="Y13148" s="69"/>
      <c r="Z13148" s="69"/>
      <c r="AA13148" s="69"/>
    </row>
    <row r="13149" spans="24:27" x14ac:dyDescent="0.25">
      <c r="X13149" s="69"/>
      <c r="Y13149" s="69"/>
      <c r="Z13149" s="69"/>
      <c r="AA13149" s="69"/>
    </row>
    <row r="13150" spans="24:27" x14ac:dyDescent="0.25">
      <c r="X13150" s="69"/>
      <c r="Y13150" s="69"/>
      <c r="Z13150" s="69"/>
      <c r="AA13150" s="69"/>
    </row>
    <row r="13151" spans="24:27" x14ac:dyDescent="0.25">
      <c r="X13151" s="69"/>
      <c r="Y13151" s="69"/>
      <c r="Z13151" s="69"/>
      <c r="AA13151" s="69"/>
    </row>
    <row r="13152" spans="24:27" x14ac:dyDescent="0.25">
      <c r="X13152" s="69"/>
      <c r="Y13152" s="69"/>
      <c r="Z13152" s="69"/>
      <c r="AA13152" s="69"/>
    </row>
    <row r="13153" spans="24:27" x14ac:dyDescent="0.25">
      <c r="X13153" s="69"/>
      <c r="Y13153" s="69"/>
      <c r="Z13153" s="69"/>
      <c r="AA13153" s="69"/>
    </row>
    <row r="13154" spans="24:27" x14ac:dyDescent="0.25">
      <c r="X13154" s="69"/>
      <c r="Y13154" s="69"/>
      <c r="Z13154" s="69"/>
      <c r="AA13154" s="69"/>
    </row>
    <row r="13155" spans="24:27" x14ac:dyDescent="0.25">
      <c r="X13155" s="69"/>
      <c r="Y13155" s="69"/>
      <c r="Z13155" s="69"/>
      <c r="AA13155" s="69"/>
    </row>
    <row r="13156" spans="24:27" x14ac:dyDescent="0.25">
      <c r="X13156" s="69"/>
      <c r="Y13156" s="69"/>
      <c r="Z13156" s="69"/>
      <c r="AA13156" s="69"/>
    </row>
    <row r="13157" spans="24:27" x14ac:dyDescent="0.25">
      <c r="X13157" s="69"/>
      <c r="Y13157" s="69"/>
      <c r="Z13157" s="69"/>
      <c r="AA13157" s="69"/>
    </row>
    <row r="13158" spans="24:27" x14ac:dyDescent="0.25">
      <c r="X13158" s="69"/>
      <c r="Y13158" s="69"/>
      <c r="Z13158" s="69"/>
      <c r="AA13158" s="69"/>
    </row>
    <row r="13159" spans="24:27" x14ac:dyDescent="0.25">
      <c r="X13159" s="69"/>
      <c r="Y13159" s="69"/>
      <c r="Z13159" s="69"/>
      <c r="AA13159" s="69"/>
    </row>
    <row r="13160" spans="24:27" x14ac:dyDescent="0.25">
      <c r="X13160" s="69"/>
      <c r="Y13160" s="69"/>
      <c r="Z13160" s="69"/>
      <c r="AA13160" s="69"/>
    </row>
    <row r="13161" spans="24:27" x14ac:dyDescent="0.25">
      <c r="X13161" s="69"/>
      <c r="Y13161" s="69"/>
      <c r="Z13161" s="69"/>
      <c r="AA13161" s="69"/>
    </row>
    <row r="13162" spans="24:27" x14ac:dyDescent="0.25">
      <c r="X13162" s="69"/>
      <c r="Y13162" s="69"/>
      <c r="Z13162" s="69"/>
      <c r="AA13162" s="69"/>
    </row>
    <row r="13163" spans="24:27" x14ac:dyDescent="0.25">
      <c r="X13163" s="69"/>
      <c r="Y13163" s="69"/>
      <c r="Z13163" s="69"/>
      <c r="AA13163" s="69"/>
    </row>
    <row r="13164" spans="24:27" x14ac:dyDescent="0.25">
      <c r="X13164" s="69"/>
      <c r="Y13164" s="69"/>
      <c r="Z13164" s="69"/>
      <c r="AA13164" s="69"/>
    </row>
    <row r="13165" spans="24:27" x14ac:dyDescent="0.25">
      <c r="X13165" s="69"/>
      <c r="Y13165" s="69"/>
      <c r="Z13165" s="69"/>
      <c r="AA13165" s="69"/>
    </row>
    <row r="13166" spans="24:27" x14ac:dyDescent="0.25">
      <c r="X13166" s="69"/>
      <c r="Y13166" s="69"/>
      <c r="Z13166" s="69"/>
      <c r="AA13166" s="69"/>
    </row>
    <row r="13167" spans="24:27" x14ac:dyDescent="0.25">
      <c r="X13167" s="69"/>
      <c r="Y13167" s="69"/>
      <c r="Z13167" s="69"/>
      <c r="AA13167" s="69"/>
    </row>
    <row r="13168" spans="24:27" x14ac:dyDescent="0.25">
      <c r="X13168" s="69"/>
      <c r="Y13168" s="69"/>
      <c r="Z13168" s="69"/>
      <c r="AA13168" s="69"/>
    </row>
    <row r="13169" spans="24:27" x14ac:dyDescent="0.25">
      <c r="X13169" s="69"/>
      <c r="Y13169" s="69"/>
      <c r="Z13169" s="69"/>
      <c r="AA13169" s="69"/>
    </row>
    <row r="13170" spans="24:27" x14ac:dyDescent="0.25">
      <c r="X13170" s="69"/>
      <c r="Y13170" s="69"/>
      <c r="Z13170" s="69"/>
      <c r="AA13170" s="69"/>
    </row>
    <row r="13171" spans="24:27" x14ac:dyDescent="0.25">
      <c r="X13171" s="69"/>
      <c r="Y13171" s="69"/>
      <c r="Z13171" s="69"/>
      <c r="AA13171" s="69"/>
    </row>
    <row r="13172" spans="24:27" x14ac:dyDescent="0.25">
      <c r="X13172" s="69"/>
      <c r="Y13172" s="69"/>
      <c r="Z13172" s="69"/>
      <c r="AA13172" s="69"/>
    </row>
    <row r="13173" spans="24:27" x14ac:dyDescent="0.25">
      <c r="X13173" s="69"/>
      <c r="Y13173" s="69"/>
      <c r="Z13173" s="69"/>
      <c r="AA13173" s="69"/>
    </row>
    <row r="13174" spans="24:27" x14ac:dyDescent="0.25">
      <c r="X13174" s="69"/>
      <c r="Y13174" s="69"/>
      <c r="Z13174" s="69"/>
      <c r="AA13174" s="69"/>
    </row>
    <row r="13175" spans="24:27" x14ac:dyDescent="0.25">
      <c r="X13175" s="69"/>
      <c r="Y13175" s="69"/>
      <c r="Z13175" s="69"/>
      <c r="AA13175" s="69"/>
    </row>
    <row r="13176" spans="24:27" x14ac:dyDescent="0.25">
      <c r="X13176" s="69"/>
      <c r="Y13176" s="69"/>
      <c r="Z13176" s="69"/>
      <c r="AA13176" s="69"/>
    </row>
    <row r="13177" spans="24:27" x14ac:dyDescent="0.25">
      <c r="X13177" s="69"/>
      <c r="Y13177" s="69"/>
      <c r="Z13177" s="69"/>
      <c r="AA13177" s="69"/>
    </row>
    <row r="13178" spans="24:27" x14ac:dyDescent="0.25">
      <c r="X13178" s="69"/>
      <c r="Y13178" s="69"/>
      <c r="Z13178" s="69"/>
      <c r="AA13178" s="69"/>
    </row>
    <row r="13179" spans="24:27" x14ac:dyDescent="0.25">
      <c r="X13179" s="69"/>
      <c r="Y13179" s="69"/>
      <c r="Z13179" s="69"/>
      <c r="AA13179" s="69"/>
    </row>
    <row r="13180" spans="24:27" x14ac:dyDescent="0.25">
      <c r="X13180" s="69"/>
      <c r="Y13180" s="69"/>
      <c r="Z13180" s="69"/>
      <c r="AA13180" s="69"/>
    </row>
    <row r="13181" spans="24:27" x14ac:dyDescent="0.25">
      <c r="X13181" s="69"/>
      <c r="Y13181" s="69"/>
      <c r="Z13181" s="69"/>
      <c r="AA13181" s="69"/>
    </row>
    <row r="13182" spans="24:27" x14ac:dyDescent="0.25">
      <c r="X13182" s="69"/>
      <c r="Y13182" s="69"/>
      <c r="Z13182" s="69"/>
      <c r="AA13182" s="69"/>
    </row>
    <row r="13183" spans="24:27" x14ac:dyDescent="0.25">
      <c r="X13183" s="69"/>
      <c r="Y13183" s="69"/>
      <c r="Z13183" s="69"/>
      <c r="AA13183" s="69"/>
    </row>
    <row r="13184" spans="24:27" x14ac:dyDescent="0.25">
      <c r="X13184" s="69"/>
      <c r="Y13184" s="69"/>
      <c r="Z13184" s="69"/>
      <c r="AA13184" s="69"/>
    </row>
    <row r="13185" spans="24:27" x14ac:dyDescent="0.25">
      <c r="X13185" s="69"/>
      <c r="Y13185" s="69"/>
      <c r="Z13185" s="69"/>
      <c r="AA13185" s="69"/>
    </row>
    <row r="13186" spans="24:27" x14ac:dyDescent="0.25">
      <c r="X13186" s="69"/>
      <c r="Y13186" s="69"/>
      <c r="Z13186" s="69"/>
      <c r="AA13186" s="69"/>
    </row>
    <row r="13187" spans="24:27" x14ac:dyDescent="0.25">
      <c r="X13187" s="69"/>
      <c r="Y13187" s="69"/>
      <c r="Z13187" s="69"/>
      <c r="AA13187" s="69"/>
    </row>
    <row r="13188" spans="24:27" x14ac:dyDescent="0.25">
      <c r="X13188" s="69"/>
      <c r="Y13188" s="69"/>
      <c r="Z13188" s="69"/>
      <c r="AA13188" s="69"/>
    </row>
    <row r="13189" spans="24:27" x14ac:dyDescent="0.25">
      <c r="X13189" s="69"/>
      <c r="Y13189" s="69"/>
      <c r="Z13189" s="69"/>
      <c r="AA13189" s="69"/>
    </row>
    <row r="13190" spans="24:27" x14ac:dyDescent="0.25">
      <c r="X13190" s="69"/>
      <c r="Y13190" s="69"/>
      <c r="Z13190" s="69"/>
      <c r="AA13190" s="69"/>
    </row>
    <row r="13191" spans="24:27" x14ac:dyDescent="0.25">
      <c r="X13191" s="69"/>
      <c r="Y13191" s="69"/>
      <c r="Z13191" s="69"/>
      <c r="AA13191" s="69"/>
    </row>
    <row r="13192" spans="24:27" x14ac:dyDescent="0.25">
      <c r="X13192" s="69"/>
      <c r="Y13192" s="69"/>
      <c r="Z13192" s="69"/>
      <c r="AA13192" s="69"/>
    </row>
    <row r="13193" spans="24:27" x14ac:dyDescent="0.25">
      <c r="X13193" s="69"/>
      <c r="Y13193" s="69"/>
      <c r="Z13193" s="69"/>
      <c r="AA13193" s="69"/>
    </row>
    <row r="13194" spans="24:27" x14ac:dyDescent="0.25">
      <c r="X13194" s="69"/>
      <c r="Y13194" s="69"/>
      <c r="Z13194" s="69"/>
      <c r="AA13194" s="69"/>
    </row>
    <row r="13195" spans="24:27" x14ac:dyDescent="0.25">
      <c r="X13195" s="69"/>
      <c r="Y13195" s="69"/>
      <c r="Z13195" s="69"/>
      <c r="AA13195" s="69"/>
    </row>
    <row r="13196" spans="24:27" x14ac:dyDescent="0.25">
      <c r="X13196" s="69"/>
      <c r="Y13196" s="69"/>
      <c r="Z13196" s="69"/>
      <c r="AA13196" s="69"/>
    </row>
    <row r="13197" spans="24:27" x14ac:dyDescent="0.25">
      <c r="X13197" s="69"/>
      <c r="Y13197" s="69"/>
      <c r="Z13197" s="69"/>
      <c r="AA13197" s="69"/>
    </row>
    <row r="13198" spans="24:27" x14ac:dyDescent="0.25">
      <c r="X13198" s="69"/>
      <c r="Y13198" s="69"/>
      <c r="Z13198" s="69"/>
      <c r="AA13198" s="69"/>
    </row>
    <row r="13199" spans="24:27" x14ac:dyDescent="0.25">
      <c r="X13199" s="69"/>
      <c r="Y13199" s="69"/>
      <c r="Z13199" s="69"/>
      <c r="AA13199" s="69"/>
    </row>
    <row r="13200" spans="24:27" x14ac:dyDescent="0.25">
      <c r="X13200" s="69"/>
      <c r="Y13200" s="69"/>
      <c r="Z13200" s="69"/>
      <c r="AA13200" s="69"/>
    </row>
    <row r="13201" spans="24:27" x14ac:dyDescent="0.25">
      <c r="X13201" s="69"/>
      <c r="Y13201" s="69"/>
      <c r="Z13201" s="69"/>
      <c r="AA13201" s="69"/>
    </row>
    <row r="13202" spans="24:27" x14ac:dyDescent="0.25">
      <c r="X13202" s="69"/>
      <c r="Y13202" s="69"/>
      <c r="Z13202" s="69"/>
      <c r="AA13202" s="69"/>
    </row>
    <row r="13203" spans="24:27" x14ac:dyDescent="0.25">
      <c r="X13203" s="69"/>
      <c r="Y13203" s="69"/>
      <c r="Z13203" s="69"/>
      <c r="AA13203" s="69"/>
    </row>
    <row r="13204" spans="24:27" x14ac:dyDescent="0.25">
      <c r="X13204" s="69"/>
      <c r="Y13204" s="69"/>
      <c r="Z13204" s="69"/>
      <c r="AA13204" s="69"/>
    </row>
    <row r="13205" spans="24:27" x14ac:dyDescent="0.25">
      <c r="X13205" s="69"/>
      <c r="Y13205" s="69"/>
      <c r="Z13205" s="69"/>
      <c r="AA13205" s="69"/>
    </row>
    <row r="13206" spans="24:27" x14ac:dyDescent="0.25">
      <c r="X13206" s="69"/>
      <c r="Y13206" s="69"/>
      <c r="Z13206" s="69"/>
      <c r="AA13206" s="69"/>
    </row>
    <row r="13207" spans="24:27" x14ac:dyDescent="0.25">
      <c r="X13207" s="69"/>
      <c r="Y13207" s="69"/>
      <c r="Z13207" s="69"/>
      <c r="AA13207" s="69"/>
    </row>
    <row r="13208" spans="24:27" x14ac:dyDescent="0.25">
      <c r="X13208" s="69"/>
      <c r="Y13208" s="69"/>
      <c r="Z13208" s="69"/>
      <c r="AA13208" s="69"/>
    </row>
    <row r="13209" spans="24:27" x14ac:dyDescent="0.25">
      <c r="X13209" s="69"/>
      <c r="Y13209" s="69"/>
      <c r="Z13209" s="69"/>
      <c r="AA13209" s="69"/>
    </row>
    <row r="13210" spans="24:27" x14ac:dyDescent="0.25">
      <c r="X13210" s="69"/>
      <c r="Y13210" s="69"/>
      <c r="Z13210" s="69"/>
      <c r="AA13210" s="69"/>
    </row>
    <row r="13211" spans="24:27" x14ac:dyDescent="0.25">
      <c r="X13211" s="69"/>
      <c r="Y13211" s="69"/>
      <c r="Z13211" s="69"/>
      <c r="AA13211" s="69"/>
    </row>
    <row r="13212" spans="24:27" x14ac:dyDescent="0.25">
      <c r="X13212" s="69"/>
      <c r="Y13212" s="69"/>
      <c r="Z13212" s="69"/>
      <c r="AA13212" s="69"/>
    </row>
    <row r="13213" spans="24:27" x14ac:dyDescent="0.25">
      <c r="X13213" s="69"/>
      <c r="Y13213" s="69"/>
      <c r="Z13213" s="69"/>
      <c r="AA13213" s="69"/>
    </row>
    <row r="13214" spans="24:27" x14ac:dyDescent="0.25">
      <c r="X13214" s="69"/>
      <c r="Y13214" s="69"/>
      <c r="Z13214" s="69"/>
      <c r="AA13214" s="69"/>
    </row>
    <row r="13215" spans="24:27" x14ac:dyDescent="0.25">
      <c r="X13215" s="69"/>
      <c r="Y13215" s="69"/>
      <c r="Z13215" s="69"/>
      <c r="AA13215" s="69"/>
    </row>
    <row r="13216" spans="24:27" x14ac:dyDescent="0.25">
      <c r="X13216" s="69"/>
      <c r="Y13216" s="69"/>
      <c r="Z13216" s="69"/>
      <c r="AA13216" s="69"/>
    </row>
    <row r="13217" spans="24:27" x14ac:dyDescent="0.25">
      <c r="X13217" s="69"/>
      <c r="Y13217" s="69"/>
      <c r="Z13217" s="69"/>
      <c r="AA13217" s="69"/>
    </row>
    <row r="13218" spans="24:27" x14ac:dyDescent="0.25">
      <c r="X13218" s="69"/>
      <c r="Y13218" s="69"/>
      <c r="Z13218" s="69"/>
      <c r="AA13218" s="69"/>
    </row>
    <row r="13219" spans="24:27" x14ac:dyDescent="0.25">
      <c r="X13219" s="69"/>
      <c r="Y13219" s="69"/>
      <c r="Z13219" s="69"/>
      <c r="AA13219" s="69"/>
    </row>
    <row r="13220" spans="24:27" x14ac:dyDescent="0.25">
      <c r="X13220" s="69"/>
      <c r="Y13220" s="69"/>
      <c r="Z13220" s="69"/>
      <c r="AA13220" s="69"/>
    </row>
    <row r="13221" spans="24:27" x14ac:dyDescent="0.25">
      <c r="X13221" s="69"/>
      <c r="Y13221" s="69"/>
      <c r="Z13221" s="69"/>
      <c r="AA13221" s="69"/>
    </row>
    <row r="13222" spans="24:27" x14ac:dyDescent="0.25">
      <c r="X13222" s="69"/>
      <c r="Y13222" s="69"/>
      <c r="Z13222" s="69"/>
      <c r="AA13222" s="69"/>
    </row>
    <row r="13223" spans="24:27" x14ac:dyDescent="0.25">
      <c r="X13223" s="69"/>
      <c r="Y13223" s="69"/>
      <c r="Z13223" s="69"/>
      <c r="AA13223" s="69"/>
    </row>
    <row r="13224" spans="24:27" x14ac:dyDescent="0.25">
      <c r="X13224" s="69"/>
      <c r="Y13224" s="69"/>
      <c r="Z13224" s="69"/>
      <c r="AA13224" s="69"/>
    </row>
    <row r="13225" spans="24:27" x14ac:dyDescent="0.25">
      <c r="X13225" s="69"/>
      <c r="Y13225" s="69"/>
      <c r="Z13225" s="69"/>
      <c r="AA13225" s="69"/>
    </row>
    <row r="13226" spans="24:27" x14ac:dyDescent="0.25">
      <c r="X13226" s="69"/>
      <c r="Y13226" s="69"/>
      <c r="Z13226" s="69"/>
      <c r="AA13226" s="69"/>
    </row>
    <row r="13227" spans="24:27" x14ac:dyDescent="0.25">
      <c r="X13227" s="69"/>
      <c r="Y13227" s="69"/>
      <c r="Z13227" s="69"/>
      <c r="AA13227" s="69"/>
    </row>
    <row r="13228" spans="24:27" x14ac:dyDescent="0.25">
      <c r="X13228" s="69"/>
      <c r="Y13228" s="69"/>
      <c r="Z13228" s="69"/>
      <c r="AA13228" s="69"/>
    </row>
    <row r="13229" spans="24:27" x14ac:dyDescent="0.25">
      <c r="X13229" s="69"/>
      <c r="Y13229" s="69"/>
      <c r="Z13229" s="69"/>
      <c r="AA13229" s="69"/>
    </row>
    <row r="13230" spans="24:27" x14ac:dyDescent="0.25">
      <c r="X13230" s="69"/>
      <c r="Y13230" s="69"/>
      <c r="Z13230" s="69"/>
      <c r="AA13230" s="69"/>
    </row>
    <row r="13231" spans="24:27" x14ac:dyDescent="0.25">
      <c r="X13231" s="69"/>
      <c r="Y13231" s="69"/>
      <c r="Z13231" s="69"/>
      <c r="AA13231" s="69"/>
    </row>
    <row r="13232" spans="24:27" x14ac:dyDescent="0.25">
      <c r="X13232" s="69"/>
      <c r="Y13232" s="69"/>
      <c r="Z13232" s="69"/>
      <c r="AA13232" s="69"/>
    </row>
    <row r="13233" spans="24:27" x14ac:dyDescent="0.25">
      <c r="X13233" s="69"/>
      <c r="Y13233" s="69"/>
      <c r="Z13233" s="69"/>
      <c r="AA13233" s="69"/>
    </row>
    <row r="13234" spans="24:27" x14ac:dyDescent="0.25">
      <c r="X13234" s="69"/>
      <c r="Y13234" s="69"/>
      <c r="Z13234" s="69"/>
      <c r="AA13234" s="69"/>
    </row>
    <row r="13235" spans="24:27" x14ac:dyDescent="0.25">
      <c r="X13235" s="69"/>
      <c r="Y13235" s="69"/>
      <c r="Z13235" s="69"/>
      <c r="AA13235" s="69"/>
    </row>
    <row r="13236" spans="24:27" x14ac:dyDescent="0.25">
      <c r="X13236" s="69"/>
      <c r="Y13236" s="69"/>
      <c r="Z13236" s="69"/>
      <c r="AA13236" s="69"/>
    </row>
    <row r="13237" spans="24:27" x14ac:dyDescent="0.25">
      <c r="X13237" s="69"/>
      <c r="Y13237" s="69"/>
      <c r="Z13237" s="69"/>
      <c r="AA13237" s="69"/>
    </row>
    <row r="13238" spans="24:27" x14ac:dyDescent="0.25">
      <c r="X13238" s="69"/>
      <c r="Y13238" s="69"/>
      <c r="Z13238" s="69"/>
      <c r="AA13238" s="69"/>
    </row>
    <row r="13239" spans="24:27" x14ac:dyDescent="0.25">
      <c r="X13239" s="69"/>
      <c r="Y13239" s="69"/>
      <c r="Z13239" s="69"/>
      <c r="AA13239" s="69"/>
    </row>
    <row r="13240" spans="24:27" x14ac:dyDescent="0.25">
      <c r="X13240" s="69"/>
      <c r="Y13240" s="69"/>
      <c r="Z13240" s="69"/>
      <c r="AA13240" s="69"/>
    </row>
    <row r="13241" spans="24:27" x14ac:dyDescent="0.25">
      <c r="X13241" s="69"/>
      <c r="Y13241" s="69"/>
      <c r="Z13241" s="69"/>
      <c r="AA13241" s="69"/>
    </row>
    <row r="13242" spans="24:27" x14ac:dyDescent="0.25">
      <c r="X13242" s="69"/>
      <c r="Y13242" s="69"/>
      <c r="Z13242" s="69"/>
      <c r="AA13242" s="69"/>
    </row>
    <row r="13243" spans="24:27" x14ac:dyDescent="0.25">
      <c r="X13243" s="69"/>
      <c r="Y13243" s="69"/>
      <c r="Z13243" s="69"/>
      <c r="AA13243" s="69"/>
    </row>
    <row r="13244" spans="24:27" x14ac:dyDescent="0.25">
      <c r="X13244" s="69"/>
      <c r="Y13244" s="69"/>
      <c r="Z13244" s="69"/>
      <c r="AA13244" s="69"/>
    </row>
    <row r="13245" spans="24:27" x14ac:dyDescent="0.25">
      <c r="X13245" s="69"/>
      <c r="Y13245" s="69"/>
      <c r="Z13245" s="69"/>
      <c r="AA13245" s="69"/>
    </row>
    <row r="13246" spans="24:27" x14ac:dyDescent="0.25">
      <c r="X13246" s="69"/>
      <c r="Y13246" s="69"/>
      <c r="Z13246" s="69"/>
      <c r="AA13246" s="69"/>
    </row>
    <row r="13247" spans="24:27" x14ac:dyDescent="0.25">
      <c r="X13247" s="69"/>
      <c r="Y13247" s="69"/>
      <c r="Z13247" s="69"/>
      <c r="AA13247" s="69"/>
    </row>
    <row r="13248" spans="24:27" x14ac:dyDescent="0.25">
      <c r="X13248" s="69"/>
      <c r="Y13248" s="69"/>
      <c r="Z13248" s="69"/>
      <c r="AA13248" s="69"/>
    </row>
    <row r="13249" spans="24:27" x14ac:dyDescent="0.25">
      <c r="X13249" s="69"/>
      <c r="Y13249" s="69"/>
      <c r="Z13249" s="69"/>
      <c r="AA13249" s="69"/>
    </row>
    <row r="13250" spans="24:27" x14ac:dyDescent="0.25">
      <c r="X13250" s="69"/>
      <c r="Y13250" s="69"/>
      <c r="Z13250" s="69"/>
      <c r="AA13250" s="69"/>
    </row>
    <row r="13251" spans="24:27" x14ac:dyDescent="0.25">
      <c r="X13251" s="69"/>
      <c r="Y13251" s="69"/>
      <c r="Z13251" s="69"/>
      <c r="AA13251" s="69"/>
    </row>
    <row r="13252" spans="24:27" x14ac:dyDescent="0.25">
      <c r="X13252" s="69"/>
      <c r="Y13252" s="69"/>
      <c r="Z13252" s="69"/>
      <c r="AA13252" s="69"/>
    </row>
    <row r="13253" spans="24:27" x14ac:dyDescent="0.25">
      <c r="X13253" s="69"/>
      <c r="Y13253" s="69"/>
      <c r="Z13253" s="69"/>
      <c r="AA13253" s="69"/>
    </row>
    <row r="13254" spans="24:27" x14ac:dyDescent="0.25">
      <c r="X13254" s="69"/>
      <c r="Y13254" s="69"/>
      <c r="Z13254" s="69"/>
      <c r="AA13254" s="69"/>
    </row>
    <row r="13255" spans="24:27" x14ac:dyDescent="0.25">
      <c r="X13255" s="69"/>
      <c r="Y13255" s="69"/>
      <c r="Z13255" s="69"/>
      <c r="AA13255" s="69"/>
    </row>
    <row r="13256" spans="24:27" x14ac:dyDescent="0.25">
      <c r="X13256" s="69"/>
      <c r="Y13256" s="69"/>
      <c r="Z13256" s="69"/>
      <c r="AA13256" s="69"/>
    </row>
    <row r="13257" spans="24:27" x14ac:dyDescent="0.25">
      <c r="X13257" s="69"/>
      <c r="Y13257" s="69"/>
      <c r="Z13257" s="69"/>
      <c r="AA13257" s="69"/>
    </row>
    <row r="13258" spans="24:27" x14ac:dyDescent="0.25">
      <c r="X13258" s="69"/>
      <c r="Y13258" s="69"/>
      <c r="Z13258" s="69"/>
      <c r="AA13258" s="69"/>
    </row>
    <row r="13259" spans="24:27" x14ac:dyDescent="0.25">
      <c r="X13259" s="69"/>
      <c r="Y13259" s="69"/>
      <c r="Z13259" s="69"/>
      <c r="AA13259" s="69"/>
    </row>
    <row r="13260" spans="24:27" x14ac:dyDescent="0.25">
      <c r="X13260" s="69"/>
      <c r="Y13260" s="69"/>
      <c r="Z13260" s="69"/>
      <c r="AA13260" s="69"/>
    </row>
    <row r="13261" spans="24:27" x14ac:dyDescent="0.25">
      <c r="X13261" s="69"/>
      <c r="Y13261" s="69"/>
      <c r="Z13261" s="69"/>
      <c r="AA13261" s="69"/>
    </row>
    <row r="13262" spans="24:27" x14ac:dyDescent="0.25">
      <c r="X13262" s="69"/>
      <c r="Y13262" s="69"/>
      <c r="Z13262" s="69"/>
      <c r="AA13262" s="69"/>
    </row>
    <row r="13263" spans="24:27" x14ac:dyDescent="0.25">
      <c r="X13263" s="69"/>
      <c r="Y13263" s="69"/>
      <c r="Z13263" s="69"/>
      <c r="AA13263" s="69"/>
    </row>
    <row r="13264" spans="24:27" x14ac:dyDescent="0.25">
      <c r="X13264" s="69"/>
      <c r="Y13264" s="69"/>
      <c r="Z13264" s="69"/>
      <c r="AA13264" s="69"/>
    </row>
    <row r="13265" spans="24:27" x14ac:dyDescent="0.25">
      <c r="X13265" s="69"/>
      <c r="Y13265" s="69"/>
      <c r="Z13265" s="69"/>
      <c r="AA13265" s="69"/>
    </row>
    <row r="13266" spans="24:27" x14ac:dyDescent="0.25">
      <c r="X13266" s="69"/>
      <c r="Y13266" s="69"/>
      <c r="Z13266" s="69"/>
      <c r="AA13266" s="69"/>
    </row>
    <row r="13267" spans="24:27" x14ac:dyDescent="0.25">
      <c r="X13267" s="69"/>
      <c r="Y13267" s="69"/>
      <c r="Z13267" s="69"/>
      <c r="AA13267" s="69"/>
    </row>
    <row r="13268" spans="24:27" x14ac:dyDescent="0.25">
      <c r="X13268" s="69"/>
      <c r="Y13268" s="69"/>
      <c r="Z13268" s="69"/>
      <c r="AA13268" s="69"/>
    </row>
    <row r="13269" spans="24:27" x14ac:dyDescent="0.25">
      <c r="X13269" s="69"/>
      <c r="Y13269" s="69"/>
      <c r="Z13269" s="69"/>
      <c r="AA13269" s="69"/>
    </row>
    <row r="13270" spans="24:27" x14ac:dyDescent="0.25">
      <c r="X13270" s="69"/>
      <c r="Y13270" s="69"/>
      <c r="Z13270" s="69"/>
      <c r="AA13270" s="69"/>
    </row>
    <row r="13271" spans="24:27" x14ac:dyDescent="0.25">
      <c r="X13271" s="69"/>
      <c r="Y13271" s="69"/>
      <c r="Z13271" s="69"/>
      <c r="AA13271" s="69"/>
    </row>
    <row r="13272" spans="24:27" x14ac:dyDescent="0.25">
      <c r="X13272" s="69"/>
      <c r="Y13272" s="69"/>
      <c r="Z13272" s="69"/>
      <c r="AA13272" s="69"/>
    </row>
    <row r="13273" spans="24:27" x14ac:dyDescent="0.25">
      <c r="X13273" s="69"/>
      <c r="Y13273" s="69"/>
      <c r="Z13273" s="69"/>
      <c r="AA13273" s="69"/>
    </row>
    <row r="13274" spans="24:27" x14ac:dyDescent="0.25">
      <c r="X13274" s="69"/>
      <c r="Y13274" s="69"/>
      <c r="Z13274" s="69"/>
      <c r="AA13274" s="69"/>
    </row>
    <row r="13275" spans="24:27" x14ac:dyDescent="0.25">
      <c r="X13275" s="69"/>
      <c r="Y13275" s="69"/>
      <c r="Z13275" s="69"/>
      <c r="AA13275" s="69"/>
    </row>
    <row r="13276" spans="24:27" x14ac:dyDescent="0.25">
      <c r="X13276" s="69"/>
      <c r="Y13276" s="69"/>
      <c r="Z13276" s="69"/>
      <c r="AA13276" s="69"/>
    </row>
    <row r="13277" spans="24:27" x14ac:dyDescent="0.25">
      <c r="X13277" s="69"/>
      <c r="Y13277" s="69"/>
      <c r="Z13277" s="69"/>
      <c r="AA13277" s="69"/>
    </row>
    <row r="13278" spans="24:27" x14ac:dyDescent="0.25">
      <c r="X13278" s="69"/>
      <c r="Y13278" s="69"/>
      <c r="Z13278" s="69"/>
      <c r="AA13278" s="69"/>
    </row>
    <row r="13279" spans="24:27" x14ac:dyDescent="0.25">
      <c r="X13279" s="69"/>
      <c r="Y13279" s="69"/>
      <c r="Z13279" s="69"/>
      <c r="AA13279" s="69"/>
    </row>
    <row r="13280" spans="24:27" x14ac:dyDescent="0.25">
      <c r="X13280" s="69"/>
      <c r="Y13280" s="69"/>
      <c r="Z13280" s="69"/>
      <c r="AA13280" s="69"/>
    </row>
    <row r="13281" spans="24:27" x14ac:dyDescent="0.25">
      <c r="X13281" s="69"/>
      <c r="Y13281" s="69"/>
      <c r="Z13281" s="69"/>
      <c r="AA13281" s="69"/>
    </row>
    <row r="13282" spans="24:27" x14ac:dyDescent="0.25">
      <c r="X13282" s="69"/>
      <c r="Y13282" s="69"/>
      <c r="Z13282" s="69"/>
      <c r="AA13282" s="69"/>
    </row>
    <row r="13283" spans="24:27" x14ac:dyDescent="0.25">
      <c r="X13283" s="69"/>
      <c r="Y13283" s="69"/>
      <c r="Z13283" s="69"/>
      <c r="AA13283" s="69"/>
    </row>
    <row r="13284" spans="24:27" x14ac:dyDescent="0.25">
      <c r="X13284" s="69"/>
      <c r="Y13284" s="69"/>
      <c r="Z13284" s="69"/>
      <c r="AA13284" s="69"/>
    </row>
    <row r="13285" spans="24:27" x14ac:dyDescent="0.25">
      <c r="X13285" s="69"/>
      <c r="Y13285" s="69"/>
      <c r="Z13285" s="69"/>
      <c r="AA13285" s="69"/>
    </row>
    <row r="13286" spans="24:27" x14ac:dyDescent="0.25">
      <c r="X13286" s="69"/>
      <c r="Y13286" s="69"/>
      <c r="Z13286" s="69"/>
      <c r="AA13286" s="69"/>
    </row>
    <row r="13287" spans="24:27" x14ac:dyDescent="0.25">
      <c r="X13287" s="69"/>
      <c r="Y13287" s="69"/>
      <c r="Z13287" s="69"/>
      <c r="AA13287" s="69"/>
    </row>
    <row r="13288" spans="24:27" x14ac:dyDescent="0.25">
      <c r="X13288" s="69"/>
      <c r="Y13288" s="69"/>
      <c r="Z13288" s="69"/>
      <c r="AA13288" s="69"/>
    </row>
    <row r="13289" spans="24:27" x14ac:dyDescent="0.25">
      <c r="X13289" s="69"/>
      <c r="Y13289" s="69"/>
      <c r="Z13289" s="69"/>
      <c r="AA13289" s="69"/>
    </row>
    <row r="13290" spans="24:27" x14ac:dyDescent="0.25">
      <c r="X13290" s="69"/>
      <c r="Y13290" s="69"/>
      <c r="Z13290" s="69"/>
      <c r="AA13290" s="69"/>
    </row>
    <row r="13291" spans="24:27" x14ac:dyDescent="0.25">
      <c r="X13291" s="69"/>
      <c r="Y13291" s="69"/>
      <c r="Z13291" s="69"/>
      <c r="AA13291" s="69"/>
    </row>
    <row r="13292" spans="24:27" x14ac:dyDescent="0.25">
      <c r="X13292" s="69"/>
      <c r="Y13292" s="69"/>
      <c r="Z13292" s="69"/>
      <c r="AA13292" s="69"/>
    </row>
    <row r="13293" spans="24:27" x14ac:dyDescent="0.25">
      <c r="X13293" s="69"/>
      <c r="Y13293" s="69"/>
      <c r="Z13293" s="69"/>
      <c r="AA13293" s="69"/>
    </row>
    <row r="13294" spans="24:27" x14ac:dyDescent="0.25">
      <c r="X13294" s="69"/>
      <c r="Y13294" s="69"/>
      <c r="Z13294" s="69"/>
      <c r="AA13294" s="69"/>
    </row>
    <row r="13295" spans="24:27" x14ac:dyDescent="0.25">
      <c r="X13295" s="69"/>
      <c r="Y13295" s="69"/>
      <c r="Z13295" s="69"/>
      <c r="AA13295" s="69"/>
    </row>
    <row r="13296" spans="24:27" x14ac:dyDescent="0.25">
      <c r="X13296" s="69"/>
      <c r="Y13296" s="69"/>
      <c r="Z13296" s="69"/>
      <c r="AA13296" s="69"/>
    </row>
    <row r="13297" spans="24:27" x14ac:dyDescent="0.25">
      <c r="X13297" s="69"/>
      <c r="Y13297" s="69"/>
      <c r="Z13297" s="69"/>
      <c r="AA13297" s="69"/>
    </row>
    <row r="13298" spans="24:27" x14ac:dyDescent="0.25">
      <c r="X13298" s="69"/>
      <c r="Y13298" s="69"/>
      <c r="Z13298" s="69"/>
      <c r="AA13298" s="69"/>
    </row>
    <row r="13299" spans="24:27" x14ac:dyDescent="0.25">
      <c r="X13299" s="69"/>
      <c r="Y13299" s="69"/>
      <c r="Z13299" s="69"/>
      <c r="AA13299" s="69"/>
    </row>
    <row r="13300" spans="24:27" x14ac:dyDescent="0.25">
      <c r="X13300" s="69"/>
      <c r="Y13300" s="69"/>
      <c r="Z13300" s="69"/>
      <c r="AA13300" s="69"/>
    </row>
    <row r="13301" spans="24:27" x14ac:dyDescent="0.25">
      <c r="X13301" s="69"/>
      <c r="Y13301" s="69"/>
      <c r="Z13301" s="69"/>
      <c r="AA13301" s="69"/>
    </row>
    <row r="13302" spans="24:27" x14ac:dyDescent="0.25">
      <c r="X13302" s="69"/>
      <c r="Y13302" s="69"/>
      <c r="Z13302" s="69"/>
      <c r="AA13302" s="69"/>
    </row>
    <row r="13303" spans="24:27" x14ac:dyDescent="0.25">
      <c r="X13303" s="69"/>
      <c r="Y13303" s="69"/>
      <c r="Z13303" s="69"/>
      <c r="AA13303" s="69"/>
    </row>
    <row r="13304" spans="24:27" x14ac:dyDescent="0.25">
      <c r="X13304" s="69"/>
      <c r="Y13304" s="69"/>
      <c r="Z13304" s="69"/>
      <c r="AA13304" s="69"/>
    </row>
    <row r="13305" spans="24:27" x14ac:dyDescent="0.25">
      <c r="X13305" s="69"/>
      <c r="Y13305" s="69"/>
      <c r="Z13305" s="69"/>
      <c r="AA13305" s="69"/>
    </row>
    <row r="13306" spans="24:27" x14ac:dyDescent="0.25">
      <c r="X13306" s="69"/>
      <c r="Y13306" s="69"/>
      <c r="Z13306" s="69"/>
      <c r="AA13306" s="69"/>
    </row>
    <row r="13307" spans="24:27" x14ac:dyDescent="0.25">
      <c r="X13307" s="69"/>
      <c r="Y13307" s="69"/>
      <c r="Z13307" s="69"/>
      <c r="AA13307" s="69"/>
    </row>
    <row r="13308" spans="24:27" x14ac:dyDescent="0.25">
      <c r="X13308" s="69"/>
      <c r="Y13308" s="69"/>
      <c r="Z13308" s="69"/>
      <c r="AA13308" s="69"/>
    </row>
    <row r="13309" spans="24:27" x14ac:dyDescent="0.25">
      <c r="X13309" s="69"/>
      <c r="Y13309" s="69"/>
      <c r="Z13309" s="69"/>
      <c r="AA13309" s="69"/>
    </row>
    <row r="13310" spans="24:27" x14ac:dyDescent="0.25">
      <c r="X13310" s="69"/>
      <c r="Y13310" s="69"/>
      <c r="Z13310" s="69"/>
      <c r="AA13310" s="69"/>
    </row>
    <row r="13311" spans="24:27" x14ac:dyDescent="0.25">
      <c r="X13311" s="69"/>
      <c r="Y13311" s="69"/>
      <c r="Z13311" s="69"/>
      <c r="AA13311" s="69"/>
    </row>
    <row r="13312" spans="24:27" x14ac:dyDescent="0.25">
      <c r="X13312" s="69"/>
      <c r="Y13312" s="69"/>
      <c r="Z13312" s="69"/>
      <c r="AA13312" s="69"/>
    </row>
    <row r="13313" spans="24:27" x14ac:dyDescent="0.25">
      <c r="X13313" s="69"/>
      <c r="Y13313" s="69"/>
      <c r="Z13313" s="69"/>
      <c r="AA13313" s="69"/>
    </row>
    <row r="13314" spans="24:27" x14ac:dyDescent="0.25">
      <c r="X13314" s="69"/>
      <c r="Y13314" s="69"/>
      <c r="Z13314" s="69"/>
      <c r="AA13314" s="69"/>
    </row>
    <row r="13315" spans="24:27" x14ac:dyDescent="0.25">
      <c r="X13315" s="69"/>
      <c r="Y13315" s="69"/>
      <c r="Z13315" s="69"/>
      <c r="AA13315" s="69"/>
    </row>
    <row r="13316" spans="24:27" x14ac:dyDescent="0.25">
      <c r="X13316" s="69"/>
      <c r="Y13316" s="69"/>
      <c r="Z13316" s="69"/>
      <c r="AA13316" s="69"/>
    </row>
    <row r="13317" spans="24:27" x14ac:dyDescent="0.25">
      <c r="X13317" s="69"/>
      <c r="Y13317" s="69"/>
      <c r="Z13317" s="69"/>
      <c r="AA13317" s="69"/>
    </row>
    <row r="13318" spans="24:27" x14ac:dyDescent="0.25">
      <c r="X13318" s="69"/>
      <c r="Y13318" s="69"/>
      <c r="Z13318" s="69"/>
      <c r="AA13318" s="69"/>
    </row>
    <row r="13319" spans="24:27" x14ac:dyDescent="0.25">
      <c r="X13319" s="69"/>
      <c r="Y13319" s="69"/>
      <c r="Z13319" s="69"/>
      <c r="AA13319" s="69"/>
    </row>
    <row r="13320" spans="24:27" x14ac:dyDescent="0.25">
      <c r="X13320" s="69"/>
      <c r="Y13320" s="69"/>
      <c r="Z13320" s="69"/>
      <c r="AA13320" s="69"/>
    </row>
    <row r="13321" spans="24:27" x14ac:dyDescent="0.25">
      <c r="X13321" s="69"/>
      <c r="Y13321" s="69"/>
      <c r="Z13321" s="69"/>
      <c r="AA13321" s="69"/>
    </row>
    <row r="13322" spans="24:27" x14ac:dyDescent="0.25">
      <c r="X13322" s="69"/>
      <c r="Y13322" s="69"/>
      <c r="Z13322" s="69"/>
      <c r="AA13322" s="69"/>
    </row>
    <row r="13323" spans="24:27" x14ac:dyDescent="0.25">
      <c r="X13323" s="69"/>
      <c r="Y13323" s="69"/>
      <c r="Z13323" s="69"/>
      <c r="AA13323" s="69"/>
    </row>
    <row r="13324" spans="24:27" x14ac:dyDescent="0.25">
      <c r="X13324" s="69"/>
      <c r="Y13324" s="69"/>
      <c r="Z13324" s="69"/>
      <c r="AA13324" s="69"/>
    </row>
    <row r="13325" spans="24:27" x14ac:dyDescent="0.25">
      <c r="X13325" s="69"/>
      <c r="Y13325" s="69"/>
      <c r="Z13325" s="69"/>
      <c r="AA13325" s="69"/>
    </row>
    <row r="13326" spans="24:27" x14ac:dyDescent="0.25">
      <c r="X13326" s="69"/>
      <c r="Y13326" s="69"/>
      <c r="Z13326" s="69"/>
      <c r="AA13326" s="69"/>
    </row>
    <row r="13327" spans="24:27" x14ac:dyDescent="0.25">
      <c r="X13327" s="69"/>
      <c r="Y13327" s="69"/>
      <c r="Z13327" s="69"/>
      <c r="AA13327" s="69"/>
    </row>
    <row r="13328" spans="24:27" x14ac:dyDescent="0.25">
      <c r="X13328" s="69"/>
      <c r="Y13328" s="69"/>
      <c r="Z13328" s="69"/>
      <c r="AA13328" s="69"/>
    </row>
    <row r="13329" spans="24:27" x14ac:dyDescent="0.25">
      <c r="X13329" s="69"/>
      <c r="Y13329" s="69"/>
      <c r="Z13329" s="69"/>
      <c r="AA13329" s="69"/>
    </row>
    <row r="13330" spans="24:27" x14ac:dyDescent="0.25">
      <c r="X13330" s="69"/>
      <c r="Y13330" s="69"/>
      <c r="Z13330" s="69"/>
      <c r="AA13330" s="69"/>
    </row>
    <row r="13331" spans="24:27" x14ac:dyDescent="0.25">
      <c r="X13331" s="69"/>
      <c r="Y13331" s="69"/>
      <c r="Z13331" s="69"/>
      <c r="AA13331" s="69"/>
    </row>
    <row r="13332" spans="24:27" x14ac:dyDescent="0.25">
      <c r="X13332" s="69"/>
      <c r="Y13332" s="69"/>
      <c r="Z13332" s="69"/>
      <c r="AA13332" s="69"/>
    </row>
    <row r="13333" spans="24:27" x14ac:dyDescent="0.25">
      <c r="X13333" s="69"/>
      <c r="Y13333" s="69"/>
      <c r="Z13333" s="69"/>
      <c r="AA13333" s="69"/>
    </row>
    <row r="13334" spans="24:27" x14ac:dyDescent="0.25">
      <c r="X13334" s="69"/>
      <c r="Y13334" s="69"/>
      <c r="Z13334" s="69"/>
      <c r="AA13334" s="69"/>
    </row>
    <row r="13335" spans="24:27" x14ac:dyDescent="0.25">
      <c r="X13335" s="69"/>
      <c r="Y13335" s="69"/>
      <c r="Z13335" s="69"/>
      <c r="AA13335" s="69"/>
    </row>
    <row r="13336" spans="24:27" x14ac:dyDescent="0.25">
      <c r="X13336" s="69"/>
      <c r="Y13336" s="69"/>
      <c r="Z13336" s="69"/>
      <c r="AA13336" s="69"/>
    </row>
    <row r="13337" spans="24:27" x14ac:dyDescent="0.25">
      <c r="X13337" s="69"/>
      <c r="Y13337" s="69"/>
      <c r="Z13337" s="69"/>
      <c r="AA13337" s="69"/>
    </row>
    <row r="13338" spans="24:27" x14ac:dyDescent="0.25">
      <c r="X13338" s="69"/>
      <c r="Y13338" s="69"/>
      <c r="Z13338" s="69"/>
      <c r="AA13338" s="69"/>
    </row>
    <row r="13339" spans="24:27" x14ac:dyDescent="0.25">
      <c r="X13339" s="69"/>
      <c r="Y13339" s="69"/>
      <c r="Z13339" s="69"/>
      <c r="AA13339" s="69"/>
    </row>
    <row r="13340" spans="24:27" x14ac:dyDescent="0.25">
      <c r="X13340" s="69"/>
      <c r="Y13340" s="69"/>
      <c r="Z13340" s="69"/>
      <c r="AA13340" s="69"/>
    </row>
    <row r="13341" spans="24:27" x14ac:dyDescent="0.25">
      <c r="X13341" s="69"/>
      <c r="Y13341" s="69"/>
      <c r="Z13341" s="69"/>
      <c r="AA13341" s="69"/>
    </row>
    <row r="13342" spans="24:27" x14ac:dyDescent="0.25">
      <c r="X13342" s="69"/>
      <c r="Y13342" s="69"/>
      <c r="Z13342" s="69"/>
      <c r="AA13342" s="69"/>
    </row>
    <row r="13343" spans="24:27" x14ac:dyDescent="0.25">
      <c r="X13343" s="69"/>
      <c r="Y13343" s="69"/>
      <c r="Z13343" s="69"/>
      <c r="AA13343" s="69"/>
    </row>
    <row r="13344" spans="24:27" x14ac:dyDescent="0.25">
      <c r="X13344" s="69"/>
      <c r="Y13344" s="69"/>
      <c r="Z13344" s="69"/>
      <c r="AA13344" s="69"/>
    </row>
    <row r="13345" spans="24:27" x14ac:dyDescent="0.25">
      <c r="X13345" s="69"/>
      <c r="Y13345" s="69"/>
      <c r="Z13345" s="69"/>
      <c r="AA13345" s="69"/>
    </row>
    <row r="13346" spans="24:27" x14ac:dyDescent="0.25">
      <c r="X13346" s="69"/>
      <c r="Y13346" s="69"/>
      <c r="Z13346" s="69"/>
      <c r="AA13346" s="69"/>
    </row>
    <row r="13347" spans="24:27" x14ac:dyDescent="0.25">
      <c r="X13347" s="69"/>
      <c r="Y13347" s="69"/>
      <c r="Z13347" s="69"/>
      <c r="AA13347" s="69"/>
    </row>
    <row r="13348" spans="24:27" x14ac:dyDescent="0.25">
      <c r="X13348" s="69"/>
      <c r="Y13348" s="69"/>
      <c r="Z13348" s="69"/>
      <c r="AA13348" s="69"/>
    </row>
    <row r="13349" spans="24:27" x14ac:dyDescent="0.25">
      <c r="X13349" s="69"/>
      <c r="Y13349" s="69"/>
      <c r="Z13349" s="69"/>
      <c r="AA13349" s="69"/>
    </row>
    <row r="13350" spans="24:27" x14ac:dyDescent="0.25">
      <c r="X13350" s="69"/>
      <c r="Y13350" s="69"/>
      <c r="Z13350" s="69"/>
      <c r="AA13350" s="69"/>
    </row>
    <row r="13351" spans="24:27" x14ac:dyDescent="0.25">
      <c r="X13351" s="69"/>
      <c r="Y13351" s="69"/>
      <c r="Z13351" s="69"/>
      <c r="AA13351" s="69"/>
    </row>
    <row r="13352" spans="24:27" x14ac:dyDescent="0.25">
      <c r="X13352" s="69"/>
      <c r="Y13352" s="69"/>
      <c r="Z13352" s="69"/>
      <c r="AA13352" s="69"/>
    </row>
    <row r="13353" spans="24:27" x14ac:dyDescent="0.25">
      <c r="X13353" s="69"/>
      <c r="Y13353" s="69"/>
      <c r="Z13353" s="69"/>
      <c r="AA13353" s="69"/>
    </row>
    <row r="13354" spans="24:27" x14ac:dyDescent="0.25">
      <c r="X13354" s="69"/>
      <c r="Y13354" s="69"/>
      <c r="Z13354" s="69"/>
      <c r="AA13354" s="69"/>
    </row>
    <row r="13355" spans="24:27" x14ac:dyDescent="0.25">
      <c r="X13355" s="69"/>
      <c r="Y13355" s="69"/>
      <c r="Z13355" s="69"/>
      <c r="AA13355" s="69"/>
    </row>
    <row r="13356" spans="24:27" x14ac:dyDescent="0.25">
      <c r="X13356" s="69"/>
      <c r="Y13356" s="69"/>
      <c r="Z13356" s="69"/>
      <c r="AA13356" s="69"/>
    </row>
    <row r="13357" spans="24:27" x14ac:dyDescent="0.25">
      <c r="X13357" s="69"/>
      <c r="Y13357" s="69"/>
      <c r="Z13357" s="69"/>
      <c r="AA13357" s="69"/>
    </row>
    <row r="13358" spans="24:27" x14ac:dyDescent="0.25">
      <c r="X13358" s="69"/>
      <c r="Y13358" s="69"/>
      <c r="Z13358" s="69"/>
      <c r="AA13358" s="69"/>
    </row>
    <row r="13359" spans="24:27" x14ac:dyDescent="0.25">
      <c r="X13359" s="69"/>
      <c r="Y13359" s="69"/>
      <c r="Z13359" s="69"/>
      <c r="AA13359" s="69"/>
    </row>
    <row r="13360" spans="24:27" x14ac:dyDescent="0.25">
      <c r="X13360" s="69"/>
      <c r="Y13360" s="69"/>
      <c r="Z13360" s="69"/>
      <c r="AA13360" s="69"/>
    </row>
    <row r="13361" spans="24:27" x14ac:dyDescent="0.25">
      <c r="X13361" s="69"/>
      <c r="Y13361" s="69"/>
      <c r="Z13361" s="69"/>
      <c r="AA13361" s="69"/>
    </row>
    <row r="13362" spans="24:27" x14ac:dyDescent="0.25">
      <c r="X13362" s="69"/>
      <c r="Y13362" s="69"/>
      <c r="Z13362" s="69"/>
      <c r="AA13362" s="69"/>
    </row>
    <row r="13363" spans="24:27" x14ac:dyDescent="0.25">
      <c r="X13363" s="69"/>
      <c r="Y13363" s="69"/>
      <c r="Z13363" s="69"/>
      <c r="AA13363" s="69"/>
    </row>
    <row r="13364" spans="24:27" x14ac:dyDescent="0.25">
      <c r="X13364" s="69"/>
      <c r="Y13364" s="69"/>
      <c r="Z13364" s="69"/>
      <c r="AA13364" s="69"/>
    </row>
    <row r="13365" spans="24:27" x14ac:dyDescent="0.25">
      <c r="X13365" s="69"/>
      <c r="Y13365" s="69"/>
      <c r="Z13365" s="69"/>
      <c r="AA13365" s="69"/>
    </row>
    <row r="13366" spans="24:27" x14ac:dyDescent="0.25">
      <c r="X13366" s="69"/>
      <c r="Y13366" s="69"/>
      <c r="Z13366" s="69"/>
      <c r="AA13366" s="69"/>
    </row>
    <row r="13367" spans="24:27" x14ac:dyDescent="0.25">
      <c r="X13367" s="69"/>
      <c r="Y13367" s="69"/>
      <c r="Z13367" s="69"/>
      <c r="AA13367" s="69"/>
    </row>
    <row r="13368" spans="24:27" x14ac:dyDescent="0.25">
      <c r="X13368" s="69"/>
      <c r="Y13368" s="69"/>
      <c r="Z13368" s="69"/>
      <c r="AA13368" s="69"/>
    </row>
    <row r="13369" spans="24:27" x14ac:dyDescent="0.25">
      <c r="X13369" s="69"/>
      <c r="Y13369" s="69"/>
      <c r="Z13369" s="69"/>
      <c r="AA13369" s="69"/>
    </row>
    <row r="13370" spans="24:27" x14ac:dyDescent="0.25">
      <c r="X13370" s="69"/>
      <c r="Y13370" s="69"/>
      <c r="Z13370" s="69"/>
      <c r="AA13370" s="69"/>
    </row>
    <row r="13371" spans="24:27" x14ac:dyDescent="0.25">
      <c r="X13371" s="69"/>
      <c r="Y13371" s="69"/>
      <c r="Z13371" s="69"/>
      <c r="AA13371" s="69"/>
    </row>
    <row r="13372" spans="24:27" x14ac:dyDescent="0.25">
      <c r="X13372" s="69"/>
      <c r="Y13372" s="69"/>
      <c r="Z13372" s="69"/>
      <c r="AA13372" s="69"/>
    </row>
    <row r="13373" spans="24:27" x14ac:dyDescent="0.25">
      <c r="X13373" s="69"/>
      <c r="Y13373" s="69"/>
      <c r="Z13373" s="69"/>
      <c r="AA13373" s="69"/>
    </row>
    <row r="13374" spans="24:27" x14ac:dyDescent="0.25">
      <c r="X13374" s="69"/>
      <c r="Y13374" s="69"/>
      <c r="Z13374" s="69"/>
      <c r="AA13374" s="69"/>
    </row>
    <row r="13375" spans="24:27" x14ac:dyDescent="0.25">
      <c r="X13375" s="69"/>
      <c r="Y13375" s="69"/>
      <c r="Z13375" s="69"/>
      <c r="AA13375" s="69"/>
    </row>
    <row r="13376" spans="24:27" x14ac:dyDescent="0.25">
      <c r="X13376" s="69"/>
      <c r="Y13376" s="69"/>
      <c r="Z13376" s="69"/>
      <c r="AA13376" s="69"/>
    </row>
    <row r="13377" spans="24:27" x14ac:dyDescent="0.25">
      <c r="X13377" s="69"/>
      <c r="Y13377" s="69"/>
      <c r="Z13377" s="69"/>
      <c r="AA13377" s="69"/>
    </row>
    <row r="13378" spans="24:27" x14ac:dyDescent="0.25">
      <c r="X13378" s="69"/>
      <c r="Y13378" s="69"/>
      <c r="Z13378" s="69"/>
      <c r="AA13378" s="69"/>
    </row>
    <row r="13379" spans="24:27" x14ac:dyDescent="0.25">
      <c r="X13379" s="69"/>
      <c r="Y13379" s="69"/>
      <c r="Z13379" s="69"/>
      <c r="AA13379" s="69"/>
    </row>
    <row r="13380" spans="24:27" x14ac:dyDescent="0.25">
      <c r="X13380" s="69"/>
      <c r="Y13380" s="69"/>
      <c r="Z13380" s="69"/>
      <c r="AA13380" s="69"/>
    </row>
    <row r="13381" spans="24:27" x14ac:dyDescent="0.25">
      <c r="X13381" s="69"/>
      <c r="Y13381" s="69"/>
      <c r="Z13381" s="69"/>
      <c r="AA13381" s="69"/>
    </row>
    <row r="13382" spans="24:27" x14ac:dyDescent="0.25">
      <c r="X13382" s="69"/>
      <c r="Y13382" s="69"/>
      <c r="Z13382" s="69"/>
      <c r="AA13382" s="69"/>
    </row>
    <row r="13383" spans="24:27" x14ac:dyDescent="0.25">
      <c r="X13383" s="69"/>
      <c r="Y13383" s="69"/>
      <c r="Z13383" s="69"/>
      <c r="AA13383" s="69"/>
    </row>
    <row r="13384" spans="24:27" x14ac:dyDescent="0.25">
      <c r="X13384" s="69"/>
      <c r="Y13384" s="69"/>
      <c r="Z13384" s="69"/>
      <c r="AA13384" s="69"/>
    </row>
    <row r="13385" spans="24:27" x14ac:dyDescent="0.25">
      <c r="X13385" s="69"/>
      <c r="Y13385" s="69"/>
      <c r="Z13385" s="69"/>
      <c r="AA13385" s="69"/>
    </row>
    <row r="13386" spans="24:27" x14ac:dyDescent="0.25">
      <c r="X13386" s="69"/>
      <c r="Y13386" s="69"/>
      <c r="Z13386" s="69"/>
      <c r="AA13386" s="69"/>
    </row>
    <row r="13387" spans="24:27" x14ac:dyDescent="0.25">
      <c r="X13387" s="69"/>
      <c r="Y13387" s="69"/>
      <c r="Z13387" s="69"/>
      <c r="AA13387" s="69"/>
    </row>
    <row r="13388" spans="24:27" x14ac:dyDescent="0.25">
      <c r="X13388" s="69"/>
      <c r="Y13388" s="69"/>
      <c r="Z13388" s="69"/>
      <c r="AA13388" s="69"/>
    </row>
    <row r="13389" spans="24:27" x14ac:dyDescent="0.25">
      <c r="X13389" s="69"/>
      <c r="Y13389" s="69"/>
      <c r="Z13389" s="69"/>
      <c r="AA13389" s="69"/>
    </row>
    <row r="13390" spans="24:27" x14ac:dyDescent="0.25">
      <c r="X13390" s="69"/>
      <c r="Y13390" s="69"/>
      <c r="Z13390" s="69"/>
      <c r="AA13390" s="69"/>
    </row>
    <row r="13391" spans="24:27" x14ac:dyDescent="0.25">
      <c r="X13391" s="69"/>
      <c r="Y13391" s="69"/>
      <c r="Z13391" s="69"/>
      <c r="AA13391" s="69"/>
    </row>
    <row r="13392" spans="24:27" x14ac:dyDescent="0.25">
      <c r="X13392" s="69"/>
      <c r="Y13392" s="69"/>
      <c r="Z13392" s="69"/>
      <c r="AA13392" s="69"/>
    </row>
    <row r="13393" spans="24:27" x14ac:dyDescent="0.25">
      <c r="X13393" s="69"/>
      <c r="Y13393" s="69"/>
      <c r="Z13393" s="69"/>
      <c r="AA13393" s="69"/>
    </row>
    <row r="13394" spans="24:27" x14ac:dyDescent="0.25">
      <c r="X13394" s="69"/>
      <c r="Y13394" s="69"/>
      <c r="Z13394" s="69"/>
      <c r="AA13394" s="69"/>
    </row>
    <row r="13395" spans="24:27" x14ac:dyDescent="0.25">
      <c r="X13395" s="69"/>
      <c r="Y13395" s="69"/>
      <c r="Z13395" s="69"/>
      <c r="AA13395" s="69"/>
    </row>
    <row r="13396" spans="24:27" x14ac:dyDescent="0.25">
      <c r="X13396" s="69"/>
      <c r="Y13396" s="69"/>
      <c r="Z13396" s="69"/>
      <c r="AA13396" s="69"/>
    </row>
    <row r="13397" spans="24:27" x14ac:dyDescent="0.25">
      <c r="X13397" s="69"/>
      <c r="Y13397" s="69"/>
      <c r="Z13397" s="69"/>
      <c r="AA13397" s="69"/>
    </row>
    <row r="13398" spans="24:27" x14ac:dyDescent="0.25">
      <c r="X13398" s="69"/>
      <c r="Y13398" s="69"/>
      <c r="Z13398" s="69"/>
      <c r="AA13398" s="69"/>
    </row>
    <row r="13399" spans="24:27" x14ac:dyDescent="0.25">
      <c r="X13399" s="69"/>
      <c r="Y13399" s="69"/>
      <c r="Z13399" s="69"/>
      <c r="AA13399" s="69"/>
    </row>
    <row r="13400" spans="24:27" x14ac:dyDescent="0.25">
      <c r="X13400" s="69"/>
      <c r="Y13400" s="69"/>
      <c r="Z13400" s="69"/>
      <c r="AA13400" s="69"/>
    </row>
    <row r="13401" spans="24:27" x14ac:dyDescent="0.25">
      <c r="X13401" s="69"/>
      <c r="Y13401" s="69"/>
      <c r="Z13401" s="69"/>
      <c r="AA13401" s="69"/>
    </row>
    <row r="13402" spans="24:27" x14ac:dyDescent="0.25">
      <c r="X13402" s="69"/>
      <c r="Y13402" s="69"/>
      <c r="Z13402" s="69"/>
      <c r="AA13402" s="69"/>
    </row>
    <row r="13403" spans="24:27" x14ac:dyDescent="0.25">
      <c r="X13403" s="69"/>
      <c r="Y13403" s="69"/>
      <c r="Z13403" s="69"/>
      <c r="AA13403" s="69"/>
    </row>
    <row r="13404" spans="24:27" x14ac:dyDescent="0.25">
      <c r="X13404" s="69"/>
      <c r="Y13404" s="69"/>
      <c r="Z13404" s="69"/>
      <c r="AA13404" s="69"/>
    </row>
    <row r="13405" spans="24:27" x14ac:dyDescent="0.25">
      <c r="X13405" s="69"/>
      <c r="Y13405" s="69"/>
      <c r="Z13405" s="69"/>
      <c r="AA13405" s="69"/>
    </row>
    <row r="13406" spans="24:27" x14ac:dyDescent="0.25">
      <c r="X13406" s="69"/>
      <c r="Y13406" s="69"/>
      <c r="Z13406" s="69"/>
      <c r="AA13406" s="69"/>
    </row>
    <row r="13407" spans="24:27" x14ac:dyDescent="0.25">
      <c r="X13407" s="69"/>
      <c r="Y13407" s="69"/>
      <c r="Z13407" s="69"/>
      <c r="AA13407" s="69"/>
    </row>
    <row r="13408" spans="24:27" x14ac:dyDescent="0.25">
      <c r="X13408" s="69"/>
      <c r="Y13408" s="69"/>
      <c r="Z13408" s="69"/>
      <c r="AA13408" s="69"/>
    </row>
    <row r="13409" spans="24:27" x14ac:dyDescent="0.25">
      <c r="X13409" s="69"/>
      <c r="Y13409" s="69"/>
      <c r="Z13409" s="69"/>
      <c r="AA13409" s="69"/>
    </row>
    <row r="13410" spans="24:27" x14ac:dyDescent="0.25">
      <c r="X13410" s="69"/>
      <c r="Y13410" s="69"/>
      <c r="Z13410" s="69"/>
      <c r="AA13410" s="69"/>
    </row>
    <row r="13411" spans="24:27" x14ac:dyDescent="0.25">
      <c r="X13411" s="69"/>
      <c r="Y13411" s="69"/>
      <c r="Z13411" s="69"/>
      <c r="AA13411" s="69"/>
    </row>
    <row r="13412" spans="24:27" x14ac:dyDescent="0.25">
      <c r="X13412" s="69"/>
      <c r="Y13412" s="69"/>
      <c r="Z13412" s="69"/>
      <c r="AA13412" s="69"/>
    </row>
    <row r="13413" spans="24:27" x14ac:dyDescent="0.25">
      <c r="X13413" s="69"/>
      <c r="Y13413" s="69"/>
      <c r="Z13413" s="69"/>
      <c r="AA13413" s="69"/>
    </row>
    <row r="13414" spans="24:27" x14ac:dyDescent="0.25">
      <c r="X13414" s="69"/>
      <c r="Y13414" s="69"/>
      <c r="Z13414" s="69"/>
      <c r="AA13414" s="69"/>
    </row>
    <row r="13415" spans="24:27" x14ac:dyDescent="0.25">
      <c r="X13415" s="69"/>
      <c r="Y13415" s="69"/>
      <c r="Z13415" s="69"/>
      <c r="AA13415" s="69"/>
    </row>
    <row r="13416" spans="24:27" x14ac:dyDescent="0.25">
      <c r="X13416" s="69"/>
      <c r="Y13416" s="69"/>
      <c r="Z13416" s="69"/>
      <c r="AA13416" s="69"/>
    </row>
    <row r="13417" spans="24:27" x14ac:dyDescent="0.25">
      <c r="X13417" s="69"/>
      <c r="Y13417" s="69"/>
      <c r="Z13417" s="69"/>
      <c r="AA13417" s="69"/>
    </row>
    <row r="13418" spans="24:27" x14ac:dyDescent="0.25">
      <c r="X13418" s="69"/>
      <c r="Y13418" s="69"/>
      <c r="Z13418" s="69"/>
      <c r="AA13418" s="69"/>
    </row>
    <row r="13419" spans="24:27" x14ac:dyDescent="0.25">
      <c r="X13419" s="69"/>
      <c r="Y13419" s="69"/>
      <c r="Z13419" s="69"/>
      <c r="AA13419" s="69"/>
    </row>
    <row r="13420" spans="24:27" x14ac:dyDescent="0.25">
      <c r="X13420" s="69"/>
      <c r="Y13420" s="69"/>
      <c r="Z13420" s="69"/>
      <c r="AA13420" s="69"/>
    </row>
    <row r="13421" spans="24:27" x14ac:dyDescent="0.25">
      <c r="X13421" s="69"/>
      <c r="Y13421" s="69"/>
      <c r="Z13421" s="69"/>
      <c r="AA13421" s="69"/>
    </row>
    <row r="13422" spans="24:27" x14ac:dyDescent="0.25">
      <c r="X13422" s="69"/>
      <c r="Y13422" s="69"/>
      <c r="Z13422" s="69"/>
      <c r="AA13422" s="69"/>
    </row>
    <row r="13423" spans="24:27" x14ac:dyDescent="0.25">
      <c r="X13423" s="69"/>
      <c r="Y13423" s="69"/>
      <c r="Z13423" s="69"/>
      <c r="AA13423" s="69"/>
    </row>
    <row r="13424" spans="24:27" x14ac:dyDescent="0.25">
      <c r="X13424" s="69"/>
      <c r="Y13424" s="69"/>
      <c r="Z13424" s="69"/>
      <c r="AA13424" s="69"/>
    </row>
    <row r="13425" spans="24:27" x14ac:dyDescent="0.25">
      <c r="X13425" s="69"/>
      <c r="Y13425" s="69"/>
      <c r="Z13425" s="69"/>
      <c r="AA13425" s="69"/>
    </row>
    <row r="13426" spans="24:27" x14ac:dyDescent="0.25">
      <c r="X13426" s="69"/>
      <c r="Y13426" s="69"/>
      <c r="Z13426" s="69"/>
      <c r="AA13426" s="69"/>
    </row>
    <row r="13427" spans="24:27" x14ac:dyDescent="0.25">
      <c r="X13427" s="69"/>
      <c r="Y13427" s="69"/>
      <c r="Z13427" s="69"/>
      <c r="AA13427" s="69"/>
    </row>
    <row r="13428" spans="24:27" x14ac:dyDescent="0.25">
      <c r="X13428" s="69"/>
      <c r="Y13428" s="69"/>
      <c r="Z13428" s="69"/>
      <c r="AA13428" s="69"/>
    </row>
    <row r="13429" spans="24:27" x14ac:dyDescent="0.25">
      <c r="X13429" s="69"/>
      <c r="Y13429" s="69"/>
      <c r="Z13429" s="69"/>
      <c r="AA13429" s="69"/>
    </row>
    <row r="13430" spans="24:27" x14ac:dyDescent="0.25">
      <c r="X13430" s="69"/>
      <c r="Y13430" s="69"/>
      <c r="Z13430" s="69"/>
      <c r="AA13430" s="69"/>
    </row>
    <row r="13431" spans="24:27" x14ac:dyDescent="0.25">
      <c r="X13431" s="69"/>
      <c r="Y13431" s="69"/>
      <c r="Z13431" s="69"/>
      <c r="AA13431" s="69"/>
    </row>
    <row r="13432" spans="24:27" x14ac:dyDescent="0.25">
      <c r="X13432" s="69"/>
      <c r="Y13432" s="69"/>
      <c r="Z13432" s="69"/>
      <c r="AA13432" s="69"/>
    </row>
    <row r="13433" spans="24:27" x14ac:dyDescent="0.25">
      <c r="X13433" s="69"/>
      <c r="Y13433" s="69"/>
      <c r="Z13433" s="69"/>
      <c r="AA13433" s="69"/>
    </row>
    <row r="13434" spans="24:27" x14ac:dyDescent="0.25">
      <c r="X13434" s="69"/>
      <c r="Y13434" s="69"/>
      <c r="Z13434" s="69"/>
      <c r="AA13434" s="69"/>
    </row>
    <row r="13435" spans="24:27" x14ac:dyDescent="0.25">
      <c r="X13435" s="69"/>
      <c r="Y13435" s="69"/>
      <c r="Z13435" s="69"/>
      <c r="AA13435" s="69"/>
    </row>
    <row r="13436" spans="24:27" x14ac:dyDescent="0.25">
      <c r="X13436" s="69"/>
      <c r="Y13436" s="69"/>
      <c r="Z13436" s="69"/>
      <c r="AA13436" s="69"/>
    </row>
    <row r="13437" spans="24:27" x14ac:dyDescent="0.25">
      <c r="X13437" s="69"/>
      <c r="Y13437" s="69"/>
      <c r="Z13437" s="69"/>
      <c r="AA13437" s="69"/>
    </row>
    <row r="13438" spans="24:27" x14ac:dyDescent="0.25">
      <c r="X13438" s="69"/>
      <c r="Y13438" s="69"/>
      <c r="Z13438" s="69"/>
      <c r="AA13438" s="69"/>
    </row>
    <row r="13439" spans="24:27" x14ac:dyDescent="0.25">
      <c r="X13439" s="69"/>
      <c r="Y13439" s="69"/>
      <c r="Z13439" s="69"/>
      <c r="AA13439" s="69"/>
    </row>
    <row r="13440" spans="24:27" x14ac:dyDescent="0.25">
      <c r="X13440" s="69"/>
      <c r="Y13440" s="69"/>
      <c r="Z13440" s="69"/>
      <c r="AA13440" s="69"/>
    </row>
    <row r="13441" spans="24:27" x14ac:dyDescent="0.25">
      <c r="X13441" s="69"/>
      <c r="Y13441" s="69"/>
      <c r="Z13441" s="69"/>
      <c r="AA13441" s="69"/>
    </row>
    <row r="13442" spans="24:27" x14ac:dyDescent="0.25">
      <c r="X13442" s="69"/>
      <c r="Y13442" s="69"/>
      <c r="Z13442" s="69"/>
      <c r="AA13442" s="69"/>
    </row>
    <row r="13443" spans="24:27" x14ac:dyDescent="0.25">
      <c r="X13443" s="69"/>
      <c r="Y13443" s="69"/>
      <c r="Z13443" s="69"/>
      <c r="AA13443" s="69"/>
    </row>
    <row r="13444" spans="24:27" x14ac:dyDescent="0.25">
      <c r="X13444" s="69"/>
      <c r="Y13444" s="69"/>
      <c r="Z13444" s="69"/>
      <c r="AA13444" s="69"/>
    </row>
    <row r="13445" spans="24:27" x14ac:dyDescent="0.25">
      <c r="X13445" s="69"/>
      <c r="Y13445" s="69"/>
      <c r="Z13445" s="69"/>
      <c r="AA13445" s="69"/>
    </row>
    <row r="13446" spans="24:27" x14ac:dyDescent="0.25">
      <c r="X13446" s="69"/>
      <c r="Y13446" s="69"/>
      <c r="Z13446" s="69"/>
      <c r="AA13446" s="69"/>
    </row>
    <row r="13447" spans="24:27" x14ac:dyDescent="0.25">
      <c r="X13447" s="69"/>
      <c r="Y13447" s="69"/>
      <c r="Z13447" s="69"/>
      <c r="AA13447" s="69"/>
    </row>
    <row r="13448" spans="24:27" x14ac:dyDescent="0.25">
      <c r="X13448" s="69"/>
      <c r="Y13448" s="69"/>
      <c r="Z13448" s="69"/>
      <c r="AA13448" s="69"/>
    </row>
    <row r="13449" spans="24:27" x14ac:dyDescent="0.25">
      <c r="X13449" s="69"/>
      <c r="Y13449" s="69"/>
      <c r="Z13449" s="69"/>
      <c r="AA13449" s="69"/>
    </row>
    <row r="13450" spans="24:27" x14ac:dyDescent="0.25">
      <c r="X13450" s="69"/>
      <c r="Y13450" s="69"/>
      <c r="Z13450" s="69"/>
      <c r="AA13450" s="69"/>
    </row>
    <row r="13451" spans="24:27" x14ac:dyDescent="0.25">
      <c r="X13451" s="69"/>
      <c r="Y13451" s="69"/>
      <c r="Z13451" s="69"/>
      <c r="AA13451" s="69"/>
    </row>
    <row r="13452" spans="24:27" x14ac:dyDescent="0.25">
      <c r="X13452" s="69"/>
      <c r="Y13452" s="69"/>
      <c r="Z13452" s="69"/>
      <c r="AA13452" s="69"/>
    </row>
    <row r="13453" spans="24:27" x14ac:dyDescent="0.25">
      <c r="X13453" s="69"/>
      <c r="Y13453" s="69"/>
      <c r="Z13453" s="69"/>
      <c r="AA13453" s="69"/>
    </row>
    <row r="13454" spans="24:27" x14ac:dyDescent="0.25">
      <c r="X13454" s="69"/>
      <c r="Y13454" s="69"/>
      <c r="Z13454" s="69"/>
      <c r="AA13454" s="69"/>
    </row>
    <row r="13455" spans="24:27" x14ac:dyDescent="0.25">
      <c r="X13455" s="69"/>
      <c r="Y13455" s="69"/>
      <c r="Z13455" s="69"/>
      <c r="AA13455" s="69"/>
    </row>
    <row r="13456" spans="24:27" x14ac:dyDescent="0.25">
      <c r="X13456" s="69"/>
      <c r="Y13456" s="69"/>
      <c r="Z13456" s="69"/>
      <c r="AA13456" s="69"/>
    </row>
    <row r="13457" spans="24:27" x14ac:dyDescent="0.25">
      <c r="X13457" s="69"/>
      <c r="Y13457" s="69"/>
      <c r="Z13457" s="69"/>
      <c r="AA13457" s="69"/>
    </row>
    <row r="13458" spans="24:27" x14ac:dyDescent="0.25">
      <c r="X13458" s="69"/>
      <c r="Y13458" s="69"/>
      <c r="Z13458" s="69"/>
      <c r="AA13458" s="69"/>
    </row>
    <row r="13459" spans="24:27" x14ac:dyDescent="0.25">
      <c r="X13459" s="69"/>
      <c r="Y13459" s="69"/>
      <c r="Z13459" s="69"/>
      <c r="AA13459" s="69"/>
    </row>
    <row r="13460" spans="24:27" x14ac:dyDescent="0.25">
      <c r="X13460" s="69"/>
      <c r="Y13460" s="69"/>
      <c r="Z13460" s="69"/>
      <c r="AA13460" s="69"/>
    </row>
    <row r="13461" spans="24:27" x14ac:dyDescent="0.25">
      <c r="X13461" s="69"/>
      <c r="Y13461" s="69"/>
      <c r="Z13461" s="69"/>
      <c r="AA13461" s="69"/>
    </row>
    <row r="13462" spans="24:27" x14ac:dyDescent="0.25">
      <c r="X13462" s="69"/>
      <c r="Y13462" s="69"/>
      <c r="Z13462" s="69"/>
      <c r="AA13462" s="69"/>
    </row>
    <row r="13463" spans="24:27" x14ac:dyDescent="0.25">
      <c r="X13463" s="69"/>
      <c r="Y13463" s="69"/>
      <c r="Z13463" s="69"/>
      <c r="AA13463" s="69"/>
    </row>
    <row r="13464" spans="24:27" x14ac:dyDescent="0.25">
      <c r="X13464" s="69"/>
      <c r="Y13464" s="69"/>
      <c r="Z13464" s="69"/>
      <c r="AA13464" s="69"/>
    </row>
    <row r="13465" spans="24:27" x14ac:dyDescent="0.25">
      <c r="X13465" s="69"/>
      <c r="Y13465" s="69"/>
      <c r="Z13465" s="69"/>
      <c r="AA13465" s="69"/>
    </row>
    <row r="13466" spans="24:27" x14ac:dyDescent="0.25">
      <c r="X13466" s="69"/>
      <c r="Y13466" s="69"/>
      <c r="Z13466" s="69"/>
      <c r="AA13466" s="69"/>
    </row>
    <row r="13467" spans="24:27" x14ac:dyDescent="0.25">
      <c r="X13467" s="69"/>
      <c r="Y13467" s="69"/>
      <c r="Z13467" s="69"/>
      <c r="AA13467" s="69"/>
    </row>
    <row r="13468" spans="24:27" x14ac:dyDescent="0.25">
      <c r="X13468" s="69"/>
      <c r="Y13468" s="69"/>
      <c r="Z13468" s="69"/>
      <c r="AA13468" s="69"/>
    </row>
    <row r="13469" spans="24:27" x14ac:dyDescent="0.25">
      <c r="X13469" s="69"/>
      <c r="Y13469" s="69"/>
      <c r="Z13469" s="69"/>
      <c r="AA13469" s="69"/>
    </row>
    <row r="13470" spans="24:27" x14ac:dyDescent="0.25">
      <c r="X13470" s="69"/>
      <c r="Y13470" s="69"/>
      <c r="Z13470" s="69"/>
      <c r="AA13470" s="69"/>
    </row>
    <row r="13471" spans="24:27" x14ac:dyDescent="0.25">
      <c r="X13471" s="69"/>
      <c r="Y13471" s="69"/>
      <c r="Z13471" s="69"/>
      <c r="AA13471" s="69"/>
    </row>
    <row r="13472" spans="24:27" x14ac:dyDescent="0.25">
      <c r="X13472" s="69"/>
      <c r="Y13472" s="69"/>
      <c r="Z13472" s="69"/>
      <c r="AA13472" s="69"/>
    </row>
    <row r="13473" spans="24:27" x14ac:dyDescent="0.25">
      <c r="X13473" s="69"/>
      <c r="Y13473" s="69"/>
      <c r="Z13473" s="69"/>
      <c r="AA13473" s="69"/>
    </row>
    <row r="13474" spans="24:27" x14ac:dyDescent="0.25">
      <c r="X13474" s="69"/>
      <c r="Y13474" s="69"/>
      <c r="Z13474" s="69"/>
      <c r="AA13474" s="69"/>
    </row>
    <row r="13475" spans="24:27" x14ac:dyDescent="0.25">
      <c r="X13475" s="69"/>
      <c r="Y13475" s="69"/>
      <c r="Z13475" s="69"/>
      <c r="AA13475" s="69"/>
    </row>
    <row r="13476" spans="24:27" x14ac:dyDescent="0.25">
      <c r="X13476" s="69"/>
      <c r="Y13476" s="69"/>
      <c r="Z13476" s="69"/>
      <c r="AA13476" s="69"/>
    </row>
    <row r="13477" spans="24:27" x14ac:dyDescent="0.25">
      <c r="X13477" s="69"/>
      <c r="Y13477" s="69"/>
      <c r="Z13477" s="69"/>
      <c r="AA13477" s="69"/>
    </row>
    <row r="13478" spans="24:27" x14ac:dyDescent="0.25">
      <c r="X13478" s="69"/>
      <c r="Y13478" s="69"/>
      <c r="Z13478" s="69"/>
      <c r="AA13478" s="69"/>
    </row>
    <row r="13479" spans="24:27" x14ac:dyDescent="0.25">
      <c r="X13479" s="69"/>
      <c r="Y13479" s="69"/>
      <c r="Z13479" s="69"/>
      <c r="AA13479" s="69"/>
    </row>
    <row r="13480" spans="24:27" x14ac:dyDescent="0.25">
      <c r="X13480" s="69"/>
      <c r="Y13480" s="69"/>
      <c r="Z13480" s="69"/>
      <c r="AA13480" s="69"/>
    </row>
    <row r="13481" spans="24:27" x14ac:dyDescent="0.25">
      <c r="X13481" s="69"/>
      <c r="Y13481" s="69"/>
      <c r="Z13481" s="69"/>
      <c r="AA13481" s="69"/>
    </row>
    <row r="13482" spans="24:27" x14ac:dyDescent="0.25">
      <c r="X13482" s="69"/>
      <c r="Y13482" s="69"/>
      <c r="Z13482" s="69"/>
      <c r="AA13482" s="69"/>
    </row>
    <row r="13483" spans="24:27" x14ac:dyDescent="0.25">
      <c r="X13483" s="69"/>
      <c r="Y13483" s="69"/>
      <c r="Z13483" s="69"/>
      <c r="AA13483" s="69"/>
    </row>
    <row r="13484" spans="24:27" x14ac:dyDescent="0.25">
      <c r="X13484" s="69"/>
      <c r="Y13484" s="69"/>
      <c r="Z13484" s="69"/>
      <c r="AA13484" s="69"/>
    </row>
    <row r="13485" spans="24:27" x14ac:dyDescent="0.25">
      <c r="X13485" s="69"/>
      <c r="Y13485" s="69"/>
      <c r="Z13485" s="69"/>
      <c r="AA13485" s="69"/>
    </row>
    <row r="13486" spans="24:27" x14ac:dyDescent="0.25">
      <c r="X13486" s="69"/>
      <c r="Y13486" s="69"/>
      <c r="Z13486" s="69"/>
      <c r="AA13486" s="69"/>
    </row>
    <row r="13487" spans="24:27" x14ac:dyDescent="0.25">
      <c r="X13487" s="69"/>
      <c r="Y13487" s="69"/>
      <c r="Z13487" s="69"/>
      <c r="AA13487" s="69"/>
    </row>
    <row r="13488" spans="24:27" x14ac:dyDescent="0.25">
      <c r="X13488" s="69"/>
      <c r="Y13488" s="69"/>
      <c r="Z13488" s="69"/>
      <c r="AA13488" s="69"/>
    </row>
    <row r="13489" spans="24:27" x14ac:dyDescent="0.25">
      <c r="X13489" s="69"/>
      <c r="Y13489" s="69"/>
      <c r="Z13489" s="69"/>
      <c r="AA13489" s="69"/>
    </row>
    <row r="13490" spans="24:27" x14ac:dyDescent="0.25">
      <c r="X13490" s="69"/>
      <c r="Y13490" s="69"/>
      <c r="Z13490" s="69"/>
      <c r="AA13490" s="69"/>
    </row>
    <row r="13491" spans="24:27" x14ac:dyDescent="0.25">
      <c r="X13491" s="69"/>
      <c r="Y13491" s="69"/>
      <c r="Z13491" s="69"/>
      <c r="AA13491" s="69"/>
    </row>
    <row r="13492" spans="24:27" x14ac:dyDescent="0.25">
      <c r="X13492" s="69"/>
      <c r="Y13492" s="69"/>
      <c r="Z13492" s="69"/>
      <c r="AA13492" s="69"/>
    </row>
    <row r="13493" spans="24:27" x14ac:dyDescent="0.25">
      <c r="X13493" s="69"/>
      <c r="Y13493" s="69"/>
      <c r="Z13493" s="69"/>
      <c r="AA13493" s="69"/>
    </row>
    <row r="13494" spans="24:27" x14ac:dyDescent="0.25">
      <c r="X13494" s="69"/>
      <c r="Y13494" s="69"/>
      <c r="Z13494" s="69"/>
      <c r="AA13494" s="69"/>
    </row>
    <row r="13495" spans="24:27" x14ac:dyDescent="0.25">
      <c r="X13495" s="69"/>
      <c r="Y13495" s="69"/>
      <c r="Z13495" s="69"/>
      <c r="AA13495" s="69"/>
    </row>
    <row r="13496" spans="24:27" x14ac:dyDescent="0.25">
      <c r="X13496" s="69"/>
      <c r="Y13496" s="69"/>
      <c r="Z13496" s="69"/>
      <c r="AA13496" s="69"/>
    </row>
    <row r="13497" spans="24:27" x14ac:dyDescent="0.25">
      <c r="X13497" s="69"/>
      <c r="Y13497" s="69"/>
      <c r="Z13497" s="69"/>
      <c r="AA13497" s="69"/>
    </row>
    <row r="13498" spans="24:27" x14ac:dyDescent="0.25">
      <c r="X13498" s="69"/>
      <c r="Y13498" s="69"/>
      <c r="Z13498" s="69"/>
      <c r="AA13498" s="69"/>
    </row>
    <row r="13499" spans="24:27" x14ac:dyDescent="0.25">
      <c r="X13499" s="69"/>
      <c r="Y13499" s="69"/>
      <c r="Z13499" s="69"/>
      <c r="AA13499" s="69"/>
    </row>
    <row r="13500" spans="24:27" x14ac:dyDescent="0.25">
      <c r="X13500" s="69"/>
      <c r="Y13500" s="69"/>
      <c r="Z13500" s="69"/>
      <c r="AA13500" s="69"/>
    </row>
    <row r="13501" spans="24:27" x14ac:dyDescent="0.25">
      <c r="X13501" s="69"/>
      <c r="Y13501" s="69"/>
      <c r="Z13501" s="69"/>
      <c r="AA13501" s="69"/>
    </row>
    <row r="13502" spans="24:27" x14ac:dyDescent="0.25">
      <c r="X13502" s="69"/>
      <c r="Y13502" s="69"/>
      <c r="Z13502" s="69"/>
      <c r="AA13502" s="69"/>
    </row>
    <row r="13503" spans="24:27" x14ac:dyDescent="0.25">
      <c r="X13503" s="69"/>
      <c r="Y13503" s="69"/>
      <c r="Z13503" s="69"/>
      <c r="AA13503" s="69"/>
    </row>
    <row r="13504" spans="24:27" x14ac:dyDescent="0.25">
      <c r="X13504" s="69"/>
      <c r="Y13504" s="69"/>
      <c r="Z13504" s="69"/>
      <c r="AA13504" s="69"/>
    </row>
    <row r="13505" spans="24:27" x14ac:dyDescent="0.25">
      <c r="X13505" s="69"/>
      <c r="Y13505" s="69"/>
      <c r="Z13505" s="69"/>
      <c r="AA13505" s="69"/>
    </row>
    <row r="13506" spans="24:27" x14ac:dyDescent="0.25">
      <c r="X13506" s="69"/>
      <c r="Y13506" s="69"/>
      <c r="Z13506" s="69"/>
      <c r="AA13506" s="69"/>
    </row>
    <row r="13507" spans="24:27" x14ac:dyDescent="0.25">
      <c r="X13507" s="69"/>
      <c r="Y13507" s="69"/>
      <c r="Z13507" s="69"/>
      <c r="AA13507" s="69"/>
    </row>
    <row r="13508" spans="24:27" x14ac:dyDescent="0.25">
      <c r="X13508" s="69"/>
      <c r="Y13508" s="69"/>
      <c r="Z13508" s="69"/>
      <c r="AA13508" s="69"/>
    </row>
    <row r="13509" spans="24:27" x14ac:dyDescent="0.25">
      <c r="X13509" s="69"/>
      <c r="Y13509" s="69"/>
      <c r="Z13509" s="69"/>
      <c r="AA13509" s="69"/>
    </row>
    <row r="13510" spans="24:27" x14ac:dyDescent="0.25">
      <c r="X13510" s="69"/>
      <c r="Y13510" s="69"/>
      <c r="Z13510" s="69"/>
      <c r="AA13510" s="69"/>
    </row>
    <row r="13511" spans="24:27" x14ac:dyDescent="0.25">
      <c r="X13511" s="69"/>
      <c r="Y13511" s="69"/>
      <c r="Z13511" s="69"/>
      <c r="AA13511" s="69"/>
    </row>
    <row r="13512" spans="24:27" x14ac:dyDescent="0.25">
      <c r="X13512" s="69"/>
      <c r="Y13512" s="69"/>
      <c r="Z13512" s="69"/>
      <c r="AA13512" s="69"/>
    </row>
    <row r="13513" spans="24:27" x14ac:dyDescent="0.25">
      <c r="X13513" s="69"/>
      <c r="Y13513" s="69"/>
      <c r="Z13513" s="69"/>
      <c r="AA13513" s="69"/>
    </row>
    <row r="13514" spans="24:27" x14ac:dyDescent="0.25">
      <c r="X13514" s="69"/>
      <c r="Y13514" s="69"/>
      <c r="Z13514" s="69"/>
      <c r="AA13514" s="69"/>
    </row>
    <row r="13515" spans="24:27" x14ac:dyDescent="0.25">
      <c r="X13515" s="69"/>
      <c r="Y13515" s="69"/>
      <c r="Z13515" s="69"/>
      <c r="AA13515" s="69"/>
    </row>
    <row r="13516" spans="24:27" x14ac:dyDescent="0.25">
      <c r="X13516" s="69"/>
      <c r="Y13516" s="69"/>
      <c r="Z13516" s="69"/>
      <c r="AA13516" s="69"/>
    </row>
    <row r="13517" spans="24:27" x14ac:dyDescent="0.25">
      <c r="X13517" s="69"/>
      <c r="Y13517" s="69"/>
      <c r="Z13517" s="69"/>
      <c r="AA13517" s="69"/>
    </row>
    <row r="13518" spans="24:27" x14ac:dyDescent="0.25">
      <c r="X13518" s="69"/>
      <c r="Y13518" s="69"/>
      <c r="Z13518" s="69"/>
      <c r="AA13518" s="69"/>
    </row>
    <row r="13519" spans="24:27" x14ac:dyDescent="0.25">
      <c r="X13519" s="69"/>
      <c r="Y13519" s="69"/>
      <c r="Z13519" s="69"/>
      <c r="AA13519" s="69"/>
    </row>
    <row r="13520" spans="24:27" x14ac:dyDescent="0.25">
      <c r="X13520" s="69"/>
      <c r="Y13520" s="69"/>
      <c r="Z13520" s="69"/>
      <c r="AA13520" s="69"/>
    </row>
    <row r="13521" spans="24:27" x14ac:dyDescent="0.25">
      <c r="X13521" s="69"/>
      <c r="Y13521" s="69"/>
      <c r="Z13521" s="69"/>
      <c r="AA13521" s="69"/>
    </row>
    <row r="13522" spans="24:27" x14ac:dyDescent="0.25">
      <c r="X13522" s="69"/>
      <c r="Y13522" s="69"/>
      <c r="Z13522" s="69"/>
      <c r="AA13522" s="69"/>
    </row>
    <row r="13523" spans="24:27" x14ac:dyDescent="0.25">
      <c r="X13523" s="69"/>
      <c r="Y13523" s="69"/>
      <c r="Z13523" s="69"/>
      <c r="AA13523" s="69"/>
    </row>
    <row r="13524" spans="24:27" x14ac:dyDescent="0.25">
      <c r="X13524" s="69"/>
      <c r="Y13524" s="69"/>
      <c r="Z13524" s="69"/>
      <c r="AA13524" s="69"/>
    </row>
    <row r="13525" spans="24:27" x14ac:dyDescent="0.25">
      <c r="X13525" s="69"/>
      <c r="Y13525" s="69"/>
      <c r="Z13525" s="69"/>
      <c r="AA13525" s="69"/>
    </row>
    <row r="13526" spans="24:27" x14ac:dyDescent="0.25">
      <c r="X13526" s="69"/>
      <c r="Y13526" s="69"/>
      <c r="Z13526" s="69"/>
      <c r="AA13526" s="69"/>
    </row>
    <row r="13527" spans="24:27" x14ac:dyDescent="0.25">
      <c r="X13527" s="69"/>
      <c r="Y13527" s="69"/>
      <c r="Z13527" s="69"/>
      <c r="AA13527" s="69"/>
    </row>
    <row r="13528" spans="24:27" x14ac:dyDescent="0.25">
      <c r="X13528" s="69"/>
      <c r="Y13528" s="69"/>
      <c r="Z13528" s="69"/>
      <c r="AA13528" s="69"/>
    </row>
    <row r="13529" spans="24:27" x14ac:dyDescent="0.25">
      <c r="X13529" s="69"/>
      <c r="Y13529" s="69"/>
      <c r="Z13529" s="69"/>
      <c r="AA13529" s="69"/>
    </row>
    <row r="13530" spans="24:27" x14ac:dyDescent="0.25">
      <c r="X13530" s="69"/>
      <c r="Y13530" s="69"/>
      <c r="Z13530" s="69"/>
      <c r="AA13530" s="69"/>
    </row>
    <row r="13531" spans="24:27" x14ac:dyDescent="0.25">
      <c r="X13531" s="69"/>
      <c r="Y13531" s="69"/>
      <c r="Z13531" s="69"/>
      <c r="AA13531" s="69"/>
    </row>
    <row r="13532" spans="24:27" x14ac:dyDescent="0.25">
      <c r="X13532" s="69"/>
      <c r="Y13532" s="69"/>
      <c r="Z13532" s="69"/>
      <c r="AA13532" s="69"/>
    </row>
    <row r="13533" spans="24:27" x14ac:dyDescent="0.25">
      <c r="X13533" s="69"/>
      <c r="Y13533" s="69"/>
      <c r="Z13533" s="69"/>
      <c r="AA13533" s="69"/>
    </row>
    <row r="13534" spans="24:27" x14ac:dyDescent="0.25">
      <c r="X13534" s="69"/>
      <c r="Y13534" s="69"/>
      <c r="Z13534" s="69"/>
      <c r="AA13534" s="69"/>
    </row>
    <row r="13535" spans="24:27" x14ac:dyDescent="0.25">
      <c r="X13535" s="69"/>
      <c r="Y13535" s="69"/>
      <c r="Z13535" s="69"/>
      <c r="AA13535" s="69"/>
    </row>
    <row r="13536" spans="24:27" x14ac:dyDescent="0.25">
      <c r="X13536" s="69"/>
      <c r="Y13536" s="69"/>
      <c r="Z13536" s="69"/>
      <c r="AA13536" s="69"/>
    </row>
    <row r="13537" spans="24:27" x14ac:dyDescent="0.25">
      <c r="X13537" s="69"/>
      <c r="Y13537" s="69"/>
      <c r="Z13537" s="69"/>
      <c r="AA13537" s="69"/>
    </row>
    <row r="13538" spans="24:27" x14ac:dyDescent="0.25">
      <c r="X13538" s="69"/>
      <c r="Y13538" s="69"/>
      <c r="Z13538" s="69"/>
      <c r="AA13538" s="69"/>
    </row>
    <row r="13539" spans="24:27" x14ac:dyDescent="0.25">
      <c r="X13539" s="69"/>
      <c r="Y13539" s="69"/>
      <c r="Z13539" s="69"/>
      <c r="AA13539" s="69"/>
    </row>
    <row r="13540" spans="24:27" x14ac:dyDescent="0.25">
      <c r="X13540" s="69"/>
      <c r="Y13540" s="69"/>
      <c r="Z13540" s="69"/>
      <c r="AA13540" s="69"/>
    </row>
    <row r="13541" spans="24:27" x14ac:dyDescent="0.25">
      <c r="X13541" s="69"/>
      <c r="Y13541" s="69"/>
      <c r="Z13541" s="69"/>
      <c r="AA13541" s="69"/>
    </row>
    <row r="13542" spans="24:27" x14ac:dyDescent="0.25">
      <c r="X13542" s="69"/>
      <c r="Y13542" s="69"/>
      <c r="Z13542" s="69"/>
      <c r="AA13542" s="69"/>
    </row>
    <row r="13543" spans="24:27" x14ac:dyDescent="0.25">
      <c r="X13543" s="69"/>
      <c r="Y13543" s="69"/>
      <c r="Z13543" s="69"/>
      <c r="AA13543" s="69"/>
    </row>
    <row r="13544" spans="24:27" x14ac:dyDescent="0.25">
      <c r="X13544" s="69"/>
      <c r="Y13544" s="69"/>
      <c r="Z13544" s="69"/>
      <c r="AA13544" s="69"/>
    </row>
    <row r="13545" spans="24:27" x14ac:dyDescent="0.25">
      <c r="X13545" s="69"/>
      <c r="Y13545" s="69"/>
      <c r="Z13545" s="69"/>
      <c r="AA13545" s="69"/>
    </row>
    <row r="13546" spans="24:27" x14ac:dyDescent="0.25">
      <c r="X13546" s="69"/>
      <c r="Y13546" s="69"/>
      <c r="Z13546" s="69"/>
      <c r="AA13546" s="69"/>
    </row>
    <row r="13547" spans="24:27" x14ac:dyDescent="0.25">
      <c r="X13547" s="69"/>
      <c r="Y13547" s="69"/>
      <c r="Z13547" s="69"/>
      <c r="AA13547" s="69"/>
    </row>
    <row r="13548" spans="24:27" x14ac:dyDescent="0.25">
      <c r="X13548" s="69"/>
      <c r="Y13548" s="69"/>
      <c r="Z13548" s="69"/>
      <c r="AA13548" s="69"/>
    </row>
    <row r="13549" spans="24:27" x14ac:dyDescent="0.25">
      <c r="X13549" s="69"/>
      <c r="Y13549" s="69"/>
      <c r="Z13549" s="69"/>
      <c r="AA13549" s="69"/>
    </row>
    <row r="13550" spans="24:27" x14ac:dyDescent="0.25">
      <c r="X13550" s="69"/>
      <c r="Y13550" s="69"/>
      <c r="Z13550" s="69"/>
      <c r="AA13550" s="69"/>
    </row>
    <row r="13551" spans="24:27" x14ac:dyDescent="0.25">
      <c r="X13551" s="69"/>
      <c r="Y13551" s="69"/>
      <c r="Z13551" s="69"/>
      <c r="AA13551" s="69"/>
    </row>
    <row r="13552" spans="24:27" x14ac:dyDescent="0.25">
      <c r="X13552" s="69"/>
      <c r="Y13552" s="69"/>
      <c r="Z13552" s="69"/>
      <c r="AA13552" s="69"/>
    </row>
    <row r="13553" spans="24:27" x14ac:dyDescent="0.25">
      <c r="X13553" s="69"/>
      <c r="Y13553" s="69"/>
      <c r="Z13553" s="69"/>
      <c r="AA13553" s="69"/>
    </row>
    <row r="13554" spans="24:27" x14ac:dyDescent="0.25">
      <c r="X13554" s="69"/>
      <c r="Y13554" s="69"/>
      <c r="Z13554" s="69"/>
      <c r="AA13554" s="69"/>
    </row>
    <row r="13555" spans="24:27" x14ac:dyDescent="0.25">
      <c r="X13555" s="69"/>
      <c r="Y13555" s="69"/>
      <c r="Z13555" s="69"/>
      <c r="AA13555" s="69"/>
    </row>
    <row r="13556" spans="24:27" x14ac:dyDescent="0.25">
      <c r="X13556" s="69"/>
      <c r="Y13556" s="69"/>
      <c r="Z13556" s="69"/>
      <c r="AA13556" s="69"/>
    </row>
    <row r="13557" spans="24:27" x14ac:dyDescent="0.25">
      <c r="X13557" s="69"/>
      <c r="Y13557" s="69"/>
      <c r="Z13557" s="69"/>
      <c r="AA13557" s="69"/>
    </row>
    <row r="13558" spans="24:27" x14ac:dyDescent="0.25">
      <c r="X13558" s="69"/>
      <c r="Y13558" s="69"/>
      <c r="Z13558" s="69"/>
      <c r="AA13558" s="69"/>
    </row>
    <row r="13559" spans="24:27" x14ac:dyDescent="0.25">
      <c r="X13559" s="69"/>
      <c r="Y13559" s="69"/>
      <c r="Z13559" s="69"/>
      <c r="AA13559" s="69"/>
    </row>
    <row r="13560" spans="24:27" x14ac:dyDescent="0.25">
      <c r="X13560" s="69"/>
      <c r="Y13560" s="69"/>
      <c r="Z13560" s="69"/>
      <c r="AA13560" s="69"/>
    </row>
    <row r="13561" spans="24:27" x14ac:dyDescent="0.25">
      <c r="X13561" s="69"/>
      <c r="Y13561" s="69"/>
      <c r="Z13561" s="69"/>
      <c r="AA13561" s="69"/>
    </row>
    <row r="13562" spans="24:27" x14ac:dyDescent="0.25">
      <c r="X13562" s="69"/>
      <c r="Y13562" s="69"/>
      <c r="Z13562" s="69"/>
      <c r="AA13562" s="69"/>
    </row>
    <row r="13563" spans="24:27" x14ac:dyDescent="0.25">
      <c r="X13563" s="69"/>
      <c r="Y13563" s="69"/>
      <c r="Z13563" s="69"/>
      <c r="AA13563" s="69"/>
    </row>
    <row r="13564" spans="24:27" x14ac:dyDescent="0.25">
      <c r="X13564" s="69"/>
      <c r="Y13564" s="69"/>
      <c r="Z13564" s="69"/>
      <c r="AA13564" s="69"/>
    </row>
    <row r="13565" spans="24:27" x14ac:dyDescent="0.25">
      <c r="X13565" s="69"/>
      <c r="Y13565" s="69"/>
      <c r="Z13565" s="69"/>
      <c r="AA13565" s="69"/>
    </row>
    <row r="13566" spans="24:27" x14ac:dyDescent="0.25">
      <c r="X13566" s="69"/>
      <c r="Y13566" s="69"/>
      <c r="Z13566" s="69"/>
      <c r="AA13566" s="69"/>
    </row>
    <row r="13567" spans="24:27" x14ac:dyDescent="0.25">
      <c r="X13567" s="69"/>
      <c r="Y13567" s="69"/>
      <c r="Z13567" s="69"/>
      <c r="AA13567" s="69"/>
    </row>
    <row r="13568" spans="24:27" x14ac:dyDescent="0.25">
      <c r="X13568" s="69"/>
      <c r="Y13568" s="69"/>
      <c r="Z13568" s="69"/>
      <c r="AA13568" s="69"/>
    </row>
    <row r="13569" spans="24:27" x14ac:dyDescent="0.25">
      <c r="X13569" s="69"/>
      <c r="Y13569" s="69"/>
      <c r="Z13569" s="69"/>
      <c r="AA13569" s="69"/>
    </row>
    <row r="13570" spans="24:27" x14ac:dyDescent="0.25">
      <c r="X13570" s="69"/>
      <c r="Y13570" s="69"/>
      <c r="Z13570" s="69"/>
      <c r="AA13570" s="69"/>
    </row>
    <row r="13571" spans="24:27" x14ac:dyDescent="0.25">
      <c r="X13571" s="69"/>
      <c r="Y13571" s="69"/>
      <c r="Z13571" s="69"/>
      <c r="AA13571" s="69"/>
    </row>
    <row r="13572" spans="24:27" x14ac:dyDescent="0.25">
      <c r="X13572" s="69"/>
      <c r="Y13572" s="69"/>
      <c r="Z13572" s="69"/>
      <c r="AA13572" s="69"/>
    </row>
    <row r="13573" spans="24:27" x14ac:dyDescent="0.25">
      <c r="X13573" s="69"/>
      <c r="Y13573" s="69"/>
      <c r="Z13573" s="69"/>
      <c r="AA13573" s="69"/>
    </row>
    <row r="13574" spans="24:27" x14ac:dyDescent="0.25">
      <c r="X13574" s="69"/>
      <c r="Y13574" s="69"/>
      <c r="Z13574" s="69"/>
      <c r="AA13574" s="69"/>
    </row>
    <row r="13575" spans="24:27" x14ac:dyDescent="0.25">
      <c r="X13575" s="69"/>
      <c r="Y13575" s="69"/>
      <c r="Z13575" s="69"/>
      <c r="AA13575" s="69"/>
    </row>
    <row r="13576" spans="24:27" x14ac:dyDescent="0.25">
      <c r="X13576" s="69"/>
      <c r="Y13576" s="69"/>
      <c r="Z13576" s="69"/>
      <c r="AA13576" s="69"/>
    </row>
    <row r="13577" spans="24:27" x14ac:dyDescent="0.25">
      <c r="X13577" s="69"/>
      <c r="Y13577" s="69"/>
      <c r="Z13577" s="69"/>
      <c r="AA13577" s="69"/>
    </row>
    <row r="13578" spans="24:27" x14ac:dyDescent="0.25">
      <c r="X13578" s="69"/>
      <c r="Y13578" s="69"/>
      <c r="Z13578" s="69"/>
      <c r="AA13578" s="69"/>
    </row>
    <row r="13579" spans="24:27" x14ac:dyDescent="0.25">
      <c r="X13579" s="69"/>
      <c r="Y13579" s="69"/>
      <c r="Z13579" s="69"/>
      <c r="AA13579" s="69"/>
    </row>
    <row r="13580" spans="24:27" x14ac:dyDescent="0.25">
      <c r="X13580" s="69"/>
      <c r="Y13580" s="69"/>
      <c r="Z13580" s="69"/>
      <c r="AA13580" s="69"/>
    </row>
    <row r="13581" spans="24:27" x14ac:dyDescent="0.25">
      <c r="X13581" s="69"/>
      <c r="Y13581" s="69"/>
      <c r="Z13581" s="69"/>
      <c r="AA13581" s="69"/>
    </row>
    <row r="13582" spans="24:27" x14ac:dyDescent="0.25">
      <c r="X13582" s="69"/>
      <c r="Y13582" s="69"/>
      <c r="Z13582" s="69"/>
      <c r="AA13582" s="69"/>
    </row>
    <row r="13583" spans="24:27" x14ac:dyDescent="0.25">
      <c r="X13583" s="69"/>
      <c r="Y13583" s="69"/>
      <c r="Z13583" s="69"/>
      <c r="AA13583" s="69"/>
    </row>
    <row r="13584" spans="24:27" x14ac:dyDescent="0.25">
      <c r="X13584" s="69"/>
      <c r="Y13584" s="69"/>
      <c r="Z13584" s="69"/>
      <c r="AA13584" s="69"/>
    </row>
    <row r="13585" spans="24:27" x14ac:dyDescent="0.25">
      <c r="X13585" s="69"/>
      <c r="Y13585" s="69"/>
      <c r="Z13585" s="69"/>
      <c r="AA13585" s="69"/>
    </row>
    <row r="13586" spans="24:27" x14ac:dyDescent="0.25">
      <c r="X13586" s="69"/>
      <c r="Y13586" s="69"/>
      <c r="Z13586" s="69"/>
      <c r="AA13586" s="69"/>
    </row>
    <row r="13587" spans="24:27" x14ac:dyDescent="0.25">
      <c r="X13587" s="69"/>
      <c r="Y13587" s="69"/>
      <c r="Z13587" s="69"/>
      <c r="AA13587" s="69"/>
    </row>
    <row r="13588" spans="24:27" x14ac:dyDescent="0.25">
      <c r="X13588" s="69"/>
      <c r="Y13588" s="69"/>
      <c r="Z13588" s="69"/>
      <c r="AA13588" s="69"/>
    </row>
    <row r="13589" spans="24:27" x14ac:dyDescent="0.25">
      <c r="X13589" s="69"/>
      <c r="Y13589" s="69"/>
      <c r="Z13589" s="69"/>
      <c r="AA13589" s="69"/>
    </row>
    <row r="13590" spans="24:27" x14ac:dyDescent="0.25">
      <c r="X13590" s="69"/>
      <c r="Y13590" s="69"/>
      <c r="Z13590" s="69"/>
      <c r="AA13590" s="69"/>
    </row>
    <row r="13591" spans="24:27" x14ac:dyDescent="0.25">
      <c r="X13591" s="69"/>
      <c r="Y13591" s="69"/>
      <c r="Z13591" s="69"/>
      <c r="AA13591" s="69"/>
    </row>
    <row r="13592" spans="24:27" x14ac:dyDescent="0.25">
      <c r="X13592" s="69"/>
      <c r="Y13592" s="69"/>
      <c r="Z13592" s="69"/>
      <c r="AA13592" s="69"/>
    </row>
    <row r="13593" spans="24:27" x14ac:dyDescent="0.25">
      <c r="X13593" s="69"/>
      <c r="Y13593" s="69"/>
      <c r="Z13593" s="69"/>
      <c r="AA13593" s="69"/>
    </row>
    <row r="13594" spans="24:27" x14ac:dyDescent="0.25">
      <c r="X13594" s="69"/>
      <c r="Y13594" s="69"/>
      <c r="Z13594" s="69"/>
      <c r="AA13594" s="69"/>
    </row>
    <row r="13595" spans="24:27" x14ac:dyDescent="0.25">
      <c r="X13595" s="69"/>
      <c r="Y13595" s="69"/>
      <c r="Z13595" s="69"/>
      <c r="AA13595" s="69"/>
    </row>
    <row r="13596" spans="24:27" x14ac:dyDescent="0.25">
      <c r="X13596" s="69"/>
      <c r="Y13596" s="69"/>
      <c r="Z13596" s="69"/>
      <c r="AA13596" s="69"/>
    </row>
    <row r="13597" spans="24:27" x14ac:dyDescent="0.25">
      <c r="X13597" s="69"/>
      <c r="Y13597" s="69"/>
      <c r="Z13597" s="69"/>
      <c r="AA13597" s="69"/>
    </row>
    <row r="13598" spans="24:27" x14ac:dyDescent="0.25">
      <c r="X13598" s="69"/>
      <c r="Y13598" s="69"/>
      <c r="Z13598" s="69"/>
      <c r="AA13598" s="69"/>
    </row>
    <row r="13599" spans="24:27" x14ac:dyDescent="0.25">
      <c r="X13599" s="69"/>
      <c r="Y13599" s="69"/>
      <c r="Z13599" s="69"/>
      <c r="AA13599" s="69"/>
    </row>
    <row r="13600" spans="24:27" x14ac:dyDescent="0.25">
      <c r="X13600" s="69"/>
      <c r="Y13600" s="69"/>
      <c r="Z13600" s="69"/>
      <c r="AA13600" s="69"/>
    </row>
    <row r="13601" spans="24:27" x14ac:dyDescent="0.25">
      <c r="X13601" s="69"/>
      <c r="Y13601" s="69"/>
      <c r="Z13601" s="69"/>
      <c r="AA13601" s="69"/>
    </row>
    <row r="13602" spans="24:27" x14ac:dyDescent="0.25">
      <c r="X13602" s="69"/>
      <c r="Y13602" s="69"/>
      <c r="Z13602" s="69"/>
      <c r="AA13602" s="69"/>
    </row>
    <row r="13603" spans="24:27" x14ac:dyDescent="0.25">
      <c r="X13603" s="69"/>
      <c r="Y13603" s="69"/>
      <c r="Z13603" s="69"/>
      <c r="AA13603" s="69"/>
    </row>
    <row r="13604" spans="24:27" x14ac:dyDescent="0.25">
      <c r="X13604" s="69"/>
      <c r="Y13604" s="69"/>
      <c r="Z13604" s="69"/>
      <c r="AA13604" s="69"/>
    </row>
    <row r="13605" spans="24:27" x14ac:dyDescent="0.25">
      <c r="X13605" s="69"/>
      <c r="Y13605" s="69"/>
      <c r="Z13605" s="69"/>
      <c r="AA13605" s="69"/>
    </row>
    <row r="13606" spans="24:27" x14ac:dyDescent="0.25">
      <c r="X13606" s="69"/>
      <c r="Y13606" s="69"/>
      <c r="Z13606" s="69"/>
      <c r="AA13606" s="69"/>
    </row>
    <row r="13607" spans="24:27" x14ac:dyDescent="0.25">
      <c r="X13607" s="69"/>
      <c r="Y13607" s="69"/>
      <c r="Z13607" s="69"/>
      <c r="AA13607" s="69"/>
    </row>
    <row r="13608" spans="24:27" x14ac:dyDescent="0.25">
      <c r="X13608" s="69"/>
      <c r="Y13608" s="69"/>
      <c r="Z13608" s="69"/>
      <c r="AA13608" s="69"/>
    </row>
    <row r="13609" spans="24:27" x14ac:dyDescent="0.25">
      <c r="X13609" s="69"/>
      <c r="Y13609" s="69"/>
      <c r="Z13609" s="69"/>
      <c r="AA13609" s="69"/>
    </row>
    <row r="13610" spans="24:27" x14ac:dyDescent="0.25">
      <c r="X13610" s="69"/>
      <c r="Y13610" s="69"/>
      <c r="Z13610" s="69"/>
      <c r="AA13610" s="69"/>
    </row>
    <row r="13611" spans="24:27" x14ac:dyDescent="0.25">
      <c r="X13611" s="69"/>
      <c r="Y13611" s="69"/>
      <c r="Z13611" s="69"/>
      <c r="AA13611" s="69"/>
    </row>
    <row r="13612" spans="24:27" x14ac:dyDescent="0.25">
      <c r="X13612" s="69"/>
      <c r="Y13612" s="69"/>
      <c r="Z13612" s="69"/>
      <c r="AA13612" s="69"/>
    </row>
    <row r="13613" spans="24:27" x14ac:dyDescent="0.25">
      <c r="X13613" s="69"/>
      <c r="Y13613" s="69"/>
      <c r="Z13613" s="69"/>
      <c r="AA13613" s="69"/>
    </row>
    <row r="13614" spans="24:27" x14ac:dyDescent="0.25">
      <c r="X13614" s="69"/>
      <c r="Y13614" s="69"/>
      <c r="Z13614" s="69"/>
      <c r="AA13614" s="69"/>
    </row>
    <row r="13615" spans="24:27" x14ac:dyDescent="0.25">
      <c r="X13615" s="69"/>
      <c r="Y13615" s="69"/>
      <c r="Z13615" s="69"/>
      <c r="AA13615" s="69"/>
    </row>
    <row r="13616" spans="24:27" x14ac:dyDescent="0.25">
      <c r="X13616" s="69"/>
      <c r="Y13616" s="69"/>
      <c r="Z13616" s="69"/>
      <c r="AA13616" s="69"/>
    </row>
    <row r="13617" spans="24:27" x14ac:dyDescent="0.25">
      <c r="X13617" s="69"/>
      <c r="Y13617" s="69"/>
      <c r="Z13617" s="69"/>
      <c r="AA13617" s="69"/>
    </row>
    <row r="13618" spans="24:27" x14ac:dyDescent="0.25">
      <c r="X13618" s="69"/>
      <c r="Y13618" s="69"/>
      <c r="Z13618" s="69"/>
      <c r="AA13618" s="69"/>
    </row>
    <row r="13619" spans="24:27" x14ac:dyDescent="0.25">
      <c r="X13619" s="69"/>
      <c r="Y13619" s="69"/>
      <c r="Z13619" s="69"/>
      <c r="AA13619" s="69"/>
    </row>
    <row r="13620" spans="24:27" x14ac:dyDescent="0.25">
      <c r="X13620" s="69"/>
      <c r="Y13620" s="69"/>
      <c r="Z13620" s="69"/>
      <c r="AA13620" s="69"/>
    </row>
    <row r="13621" spans="24:27" x14ac:dyDescent="0.25">
      <c r="X13621" s="69"/>
      <c r="Y13621" s="69"/>
      <c r="Z13621" s="69"/>
      <c r="AA13621" s="69"/>
    </row>
    <row r="13622" spans="24:27" x14ac:dyDescent="0.25">
      <c r="X13622" s="69"/>
      <c r="Y13622" s="69"/>
      <c r="Z13622" s="69"/>
      <c r="AA13622" s="69"/>
    </row>
    <row r="13623" spans="24:27" x14ac:dyDescent="0.25">
      <c r="X13623" s="69"/>
      <c r="Y13623" s="69"/>
      <c r="Z13623" s="69"/>
      <c r="AA13623" s="69"/>
    </row>
    <row r="13624" spans="24:27" x14ac:dyDescent="0.25">
      <c r="X13624" s="69"/>
      <c r="Y13624" s="69"/>
      <c r="Z13624" s="69"/>
      <c r="AA13624" s="69"/>
    </row>
    <row r="13625" spans="24:27" x14ac:dyDescent="0.25">
      <c r="X13625" s="69"/>
      <c r="Y13625" s="69"/>
      <c r="Z13625" s="69"/>
      <c r="AA13625" s="69"/>
    </row>
    <row r="13626" spans="24:27" x14ac:dyDescent="0.25">
      <c r="X13626" s="69"/>
      <c r="Y13626" s="69"/>
      <c r="Z13626" s="69"/>
      <c r="AA13626" s="69"/>
    </row>
    <row r="13627" spans="24:27" x14ac:dyDescent="0.25">
      <c r="X13627" s="69"/>
      <c r="Y13627" s="69"/>
      <c r="Z13627" s="69"/>
      <c r="AA13627" s="69"/>
    </row>
    <row r="13628" spans="24:27" x14ac:dyDescent="0.25">
      <c r="X13628" s="69"/>
      <c r="Y13628" s="69"/>
      <c r="Z13628" s="69"/>
      <c r="AA13628" s="69"/>
    </row>
    <row r="13629" spans="24:27" x14ac:dyDescent="0.25">
      <c r="X13629" s="69"/>
      <c r="Y13629" s="69"/>
      <c r="Z13629" s="69"/>
      <c r="AA13629" s="69"/>
    </row>
    <row r="13630" spans="24:27" x14ac:dyDescent="0.25">
      <c r="X13630" s="69"/>
      <c r="Y13630" s="69"/>
      <c r="Z13630" s="69"/>
      <c r="AA13630" s="69"/>
    </row>
    <row r="13631" spans="24:27" x14ac:dyDescent="0.25">
      <c r="X13631" s="69"/>
      <c r="Y13631" s="69"/>
      <c r="Z13631" s="69"/>
      <c r="AA13631" s="69"/>
    </row>
    <row r="13632" spans="24:27" x14ac:dyDescent="0.25">
      <c r="X13632" s="69"/>
      <c r="Y13632" s="69"/>
      <c r="Z13632" s="69"/>
      <c r="AA13632" s="69"/>
    </row>
    <row r="13633" spans="24:27" x14ac:dyDescent="0.25">
      <c r="X13633" s="69"/>
      <c r="Y13633" s="69"/>
      <c r="Z13633" s="69"/>
      <c r="AA13633" s="69"/>
    </row>
    <row r="13634" spans="24:27" x14ac:dyDescent="0.25">
      <c r="X13634" s="69"/>
      <c r="Y13634" s="69"/>
      <c r="Z13634" s="69"/>
      <c r="AA13634" s="69"/>
    </row>
    <row r="13635" spans="24:27" x14ac:dyDescent="0.25">
      <c r="X13635" s="69"/>
      <c r="Y13635" s="69"/>
      <c r="Z13635" s="69"/>
      <c r="AA13635" s="69"/>
    </row>
    <row r="13636" spans="24:27" x14ac:dyDescent="0.25">
      <c r="X13636" s="69"/>
      <c r="Y13636" s="69"/>
      <c r="Z13636" s="69"/>
      <c r="AA13636" s="69"/>
    </row>
    <row r="13637" spans="24:27" x14ac:dyDescent="0.25">
      <c r="X13637" s="69"/>
      <c r="Y13637" s="69"/>
      <c r="Z13637" s="69"/>
      <c r="AA13637" s="69"/>
    </row>
    <row r="13638" spans="24:27" x14ac:dyDescent="0.25">
      <c r="X13638" s="69"/>
      <c r="Y13638" s="69"/>
      <c r="Z13638" s="69"/>
      <c r="AA13638" s="69"/>
    </row>
    <row r="13639" spans="24:27" x14ac:dyDescent="0.25">
      <c r="X13639" s="69"/>
      <c r="Y13639" s="69"/>
      <c r="Z13639" s="69"/>
      <c r="AA13639" s="69"/>
    </row>
    <row r="13640" spans="24:27" x14ac:dyDescent="0.25">
      <c r="X13640" s="69"/>
      <c r="Y13640" s="69"/>
      <c r="Z13640" s="69"/>
      <c r="AA13640" s="69"/>
    </row>
    <row r="13641" spans="24:27" x14ac:dyDescent="0.25">
      <c r="X13641" s="69"/>
      <c r="Y13641" s="69"/>
      <c r="Z13641" s="69"/>
      <c r="AA13641" s="69"/>
    </row>
    <row r="13642" spans="24:27" x14ac:dyDescent="0.25">
      <c r="X13642" s="69"/>
      <c r="Y13642" s="69"/>
      <c r="Z13642" s="69"/>
      <c r="AA13642" s="69"/>
    </row>
    <row r="13643" spans="24:27" x14ac:dyDescent="0.25">
      <c r="X13643" s="69"/>
      <c r="Y13643" s="69"/>
      <c r="Z13643" s="69"/>
      <c r="AA13643" s="69"/>
    </row>
    <row r="13644" spans="24:27" x14ac:dyDescent="0.25">
      <c r="X13644" s="69"/>
      <c r="Y13644" s="69"/>
      <c r="Z13644" s="69"/>
      <c r="AA13644" s="69"/>
    </row>
    <row r="13645" spans="24:27" x14ac:dyDescent="0.25">
      <c r="X13645" s="69"/>
      <c r="Y13645" s="69"/>
      <c r="Z13645" s="69"/>
      <c r="AA13645" s="69"/>
    </row>
    <row r="13646" spans="24:27" x14ac:dyDescent="0.25">
      <c r="X13646" s="69"/>
      <c r="Y13646" s="69"/>
      <c r="Z13646" s="69"/>
      <c r="AA13646" s="69"/>
    </row>
    <row r="13647" spans="24:27" x14ac:dyDescent="0.25">
      <c r="X13647" s="69"/>
      <c r="Y13647" s="69"/>
      <c r="Z13647" s="69"/>
      <c r="AA13647" s="69"/>
    </row>
    <row r="13648" spans="24:27" x14ac:dyDescent="0.25">
      <c r="X13648" s="69"/>
      <c r="Y13648" s="69"/>
      <c r="Z13648" s="69"/>
      <c r="AA13648" s="69"/>
    </row>
    <row r="13649" spans="24:27" x14ac:dyDescent="0.25">
      <c r="X13649" s="69"/>
      <c r="Y13649" s="69"/>
      <c r="Z13649" s="69"/>
      <c r="AA13649" s="69"/>
    </row>
    <row r="13650" spans="24:27" x14ac:dyDescent="0.25">
      <c r="X13650" s="69"/>
      <c r="Y13650" s="69"/>
      <c r="Z13650" s="69"/>
      <c r="AA13650" s="69"/>
    </row>
    <row r="13651" spans="24:27" x14ac:dyDescent="0.25">
      <c r="X13651" s="69"/>
      <c r="Y13651" s="69"/>
      <c r="Z13651" s="69"/>
      <c r="AA13651" s="69"/>
    </row>
    <row r="13652" spans="24:27" x14ac:dyDescent="0.25">
      <c r="X13652" s="69"/>
      <c r="Y13652" s="69"/>
      <c r="Z13652" s="69"/>
      <c r="AA13652" s="69"/>
    </row>
    <row r="13653" spans="24:27" x14ac:dyDescent="0.25">
      <c r="X13653" s="69"/>
      <c r="Y13653" s="69"/>
      <c r="Z13653" s="69"/>
      <c r="AA13653" s="69"/>
    </row>
    <row r="13654" spans="24:27" x14ac:dyDescent="0.25">
      <c r="X13654" s="69"/>
      <c r="Y13654" s="69"/>
      <c r="Z13654" s="69"/>
      <c r="AA13654" s="69"/>
    </row>
    <row r="13655" spans="24:27" x14ac:dyDescent="0.25">
      <c r="X13655" s="69"/>
      <c r="Y13655" s="69"/>
      <c r="Z13655" s="69"/>
      <c r="AA13655" s="69"/>
    </row>
    <row r="13656" spans="24:27" x14ac:dyDescent="0.25">
      <c r="X13656" s="69"/>
      <c r="Y13656" s="69"/>
      <c r="Z13656" s="69"/>
      <c r="AA13656" s="69"/>
    </row>
    <row r="13657" spans="24:27" x14ac:dyDescent="0.25">
      <c r="X13657" s="69"/>
      <c r="Y13657" s="69"/>
      <c r="Z13657" s="69"/>
      <c r="AA13657" s="69"/>
    </row>
    <row r="13658" spans="24:27" x14ac:dyDescent="0.25">
      <c r="X13658" s="69"/>
      <c r="Y13658" s="69"/>
      <c r="Z13658" s="69"/>
      <c r="AA13658" s="69"/>
    </row>
    <row r="13659" spans="24:27" x14ac:dyDescent="0.25">
      <c r="X13659" s="69"/>
      <c r="Y13659" s="69"/>
      <c r="Z13659" s="69"/>
      <c r="AA13659" s="69"/>
    </row>
    <row r="13660" spans="24:27" x14ac:dyDescent="0.25">
      <c r="X13660" s="69"/>
      <c r="Y13660" s="69"/>
      <c r="Z13660" s="69"/>
      <c r="AA13660" s="69"/>
    </row>
    <row r="13661" spans="24:27" x14ac:dyDescent="0.25">
      <c r="X13661" s="69"/>
      <c r="Y13661" s="69"/>
      <c r="Z13661" s="69"/>
      <c r="AA13661" s="69"/>
    </row>
    <row r="13662" spans="24:27" x14ac:dyDescent="0.25">
      <c r="X13662" s="69"/>
      <c r="Y13662" s="69"/>
      <c r="Z13662" s="69"/>
      <c r="AA13662" s="69"/>
    </row>
    <row r="13663" spans="24:27" x14ac:dyDescent="0.25">
      <c r="X13663" s="69"/>
      <c r="Y13663" s="69"/>
      <c r="Z13663" s="69"/>
      <c r="AA13663" s="69"/>
    </row>
    <row r="13664" spans="24:27" x14ac:dyDescent="0.25">
      <c r="X13664" s="69"/>
      <c r="Y13664" s="69"/>
      <c r="Z13664" s="69"/>
      <c r="AA13664" s="69"/>
    </row>
    <row r="13665" spans="24:27" x14ac:dyDescent="0.25">
      <c r="X13665" s="69"/>
      <c r="Y13665" s="69"/>
      <c r="Z13665" s="69"/>
      <c r="AA13665" s="69"/>
    </row>
    <row r="13666" spans="24:27" x14ac:dyDescent="0.25">
      <c r="X13666" s="69"/>
      <c r="Y13666" s="69"/>
      <c r="Z13666" s="69"/>
      <c r="AA13666" s="69"/>
    </row>
    <row r="13667" spans="24:27" x14ac:dyDescent="0.25">
      <c r="X13667" s="69"/>
      <c r="Y13667" s="69"/>
      <c r="Z13667" s="69"/>
      <c r="AA13667" s="69"/>
    </row>
    <row r="13668" spans="24:27" x14ac:dyDescent="0.25">
      <c r="X13668" s="69"/>
      <c r="Y13668" s="69"/>
      <c r="Z13668" s="69"/>
      <c r="AA13668" s="69"/>
    </row>
    <row r="13669" spans="24:27" x14ac:dyDescent="0.25">
      <c r="X13669" s="69"/>
      <c r="Y13669" s="69"/>
      <c r="Z13669" s="69"/>
      <c r="AA13669" s="69"/>
    </row>
    <row r="13670" spans="24:27" x14ac:dyDescent="0.25">
      <c r="X13670" s="69"/>
      <c r="Y13670" s="69"/>
      <c r="Z13670" s="69"/>
      <c r="AA13670" s="69"/>
    </row>
    <row r="13671" spans="24:27" x14ac:dyDescent="0.25">
      <c r="X13671" s="69"/>
      <c r="Y13671" s="69"/>
      <c r="Z13671" s="69"/>
      <c r="AA13671" s="69"/>
    </row>
    <row r="13672" spans="24:27" x14ac:dyDescent="0.25">
      <c r="X13672" s="69"/>
      <c r="Y13672" s="69"/>
      <c r="Z13672" s="69"/>
      <c r="AA13672" s="69"/>
    </row>
    <row r="13673" spans="24:27" x14ac:dyDescent="0.25">
      <c r="X13673" s="69"/>
      <c r="Y13673" s="69"/>
      <c r="Z13673" s="69"/>
      <c r="AA13673" s="69"/>
    </row>
    <row r="13674" spans="24:27" x14ac:dyDescent="0.25">
      <c r="X13674" s="69"/>
      <c r="Y13674" s="69"/>
      <c r="Z13674" s="69"/>
      <c r="AA13674" s="69"/>
    </row>
    <row r="13675" spans="24:27" x14ac:dyDescent="0.25">
      <c r="X13675" s="69"/>
      <c r="Y13675" s="69"/>
      <c r="Z13675" s="69"/>
      <c r="AA13675" s="69"/>
    </row>
    <row r="13676" spans="24:27" x14ac:dyDescent="0.25">
      <c r="X13676" s="69"/>
      <c r="Y13676" s="69"/>
      <c r="Z13676" s="69"/>
      <c r="AA13676" s="69"/>
    </row>
    <row r="13677" spans="24:27" x14ac:dyDescent="0.25">
      <c r="X13677" s="69"/>
      <c r="Y13677" s="69"/>
      <c r="Z13677" s="69"/>
      <c r="AA13677" s="69"/>
    </row>
    <row r="13678" spans="24:27" x14ac:dyDescent="0.25">
      <c r="X13678" s="69"/>
      <c r="Y13678" s="69"/>
      <c r="Z13678" s="69"/>
      <c r="AA13678" s="69"/>
    </row>
    <row r="13679" spans="24:27" x14ac:dyDescent="0.25">
      <c r="X13679" s="69"/>
      <c r="Y13679" s="69"/>
      <c r="Z13679" s="69"/>
      <c r="AA13679" s="69"/>
    </row>
    <row r="13680" spans="24:27" x14ac:dyDescent="0.25">
      <c r="X13680" s="69"/>
      <c r="Y13680" s="69"/>
      <c r="Z13680" s="69"/>
      <c r="AA13680" s="69"/>
    </row>
    <row r="13681" spans="24:27" x14ac:dyDescent="0.25">
      <c r="X13681" s="69"/>
      <c r="Y13681" s="69"/>
      <c r="Z13681" s="69"/>
      <c r="AA13681" s="69"/>
    </row>
    <row r="13682" spans="24:27" x14ac:dyDescent="0.25">
      <c r="X13682" s="69"/>
      <c r="Y13682" s="69"/>
      <c r="Z13682" s="69"/>
      <c r="AA13682" s="69"/>
    </row>
    <row r="13683" spans="24:27" x14ac:dyDescent="0.25">
      <c r="X13683" s="69"/>
      <c r="Y13683" s="69"/>
      <c r="Z13683" s="69"/>
      <c r="AA13683" s="69"/>
    </row>
    <row r="13684" spans="24:27" x14ac:dyDescent="0.25">
      <c r="X13684" s="69"/>
      <c r="Y13684" s="69"/>
      <c r="Z13684" s="69"/>
      <c r="AA13684" s="69"/>
    </row>
    <row r="13685" spans="24:27" x14ac:dyDescent="0.25">
      <c r="X13685" s="69"/>
      <c r="Y13685" s="69"/>
      <c r="Z13685" s="69"/>
      <c r="AA13685" s="69"/>
    </row>
    <row r="13686" spans="24:27" x14ac:dyDescent="0.25">
      <c r="X13686" s="69"/>
      <c r="Y13686" s="69"/>
      <c r="Z13686" s="69"/>
      <c r="AA13686" s="69"/>
    </row>
    <row r="13687" spans="24:27" x14ac:dyDescent="0.25">
      <c r="X13687" s="69"/>
      <c r="Y13687" s="69"/>
      <c r="Z13687" s="69"/>
      <c r="AA13687" s="69"/>
    </row>
    <row r="13688" spans="24:27" x14ac:dyDescent="0.25">
      <c r="X13688" s="69"/>
      <c r="Y13688" s="69"/>
      <c r="Z13688" s="69"/>
      <c r="AA13688" s="69"/>
    </row>
    <row r="13689" spans="24:27" x14ac:dyDescent="0.25">
      <c r="X13689" s="69"/>
      <c r="Y13689" s="69"/>
      <c r="Z13689" s="69"/>
      <c r="AA13689" s="69"/>
    </row>
    <row r="13690" spans="24:27" x14ac:dyDescent="0.25">
      <c r="X13690" s="69"/>
      <c r="Y13690" s="69"/>
      <c r="Z13690" s="69"/>
      <c r="AA13690" s="69"/>
    </row>
    <row r="13691" spans="24:27" x14ac:dyDescent="0.25">
      <c r="X13691" s="69"/>
      <c r="Y13691" s="69"/>
      <c r="Z13691" s="69"/>
      <c r="AA13691" s="69"/>
    </row>
    <row r="13692" spans="24:27" x14ac:dyDescent="0.25">
      <c r="X13692" s="69"/>
      <c r="Y13692" s="69"/>
      <c r="Z13692" s="69"/>
      <c r="AA13692" s="69"/>
    </row>
    <row r="13693" spans="24:27" x14ac:dyDescent="0.25">
      <c r="X13693" s="69"/>
      <c r="Y13693" s="69"/>
      <c r="Z13693" s="69"/>
      <c r="AA13693" s="69"/>
    </row>
    <row r="13694" spans="24:27" x14ac:dyDescent="0.25">
      <c r="X13694" s="69"/>
      <c r="Y13694" s="69"/>
      <c r="Z13694" s="69"/>
      <c r="AA13694" s="69"/>
    </row>
    <row r="13695" spans="24:27" x14ac:dyDescent="0.25">
      <c r="X13695" s="69"/>
      <c r="Y13695" s="69"/>
      <c r="Z13695" s="69"/>
      <c r="AA13695" s="69"/>
    </row>
    <row r="13696" spans="24:27" x14ac:dyDescent="0.25">
      <c r="X13696" s="69"/>
      <c r="Y13696" s="69"/>
      <c r="Z13696" s="69"/>
      <c r="AA13696" s="69"/>
    </row>
    <row r="13697" spans="24:27" x14ac:dyDescent="0.25">
      <c r="X13697" s="69"/>
      <c r="Y13697" s="69"/>
      <c r="Z13697" s="69"/>
      <c r="AA13697" s="69"/>
    </row>
    <row r="13698" spans="24:27" x14ac:dyDescent="0.25">
      <c r="X13698" s="69"/>
      <c r="Y13698" s="69"/>
      <c r="Z13698" s="69"/>
      <c r="AA13698" s="69"/>
    </row>
    <row r="13699" spans="24:27" x14ac:dyDescent="0.25">
      <c r="X13699" s="69"/>
      <c r="Y13699" s="69"/>
      <c r="Z13699" s="69"/>
      <c r="AA13699" s="69"/>
    </row>
    <row r="13700" spans="24:27" x14ac:dyDescent="0.25">
      <c r="X13700" s="69"/>
      <c r="Y13700" s="69"/>
      <c r="Z13700" s="69"/>
      <c r="AA13700" s="69"/>
    </row>
    <row r="13701" spans="24:27" x14ac:dyDescent="0.25">
      <c r="X13701" s="69"/>
      <c r="Y13701" s="69"/>
      <c r="Z13701" s="69"/>
      <c r="AA13701" s="69"/>
    </row>
    <row r="13702" spans="24:27" x14ac:dyDescent="0.25">
      <c r="X13702" s="69"/>
      <c r="Y13702" s="69"/>
      <c r="Z13702" s="69"/>
      <c r="AA13702" s="69"/>
    </row>
    <row r="13703" spans="24:27" x14ac:dyDescent="0.25">
      <c r="X13703" s="69"/>
      <c r="Y13703" s="69"/>
      <c r="Z13703" s="69"/>
      <c r="AA13703" s="69"/>
    </row>
    <row r="13704" spans="24:27" x14ac:dyDescent="0.25">
      <c r="X13704" s="69"/>
      <c r="Y13704" s="69"/>
      <c r="Z13704" s="69"/>
      <c r="AA13704" s="69"/>
    </row>
    <row r="13705" spans="24:27" x14ac:dyDescent="0.25">
      <c r="X13705" s="69"/>
      <c r="Y13705" s="69"/>
      <c r="Z13705" s="69"/>
      <c r="AA13705" s="69"/>
    </row>
    <row r="13706" spans="24:27" x14ac:dyDescent="0.25">
      <c r="X13706" s="69"/>
      <c r="Y13706" s="69"/>
      <c r="Z13706" s="69"/>
      <c r="AA13706" s="69"/>
    </row>
    <row r="13707" spans="24:27" x14ac:dyDescent="0.25">
      <c r="X13707" s="69"/>
      <c r="Y13707" s="69"/>
      <c r="Z13707" s="69"/>
      <c r="AA13707" s="69"/>
    </row>
    <row r="13708" spans="24:27" x14ac:dyDescent="0.25">
      <c r="X13708" s="69"/>
      <c r="Y13708" s="69"/>
      <c r="Z13708" s="69"/>
      <c r="AA13708" s="69"/>
    </row>
    <row r="13709" spans="24:27" x14ac:dyDescent="0.25">
      <c r="X13709" s="69"/>
      <c r="Y13709" s="69"/>
      <c r="Z13709" s="69"/>
      <c r="AA13709" s="69"/>
    </row>
    <row r="13710" spans="24:27" x14ac:dyDescent="0.25">
      <c r="X13710" s="69"/>
      <c r="Y13710" s="69"/>
      <c r="Z13710" s="69"/>
      <c r="AA13710" s="69"/>
    </row>
    <row r="13711" spans="24:27" x14ac:dyDescent="0.25">
      <c r="X13711" s="69"/>
      <c r="Y13711" s="69"/>
      <c r="Z13711" s="69"/>
      <c r="AA13711" s="69"/>
    </row>
    <row r="13712" spans="24:27" x14ac:dyDescent="0.25">
      <c r="X13712" s="69"/>
      <c r="Y13712" s="69"/>
      <c r="Z13712" s="69"/>
      <c r="AA13712" s="69"/>
    </row>
    <row r="13713" spans="24:27" x14ac:dyDescent="0.25">
      <c r="X13713" s="69"/>
      <c r="Y13713" s="69"/>
      <c r="Z13713" s="69"/>
      <c r="AA13713" s="69"/>
    </row>
    <row r="13714" spans="24:27" x14ac:dyDescent="0.25">
      <c r="X13714" s="69"/>
      <c r="Y13714" s="69"/>
      <c r="Z13714" s="69"/>
      <c r="AA13714" s="69"/>
    </row>
    <row r="13715" spans="24:27" x14ac:dyDescent="0.25">
      <c r="X13715" s="69"/>
      <c r="Y13715" s="69"/>
      <c r="Z13715" s="69"/>
      <c r="AA13715" s="69"/>
    </row>
    <row r="13716" spans="24:27" x14ac:dyDescent="0.25">
      <c r="X13716" s="69"/>
      <c r="Y13716" s="69"/>
      <c r="Z13716" s="69"/>
      <c r="AA13716" s="69"/>
    </row>
    <row r="13717" spans="24:27" x14ac:dyDescent="0.25">
      <c r="X13717" s="69"/>
      <c r="Y13717" s="69"/>
      <c r="Z13717" s="69"/>
      <c r="AA13717" s="69"/>
    </row>
    <row r="13718" spans="24:27" x14ac:dyDescent="0.25">
      <c r="X13718" s="69"/>
      <c r="Y13718" s="69"/>
      <c r="Z13718" s="69"/>
      <c r="AA13718" s="69"/>
    </row>
    <row r="13719" spans="24:27" x14ac:dyDescent="0.25">
      <c r="X13719" s="69"/>
      <c r="Y13719" s="69"/>
      <c r="Z13719" s="69"/>
      <c r="AA13719" s="69"/>
    </row>
    <row r="13720" spans="24:27" x14ac:dyDescent="0.25">
      <c r="X13720" s="69"/>
      <c r="Y13720" s="69"/>
      <c r="Z13720" s="69"/>
      <c r="AA13720" s="69"/>
    </row>
    <row r="13721" spans="24:27" x14ac:dyDescent="0.25">
      <c r="X13721" s="69"/>
      <c r="Y13721" s="69"/>
      <c r="Z13721" s="69"/>
      <c r="AA13721" s="69"/>
    </row>
    <row r="13722" spans="24:27" x14ac:dyDescent="0.25">
      <c r="X13722" s="69"/>
      <c r="Y13722" s="69"/>
      <c r="Z13722" s="69"/>
      <c r="AA13722" s="69"/>
    </row>
    <row r="13723" spans="24:27" x14ac:dyDescent="0.25">
      <c r="X13723" s="69"/>
      <c r="Y13723" s="69"/>
      <c r="Z13723" s="69"/>
      <c r="AA13723" s="69"/>
    </row>
    <row r="13724" spans="24:27" x14ac:dyDescent="0.25">
      <c r="X13724" s="69"/>
      <c r="Y13724" s="69"/>
      <c r="Z13724" s="69"/>
      <c r="AA13724" s="69"/>
    </row>
    <row r="13725" spans="24:27" x14ac:dyDescent="0.25">
      <c r="X13725" s="69"/>
      <c r="Y13725" s="69"/>
      <c r="Z13725" s="69"/>
      <c r="AA13725" s="69"/>
    </row>
    <row r="13726" spans="24:27" x14ac:dyDescent="0.25">
      <c r="X13726" s="69"/>
      <c r="Y13726" s="69"/>
      <c r="Z13726" s="69"/>
      <c r="AA13726" s="69"/>
    </row>
    <row r="13727" spans="24:27" x14ac:dyDescent="0.25">
      <c r="X13727" s="69"/>
      <c r="Y13727" s="69"/>
      <c r="Z13727" s="69"/>
      <c r="AA13727" s="69"/>
    </row>
    <row r="13728" spans="24:27" x14ac:dyDescent="0.25">
      <c r="X13728" s="69"/>
      <c r="Y13728" s="69"/>
      <c r="Z13728" s="69"/>
      <c r="AA13728" s="69"/>
    </row>
    <row r="13729" spans="24:27" x14ac:dyDescent="0.25">
      <c r="X13729" s="69"/>
      <c r="Y13729" s="69"/>
      <c r="Z13729" s="69"/>
      <c r="AA13729" s="69"/>
    </row>
    <row r="13730" spans="24:27" x14ac:dyDescent="0.25">
      <c r="X13730" s="69"/>
      <c r="Y13730" s="69"/>
      <c r="Z13730" s="69"/>
      <c r="AA13730" s="69"/>
    </row>
    <row r="13731" spans="24:27" x14ac:dyDescent="0.25">
      <c r="X13731" s="69"/>
      <c r="Y13731" s="69"/>
      <c r="Z13731" s="69"/>
      <c r="AA13731" s="69"/>
    </row>
    <row r="13732" spans="24:27" x14ac:dyDescent="0.25">
      <c r="X13732" s="69"/>
      <c r="Y13732" s="69"/>
      <c r="Z13732" s="69"/>
      <c r="AA13732" s="69"/>
    </row>
    <row r="13733" spans="24:27" x14ac:dyDescent="0.25">
      <c r="X13733" s="69"/>
      <c r="Y13733" s="69"/>
      <c r="Z13733" s="69"/>
      <c r="AA13733" s="69"/>
    </row>
    <row r="13734" spans="24:27" x14ac:dyDescent="0.25">
      <c r="X13734" s="69"/>
      <c r="Y13734" s="69"/>
      <c r="Z13734" s="69"/>
      <c r="AA13734" s="69"/>
    </row>
    <row r="13735" spans="24:27" x14ac:dyDescent="0.25">
      <c r="X13735" s="69"/>
      <c r="Y13735" s="69"/>
      <c r="Z13735" s="69"/>
      <c r="AA13735" s="69"/>
    </row>
    <row r="13736" spans="24:27" x14ac:dyDescent="0.25">
      <c r="X13736" s="69"/>
      <c r="Y13736" s="69"/>
      <c r="Z13736" s="69"/>
      <c r="AA13736" s="69"/>
    </row>
    <row r="13737" spans="24:27" x14ac:dyDescent="0.25">
      <c r="X13737" s="69"/>
      <c r="Y13737" s="69"/>
      <c r="Z13737" s="69"/>
      <c r="AA13737" s="69"/>
    </row>
    <row r="13738" spans="24:27" x14ac:dyDescent="0.25">
      <c r="X13738" s="69"/>
      <c r="Y13738" s="69"/>
      <c r="Z13738" s="69"/>
      <c r="AA13738" s="69"/>
    </row>
    <row r="13739" spans="24:27" x14ac:dyDescent="0.25">
      <c r="X13739" s="69"/>
      <c r="Y13739" s="69"/>
      <c r="Z13739" s="69"/>
      <c r="AA13739" s="69"/>
    </row>
    <row r="13740" spans="24:27" x14ac:dyDescent="0.25">
      <c r="X13740" s="69"/>
      <c r="Y13740" s="69"/>
      <c r="Z13740" s="69"/>
      <c r="AA13740" s="69"/>
    </row>
    <row r="13741" spans="24:27" x14ac:dyDescent="0.25">
      <c r="X13741" s="69"/>
      <c r="Y13741" s="69"/>
      <c r="Z13741" s="69"/>
      <c r="AA13741" s="69"/>
    </row>
    <row r="13742" spans="24:27" x14ac:dyDescent="0.25">
      <c r="X13742" s="69"/>
      <c r="Y13742" s="69"/>
      <c r="Z13742" s="69"/>
      <c r="AA13742" s="69"/>
    </row>
    <row r="13743" spans="24:27" x14ac:dyDescent="0.25">
      <c r="X13743" s="69"/>
      <c r="Y13743" s="69"/>
      <c r="Z13743" s="69"/>
      <c r="AA13743" s="69"/>
    </row>
    <row r="13744" spans="24:27" x14ac:dyDescent="0.25">
      <c r="X13744" s="69"/>
      <c r="Y13744" s="69"/>
      <c r="Z13744" s="69"/>
      <c r="AA13744" s="69"/>
    </row>
    <row r="13745" spans="24:27" x14ac:dyDescent="0.25">
      <c r="X13745" s="69"/>
      <c r="Y13745" s="69"/>
      <c r="Z13745" s="69"/>
      <c r="AA13745" s="69"/>
    </row>
    <row r="13746" spans="24:27" x14ac:dyDescent="0.25">
      <c r="X13746" s="69"/>
      <c r="Y13746" s="69"/>
      <c r="Z13746" s="69"/>
      <c r="AA13746" s="69"/>
    </row>
    <row r="13747" spans="24:27" x14ac:dyDescent="0.25">
      <c r="X13747" s="69"/>
      <c r="Y13747" s="69"/>
      <c r="Z13747" s="69"/>
      <c r="AA13747" s="69"/>
    </row>
    <row r="13748" spans="24:27" x14ac:dyDescent="0.25">
      <c r="X13748" s="69"/>
      <c r="Y13748" s="69"/>
      <c r="Z13748" s="69"/>
      <c r="AA13748" s="69"/>
    </row>
    <row r="13749" spans="24:27" x14ac:dyDescent="0.25">
      <c r="X13749" s="69"/>
      <c r="Y13749" s="69"/>
      <c r="Z13749" s="69"/>
      <c r="AA13749" s="69"/>
    </row>
    <row r="13750" spans="24:27" x14ac:dyDescent="0.25">
      <c r="X13750" s="69"/>
      <c r="Y13750" s="69"/>
      <c r="Z13750" s="69"/>
      <c r="AA13750" s="69"/>
    </row>
    <row r="13751" spans="24:27" x14ac:dyDescent="0.25">
      <c r="X13751" s="69"/>
      <c r="Y13751" s="69"/>
      <c r="Z13751" s="69"/>
      <c r="AA13751" s="69"/>
    </row>
    <row r="13752" spans="24:27" x14ac:dyDescent="0.25">
      <c r="X13752" s="69"/>
      <c r="Y13752" s="69"/>
      <c r="Z13752" s="69"/>
      <c r="AA13752" s="69"/>
    </row>
    <row r="13753" spans="24:27" x14ac:dyDescent="0.25">
      <c r="X13753" s="69"/>
      <c r="Y13753" s="69"/>
      <c r="Z13753" s="69"/>
      <c r="AA13753" s="69"/>
    </row>
    <row r="13754" spans="24:27" x14ac:dyDescent="0.25">
      <c r="X13754" s="69"/>
      <c r="Y13754" s="69"/>
      <c r="Z13754" s="69"/>
      <c r="AA13754" s="69"/>
    </row>
    <row r="13755" spans="24:27" x14ac:dyDescent="0.25">
      <c r="X13755" s="69"/>
      <c r="Y13755" s="69"/>
      <c r="Z13755" s="69"/>
      <c r="AA13755" s="69"/>
    </row>
    <row r="13756" spans="24:27" x14ac:dyDescent="0.25">
      <c r="X13756" s="69"/>
      <c r="Y13756" s="69"/>
      <c r="Z13756" s="69"/>
      <c r="AA13756" s="69"/>
    </row>
    <row r="13757" spans="24:27" x14ac:dyDescent="0.25">
      <c r="X13757" s="69"/>
      <c r="Y13757" s="69"/>
      <c r="Z13757" s="69"/>
      <c r="AA13757" s="69"/>
    </row>
    <row r="13758" spans="24:27" x14ac:dyDescent="0.25">
      <c r="X13758" s="69"/>
      <c r="Y13758" s="69"/>
      <c r="Z13758" s="69"/>
      <c r="AA13758" s="69"/>
    </row>
    <row r="13759" spans="24:27" x14ac:dyDescent="0.25">
      <c r="X13759" s="69"/>
      <c r="Y13759" s="69"/>
      <c r="Z13759" s="69"/>
      <c r="AA13759" s="69"/>
    </row>
    <row r="13760" spans="24:27" x14ac:dyDescent="0.25">
      <c r="X13760" s="69"/>
      <c r="Y13760" s="69"/>
      <c r="Z13760" s="69"/>
      <c r="AA13760" s="69"/>
    </row>
    <row r="13761" spans="24:27" x14ac:dyDescent="0.25">
      <c r="X13761" s="69"/>
      <c r="Y13761" s="69"/>
      <c r="Z13761" s="69"/>
      <c r="AA13761" s="69"/>
    </row>
    <row r="13762" spans="24:27" x14ac:dyDescent="0.25">
      <c r="X13762" s="69"/>
      <c r="Y13762" s="69"/>
      <c r="Z13762" s="69"/>
      <c r="AA13762" s="69"/>
    </row>
    <row r="13763" spans="24:27" x14ac:dyDescent="0.25">
      <c r="X13763" s="69"/>
      <c r="Y13763" s="69"/>
      <c r="Z13763" s="69"/>
      <c r="AA13763" s="69"/>
    </row>
    <row r="13764" spans="24:27" x14ac:dyDescent="0.25">
      <c r="X13764" s="69"/>
      <c r="Y13764" s="69"/>
      <c r="Z13764" s="69"/>
      <c r="AA13764" s="69"/>
    </row>
    <row r="13765" spans="24:27" x14ac:dyDescent="0.25">
      <c r="X13765" s="69"/>
      <c r="Y13765" s="69"/>
      <c r="Z13765" s="69"/>
      <c r="AA13765" s="69"/>
    </row>
    <row r="13766" spans="24:27" x14ac:dyDescent="0.25">
      <c r="X13766" s="69"/>
      <c r="Y13766" s="69"/>
      <c r="Z13766" s="69"/>
      <c r="AA13766" s="69"/>
    </row>
    <row r="13767" spans="24:27" x14ac:dyDescent="0.25">
      <c r="X13767" s="69"/>
      <c r="Y13767" s="69"/>
      <c r="Z13767" s="69"/>
      <c r="AA13767" s="69"/>
    </row>
    <row r="13768" spans="24:27" x14ac:dyDescent="0.25">
      <c r="X13768" s="69"/>
      <c r="Y13768" s="69"/>
      <c r="Z13768" s="69"/>
      <c r="AA13768" s="69"/>
    </row>
    <row r="13769" spans="24:27" x14ac:dyDescent="0.25">
      <c r="X13769" s="69"/>
      <c r="Y13769" s="69"/>
      <c r="Z13769" s="69"/>
      <c r="AA13769" s="69"/>
    </row>
    <row r="13770" spans="24:27" x14ac:dyDescent="0.25">
      <c r="X13770" s="69"/>
      <c r="Y13770" s="69"/>
      <c r="Z13770" s="69"/>
      <c r="AA13770" s="69"/>
    </row>
    <row r="13771" spans="24:27" x14ac:dyDescent="0.25">
      <c r="X13771" s="69"/>
      <c r="Y13771" s="69"/>
      <c r="Z13771" s="69"/>
      <c r="AA13771" s="69"/>
    </row>
    <row r="13772" spans="24:27" x14ac:dyDescent="0.25">
      <c r="X13772" s="69"/>
      <c r="Y13772" s="69"/>
      <c r="Z13772" s="69"/>
      <c r="AA13772" s="69"/>
    </row>
    <row r="13773" spans="24:27" x14ac:dyDescent="0.25">
      <c r="X13773" s="69"/>
      <c r="Y13773" s="69"/>
      <c r="Z13773" s="69"/>
      <c r="AA13773" s="69"/>
    </row>
    <row r="13774" spans="24:27" x14ac:dyDescent="0.25">
      <c r="X13774" s="69"/>
      <c r="Y13774" s="69"/>
      <c r="Z13774" s="69"/>
      <c r="AA13774" s="69"/>
    </row>
    <row r="13775" spans="24:27" x14ac:dyDescent="0.25">
      <c r="X13775" s="69"/>
      <c r="Y13775" s="69"/>
      <c r="Z13775" s="69"/>
      <c r="AA13775" s="69"/>
    </row>
    <row r="13776" spans="24:27" x14ac:dyDescent="0.25">
      <c r="X13776" s="69"/>
      <c r="Y13776" s="69"/>
      <c r="Z13776" s="69"/>
      <c r="AA13776" s="69"/>
    </row>
    <row r="13777" spans="24:27" x14ac:dyDescent="0.25">
      <c r="X13777" s="69"/>
      <c r="Y13777" s="69"/>
      <c r="Z13777" s="69"/>
      <c r="AA13777" s="69"/>
    </row>
    <row r="13778" spans="24:27" x14ac:dyDescent="0.25">
      <c r="X13778" s="69"/>
      <c r="Y13778" s="69"/>
      <c r="Z13778" s="69"/>
      <c r="AA13778" s="69"/>
    </row>
    <row r="13779" spans="24:27" x14ac:dyDescent="0.25">
      <c r="X13779" s="69"/>
      <c r="Y13779" s="69"/>
      <c r="Z13779" s="69"/>
      <c r="AA13779" s="69"/>
    </row>
    <row r="13780" spans="24:27" x14ac:dyDescent="0.25">
      <c r="X13780" s="69"/>
      <c r="Y13780" s="69"/>
      <c r="Z13780" s="69"/>
      <c r="AA13780" s="69"/>
    </row>
    <row r="13781" spans="24:27" x14ac:dyDescent="0.25">
      <c r="X13781" s="69"/>
      <c r="Y13781" s="69"/>
      <c r="Z13781" s="69"/>
      <c r="AA13781" s="69"/>
    </row>
    <row r="13782" spans="24:27" x14ac:dyDescent="0.25">
      <c r="X13782" s="69"/>
      <c r="Y13782" s="69"/>
      <c r="Z13782" s="69"/>
      <c r="AA13782" s="69"/>
    </row>
    <row r="13783" spans="24:27" x14ac:dyDescent="0.25">
      <c r="X13783" s="69"/>
      <c r="Y13783" s="69"/>
      <c r="Z13783" s="69"/>
      <c r="AA13783" s="69"/>
    </row>
    <row r="13784" spans="24:27" x14ac:dyDescent="0.25">
      <c r="X13784" s="69"/>
      <c r="Y13784" s="69"/>
      <c r="Z13784" s="69"/>
      <c r="AA13784" s="69"/>
    </row>
    <row r="13785" spans="24:27" x14ac:dyDescent="0.25">
      <c r="X13785" s="69"/>
      <c r="Y13785" s="69"/>
      <c r="Z13785" s="69"/>
      <c r="AA13785" s="69"/>
    </row>
    <row r="13786" spans="24:27" x14ac:dyDescent="0.25">
      <c r="X13786" s="69"/>
      <c r="Y13786" s="69"/>
      <c r="Z13786" s="69"/>
      <c r="AA13786" s="69"/>
    </row>
    <row r="13787" spans="24:27" x14ac:dyDescent="0.25">
      <c r="X13787" s="69"/>
      <c r="Y13787" s="69"/>
      <c r="Z13787" s="69"/>
      <c r="AA13787" s="69"/>
    </row>
    <row r="13788" spans="24:27" x14ac:dyDescent="0.25">
      <c r="X13788" s="69"/>
      <c r="Y13788" s="69"/>
      <c r="Z13788" s="69"/>
      <c r="AA13788" s="69"/>
    </row>
    <row r="13789" spans="24:27" x14ac:dyDescent="0.25">
      <c r="X13789" s="69"/>
      <c r="Y13789" s="69"/>
      <c r="Z13789" s="69"/>
      <c r="AA13789" s="69"/>
    </row>
    <row r="13790" spans="24:27" x14ac:dyDescent="0.25">
      <c r="X13790" s="69"/>
      <c r="Y13790" s="69"/>
      <c r="Z13790" s="69"/>
      <c r="AA13790" s="69"/>
    </row>
    <row r="13791" spans="24:27" x14ac:dyDescent="0.25">
      <c r="X13791" s="69"/>
      <c r="Y13791" s="69"/>
      <c r="Z13791" s="69"/>
      <c r="AA13791" s="69"/>
    </row>
    <row r="13792" spans="24:27" x14ac:dyDescent="0.25">
      <c r="X13792" s="69"/>
      <c r="Y13792" s="69"/>
      <c r="Z13792" s="69"/>
      <c r="AA13792" s="69"/>
    </row>
    <row r="13793" spans="24:27" x14ac:dyDescent="0.25">
      <c r="X13793" s="69"/>
      <c r="Y13793" s="69"/>
      <c r="Z13793" s="69"/>
      <c r="AA13793" s="69"/>
    </row>
    <row r="13794" spans="24:27" x14ac:dyDescent="0.25">
      <c r="X13794" s="69"/>
      <c r="Y13794" s="69"/>
      <c r="Z13794" s="69"/>
      <c r="AA13794" s="69"/>
    </row>
    <row r="13795" spans="24:27" x14ac:dyDescent="0.25">
      <c r="X13795" s="69"/>
      <c r="Y13795" s="69"/>
      <c r="Z13795" s="69"/>
      <c r="AA13795" s="69"/>
    </row>
    <row r="13796" spans="24:27" x14ac:dyDescent="0.25">
      <c r="X13796" s="69"/>
      <c r="Y13796" s="69"/>
      <c r="Z13796" s="69"/>
      <c r="AA13796" s="69"/>
    </row>
    <row r="13797" spans="24:27" x14ac:dyDescent="0.25">
      <c r="X13797" s="69"/>
      <c r="Y13797" s="69"/>
      <c r="Z13797" s="69"/>
      <c r="AA13797" s="69"/>
    </row>
    <row r="13798" spans="24:27" x14ac:dyDescent="0.25">
      <c r="X13798" s="69"/>
      <c r="Y13798" s="69"/>
      <c r="Z13798" s="69"/>
      <c r="AA13798" s="69"/>
    </row>
    <row r="13799" spans="24:27" x14ac:dyDescent="0.25">
      <c r="X13799" s="69"/>
      <c r="Y13799" s="69"/>
      <c r="Z13799" s="69"/>
      <c r="AA13799" s="69"/>
    </row>
    <row r="13800" spans="24:27" x14ac:dyDescent="0.25">
      <c r="X13800" s="69"/>
      <c r="Y13800" s="69"/>
      <c r="Z13800" s="69"/>
      <c r="AA13800" s="69"/>
    </row>
    <row r="13801" spans="24:27" x14ac:dyDescent="0.25">
      <c r="X13801" s="69"/>
      <c r="Y13801" s="69"/>
      <c r="Z13801" s="69"/>
      <c r="AA13801" s="69"/>
    </row>
    <row r="13802" spans="24:27" x14ac:dyDescent="0.25">
      <c r="X13802" s="69"/>
      <c r="Y13802" s="69"/>
      <c r="Z13802" s="69"/>
      <c r="AA13802" s="69"/>
    </row>
    <row r="13803" spans="24:27" x14ac:dyDescent="0.25">
      <c r="X13803" s="69"/>
      <c r="Y13803" s="69"/>
      <c r="Z13803" s="69"/>
      <c r="AA13803" s="69"/>
    </row>
    <row r="13804" spans="24:27" x14ac:dyDescent="0.25">
      <c r="X13804" s="69"/>
      <c r="Y13804" s="69"/>
      <c r="Z13804" s="69"/>
      <c r="AA13804" s="69"/>
    </row>
    <row r="13805" spans="24:27" x14ac:dyDescent="0.25">
      <c r="X13805" s="69"/>
      <c r="Y13805" s="69"/>
      <c r="Z13805" s="69"/>
      <c r="AA13805" s="69"/>
    </row>
    <row r="13806" spans="24:27" x14ac:dyDescent="0.25">
      <c r="X13806" s="69"/>
      <c r="Y13806" s="69"/>
      <c r="Z13806" s="69"/>
      <c r="AA13806" s="69"/>
    </row>
    <row r="13807" spans="24:27" x14ac:dyDescent="0.25">
      <c r="X13807" s="69"/>
      <c r="Y13807" s="69"/>
      <c r="Z13807" s="69"/>
      <c r="AA13807" s="69"/>
    </row>
    <row r="13808" spans="24:27" x14ac:dyDescent="0.25">
      <c r="X13808" s="69"/>
      <c r="Y13808" s="69"/>
      <c r="Z13808" s="69"/>
      <c r="AA13808" s="69"/>
    </row>
    <row r="13809" spans="24:27" x14ac:dyDescent="0.25">
      <c r="X13809" s="69"/>
      <c r="Y13809" s="69"/>
      <c r="Z13809" s="69"/>
      <c r="AA13809" s="69"/>
    </row>
    <row r="13810" spans="24:27" x14ac:dyDescent="0.25">
      <c r="X13810" s="69"/>
      <c r="Y13810" s="69"/>
      <c r="Z13810" s="69"/>
      <c r="AA13810" s="69"/>
    </row>
    <row r="13811" spans="24:27" x14ac:dyDescent="0.25">
      <c r="X13811" s="69"/>
      <c r="Y13811" s="69"/>
      <c r="Z13811" s="69"/>
      <c r="AA13811" s="69"/>
    </row>
    <row r="13812" spans="24:27" x14ac:dyDescent="0.25">
      <c r="X13812" s="69"/>
      <c r="Y13812" s="69"/>
      <c r="Z13812" s="69"/>
      <c r="AA13812" s="69"/>
    </row>
    <row r="13813" spans="24:27" x14ac:dyDescent="0.25">
      <c r="X13813" s="69"/>
      <c r="Y13813" s="69"/>
      <c r="Z13813" s="69"/>
      <c r="AA13813" s="69"/>
    </row>
    <row r="13814" spans="24:27" x14ac:dyDescent="0.25">
      <c r="X13814" s="69"/>
      <c r="Y13814" s="69"/>
      <c r="Z13814" s="69"/>
      <c r="AA13814" s="69"/>
    </row>
    <row r="13815" spans="24:27" x14ac:dyDescent="0.25">
      <c r="X13815" s="69"/>
      <c r="Y13815" s="69"/>
      <c r="Z13815" s="69"/>
      <c r="AA13815" s="69"/>
    </row>
    <row r="13816" spans="24:27" x14ac:dyDescent="0.25">
      <c r="X13816" s="69"/>
      <c r="Y13816" s="69"/>
      <c r="Z13816" s="69"/>
      <c r="AA13816" s="69"/>
    </row>
    <row r="13817" spans="24:27" x14ac:dyDescent="0.25">
      <c r="X13817" s="69"/>
      <c r="Y13817" s="69"/>
      <c r="Z13817" s="69"/>
      <c r="AA13817" s="69"/>
    </row>
    <row r="13818" spans="24:27" x14ac:dyDescent="0.25">
      <c r="X13818" s="69"/>
      <c r="Y13818" s="69"/>
      <c r="Z13818" s="69"/>
      <c r="AA13818" s="69"/>
    </row>
    <row r="13819" spans="24:27" x14ac:dyDescent="0.25">
      <c r="X13819" s="69"/>
      <c r="Y13819" s="69"/>
      <c r="Z13819" s="69"/>
      <c r="AA13819" s="69"/>
    </row>
    <row r="13820" spans="24:27" x14ac:dyDescent="0.25">
      <c r="X13820" s="69"/>
      <c r="Y13820" s="69"/>
      <c r="Z13820" s="69"/>
      <c r="AA13820" s="69"/>
    </row>
    <row r="13821" spans="24:27" x14ac:dyDescent="0.25">
      <c r="X13821" s="69"/>
      <c r="Y13821" s="69"/>
      <c r="Z13821" s="69"/>
      <c r="AA13821" s="69"/>
    </row>
    <row r="13822" spans="24:27" x14ac:dyDescent="0.25">
      <c r="X13822" s="69"/>
      <c r="Y13822" s="69"/>
      <c r="Z13822" s="69"/>
      <c r="AA13822" s="69"/>
    </row>
    <row r="13823" spans="24:27" x14ac:dyDescent="0.25">
      <c r="X13823" s="69"/>
      <c r="Y13823" s="69"/>
      <c r="Z13823" s="69"/>
      <c r="AA13823" s="69"/>
    </row>
    <row r="13824" spans="24:27" x14ac:dyDescent="0.25">
      <c r="X13824" s="69"/>
      <c r="Y13824" s="69"/>
      <c r="Z13824" s="69"/>
      <c r="AA13824" s="69"/>
    </row>
    <row r="13825" spans="24:27" x14ac:dyDescent="0.25">
      <c r="X13825" s="69"/>
      <c r="Y13825" s="69"/>
      <c r="Z13825" s="69"/>
      <c r="AA13825" s="69"/>
    </row>
    <row r="13826" spans="24:27" x14ac:dyDescent="0.25">
      <c r="X13826" s="69"/>
      <c r="Y13826" s="69"/>
      <c r="Z13826" s="69"/>
      <c r="AA13826" s="69"/>
    </row>
    <row r="13827" spans="24:27" x14ac:dyDescent="0.25">
      <c r="X13827" s="69"/>
      <c r="Y13827" s="69"/>
      <c r="Z13827" s="69"/>
      <c r="AA13827" s="69"/>
    </row>
    <row r="13828" spans="24:27" x14ac:dyDescent="0.25">
      <c r="X13828" s="69"/>
      <c r="Y13828" s="69"/>
      <c r="Z13828" s="69"/>
      <c r="AA13828" s="69"/>
    </row>
    <row r="13829" spans="24:27" x14ac:dyDescent="0.25">
      <c r="X13829" s="69"/>
      <c r="Y13829" s="69"/>
      <c r="Z13829" s="69"/>
      <c r="AA13829" s="69"/>
    </row>
    <row r="13830" spans="24:27" x14ac:dyDescent="0.25">
      <c r="X13830" s="69"/>
      <c r="Y13830" s="69"/>
      <c r="Z13830" s="69"/>
      <c r="AA13830" s="69"/>
    </row>
    <row r="13831" spans="24:27" x14ac:dyDescent="0.25">
      <c r="X13831" s="69"/>
      <c r="Y13831" s="69"/>
      <c r="Z13831" s="69"/>
      <c r="AA13831" s="69"/>
    </row>
    <row r="13832" spans="24:27" x14ac:dyDescent="0.25">
      <c r="X13832" s="69"/>
      <c r="Y13832" s="69"/>
      <c r="Z13832" s="69"/>
      <c r="AA13832" s="69"/>
    </row>
    <row r="13833" spans="24:27" x14ac:dyDescent="0.25">
      <c r="X13833" s="69"/>
      <c r="Y13833" s="69"/>
      <c r="Z13833" s="69"/>
      <c r="AA13833" s="69"/>
    </row>
    <row r="13834" spans="24:27" x14ac:dyDescent="0.25">
      <c r="X13834" s="69"/>
      <c r="Y13834" s="69"/>
      <c r="Z13834" s="69"/>
      <c r="AA13834" s="69"/>
    </row>
    <row r="13835" spans="24:27" x14ac:dyDescent="0.25">
      <c r="X13835" s="69"/>
      <c r="Y13835" s="69"/>
      <c r="Z13835" s="69"/>
      <c r="AA13835" s="69"/>
    </row>
    <row r="13836" spans="24:27" x14ac:dyDescent="0.25">
      <c r="X13836" s="69"/>
      <c r="Y13836" s="69"/>
      <c r="Z13836" s="69"/>
      <c r="AA13836" s="69"/>
    </row>
    <row r="13837" spans="24:27" x14ac:dyDescent="0.25">
      <c r="X13837" s="69"/>
      <c r="Y13837" s="69"/>
      <c r="Z13837" s="69"/>
      <c r="AA13837" s="69"/>
    </row>
    <row r="13838" spans="24:27" x14ac:dyDescent="0.25">
      <c r="X13838" s="69"/>
      <c r="Y13838" s="69"/>
      <c r="Z13838" s="69"/>
      <c r="AA13838" s="69"/>
    </row>
    <row r="13839" spans="24:27" x14ac:dyDescent="0.25">
      <c r="X13839" s="69"/>
      <c r="Y13839" s="69"/>
      <c r="Z13839" s="69"/>
      <c r="AA13839" s="69"/>
    </row>
    <row r="13840" spans="24:27" x14ac:dyDescent="0.25">
      <c r="X13840" s="69"/>
      <c r="Y13840" s="69"/>
      <c r="Z13840" s="69"/>
      <c r="AA13840" s="69"/>
    </row>
    <row r="13841" spans="24:27" x14ac:dyDescent="0.25">
      <c r="X13841" s="69"/>
      <c r="Y13841" s="69"/>
      <c r="Z13841" s="69"/>
      <c r="AA13841" s="69"/>
    </row>
    <row r="13842" spans="24:27" x14ac:dyDescent="0.25">
      <c r="X13842" s="69"/>
      <c r="Y13842" s="69"/>
      <c r="Z13842" s="69"/>
      <c r="AA13842" s="69"/>
    </row>
    <row r="13843" spans="24:27" x14ac:dyDescent="0.25">
      <c r="X13843" s="69"/>
      <c r="Y13843" s="69"/>
      <c r="Z13843" s="69"/>
      <c r="AA13843" s="69"/>
    </row>
    <row r="13844" spans="24:27" x14ac:dyDescent="0.25">
      <c r="X13844" s="69"/>
      <c r="Y13844" s="69"/>
      <c r="Z13844" s="69"/>
      <c r="AA13844" s="69"/>
    </row>
    <row r="13845" spans="24:27" x14ac:dyDescent="0.25">
      <c r="X13845" s="69"/>
      <c r="Y13845" s="69"/>
      <c r="Z13845" s="69"/>
      <c r="AA13845" s="69"/>
    </row>
    <row r="13846" spans="24:27" x14ac:dyDescent="0.25">
      <c r="X13846" s="69"/>
      <c r="Y13846" s="69"/>
      <c r="Z13846" s="69"/>
      <c r="AA13846" s="69"/>
    </row>
    <row r="13847" spans="24:27" x14ac:dyDescent="0.25">
      <c r="X13847" s="69"/>
      <c r="Y13847" s="69"/>
      <c r="Z13847" s="69"/>
      <c r="AA13847" s="69"/>
    </row>
    <row r="13848" spans="24:27" x14ac:dyDescent="0.25">
      <c r="X13848" s="69"/>
      <c r="Y13848" s="69"/>
      <c r="Z13848" s="69"/>
      <c r="AA13848" s="69"/>
    </row>
    <row r="13849" spans="24:27" x14ac:dyDescent="0.25">
      <c r="X13849" s="69"/>
      <c r="Y13849" s="69"/>
      <c r="Z13849" s="69"/>
      <c r="AA13849" s="69"/>
    </row>
    <row r="13850" spans="24:27" x14ac:dyDescent="0.25">
      <c r="X13850" s="69"/>
      <c r="Y13850" s="69"/>
      <c r="Z13850" s="69"/>
      <c r="AA13850" s="69"/>
    </row>
    <row r="13851" spans="24:27" x14ac:dyDescent="0.25">
      <c r="X13851" s="69"/>
      <c r="Y13851" s="69"/>
      <c r="Z13851" s="69"/>
      <c r="AA13851" s="69"/>
    </row>
    <row r="13852" spans="24:27" x14ac:dyDescent="0.25">
      <c r="X13852" s="69"/>
      <c r="Y13852" s="69"/>
      <c r="Z13852" s="69"/>
      <c r="AA13852" s="69"/>
    </row>
    <row r="13853" spans="24:27" x14ac:dyDescent="0.25">
      <c r="X13853" s="69"/>
      <c r="Y13853" s="69"/>
      <c r="Z13853" s="69"/>
      <c r="AA13853" s="69"/>
    </row>
    <row r="13854" spans="24:27" x14ac:dyDescent="0.25">
      <c r="X13854" s="69"/>
      <c r="Y13854" s="69"/>
      <c r="Z13854" s="69"/>
      <c r="AA13854" s="69"/>
    </row>
    <row r="13855" spans="24:27" x14ac:dyDescent="0.25">
      <c r="X13855" s="69"/>
      <c r="Y13855" s="69"/>
      <c r="Z13855" s="69"/>
      <c r="AA13855" s="69"/>
    </row>
    <row r="13856" spans="24:27" x14ac:dyDescent="0.25">
      <c r="X13856" s="69"/>
      <c r="Y13856" s="69"/>
      <c r="Z13856" s="69"/>
      <c r="AA13856" s="69"/>
    </row>
    <row r="13857" spans="24:27" x14ac:dyDescent="0.25">
      <c r="X13857" s="69"/>
      <c r="Y13857" s="69"/>
      <c r="Z13857" s="69"/>
      <c r="AA13857" s="69"/>
    </row>
    <row r="13858" spans="24:27" x14ac:dyDescent="0.25">
      <c r="X13858" s="69"/>
      <c r="Y13858" s="69"/>
      <c r="Z13858" s="69"/>
      <c r="AA13858" s="69"/>
    </row>
    <row r="13859" spans="24:27" x14ac:dyDescent="0.25">
      <c r="X13859" s="69"/>
      <c r="Y13859" s="69"/>
      <c r="Z13859" s="69"/>
      <c r="AA13859" s="69"/>
    </row>
    <row r="13860" spans="24:27" x14ac:dyDescent="0.25">
      <c r="X13860" s="69"/>
      <c r="Y13860" s="69"/>
      <c r="Z13860" s="69"/>
      <c r="AA13860" s="69"/>
    </row>
    <row r="13861" spans="24:27" x14ac:dyDescent="0.25">
      <c r="X13861" s="69"/>
      <c r="Y13861" s="69"/>
      <c r="Z13861" s="69"/>
      <c r="AA13861" s="69"/>
    </row>
    <row r="13862" spans="24:27" x14ac:dyDescent="0.25">
      <c r="X13862" s="69"/>
      <c r="Y13862" s="69"/>
      <c r="Z13862" s="69"/>
      <c r="AA13862" s="69"/>
    </row>
    <row r="13863" spans="24:27" x14ac:dyDescent="0.25">
      <c r="X13863" s="69"/>
      <c r="Y13863" s="69"/>
      <c r="Z13863" s="69"/>
      <c r="AA13863" s="69"/>
    </row>
    <row r="13864" spans="24:27" x14ac:dyDescent="0.25">
      <c r="X13864" s="69"/>
      <c r="Y13864" s="69"/>
      <c r="Z13864" s="69"/>
      <c r="AA13864" s="69"/>
    </row>
    <row r="13865" spans="24:27" x14ac:dyDescent="0.25">
      <c r="X13865" s="69"/>
      <c r="Y13865" s="69"/>
      <c r="Z13865" s="69"/>
      <c r="AA13865" s="69"/>
    </row>
    <row r="13866" spans="24:27" x14ac:dyDescent="0.25">
      <c r="X13866" s="69"/>
      <c r="Y13866" s="69"/>
      <c r="Z13866" s="69"/>
      <c r="AA13866" s="69"/>
    </row>
    <row r="13867" spans="24:27" x14ac:dyDescent="0.25">
      <c r="X13867" s="69"/>
      <c r="Y13867" s="69"/>
      <c r="Z13867" s="69"/>
      <c r="AA13867" s="69"/>
    </row>
    <row r="13868" spans="24:27" x14ac:dyDescent="0.25">
      <c r="X13868" s="69"/>
      <c r="Y13868" s="69"/>
      <c r="Z13868" s="69"/>
      <c r="AA13868" s="69"/>
    </row>
    <row r="13869" spans="24:27" x14ac:dyDescent="0.25">
      <c r="X13869" s="69"/>
      <c r="Y13869" s="69"/>
      <c r="Z13869" s="69"/>
      <c r="AA13869" s="69"/>
    </row>
    <row r="13870" spans="24:27" x14ac:dyDescent="0.25">
      <c r="X13870" s="69"/>
      <c r="Y13870" s="69"/>
      <c r="Z13870" s="69"/>
      <c r="AA13870" s="69"/>
    </row>
    <row r="13871" spans="24:27" x14ac:dyDescent="0.25">
      <c r="X13871" s="69"/>
      <c r="Y13871" s="69"/>
      <c r="Z13871" s="69"/>
      <c r="AA13871" s="69"/>
    </row>
    <row r="13872" spans="24:27" x14ac:dyDescent="0.25">
      <c r="X13872" s="69"/>
      <c r="Y13872" s="69"/>
      <c r="Z13872" s="69"/>
      <c r="AA13872" s="69"/>
    </row>
    <row r="13873" spans="24:27" x14ac:dyDescent="0.25">
      <c r="X13873" s="69"/>
      <c r="Y13873" s="69"/>
      <c r="Z13873" s="69"/>
      <c r="AA13873" s="69"/>
    </row>
    <row r="13874" spans="24:27" x14ac:dyDescent="0.25">
      <c r="X13874" s="69"/>
      <c r="Y13874" s="69"/>
      <c r="Z13874" s="69"/>
      <c r="AA13874" s="69"/>
    </row>
    <row r="13875" spans="24:27" x14ac:dyDescent="0.25">
      <c r="X13875" s="69"/>
      <c r="Y13875" s="69"/>
      <c r="Z13875" s="69"/>
      <c r="AA13875" s="69"/>
    </row>
    <row r="13876" spans="24:27" x14ac:dyDescent="0.25">
      <c r="X13876" s="69"/>
      <c r="Y13876" s="69"/>
      <c r="Z13876" s="69"/>
      <c r="AA13876" s="69"/>
    </row>
    <row r="13877" spans="24:27" x14ac:dyDescent="0.25">
      <c r="X13877" s="69"/>
      <c r="Y13877" s="69"/>
      <c r="Z13877" s="69"/>
      <c r="AA13877" s="69"/>
    </row>
    <row r="13878" spans="24:27" x14ac:dyDescent="0.25">
      <c r="X13878" s="69"/>
      <c r="Y13878" s="69"/>
      <c r="Z13878" s="69"/>
      <c r="AA13878" s="69"/>
    </row>
    <row r="13879" spans="24:27" x14ac:dyDescent="0.25">
      <c r="X13879" s="69"/>
      <c r="Y13879" s="69"/>
      <c r="Z13879" s="69"/>
      <c r="AA13879" s="69"/>
    </row>
    <row r="13880" spans="24:27" x14ac:dyDescent="0.25">
      <c r="X13880" s="69"/>
      <c r="Y13880" s="69"/>
      <c r="Z13880" s="69"/>
      <c r="AA13880" s="69"/>
    </row>
    <row r="13881" spans="24:27" x14ac:dyDescent="0.25">
      <c r="X13881" s="69"/>
      <c r="Y13881" s="69"/>
      <c r="Z13881" s="69"/>
      <c r="AA13881" s="69"/>
    </row>
    <row r="13882" spans="24:27" x14ac:dyDescent="0.25">
      <c r="X13882" s="69"/>
      <c r="Y13882" s="69"/>
      <c r="Z13882" s="69"/>
      <c r="AA13882" s="69"/>
    </row>
    <row r="13883" spans="24:27" x14ac:dyDescent="0.25">
      <c r="X13883" s="69"/>
      <c r="Y13883" s="69"/>
      <c r="Z13883" s="69"/>
      <c r="AA13883" s="69"/>
    </row>
    <row r="13884" spans="24:27" x14ac:dyDescent="0.25">
      <c r="X13884" s="69"/>
      <c r="Y13884" s="69"/>
      <c r="Z13884" s="69"/>
      <c r="AA13884" s="69"/>
    </row>
    <row r="13885" spans="24:27" x14ac:dyDescent="0.25">
      <c r="X13885" s="69"/>
      <c r="Y13885" s="69"/>
      <c r="Z13885" s="69"/>
      <c r="AA13885" s="69"/>
    </row>
    <row r="13886" spans="24:27" x14ac:dyDescent="0.25">
      <c r="X13886" s="69"/>
      <c r="Y13886" s="69"/>
      <c r="Z13886" s="69"/>
      <c r="AA13886" s="69"/>
    </row>
    <row r="13887" spans="24:27" x14ac:dyDescent="0.25">
      <c r="X13887" s="69"/>
      <c r="Y13887" s="69"/>
      <c r="Z13887" s="69"/>
      <c r="AA13887" s="69"/>
    </row>
    <row r="13888" spans="24:27" x14ac:dyDescent="0.25">
      <c r="X13888" s="69"/>
      <c r="Y13888" s="69"/>
      <c r="Z13888" s="69"/>
      <c r="AA13888" s="69"/>
    </row>
    <row r="13889" spans="24:27" x14ac:dyDescent="0.25">
      <c r="X13889" s="69"/>
      <c r="Y13889" s="69"/>
      <c r="Z13889" s="69"/>
      <c r="AA13889" s="69"/>
    </row>
    <row r="13890" spans="24:27" x14ac:dyDescent="0.25">
      <c r="X13890" s="69"/>
      <c r="Y13890" s="69"/>
      <c r="Z13890" s="69"/>
      <c r="AA13890" s="69"/>
    </row>
    <row r="13891" spans="24:27" x14ac:dyDescent="0.25">
      <c r="X13891" s="69"/>
      <c r="Y13891" s="69"/>
      <c r="Z13891" s="69"/>
      <c r="AA13891" s="69"/>
    </row>
    <row r="13892" spans="24:27" x14ac:dyDescent="0.25">
      <c r="X13892" s="69"/>
      <c r="Y13892" s="69"/>
      <c r="Z13892" s="69"/>
      <c r="AA13892" s="69"/>
    </row>
    <row r="13893" spans="24:27" x14ac:dyDescent="0.25">
      <c r="X13893" s="69"/>
      <c r="Y13893" s="69"/>
      <c r="Z13893" s="69"/>
      <c r="AA13893" s="69"/>
    </row>
    <row r="13894" spans="24:27" x14ac:dyDescent="0.25">
      <c r="X13894" s="69"/>
      <c r="Y13894" s="69"/>
      <c r="Z13894" s="69"/>
      <c r="AA13894" s="69"/>
    </row>
    <row r="13895" spans="24:27" x14ac:dyDescent="0.25">
      <c r="X13895" s="69"/>
      <c r="Y13895" s="69"/>
      <c r="Z13895" s="69"/>
      <c r="AA13895" s="69"/>
    </row>
    <row r="13896" spans="24:27" x14ac:dyDescent="0.25">
      <c r="X13896" s="69"/>
      <c r="Y13896" s="69"/>
      <c r="Z13896" s="69"/>
      <c r="AA13896" s="69"/>
    </row>
    <row r="13897" spans="24:27" x14ac:dyDescent="0.25">
      <c r="X13897" s="69"/>
      <c r="Y13897" s="69"/>
      <c r="Z13897" s="69"/>
      <c r="AA13897" s="69"/>
    </row>
    <row r="13898" spans="24:27" x14ac:dyDescent="0.25">
      <c r="X13898" s="69"/>
      <c r="Y13898" s="69"/>
      <c r="Z13898" s="69"/>
      <c r="AA13898" s="69"/>
    </row>
    <row r="13899" spans="24:27" x14ac:dyDescent="0.25">
      <c r="X13899" s="69"/>
      <c r="Y13899" s="69"/>
      <c r="Z13899" s="69"/>
      <c r="AA13899" s="69"/>
    </row>
    <row r="13900" spans="24:27" x14ac:dyDescent="0.25">
      <c r="X13900" s="69"/>
      <c r="Y13900" s="69"/>
      <c r="Z13900" s="69"/>
      <c r="AA13900" s="69"/>
    </row>
    <row r="13901" spans="24:27" x14ac:dyDescent="0.25">
      <c r="X13901" s="69"/>
      <c r="Y13901" s="69"/>
      <c r="Z13901" s="69"/>
      <c r="AA13901" s="69"/>
    </row>
    <row r="13902" spans="24:27" x14ac:dyDescent="0.25">
      <c r="X13902" s="69"/>
      <c r="Y13902" s="69"/>
      <c r="Z13902" s="69"/>
      <c r="AA13902" s="69"/>
    </row>
    <row r="13903" spans="24:27" x14ac:dyDescent="0.25">
      <c r="X13903" s="69"/>
      <c r="Y13903" s="69"/>
      <c r="Z13903" s="69"/>
      <c r="AA13903" s="69"/>
    </row>
    <row r="13904" spans="24:27" x14ac:dyDescent="0.25">
      <c r="X13904" s="69"/>
      <c r="Y13904" s="69"/>
      <c r="Z13904" s="69"/>
      <c r="AA13904" s="69"/>
    </row>
    <row r="13905" spans="24:27" x14ac:dyDescent="0.25">
      <c r="X13905" s="69"/>
      <c r="Y13905" s="69"/>
      <c r="Z13905" s="69"/>
      <c r="AA13905" s="69"/>
    </row>
    <row r="13906" spans="24:27" x14ac:dyDescent="0.25">
      <c r="X13906" s="69"/>
      <c r="Y13906" s="69"/>
      <c r="Z13906" s="69"/>
      <c r="AA13906" s="69"/>
    </row>
    <row r="13907" spans="24:27" x14ac:dyDescent="0.25">
      <c r="X13907" s="69"/>
      <c r="Y13907" s="69"/>
      <c r="Z13907" s="69"/>
      <c r="AA13907" s="69"/>
    </row>
    <row r="13908" spans="24:27" x14ac:dyDescent="0.25">
      <c r="X13908" s="69"/>
      <c r="Y13908" s="69"/>
      <c r="Z13908" s="69"/>
      <c r="AA13908" s="69"/>
    </row>
    <row r="13909" spans="24:27" x14ac:dyDescent="0.25">
      <c r="X13909" s="69"/>
      <c r="Y13909" s="69"/>
      <c r="Z13909" s="69"/>
      <c r="AA13909" s="69"/>
    </row>
    <row r="13910" spans="24:27" x14ac:dyDescent="0.25">
      <c r="X13910" s="69"/>
      <c r="Y13910" s="69"/>
      <c r="Z13910" s="69"/>
      <c r="AA13910" s="69"/>
    </row>
    <row r="13911" spans="24:27" x14ac:dyDescent="0.25">
      <c r="X13911" s="69"/>
      <c r="Y13911" s="69"/>
      <c r="Z13911" s="69"/>
      <c r="AA13911" s="69"/>
    </row>
    <row r="13912" spans="24:27" x14ac:dyDescent="0.25">
      <c r="X13912" s="69"/>
      <c r="Y13912" s="69"/>
      <c r="Z13912" s="69"/>
      <c r="AA13912" s="69"/>
    </row>
    <row r="13913" spans="24:27" x14ac:dyDescent="0.25">
      <c r="X13913" s="69"/>
      <c r="Y13913" s="69"/>
      <c r="Z13913" s="69"/>
      <c r="AA13913" s="69"/>
    </row>
    <row r="13914" spans="24:27" x14ac:dyDescent="0.25">
      <c r="X13914" s="69"/>
      <c r="Y13914" s="69"/>
      <c r="Z13914" s="69"/>
      <c r="AA13914" s="69"/>
    </row>
    <row r="13915" spans="24:27" x14ac:dyDescent="0.25">
      <c r="X13915" s="69"/>
      <c r="Y13915" s="69"/>
      <c r="Z13915" s="69"/>
      <c r="AA13915" s="69"/>
    </row>
    <row r="13916" spans="24:27" x14ac:dyDescent="0.25">
      <c r="X13916" s="69"/>
      <c r="Y13916" s="69"/>
      <c r="Z13916" s="69"/>
      <c r="AA13916" s="69"/>
    </row>
    <row r="13917" spans="24:27" x14ac:dyDescent="0.25">
      <c r="X13917" s="69"/>
      <c r="Y13917" s="69"/>
      <c r="Z13917" s="69"/>
      <c r="AA13917" s="69"/>
    </row>
    <row r="13918" spans="24:27" x14ac:dyDescent="0.25">
      <c r="X13918" s="69"/>
      <c r="Y13918" s="69"/>
      <c r="Z13918" s="69"/>
      <c r="AA13918" s="69"/>
    </row>
    <row r="13919" spans="24:27" x14ac:dyDescent="0.25">
      <c r="X13919" s="69"/>
      <c r="Y13919" s="69"/>
      <c r="Z13919" s="69"/>
      <c r="AA13919" s="69"/>
    </row>
    <row r="13920" spans="24:27" x14ac:dyDescent="0.25">
      <c r="X13920" s="69"/>
      <c r="Y13920" s="69"/>
      <c r="Z13920" s="69"/>
      <c r="AA13920" s="69"/>
    </row>
    <row r="13921" spans="24:27" x14ac:dyDescent="0.25">
      <c r="X13921" s="69"/>
      <c r="Y13921" s="69"/>
      <c r="Z13921" s="69"/>
      <c r="AA13921" s="69"/>
    </row>
    <row r="13922" spans="24:27" x14ac:dyDescent="0.25">
      <c r="X13922" s="69"/>
      <c r="Y13922" s="69"/>
      <c r="Z13922" s="69"/>
      <c r="AA13922" s="69"/>
    </row>
    <row r="13923" spans="24:27" x14ac:dyDescent="0.25">
      <c r="X13923" s="69"/>
      <c r="Y13923" s="69"/>
      <c r="Z13923" s="69"/>
      <c r="AA13923" s="69"/>
    </row>
    <row r="13924" spans="24:27" x14ac:dyDescent="0.25">
      <c r="X13924" s="69"/>
      <c r="Y13924" s="69"/>
      <c r="Z13924" s="69"/>
      <c r="AA13924" s="69"/>
    </row>
    <row r="13925" spans="24:27" x14ac:dyDescent="0.25">
      <c r="X13925" s="69"/>
      <c r="Y13925" s="69"/>
      <c r="Z13925" s="69"/>
      <c r="AA13925" s="69"/>
    </row>
    <row r="13926" spans="24:27" x14ac:dyDescent="0.25">
      <c r="X13926" s="69"/>
      <c r="Y13926" s="69"/>
      <c r="Z13926" s="69"/>
      <c r="AA13926" s="69"/>
    </row>
    <row r="13927" spans="24:27" x14ac:dyDescent="0.25">
      <c r="X13927" s="69"/>
      <c r="Y13927" s="69"/>
      <c r="Z13927" s="69"/>
      <c r="AA13927" s="69"/>
    </row>
    <row r="13928" spans="24:27" x14ac:dyDescent="0.25">
      <c r="X13928" s="69"/>
      <c r="Y13928" s="69"/>
      <c r="Z13928" s="69"/>
      <c r="AA13928" s="69"/>
    </row>
    <row r="13929" spans="24:27" x14ac:dyDescent="0.25">
      <c r="X13929" s="69"/>
      <c r="Y13929" s="69"/>
      <c r="Z13929" s="69"/>
      <c r="AA13929" s="69"/>
    </row>
    <row r="13930" spans="24:27" x14ac:dyDescent="0.25">
      <c r="X13930" s="69"/>
      <c r="Y13930" s="69"/>
      <c r="Z13930" s="69"/>
      <c r="AA13930" s="69"/>
    </row>
    <row r="13931" spans="24:27" x14ac:dyDescent="0.25">
      <c r="X13931" s="69"/>
      <c r="Y13931" s="69"/>
      <c r="Z13931" s="69"/>
      <c r="AA13931" s="69"/>
    </row>
    <row r="13932" spans="24:27" x14ac:dyDescent="0.25">
      <c r="X13932" s="69"/>
      <c r="Y13932" s="69"/>
      <c r="Z13932" s="69"/>
      <c r="AA13932" s="69"/>
    </row>
    <row r="13933" spans="24:27" x14ac:dyDescent="0.25">
      <c r="X13933" s="69"/>
      <c r="Y13933" s="69"/>
      <c r="Z13933" s="69"/>
      <c r="AA13933" s="69"/>
    </row>
    <row r="13934" spans="24:27" x14ac:dyDescent="0.25">
      <c r="X13934" s="69"/>
      <c r="Y13934" s="69"/>
      <c r="Z13934" s="69"/>
      <c r="AA13934" s="69"/>
    </row>
    <row r="13935" spans="24:27" x14ac:dyDescent="0.25">
      <c r="X13935" s="69"/>
      <c r="Y13935" s="69"/>
      <c r="Z13935" s="69"/>
      <c r="AA13935" s="69"/>
    </row>
    <row r="13936" spans="24:27" x14ac:dyDescent="0.25">
      <c r="X13936" s="69"/>
      <c r="Y13936" s="69"/>
      <c r="Z13936" s="69"/>
      <c r="AA13936" s="69"/>
    </row>
    <row r="13937" spans="24:27" x14ac:dyDescent="0.25">
      <c r="X13937" s="69"/>
      <c r="Y13937" s="69"/>
      <c r="Z13937" s="69"/>
      <c r="AA13937" s="69"/>
    </row>
    <row r="13938" spans="24:27" x14ac:dyDescent="0.25">
      <c r="X13938" s="69"/>
      <c r="Y13938" s="69"/>
      <c r="Z13938" s="69"/>
      <c r="AA13938" s="69"/>
    </row>
    <row r="13939" spans="24:27" x14ac:dyDescent="0.25">
      <c r="X13939" s="69"/>
      <c r="Y13939" s="69"/>
      <c r="Z13939" s="69"/>
      <c r="AA13939" s="69"/>
    </row>
    <row r="13940" spans="24:27" x14ac:dyDescent="0.25">
      <c r="X13940" s="69"/>
      <c r="Y13940" s="69"/>
      <c r="Z13940" s="69"/>
      <c r="AA13940" s="69"/>
    </row>
    <row r="13941" spans="24:27" x14ac:dyDescent="0.25">
      <c r="X13941" s="69"/>
      <c r="Y13941" s="69"/>
      <c r="Z13941" s="69"/>
      <c r="AA13941" s="69"/>
    </row>
    <row r="13942" spans="24:27" x14ac:dyDescent="0.25">
      <c r="X13942" s="69"/>
      <c r="Y13942" s="69"/>
      <c r="Z13942" s="69"/>
      <c r="AA13942" s="69"/>
    </row>
    <row r="13943" spans="24:27" x14ac:dyDescent="0.25">
      <c r="X13943" s="69"/>
      <c r="Y13943" s="69"/>
      <c r="Z13943" s="69"/>
      <c r="AA13943" s="69"/>
    </row>
    <row r="13944" spans="24:27" x14ac:dyDescent="0.25">
      <c r="X13944" s="69"/>
      <c r="Y13944" s="69"/>
      <c r="Z13944" s="69"/>
      <c r="AA13944" s="69"/>
    </row>
    <row r="13945" spans="24:27" x14ac:dyDescent="0.25">
      <c r="X13945" s="69"/>
      <c r="Y13945" s="69"/>
      <c r="Z13945" s="69"/>
      <c r="AA13945" s="69"/>
    </row>
    <row r="13946" spans="24:27" x14ac:dyDescent="0.25">
      <c r="X13946" s="69"/>
      <c r="Y13946" s="69"/>
      <c r="Z13946" s="69"/>
      <c r="AA13946" s="69"/>
    </row>
    <row r="13947" spans="24:27" x14ac:dyDescent="0.25">
      <c r="X13947" s="69"/>
      <c r="Y13947" s="69"/>
      <c r="Z13947" s="69"/>
      <c r="AA13947" s="69"/>
    </row>
    <row r="13948" spans="24:27" x14ac:dyDescent="0.25">
      <c r="X13948" s="69"/>
      <c r="Y13948" s="69"/>
      <c r="Z13948" s="69"/>
      <c r="AA13948" s="69"/>
    </row>
    <row r="13949" spans="24:27" x14ac:dyDescent="0.25">
      <c r="X13949" s="69"/>
      <c r="Y13949" s="69"/>
      <c r="Z13949" s="69"/>
      <c r="AA13949" s="69"/>
    </row>
    <row r="13950" spans="24:27" x14ac:dyDescent="0.25">
      <c r="X13950" s="69"/>
      <c r="Y13950" s="69"/>
      <c r="Z13950" s="69"/>
      <c r="AA13950" s="69"/>
    </row>
    <row r="13951" spans="24:27" x14ac:dyDescent="0.25">
      <c r="X13951" s="69"/>
      <c r="Y13951" s="69"/>
      <c r="Z13951" s="69"/>
      <c r="AA13951" s="69"/>
    </row>
    <row r="13952" spans="24:27" x14ac:dyDescent="0.25">
      <c r="X13952" s="69"/>
      <c r="Y13952" s="69"/>
      <c r="Z13952" s="69"/>
      <c r="AA13952" s="69"/>
    </row>
    <row r="13953" spans="24:27" x14ac:dyDescent="0.25">
      <c r="X13953" s="69"/>
      <c r="Y13953" s="69"/>
      <c r="Z13953" s="69"/>
      <c r="AA13953" s="69"/>
    </row>
    <row r="13954" spans="24:27" x14ac:dyDescent="0.25">
      <c r="X13954" s="69"/>
      <c r="Y13954" s="69"/>
      <c r="Z13954" s="69"/>
      <c r="AA13954" s="69"/>
    </row>
    <row r="13955" spans="24:27" x14ac:dyDescent="0.25">
      <c r="X13955" s="69"/>
      <c r="Y13955" s="69"/>
      <c r="Z13955" s="69"/>
      <c r="AA13955" s="69"/>
    </row>
    <row r="13956" spans="24:27" x14ac:dyDescent="0.25">
      <c r="X13956" s="69"/>
      <c r="Y13956" s="69"/>
      <c r="Z13956" s="69"/>
      <c r="AA13956" s="69"/>
    </row>
    <row r="13957" spans="24:27" x14ac:dyDescent="0.25">
      <c r="X13957" s="69"/>
      <c r="Y13957" s="69"/>
      <c r="Z13957" s="69"/>
      <c r="AA13957" s="69"/>
    </row>
    <row r="13958" spans="24:27" x14ac:dyDescent="0.25">
      <c r="X13958" s="69"/>
      <c r="Y13958" s="69"/>
      <c r="Z13958" s="69"/>
      <c r="AA13958" s="69"/>
    </row>
    <row r="13959" spans="24:27" x14ac:dyDescent="0.25">
      <c r="X13959" s="69"/>
      <c r="Y13959" s="69"/>
      <c r="Z13959" s="69"/>
      <c r="AA13959" s="69"/>
    </row>
    <row r="13960" spans="24:27" x14ac:dyDescent="0.25">
      <c r="X13960" s="69"/>
      <c r="Y13960" s="69"/>
      <c r="Z13960" s="69"/>
      <c r="AA13960" s="69"/>
    </row>
    <row r="13961" spans="24:27" x14ac:dyDescent="0.25">
      <c r="X13961" s="69"/>
      <c r="Y13961" s="69"/>
      <c r="Z13961" s="69"/>
      <c r="AA13961" s="69"/>
    </row>
    <row r="13962" spans="24:27" x14ac:dyDescent="0.25">
      <c r="X13962" s="69"/>
      <c r="Y13962" s="69"/>
      <c r="Z13962" s="69"/>
      <c r="AA13962" s="69"/>
    </row>
    <row r="13963" spans="24:27" x14ac:dyDescent="0.25">
      <c r="X13963" s="69"/>
      <c r="Y13963" s="69"/>
      <c r="Z13963" s="69"/>
      <c r="AA13963" s="69"/>
    </row>
    <row r="13964" spans="24:27" x14ac:dyDescent="0.25">
      <c r="X13964" s="69"/>
      <c r="Y13964" s="69"/>
      <c r="Z13964" s="69"/>
      <c r="AA13964" s="69"/>
    </row>
    <row r="13965" spans="24:27" x14ac:dyDescent="0.25">
      <c r="X13965" s="69"/>
      <c r="Y13965" s="69"/>
      <c r="Z13965" s="69"/>
      <c r="AA13965" s="69"/>
    </row>
    <row r="13966" spans="24:27" x14ac:dyDescent="0.25">
      <c r="X13966" s="69"/>
      <c r="Y13966" s="69"/>
      <c r="Z13966" s="69"/>
      <c r="AA13966" s="69"/>
    </row>
    <row r="13967" spans="24:27" x14ac:dyDescent="0.25">
      <c r="X13967" s="69"/>
      <c r="Y13967" s="69"/>
      <c r="Z13967" s="69"/>
      <c r="AA13967" s="69"/>
    </row>
    <row r="13968" spans="24:27" x14ac:dyDescent="0.25">
      <c r="X13968" s="69"/>
      <c r="Y13968" s="69"/>
      <c r="Z13968" s="69"/>
      <c r="AA13968" s="69"/>
    </row>
    <row r="13969" spans="24:27" x14ac:dyDescent="0.25">
      <c r="X13969" s="69"/>
      <c r="Y13969" s="69"/>
      <c r="Z13969" s="69"/>
      <c r="AA13969" s="69"/>
    </row>
    <row r="13970" spans="24:27" x14ac:dyDescent="0.25">
      <c r="X13970" s="69"/>
      <c r="Y13970" s="69"/>
      <c r="Z13970" s="69"/>
      <c r="AA13970" s="69"/>
    </row>
    <row r="13971" spans="24:27" x14ac:dyDescent="0.25">
      <c r="X13971" s="69"/>
      <c r="Y13971" s="69"/>
      <c r="Z13971" s="69"/>
      <c r="AA13971" s="69"/>
    </row>
    <row r="13972" spans="24:27" x14ac:dyDescent="0.25">
      <c r="X13972" s="69"/>
      <c r="Y13972" s="69"/>
      <c r="Z13972" s="69"/>
      <c r="AA13972" s="69"/>
    </row>
    <row r="13973" spans="24:27" x14ac:dyDescent="0.25">
      <c r="X13973" s="69"/>
      <c r="Y13973" s="69"/>
      <c r="Z13973" s="69"/>
      <c r="AA13973" s="69"/>
    </row>
    <row r="13974" spans="24:27" x14ac:dyDescent="0.25">
      <c r="X13974" s="69"/>
      <c r="Y13974" s="69"/>
      <c r="Z13974" s="69"/>
      <c r="AA13974" s="69"/>
    </row>
    <row r="13975" spans="24:27" x14ac:dyDescent="0.25">
      <c r="X13975" s="69"/>
      <c r="Y13975" s="69"/>
      <c r="Z13975" s="69"/>
      <c r="AA13975" s="69"/>
    </row>
    <row r="13976" spans="24:27" x14ac:dyDescent="0.25">
      <c r="X13976" s="69"/>
      <c r="Y13976" s="69"/>
      <c r="Z13976" s="69"/>
      <c r="AA13976" s="69"/>
    </row>
    <row r="13977" spans="24:27" x14ac:dyDescent="0.25">
      <c r="X13977" s="69"/>
      <c r="Y13977" s="69"/>
      <c r="Z13977" s="69"/>
      <c r="AA13977" s="69"/>
    </row>
    <row r="13978" spans="24:27" x14ac:dyDescent="0.25">
      <c r="X13978" s="69"/>
      <c r="Y13978" s="69"/>
      <c r="Z13978" s="69"/>
      <c r="AA13978" s="69"/>
    </row>
    <row r="13979" spans="24:27" x14ac:dyDescent="0.25">
      <c r="X13979" s="69"/>
      <c r="Y13979" s="69"/>
      <c r="Z13979" s="69"/>
      <c r="AA13979" s="69"/>
    </row>
    <row r="13980" spans="24:27" x14ac:dyDescent="0.25">
      <c r="X13980" s="69"/>
      <c r="Y13980" s="69"/>
      <c r="Z13980" s="69"/>
      <c r="AA13980" s="69"/>
    </row>
    <row r="13981" spans="24:27" x14ac:dyDescent="0.25">
      <c r="X13981" s="69"/>
      <c r="Y13981" s="69"/>
      <c r="Z13981" s="69"/>
      <c r="AA13981" s="69"/>
    </row>
    <row r="13982" spans="24:27" x14ac:dyDescent="0.25">
      <c r="X13982" s="69"/>
      <c r="Y13982" s="69"/>
      <c r="Z13982" s="69"/>
      <c r="AA13982" s="69"/>
    </row>
    <row r="13983" spans="24:27" x14ac:dyDescent="0.25">
      <c r="X13983" s="69"/>
      <c r="Y13983" s="69"/>
      <c r="Z13983" s="69"/>
      <c r="AA13983" s="69"/>
    </row>
    <row r="13984" spans="24:27" x14ac:dyDescent="0.25">
      <c r="X13984" s="69"/>
      <c r="Y13984" s="69"/>
      <c r="Z13984" s="69"/>
      <c r="AA13984" s="69"/>
    </row>
    <row r="13985" spans="24:27" x14ac:dyDescent="0.25">
      <c r="X13985" s="69"/>
      <c r="Y13985" s="69"/>
      <c r="Z13985" s="69"/>
      <c r="AA13985" s="69"/>
    </row>
    <row r="13986" spans="24:27" x14ac:dyDescent="0.25">
      <c r="X13986" s="69"/>
      <c r="Y13986" s="69"/>
      <c r="Z13986" s="69"/>
      <c r="AA13986" s="69"/>
    </row>
    <row r="13987" spans="24:27" x14ac:dyDescent="0.25">
      <c r="X13987" s="69"/>
      <c r="Y13987" s="69"/>
      <c r="Z13987" s="69"/>
      <c r="AA13987" s="69"/>
    </row>
    <row r="13988" spans="24:27" x14ac:dyDescent="0.25">
      <c r="X13988" s="69"/>
      <c r="Y13988" s="69"/>
      <c r="Z13988" s="69"/>
      <c r="AA13988" s="69"/>
    </row>
    <row r="13989" spans="24:27" x14ac:dyDescent="0.25">
      <c r="X13989" s="69"/>
      <c r="Y13989" s="69"/>
      <c r="Z13989" s="69"/>
      <c r="AA13989" s="69"/>
    </row>
    <row r="13990" spans="24:27" x14ac:dyDescent="0.25">
      <c r="X13990" s="69"/>
      <c r="Y13990" s="69"/>
      <c r="Z13990" s="69"/>
      <c r="AA13990" s="69"/>
    </row>
    <row r="13991" spans="24:27" x14ac:dyDescent="0.25">
      <c r="X13991" s="69"/>
      <c r="Y13991" s="69"/>
      <c r="Z13991" s="69"/>
      <c r="AA13991" s="69"/>
    </row>
    <row r="13992" spans="24:27" x14ac:dyDescent="0.25">
      <c r="X13992" s="69"/>
      <c r="Y13992" s="69"/>
      <c r="Z13992" s="69"/>
      <c r="AA13992" s="69"/>
    </row>
    <row r="13993" spans="24:27" x14ac:dyDescent="0.25">
      <c r="X13993" s="69"/>
      <c r="Y13993" s="69"/>
      <c r="Z13993" s="69"/>
      <c r="AA13993" s="69"/>
    </row>
    <row r="13994" spans="24:27" x14ac:dyDescent="0.25">
      <c r="X13994" s="69"/>
      <c r="Y13994" s="69"/>
      <c r="Z13994" s="69"/>
      <c r="AA13994" s="69"/>
    </row>
    <row r="13995" spans="24:27" x14ac:dyDescent="0.25">
      <c r="X13995" s="69"/>
      <c r="Y13995" s="69"/>
      <c r="Z13995" s="69"/>
      <c r="AA13995" s="69"/>
    </row>
    <row r="13996" spans="24:27" x14ac:dyDescent="0.25">
      <c r="X13996" s="69"/>
      <c r="Y13996" s="69"/>
      <c r="Z13996" s="69"/>
      <c r="AA13996" s="69"/>
    </row>
    <row r="13997" spans="24:27" x14ac:dyDescent="0.25">
      <c r="X13997" s="69"/>
      <c r="Y13997" s="69"/>
      <c r="Z13997" s="69"/>
      <c r="AA13997" s="69"/>
    </row>
    <row r="13998" spans="24:27" x14ac:dyDescent="0.25">
      <c r="X13998" s="69"/>
      <c r="Y13998" s="69"/>
      <c r="Z13998" s="69"/>
      <c r="AA13998" s="69"/>
    </row>
    <row r="13999" spans="24:27" x14ac:dyDescent="0.25">
      <c r="X13999" s="69"/>
      <c r="Y13999" s="69"/>
      <c r="Z13999" s="69"/>
      <c r="AA13999" s="69"/>
    </row>
    <row r="14000" spans="24:27" x14ac:dyDescent="0.25">
      <c r="X14000" s="69"/>
      <c r="Y14000" s="69"/>
      <c r="Z14000" s="69"/>
      <c r="AA14000" s="69"/>
    </row>
    <row r="14001" spans="24:27" x14ac:dyDescent="0.25">
      <c r="X14001" s="69"/>
      <c r="Y14001" s="69"/>
      <c r="Z14001" s="69"/>
      <c r="AA14001" s="69"/>
    </row>
    <row r="14002" spans="24:27" x14ac:dyDescent="0.25">
      <c r="X14002" s="69"/>
      <c r="Y14002" s="69"/>
      <c r="Z14002" s="69"/>
      <c r="AA14002" s="69"/>
    </row>
    <row r="14003" spans="24:27" x14ac:dyDescent="0.25">
      <c r="X14003" s="69"/>
      <c r="Y14003" s="69"/>
      <c r="Z14003" s="69"/>
      <c r="AA14003" s="69"/>
    </row>
    <row r="14004" spans="24:27" x14ac:dyDescent="0.25">
      <c r="X14004" s="69"/>
      <c r="Y14004" s="69"/>
      <c r="Z14004" s="69"/>
      <c r="AA14004" s="69"/>
    </row>
    <row r="14005" spans="24:27" x14ac:dyDescent="0.25">
      <c r="X14005" s="69"/>
      <c r="Y14005" s="69"/>
      <c r="Z14005" s="69"/>
      <c r="AA14005" s="69"/>
    </row>
    <row r="14006" spans="24:27" x14ac:dyDescent="0.25">
      <c r="X14006" s="69"/>
      <c r="Y14006" s="69"/>
      <c r="Z14006" s="69"/>
      <c r="AA14006" s="69"/>
    </row>
    <row r="14007" spans="24:27" x14ac:dyDescent="0.25">
      <c r="X14007" s="69"/>
      <c r="Y14007" s="69"/>
      <c r="Z14007" s="69"/>
      <c r="AA14007" s="69"/>
    </row>
    <row r="14008" spans="24:27" x14ac:dyDescent="0.25">
      <c r="X14008" s="69"/>
      <c r="Y14008" s="69"/>
      <c r="Z14008" s="69"/>
      <c r="AA14008" s="69"/>
    </row>
    <row r="14009" spans="24:27" x14ac:dyDescent="0.25">
      <c r="X14009" s="69"/>
      <c r="Y14009" s="69"/>
      <c r="Z14009" s="69"/>
      <c r="AA14009" s="69"/>
    </row>
    <row r="14010" spans="24:27" x14ac:dyDescent="0.25">
      <c r="X14010" s="69"/>
      <c r="Y14010" s="69"/>
      <c r="Z14010" s="69"/>
      <c r="AA14010" s="69"/>
    </row>
    <row r="14011" spans="24:27" x14ac:dyDescent="0.25">
      <c r="X14011" s="69"/>
      <c r="Y14011" s="69"/>
      <c r="Z14011" s="69"/>
      <c r="AA14011" s="69"/>
    </row>
    <row r="14012" spans="24:27" x14ac:dyDescent="0.25">
      <c r="X14012" s="69"/>
      <c r="Y14012" s="69"/>
      <c r="Z14012" s="69"/>
      <c r="AA14012" s="69"/>
    </row>
    <row r="14013" spans="24:27" x14ac:dyDescent="0.25">
      <c r="X14013" s="69"/>
      <c r="Y14013" s="69"/>
      <c r="Z14013" s="69"/>
      <c r="AA14013" s="69"/>
    </row>
    <row r="14014" spans="24:27" x14ac:dyDescent="0.25">
      <c r="X14014" s="69"/>
      <c r="Y14014" s="69"/>
      <c r="Z14014" s="69"/>
      <c r="AA14014" s="69"/>
    </row>
    <row r="14015" spans="24:27" x14ac:dyDescent="0.25">
      <c r="X14015" s="69"/>
      <c r="Y14015" s="69"/>
      <c r="Z14015" s="69"/>
      <c r="AA14015" s="69"/>
    </row>
    <row r="14016" spans="24:27" x14ac:dyDescent="0.25">
      <c r="X14016" s="69"/>
      <c r="Y14016" s="69"/>
      <c r="Z14016" s="69"/>
      <c r="AA14016" s="69"/>
    </row>
    <row r="14017" spans="24:27" x14ac:dyDescent="0.25">
      <c r="X14017" s="69"/>
      <c r="Y14017" s="69"/>
      <c r="Z14017" s="69"/>
      <c r="AA14017" s="69"/>
    </row>
    <row r="14018" spans="24:27" x14ac:dyDescent="0.25">
      <c r="X14018" s="69"/>
      <c r="Y14018" s="69"/>
      <c r="Z14018" s="69"/>
      <c r="AA14018" s="69"/>
    </row>
    <row r="14019" spans="24:27" x14ac:dyDescent="0.25">
      <c r="X14019" s="69"/>
      <c r="Y14019" s="69"/>
      <c r="Z14019" s="69"/>
      <c r="AA14019" s="69"/>
    </row>
    <row r="14020" spans="24:27" x14ac:dyDescent="0.25">
      <c r="X14020" s="69"/>
      <c r="Y14020" s="69"/>
      <c r="Z14020" s="69"/>
      <c r="AA14020" s="69"/>
    </row>
    <row r="14021" spans="24:27" x14ac:dyDescent="0.25">
      <c r="X14021" s="69"/>
      <c r="Y14021" s="69"/>
      <c r="Z14021" s="69"/>
      <c r="AA14021" s="69"/>
    </row>
    <row r="14022" spans="24:27" x14ac:dyDescent="0.25">
      <c r="X14022" s="69"/>
      <c r="Y14022" s="69"/>
      <c r="Z14022" s="69"/>
      <c r="AA14022" s="69"/>
    </row>
    <row r="14023" spans="24:27" x14ac:dyDescent="0.25">
      <c r="X14023" s="69"/>
      <c r="Y14023" s="69"/>
      <c r="Z14023" s="69"/>
      <c r="AA14023" s="69"/>
    </row>
    <row r="14024" spans="24:27" x14ac:dyDescent="0.25">
      <c r="X14024" s="69"/>
      <c r="Y14024" s="69"/>
      <c r="Z14024" s="69"/>
      <c r="AA14024" s="69"/>
    </row>
    <row r="14025" spans="24:27" x14ac:dyDescent="0.25">
      <c r="X14025" s="69"/>
      <c r="Y14025" s="69"/>
      <c r="Z14025" s="69"/>
      <c r="AA14025" s="69"/>
    </row>
    <row r="14026" spans="24:27" x14ac:dyDescent="0.25">
      <c r="X14026" s="69"/>
      <c r="Y14026" s="69"/>
      <c r="Z14026" s="69"/>
      <c r="AA14026" s="69"/>
    </row>
    <row r="14027" spans="24:27" x14ac:dyDescent="0.25">
      <c r="X14027" s="69"/>
      <c r="Y14027" s="69"/>
      <c r="Z14027" s="69"/>
      <c r="AA14027" s="69"/>
    </row>
    <row r="14028" spans="24:27" x14ac:dyDescent="0.25">
      <c r="X14028" s="69"/>
      <c r="Y14028" s="69"/>
      <c r="Z14028" s="69"/>
      <c r="AA14028" s="69"/>
    </row>
    <row r="14029" spans="24:27" x14ac:dyDescent="0.25">
      <c r="X14029" s="69"/>
      <c r="Y14029" s="69"/>
      <c r="Z14029" s="69"/>
      <c r="AA14029" s="69"/>
    </row>
    <row r="14030" spans="24:27" x14ac:dyDescent="0.25">
      <c r="X14030" s="69"/>
      <c r="Y14030" s="69"/>
      <c r="Z14030" s="69"/>
      <c r="AA14030" s="69"/>
    </row>
    <row r="14031" spans="24:27" x14ac:dyDescent="0.25">
      <c r="X14031" s="69"/>
      <c r="Y14031" s="69"/>
      <c r="Z14031" s="69"/>
      <c r="AA14031" s="69"/>
    </row>
    <row r="14032" spans="24:27" x14ac:dyDescent="0.25">
      <c r="X14032" s="69"/>
      <c r="Y14032" s="69"/>
      <c r="Z14032" s="69"/>
      <c r="AA14032" s="69"/>
    </row>
    <row r="14033" spans="24:27" x14ac:dyDescent="0.25">
      <c r="X14033" s="69"/>
      <c r="Y14033" s="69"/>
      <c r="Z14033" s="69"/>
      <c r="AA14033" s="69"/>
    </row>
    <row r="14034" spans="24:27" x14ac:dyDescent="0.25">
      <c r="X14034" s="69"/>
      <c r="Y14034" s="69"/>
      <c r="Z14034" s="69"/>
      <c r="AA14034" s="69"/>
    </row>
    <row r="14035" spans="24:27" x14ac:dyDescent="0.25">
      <c r="X14035" s="69"/>
      <c r="Y14035" s="69"/>
      <c r="Z14035" s="69"/>
      <c r="AA14035" s="69"/>
    </row>
    <row r="14036" spans="24:27" x14ac:dyDescent="0.25">
      <c r="X14036" s="69"/>
      <c r="Y14036" s="69"/>
      <c r="Z14036" s="69"/>
      <c r="AA14036" s="69"/>
    </row>
    <row r="14037" spans="24:27" x14ac:dyDescent="0.25">
      <c r="X14037" s="69"/>
      <c r="Y14037" s="69"/>
      <c r="Z14037" s="69"/>
      <c r="AA14037" s="69"/>
    </row>
    <row r="14038" spans="24:27" x14ac:dyDescent="0.25">
      <c r="X14038" s="69"/>
      <c r="Y14038" s="69"/>
      <c r="Z14038" s="69"/>
      <c r="AA14038" s="69"/>
    </row>
    <row r="14039" spans="24:27" x14ac:dyDescent="0.25">
      <c r="X14039" s="69"/>
      <c r="Y14039" s="69"/>
      <c r="Z14039" s="69"/>
      <c r="AA14039" s="69"/>
    </row>
    <row r="14040" spans="24:27" x14ac:dyDescent="0.25">
      <c r="X14040" s="69"/>
      <c r="Y14040" s="69"/>
      <c r="Z14040" s="69"/>
      <c r="AA14040" s="69"/>
    </row>
    <row r="14041" spans="24:27" x14ac:dyDescent="0.25">
      <c r="X14041" s="69"/>
      <c r="Y14041" s="69"/>
      <c r="Z14041" s="69"/>
      <c r="AA14041" s="69"/>
    </row>
    <row r="14042" spans="24:27" x14ac:dyDescent="0.25">
      <c r="X14042" s="69"/>
      <c r="Y14042" s="69"/>
      <c r="Z14042" s="69"/>
      <c r="AA14042" s="69"/>
    </row>
    <row r="14043" spans="24:27" x14ac:dyDescent="0.25">
      <c r="X14043" s="69"/>
      <c r="Y14043" s="69"/>
      <c r="Z14043" s="69"/>
      <c r="AA14043" s="69"/>
    </row>
    <row r="14044" spans="24:27" x14ac:dyDescent="0.25">
      <c r="X14044" s="69"/>
      <c r="Y14044" s="69"/>
      <c r="Z14044" s="69"/>
      <c r="AA14044" s="69"/>
    </row>
    <row r="14045" spans="24:27" x14ac:dyDescent="0.25">
      <c r="X14045" s="69"/>
      <c r="Y14045" s="69"/>
      <c r="Z14045" s="69"/>
      <c r="AA14045" s="69"/>
    </row>
    <row r="14046" spans="24:27" x14ac:dyDescent="0.25">
      <c r="X14046" s="69"/>
      <c r="Y14046" s="69"/>
      <c r="Z14046" s="69"/>
      <c r="AA14046" s="69"/>
    </row>
    <row r="14047" spans="24:27" x14ac:dyDescent="0.25">
      <c r="X14047" s="69"/>
      <c r="Y14047" s="69"/>
      <c r="Z14047" s="69"/>
      <c r="AA14047" s="69"/>
    </row>
    <row r="14048" spans="24:27" x14ac:dyDescent="0.25">
      <c r="X14048" s="69"/>
      <c r="Y14048" s="69"/>
      <c r="Z14048" s="69"/>
      <c r="AA14048" s="69"/>
    </row>
    <row r="14049" spans="24:27" x14ac:dyDescent="0.25">
      <c r="X14049" s="69"/>
      <c r="Y14049" s="69"/>
      <c r="Z14049" s="69"/>
      <c r="AA14049" s="69"/>
    </row>
    <row r="14050" spans="24:27" x14ac:dyDescent="0.25">
      <c r="X14050" s="69"/>
      <c r="Y14050" s="69"/>
      <c r="Z14050" s="69"/>
      <c r="AA14050" s="69"/>
    </row>
    <row r="14051" spans="24:27" x14ac:dyDescent="0.25">
      <c r="X14051" s="69"/>
      <c r="Y14051" s="69"/>
      <c r="Z14051" s="69"/>
      <c r="AA14051" s="69"/>
    </row>
    <row r="14052" spans="24:27" x14ac:dyDescent="0.25">
      <c r="X14052" s="69"/>
      <c r="Y14052" s="69"/>
      <c r="Z14052" s="69"/>
      <c r="AA14052" s="69"/>
    </row>
    <row r="14053" spans="24:27" x14ac:dyDescent="0.25">
      <c r="X14053" s="69"/>
      <c r="Y14053" s="69"/>
      <c r="Z14053" s="69"/>
      <c r="AA14053" s="69"/>
    </row>
    <row r="14054" spans="24:27" x14ac:dyDescent="0.25">
      <c r="X14054" s="69"/>
      <c r="Y14054" s="69"/>
      <c r="Z14054" s="69"/>
      <c r="AA14054" s="69"/>
    </row>
    <row r="14055" spans="24:27" x14ac:dyDescent="0.25">
      <c r="X14055" s="69"/>
      <c r="Y14055" s="69"/>
      <c r="Z14055" s="69"/>
      <c r="AA14055" s="69"/>
    </row>
    <row r="14056" spans="24:27" x14ac:dyDescent="0.25">
      <c r="X14056" s="69"/>
      <c r="Y14056" s="69"/>
      <c r="Z14056" s="69"/>
      <c r="AA14056" s="69"/>
    </row>
    <row r="14057" spans="24:27" x14ac:dyDescent="0.25">
      <c r="X14057" s="69"/>
      <c r="Y14057" s="69"/>
      <c r="Z14057" s="69"/>
      <c r="AA14057" s="69"/>
    </row>
    <row r="14058" spans="24:27" x14ac:dyDescent="0.25">
      <c r="X14058" s="69"/>
      <c r="Y14058" s="69"/>
      <c r="Z14058" s="69"/>
      <c r="AA14058" s="69"/>
    </row>
    <row r="14059" spans="24:27" x14ac:dyDescent="0.25">
      <c r="X14059" s="69"/>
      <c r="Y14059" s="69"/>
      <c r="Z14059" s="69"/>
      <c r="AA14059" s="69"/>
    </row>
    <row r="14060" spans="24:27" x14ac:dyDescent="0.25">
      <c r="X14060" s="69"/>
      <c r="Y14060" s="69"/>
      <c r="Z14060" s="69"/>
      <c r="AA14060" s="69"/>
    </row>
    <row r="14061" spans="24:27" x14ac:dyDescent="0.25">
      <c r="X14061" s="69"/>
      <c r="Y14061" s="69"/>
      <c r="Z14061" s="69"/>
      <c r="AA14061" s="69"/>
    </row>
    <row r="14062" spans="24:27" x14ac:dyDescent="0.25">
      <c r="X14062" s="69"/>
      <c r="Y14062" s="69"/>
      <c r="Z14062" s="69"/>
      <c r="AA14062" s="69"/>
    </row>
    <row r="14063" spans="24:27" x14ac:dyDescent="0.25">
      <c r="X14063" s="69"/>
      <c r="Y14063" s="69"/>
      <c r="Z14063" s="69"/>
      <c r="AA14063" s="69"/>
    </row>
    <row r="14064" spans="24:27" x14ac:dyDescent="0.25">
      <c r="X14064" s="69"/>
      <c r="Y14064" s="69"/>
      <c r="Z14064" s="69"/>
      <c r="AA14064" s="69"/>
    </row>
    <row r="14065" spans="24:27" x14ac:dyDescent="0.25">
      <c r="X14065" s="69"/>
      <c r="Y14065" s="69"/>
      <c r="Z14065" s="69"/>
      <c r="AA14065" s="69"/>
    </row>
    <row r="14066" spans="24:27" x14ac:dyDescent="0.25">
      <c r="X14066" s="69"/>
      <c r="Y14066" s="69"/>
      <c r="Z14066" s="69"/>
      <c r="AA14066" s="69"/>
    </row>
    <row r="14067" spans="24:27" x14ac:dyDescent="0.25">
      <c r="X14067" s="69"/>
      <c r="Y14067" s="69"/>
      <c r="Z14067" s="69"/>
      <c r="AA14067" s="69"/>
    </row>
    <row r="14068" spans="24:27" x14ac:dyDescent="0.25">
      <c r="X14068" s="69"/>
      <c r="Y14068" s="69"/>
      <c r="Z14068" s="69"/>
      <c r="AA14068" s="69"/>
    </row>
    <row r="14069" spans="24:27" x14ac:dyDescent="0.25">
      <c r="X14069" s="69"/>
      <c r="Y14069" s="69"/>
      <c r="Z14069" s="69"/>
      <c r="AA14069" s="69"/>
    </row>
    <row r="14070" spans="24:27" x14ac:dyDescent="0.25">
      <c r="X14070" s="69"/>
      <c r="Y14070" s="69"/>
      <c r="Z14070" s="69"/>
      <c r="AA14070" s="69"/>
    </row>
    <row r="14071" spans="24:27" x14ac:dyDescent="0.25">
      <c r="X14071" s="69"/>
      <c r="Y14071" s="69"/>
      <c r="Z14071" s="69"/>
      <c r="AA14071" s="69"/>
    </row>
    <row r="14072" spans="24:27" x14ac:dyDescent="0.25">
      <c r="X14072" s="69"/>
      <c r="Y14072" s="69"/>
      <c r="Z14072" s="69"/>
      <c r="AA14072" s="69"/>
    </row>
    <row r="14073" spans="24:27" x14ac:dyDescent="0.25">
      <c r="X14073" s="69"/>
      <c r="Y14073" s="69"/>
      <c r="Z14073" s="69"/>
      <c r="AA14073" s="69"/>
    </row>
    <row r="14074" spans="24:27" x14ac:dyDescent="0.25">
      <c r="X14074" s="69"/>
      <c r="Y14074" s="69"/>
      <c r="Z14074" s="69"/>
      <c r="AA14074" s="69"/>
    </row>
    <row r="14075" spans="24:27" x14ac:dyDescent="0.25">
      <c r="X14075" s="69"/>
      <c r="Y14075" s="69"/>
      <c r="Z14075" s="69"/>
      <c r="AA14075" s="69"/>
    </row>
    <row r="14076" spans="24:27" x14ac:dyDescent="0.25">
      <c r="X14076" s="69"/>
      <c r="Y14076" s="69"/>
      <c r="Z14076" s="69"/>
      <c r="AA14076" s="69"/>
    </row>
    <row r="14077" spans="24:27" x14ac:dyDescent="0.25">
      <c r="X14077" s="69"/>
      <c r="Y14077" s="69"/>
      <c r="Z14077" s="69"/>
      <c r="AA14077" s="69"/>
    </row>
    <row r="14078" spans="24:27" x14ac:dyDescent="0.25">
      <c r="X14078" s="69"/>
      <c r="Y14078" s="69"/>
      <c r="Z14078" s="69"/>
      <c r="AA14078" s="69"/>
    </row>
    <row r="14079" spans="24:27" x14ac:dyDescent="0.25">
      <c r="X14079" s="69"/>
      <c r="Y14079" s="69"/>
      <c r="Z14079" s="69"/>
      <c r="AA14079" s="69"/>
    </row>
    <row r="14080" spans="24:27" x14ac:dyDescent="0.25">
      <c r="X14080" s="69"/>
      <c r="Y14080" s="69"/>
      <c r="Z14080" s="69"/>
      <c r="AA14080" s="69"/>
    </row>
    <row r="14081" spans="24:27" x14ac:dyDescent="0.25">
      <c r="X14081" s="69"/>
      <c r="Y14081" s="69"/>
      <c r="Z14081" s="69"/>
      <c r="AA14081" s="69"/>
    </row>
    <row r="14082" spans="24:27" x14ac:dyDescent="0.25">
      <c r="X14082" s="69"/>
      <c r="Y14082" s="69"/>
      <c r="Z14082" s="69"/>
      <c r="AA14082" s="69"/>
    </row>
    <row r="14083" spans="24:27" x14ac:dyDescent="0.25">
      <c r="X14083" s="69"/>
      <c r="Y14083" s="69"/>
      <c r="Z14083" s="69"/>
      <c r="AA14083" s="69"/>
    </row>
    <row r="14084" spans="24:27" x14ac:dyDescent="0.25">
      <c r="X14084" s="69"/>
      <c r="Y14084" s="69"/>
      <c r="Z14084" s="69"/>
      <c r="AA14084" s="69"/>
    </row>
    <row r="14085" spans="24:27" x14ac:dyDescent="0.25">
      <c r="X14085" s="69"/>
      <c r="Y14085" s="69"/>
      <c r="Z14085" s="69"/>
      <c r="AA14085" s="69"/>
    </row>
    <row r="14086" spans="24:27" x14ac:dyDescent="0.25">
      <c r="X14086" s="69"/>
      <c r="Y14086" s="69"/>
      <c r="Z14086" s="69"/>
      <c r="AA14086" s="69"/>
    </row>
    <row r="14087" spans="24:27" x14ac:dyDescent="0.25">
      <c r="X14087" s="69"/>
      <c r="Y14087" s="69"/>
      <c r="Z14087" s="69"/>
      <c r="AA14087" s="69"/>
    </row>
    <row r="14088" spans="24:27" x14ac:dyDescent="0.25">
      <c r="X14088" s="69"/>
      <c r="Y14088" s="69"/>
      <c r="Z14088" s="69"/>
      <c r="AA14088" s="69"/>
    </row>
    <row r="14089" spans="24:27" x14ac:dyDescent="0.25">
      <c r="X14089" s="69"/>
      <c r="Y14089" s="69"/>
      <c r="Z14089" s="69"/>
      <c r="AA14089" s="69"/>
    </row>
    <row r="14090" spans="24:27" x14ac:dyDescent="0.25">
      <c r="X14090" s="69"/>
      <c r="Y14090" s="69"/>
      <c r="Z14090" s="69"/>
      <c r="AA14090" s="69"/>
    </row>
    <row r="14091" spans="24:27" x14ac:dyDescent="0.25">
      <c r="X14091" s="69"/>
      <c r="Y14091" s="69"/>
      <c r="Z14091" s="69"/>
      <c r="AA14091" s="69"/>
    </row>
    <row r="14092" spans="24:27" x14ac:dyDescent="0.25">
      <c r="X14092" s="69"/>
      <c r="Y14092" s="69"/>
      <c r="Z14092" s="69"/>
      <c r="AA14092" s="69"/>
    </row>
    <row r="14093" spans="24:27" x14ac:dyDescent="0.25">
      <c r="X14093" s="69"/>
      <c r="Y14093" s="69"/>
      <c r="Z14093" s="69"/>
      <c r="AA14093" s="69"/>
    </row>
    <row r="14094" spans="24:27" x14ac:dyDescent="0.25">
      <c r="X14094" s="69"/>
      <c r="Y14094" s="69"/>
      <c r="Z14094" s="69"/>
      <c r="AA14094" s="69"/>
    </row>
    <row r="14095" spans="24:27" x14ac:dyDescent="0.25">
      <c r="X14095" s="69"/>
      <c r="Y14095" s="69"/>
      <c r="Z14095" s="69"/>
      <c r="AA14095" s="69"/>
    </row>
    <row r="14096" spans="24:27" x14ac:dyDescent="0.25">
      <c r="X14096" s="69"/>
      <c r="Y14096" s="69"/>
      <c r="Z14096" s="69"/>
      <c r="AA14096" s="69"/>
    </row>
    <row r="14097" spans="24:27" x14ac:dyDescent="0.25">
      <c r="X14097" s="69"/>
      <c r="Y14097" s="69"/>
      <c r="Z14097" s="69"/>
      <c r="AA14097" s="69"/>
    </row>
    <row r="14098" spans="24:27" x14ac:dyDescent="0.25">
      <c r="X14098" s="69"/>
      <c r="Y14098" s="69"/>
      <c r="Z14098" s="69"/>
      <c r="AA14098" s="69"/>
    </row>
    <row r="14099" spans="24:27" x14ac:dyDescent="0.25">
      <c r="X14099" s="69"/>
      <c r="Y14099" s="69"/>
      <c r="Z14099" s="69"/>
      <c r="AA14099" s="69"/>
    </row>
    <row r="14100" spans="24:27" x14ac:dyDescent="0.25">
      <c r="X14100" s="69"/>
      <c r="Y14100" s="69"/>
      <c r="Z14100" s="69"/>
      <c r="AA14100" s="69"/>
    </row>
    <row r="14101" spans="24:27" x14ac:dyDescent="0.25">
      <c r="X14101" s="69"/>
      <c r="Y14101" s="69"/>
      <c r="Z14101" s="69"/>
      <c r="AA14101" s="69"/>
    </row>
    <row r="14102" spans="24:27" x14ac:dyDescent="0.25">
      <c r="X14102" s="69"/>
      <c r="Y14102" s="69"/>
      <c r="Z14102" s="69"/>
      <c r="AA14102" s="69"/>
    </row>
    <row r="14103" spans="24:27" x14ac:dyDescent="0.25">
      <c r="X14103" s="69"/>
      <c r="Y14103" s="69"/>
      <c r="Z14103" s="69"/>
      <c r="AA14103" s="69"/>
    </row>
    <row r="14104" spans="24:27" x14ac:dyDescent="0.25">
      <c r="X14104" s="69"/>
      <c r="Y14104" s="69"/>
      <c r="Z14104" s="69"/>
      <c r="AA14104" s="69"/>
    </row>
    <row r="14105" spans="24:27" x14ac:dyDescent="0.25">
      <c r="X14105" s="69"/>
      <c r="Y14105" s="69"/>
      <c r="Z14105" s="69"/>
      <c r="AA14105" s="69"/>
    </row>
    <row r="14106" spans="24:27" x14ac:dyDescent="0.25">
      <c r="X14106" s="69"/>
      <c r="Y14106" s="69"/>
      <c r="Z14106" s="69"/>
      <c r="AA14106" s="69"/>
    </row>
    <row r="14107" spans="24:27" x14ac:dyDescent="0.25">
      <c r="X14107" s="69"/>
      <c r="Y14107" s="69"/>
      <c r="Z14107" s="69"/>
      <c r="AA14107" s="69"/>
    </row>
    <row r="14108" spans="24:27" x14ac:dyDescent="0.25">
      <c r="X14108" s="69"/>
      <c r="Y14108" s="69"/>
      <c r="Z14108" s="69"/>
      <c r="AA14108" s="69"/>
    </row>
    <row r="14109" spans="24:27" x14ac:dyDescent="0.25">
      <c r="X14109" s="69"/>
      <c r="Y14109" s="69"/>
      <c r="Z14109" s="69"/>
      <c r="AA14109" s="69"/>
    </row>
    <row r="14110" spans="24:27" x14ac:dyDescent="0.25">
      <c r="X14110" s="69"/>
      <c r="Y14110" s="69"/>
      <c r="Z14110" s="69"/>
      <c r="AA14110" s="69"/>
    </row>
    <row r="14111" spans="24:27" x14ac:dyDescent="0.25">
      <c r="X14111" s="69"/>
      <c r="Y14111" s="69"/>
      <c r="Z14111" s="69"/>
      <c r="AA14111" s="69"/>
    </row>
    <row r="14112" spans="24:27" x14ac:dyDescent="0.25">
      <c r="X14112" s="69"/>
      <c r="Y14112" s="69"/>
      <c r="Z14112" s="69"/>
      <c r="AA14112" s="69"/>
    </row>
    <row r="14113" spans="24:27" x14ac:dyDescent="0.25">
      <c r="X14113" s="69"/>
      <c r="Y14113" s="69"/>
      <c r="Z14113" s="69"/>
      <c r="AA14113" s="69"/>
    </row>
    <row r="14114" spans="24:27" x14ac:dyDescent="0.25">
      <c r="X14114" s="69"/>
      <c r="Y14114" s="69"/>
      <c r="Z14114" s="69"/>
      <c r="AA14114" s="69"/>
    </row>
    <row r="14115" spans="24:27" x14ac:dyDescent="0.25">
      <c r="X14115" s="69"/>
      <c r="Y14115" s="69"/>
      <c r="Z14115" s="69"/>
      <c r="AA14115" s="69"/>
    </row>
    <row r="14116" spans="24:27" x14ac:dyDescent="0.25">
      <c r="X14116" s="69"/>
      <c r="Y14116" s="69"/>
      <c r="Z14116" s="69"/>
      <c r="AA14116" s="69"/>
    </row>
    <row r="14117" spans="24:27" x14ac:dyDescent="0.25">
      <c r="X14117" s="69"/>
      <c r="Y14117" s="69"/>
      <c r="Z14117" s="69"/>
      <c r="AA14117" s="69"/>
    </row>
    <row r="14118" spans="24:27" x14ac:dyDescent="0.25">
      <c r="X14118" s="69"/>
      <c r="Y14118" s="69"/>
      <c r="Z14118" s="69"/>
      <c r="AA14118" s="69"/>
    </row>
    <row r="14119" spans="24:27" x14ac:dyDescent="0.25">
      <c r="X14119" s="69"/>
      <c r="Y14119" s="69"/>
      <c r="Z14119" s="69"/>
      <c r="AA14119" s="69"/>
    </row>
    <row r="14120" spans="24:27" x14ac:dyDescent="0.25">
      <c r="X14120" s="69"/>
      <c r="Y14120" s="69"/>
      <c r="Z14120" s="69"/>
      <c r="AA14120" s="69"/>
    </row>
    <row r="14121" spans="24:27" x14ac:dyDescent="0.25">
      <c r="X14121" s="69"/>
      <c r="Y14121" s="69"/>
      <c r="Z14121" s="69"/>
      <c r="AA14121" s="69"/>
    </row>
    <row r="14122" spans="24:27" x14ac:dyDescent="0.25">
      <c r="X14122" s="69"/>
      <c r="Y14122" s="69"/>
      <c r="Z14122" s="69"/>
      <c r="AA14122" s="69"/>
    </row>
    <row r="14123" spans="24:27" x14ac:dyDescent="0.25">
      <c r="X14123" s="69"/>
      <c r="Y14123" s="69"/>
      <c r="Z14123" s="69"/>
      <c r="AA14123" s="69"/>
    </row>
    <row r="14124" spans="24:27" x14ac:dyDescent="0.25">
      <c r="X14124" s="69"/>
      <c r="Y14124" s="69"/>
      <c r="Z14124" s="69"/>
      <c r="AA14124" s="69"/>
    </row>
    <row r="14125" spans="24:27" x14ac:dyDescent="0.25">
      <c r="X14125" s="69"/>
      <c r="Y14125" s="69"/>
      <c r="Z14125" s="69"/>
      <c r="AA14125" s="69"/>
    </row>
    <row r="14126" spans="24:27" x14ac:dyDescent="0.25">
      <c r="X14126" s="69"/>
      <c r="Y14126" s="69"/>
      <c r="Z14126" s="69"/>
      <c r="AA14126" s="69"/>
    </row>
    <row r="14127" spans="24:27" x14ac:dyDescent="0.25">
      <c r="X14127" s="69"/>
      <c r="Y14127" s="69"/>
      <c r="Z14127" s="69"/>
      <c r="AA14127" s="69"/>
    </row>
    <row r="14128" spans="24:27" x14ac:dyDescent="0.25">
      <c r="X14128" s="69"/>
      <c r="Y14128" s="69"/>
      <c r="Z14128" s="69"/>
      <c r="AA14128" s="69"/>
    </row>
    <row r="14129" spans="24:27" x14ac:dyDescent="0.25">
      <c r="X14129" s="69"/>
      <c r="Y14129" s="69"/>
      <c r="Z14129" s="69"/>
      <c r="AA14129" s="69"/>
    </row>
    <row r="14130" spans="24:27" x14ac:dyDescent="0.25">
      <c r="X14130" s="69"/>
      <c r="Y14130" s="69"/>
      <c r="Z14130" s="69"/>
      <c r="AA14130" s="69"/>
    </row>
    <row r="14131" spans="24:27" x14ac:dyDescent="0.25">
      <c r="X14131" s="69"/>
      <c r="Y14131" s="69"/>
      <c r="Z14131" s="69"/>
      <c r="AA14131" s="69"/>
    </row>
    <row r="14132" spans="24:27" x14ac:dyDescent="0.25">
      <c r="X14132" s="69"/>
      <c r="Y14132" s="69"/>
      <c r="Z14132" s="69"/>
      <c r="AA14132" s="69"/>
    </row>
    <row r="14133" spans="24:27" x14ac:dyDescent="0.25">
      <c r="X14133" s="69"/>
      <c r="Y14133" s="69"/>
      <c r="Z14133" s="69"/>
      <c r="AA14133" s="69"/>
    </row>
    <row r="14134" spans="24:27" x14ac:dyDescent="0.25">
      <c r="X14134" s="69"/>
      <c r="Y14134" s="69"/>
      <c r="Z14134" s="69"/>
      <c r="AA14134" s="69"/>
    </row>
    <row r="14135" spans="24:27" x14ac:dyDescent="0.25">
      <c r="X14135" s="69"/>
      <c r="Y14135" s="69"/>
      <c r="Z14135" s="69"/>
      <c r="AA14135" s="69"/>
    </row>
    <row r="14136" spans="24:27" x14ac:dyDescent="0.25">
      <c r="X14136" s="69"/>
      <c r="Y14136" s="69"/>
      <c r="Z14136" s="69"/>
      <c r="AA14136" s="69"/>
    </row>
    <row r="14137" spans="24:27" x14ac:dyDescent="0.25">
      <c r="X14137" s="69"/>
      <c r="Y14137" s="69"/>
      <c r="Z14137" s="69"/>
      <c r="AA14137" s="69"/>
    </row>
    <row r="14138" spans="24:27" x14ac:dyDescent="0.25">
      <c r="X14138" s="69"/>
      <c r="Y14138" s="69"/>
      <c r="Z14138" s="69"/>
      <c r="AA14138" s="69"/>
    </row>
    <row r="14139" spans="24:27" x14ac:dyDescent="0.25">
      <c r="X14139" s="69"/>
      <c r="Y14139" s="69"/>
      <c r="Z14139" s="69"/>
      <c r="AA14139" s="69"/>
    </row>
    <row r="14140" spans="24:27" x14ac:dyDescent="0.25">
      <c r="X14140" s="69"/>
      <c r="Y14140" s="69"/>
      <c r="Z14140" s="69"/>
      <c r="AA14140" s="69"/>
    </row>
    <row r="14141" spans="24:27" x14ac:dyDescent="0.25">
      <c r="X14141" s="69"/>
      <c r="Y14141" s="69"/>
      <c r="Z14141" s="69"/>
      <c r="AA14141" s="69"/>
    </row>
    <row r="14142" spans="24:27" x14ac:dyDescent="0.25">
      <c r="X14142" s="69"/>
      <c r="Y14142" s="69"/>
      <c r="Z14142" s="69"/>
      <c r="AA14142" s="69"/>
    </row>
    <row r="14143" spans="24:27" x14ac:dyDescent="0.25">
      <c r="X14143" s="69"/>
      <c r="Y14143" s="69"/>
      <c r="Z14143" s="69"/>
      <c r="AA14143" s="69"/>
    </row>
    <row r="14144" spans="24:27" x14ac:dyDescent="0.25">
      <c r="X14144" s="69"/>
      <c r="Y14144" s="69"/>
      <c r="Z14144" s="69"/>
      <c r="AA14144" s="69"/>
    </row>
    <row r="14145" spans="24:27" x14ac:dyDescent="0.25">
      <c r="X14145" s="69"/>
      <c r="Y14145" s="69"/>
      <c r="Z14145" s="69"/>
      <c r="AA14145" s="69"/>
    </row>
    <row r="14146" spans="24:27" x14ac:dyDescent="0.25">
      <c r="X14146" s="69"/>
      <c r="Y14146" s="69"/>
      <c r="Z14146" s="69"/>
      <c r="AA14146" s="69"/>
    </row>
    <row r="14147" spans="24:27" x14ac:dyDescent="0.25">
      <c r="X14147" s="69"/>
      <c r="Y14147" s="69"/>
      <c r="Z14147" s="69"/>
      <c r="AA14147" s="69"/>
    </row>
    <row r="14148" spans="24:27" x14ac:dyDescent="0.25">
      <c r="X14148" s="69"/>
      <c r="Y14148" s="69"/>
      <c r="Z14148" s="69"/>
      <c r="AA14148" s="69"/>
    </row>
    <row r="14149" spans="24:27" x14ac:dyDescent="0.25">
      <c r="X14149" s="69"/>
      <c r="Y14149" s="69"/>
      <c r="Z14149" s="69"/>
      <c r="AA14149" s="69"/>
    </row>
    <row r="14150" spans="24:27" x14ac:dyDescent="0.25">
      <c r="X14150" s="69"/>
      <c r="Y14150" s="69"/>
      <c r="Z14150" s="69"/>
      <c r="AA14150" s="69"/>
    </row>
    <row r="14151" spans="24:27" x14ac:dyDescent="0.25">
      <c r="X14151" s="69"/>
      <c r="Y14151" s="69"/>
      <c r="Z14151" s="69"/>
      <c r="AA14151" s="69"/>
    </row>
    <row r="14152" spans="24:27" x14ac:dyDescent="0.25">
      <c r="X14152" s="69"/>
      <c r="Y14152" s="69"/>
      <c r="Z14152" s="69"/>
      <c r="AA14152" s="69"/>
    </row>
    <row r="14153" spans="24:27" x14ac:dyDescent="0.25">
      <c r="X14153" s="69"/>
      <c r="Y14153" s="69"/>
      <c r="Z14153" s="69"/>
      <c r="AA14153" s="69"/>
    </row>
    <row r="14154" spans="24:27" x14ac:dyDescent="0.25">
      <c r="X14154" s="69"/>
      <c r="Y14154" s="69"/>
      <c r="Z14154" s="69"/>
      <c r="AA14154" s="69"/>
    </row>
    <row r="14155" spans="24:27" x14ac:dyDescent="0.25">
      <c r="X14155" s="69"/>
      <c r="Y14155" s="69"/>
      <c r="Z14155" s="69"/>
      <c r="AA14155" s="69"/>
    </row>
    <row r="14156" spans="24:27" x14ac:dyDescent="0.25">
      <c r="X14156" s="69"/>
      <c r="Y14156" s="69"/>
      <c r="Z14156" s="69"/>
      <c r="AA14156" s="69"/>
    </row>
    <row r="14157" spans="24:27" x14ac:dyDescent="0.25">
      <c r="X14157" s="69"/>
      <c r="Y14157" s="69"/>
      <c r="Z14157" s="69"/>
      <c r="AA14157" s="69"/>
    </row>
    <row r="14158" spans="24:27" x14ac:dyDescent="0.25">
      <c r="X14158" s="69"/>
      <c r="Y14158" s="69"/>
      <c r="Z14158" s="69"/>
      <c r="AA14158" s="69"/>
    </row>
    <row r="14159" spans="24:27" x14ac:dyDescent="0.25">
      <c r="X14159" s="69"/>
      <c r="Y14159" s="69"/>
      <c r="Z14159" s="69"/>
      <c r="AA14159" s="69"/>
    </row>
    <row r="14160" spans="24:27" x14ac:dyDescent="0.25">
      <c r="X14160" s="69"/>
      <c r="Y14160" s="69"/>
      <c r="Z14160" s="69"/>
      <c r="AA14160" s="69"/>
    </row>
    <row r="14161" spans="24:27" x14ac:dyDescent="0.25">
      <c r="X14161" s="69"/>
      <c r="Y14161" s="69"/>
      <c r="Z14161" s="69"/>
      <c r="AA14161" s="69"/>
    </row>
    <row r="14162" spans="24:27" x14ac:dyDescent="0.25">
      <c r="X14162" s="69"/>
      <c r="Y14162" s="69"/>
      <c r="Z14162" s="69"/>
      <c r="AA14162" s="69"/>
    </row>
    <row r="14163" spans="24:27" x14ac:dyDescent="0.25">
      <c r="X14163" s="69"/>
      <c r="Y14163" s="69"/>
      <c r="Z14163" s="69"/>
      <c r="AA14163" s="69"/>
    </row>
    <row r="14164" spans="24:27" x14ac:dyDescent="0.25">
      <c r="X14164" s="69"/>
      <c r="Y14164" s="69"/>
      <c r="Z14164" s="69"/>
      <c r="AA14164" s="69"/>
    </row>
    <row r="14165" spans="24:27" x14ac:dyDescent="0.25">
      <c r="X14165" s="69"/>
      <c r="Y14165" s="69"/>
      <c r="Z14165" s="69"/>
      <c r="AA14165" s="69"/>
    </row>
    <row r="14166" spans="24:27" x14ac:dyDescent="0.25">
      <c r="X14166" s="69"/>
      <c r="Y14166" s="69"/>
      <c r="Z14166" s="69"/>
      <c r="AA14166" s="69"/>
    </row>
    <row r="14167" spans="24:27" x14ac:dyDescent="0.25">
      <c r="X14167" s="69"/>
      <c r="Y14167" s="69"/>
      <c r="Z14167" s="69"/>
      <c r="AA14167" s="69"/>
    </row>
    <row r="14168" spans="24:27" x14ac:dyDescent="0.25">
      <c r="X14168" s="69"/>
      <c r="Y14168" s="69"/>
      <c r="Z14168" s="69"/>
      <c r="AA14168" s="69"/>
    </row>
    <row r="14169" spans="24:27" x14ac:dyDescent="0.25">
      <c r="X14169" s="69"/>
      <c r="Y14169" s="69"/>
      <c r="Z14169" s="69"/>
      <c r="AA14169" s="69"/>
    </row>
    <row r="14170" spans="24:27" x14ac:dyDescent="0.25">
      <c r="X14170" s="69"/>
      <c r="Y14170" s="69"/>
      <c r="Z14170" s="69"/>
      <c r="AA14170" s="69"/>
    </row>
    <row r="14171" spans="24:27" x14ac:dyDescent="0.25">
      <c r="X14171" s="69"/>
      <c r="Y14171" s="69"/>
      <c r="Z14171" s="69"/>
      <c r="AA14171" s="69"/>
    </row>
    <row r="14172" spans="24:27" x14ac:dyDescent="0.25">
      <c r="X14172" s="69"/>
      <c r="Y14172" s="69"/>
      <c r="Z14172" s="69"/>
      <c r="AA14172" s="69"/>
    </row>
    <row r="14173" spans="24:27" x14ac:dyDescent="0.25">
      <c r="X14173" s="69"/>
      <c r="Y14173" s="69"/>
      <c r="Z14173" s="69"/>
      <c r="AA14173" s="69"/>
    </row>
    <row r="14174" spans="24:27" x14ac:dyDescent="0.25">
      <c r="X14174" s="69"/>
      <c r="Y14174" s="69"/>
      <c r="Z14174" s="69"/>
      <c r="AA14174" s="69"/>
    </row>
    <row r="14175" spans="24:27" x14ac:dyDescent="0.25">
      <c r="X14175" s="69"/>
      <c r="Y14175" s="69"/>
      <c r="Z14175" s="69"/>
      <c r="AA14175" s="69"/>
    </row>
    <row r="14176" spans="24:27" x14ac:dyDescent="0.25">
      <c r="X14176" s="69"/>
      <c r="Y14176" s="69"/>
      <c r="Z14176" s="69"/>
      <c r="AA14176" s="69"/>
    </row>
    <row r="14177" spans="24:27" x14ac:dyDescent="0.25">
      <c r="X14177" s="69"/>
      <c r="Y14177" s="69"/>
      <c r="Z14177" s="69"/>
      <c r="AA14177" s="69"/>
    </row>
    <row r="14178" spans="24:27" x14ac:dyDescent="0.25">
      <c r="X14178" s="69"/>
      <c r="Y14178" s="69"/>
      <c r="Z14178" s="69"/>
      <c r="AA14178" s="69"/>
    </row>
    <row r="14179" spans="24:27" x14ac:dyDescent="0.25">
      <c r="X14179" s="69"/>
      <c r="Y14179" s="69"/>
      <c r="Z14179" s="69"/>
      <c r="AA14179" s="69"/>
    </row>
    <row r="14180" spans="24:27" x14ac:dyDescent="0.25">
      <c r="X14180" s="69"/>
      <c r="Y14180" s="69"/>
      <c r="Z14180" s="69"/>
      <c r="AA14180" s="69"/>
    </row>
    <row r="14181" spans="24:27" x14ac:dyDescent="0.25">
      <c r="X14181" s="69"/>
      <c r="Y14181" s="69"/>
      <c r="Z14181" s="69"/>
      <c r="AA14181" s="69"/>
    </row>
    <row r="14182" spans="24:27" x14ac:dyDescent="0.25">
      <c r="X14182" s="69"/>
      <c r="Y14182" s="69"/>
      <c r="Z14182" s="69"/>
      <c r="AA14182" s="69"/>
    </row>
    <row r="14183" spans="24:27" x14ac:dyDescent="0.25">
      <c r="X14183" s="69"/>
      <c r="Y14183" s="69"/>
      <c r="Z14183" s="69"/>
      <c r="AA14183" s="69"/>
    </row>
    <row r="14184" spans="24:27" x14ac:dyDescent="0.25">
      <c r="X14184" s="69"/>
      <c r="Y14184" s="69"/>
      <c r="Z14184" s="69"/>
      <c r="AA14184" s="69"/>
    </row>
    <row r="14185" spans="24:27" x14ac:dyDescent="0.25">
      <c r="X14185" s="69"/>
      <c r="Y14185" s="69"/>
      <c r="Z14185" s="69"/>
      <c r="AA14185" s="69"/>
    </row>
    <row r="14186" spans="24:27" x14ac:dyDescent="0.25">
      <c r="X14186" s="69"/>
      <c r="Y14186" s="69"/>
      <c r="Z14186" s="69"/>
      <c r="AA14186" s="69"/>
    </row>
    <row r="14187" spans="24:27" x14ac:dyDescent="0.25">
      <c r="X14187" s="69"/>
      <c r="Y14187" s="69"/>
      <c r="Z14187" s="69"/>
      <c r="AA14187" s="69"/>
    </row>
    <row r="14188" spans="24:27" x14ac:dyDescent="0.25">
      <c r="X14188" s="69"/>
      <c r="Y14188" s="69"/>
      <c r="Z14188" s="69"/>
      <c r="AA14188" s="69"/>
    </row>
    <row r="14189" spans="24:27" x14ac:dyDescent="0.25">
      <c r="X14189" s="69"/>
      <c r="Y14189" s="69"/>
      <c r="Z14189" s="69"/>
      <c r="AA14189" s="69"/>
    </row>
    <row r="14190" spans="24:27" x14ac:dyDescent="0.25">
      <c r="X14190" s="69"/>
      <c r="Y14190" s="69"/>
      <c r="Z14190" s="69"/>
      <c r="AA14190" s="69"/>
    </row>
    <row r="14191" spans="24:27" x14ac:dyDescent="0.25">
      <c r="X14191" s="69"/>
      <c r="Y14191" s="69"/>
      <c r="Z14191" s="69"/>
      <c r="AA14191" s="69"/>
    </row>
    <row r="14192" spans="24:27" x14ac:dyDescent="0.25">
      <c r="X14192" s="69"/>
      <c r="Y14192" s="69"/>
      <c r="Z14192" s="69"/>
      <c r="AA14192" s="69"/>
    </row>
    <row r="14193" spans="24:27" x14ac:dyDescent="0.25">
      <c r="X14193" s="69"/>
      <c r="Y14193" s="69"/>
      <c r="Z14193" s="69"/>
      <c r="AA14193" s="69"/>
    </row>
    <row r="14194" spans="24:27" x14ac:dyDescent="0.25">
      <c r="X14194" s="69"/>
      <c r="Y14194" s="69"/>
      <c r="Z14194" s="69"/>
      <c r="AA14194" s="69"/>
    </row>
    <row r="14195" spans="24:27" x14ac:dyDescent="0.25">
      <c r="X14195" s="69"/>
      <c r="Y14195" s="69"/>
      <c r="Z14195" s="69"/>
      <c r="AA14195" s="69"/>
    </row>
    <row r="14196" spans="24:27" x14ac:dyDescent="0.25">
      <c r="X14196" s="69"/>
      <c r="Y14196" s="69"/>
      <c r="Z14196" s="69"/>
      <c r="AA14196" s="69"/>
    </row>
    <row r="14197" spans="24:27" x14ac:dyDescent="0.25">
      <c r="X14197" s="69"/>
      <c r="Y14197" s="69"/>
      <c r="Z14197" s="69"/>
      <c r="AA14197" s="69"/>
    </row>
    <row r="14198" spans="24:27" x14ac:dyDescent="0.25">
      <c r="X14198" s="69"/>
      <c r="Y14198" s="69"/>
      <c r="Z14198" s="69"/>
      <c r="AA14198" s="69"/>
    </row>
    <row r="14199" spans="24:27" x14ac:dyDescent="0.25">
      <c r="X14199" s="69"/>
      <c r="Y14199" s="69"/>
      <c r="Z14199" s="69"/>
      <c r="AA14199" s="69"/>
    </row>
    <row r="14200" spans="24:27" x14ac:dyDescent="0.25">
      <c r="X14200" s="69"/>
      <c r="Y14200" s="69"/>
      <c r="Z14200" s="69"/>
      <c r="AA14200" s="69"/>
    </row>
    <row r="14201" spans="24:27" x14ac:dyDescent="0.25">
      <c r="X14201" s="69"/>
      <c r="Y14201" s="69"/>
      <c r="Z14201" s="69"/>
      <c r="AA14201" s="69"/>
    </row>
    <row r="14202" spans="24:27" x14ac:dyDescent="0.25">
      <c r="X14202" s="69"/>
      <c r="Y14202" s="69"/>
      <c r="Z14202" s="69"/>
      <c r="AA14202" s="69"/>
    </row>
    <row r="14203" spans="24:27" x14ac:dyDescent="0.25">
      <c r="X14203" s="69"/>
      <c r="Y14203" s="69"/>
      <c r="Z14203" s="69"/>
      <c r="AA14203" s="69"/>
    </row>
    <row r="14204" spans="24:27" x14ac:dyDescent="0.25">
      <c r="X14204" s="69"/>
      <c r="Y14204" s="69"/>
      <c r="Z14204" s="69"/>
      <c r="AA14204" s="69"/>
    </row>
    <row r="14205" spans="24:27" x14ac:dyDescent="0.25">
      <c r="X14205" s="69"/>
      <c r="Y14205" s="69"/>
      <c r="Z14205" s="69"/>
      <c r="AA14205" s="69"/>
    </row>
    <row r="14206" spans="24:27" x14ac:dyDescent="0.25">
      <c r="X14206" s="69"/>
      <c r="Y14206" s="69"/>
      <c r="Z14206" s="69"/>
      <c r="AA14206" s="69"/>
    </row>
    <row r="14207" spans="24:27" x14ac:dyDescent="0.25">
      <c r="X14207" s="69"/>
      <c r="Y14207" s="69"/>
      <c r="Z14207" s="69"/>
      <c r="AA14207" s="69"/>
    </row>
    <row r="14208" spans="24:27" x14ac:dyDescent="0.25">
      <c r="X14208" s="69"/>
      <c r="Y14208" s="69"/>
      <c r="Z14208" s="69"/>
      <c r="AA14208" s="69"/>
    </row>
    <row r="14209" spans="24:27" x14ac:dyDescent="0.25">
      <c r="X14209" s="69"/>
      <c r="Y14209" s="69"/>
      <c r="Z14209" s="69"/>
      <c r="AA14209" s="69"/>
    </row>
    <row r="14210" spans="24:27" x14ac:dyDescent="0.25">
      <c r="X14210" s="69"/>
      <c r="Y14210" s="69"/>
      <c r="Z14210" s="69"/>
      <c r="AA14210" s="69"/>
    </row>
    <row r="14211" spans="24:27" x14ac:dyDescent="0.25">
      <c r="X14211" s="69"/>
      <c r="Y14211" s="69"/>
      <c r="Z14211" s="69"/>
      <c r="AA14211" s="69"/>
    </row>
    <row r="14212" spans="24:27" x14ac:dyDescent="0.25">
      <c r="X14212" s="69"/>
      <c r="Y14212" s="69"/>
      <c r="Z14212" s="69"/>
      <c r="AA14212" s="69"/>
    </row>
    <row r="14213" spans="24:27" x14ac:dyDescent="0.25">
      <c r="X14213" s="69"/>
      <c r="Y14213" s="69"/>
      <c r="Z14213" s="69"/>
      <c r="AA14213" s="69"/>
    </row>
    <row r="14214" spans="24:27" x14ac:dyDescent="0.25">
      <c r="X14214" s="69"/>
      <c r="Y14214" s="69"/>
      <c r="Z14214" s="69"/>
      <c r="AA14214" s="69"/>
    </row>
    <row r="14215" spans="24:27" x14ac:dyDescent="0.25">
      <c r="X14215" s="69"/>
      <c r="Y14215" s="69"/>
      <c r="Z14215" s="69"/>
      <c r="AA14215" s="69"/>
    </row>
    <row r="14216" spans="24:27" x14ac:dyDescent="0.25">
      <c r="X14216" s="69"/>
      <c r="Y14216" s="69"/>
      <c r="Z14216" s="69"/>
      <c r="AA14216" s="69"/>
    </row>
    <row r="14217" spans="24:27" x14ac:dyDescent="0.25">
      <c r="X14217" s="69"/>
      <c r="Y14217" s="69"/>
      <c r="Z14217" s="69"/>
      <c r="AA14217" s="69"/>
    </row>
    <row r="14218" spans="24:27" x14ac:dyDescent="0.25">
      <c r="X14218" s="69"/>
      <c r="Y14218" s="69"/>
      <c r="Z14218" s="69"/>
      <c r="AA14218" s="69"/>
    </row>
    <row r="14219" spans="24:27" x14ac:dyDescent="0.25">
      <c r="X14219" s="69"/>
      <c r="Y14219" s="69"/>
      <c r="Z14219" s="69"/>
      <c r="AA14219" s="69"/>
    </row>
    <row r="14220" spans="24:27" x14ac:dyDescent="0.25">
      <c r="X14220" s="69"/>
      <c r="Y14220" s="69"/>
      <c r="Z14220" s="69"/>
      <c r="AA14220" s="69"/>
    </row>
    <row r="14221" spans="24:27" x14ac:dyDescent="0.25">
      <c r="X14221" s="69"/>
      <c r="Y14221" s="69"/>
      <c r="Z14221" s="69"/>
      <c r="AA14221" s="69"/>
    </row>
    <row r="14222" spans="24:27" x14ac:dyDescent="0.25">
      <c r="X14222" s="69"/>
      <c r="Y14222" s="69"/>
      <c r="Z14222" s="69"/>
      <c r="AA14222" s="69"/>
    </row>
    <row r="14223" spans="24:27" x14ac:dyDescent="0.25">
      <c r="X14223" s="69"/>
      <c r="Y14223" s="69"/>
      <c r="Z14223" s="69"/>
      <c r="AA14223" s="69"/>
    </row>
    <row r="14224" spans="24:27" x14ac:dyDescent="0.25">
      <c r="X14224" s="69"/>
      <c r="Y14224" s="69"/>
      <c r="Z14224" s="69"/>
      <c r="AA14224" s="69"/>
    </row>
    <row r="14225" spans="24:27" x14ac:dyDescent="0.25">
      <c r="X14225" s="69"/>
      <c r="Y14225" s="69"/>
      <c r="Z14225" s="69"/>
      <c r="AA14225" s="69"/>
    </row>
    <row r="14226" spans="24:27" x14ac:dyDescent="0.25">
      <c r="X14226" s="69"/>
      <c r="Y14226" s="69"/>
      <c r="Z14226" s="69"/>
      <c r="AA14226" s="69"/>
    </row>
    <row r="14227" spans="24:27" x14ac:dyDescent="0.25">
      <c r="X14227" s="69"/>
      <c r="Y14227" s="69"/>
      <c r="Z14227" s="69"/>
      <c r="AA14227" s="69"/>
    </row>
    <row r="14228" spans="24:27" x14ac:dyDescent="0.25">
      <c r="X14228" s="69"/>
      <c r="Y14228" s="69"/>
      <c r="Z14228" s="69"/>
      <c r="AA14228" s="69"/>
    </row>
    <row r="14229" spans="24:27" x14ac:dyDescent="0.25">
      <c r="X14229" s="69"/>
      <c r="Y14229" s="69"/>
      <c r="Z14229" s="69"/>
      <c r="AA14229" s="69"/>
    </row>
    <row r="14230" spans="24:27" x14ac:dyDescent="0.25">
      <c r="X14230" s="69"/>
      <c r="Y14230" s="69"/>
      <c r="Z14230" s="69"/>
      <c r="AA14230" s="69"/>
    </row>
    <row r="14231" spans="24:27" x14ac:dyDescent="0.25">
      <c r="X14231" s="69"/>
      <c r="Y14231" s="69"/>
      <c r="Z14231" s="69"/>
      <c r="AA14231" s="69"/>
    </row>
    <row r="14232" spans="24:27" x14ac:dyDescent="0.25">
      <c r="X14232" s="69"/>
      <c r="Y14232" s="69"/>
      <c r="Z14232" s="69"/>
      <c r="AA14232" s="69"/>
    </row>
    <row r="14233" spans="24:27" x14ac:dyDescent="0.25">
      <c r="X14233" s="69"/>
      <c r="Y14233" s="69"/>
      <c r="Z14233" s="69"/>
      <c r="AA14233" s="69"/>
    </row>
    <row r="14234" spans="24:27" x14ac:dyDescent="0.25">
      <c r="X14234" s="69"/>
      <c r="Y14234" s="69"/>
      <c r="Z14234" s="69"/>
      <c r="AA14234" s="69"/>
    </row>
    <row r="14235" spans="24:27" x14ac:dyDescent="0.25">
      <c r="X14235" s="69"/>
      <c r="Y14235" s="69"/>
      <c r="Z14235" s="69"/>
      <c r="AA14235" s="69"/>
    </row>
    <row r="14236" spans="24:27" x14ac:dyDescent="0.25">
      <c r="X14236" s="69"/>
      <c r="Y14236" s="69"/>
      <c r="Z14236" s="69"/>
      <c r="AA14236" s="69"/>
    </row>
    <row r="14237" spans="24:27" x14ac:dyDescent="0.25">
      <c r="X14237" s="69"/>
      <c r="Y14237" s="69"/>
      <c r="Z14237" s="69"/>
      <c r="AA14237" s="69"/>
    </row>
    <row r="14238" spans="24:27" x14ac:dyDescent="0.25">
      <c r="X14238" s="69"/>
      <c r="Y14238" s="69"/>
      <c r="Z14238" s="69"/>
      <c r="AA14238" s="69"/>
    </row>
    <row r="14239" spans="24:27" x14ac:dyDescent="0.25">
      <c r="X14239" s="69"/>
      <c r="Y14239" s="69"/>
      <c r="Z14239" s="69"/>
      <c r="AA14239" s="69"/>
    </row>
    <row r="14240" spans="24:27" x14ac:dyDescent="0.25">
      <c r="X14240" s="69"/>
      <c r="Y14240" s="69"/>
      <c r="Z14240" s="69"/>
      <c r="AA14240" s="69"/>
    </row>
    <row r="14241" spans="24:27" x14ac:dyDescent="0.25">
      <c r="X14241" s="69"/>
      <c r="Y14241" s="69"/>
      <c r="Z14241" s="69"/>
      <c r="AA14241" s="69"/>
    </row>
    <row r="14242" spans="24:27" x14ac:dyDescent="0.25">
      <c r="X14242" s="69"/>
      <c r="Y14242" s="69"/>
      <c r="Z14242" s="69"/>
      <c r="AA14242" s="69"/>
    </row>
    <row r="14243" spans="24:27" x14ac:dyDescent="0.25">
      <c r="X14243" s="69"/>
      <c r="Y14243" s="69"/>
      <c r="Z14243" s="69"/>
      <c r="AA14243" s="69"/>
    </row>
    <row r="14244" spans="24:27" x14ac:dyDescent="0.25">
      <c r="X14244" s="69"/>
      <c r="Y14244" s="69"/>
      <c r="Z14244" s="69"/>
      <c r="AA14244" s="69"/>
    </row>
    <row r="14245" spans="24:27" x14ac:dyDescent="0.25">
      <c r="X14245" s="69"/>
      <c r="Y14245" s="69"/>
      <c r="Z14245" s="69"/>
      <c r="AA14245" s="69"/>
    </row>
    <row r="14246" spans="24:27" x14ac:dyDescent="0.25">
      <c r="X14246" s="69"/>
      <c r="Y14246" s="69"/>
      <c r="Z14246" s="69"/>
      <c r="AA14246" s="69"/>
    </row>
    <row r="14247" spans="24:27" x14ac:dyDescent="0.25">
      <c r="X14247" s="69"/>
      <c r="Y14247" s="69"/>
      <c r="Z14247" s="69"/>
      <c r="AA14247" s="69"/>
    </row>
    <row r="14248" spans="24:27" x14ac:dyDescent="0.25">
      <c r="X14248" s="69"/>
      <c r="Y14248" s="69"/>
      <c r="Z14248" s="69"/>
      <c r="AA14248" s="69"/>
    </row>
    <row r="14249" spans="24:27" x14ac:dyDescent="0.25">
      <c r="X14249" s="69"/>
      <c r="Y14249" s="69"/>
      <c r="Z14249" s="69"/>
      <c r="AA14249" s="69"/>
    </row>
    <row r="14250" spans="24:27" x14ac:dyDescent="0.25">
      <c r="X14250" s="69"/>
      <c r="Y14250" s="69"/>
      <c r="Z14250" s="69"/>
      <c r="AA14250" s="69"/>
    </row>
    <row r="14251" spans="24:27" x14ac:dyDescent="0.25">
      <c r="X14251" s="69"/>
      <c r="Y14251" s="69"/>
      <c r="Z14251" s="69"/>
      <c r="AA14251" s="69"/>
    </row>
    <row r="14252" spans="24:27" x14ac:dyDescent="0.25">
      <c r="X14252" s="69"/>
      <c r="Y14252" s="69"/>
      <c r="Z14252" s="69"/>
      <c r="AA14252" s="69"/>
    </row>
    <row r="14253" spans="24:27" x14ac:dyDescent="0.25">
      <c r="X14253" s="69"/>
      <c r="Y14253" s="69"/>
      <c r="Z14253" s="69"/>
      <c r="AA14253" s="69"/>
    </row>
    <row r="14254" spans="24:27" x14ac:dyDescent="0.25">
      <c r="X14254" s="69"/>
      <c r="Y14254" s="69"/>
      <c r="Z14254" s="69"/>
      <c r="AA14254" s="69"/>
    </row>
    <row r="14255" spans="24:27" x14ac:dyDescent="0.25">
      <c r="X14255" s="69"/>
      <c r="Y14255" s="69"/>
      <c r="Z14255" s="69"/>
      <c r="AA14255" s="69"/>
    </row>
    <row r="14256" spans="24:27" x14ac:dyDescent="0.25">
      <c r="X14256" s="69"/>
      <c r="Y14256" s="69"/>
      <c r="Z14256" s="69"/>
      <c r="AA14256" s="69"/>
    </row>
    <row r="14257" spans="24:27" x14ac:dyDescent="0.25">
      <c r="X14257" s="69"/>
      <c r="Y14257" s="69"/>
      <c r="Z14257" s="69"/>
      <c r="AA14257" s="69"/>
    </row>
    <row r="14258" spans="24:27" x14ac:dyDescent="0.25">
      <c r="X14258" s="69"/>
      <c r="Y14258" s="69"/>
      <c r="Z14258" s="69"/>
      <c r="AA14258" s="69"/>
    </row>
    <row r="14259" spans="24:27" x14ac:dyDescent="0.25">
      <c r="X14259" s="69"/>
      <c r="Y14259" s="69"/>
      <c r="Z14259" s="69"/>
      <c r="AA14259" s="69"/>
    </row>
    <row r="14260" spans="24:27" x14ac:dyDescent="0.25">
      <c r="X14260" s="69"/>
      <c r="Y14260" s="69"/>
      <c r="Z14260" s="69"/>
      <c r="AA14260" s="69"/>
    </row>
    <row r="14261" spans="24:27" x14ac:dyDescent="0.25">
      <c r="X14261" s="69"/>
      <c r="Y14261" s="69"/>
      <c r="Z14261" s="69"/>
      <c r="AA14261" s="69"/>
    </row>
    <row r="14262" spans="24:27" x14ac:dyDescent="0.25">
      <c r="X14262" s="69"/>
      <c r="Y14262" s="69"/>
      <c r="Z14262" s="69"/>
      <c r="AA14262" s="69"/>
    </row>
    <row r="14263" spans="24:27" x14ac:dyDescent="0.25">
      <c r="X14263" s="69"/>
      <c r="Y14263" s="69"/>
      <c r="Z14263" s="69"/>
      <c r="AA14263" s="69"/>
    </row>
    <row r="14264" spans="24:27" x14ac:dyDescent="0.25">
      <c r="X14264" s="69"/>
      <c r="Y14264" s="69"/>
      <c r="Z14264" s="69"/>
      <c r="AA14264" s="69"/>
    </row>
    <row r="14265" spans="24:27" x14ac:dyDescent="0.25">
      <c r="X14265" s="69"/>
      <c r="Y14265" s="69"/>
      <c r="Z14265" s="69"/>
      <c r="AA14265" s="69"/>
    </row>
    <row r="14266" spans="24:27" x14ac:dyDescent="0.25">
      <c r="X14266" s="69"/>
      <c r="Y14266" s="69"/>
      <c r="Z14266" s="69"/>
      <c r="AA14266" s="69"/>
    </row>
    <row r="14267" spans="24:27" x14ac:dyDescent="0.25">
      <c r="X14267" s="69"/>
      <c r="Y14267" s="69"/>
      <c r="Z14267" s="69"/>
      <c r="AA14267" s="69"/>
    </row>
    <row r="14268" spans="24:27" x14ac:dyDescent="0.25">
      <c r="X14268" s="69"/>
      <c r="Y14268" s="69"/>
      <c r="Z14268" s="69"/>
      <c r="AA14268" s="69"/>
    </row>
    <row r="14269" spans="24:27" x14ac:dyDescent="0.25">
      <c r="X14269" s="69"/>
      <c r="Y14269" s="69"/>
      <c r="Z14269" s="69"/>
      <c r="AA14269" s="69"/>
    </row>
    <row r="14270" spans="24:27" x14ac:dyDescent="0.25">
      <c r="X14270" s="69"/>
      <c r="Y14270" s="69"/>
      <c r="Z14270" s="69"/>
      <c r="AA14270" s="69"/>
    </row>
    <row r="14271" spans="24:27" x14ac:dyDescent="0.25">
      <c r="X14271" s="69"/>
      <c r="Y14271" s="69"/>
      <c r="Z14271" s="69"/>
      <c r="AA14271" s="69"/>
    </row>
    <row r="14272" spans="24:27" x14ac:dyDescent="0.25">
      <c r="X14272" s="69"/>
      <c r="Y14272" s="69"/>
      <c r="Z14272" s="69"/>
      <c r="AA14272" s="69"/>
    </row>
    <row r="14273" spans="24:27" x14ac:dyDescent="0.25">
      <c r="X14273" s="69"/>
      <c r="Y14273" s="69"/>
      <c r="Z14273" s="69"/>
      <c r="AA14273" s="69"/>
    </row>
    <row r="14274" spans="24:27" x14ac:dyDescent="0.25">
      <c r="X14274" s="69"/>
      <c r="Y14274" s="69"/>
      <c r="Z14274" s="69"/>
      <c r="AA14274" s="69"/>
    </row>
    <row r="14275" spans="24:27" x14ac:dyDescent="0.25">
      <c r="X14275" s="69"/>
      <c r="Y14275" s="69"/>
      <c r="Z14275" s="69"/>
      <c r="AA14275" s="69"/>
    </row>
    <row r="14276" spans="24:27" x14ac:dyDescent="0.25">
      <c r="X14276" s="69"/>
      <c r="Y14276" s="69"/>
      <c r="Z14276" s="69"/>
      <c r="AA14276" s="69"/>
    </row>
    <row r="14277" spans="24:27" x14ac:dyDescent="0.25">
      <c r="X14277" s="69"/>
      <c r="Y14277" s="69"/>
      <c r="Z14277" s="69"/>
      <c r="AA14277" s="69"/>
    </row>
    <row r="14278" spans="24:27" x14ac:dyDescent="0.25">
      <c r="X14278" s="69"/>
      <c r="Y14278" s="69"/>
      <c r="Z14278" s="69"/>
      <c r="AA14278" s="69"/>
    </row>
    <row r="14279" spans="24:27" x14ac:dyDescent="0.25">
      <c r="X14279" s="69"/>
      <c r="Y14279" s="69"/>
      <c r="Z14279" s="69"/>
      <c r="AA14279" s="69"/>
    </row>
    <row r="14280" spans="24:27" x14ac:dyDescent="0.25">
      <c r="X14280" s="69"/>
      <c r="Y14280" s="69"/>
      <c r="Z14280" s="69"/>
      <c r="AA14280" s="69"/>
    </row>
    <row r="14281" spans="24:27" x14ac:dyDescent="0.25">
      <c r="X14281" s="69"/>
      <c r="Y14281" s="69"/>
      <c r="Z14281" s="69"/>
      <c r="AA14281" s="69"/>
    </row>
    <row r="14282" spans="24:27" x14ac:dyDescent="0.25">
      <c r="X14282" s="69"/>
      <c r="Y14282" s="69"/>
      <c r="Z14282" s="69"/>
      <c r="AA14282" s="69"/>
    </row>
    <row r="14283" spans="24:27" x14ac:dyDescent="0.25">
      <c r="X14283" s="69"/>
      <c r="Y14283" s="69"/>
      <c r="Z14283" s="69"/>
      <c r="AA14283" s="69"/>
    </row>
    <row r="14284" spans="24:27" x14ac:dyDescent="0.25">
      <c r="X14284" s="69"/>
      <c r="Y14284" s="69"/>
      <c r="Z14284" s="69"/>
      <c r="AA14284" s="69"/>
    </row>
    <row r="14285" spans="24:27" x14ac:dyDescent="0.25">
      <c r="X14285" s="69"/>
      <c r="Y14285" s="69"/>
      <c r="Z14285" s="69"/>
      <c r="AA14285" s="69"/>
    </row>
    <row r="14286" spans="24:27" x14ac:dyDescent="0.25">
      <c r="X14286" s="69"/>
      <c r="Y14286" s="69"/>
      <c r="Z14286" s="69"/>
      <c r="AA14286" s="69"/>
    </row>
    <row r="14287" spans="24:27" x14ac:dyDescent="0.25">
      <c r="X14287" s="69"/>
      <c r="Y14287" s="69"/>
      <c r="Z14287" s="69"/>
      <c r="AA14287" s="69"/>
    </row>
    <row r="14288" spans="24:27" x14ac:dyDescent="0.25">
      <c r="X14288" s="69"/>
      <c r="Y14288" s="69"/>
      <c r="Z14288" s="69"/>
      <c r="AA14288" s="69"/>
    </row>
    <row r="14289" spans="24:27" x14ac:dyDescent="0.25">
      <c r="X14289" s="69"/>
      <c r="Y14289" s="69"/>
      <c r="Z14289" s="69"/>
      <c r="AA14289" s="69"/>
    </row>
    <row r="14290" spans="24:27" x14ac:dyDescent="0.25">
      <c r="X14290" s="69"/>
      <c r="Y14290" s="69"/>
      <c r="Z14290" s="69"/>
      <c r="AA14290" s="69"/>
    </row>
    <row r="14291" spans="24:27" x14ac:dyDescent="0.25">
      <c r="X14291" s="69"/>
      <c r="Y14291" s="69"/>
      <c r="Z14291" s="69"/>
      <c r="AA14291" s="69"/>
    </row>
    <row r="14292" spans="24:27" x14ac:dyDescent="0.25">
      <c r="X14292" s="69"/>
      <c r="Y14292" s="69"/>
      <c r="Z14292" s="69"/>
      <c r="AA14292" s="69"/>
    </row>
    <row r="14293" spans="24:27" x14ac:dyDescent="0.25">
      <c r="X14293" s="69"/>
      <c r="Y14293" s="69"/>
      <c r="Z14293" s="69"/>
      <c r="AA14293" s="69"/>
    </row>
    <row r="14294" spans="24:27" x14ac:dyDescent="0.25">
      <c r="X14294" s="69"/>
      <c r="Y14294" s="69"/>
      <c r="Z14294" s="69"/>
      <c r="AA14294" s="69"/>
    </row>
    <row r="14295" spans="24:27" x14ac:dyDescent="0.25">
      <c r="X14295" s="69"/>
      <c r="Y14295" s="69"/>
      <c r="Z14295" s="69"/>
      <c r="AA14295" s="69"/>
    </row>
    <row r="14296" spans="24:27" x14ac:dyDescent="0.25">
      <c r="X14296" s="69"/>
      <c r="Y14296" s="69"/>
      <c r="Z14296" s="69"/>
      <c r="AA14296" s="69"/>
    </row>
    <row r="14297" spans="24:27" x14ac:dyDescent="0.25">
      <c r="X14297" s="69"/>
      <c r="Y14297" s="69"/>
      <c r="Z14297" s="69"/>
      <c r="AA14297" s="69"/>
    </row>
    <row r="14298" spans="24:27" x14ac:dyDescent="0.25">
      <c r="X14298" s="69"/>
      <c r="Y14298" s="69"/>
      <c r="Z14298" s="69"/>
      <c r="AA14298" s="69"/>
    </row>
    <row r="14299" spans="24:27" x14ac:dyDescent="0.25">
      <c r="X14299" s="69"/>
      <c r="Y14299" s="69"/>
      <c r="Z14299" s="69"/>
      <c r="AA14299" s="69"/>
    </row>
    <row r="14300" spans="24:27" x14ac:dyDescent="0.25">
      <c r="X14300" s="69"/>
      <c r="Y14300" s="69"/>
      <c r="Z14300" s="69"/>
      <c r="AA14300" s="69"/>
    </row>
    <row r="14301" spans="24:27" x14ac:dyDescent="0.25">
      <c r="X14301" s="69"/>
      <c r="Y14301" s="69"/>
      <c r="Z14301" s="69"/>
      <c r="AA14301" s="69"/>
    </row>
    <row r="14302" spans="24:27" x14ac:dyDescent="0.25">
      <c r="X14302" s="69"/>
      <c r="Y14302" s="69"/>
      <c r="Z14302" s="69"/>
      <c r="AA14302" s="69"/>
    </row>
    <row r="14303" spans="24:27" x14ac:dyDescent="0.25">
      <c r="X14303" s="69"/>
      <c r="Y14303" s="69"/>
      <c r="Z14303" s="69"/>
      <c r="AA14303" s="69"/>
    </row>
    <row r="14304" spans="24:27" x14ac:dyDescent="0.25">
      <c r="X14304" s="69"/>
      <c r="Y14304" s="69"/>
      <c r="Z14304" s="69"/>
      <c r="AA14304" s="69"/>
    </row>
    <row r="14305" spans="24:27" x14ac:dyDescent="0.25">
      <c r="X14305" s="69"/>
      <c r="Y14305" s="69"/>
      <c r="Z14305" s="69"/>
      <c r="AA14305" s="69"/>
    </row>
    <row r="14306" spans="24:27" x14ac:dyDescent="0.25">
      <c r="X14306" s="69"/>
      <c r="Y14306" s="69"/>
      <c r="Z14306" s="69"/>
      <c r="AA14306" s="69"/>
    </row>
    <row r="14307" spans="24:27" x14ac:dyDescent="0.25">
      <c r="X14307" s="69"/>
      <c r="Y14307" s="69"/>
      <c r="Z14307" s="69"/>
      <c r="AA14307" s="69"/>
    </row>
    <row r="14308" spans="24:27" x14ac:dyDescent="0.25">
      <c r="X14308" s="69"/>
      <c r="Y14308" s="69"/>
      <c r="Z14308" s="69"/>
      <c r="AA14308" s="69"/>
    </row>
    <row r="14309" spans="24:27" x14ac:dyDescent="0.25">
      <c r="X14309" s="69"/>
      <c r="Y14309" s="69"/>
      <c r="Z14309" s="69"/>
      <c r="AA14309" s="69"/>
    </row>
    <row r="14310" spans="24:27" x14ac:dyDescent="0.25">
      <c r="X14310" s="69"/>
      <c r="Y14310" s="69"/>
      <c r="Z14310" s="69"/>
      <c r="AA14310" s="69"/>
    </row>
    <row r="14311" spans="24:27" x14ac:dyDescent="0.25">
      <c r="X14311" s="69"/>
      <c r="Y14311" s="69"/>
      <c r="Z14311" s="69"/>
      <c r="AA14311" s="69"/>
    </row>
    <row r="14312" spans="24:27" x14ac:dyDescent="0.25">
      <c r="X14312" s="69"/>
      <c r="Y14312" s="69"/>
      <c r="Z14312" s="69"/>
      <c r="AA14312" s="69"/>
    </row>
    <row r="14313" spans="24:27" x14ac:dyDescent="0.25">
      <c r="X14313" s="69"/>
      <c r="Y14313" s="69"/>
      <c r="Z14313" s="69"/>
      <c r="AA14313" s="69"/>
    </row>
    <row r="14314" spans="24:27" x14ac:dyDescent="0.25">
      <c r="X14314" s="69"/>
      <c r="Y14314" s="69"/>
      <c r="Z14314" s="69"/>
      <c r="AA14314" s="69"/>
    </row>
    <row r="14315" spans="24:27" x14ac:dyDescent="0.25">
      <c r="X14315" s="69"/>
      <c r="Y14315" s="69"/>
      <c r="Z14315" s="69"/>
      <c r="AA14315" s="69"/>
    </row>
    <row r="14316" spans="24:27" x14ac:dyDescent="0.25">
      <c r="X14316" s="69"/>
      <c r="Y14316" s="69"/>
      <c r="Z14316" s="69"/>
      <c r="AA14316" s="69"/>
    </row>
    <row r="14317" spans="24:27" x14ac:dyDescent="0.25">
      <c r="X14317" s="69"/>
      <c r="Y14317" s="69"/>
      <c r="Z14317" s="69"/>
      <c r="AA14317" s="69"/>
    </row>
    <row r="14318" spans="24:27" x14ac:dyDescent="0.25">
      <c r="X14318" s="69"/>
      <c r="Y14318" s="69"/>
      <c r="Z14318" s="69"/>
      <c r="AA14318" s="69"/>
    </row>
    <row r="14319" spans="24:27" x14ac:dyDescent="0.25">
      <c r="X14319" s="69"/>
      <c r="Y14319" s="69"/>
      <c r="Z14319" s="69"/>
      <c r="AA14319" s="69"/>
    </row>
    <row r="14320" spans="24:27" x14ac:dyDescent="0.25">
      <c r="X14320" s="69"/>
      <c r="Y14320" s="69"/>
      <c r="Z14320" s="69"/>
      <c r="AA14320" s="69"/>
    </row>
    <row r="14321" spans="24:27" x14ac:dyDescent="0.25">
      <c r="X14321" s="69"/>
      <c r="Y14321" s="69"/>
      <c r="Z14321" s="69"/>
      <c r="AA14321" s="69"/>
    </row>
    <row r="14322" spans="24:27" x14ac:dyDescent="0.25">
      <c r="X14322" s="69"/>
      <c r="Y14322" s="69"/>
      <c r="Z14322" s="69"/>
      <c r="AA14322" s="69"/>
    </row>
    <row r="14323" spans="24:27" x14ac:dyDescent="0.25">
      <c r="X14323" s="69"/>
      <c r="Y14323" s="69"/>
      <c r="Z14323" s="69"/>
      <c r="AA14323" s="69"/>
    </row>
    <row r="14324" spans="24:27" x14ac:dyDescent="0.25">
      <c r="X14324" s="69"/>
      <c r="Y14324" s="69"/>
      <c r="Z14324" s="69"/>
      <c r="AA14324" s="69"/>
    </row>
    <row r="14325" spans="24:27" x14ac:dyDescent="0.25">
      <c r="X14325" s="69"/>
      <c r="Y14325" s="69"/>
      <c r="Z14325" s="69"/>
      <c r="AA14325" s="69"/>
    </row>
    <row r="14326" spans="24:27" x14ac:dyDescent="0.25">
      <c r="X14326" s="69"/>
      <c r="Y14326" s="69"/>
      <c r="Z14326" s="69"/>
      <c r="AA14326" s="69"/>
    </row>
    <row r="14327" spans="24:27" x14ac:dyDescent="0.25">
      <c r="X14327" s="69"/>
      <c r="Y14327" s="69"/>
      <c r="Z14327" s="69"/>
      <c r="AA14327" s="69"/>
    </row>
    <row r="14328" spans="24:27" x14ac:dyDescent="0.25">
      <c r="X14328" s="69"/>
      <c r="Y14328" s="69"/>
      <c r="Z14328" s="69"/>
      <c r="AA14328" s="69"/>
    </row>
    <row r="14329" spans="24:27" x14ac:dyDescent="0.25">
      <c r="X14329" s="69"/>
      <c r="Y14329" s="69"/>
      <c r="Z14329" s="69"/>
      <c r="AA14329" s="69"/>
    </row>
    <row r="14330" spans="24:27" x14ac:dyDescent="0.25">
      <c r="X14330" s="69"/>
      <c r="Y14330" s="69"/>
      <c r="Z14330" s="69"/>
      <c r="AA14330" s="69"/>
    </row>
    <row r="14331" spans="24:27" x14ac:dyDescent="0.25">
      <c r="X14331" s="69"/>
      <c r="Y14331" s="69"/>
      <c r="Z14331" s="69"/>
      <c r="AA14331" s="69"/>
    </row>
    <row r="14332" spans="24:27" x14ac:dyDescent="0.25">
      <c r="X14332" s="69"/>
      <c r="Y14332" s="69"/>
      <c r="Z14332" s="69"/>
      <c r="AA14332" s="69"/>
    </row>
    <row r="14333" spans="24:27" x14ac:dyDescent="0.25">
      <c r="X14333" s="69"/>
      <c r="Y14333" s="69"/>
      <c r="Z14333" s="69"/>
      <c r="AA14333" s="69"/>
    </row>
    <row r="14334" spans="24:27" x14ac:dyDescent="0.25">
      <c r="X14334" s="69"/>
      <c r="Y14334" s="69"/>
      <c r="Z14334" s="69"/>
      <c r="AA14334" s="69"/>
    </row>
    <row r="14335" spans="24:27" x14ac:dyDescent="0.25">
      <c r="X14335" s="69"/>
      <c r="Y14335" s="69"/>
      <c r="Z14335" s="69"/>
      <c r="AA14335" s="69"/>
    </row>
    <row r="14336" spans="24:27" x14ac:dyDescent="0.25">
      <c r="X14336" s="69"/>
      <c r="Y14336" s="69"/>
      <c r="Z14336" s="69"/>
      <c r="AA14336" s="69"/>
    </row>
    <row r="14337" spans="24:27" x14ac:dyDescent="0.25">
      <c r="X14337" s="69"/>
      <c r="Y14337" s="69"/>
      <c r="Z14337" s="69"/>
      <c r="AA14337" s="69"/>
    </row>
    <row r="14338" spans="24:27" x14ac:dyDescent="0.25">
      <c r="X14338" s="69"/>
      <c r="Y14338" s="69"/>
      <c r="Z14338" s="69"/>
      <c r="AA14338" s="69"/>
    </row>
    <row r="14339" spans="24:27" x14ac:dyDescent="0.25">
      <c r="X14339" s="69"/>
      <c r="Y14339" s="69"/>
      <c r="Z14339" s="69"/>
      <c r="AA14339" s="69"/>
    </row>
    <row r="14340" spans="24:27" x14ac:dyDescent="0.25">
      <c r="X14340" s="69"/>
      <c r="Y14340" s="69"/>
      <c r="Z14340" s="69"/>
      <c r="AA14340" s="69"/>
    </row>
    <row r="14341" spans="24:27" x14ac:dyDescent="0.25">
      <c r="X14341" s="69"/>
      <c r="Y14341" s="69"/>
      <c r="Z14341" s="69"/>
      <c r="AA14341" s="69"/>
    </row>
    <row r="14342" spans="24:27" x14ac:dyDescent="0.25">
      <c r="X14342" s="69"/>
      <c r="Y14342" s="69"/>
      <c r="Z14342" s="69"/>
      <c r="AA14342" s="69"/>
    </row>
    <row r="14343" spans="24:27" x14ac:dyDescent="0.25">
      <c r="X14343" s="69"/>
      <c r="Y14343" s="69"/>
      <c r="Z14343" s="69"/>
      <c r="AA14343" s="69"/>
    </row>
    <row r="14344" spans="24:27" x14ac:dyDescent="0.25">
      <c r="X14344" s="69"/>
      <c r="Y14344" s="69"/>
      <c r="Z14344" s="69"/>
      <c r="AA14344" s="69"/>
    </row>
    <row r="14345" spans="24:27" x14ac:dyDescent="0.25">
      <c r="X14345" s="69"/>
      <c r="Y14345" s="69"/>
      <c r="Z14345" s="69"/>
      <c r="AA14345" s="69"/>
    </row>
    <row r="14346" spans="24:27" x14ac:dyDescent="0.25">
      <c r="X14346" s="69"/>
      <c r="Y14346" s="69"/>
      <c r="Z14346" s="69"/>
      <c r="AA14346" s="69"/>
    </row>
    <row r="14347" spans="24:27" x14ac:dyDescent="0.25">
      <c r="X14347" s="69"/>
      <c r="Y14347" s="69"/>
      <c r="Z14347" s="69"/>
      <c r="AA14347" s="69"/>
    </row>
    <row r="14348" spans="24:27" x14ac:dyDescent="0.25">
      <c r="X14348" s="69"/>
      <c r="Y14348" s="69"/>
      <c r="Z14348" s="69"/>
      <c r="AA14348" s="69"/>
    </row>
    <row r="14349" spans="24:27" x14ac:dyDescent="0.25">
      <c r="X14349" s="69"/>
      <c r="Y14349" s="69"/>
      <c r="Z14349" s="69"/>
      <c r="AA14349" s="69"/>
    </row>
    <row r="14350" spans="24:27" x14ac:dyDescent="0.25">
      <c r="X14350" s="69"/>
      <c r="Y14350" s="69"/>
      <c r="Z14350" s="69"/>
      <c r="AA14350" s="69"/>
    </row>
    <row r="14351" spans="24:27" x14ac:dyDescent="0.25">
      <c r="X14351" s="69"/>
      <c r="Y14351" s="69"/>
      <c r="Z14351" s="69"/>
      <c r="AA14351" s="69"/>
    </row>
    <row r="14352" spans="24:27" x14ac:dyDescent="0.25">
      <c r="X14352" s="69"/>
      <c r="Y14352" s="69"/>
      <c r="Z14352" s="69"/>
      <c r="AA14352" s="69"/>
    </row>
    <row r="14353" spans="24:27" x14ac:dyDescent="0.25">
      <c r="X14353" s="69"/>
      <c r="Y14353" s="69"/>
      <c r="Z14353" s="69"/>
      <c r="AA14353" s="69"/>
    </row>
    <row r="14354" spans="24:27" x14ac:dyDescent="0.25">
      <c r="X14354" s="69"/>
      <c r="Y14354" s="69"/>
      <c r="Z14354" s="69"/>
      <c r="AA14354" s="69"/>
    </row>
    <row r="14355" spans="24:27" x14ac:dyDescent="0.25">
      <c r="X14355" s="69"/>
      <c r="Y14355" s="69"/>
      <c r="Z14355" s="69"/>
      <c r="AA14355" s="69"/>
    </row>
    <row r="14356" spans="24:27" x14ac:dyDescent="0.25">
      <c r="X14356" s="69"/>
      <c r="Y14356" s="69"/>
      <c r="Z14356" s="69"/>
      <c r="AA14356" s="69"/>
    </row>
    <row r="14357" spans="24:27" x14ac:dyDescent="0.25">
      <c r="X14357" s="69"/>
      <c r="Y14357" s="69"/>
      <c r="Z14357" s="69"/>
      <c r="AA14357" s="69"/>
    </row>
    <row r="14358" spans="24:27" x14ac:dyDescent="0.25">
      <c r="X14358" s="69"/>
      <c r="Y14358" s="69"/>
      <c r="Z14358" s="69"/>
      <c r="AA14358" s="69"/>
    </row>
    <row r="14359" spans="24:27" x14ac:dyDescent="0.25">
      <c r="X14359" s="69"/>
      <c r="Y14359" s="69"/>
      <c r="Z14359" s="69"/>
      <c r="AA14359" s="69"/>
    </row>
    <row r="14360" spans="24:27" x14ac:dyDescent="0.25">
      <c r="X14360" s="69"/>
      <c r="Y14360" s="69"/>
      <c r="Z14360" s="69"/>
      <c r="AA14360" s="69"/>
    </row>
    <row r="14361" spans="24:27" x14ac:dyDescent="0.25">
      <c r="X14361" s="69"/>
      <c r="Y14361" s="69"/>
      <c r="Z14361" s="69"/>
      <c r="AA14361" s="69"/>
    </row>
    <row r="14362" spans="24:27" x14ac:dyDescent="0.25">
      <c r="X14362" s="69"/>
      <c r="Y14362" s="69"/>
      <c r="Z14362" s="69"/>
      <c r="AA14362" s="69"/>
    </row>
    <row r="14363" spans="24:27" x14ac:dyDescent="0.25">
      <c r="X14363" s="69"/>
      <c r="Y14363" s="69"/>
      <c r="Z14363" s="69"/>
      <c r="AA14363" s="69"/>
    </row>
    <row r="14364" spans="24:27" x14ac:dyDescent="0.25">
      <c r="X14364" s="69"/>
      <c r="Y14364" s="69"/>
      <c r="Z14364" s="69"/>
      <c r="AA14364" s="69"/>
    </row>
    <row r="14365" spans="24:27" x14ac:dyDescent="0.25">
      <c r="X14365" s="69"/>
      <c r="Y14365" s="69"/>
      <c r="Z14365" s="69"/>
      <c r="AA14365" s="69"/>
    </row>
    <row r="14366" spans="24:27" x14ac:dyDescent="0.25">
      <c r="X14366" s="69"/>
      <c r="Y14366" s="69"/>
      <c r="Z14366" s="69"/>
      <c r="AA14366" s="69"/>
    </row>
    <row r="14367" spans="24:27" x14ac:dyDescent="0.25">
      <c r="X14367" s="69"/>
      <c r="Y14367" s="69"/>
      <c r="Z14367" s="69"/>
      <c r="AA14367" s="69"/>
    </row>
    <row r="14368" spans="24:27" x14ac:dyDescent="0.25">
      <c r="X14368" s="69"/>
      <c r="Y14368" s="69"/>
      <c r="Z14368" s="69"/>
      <c r="AA14368" s="69"/>
    </row>
    <row r="14369" spans="24:27" x14ac:dyDescent="0.25">
      <c r="X14369" s="69"/>
      <c r="Y14369" s="69"/>
      <c r="Z14369" s="69"/>
      <c r="AA14369" s="69"/>
    </row>
    <row r="14370" spans="24:27" x14ac:dyDescent="0.25">
      <c r="X14370" s="69"/>
      <c r="Y14370" s="69"/>
      <c r="Z14370" s="69"/>
      <c r="AA14370" s="69"/>
    </row>
    <row r="14371" spans="24:27" x14ac:dyDescent="0.25">
      <c r="X14371" s="69"/>
      <c r="Y14371" s="69"/>
      <c r="Z14371" s="69"/>
      <c r="AA14371" s="69"/>
    </row>
    <row r="14372" spans="24:27" x14ac:dyDescent="0.25">
      <c r="X14372" s="69"/>
      <c r="Y14372" s="69"/>
      <c r="Z14372" s="69"/>
      <c r="AA14372" s="69"/>
    </row>
    <row r="14373" spans="24:27" x14ac:dyDescent="0.25">
      <c r="X14373" s="69"/>
      <c r="Y14373" s="69"/>
      <c r="Z14373" s="69"/>
      <c r="AA14373" s="69"/>
    </row>
    <row r="14374" spans="24:27" x14ac:dyDescent="0.25">
      <c r="X14374" s="69"/>
      <c r="Y14374" s="69"/>
      <c r="Z14374" s="69"/>
      <c r="AA14374" s="69"/>
    </row>
    <row r="14375" spans="24:27" x14ac:dyDescent="0.25">
      <c r="X14375" s="69"/>
      <c r="Y14375" s="69"/>
      <c r="Z14375" s="69"/>
      <c r="AA14375" s="69"/>
    </row>
    <row r="14376" spans="24:27" x14ac:dyDescent="0.25">
      <c r="X14376" s="69"/>
      <c r="Y14376" s="69"/>
      <c r="Z14376" s="69"/>
      <c r="AA14376" s="69"/>
    </row>
    <row r="14377" spans="24:27" x14ac:dyDescent="0.25">
      <c r="X14377" s="69"/>
      <c r="Y14377" s="69"/>
      <c r="Z14377" s="69"/>
      <c r="AA14377" s="69"/>
    </row>
    <row r="14378" spans="24:27" x14ac:dyDescent="0.25">
      <c r="X14378" s="69"/>
      <c r="Y14378" s="69"/>
      <c r="Z14378" s="69"/>
      <c r="AA14378" s="69"/>
    </row>
    <row r="14379" spans="24:27" x14ac:dyDescent="0.25">
      <c r="X14379" s="69"/>
      <c r="Y14379" s="69"/>
      <c r="Z14379" s="69"/>
      <c r="AA14379" s="69"/>
    </row>
    <row r="14380" spans="24:27" x14ac:dyDescent="0.25">
      <c r="X14380" s="69"/>
      <c r="Y14380" s="69"/>
      <c r="Z14380" s="69"/>
      <c r="AA14380" s="69"/>
    </row>
    <row r="14381" spans="24:27" x14ac:dyDescent="0.25">
      <c r="X14381" s="69"/>
      <c r="Y14381" s="69"/>
      <c r="Z14381" s="69"/>
      <c r="AA14381" s="69"/>
    </row>
    <row r="14382" spans="24:27" x14ac:dyDescent="0.25">
      <c r="X14382" s="69"/>
      <c r="Y14382" s="69"/>
      <c r="Z14382" s="69"/>
      <c r="AA14382" s="69"/>
    </row>
    <row r="14383" spans="24:27" x14ac:dyDescent="0.25">
      <c r="X14383" s="69"/>
      <c r="Y14383" s="69"/>
      <c r="Z14383" s="69"/>
      <c r="AA14383" s="69"/>
    </row>
    <row r="14384" spans="24:27" x14ac:dyDescent="0.25">
      <c r="X14384" s="69"/>
      <c r="Y14384" s="69"/>
      <c r="Z14384" s="69"/>
      <c r="AA14384" s="69"/>
    </row>
    <row r="14385" spans="24:27" x14ac:dyDescent="0.25">
      <c r="X14385" s="69"/>
      <c r="Y14385" s="69"/>
      <c r="Z14385" s="69"/>
      <c r="AA14385" s="69"/>
    </row>
    <row r="14386" spans="24:27" x14ac:dyDescent="0.25">
      <c r="X14386" s="69"/>
      <c r="Y14386" s="69"/>
      <c r="Z14386" s="69"/>
      <c r="AA14386" s="69"/>
    </row>
    <row r="14387" spans="24:27" x14ac:dyDescent="0.25">
      <c r="X14387" s="69"/>
      <c r="Y14387" s="69"/>
      <c r="Z14387" s="69"/>
      <c r="AA14387" s="69"/>
    </row>
    <row r="14388" spans="24:27" x14ac:dyDescent="0.25">
      <c r="X14388" s="69"/>
      <c r="Y14388" s="69"/>
      <c r="Z14388" s="69"/>
      <c r="AA14388" s="69"/>
    </row>
    <row r="14389" spans="24:27" x14ac:dyDescent="0.25">
      <c r="X14389" s="69"/>
      <c r="Y14389" s="69"/>
      <c r="Z14389" s="69"/>
      <c r="AA14389" s="69"/>
    </row>
    <row r="14390" spans="24:27" x14ac:dyDescent="0.25">
      <c r="X14390" s="69"/>
      <c r="Y14390" s="69"/>
      <c r="Z14390" s="69"/>
      <c r="AA14390" s="69"/>
    </row>
    <row r="14391" spans="24:27" x14ac:dyDescent="0.25">
      <c r="X14391" s="69"/>
      <c r="Y14391" s="69"/>
      <c r="Z14391" s="69"/>
      <c r="AA14391" s="69"/>
    </row>
    <row r="14392" spans="24:27" x14ac:dyDescent="0.25">
      <c r="X14392" s="69"/>
      <c r="Y14392" s="69"/>
      <c r="Z14392" s="69"/>
      <c r="AA14392" s="69"/>
    </row>
    <row r="14393" spans="24:27" x14ac:dyDescent="0.25">
      <c r="X14393" s="69"/>
      <c r="Y14393" s="69"/>
      <c r="Z14393" s="69"/>
      <c r="AA14393" s="69"/>
    </row>
    <row r="14394" spans="24:27" x14ac:dyDescent="0.25">
      <c r="X14394" s="69"/>
      <c r="Y14394" s="69"/>
      <c r="Z14394" s="69"/>
      <c r="AA14394" s="69"/>
    </row>
    <row r="14395" spans="24:27" x14ac:dyDescent="0.25">
      <c r="X14395" s="69"/>
      <c r="Y14395" s="69"/>
      <c r="Z14395" s="69"/>
      <c r="AA14395" s="69"/>
    </row>
    <row r="14396" spans="24:27" x14ac:dyDescent="0.25">
      <c r="X14396" s="69"/>
      <c r="Y14396" s="69"/>
      <c r="Z14396" s="69"/>
      <c r="AA14396" s="69"/>
    </row>
    <row r="14397" spans="24:27" x14ac:dyDescent="0.25">
      <c r="X14397" s="69"/>
      <c r="Y14397" s="69"/>
      <c r="Z14397" s="69"/>
      <c r="AA14397" s="69"/>
    </row>
    <row r="14398" spans="24:27" x14ac:dyDescent="0.25">
      <c r="X14398" s="69"/>
      <c r="Y14398" s="69"/>
      <c r="Z14398" s="69"/>
      <c r="AA14398" s="69"/>
    </row>
    <row r="14399" spans="24:27" x14ac:dyDescent="0.25">
      <c r="X14399" s="69"/>
      <c r="Y14399" s="69"/>
      <c r="Z14399" s="69"/>
      <c r="AA14399" s="69"/>
    </row>
    <row r="14400" spans="24:27" x14ac:dyDescent="0.25">
      <c r="X14400" s="69"/>
      <c r="Y14400" s="69"/>
      <c r="Z14400" s="69"/>
      <c r="AA14400" s="69"/>
    </row>
    <row r="14401" spans="24:27" x14ac:dyDescent="0.25">
      <c r="X14401" s="69"/>
      <c r="Y14401" s="69"/>
      <c r="Z14401" s="69"/>
      <c r="AA14401" s="69"/>
    </row>
    <row r="14402" spans="24:27" x14ac:dyDescent="0.25">
      <c r="X14402" s="69"/>
      <c r="Y14402" s="69"/>
      <c r="Z14402" s="69"/>
      <c r="AA14402" s="69"/>
    </row>
    <row r="14403" spans="24:27" x14ac:dyDescent="0.25">
      <c r="X14403" s="69"/>
      <c r="Y14403" s="69"/>
      <c r="Z14403" s="69"/>
      <c r="AA14403" s="69"/>
    </row>
    <row r="14404" spans="24:27" x14ac:dyDescent="0.25">
      <c r="X14404" s="69"/>
      <c r="Y14404" s="69"/>
      <c r="Z14404" s="69"/>
      <c r="AA14404" s="69"/>
    </row>
    <row r="14405" spans="24:27" x14ac:dyDescent="0.25">
      <c r="X14405" s="69"/>
      <c r="Y14405" s="69"/>
      <c r="Z14405" s="69"/>
      <c r="AA14405" s="69"/>
    </row>
    <row r="14406" spans="24:27" x14ac:dyDescent="0.25">
      <c r="X14406" s="69"/>
      <c r="Y14406" s="69"/>
      <c r="Z14406" s="69"/>
      <c r="AA14406" s="69"/>
    </row>
    <row r="14407" spans="24:27" x14ac:dyDescent="0.25">
      <c r="X14407" s="69"/>
      <c r="Y14407" s="69"/>
      <c r="Z14407" s="69"/>
      <c r="AA14407" s="69"/>
    </row>
    <row r="14408" spans="24:27" x14ac:dyDescent="0.25">
      <c r="X14408" s="69"/>
      <c r="Y14408" s="69"/>
      <c r="Z14408" s="69"/>
      <c r="AA14408" s="69"/>
    </row>
    <row r="14409" spans="24:27" x14ac:dyDescent="0.25">
      <c r="X14409" s="69"/>
      <c r="Y14409" s="69"/>
      <c r="Z14409" s="69"/>
      <c r="AA14409" s="69"/>
    </row>
    <row r="14410" spans="24:27" x14ac:dyDescent="0.25">
      <c r="X14410" s="69"/>
      <c r="Y14410" s="69"/>
      <c r="Z14410" s="69"/>
      <c r="AA14410" s="69"/>
    </row>
    <row r="14411" spans="24:27" x14ac:dyDescent="0.25">
      <c r="X14411" s="69"/>
      <c r="Y14411" s="69"/>
      <c r="Z14411" s="69"/>
      <c r="AA14411" s="69"/>
    </row>
    <row r="14412" spans="24:27" x14ac:dyDescent="0.25">
      <c r="X14412" s="69"/>
      <c r="Y14412" s="69"/>
      <c r="Z14412" s="69"/>
      <c r="AA14412" s="69"/>
    </row>
    <row r="14413" spans="24:27" x14ac:dyDescent="0.25">
      <c r="X14413" s="69"/>
      <c r="Y14413" s="69"/>
      <c r="Z14413" s="69"/>
      <c r="AA14413" s="69"/>
    </row>
    <row r="14414" spans="24:27" x14ac:dyDescent="0.25">
      <c r="X14414" s="69"/>
      <c r="Y14414" s="69"/>
      <c r="Z14414" s="69"/>
      <c r="AA14414" s="69"/>
    </row>
    <row r="14415" spans="24:27" x14ac:dyDescent="0.25">
      <c r="X14415" s="69"/>
      <c r="Y14415" s="69"/>
      <c r="Z14415" s="69"/>
      <c r="AA14415" s="69"/>
    </row>
    <row r="14416" spans="24:27" x14ac:dyDescent="0.25">
      <c r="X14416" s="69"/>
      <c r="Y14416" s="69"/>
      <c r="Z14416" s="69"/>
      <c r="AA14416" s="69"/>
    </row>
    <row r="14417" spans="24:27" x14ac:dyDescent="0.25">
      <c r="X14417" s="69"/>
      <c r="Y14417" s="69"/>
      <c r="Z14417" s="69"/>
      <c r="AA14417" s="69"/>
    </row>
    <row r="14418" spans="24:27" x14ac:dyDescent="0.25">
      <c r="X14418" s="69"/>
      <c r="Y14418" s="69"/>
      <c r="Z14418" s="69"/>
      <c r="AA14418" s="69"/>
    </row>
    <row r="14419" spans="24:27" x14ac:dyDescent="0.25">
      <c r="X14419" s="69"/>
      <c r="Y14419" s="69"/>
      <c r="Z14419" s="69"/>
      <c r="AA14419" s="69"/>
    </row>
    <row r="14420" spans="24:27" x14ac:dyDescent="0.25">
      <c r="X14420" s="69"/>
      <c r="Y14420" s="69"/>
      <c r="Z14420" s="69"/>
      <c r="AA14420" s="69"/>
    </row>
    <row r="14421" spans="24:27" x14ac:dyDescent="0.25">
      <c r="X14421" s="69"/>
      <c r="Y14421" s="69"/>
      <c r="Z14421" s="69"/>
      <c r="AA14421" s="69"/>
    </row>
    <row r="14422" spans="24:27" x14ac:dyDescent="0.25">
      <c r="X14422" s="69"/>
      <c r="Y14422" s="69"/>
      <c r="Z14422" s="69"/>
      <c r="AA14422" s="69"/>
    </row>
    <row r="14423" spans="24:27" x14ac:dyDescent="0.25">
      <c r="X14423" s="69"/>
      <c r="Y14423" s="69"/>
      <c r="Z14423" s="69"/>
      <c r="AA14423" s="69"/>
    </row>
    <row r="14424" spans="24:27" x14ac:dyDescent="0.25">
      <c r="X14424" s="69"/>
      <c r="Y14424" s="69"/>
      <c r="Z14424" s="69"/>
      <c r="AA14424" s="69"/>
    </row>
    <row r="14425" spans="24:27" x14ac:dyDescent="0.25">
      <c r="X14425" s="69"/>
      <c r="Y14425" s="69"/>
      <c r="Z14425" s="69"/>
      <c r="AA14425" s="69"/>
    </row>
    <row r="14426" spans="24:27" x14ac:dyDescent="0.25">
      <c r="X14426" s="69"/>
      <c r="Y14426" s="69"/>
      <c r="Z14426" s="69"/>
      <c r="AA14426" s="69"/>
    </row>
    <row r="14427" spans="24:27" x14ac:dyDescent="0.25">
      <c r="X14427" s="69"/>
      <c r="Y14427" s="69"/>
      <c r="Z14427" s="69"/>
      <c r="AA14427" s="69"/>
    </row>
    <row r="14428" spans="24:27" x14ac:dyDescent="0.25">
      <c r="X14428" s="69"/>
      <c r="Y14428" s="69"/>
      <c r="Z14428" s="69"/>
      <c r="AA14428" s="69"/>
    </row>
    <row r="14429" spans="24:27" x14ac:dyDescent="0.25">
      <c r="X14429" s="69"/>
      <c r="Y14429" s="69"/>
      <c r="Z14429" s="69"/>
      <c r="AA14429" s="69"/>
    </row>
    <row r="14430" spans="24:27" x14ac:dyDescent="0.25">
      <c r="X14430" s="69"/>
      <c r="Y14430" s="69"/>
      <c r="Z14430" s="69"/>
      <c r="AA14430" s="69"/>
    </row>
    <row r="14431" spans="24:27" x14ac:dyDescent="0.25">
      <c r="X14431" s="69"/>
      <c r="Y14431" s="69"/>
      <c r="Z14431" s="69"/>
      <c r="AA14431" s="69"/>
    </row>
    <row r="14432" spans="24:27" x14ac:dyDescent="0.25">
      <c r="X14432" s="69"/>
      <c r="Y14432" s="69"/>
      <c r="Z14432" s="69"/>
      <c r="AA14432" s="69"/>
    </row>
    <row r="14433" spans="24:27" x14ac:dyDescent="0.25">
      <c r="X14433" s="69"/>
      <c r="Y14433" s="69"/>
      <c r="Z14433" s="69"/>
      <c r="AA14433" s="69"/>
    </row>
    <row r="14434" spans="24:27" x14ac:dyDescent="0.25">
      <c r="X14434" s="69"/>
      <c r="Y14434" s="69"/>
      <c r="Z14434" s="69"/>
      <c r="AA14434" s="69"/>
    </row>
    <row r="14435" spans="24:27" x14ac:dyDescent="0.25">
      <c r="X14435" s="69"/>
      <c r="Y14435" s="69"/>
      <c r="Z14435" s="69"/>
      <c r="AA14435" s="69"/>
    </row>
    <row r="14436" spans="24:27" x14ac:dyDescent="0.25">
      <c r="X14436" s="69"/>
      <c r="Y14436" s="69"/>
      <c r="Z14436" s="69"/>
      <c r="AA14436" s="69"/>
    </row>
    <row r="14437" spans="24:27" x14ac:dyDescent="0.25">
      <c r="X14437" s="69"/>
      <c r="Y14437" s="69"/>
      <c r="Z14437" s="69"/>
      <c r="AA14437" s="69"/>
    </row>
    <row r="14438" spans="24:27" x14ac:dyDescent="0.25">
      <c r="X14438" s="69"/>
      <c r="Y14438" s="69"/>
      <c r="Z14438" s="69"/>
      <c r="AA14438" s="69"/>
    </row>
    <row r="14439" spans="24:27" x14ac:dyDescent="0.25">
      <c r="X14439" s="69"/>
      <c r="Y14439" s="69"/>
      <c r="Z14439" s="69"/>
      <c r="AA14439" s="69"/>
    </row>
    <row r="14440" spans="24:27" x14ac:dyDescent="0.25">
      <c r="X14440" s="69"/>
      <c r="Y14440" s="69"/>
      <c r="Z14440" s="69"/>
      <c r="AA14440" s="69"/>
    </row>
    <row r="14441" spans="24:27" x14ac:dyDescent="0.25">
      <c r="X14441" s="69"/>
      <c r="Y14441" s="69"/>
      <c r="Z14441" s="69"/>
      <c r="AA14441" s="69"/>
    </row>
    <row r="14442" spans="24:27" x14ac:dyDescent="0.25">
      <c r="X14442" s="69"/>
      <c r="Y14442" s="69"/>
      <c r="Z14442" s="69"/>
      <c r="AA14442" s="69"/>
    </row>
    <row r="14443" spans="24:27" x14ac:dyDescent="0.25">
      <c r="X14443" s="69"/>
      <c r="Y14443" s="69"/>
      <c r="Z14443" s="69"/>
      <c r="AA14443" s="69"/>
    </row>
    <row r="14444" spans="24:27" x14ac:dyDescent="0.25">
      <c r="X14444" s="69"/>
      <c r="Y14444" s="69"/>
      <c r="Z14444" s="69"/>
      <c r="AA14444" s="69"/>
    </row>
    <row r="14445" spans="24:27" x14ac:dyDescent="0.25">
      <c r="X14445" s="69"/>
      <c r="Y14445" s="69"/>
      <c r="Z14445" s="69"/>
      <c r="AA14445" s="69"/>
    </row>
    <row r="14446" spans="24:27" x14ac:dyDescent="0.25">
      <c r="X14446" s="69"/>
      <c r="Y14446" s="69"/>
      <c r="Z14446" s="69"/>
      <c r="AA14446" s="69"/>
    </row>
    <row r="14447" spans="24:27" x14ac:dyDescent="0.25">
      <c r="X14447" s="69"/>
      <c r="Y14447" s="69"/>
      <c r="Z14447" s="69"/>
      <c r="AA14447" s="69"/>
    </row>
    <row r="14448" spans="24:27" x14ac:dyDescent="0.25">
      <c r="X14448" s="69"/>
      <c r="Y14448" s="69"/>
      <c r="Z14448" s="69"/>
      <c r="AA14448" s="69"/>
    </row>
    <row r="14449" spans="24:27" x14ac:dyDescent="0.25">
      <c r="X14449" s="69"/>
      <c r="Y14449" s="69"/>
      <c r="Z14449" s="69"/>
      <c r="AA14449" s="69"/>
    </row>
    <row r="14450" spans="24:27" x14ac:dyDescent="0.25">
      <c r="X14450" s="69"/>
      <c r="Y14450" s="69"/>
      <c r="Z14450" s="69"/>
      <c r="AA14450" s="69"/>
    </row>
    <row r="14451" spans="24:27" x14ac:dyDescent="0.25">
      <c r="X14451" s="69"/>
      <c r="Y14451" s="69"/>
      <c r="Z14451" s="69"/>
      <c r="AA14451" s="69"/>
    </row>
    <row r="14452" spans="24:27" x14ac:dyDescent="0.25">
      <c r="X14452" s="69"/>
      <c r="Y14452" s="69"/>
      <c r="Z14452" s="69"/>
      <c r="AA14452" s="69"/>
    </row>
    <row r="14453" spans="24:27" x14ac:dyDescent="0.25">
      <c r="X14453" s="69"/>
      <c r="Y14453" s="69"/>
      <c r="Z14453" s="69"/>
      <c r="AA14453" s="69"/>
    </row>
    <row r="14454" spans="24:27" x14ac:dyDescent="0.25">
      <c r="X14454" s="69"/>
      <c r="Y14454" s="69"/>
      <c r="Z14454" s="69"/>
      <c r="AA14454" s="69"/>
    </row>
    <row r="14455" spans="24:27" x14ac:dyDescent="0.25">
      <c r="X14455" s="69"/>
      <c r="Y14455" s="69"/>
      <c r="Z14455" s="69"/>
      <c r="AA14455" s="69"/>
    </row>
    <row r="14456" spans="24:27" x14ac:dyDescent="0.25">
      <c r="X14456" s="69"/>
      <c r="Y14456" s="69"/>
      <c r="Z14456" s="69"/>
      <c r="AA14456" s="69"/>
    </row>
    <row r="14457" spans="24:27" x14ac:dyDescent="0.25">
      <c r="X14457" s="69"/>
      <c r="Y14457" s="69"/>
      <c r="Z14457" s="69"/>
      <c r="AA14457" s="69"/>
    </row>
    <row r="14458" spans="24:27" x14ac:dyDescent="0.25">
      <c r="X14458" s="69"/>
      <c r="Y14458" s="69"/>
      <c r="Z14458" s="69"/>
      <c r="AA14458" s="69"/>
    </row>
    <row r="14459" spans="24:27" x14ac:dyDescent="0.25">
      <c r="X14459" s="69"/>
      <c r="Y14459" s="69"/>
      <c r="Z14459" s="69"/>
      <c r="AA14459" s="69"/>
    </row>
    <row r="14460" spans="24:27" x14ac:dyDescent="0.25">
      <c r="X14460" s="69"/>
      <c r="Y14460" s="69"/>
      <c r="Z14460" s="69"/>
      <c r="AA14460" s="69"/>
    </row>
    <row r="14461" spans="24:27" x14ac:dyDescent="0.25">
      <c r="X14461" s="69"/>
      <c r="Y14461" s="69"/>
      <c r="Z14461" s="69"/>
      <c r="AA14461" s="69"/>
    </row>
    <row r="14462" spans="24:27" x14ac:dyDescent="0.25">
      <c r="X14462" s="69"/>
      <c r="Y14462" s="69"/>
      <c r="Z14462" s="69"/>
      <c r="AA14462" s="69"/>
    </row>
    <row r="14463" spans="24:27" x14ac:dyDescent="0.25">
      <c r="X14463" s="69"/>
      <c r="Y14463" s="69"/>
      <c r="Z14463" s="69"/>
      <c r="AA14463" s="69"/>
    </row>
    <row r="14464" spans="24:27" x14ac:dyDescent="0.25">
      <c r="X14464" s="69"/>
      <c r="Y14464" s="69"/>
      <c r="Z14464" s="69"/>
      <c r="AA14464" s="69"/>
    </row>
    <row r="14465" spans="24:27" x14ac:dyDescent="0.25">
      <c r="X14465" s="69"/>
      <c r="Y14465" s="69"/>
      <c r="Z14465" s="69"/>
      <c r="AA14465" s="69"/>
    </row>
    <row r="14466" spans="24:27" x14ac:dyDescent="0.25">
      <c r="X14466" s="69"/>
      <c r="Y14466" s="69"/>
      <c r="Z14466" s="69"/>
      <c r="AA14466" s="69"/>
    </row>
    <row r="14467" spans="24:27" x14ac:dyDescent="0.25">
      <c r="X14467" s="69"/>
      <c r="Y14467" s="69"/>
      <c r="Z14467" s="69"/>
      <c r="AA14467" s="69"/>
    </row>
    <row r="14468" spans="24:27" x14ac:dyDescent="0.25">
      <c r="X14468" s="69"/>
      <c r="Y14468" s="69"/>
      <c r="Z14468" s="69"/>
      <c r="AA14468" s="69"/>
    </row>
    <row r="14469" spans="24:27" x14ac:dyDescent="0.25">
      <c r="X14469" s="69"/>
      <c r="Y14469" s="69"/>
      <c r="Z14469" s="69"/>
      <c r="AA14469" s="69"/>
    </row>
    <row r="14470" spans="24:27" x14ac:dyDescent="0.25">
      <c r="X14470" s="69"/>
      <c r="Y14470" s="69"/>
      <c r="Z14470" s="69"/>
      <c r="AA14470" s="69"/>
    </row>
    <row r="14471" spans="24:27" x14ac:dyDescent="0.25">
      <c r="X14471" s="69"/>
      <c r="Y14471" s="69"/>
      <c r="Z14471" s="69"/>
      <c r="AA14471" s="69"/>
    </row>
    <row r="14472" spans="24:27" x14ac:dyDescent="0.25">
      <c r="X14472" s="69"/>
      <c r="Y14472" s="69"/>
      <c r="Z14472" s="69"/>
      <c r="AA14472" s="69"/>
    </row>
    <row r="14473" spans="24:27" x14ac:dyDescent="0.25">
      <c r="X14473" s="69"/>
      <c r="Y14473" s="69"/>
      <c r="Z14473" s="69"/>
      <c r="AA14473" s="69"/>
    </row>
    <row r="14474" spans="24:27" x14ac:dyDescent="0.25">
      <c r="X14474" s="69"/>
      <c r="Y14474" s="69"/>
      <c r="Z14474" s="69"/>
      <c r="AA14474" s="69"/>
    </row>
    <row r="14475" spans="24:27" x14ac:dyDescent="0.25">
      <c r="X14475" s="69"/>
      <c r="Y14475" s="69"/>
      <c r="Z14475" s="69"/>
      <c r="AA14475" s="69"/>
    </row>
    <row r="14476" spans="24:27" x14ac:dyDescent="0.25">
      <c r="X14476" s="69"/>
      <c r="Y14476" s="69"/>
      <c r="Z14476" s="69"/>
      <c r="AA14476" s="69"/>
    </row>
    <row r="14477" spans="24:27" x14ac:dyDescent="0.25">
      <c r="X14477" s="69"/>
      <c r="Y14477" s="69"/>
      <c r="Z14477" s="69"/>
      <c r="AA14477" s="69"/>
    </row>
    <row r="14478" spans="24:27" x14ac:dyDescent="0.25">
      <c r="X14478" s="69"/>
      <c r="Y14478" s="69"/>
      <c r="Z14478" s="69"/>
      <c r="AA14478" s="69"/>
    </row>
    <row r="14479" spans="24:27" x14ac:dyDescent="0.25">
      <c r="X14479" s="69"/>
      <c r="Y14479" s="69"/>
      <c r="Z14479" s="69"/>
      <c r="AA14479" s="69"/>
    </row>
    <row r="14480" spans="24:27" x14ac:dyDescent="0.25">
      <c r="X14480" s="69"/>
      <c r="Y14480" s="69"/>
      <c r="Z14480" s="69"/>
      <c r="AA14480" s="69"/>
    </row>
    <row r="14481" spans="24:27" x14ac:dyDescent="0.25">
      <c r="X14481" s="69"/>
      <c r="Y14481" s="69"/>
      <c r="Z14481" s="69"/>
      <c r="AA14481" s="69"/>
    </row>
    <row r="14482" spans="24:27" x14ac:dyDescent="0.25">
      <c r="X14482" s="69"/>
      <c r="Y14482" s="69"/>
      <c r="Z14482" s="69"/>
      <c r="AA14482" s="69"/>
    </row>
    <row r="14483" spans="24:27" x14ac:dyDescent="0.25">
      <c r="X14483" s="69"/>
      <c r="Y14483" s="69"/>
      <c r="Z14483" s="69"/>
      <c r="AA14483" s="69"/>
    </row>
    <row r="14484" spans="24:27" x14ac:dyDescent="0.25">
      <c r="X14484" s="69"/>
      <c r="Y14484" s="69"/>
      <c r="Z14484" s="69"/>
      <c r="AA14484" s="69"/>
    </row>
    <row r="14485" spans="24:27" x14ac:dyDescent="0.25">
      <c r="X14485" s="69"/>
      <c r="Y14485" s="69"/>
      <c r="Z14485" s="69"/>
      <c r="AA14485" s="69"/>
    </row>
    <row r="14486" spans="24:27" x14ac:dyDescent="0.25">
      <c r="X14486" s="69"/>
      <c r="Y14486" s="69"/>
      <c r="Z14486" s="69"/>
      <c r="AA14486" s="69"/>
    </row>
    <row r="14487" spans="24:27" x14ac:dyDescent="0.25">
      <c r="X14487" s="69"/>
      <c r="Y14487" s="69"/>
      <c r="Z14487" s="69"/>
      <c r="AA14487" s="69"/>
    </row>
    <row r="14488" spans="24:27" x14ac:dyDescent="0.25">
      <c r="X14488" s="69"/>
      <c r="Y14488" s="69"/>
      <c r="Z14488" s="69"/>
      <c r="AA14488" s="69"/>
    </row>
    <row r="14489" spans="24:27" x14ac:dyDescent="0.25">
      <c r="X14489" s="69"/>
      <c r="Y14489" s="69"/>
      <c r="Z14489" s="69"/>
      <c r="AA14489" s="69"/>
    </row>
    <row r="14490" spans="24:27" x14ac:dyDescent="0.25">
      <c r="X14490" s="69"/>
      <c r="Y14490" s="69"/>
      <c r="Z14490" s="69"/>
      <c r="AA14490" s="69"/>
    </row>
    <row r="14491" spans="24:27" x14ac:dyDescent="0.25">
      <c r="X14491" s="69"/>
      <c r="Y14491" s="69"/>
      <c r="Z14491" s="69"/>
      <c r="AA14491" s="69"/>
    </row>
    <row r="14492" spans="24:27" x14ac:dyDescent="0.25">
      <c r="X14492" s="69"/>
      <c r="Y14492" s="69"/>
      <c r="Z14492" s="69"/>
      <c r="AA14492" s="69"/>
    </row>
    <row r="14493" spans="24:27" x14ac:dyDescent="0.25">
      <c r="X14493" s="69"/>
      <c r="Y14493" s="69"/>
      <c r="Z14493" s="69"/>
      <c r="AA14493" s="69"/>
    </row>
    <row r="14494" spans="24:27" x14ac:dyDescent="0.25">
      <c r="X14494" s="69"/>
      <c r="Y14494" s="69"/>
      <c r="Z14494" s="69"/>
      <c r="AA14494" s="69"/>
    </row>
    <row r="14495" spans="24:27" x14ac:dyDescent="0.25">
      <c r="X14495" s="69"/>
      <c r="Y14495" s="69"/>
      <c r="Z14495" s="69"/>
      <c r="AA14495" s="69"/>
    </row>
    <row r="14496" spans="24:27" x14ac:dyDescent="0.25">
      <c r="X14496" s="69"/>
      <c r="Y14496" s="69"/>
      <c r="Z14496" s="69"/>
      <c r="AA14496" s="69"/>
    </row>
    <row r="14497" spans="24:27" x14ac:dyDescent="0.25">
      <c r="X14497" s="69"/>
      <c r="Y14497" s="69"/>
      <c r="Z14497" s="69"/>
      <c r="AA14497" s="69"/>
    </row>
    <row r="14498" spans="24:27" x14ac:dyDescent="0.25">
      <c r="X14498" s="69"/>
      <c r="Y14498" s="69"/>
      <c r="Z14498" s="69"/>
      <c r="AA14498" s="69"/>
    </row>
    <row r="14499" spans="24:27" x14ac:dyDescent="0.25">
      <c r="X14499" s="69"/>
      <c r="Y14499" s="69"/>
      <c r="Z14499" s="69"/>
      <c r="AA14499" s="69"/>
    </row>
    <row r="14500" spans="24:27" x14ac:dyDescent="0.25">
      <c r="X14500" s="69"/>
      <c r="Y14500" s="69"/>
      <c r="Z14500" s="69"/>
      <c r="AA14500" s="69"/>
    </row>
    <row r="14501" spans="24:27" x14ac:dyDescent="0.25">
      <c r="X14501" s="69"/>
      <c r="Y14501" s="69"/>
      <c r="Z14501" s="69"/>
      <c r="AA14501" s="69"/>
    </row>
    <row r="14502" spans="24:27" x14ac:dyDescent="0.25">
      <c r="X14502" s="69"/>
      <c r="Y14502" s="69"/>
      <c r="Z14502" s="69"/>
      <c r="AA14502" s="69"/>
    </row>
    <row r="14503" spans="24:27" x14ac:dyDescent="0.25">
      <c r="X14503" s="69"/>
      <c r="Y14503" s="69"/>
      <c r="Z14503" s="69"/>
      <c r="AA14503" s="69"/>
    </row>
    <row r="14504" spans="24:27" x14ac:dyDescent="0.25">
      <c r="X14504" s="69"/>
      <c r="Y14504" s="69"/>
      <c r="Z14504" s="69"/>
      <c r="AA14504" s="69"/>
    </row>
    <row r="14505" spans="24:27" x14ac:dyDescent="0.25">
      <c r="X14505" s="69"/>
      <c r="Y14505" s="69"/>
      <c r="Z14505" s="69"/>
      <c r="AA14505" s="69"/>
    </row>
    <row r="14506" spans="24:27" x14ac:dyDescent="0.25">
      <c r="X14506" s="69"/>
      <c r="Y14506" s="69"/>
      <c r="Z14506" s="69"/>
      <c r="AA14506" s="69"/>
    </row>
    <row r="14507" spans="24:27" x14ac:dyDescent="0.25">
      <c r="X14507" s="69"/>
      <c r="Y14507" s="69"/>
      <c r="Z14507" s="69"/>
      <c r="AA14507" s="69"/>
    </row>
    <row r="14508" spans="24:27" x14ac:dyDescent="0.25">
      <c r="X14508" s="69"/>
      <c r="Y14508" s="69"/>
      <c r="Z14508" s="69"/>
      <c r="AA14508" s="69"/>
    </row>
    <row r="14509" spans="24:27" x14ac:dyDescent="0.25">
      <c r="X14509" s="69"/>
      <c r="Y14509" s="69"/>
      <c r="Z14509" s="69"/>
      <c r="AA14509" s="69"/>
    </row>
    <row r="14510" spans="24:27" x14ac:dyDescent="0.25">
      <c r="X14510" s="69"/>
      <c r="Y14510" s="69"/>
      <c r="Z14510" s="69"/>
      <c r="AA14510" s="69"/>
    </row>
    <row r="14511" spans="24:27" x14ac:dyDescent="0.25">
      <c r="X14511" s="69"/>
      <c r="Y14511" s="69"/>
      <c r="Z14511" s="69"/>
      <c r="AA14511" s="69"/>
    </row>
    <row r="14512" spans="24:27" x14ac:dyDescent="0.25">
      <c r="X14512" s="69"/>
      <c r="Y14512" s="69"/>
      <c r="Z14512" s="69"/>
      <c r="AA14512" s="69"/>
    </row>
    <row r="14513" spans="24:27" x14ac:dyDescent="0.25">
      <c r="X14513" s="69"/>
      <c r="Y14513" s="69"/>
      <c r="Z14513" s="69"/>
      <c r="AA14513" s="69"/>
    </row>
    <row r="14514" spans="24:27" x14ac:dyDescent="0.25">
      <c r="X14514" s="69"/>
      <c r="Y14514" s="69"/>
      <c r="Z14514" s="69"/>
      <c r="AA14514" s="69"/>
    </row>
    <row r="14515" spans="24:27" x14ac:dyDescent="0.25">
      <c r="X14515" s="69"/>
      <c r="Y14515" s="69"/>
      <c r="Z14515" s="69"/>
      <c r="AA14515" s="69"/>
    </row>
    <row r="14516" spans="24:27" x14ac:dyDescent="0.25">
      <c r="X14516" s="69"/>
      <c r="Y14516" s="69"/>
      <c r="Z14516" s="69"/>
      <c r="AA14516" s="69"/>
    </row>
    <row r="14517" spans="24:27" x14ac:dyDescent="0.25">
      <c r="X14517" s="69"/>
      <c r="Y14517" s="69"/>
      <c r="Z14517" s="69"/>
      <c r="AA14517" s="69"/>
    </row>
    <row r="14518" spans="24:27" x14ac:dyDescent="0.25">
      <c r="X14518" s="69"/>
      <c r="Y14518" s="69"/>
      <c r="Z14518" s="69"/>
      <c r="AA14518" s="69"/>
    </row>
    <row r="14519" spans="24:27" x14ac:dyDescent="0.25">
      <c r="X14519" s="69"/>
      <c r="Y14519" s="69"/>
      <c r="Z14519" s="69"/>
      <c r="AA14519" s="69"/>
    </row>
    <row r="14520" spans="24:27" x14ac:dyDescent="0.25">
      <c r="X14520" s="69"/>
      <c r="Y14520" s="69"/>
      <c r="Z14520" s="69"/>
      <c r="AA14520" s="69"/>
    </row>
    <row r="14521" spans="24:27" x14ac:dyDescent="0.25">
      <c r="X14521" s="69"/>
      <c r="Y14521" s="69"/>
      <c r="Z14521" s="69"/>
      <c r="AA14521" s="69"/>
    </row>
    <row r="14522" spans="24:27" x14ac:dyDescent="0.25">
      <c r="X14522" s="69"/>
      <c r="Y14522" s="69"/>
      <c r="Z14522" s="69"/>
      <c r="AA14522" s="69"/>
    </row>
    <row r="14523" spans="24:27" x14ac:dyDescent="0.25">
      <c r="X14523" s="69"/>
      <c r="Y14523" s="69"/>
      <c r="Z14523" s="69"/>
      <c r="AA14523" s="69"/>
    </row>
    <row r="14524" spans="24:27" x14ac:dyDescent="0.25">
      <c r="X14524" s="69"/>
      <c r="Y14524" s="69"/>
      <c r="Z14524" s="69"/>
      <c r="AA14524" s="69"/>
    </row>
    <row r="14525" spans="24:27" x14ac:dyDescent="0.25">
      <c r="X14525" s="69"/>
      <c r="Y14525" s="69"/>
      <c r="Z14525" s="69"/>
      <c r="AA14525" s="69"/>
    </row>
    <row r="14526" spans="24:27" x14ac:dyDescent="0.25">
      <c r="X14526" s="69"/>
      <c r="Y14526" s="69"/>
      <c r="Z14526" s="69"/>
      <c r="AA14526" s="69"/>
    </row>
    <row r="14527" spans="24:27" x14ac:dyDescent="0.25">
      <c r="X14527" s="69"/>
      <c r="Y14527" s="69"/>
      <c r="Z14527" s="69"/>
      <c r="AA14527" s="69"/>
    </row>
    <row r="14528" spans="24:27" x14ac:dyDescent="0.25">
      <c r="X14528" s="69"/>
      <c r="Y14528" s="69"/>
      <c r="Z14528" s="69"/>
      <c r="AA14528" s="69"/>
    </row>
    <row r="14529" spans="24:27" x14ac:dyDescent="0.25">
      <c r="X14529" s="69"/>
      <c r="Y14529" s="69"/>
      <c r="Z14529" s="69"/>
      <c r="AA14529" s="69"/>
    </row>
    <row r="14530" spans="24:27" x14ac:dyDescent="0.25">
      <c r="X14530" s="69"/>
      <c r="Y14530" s="69"/>
      <c r="Z14530" s="69"/>
      <c r="AA14530" s="69"/>
    </row>
    <row r="14531" spans="24:27" x14ac:dyDescent="0.25">
      <c r="X14531" s="69"/>
      <c r="Y14531" s="69"/>
      <c r="Z14531" s="69"/>
      <c r="AA14531" s="69"/>
    </row>
    <row r="14532" spans="24:27" x14ac:dyDescent="0.25">
      <c r="X14532" s="69"/>
      <c r="Y14532" s="69"/>
      <c r="Z14532" s="69"/>
      <c r="AA14532" s="69"/>
    </row>
    <row r="14533" spans="24:27" x14ac:dyDescent="0.25">
      <c r="X14533" s="69"/>
      <c r="Y14533" s="69"/>
      <c r="Z14533" s="69"/>
      <c r="AA14533" s="69"/>
    </row>
    <row r="14534" spans="24:27" x14ac:dyDescent="0.25">
      <c r="X14534" s="69"/>
      <c r="Y14534" s="69"/>
      <c r="Z14534" s="69"/>
      <c r="AA14534" s="69"/>
    </row>
    <row r="14535" spans="24:27" x14ac:dyDescent="0.25">
      <c r="X14535" s="69"/>
      <c r="Y14535" s="69"/>
      <c r="Z14535" s="69"/>
      <c r="AA14535" s="69"/>
    </row>
    <row r="14536" spans="24:27" x14ac:dyDescent="0.25">
      <c r="X14536" s="69"/>
      <c r="Y14536" s="69"/>
      <c r="Z14536" s="69"/>
      <c r="AA14536" s="69"/>
    </row>
    <row r="14537" spans="24:27" x14ac:dyDescent="0.25">
      <c r="X14537" s="69"/>
      <c r="Y14537" s="69"/>
      <c r="Z14537" s="69"/>
      <c r="AA14537" s="69"/>
    </row>
    <row r="14538" spans="24:27" x14ac:dyDescent="0.25">
      <c r="X14538" s="69"/>
      <c r="Y14538" s="69"/>
      <c r="Z14538" s="69"/>
      <c r="AA14538" s="69"/>
    </row>
    <row r="14539" spans="24:27" x14ac:dyDescent="0.25">
      <c r="X14539" s="69"/>
      <c r="Y14539" s="69"/>
      <c r="Z14539" s="69"/>
      <c r="AA14539" s="69"/>
    </row>
    <row r="14540" spans="24:27" x14ac:dyDescent="0.25">
      <c r="X14540" s="69"/>
      <c r="Y14540" s="69"/>
      <c r="Z14540" s="69"/>
      <c r="AA14540" s="69"/>
    </row>
    <row r="14541" spans="24:27" x14ac:dyDescent="0.25">
      <c r="X14541" s="69"/>
      <c r="Y14541" s="69"/>
      <c r="Z14541" s="69"/>
      <c r="AA14541" s="69"/>
    </row>
    <row r="14542" spans="24:27" x14ac:dyDescent="0.25">
      <c r="X14542" s="69"/>
      <c r="Y14542" s="69"/>
      <c r="Z14542" s="69"/>
      <c r="AA14542" s="69"/>
    </row>
    <row r="14543" spans="24:27" x14ac:dyDescent="0.25">
      <c r="X14543" s="69"/>
      <c r="Y14543" s="69"/>
      <c r="Z14543" s="69"/>
      <c r="AA14543" s="69"/>
    </row>
    <row r="14544" spans="24:27" x14ac:dyDescent="0.25">
      <c r="X14544" s="69"/>
      <c r="Y14544" s="69"/>
      <c r="Z14544" s="69"/>
      <c r="AA14544" s="69"/>
    </row>
    <row r="14545" spans="24:27" x14ac:dyDescent="0.25">
      <c r="X14545" s="69"/>
      <c r="Y14545" s="69"/>
      <c r="Z14545" s="69"/>
      <c r="AA14545" s="69"/>
    </row>
    <row r="14546" spans="24:27" x14ac:dyDescent="0.25">
      <c r="X14546" s="69"/>
      <c r="Y14546" s="69"/>
      <c r="Z14546" s="69"/>
      <c r="AA14546" s="69"/>
    </row>
    <row r="14547" spans="24:27" x14ac:dyDescent="0.25">
      <c r="X14547" s="69"/>
      <c r="Y14547" s="69"/>
      <c r="Z14547" s="69"/>
      <c r="AA14547" s="69"/>
    </row>
    <row r="14548" spans="24:27" x14ac:dyDescent="0.25">
      <c r="X14548" s="69"/>
      <c r="Y14548" s="69"/>
      <c r="Z14548" s="69"/>
      <c r="AA14548" s="69"/>
    </row>
    <row r="14549" spans="24:27" x14ac:dyDescent="0.25">
      <c r="X14549" s="69"/>
      <c r="Y14549" s="69"/>
      <c r="Z14549" s="69"/>
      <c r="AA14549" s="69"/>
    </row>
    <row r="14550" spans="24:27" x14ac:dyDescent="0.25">
      <c r="X14550" s="69"/>
      <c r="Y14550" s="69"/>
      <c r="Z14550" s="69"/>
      <c r="AA14550" s="69"/>
    </row>
    <row r="14551" spans="24:27" x14ac:dyDescent="0.25">
      <c r="X14551" s="69"/>
      <c r="Y14551" s="69"/>
      <c r="Z14551" s="69"/>
      <c r="AA14551" s="69"/>
    </row>
    <row r="14552" spans="24:27" x14ac:dyDescent="0.25">
      <c r="X14552" s="69"/>
      <c r="Y14552" s="69"/>
      <c r="Z14552" s="69"/>
      <c r="AA14552" s="69"/>
    </row>
    <row r="14553" spans="24:27" x14ac:dyDescent="0.25">
      <c r="X14553" s="69"/>
      <c r="Y14553" s="69"/>
      <c r="Z14553" s="69"/>
      <c r="AA14553" s="69"/>
    </row>
    <row r="14554" spans="24:27" x14ac:dyDescent="0.25">
      <c r="X14554" s="69"/>
      <c r="Y14554" s="69"/>
      <c r="Z14554" s="69"/>
      <c r="AA14554" s="69"/>
    </row>
    <row r="14555" spans="24:27" x14ac:dyDescent="0.25">
      <c r="X14555" s="69"/>
      <c r="Y14555" s="69"/>
      <c r="Z14555" s="69"/>
      <c r="AA14555" s="69"/>
    </row>
    <row r="14556" spans="24:27" x14ac:dyDescent="0.25">
      <c r="X14556" s="69"/>
      <c r="Y14556" s="69"/>
      <c r="Z14556" s="69"/>
      <c r="AA14556" s="69"/>
    </row>
    <row r="14557" spans="24:27" x14ac:dyDescent="0.25">
      <c r="X14557" s="69"/>
      <c r="Y14557" s="69"/>
      <c r="Z14557" s="69"/>
      <c r="AA14557" s="69"/>
    </row>
    <row r="14558" spans="24:27" x14ac:dyDescent="0.25">
      <c r="X14558" s="69"/>
      <c r="Y14558" s="69"/>
      <c r="Z14558" s="69"/>
      <c r="AA14558" s="69"/>
    </row>
    <row r="14559" spans="24:27" x14ac:dyDescent="0.25">
      <c r="X14559" s="69"/>
      <c r="Y14559" s="69"/>
      <c r="Z14559" s="69"/>
      <c r="AA14559" s="69"/>
    </row>
    <row r="14560" spans="24:27" x14ac:dyDescent="0.25">
      <c r="X14560" s="69"/>
      <c r="Y14560" s="69"/>
      <c r="Z14560" s="69"/>
      <c r="AA14560" s="69"/>
    </row>
    <row r="14561" spans="24:27" x14ac:dyDescent="0.25">
      <c r="X14561" s="69"/>
      <c r="Y14561" s="69"/>
      <c r="Z14561" s="69"/>
      <c r="AA14561" s="69"/>
    </row>
    <row r="14562" spans="24:27" x14ac:dyDescent="0.25">
      <c r="X14562" s="69"/>
      <c r="Y14562" s="69"/>
      <c r="Z14562" s="69"/>
      <c r="AA14562" s="69"/>
    </row>
    <row r="14563" spans="24:27" x14ac:dyDescent="0.25">
      <c r="X14563" s="69"/>
      <c r="Y14563" s="69"/>
      <c r="Z14563" s="69"/>
      <c r="AA14563" s="69"/>
    </row>
    <row r="14564" spans="24:27" x14ac:dyDescent="0.25">
      <c r="X14564" s="69"/>
      <c r="Y14564" s="69"/>
      <c r="Z14564" s="69"/>
      <c r="AA14564" s="69"/>
    </row>
    <row r="14565" spans="24:27" x14ac:dyDescent="0.25">
      <c r="X14565" s="69"/>
      <c r="Y14565" s="69"/>
      <c r="Z14565" s="69"/>
      <c r="AA14565" s="69"/>
    </row>
    <row r="14566" spans="24:27" x14ac:dyDescent="0.25">
      <c r="X14566" s="69"/>
      <c r="Y14566" s="69"/>
      <c r="Z14566" s="69"/>
      <c r="AA14566" s="69"/>
    </row>
    <row r="14567" spans="24:27" x14ac:dyDescent="0.25">
      <c r="X14567" s="69"/>
      <c r="Y14567" s="69"/>
      <c r="Z14567" s="69"/>
      <c r="AA14567" s="69"/>
    </row>
    <row r="14568" spans="24:27" x14ac:dyDescent="0.25">
      <c r="X14568" s="69"/>
      <c r="Y14568" s="69"/>
      <c r="Z14568" s="69"/>
      <c r="AA14568" s="69"/>
    </row>
    <row r="14569" spans="24:27" x14ac:dyDescent="0.25">
      <c r="X14569" s="69"/>
      <c r="Y14569" s="69"/>
      <c r="Z14569" s="69"/>
      <c r="AA14569" s="69"/>
    </row>
    <row r="14570" spans="24:27" x14ac:dyDescent="0.25">
      <c r="X14570" s="69"/>
      <c r="Y14570" s="69"/>
      <c r="Z14570" s="69"/>
      <c r="AA14570" s="69"/>
    </row>
    <row r="14571" spans="24:27" x14ac:dyDescent="0.25">
      <c r="X14571" s="69"/>
      <c r="Y14571" s="69"/>
      <c r="Z14571" s="69"/>
      <c r="AA14571" s="69"/>
    </row>
    <row r="14572" spans="24:27" x14ac:dyDescent="0.25">
      <c r="X14572" s="69"/>
      <c r="Y14572" s="69"/>
      <c r="Z14572" s="69"/>
      <c r="AA14572" s="69"/>
    </row>
    <row r="14573" spans="24:27" x14ac:dyDescent="0.25">
      <c r="X14573" s="69"/>
      <c r="Y14573" s="69"/>
      <c r="Z14573" s="69"/>
      <c r="AA14573" s="69"/>
    </row>
    <row r="14574" spans="24:27" x14ac:dyDescent="0.25">
      <c r="X14574" s="69"/>
      <c r="Y14574" s="69"/>
      <c r="Z14574" s="69"/>
      <c r="AA14574" s="69"/>
    </row>
    <row r="14575" spans="24:27" x14ac:dyDescent="0.25">
      <c r="X14575" s="69"/>
      <c r="Y14575" s="69"/>
      <c r="Z14575" s="69"/>
      <c r="AA14575" s="69"/>
    </row>
    <row r="14576" spans="24:27" x14ac:dyDescent="0.25">
      <c r="X14576" s="69"/>
      <c r="Y14576" s="69"/>
      <c r="Z14576" s="69"/>
      <c r="AA14576" s="69"/>
    </row>
    <row r="14577" spans="24:27" x14ac:dyDescent="0.25">
      <c r="X14577" s="69"/>
      <c r="Y14577" s="69"/>
      <c r="Z14577" s="69"/>
      <c r="AA14577" s="69"/>
    </row>
    <row r="14578" spans="24:27" x14ac:dyDescent="0.25">
      <c r="X14578" s="69"/>
      <c r="Y14578" s="69"/>
      <c r="Z14578" s="69"/>
      <c r="AA14578" s="69"/>
    </row>
    <row r="14579" spans="24:27" x14ac:dyDescent="0.25">
      <c r="X14579" s="69"/>
      <c r="Y14579" s="69"/>
      <c r="Z14579" s="69"/>
      <c r="AA14579" s="69"/>
    </row>
    <row r="14580" spans="24:27" x14ac:dyDescent="0.25">
      <c r="X14580" s="69"/>
      <c r="Y14580" s="69"/>
      <c r="Z14580" s="69"/>
      <c r="AA14580" s="69"/>
    </row>
    <row r="14581" spans="24:27" x14ac:dyDescent="0.25">
      <c r="X14581" s="69"/>
      <c r="Y14581" s="69"/>
      <c r="Z14581" s="69"/>
      <c r="AA14581" s="69"/>
    </row>
    <row r="14582" spans="24:27" x14ac:dyDescent="0.25">
      <c r="X14582" s="69"/>
      <c r="Y14582" s="69"/>
      <c r="Z14582" s="69"/>
      <c r="AA14582" s="69"/>
    </row>
    <row r="14583" spans="24:27" x14ac:dyDescent="0.25">
      <c r="X14583" s="69"/>
      <c r="Y14583" s="69"/>
      <c r="Z14583" s="69"/>
      <c r="AA14583" s="69"/>
    </row>
    <row r="14584" spans="24:27" x14ac:dyDescent="0.25">
      <c r="X14584" s="69"/>
      <c r="Y14584" s="69"/>
      <c r="Z14584" s="69"/>
      <c r="AA14584" s="69"/>
    </row>
    <row r="14585" spans="24:27" x14ac:dyDescent="0.25">
      <c r="X14585" s="69"/>
      <c r="Y14585" s="69"/>
      <c r="Z14585" s="69"/>
      <c r="AA14585" s="69"/>
    </row>
    <row r="14586" spans="24:27" x14ac:dyDescent="0.25">
      <c r="X14586" s="69"/>
      <c r="Y14586" s="69"/>
      <c r="Z14586" s="69"/>
      <c r="AA14586" s="69"/>
    </row>
    <row r="14587" spans="24:27" x14ac:dyDescent="0.25">
      <c r="X14587" s="69"/>
      <c r="Y14587" s="69"/>
      <c r="Z14587" s="69"/>
      <c r="AA14587" s="69"/>
    </row>
    <row r="14588" spans="24:27" x14ac:dyDescent="0.25">
      <c r="X14588" s="69"/>
      <c r="Y14588" s="69"/>
      <c r="Z14588" s="69"/>
      <c r="AA14588" s="69"/>
    </row>
    <row r="14589" spans="24:27" x14ac:dyDescent="0.25">
      <c r="X14589" s="69"/>
      <c r="Y14589" s="69"/>
      <c r="Z14589" s="69"/>
      <c r="AA14589" s="69"/>
    </row>
    <row r="14590" spans="24:27" x14ac:dyDescent="0.25">
      <c r="X14590" s="69"/>
      <c r="Y14590" s="69"/>
      <c r="Z14590" s="69"/>
      <c r="AA14590" s="69"/>
    </row>
    <row r="14591" spans="24:27" x14ac:dyDescent="0.25">
      <c r="X14591" s="69"/>
      <c r="Y14591" s="69"/>
      <c r="Z14591" s="69"/>
      <c r="AA14591" s="69"/>
    </row>
    <row r="14592" spans="24:27" x14ac:dyDescent="0.25">
      <c r="X14592" s="69"/>
      <c r="Y14592" s="69"/>
      <c r="Z14592" s="69"/>
      <c r="AA14592" s="69"/>
    </row>
    <row r="14593" spans="24:27" x14ac:dyDescent="0.25">
      <c r="X14593" s="69"/>
      <c r="Y14593" s="69"/>
      <c r="Z14593" s="69"/>
      <c r="AA14593" s="69"/>
    </row>
    <row r="14594" spans="24:27" x14ac:dyDescent="0.25">
      <c r="X14594" s="69"/>
      <c r="Y14594" s="69"/>
      <c r="Z14594" s="69"/>
      <c r="AA14594" s="69"/>
    </row>
    <row r="14595" spans="24:27" x14ac:dyDescent="0.25">
      <c r="X14595" s="69"/>
      <c r="Y14595" s="69"/>
      <c r="Z14595" s="69"/>
      <c r="AA14595" s="69"/>
    </row>
    <row r="14596" spans="24:27" x14ac:dyDescent="0.25">
      <c r="X14596" s="69"/>
      <c r="Y14596" s="69"/>
      <c r="Z14596" s="69"/>
      <c r="AA14596" s="69"/>
    </row>
    <row r="14597" spans="24:27" x14ac:dyDescent="0.25">
      <c r="X14597" s="69"/>
      <c r="Y14597" s="69"/>
      <c r="Z14597" s="69"/>
      <c r="AA14597" s="69"/>
    </row>
    <row r="14598" spans="24:27" x14ac:dyDescent="0.25">
      <c r="X14598" s="69"/>
      <c r="Y14598" s="69"/>
      <c r="Z14598" s="69"/>
      <c r="AA14598" s="69"/>
    </row>
    <row r="14599" spans="24:27" x14ac:dyDescent="0.25">
      <c r="X14599" s="69"/>
      <c r="Y14599" s="69"/>
      <c r="Z14599" s="69"/>
      <c r="AA14599" s="69"/>
    </row>
    <row r="14600" spans="24:27" x14ac:dyDescent="0.25">
      <c r="X14600" s="69"/>
      <c r="Y14600" s="69"/>
      <c r="Z14600" s="69"/>
      <c r="AA14600" s="69"/>
    </row>
    <row r="14601" spans="24:27" x14ac:dyDescent="0.25">
      <c r="X14601" s="69"/>
      <c r="Y14601" s="69"/>
      <c r="Z14601" s="69"/>
      <c r="AA14601" s="69"/>
    </row>
    <row r="14602" spans="24:27" x14ac:dyDescent="0.25">
      <c r="X14602" s="69"/>
      <c r="Y14602" s="69"/>
      <c r="Z14602" s="69"/>
      <c r="AA14602" s="69"/>
    </row>
    <row r="14603" spans="24:27" x14ac:dyDescent="0.25">
      <c r="X14603" s="69"/>
      <c r="Y14603" s="69"/>
      <c r="Z14603" s="69"/>
      <c r="AA14603" s="69"/>
    </row>
    <row r="14604" spans="24:27" x14ac:dyDescent="0.25">
      <c r="X14604" s="69"/>
      <c r="Y14604" s="69"/>
      <c r="Z14604" s="69"/>
      <c r="AA14604" s="69"/>
    </row>
    <row r="14605" spans="24:27" x14ac:dyDescent="0.25">
      <c r="X14605" s="69"/>
      <c r="Y14605" s="69"/>
      <c r="Z14605" s="69"/>
      <c r="AA14605" s="69"/>
    </row>
    <row r="14606" spans="24:27" x14ac:dyDescent="0.25">
      <c r="X14606" s="69"/>
      <c r="Y14606" s="69"/>
      <c r="Z14606" s="69"/>
      <c r="AA14606" s="69"/>
    </row>
    <row r="14607" spans="24:27" x14ac:dyDescent="0.25">
      <c r="X14607" s="69"/>
      <c r="Y14607" s="69"/>
      <c r="Z14607" s="69"/>
      <c r="AA14607" s="69"/>
    </row>
    <row r="14608" spans="24:27" x14ac:dyDescent="0.25">
      <c r="X14608" s="69"/>
      <c r="Y14608" s="69"/>
      <c r="Z14608" s="69"/>
      <c r="AA14608" s="69"/>
    </row>
    <row r="14609" spans="24:27" x14ac:dyDescent="0.25">
      <c r="X14609" s="69"/>
      <c r="Y14609" s="69"/>
      <c r="Z14609" s="69"/>
      <c r="AA14609" s="69"/>
    </row>
    <row r="14610" spans="24:27" x14ac:dyDescent="0.25">
      <c r="X14610" s="69"/>
      <c r="Y14610" s="69"/>
      <c r="Z14610" s="69"/>
      <c r="AA14610" s="69"/>
    </row>
    <row r="14611" spans="24:27" x14ac:dyDescent="0.25">
      <c r="X14611" s="69"/>
      <c r="Y14611" s="69"/>
      <c r="Z14611" s="69"/>
      <c r="AA14611" s="69"/>
    </row>
    <row r="14612" spans="24:27" x14ac:dyDescent="0.25">
      <c r="X14612" s="69"/>
      <c r="Y14612" s="69"/>
      <c r="Z14612" s="69"/>
      <c r="AA14612" s="69"/>
    </row>
    <row r="14613" spans="24:27" x14ac:dyDescent="0.25">
      <c r="X14613" s="69"/>
      <c r="Y14613" s="69"/>
      <c r="Z14613" s="69"/>
      <c r="AA14613" s="69"/>
    </row>
    <row r="14614" spans="24:27" x14ac:dyDescent="0.25">
      <c r="X14614" s="69"/>
      <c r="Y14614" s="69"/>
      <c r="Z14614" s="69"/>
      <c r="AA14614" s="69"/>
    </row>
    <row r="14615" spans="24:27" x14ac:dyDescent="0.25">
      <c r="X14615" s="69"/>
      <c r="Y14615" s="69"/>
      <c r="Z14615" s="69"/>
      <c r="AA14615" s="69"/>
    </row>
    <row r="14616" spans="24:27" x14ac:dyDescent="0.25">
      <c r="X14616" s="69"/>
      <c r="Y14616" s="69"/>
      <c r="Z14616" s="69"/>
      <c r="AA14616" s="69"/>
    </row>
    <row r="14617" spans="24:27" x14ac:dyDescent="0.25">
      <c r="X14617" s="69"/>
      <c r="Y14617" s="69"/>
      <c r="Z14617" s="69"/>
      <c r="AA14617" s="69"/>
    </row>
    <row r="14618" spans="24:27" x14ac:dyDescent="0.25">
      <c r="X14618" s="69"/>
      <c r="Y14618" s="69"/>
      <c r="Z14618" s="69"/>
      <c r="AA14618" s="69"/>
    </row>
    <row r="14619" spans="24:27" x14ac:dyDescent="0.25">
      <c r="X14619" s="69"/>
      <c r="Y14619" s="69"/>
      <c r="Z14619" s="69"/>
      <c r="AA14619" s="69"/>
    </row>
    <row r="14620" spans="24:27" x14ac:dyDescent="0.25">
      <c r="X14620" s="69"/>
      <c r="Y14620" s="69"/>
      <c r="Z14620" s="69"/>
      <c r="AA14620" s="69"/>
    </row>
    <row r="14621" spans="24:27" x14ac:dyDescent="0.25">
      <c r="X14621" s="69"/>
      <c r="Y14621" s="69"/>
      <c r="Z14621" s="69"/>
      <c r="AA14621" s="69"/>
    </row>
    <row r="14622" spans="24:27" x14ac:dyDescent="0.25">
      <c r="X14622" s="69"/>
      <c r="Y14622" s="69"/>
      <c r="Z14622" s="69"/>
      <c r="AA14622" s="69"/>
    </row>
    <row r="14623" spans="24:27" x14ac:dyDescent="0.25">
      <c r="X14623" s="69"/>
      <c r="Y14623" s="69"/>
      <c r="Z14623" s="69"/>
      <c r="AA14623" s="69"/>
    </row>
    <row r="14624" spans="24:27" x14ac:dyDescent="0.25">
      <c r="X14624" s="69"/>
      <c r="Y14624" s="69"/>
      <c r="Z14624" s="69"/>
      <c r="AA14624" s="69"/>
    </row>
    <row r="14625" spans="24:27" x14ac:dyDescent="0.25">
      <c r="X14625" s="69"/>
      <c r="Y14625" s="69"/>
      <c r="Z14625" s="69"/>
      <c r="AA14625" s="69"/>
    </row>
    <row r="14626" spans="24:27" x14ac:dyDescent="0.25">
      <c r="X14626" s="69"/>
      <c r="Y14626" s="69"/>
      <c r="Z14626" s="69"/>
      <c r="AA14626" s="69"/>
    </row>
    <row r="14627" spans="24:27" x14ac:dyDescent="0.25">
      <c r="X14627" s="69"/>
      <c r="Y14627" s="69"/>
      <c r="Z14627" s="69"/>
      <c r="AA14627" s="69"/>
    </row>
    <row r="14628" spans="24:27" x14ac:dyDescent="0.25">
      <c r="X14628" s="69"/>
      <c r="Y14628" s="69"/>
      <c r="Z14628" s="69"/>
      <c r="AA14628" s="69"/>
    </row>
    <row r="14629" spans="24:27" x14ac:dyDescent="0.25">
      <c r="X14629" s="69"/>
      <c r="Y14629" s="69"/>
      <c r="Z14629" s="69"/>
      <c r="AA14629" s="69"/>
    </row>
    <row r="14630" spans="24:27" x14ac:dyDescent="0.25">
      <c r="X14630" s="69"/>
      <c r="Y14630" s="69"/>
      <c r="Z14630" s="69"/>
      <c r="AA14630" s="69"/>
    </row>
    <row r="14631" spans="24:27" x14ac:dyDescent="0.25">
      <c r="X14631" s="69"/>
      <c r="Y14631" s="69"/>
      <c r="Z14631" s="69"/>
      <c r="AA14631" s="69"/>
    </row>
    <row r="14632" spans="24:27" x14ac:dyDescent="0.25">
      <c r="X14632" s="69"/>
      <c r="Y14632" s="69"/>
      <c r="Z14632" s="69"/>
      <c r="AA14632" s="69"/>
    </row>
    <row r="14633" spans="24:27" x14ac:dyDescent="0.25">
      <c r="X14633" s="69"/>
      <c r="Y14633" s="69"/>
      <c r="Z14633" s="69"/>
      <c r="AA14633" s="69"/>
    </row>
    <row r="14634" spans="24:27" x14ac:dyDescent="0.25">
      <c r="X14634" s="69"/>
      <c r="Y14634" s="69"/>
      <c r="Z14634" s="69"/>
      <c r="AA14634" s="69"/>
    </row>
    <row r="14635" spans="24:27" x14ac:dyDescent="0.25">
      <c r="X14635" s="69"/>
      <c r="Y14635" s="69"/>
      <c r="Z14635" s="69"/>
      <c r="AA14635" s="69"/>
    </row>
    <row r="14636" spans="24:27" x14ac:dyDescent="0.25">
      <c r="X14636" s="69"/>
      <c r="Y14636" s="69"/>
      <c r="Z14636" s="69"/>
      <c r="AA14636" s="69"/>
    </row>
    <row r="14637" spans="24:27" x14ac:dyDescent="0.25">
      <c r="X14637" s="69"/>
      <c r="Y14637" s="69"/>
      <c r="Z14637" s="69"/>
      <c r="AA14637" s="69"/>
    </row>
    <row r="14638" spans="24:27" x14ac:dyDescent="0.25">
      <c r="X14638" s="69"/>
      <c r="Y14638" s="69"/>
      <c r="Z14638" s="69"/>
      <c r="AA14638" s="69"/>
    </row>
    <row r="14639" spans="24:27" x14ac:dyDescent="0.25">
      <c r="X14639" s="69"/>
      <c r="Y14639" s="69"/>
      <c r="Z14639" s="69"/>
      <c r="AA14639" s="69"/>
    </row>
    <row r="14640" spans="24:27" x14ac:dyDescent="0.25">
      <c r="X14640" s="69"/>
      <c r="Y14640" s="69"/>
      <c r="Z14640" s="69"/>
      <c r="AA14640" s="69"/>
    </row>
    <row r="14641" spans="24:27" x14ac:dyDescent="0.25">
      <c r="X14641" s="69"/>
      <c r="Y14641" s="69"/>
      <c r="Z14641" s="69"/>
      <c r="AA14641" s="69"/>
    </row>
    <row r="14642" spans="24:27" x14ac:dyDescent="0.25">
      <c r="X14642" s="69"/>
      <c r="Y14642" s="69"/>
      <c r="Z14642" s="69"/>
      <c r="AA14642" s="69"/>
    </row>
    <row r="14643" spans="24:27" x14ac:dyDescent="0.25">
      <c r="X14643" s="69"/>
      <c r="Y14643" s="69"/>
      <c r="Z14643" s="69"/>
      <c r="AA14643" s="69"/>
    </row>
    <row r="14644" spans="24:27" x14ac:dyDescent="0.25">
      <c r="X14644" s="69"/>
      <c r="Y14644" s="69"/>
      <c r="Z14644" s="69"/>
      <c r="AA14644" s="69"/>
    </row>
    <row r="14645" spans="24:27" x14ac:dyDescent="0.25">
      <c r="X14645" s="69"/>
      <c r="Y14645" s="69"/>
      <c r="Z14645" s="69"/>
      <c r="AA14645" s="69"/>
    </row>
    <row r="14646" spans="24:27" x14ac:dyDescent="0.25">
      <c r="X14646" s="69"/>
      <c r="Y14646" s="69"/>
      <c r="Z14646" s="69"/>
      <c r="AA14646" s="69"/>
    </row>
    <row r="14647" spans="24:27" x14ac:dyDescent="0.25">
      <c r="X14647" s="69"/>
      <c r="Y14647" s="69"/>
      <c r="Z14647" s="69"/>
      <c r="AA14647" s="69"/>
    </row>
    <row r="14648" spans="24:27" x14ac:dyDescent="0.25">
      <c r="X14648" s="69"/>
      <c r="Y14648" s="69"/>
      <c r="Z14648" s="69"/>
      <c r="AA14648" s="69"/>
    </row>
    <row r="14649" spans="24:27" x14ac:dyDescent="0.25">
      <c r="X14649" s="69"/>
      <c r="Y14649" s="69"/>
      <c r="Z14649" s="69"/>
      <c r="AA14649" s="69"/>
    </row>
    <row r="14650" spans="24:27" x14ac:dyDescent="0.25">
      <c r="X14650" s="69"/>
      <c r="Y14650" s="69"/>
      <c r="Z14650" s="69"/>
      <c r="AA14650" s="69"/>
    </row>
    <row r="14651" spans="24:27" x14ac:dyDescent="0.25">
      <c r="X14651" s="69"/>
      <c r="Y14651" s="69"/>
      <c r="Z14651" s="69"/>
      <c r="AA14651" s="69"/>
    </row>
    <row r="14652" spans="24:27" x14ac:dyDescent="0.25">
      <c r="X14652" s="69"/>
      <c r="Y14652" s="69"/>
      <c r="Z14652" s="69"/>
      <c r="AA14652" s="69"/>
    </row>
    <row r="14653" spans="24:27" x14ac:dyDescent="0.25">
      <c r="X14653" s="69"/>
      <c r="Y14653" s="69"/>
      <c r="Z14653" s="69"/>
      <c r="AA14653" s="69"/>
    </row>
    <row r="14654" spans="24:27" x14ac:dyDescent="0.25">
      <c r="X14654" s="69"/>
      <c r="Y14654" s="69"/>
      <c r="Z14654" s="69"/>
      <c r="AA14654" s="69"/>
    </row>
    <row r="14655" spans="24:27" x14ac:dyDescent="0.25">
      <c r="X14655" s="69"/>
      <c r="Y14655" s="69"/>
      <c r="Z14655" s="69"/>
      <c r="AA14655" s="69"/>
    </row>
    <row r="14656" spans="24:27" x14ac:dyDescent="0.25">
      <c r="X14656" s="69"/>
      <c r="Y14656" s="69"/>
      <c r="Z14656" s="69"/>
      <c r="AA14656" s="69"/>
    </row>
    <row r="14657" spans="24:27" x14ac:dyDescent="0.25">
      <c r="X14657" s="69"/>
      <c r="Y14657" s="69"/>
      <c r="Z14657" s="69"/>
      <c r="AA14657" s="69"/>
    </row>
    <row r="14658" spans="24:27" x14ac:dyDescent="0.25">
      <c r="X14658" s="69"/>
      <c r="Y14658" s="69"/>
      <c r="Z14658" s="69"/>
      <c r="AA14658" s="69"/>
    </row>
    <row r="14659" spans="24:27" x14ac:dyDescent="0.25">
      <c r="X14659" s="69"/>
      <c r="Y14659" s="69"/>
      <c r="Z14659" s="69"/>
      <c r="AA14659" s="69"/>
    </row>
    <row r="14660" spans="24:27" x14ac:dyDescent="0.25">
      <c r="X14660" s="69"/>
      <c r="Y14660" s="69"/>
      <c r="Z14660" s="69"/>
      <c r="AA14660" s="69"/>
    </row>
    <row r="14661" spans="24:27" x14ac:dyDescent="0.25">
      <c r="X14661" s="69"/>
      <c r="Y14661" s="69"/>
      <c r="Z14661" s="69"/>
      <c r="AA14661" s="69"/>
    </row>
    <row r="14662" spans="24:27" x14ac:dyDescent="0.25">
      <c r="X14662" s="69"/>
      <c r="Y14662" s="69"/>
      <c r="Z14662" s="69"/>
      <c r="AA14662" s="69"/>
    </row>
    <row r="14663" spans="24:27" x14ac:dyDescent="0.25">
      <c r="X14663" s="69"/>
      <c r="Y14663" s="69"/>
      <c r="Z14663" s="69"/>
      <c r="AA14663" s="69"/>
    </row>
    <row r="14664" spans="24:27" x14ac:dyDescent="0.25">
      <c r="X14664" s="69"/>
      <c r="Y14664" s="69"/>
      <c r="Z14664" s="69"/>
      <c r="AA14664" s="69"/>
    </row>
    <row r="14665" spans="24:27" x14ac:dyDescent="0.25">
      <c r="X14665" s="69"/>
      <c r="Y14665" s="69"/>
      <c r="Z14665" s="69"/>
      <c r="AA14665" s="69"/>
    </row>
    <row r="14666" spans="24:27" x14ac:dyDescent="0.25">
      <c r="X14666" s="69"/>
      <c r="Y14666" s="69"/>
      <c r="Z14666" s="69"/>
      <c r="AA14666" s="69"/>
    </row>
    <row r="14667" spans="24:27" x14ac:dyDescent="0.25">
      <c r="X14667" s="69"/>
      <c r="Y14667" s="69"/>
      <c r="Z14667" s="69"/>
      <c r="AA14667" s="69"/>
    </row>
    <row r="14668" spans="24:27" x14ac:dyDescent="0.25">
      <c r="X14668" s="69"/>
      <c r="Y14668" s="69"/>
      <c r="Z14668" s="69"/>
      <c r="AA14668" s="69"/>
    </row>
    <row r="14669" spans="24:27" x14ac:dyDescent="0.25">
      <c r="X14669" s="69"/>
      <c r="Y14669" s="69"/>
      <c r="Z14669" s="69"/>
      <c r="AA14669" s="69"/>
    </row>
    <row r="14670" spans="24:27" x14ac:dyDescent="0.25">
      <c r="X14670" s="69"/>
      <c r="Y14670" s="69"/>
      <c r="Z14670" s="69"/>
      <c r="AA14670" s="69"/>
    </row>
    <row r="14671" spans="24:27" x14ac:dyDescent="0.25">
      <c r="X14671" s="69"/>
      <c r="Y14671" s="69"/>
      <c r="Z14671" s="69"/>
      <c r="AA14671" s="69"/>
    </row>
    <row r="14672" spans="24:27" x14ac:dyDescent="0.25">
      <c r="X14672" s="69"/>
      <c r="Y14672" s="69"/>
      <c r="Z14672" s="69"/>
      <c r="AA14672" s="69"/>
    </row>
    <row r="14673" spans="24:27" x14ac:dyDescent="0.25">
      <c r="X14673" s="69"/>
      <c r="Y14673" s="69"/>
      <c r="Z14673" s="69"/>
      <c r="AA14673" s="69"/>
    </row>
    <row r="14674" spans="24:27" x14ac:dyDescent="0.25">
      <c r="X14674" s="69"/>
      <c r="Y14674" s="69"/>
      <c r="Z14674" s="69"/>
      <c r="AA14674" s="69"/>
    </row>
    <row r="14675" spans="24:27" x14ac:dyDescent="0.25">
      <c r="X14675" s="69"/>
      <c r="Y14675" s="69"/>
      <c r="Z14675" s="69"/>
      <c r="AA14675" s="69"/>
    </row>
    <row r="14676" spans="24:27" x14ac:dyDescent="0.25">
      <c r="X14676" s="69"/>
      <c r="Y14676" s="69"/>
      <c r="Z14676" s="69"/>
      <c r="AA14676" s="69"/>
    </row>
    <row r="14677" spans="24:27" x14ac:dyDescent="0.25">
      <c r="X14677" s="69"/>
      <c r="Y14677" s="69"/>
      <c r="Z14677" s="69"/>
      <c r="AA14677" s="69"/>
    </row>
    <row r="14678" spans="24:27" x14ac:dyDescent="0.25">
      <c r="X14678" s="69"/>
      <c r="Y14678" s="69"/>
      <c r="Z14678" s="69"/>
      <c r="AA14678" s="69"/>
    </row>
    <row r="14679" spans="24:27" x14ac:dyDescent="0.25">
      <c r="X14679" s="69"/>
      <c r="Y14679" s="69"/>
      <c r="Z14679" s="69"/>
      <c r="AA14679" s="69"/>
    </row>
    <row r="14680" spans="24:27" x14ac:dyDescent="0.25">
      <c r="X14680" s="69"/>
      <c r="Y14680" s="69"/>
      <c r="Z14680" s="69"/>
      <c r="AA14680" s="69"/>
    </row>
    <row r="14681" spans="24:27" x14ac:dyDescent="0.25">
      <c r="X14681" s="69"/>
      <c r="Y14681" s="69"/>
      <c r="Z14681" s="69"/>
      <c r="AA14681" s="69"/>
    </row>
    <row r="14682" spans="24:27" x14ac:dyDescent="0.25">
      <c r="X14682" s="69"/>
      <c r="Y14682" s="69"/>
      <c r="Z14682" s="69"/>
      <c r="AA14682" s="69"/>
    </row>
    <row r="14683" spans="24:27" x14ac:dyDescent="0.25">
      <c r="X14683" s="69"/>
      <c r="Y14683" s="69"/>
      <c r="Z14683" s="69"/>
      <c r="AA14683" s="69"/>
    </row>
    <row r="14684" spans="24:27" x14ac:dyDescent="0.25">
      <c r="X14684" s="69"/>
      <c r="Y14684" s="69"/>
      <c r="Z14684" s="69"/>
      <c r="AA14684" s="69"/>
    </row>
    <row r="14685" spans="24:27" x14ac:dyDescent="0.25">
      <c r="X14685" s="69"/>
      <c r="Y14685" s="69"/>
      <c r="Z14685" s="69"/>
      <c r="AA14685" s="69"/>
    </row>
    <row r="14686" spans="24:27" x14ac:dyDescent="0.25">
      <c r="X14686" s="69"/>
      <c r="Y14686" s="69"/>
      <c r="Z14686" s="69"/>
      <c r="AA14686" s="69"/>
    </row>
    <row r="14687" spans="24:27" x14ac:dyDescent="0.25">
      <c r="X14687" s="69"/>
      <c r="Y14687" s="69"/>
      <c r="Z14687" s="69"/>
      <c r="AA14687" s="69"/>
    </row>
    <row r="14688" spans="24:27" x14ac:dyDescent="0.25">
      <c r="X14688" s="69"/>
      <c r="Y14688" s="69"/>
      <c r="Z14688" s="69"/>
      <c r="AA14688" s="69"/>
    </row>
    <row r="14689" spans="24:27" x14ac:dyDescent="0.25">
      <c r="X14689" s="69"/>
      <c r="Y14689" s="69"/>
      <c r="Z14689" s="69"/>
      <c r="AA14689" s="69"/>
    </row>
    <row r="14690" spans="24:27" x14ac:dyDescent="0.25">
      <c r="X14690" s="69"/>
      <c r="Y14690" s="69"/>
      <c r="Z14690" s="69"/>
      <c r="AA14690" s="69"/>
    </row>
    <row r="14691" spans="24:27" x14ac:dyDescent="0.25">
      <c r="X14691" s="69"/>
      <c r="Y14691" s="69"/>
      <c r="Z14691" s="69"/>
      <c r="AA14691" s="69"/>
    </row>
    <row r="14692" spans="24:27" x14ac:dyDescent="0.25">
      <c r="X14692" s="69"/>
      <c r="Y14692" s="69"/>
      <c r="Z14692" s="69"/>
      <c r="AA14692" s="69"/>
    </row>
    <row r="14693" spans="24:27" x14ac:dyDescent="0.25">
      <c r="X14693" s="69"/>
      <c r="Y14693" s="69"/>
      <c r="Z14693" s="69"/>
      <c r="AA14693" s="69"/>
    </row>
    <row r="14694" spans="24:27" x14ac:dyDescent="0.25">
      <c r="X14694" s="69"/>
      <c r="Y14694" s="69"/>
      <c r="Z14694" s="69"/>
      <c r="AA14694" s="69"/>
    </row>
    <row r="14695" spans="24:27" x14ac:dyDescent="0.25">
      <c r="X14695" s="69"/>
      <c r="Y14695" s="69"/>
      <c r="Z14695" s="69"/>
      <c r="AA14695" s="69"/>
    </row>
    <row r="14696" spans="24:27" x14ac:dyDescent="0.25">
      <c r="X14696" s="69"/>
      <c r="Y14696" s="69"/>
      <c r="Z14696" s="69"/>
      <c r="AA14696" s="69"/>
    </row>
    <row r="14697" spans="24:27" x14ac:dyDescent="0.25">
      <c r="X14697" s="69"/>
      <c r="Y14697" s="69"/>
      <c r="Z14697" s="69"/>
      <c r="AA14697" s="69"/>
    </row>
    <row r="14698" spans="24:27" x14ac:dyDescent="0.25">
      <c r="X14698" s="69"/>
      <c r="Y14698" s="69"/>
      <c r="Z14698" s="69"/>
      <c r="AA14698" s="69"/>
    </row>
    <row r="14699" spans="24:27" x14ac:dyDescent="0.25">
      <c r="X14699" s="69"/>
      <c r="Y14699" s="69"/>
      <c r="Z14699" s="69"/>
      <c r="AA14699" s="69"/>
    </row>
    <row r="14700" spans="24:27" x14ac:dyDescent="0.25">
      <c r="X14700" s="69"/>
      <c r="Y14700" s="69"/>
      <c r="Z14700" s="69"/>
      <c r="AA14700" s="69"/>
    </row>
    <row r="14701" spans="24:27" x14ac:dyDescent="0.25">
      <c r="X14701" s="69"/>
      <c r="Y14701" s="69"/>
      <c r="Z14701" s="69"/>
      <c r="AA14701" s="69"/>
    </row>
    <row r="14702" spans="24:27" x14ac:dyDescent="0.25">
      <c r="X14702" s="69"/>
      <c r="Y14702" s="69"/>
      <c r="Z14702" s="69"/>
      <c r="AA14702" s="69"/>
    </row>
    <row r="14703" spans="24:27" x14ac:dyDescent="0.25">
      <c r="X14703" s="69"/>
      <c r="Y14703" s="69"/>
      <c r="Z14703" s="69"/>
      <c r="AA14703" s="69"/>
    </row>
    <row r="14704" spans="24:27" x14ac:dyDescent="0.25">
      <c r="X14704" s="69"/>
      <c r="Y14704" s="69"/>
      <c r="Z14704" s="69"/>
      <c r="AA14704" s="69"/>
    </row>
    <row r="14705" spans="24:27" x14ac:dyDescent="0.25">
      <c r="X14705" s="69"/>
      <c r="Y14705" s="69"/>
      <c r="Z14705" s="69"/>
      <c r="AA14705" s="69"/>
    </row>
    <row r="14706" spans="24:27" x14ac:dyDescent="0.25">
      <c r="X14706" s="69"/>
      <c r="Y14706" s="69"/>
      <c r="Z14706" s="69"/>
      <c r="AA14706" s="69"/>
    </row>
    <row r="14707" spans="24:27" x14ac:dyDescent="0.25">
      <c r="X14707" s="69"/>
      <c r="Y14707" s="69"/>
      <c r="Z14707" s="69"/>
      <c r="AA14707" s="69"/>
    </row>
    <row r="14708" spans="24:27" x14ac:dyDescent="0.25">
      <c r="X14708" s="69"/>
      <c r="Y14708" s="69"/>
      <c r="Z14708" s="69"/>
      <c r="AA14708" s="69"/>
    </row>
    <row r="14709" spans="24:27" x14ac:dyDescent="0.25">
      <c r="X14709" s="69"/>
      <c r="Y14709" s="69"/>
      <c r="Z14709" s="69"/>
      <c r="AA14709" s="69"/>
    </row>
    <row r="14710" spans="24:27" x14ac:dyDescent="0.25">
      <c r="X14710" s="69"/>
      <c r="Y14710" s="69"/>
      <c r="Z14710" s="69"/>
      <c r="AA14710" s="69"/>
    </row>
    <row r="14711" spans="24:27" x14ac:dyDescent="0.25">
      <c r="X14711" s="69"/>
      <c r="Y14711" s="69"/>
      <c r="Z14711" s="69"/>
      <c r="AA14711" s="69"/>
    </row>
    <row r="14712" spans="24:27" x14ac:dyDescent="0.25">
      <c r="X14712" s="69"/>
      <c r="Y14712" s="69"/>
      <c r="Z14712" s="69"/>
      <c r="AA14712" s="69"/>
    </row>
    <row r="14713" spans="24:27" x14ac:dyDescent="0.25">
      <c r="X14713" s="69"/>
      <c r="Y14713" s="69"/>
      <c r="Z14713" s="69"/>
      <c r="AA14713" s="69"/>
    </row>
    <row r="14714" spans="24:27" x14ac:dyDescent="0.25">
      <c r="X14714" s="69"/>
      <c r="Y14714" s="69"/>
      <c r="Z14714" s="69"/>
      <c r="AA14714" s="69"/>
    </row>
    <row r="14715" spans="24:27" x14ac:dyDescent="0.25">
      <c r="X14715" s="69"/>
      <c r="Y14715" s="69"/>
      <c r="Z14715" s="69"/>
      <c r="AA14715" s="69"/>
    </row>
    <row r="14716" spans="24:27" x14ac:dyDescent="0.25">
      <c r="X14716" s="69"/>
      <c r="Y14716" s="69"/>
      <c r="Z14716" s="69"/>
      <c r="AA14716" s="69"/>
    </row>
    <row r="14717" spans="24:27" x14ac:dyDescent="0.25">
      <c r="X14717" s="69"/>
      <c r="Y14717" s="69"/>
      <c r="Z14717" s="69"/>
      <c r="AA14717" s="69"/>
    </row>
    <row r="14718" spans="24:27" x14ac:dyDescent="0.25">
      <c r="X14718" s="69"/>
      <c r="Y14718" s="69"/>
      <c r="Z14718" s="69"/>
      <c r="AA14718" s="69"/>
    </row>
    <row r="14719" spans="24:27" x14ac:dyDescent="0.25">
      <c r="X14719" s="69"/>
      <c r="Y14719" s="69"/>
      <c r="Z14719" s="69"/>
      <c r="AA14719" s="69"/>
    </row>
    <row r="14720" spans="24:27" x14ac:dyDescent="0.25">
      <c r="X14720" s="69"/>
      <c r="Y14720" s="69"/>
      <c r="Z14720" s="69"/>
      <c r="AA14720" s="69"/>
    </row>
    <row r="14721" spans="24:27" x14ac:dyDescent="0.25">
      <c r="X14721" s="69"/>
      <c r="Y14721" s="69"/>
      <c r="Z14721" s="69"/>
      <c r="AA14721" s="69"/>
    </row>
    <row r="14722" spans="24:27" x14ac:dyDescent="0.25">
      <c r="X14722" s="69"/>
      <c r="Y14722" s="69"/>
      <c r="Z14722" s="69"/>
      <c r="AA14722" s="69"/>
    </row>
    <row r="14723" spans="24:27" x14ac:dyDescent="0.25">
      <c r="X14723" s="69"/>
      <c r="Y14723" s="69"/>
      <c r="Z14723" s="69"/>
      <c r="AA14723" s="69"/>
    </row>
    <row r="14724" spans="24:27" x14ac:dyDescent="0.25">
      <c r="X14724" s="69"/>
      <c r="Y14724" s="69"/>
      <c r="Z14724" s="69"/>
      <c r="AA14724" s="69"/>
    </row>
    <row r="14725" spans="24:27" x14ac:dyDescent="0.25">
      <c r="X14725" s="69"/>
      <c r="Y14725" s="69"/>
      <c r="Z14725" s="69"/>
      <c r="AA14725" s="69"/>
    </row>
    <row r="14726" spans="24:27" x14ac:dyDescent="0.25">
      <c r="X14726" s="69"/>
      <c r="Y14726" s="69"/>
      <c r="Z14726" s="69"/>
      <c r="AA14726" s="69"/>
    </row>
    <row r="14727" spans="24:27" x14ac:dyDescent="0.25">
      <c r="X14727" s="69"/>
      <c r="Y14727" s="69"/>
      <c r="Z14727" s="69"/>
      <c r="AA14727" s="69"/>
    </row>
    <row r="14728" spans="24:27" x14ac:dyDescent="0.25">
      <c r="X14728" s="69"/>
      <c r="Y14728" s="69"/>
      <c r="Z14728" s="69"/>
      <c r="AA14728" s="69"/>
    </row>
    <row r="14729" spans="24:27" x14ac:dyDescent="0.25">
      <c r="X14729" s="69"/>
      <c r="Y14729" s="69"/>
      <c r="Z14729" s="69"/>
      <c r="AA14729" s="69"/>
    </row>
    <row r="14730" spans="24:27" x14ac:dyDescent="0.25">
      <c r="X14730" s="69"/>
      <c r="Y14730" s="69"/>
      <c r="Z14730" s="69"/>
      <c r="AA14730" s="69"/>
    </row>
    <row r="14731" spans="24:27" x14ac:dyDescent="0.25">
      <c r="X14731" s="69"/>
      <c r="Y14731" s="69"/>
      <c r="Z14731" s="69"/>
      <c r="AA14731" s="69"/>
    </row>
    <row r="14732" spans="24:27" x14ac:dyDescent="0.25">
      <c r="X14732" s="69"/>
      <c r="Y14732" s="69"/>
      <c r="Z14732" s="69"/>
      <c r="AA14732" s="69"/>
    </row>
    <row r="14733" spans="24:27" x14ac:dyDescent="0.25">
      <c r="X14733" s="69"/>
      <c r="Y14733" s="69"/>
      <c r="Z14733" s="69"/>
      <c r="AA14733" s="69"/>
    </row>
    <row r="14734" spans="24:27" x14ac:dyDescent="0.25">
      <c r="X14734" s="69"/>
      <c r="Y14734" s="69"/>
      <c r="Z14734" s="69"/>
      <c r="AA14734" s="69"/>
    </row>
    <row r="14735" spans="24:27" x14ac:dyDescent="0.25">
      <c r="X14735" s="69"/>
      <c r="Y14735" s="69"/>
      <c r="Z14735" s="69"/>
      <c r="AA14735" s="69"/>
    </row>
    <row r="14736" spans="24:27" x14ac:dyDescent="0.25">
      <c r="X14736" s="69"/>
      <c r="Y14736" s="69"/>
      <c r="Z14736" s="69"/>
      <c r="AA14736" s="69"/>
    </row>
    <row r="14737" spans="24:27" x14ac:dyDescent="0.25">
      <c r="X14737" s="69"/>
      <c r="Y14737" s="69"/>
      <c r="Z14737" s="69"/>
      <c r="AA14737" s="69"/>
    </row>
    <row r="14738" spans="24:27" x14ac:dyDescent="0.25">
      <c r="X14738" s="69"/>
      <c r="Y14738" s="69"/>
      <c r="Z14738" s="69"/>
      <c r="AA14738" s="69"/>
    </row>
    <row r="14739" spans="24:27" x14ac:dyDescent="0.25">
      <c r="X14739" s="69"/>
      <c r="Y14739" s="69"/>
      <c r="Z14739" s="69"/>
      <c r="AA14739" s="69"/>
    </row>
    <row r="14740" spans="24:27" x14ac:dyDescent="0.25">
      <c r="X14740" s="69"/>
      <c r="Y14740" s="69"/>
      <c r="Z14740" s="69"/>
      <c r="AA14740" s="69"/>
    </row>
    <row r="14741" spans="24:27" x14ac:dyDescent="0.25">
      <c r="X14741" s="69"/>
      <c r="Y14741" s="69"/>
      <c r="Z14741" s="69"/>
      <c r="AA14741" s="69"/>
    </row>
    <row r="14742" spans="24:27" x14ac:dyDescent="0.25">
      <c r="X14742" s="69"/>
      <c r="Y14742" s="69"/>
      <c r="Z14742" s="69"/>
      <c r="AA14742" s="69"/>
    </row>
    <row r="14743" spans="24:27" x14ac:dyDescent="0.25">
      <c r="X14743" s="69"/>
      <c r="Y14743" s="69"/>
      <c r="Z14743" s="69"/>
      <c r="AA14743" s="69"/>
    </row>
    <row r="14744" spans="24:27" x14ac:dyDescent="0.25">
      <c r="X14744" s="69"/>
      <c r="Y14744" s="69"/>
      <c r="Z14744" s="69"/>
      <c r="AA14744" s="69"/>
    </row>
    <row r="14745" spans="24:27" x14ac:dyDescent="0.25">
      <c r="X14745" s="69"/>
      <c r="Y14745" s="69"/>
      <c r="Z14745" s="69"/>
      <c r="AA14745" s="69"/>
    </row>
    <row r="14746" spans="24:27" x14ac:dyDescent="0.25">
      <c r="X14746" s="69"/>
      <c r="Y14746" s="69"/>
      <c r="Z14746" s="69"/>
      <c r="AA14746" s="69"/>
    </row>
    <row r="14747" spans="24:27" x14ac:dyDescent="0.25">
      <c r="X14747" s="69"/>
      <c r="Y14747" s="69"/>
      <c r="Z14747" s="69"/>
      <c r="AA14747" s="69"/>
    </row>
    <row r="14748" spans="24:27" x14ac:dyDescent="0.25">
      <c r="X14748" s="69"/>
      <c r="Y14748" s="69"/>
      <c r="Z14748" s="69"/>
      <c r="AA14748" s="69"/>
    </row>
    <row r="14749" spans="24:27" x14ac:dyDescent="0.25">
      <c r="X14749" s="69"/>
      <c r="Y14749" s="69"/>
      <c r="Z14749" s="69"/>
      <c r="AA14749" s="69"/>
    </row>
    <row r="14750" spans="24:27" x14ac:dyDescent="0.25">
      <c r="X14750" s="69"/>
      <c r="Y14750" s="69"/>
      <c r="Z14750" s="69"/>
      <c r="AA14750" s="69"/>
    </row>
    <row r="14751" spans="24:27" x14ac:dyDescent="0.25">
      <c r="X14751" s="69"/>
      <c r="Y14751" s="69"/>
      <c r="Z14751" s="69"/>
      <c r="AA14751" s="69"/>
    </row>
    <row r="14752" spans="24:27" x14ac:dyDescent="0.25">
      <c r="X14752" s="69"/>
      <c r="Y14752" s="69"/>
      <c r="Z14752" s="69"/>
      <c r="AA14752" s="69"/>
    </row>
    <row r="14753" spans="24:27" x14ac:dyDescent="0.25">
      <c r="X14753" s="69"/>
      <c r="Y14753" s="69"/>
      <c r="Z14753" s="69"/>
      <c r="AA14753" s="69"/>
    </row>
    <row r="14754" spans="24:27" x14ac:dyDescent="0.25">
      <c r="X14754" s="69"/>
      <c r="Y14754" s="69"/>
      <c r="Z14754" s="69"/>
      <c r="AA14754" s="69"/>
    </row>
    <row r="14755" spans="24:27" x14ac:dyDescent="0.25">
      <c r="X14755" s="69"/>
      <c r="Y14755" s="69"/>
      <c r="Z14755" s="69"/>
      <c r="AA14755" s="69"/>
    </row>
    <row r="14756" spans="24:27" x14ac:dyDescent="0.25">
      <c r="X14756" s="69"/>
      <c r="Y14756" s="69"/>
      <c r="Z14756" s="69"/>
      <c r="AA14756" s="69"/>
    </row>
    <row r="14757" spans="24:27" x14ac:dyDescent="0.25">
      <c r="X14757" s="69"/>
      <c r="Y14757" s="69"/>
      <c r="Z14757" s="69"/>
      <c r="AA14757" s="69"/>
    </row>
    <row r="14758" spans="24:27" x14ac:dyDescent="0.25">
      <c r="X14758" s="69"/>
      <c r="Y14758" s="69"/>
      <c r="Z14758" s="69"/>
      <c r="AA14758" s="69"/>
    </row>
    <row r="14759" spans="24:27" x14ac:dyDescent="0.25">
      <c r="X14759" s="69"/>
      <c r="Y14759" s="69"/>
      <c r="Z14759" s="69"/>
      <c r="AA14759" s="69"/>
    </row>
    <row r="14760" spans="24:27" x14ac:dyDescent="0.25">
      <c r="X14760" s="69"/>
      <c r="Y14760" s="69"/>
      <c r="Z14760" s="69"/>
      <c r="AA14760" s="69"/>
    </row>
    <row r="14761" spans="24:27" x14ac:dyDescent="0.25">
      <c r="X14761" s="69"/>
      <c r="Y14761" s="69"/>
      <c r="Z14761" s="69"/>
      <c r="AA14761" s="69"/>
    </row>
    <row r="14762" spans="24:27" x14ac:dyDescent="0.25">
      <c r="X14762" s="69"/>
      <c r="Y14762" s="69"/>
      <c r="Z14762" s="69"/>
      <c r="AA14762" s="69"/>
    </row>
    <row r="14763" spans="24:27" x14ac:dyDescent="0.25">
      <c r="X14763" s="69"/>
      <c r="Y14763" s="69"/>
      <c r="Z14763" s="69"/>
      <c r="AA14763" s="69"/>
    </row>
    <row r="14764" spans="24:27" x14ac:dyDescent="0.25">
      <c r="X14764" s="69"/>
      <c r="Y14764" s="69"/>
      <c r="Z14764" s="69"/>
      <c r="AA14764" s="69"/>
    </row>
    <row r="14765" spans="24:27" x14ac:dyDescent="0.25">
      <c r="X14765" s="69"/>
      <c r="Y14765" s="69"/>
      <c r="Z14765" s="69"/>
      <c r="AA14765" s="69"/>
    </row>
    <row r="14766" spans="24:27" x14ac:dyDescent="0.25">
      <c r="X14766" s="69"/>
      <c r="Y14766" s="69"/>
      <c r="Z14766" s="69"/>
      <c r="AA14766" s="69"/>
    </row>
    <row r="14767" spans="24:27" x14ac:dyDescent="0.25">
      <c r="X14767" s="69"/>
      <c r="Y14767" s="69"/>
      <c r="Z14767" s="69"/>
      <c r="AA14767" s="69"/>
    </row>
    <row r="14768" spans="24:27" x14ac:dyDescent="0.25">
      <c r="X14768" s="69"/>
      <c r="Y14768" s="69"/>
      <c r="Z14768" s="69"/>
      <c r="AA14768" s="69"/>
    </row>
    <row r="14769" spans="24:27" x14ac:dyDescent="0.25">
      <c r="X14769" s="69"/>
      <c r="Y14769" s="69"/>
      <c r="Z14769" s="69"/>
      <c r="AA14769" s="69"/>
    </row>
    <row r="14770" spans="24:27" x14ac:dyDescent="0.25">
      <c r="X14770" s="69"/>
      <c r="Y14770" s="69"/>
      <c r="Z14770" s="69"/>
      <c r="AA14770" s="69"/>
    </row>
    <row r="14771" spans="24:27" x14ac:dyDescent="0.25">
      <c r="X14771" s="69"/>
      <c r="Y14771" s="69"/>
      <c r="Z14771" s="69"/>
      <c r="AA14771" s="69"/>
    </row>
    <row r="14772" spans="24:27" x14ac:dyDescent="0.25">
      <c r="X14772" s="69"/>
      <c r="Y14772" s="69"/>
      <c r="Z14772" s="69"/>
      <c r="AA14772" s="69"/>
    </row>
    <row r="14773" spans="24:27" x14ac:dyDescent="0.25">
      <c r="X14773" s="69"/>
      <c r="Y14773" s="69"/>
      <c r="Z14773" s="69"/>
      <c r="AA14773" s="69"/>
    </row>
    <row r="14774" spans="24:27" x14ac:dyDescent="0.25">
      <c r="X14774" s="69"/>
      <c r="Y14774" s="69"/>
      <c r="Z14774" s="69"/>
      <c r="AA14774" s="69"/>
    </row>
    <row r="14775" spans="24:27" x14ac:dyDescent="0.25">
      <c r="X14775" s="69"/>
      <c r="Y14775" s="69"/>
      <c r="Z14775" s="69"/>
      <c r="AA14775" s="69"/>
    </row>
    <row r="14776" spans="24:27" x14ac:dyDescent="0.25">
      <c r="X14776" s="69"/>
      <c r="Y14776" s="69"/>
      <c r="Z14776" s="69"/>
      <c r="AA14776" s="69"/>
    </row>
    <row r="14777" spans="24:27" x14ac:dyDescent="0.25">
      <c r="X14777" s="69"/>
      <c r="Y14777" s="69"/>
      <c r="Z14777" s="69"/>
      <c r="AA14777" s="69"/>
    </row>
    <row r="14778" spans="24:27" x14ac:dyDescent="0.25">
      <c r="X14778" s="69"/>
      <c r="Y14778" s="69"/>
      <c r="Z14778" s="69"/>
      <c r="AA14778" s="69"/>
    </row>
    <row r="14779" spans="24:27" x14ac:dyDescent="0.25">
      <c r="X14779" s="69"/>
      <c r="Y14779" s="69"/>
      <c r="Z14779" s="69"/>
      <c r="AA14779" s="69"/>
    </row>
    <row r="14780" spans="24:27" x14ac:dyDescent="0.25">
      <c r="X14780" s="69"/>
      <c r="Y14780" s="69"/>
      <c r="Z14780" s="69"/>
      <c r="AA14780" s="69"/>
    </row>
    <row r="14781" spans="24:27" x14ac:dyDescent="0.25">
      <c r="X14781" s="69"/>
      <c r="Y14781" s="69"/>
      <c r="Z14781" s="69"/>
      <c r="AA14781" s="69"/>
    </row>
    <row r="14782" spans="24:27" x14ac:dyDescent="0.25">
      <c r="X14782" s="69"/>
      <c r="Y14782" s="69"/>
      <c r="Z14782" s="69"/>
      <c r="AA14782" s="69"/>
    </row>
    <row r="14783" spans="24:27" x14ac:dyDescent="0.25">
      <c r="X14783" s="69"/>
      <c r="Y14783" s="69"/>
      <c r="Z14783" s="69"/>
      <c r="AA14783" s="69"/>
    </row>
    <row r="14784" spans="24:27" x14ac:dyDescent="0.25">
      <c r="X14784" s="69"/>
      <c r="Y14784" s="69"/>
      <c r="Z14784" s="69"/>
      <c r="AA14784" s="69"/>
    </row>
    <row r="14785" spans="24:27" x14ac:dyDescent="0.25">
      <c r="X14785" s="69"/>
      <c r="Y14785" s="69"/>
      <c r="Z14785" s="69"/>
      <c r="AA14785" s="69"/>
    </row>
    <row r="14786" spans="24:27" x14ac:dyDescent="0.25">
      <c r="X14786" s="69"/>
      <c r="Y14786" s="69"/>
      <c r="Z14786" s="69"/>
      <c r="AA14786" s="69"/>
    </row>
    <row r="14787" spans="24:27" x14ac:dyDescent="0.25">
      <c r="X14787" s="69"/>
      <c r="Y14787" s="69"/>
      <c r="Z14787" s="69"/>
      <c r="AA14787" s="69"/>
    </row>
    <row r="14788" spans="24:27" x14ac:dyDescent="0.25">
      <c r="X14788" s="69"/>
      <c r="Y14788" s="69"/>
      <c r="Z14788" s="69"/>
      <c r="AA14788" s="69"/>
    </row>
    <row r="14789" spans="24:27" x14ac:dyDescent="0.25">
      <c r="X14789" s="69"/>
      <c r="Y14789" s="69"/>
      <c r="Z14789" s="69"/>
      <c r="AA14789" s="69"/>
    </row>
    <row r="14790" spans="24:27" x14ac:dyDescent="0.25">
      <c r="X14790" s="69"/>
      <c r="Y14790" s="69"/>
      <c r="Z14790" s="69"/>
      <c r="AA14790" s="69"/>
    </row>
    <row r="14791" spans="24:27" x14ac:dyDescent="0.25">
      <c r="X14791" s="69"/>
      <c r="Y14791" s="69"/>
      <c r="Z14791" s="69"/>
      <c r="AA14791" s="69"/>
    </row>
    <row r="14792" spans="24:27" x14ac:dyDescent="0.25">
      <c r="X14792" s="69"/>
      <c r="Y14792" s="69"/>
      <c r="Z14792" s="69"/>
      <c r="AA14792" s="69"/>
    </row>
    <row r="14793" spans="24:27" x14ac:dyDescent="0.25">
      <c r="X14793" s="69"/>
      <c r="Y14793" s="69"/>
      <c r="Z14793" s="69"/>
      <c r="AA14793" s="69"/>
    </row>
    <row r="14794" spans="24:27" x14ac:dyDescent="0.25">
      <c r="X14794" s="69"/>
      <c r="Y14794" s="69"/>
      <c r="Z14794" s="69"/>
      <c r="AA14794" s="69"/>
    </row>
    <row r="14795" spans="24:27" x14ac:dyDescent="0.25">
      <c r="X14795" s="69"/>
      <c r="Y14795" s="69"/>
      <c r="Z14795" s="69"/>
      <c r="AA14795" s="69"/>
    </row>
    <row r="14796" spans="24:27" x14ac:dyDescent="0.25">
      <c r="X14796" s="69"/>
      <c r="Y14796" s="69"/>
      <c r="Z14796" s="69"/>
      <c r="AA14796" s="69"/>
    </row>
    <row r="14797" spans="24:27" x14ac:dyDescent="0.25">
      <c r="X14797" s="69"/>
      <c r="Y14797" s="69"/>
      <c r="Z14797" s="69"/>
      <c r="AA14797" s="69"/>
    </row>
    <row r="14798" spans="24:27" x14ac:dyDescent="0.25">
      <c r="X14798" s="69"/>
      <c r="Y14798" s="69"/>
      <c r="Z14798" s="69"/>
      <c r="AA14798" s="69"/>
    </row>
    <row r="14799" spans="24:27" x14ac:dyDescent="0.25">
      <c r="X14799" s="69"/>
      <c r="Y14799" s="69"/>
      <c r="Z14799" s="69"/>
      <c r="AA14799" s="69"/>
    </row>
    <row r="14800" spans="24:27" x14ac:dyDescent="0.25">
      <c r="X14800" s="69"/>
      <c r="Y14800" s="69"/>
      <c r="Z14800" s="69"/>
      <c r="AA14800" s="69"/>
    </row>
    <row r="14801" spans="24:27" x14ac:dyDescent="0.25">
      <c r="X14801" s="69"/>
      <c r="Y14801" s="69"/>
      <c r="Z14801" s="69"/>
      <c r="AA14801" s="69"/>
    </row>
    <row r="14802" spans="24:27" x14ac:dyDescent="0.25">
      <c r="X14802" s="69"/>
      <c r="Y14802" s="69"/>
      <c r="Z14802" s="69"/>
      <c r="AA14802" s="69"/>
    </row>
    <row r="14803" spans="24:27" x14ac:dyDescent="0.25">
      <c r="X14803" s="69"/>
      <c r="Y14803" s="69"/>
      <c r="Z14803" s="69"/>
      <c r="AA14803" s="69"/>
    </row>
    <row r="14804" spans="24:27" x14ac:dyDescent="0.25">
      <c r="X14804" s="69"/>
      <c r="Y14804" s="69"/>
      <c r="Z14804" s="69"/>
      <c r="AA14804" s="69"/>
    </row>
    <row r="14805" spans="24:27" x14ac:dyDescent="0.25">
      <c r="X14805" s="69"/>
      <c r="Y14805" s="69"/>
      <c r="Z14805" s="69"/>
      <c r="AA14805" s="69"/>
    </row>
    <row r="14806" spans="24:27" x14ac:dyDescent="0.25">
      <c r="X14806" s="69"/>
      <c r="Y14806" s="69"/>
      <c r="Z14806" s="69"/>
      <c r="AA14806" s="69"/>
    </row>
    <row r="14807" spans="24:27" x14ac:dyDescent="0.25">
      <c r="X14807" s="69"/>
      <c r="Y14807" s="69"/>
      <c r="Z14807" s="69"/>
      <c r="AA14807" s="69"/>
    </row>
    <row r="14808" spans="24:27" x14ac:dyDescent="0.25">
      <c r="X14808" s="69"/>
      <c r="Y14808" s="69"/>
      <c r="Z14808" s="69"/>
      <c r="AA14808" s="69"/>
    </row>
    <row r="14809" spans="24:27" x14ac:dyDescent="0.25">
      <c r="X14809" s="69"/>
      <c r="Y14809" s="69"/>
      <c r="Z14809" s="69"/>
      <c r="AA14809" s="69"/>
    </row>
    <row r="14810" spans="24:27" x14ac:dyDescent="0.25">
      <c r="X14810" s="69"/>
      <c r="Y14810" s="69"/>
      <c r="Z14810" s="69"/>
      <c r="AA14810" s="69"/>
    </row>
    <row r="14811" spans="24:27" x14ac:dyDescent="0.25">
      <c r="X14811" s="69"/>
      <c r="Y14811" s="69"/>
      <c r="Z14811" s="69"/>
      <c r="AA14811" s="69"/>
    </row>
    <row r="14812" spans="24:27" x14ac:dyDescent="0.25">
      <c r="X14812" s="69"/>
      <c r="Y14812" s="69"/>
      <c r="Z14812" s="69"/>
      <c r="AA14812" s="69"/>
    </row>
    <row r="14813" spans="24:27" x14ac:dyDescent="0.25">
      <c r="X14813" s="69"/>
      <c r="Y14813" s="69"/>
      <c r="Z14813" s="69"/>
      <c r="AA14813" s="69"/>
    </row>
    <row r="14814" spans="24:27" x14ac:dyDescent="0.25">
      <c r="X14814" s="69"/>
      <c r="Y14814" s="69"/>
      <c r="Z14814" s="69"/>
      <c r="AA14814" s="69"/>
    </row>
    <row r="14815" spans="24:27" x14ac:dyDescent="0.25">
      <c r="X14815" s="69"/>
      <c r="Y14815" s="69"/>
      <c r="Z14815" s="69"/>
      <c r="AA14815" s="69"/>
    </row>
    <row r="14816" spans="24:27" x14ac:dyDescent="0.25">
      <c r="X14816" s="69"/>
      <c r="Y14816" s="69"/>
      <c r="Z14816" s="69"/>
      <c r="AA14816" s="69"/>
    </row>
    <row r="14817" spans="24:27" x14ac:dyDescent="0.25">
      <c r="X14817" s="69"/>
      <c r="Y14817" s="69"/>
      <c r="Z14817" s="69"/>
      <c r="AA14817" s="69"/>
    </row>
    <row r="14818" spans="24:27" x14ac:dyDescent="0.25">
      <c r="X14818" s="69"/>
      <c r="Y14818" s="69"/>
      <c r="Z14818" s="69"/>
      <c r="AA14818" s="69"/>
    </row>
    <row r="14819" spans="24:27" x14ac:dyDescent="0.25">
      <c r="X14819" s="69"/>
      <c r="Y14819" s="69"/>
      <c r="Z14819" s="69"/>
      <c r="AA14819" s="69"/>
    </row>
    <row r="14820" spans="24:27" x14ac:dyDescent="0.25">
      <c r="X14820" s="69"/>
      <c r="Y14820" s="69"/>
      <c r="Z14820" s="69"/>
      <c r="AA14820" s="69"/>
    </row>
    <row r="14821" spans="24:27" x14ac:dyDescent="0.25">
      <c r="X14821" s="69"/>
      <c r="Y14821" s="69"/>
      <c r="Z14821" s="69"/>
      <c r="AA14821" s="69"/>
    </row>
    <row r="14822" spans="24:27" x14ac:dyDescent="0.25">
      <c r="X14822" s="69"/>
      <c r="Y14822" s="69"/>
      <c r="Z14822" s="69"/>
      <c r="AA14822" s="69"/>
    </row>
    <row r="14823" spans="24:27" x14ac:dyDescent="0.25">
      <c r="X14823" s="69"/>
      <c r="Y14823" s="69"/>
      <c r="Z14823" s="69"/>
      <c r="AA14823" s="69"/>
    </row>
    <row r="14824" spans="24:27" x14ac:dyDescent="0.25">
      <c r="X14824" s="69"/>
      <c r="Y14824" s="69"/>
      <c r="Z14824" s="69"/>
      <c r="AA14824" s="69"/>
    </row>
    <row r="14825" spans="24:27" x14ac:dyDescent="0.25">
      <c r="X14825" s="69"/>
      <c r="Y14825" s="69"/>
      <c r="Z14825" s="69"/>
      <c r="AA14825" s="69"/>
    </row>
    <row r="14826" spans="24:27" x14ac:dyDescent="0.25">
      <c r="X14826" s="69"/>
      <c r="Y14826" s="69"/>
      <c r="Z14826" s="69"/>
      <c r="AA14826" s="69"/>
    </row>
    <row r="14827" spans="24:27" x14ac:dyDescent="0.25">
      <c r="X14827" s="69"/>
      <c r="Y14827" s="69"/>
      <c r="Z14827" s="69"/>
      <c r="AA14827" s="69"/>
    </row>
    <row r="14828" spans="24:27" x14ac:dyDescent="0.25">
      <c r="X14828" s="69"/>
      <c r="Y14828" s="69"/>
      <c r="Z14828" s="69"/>
      <c r="AA14828" s="69"/>
    </row>
    <row r="14829" spans="24:27" x14ac:dyDescent="0.25">
      <c r="X14829" s="69"/>
      <c r="Y14829" s="69"/>
      <c r="Z14829" s="69"/>
      <c r="AA14829" s="69"/>
    </row>
    <row r="14830" spans="24:27" x14ac:dyDescent="0.25">
      <c r="X14830" s="69"/>
      <c r="Y14830" s="69"/>
      <c r="Z14830" s="69"/>
      <c r="AA14830" s="69"/>
    </row>
    <row r="14831" spans="24:27" x14ac:dyDescent="0.25">
      <c r="X14831" s="69"/>
      <c r="Y14831" s="69"/>
      <c r="Z14831" s="69"/>
      <c r="AA14831" s="69"/>
    </row>
    <row r="14832" spans="24:27" x14ac:dyDescent="0.25">
      <c r="X14832" s="69"/>
      <c r="Y14832" s="69"/>
      <c r="Z14832" s="69"/>
      <c r="AA14832" s="69"/>
    </row>
    <row r="14833" spans="24:27" x14ac:dyDescent="0.25">
      <c r="X14833" s="69"/>
      <c r="Y14833" s="69"/>
      <c r="Z14833" s="69"/>
      <c r="AA14833" s="69"/>
    </row>
    <row r="14834" spans="24:27" x14ac:dyDescent="0.25">
      <c r="X14834" s="69"/>
      <c r="Y14834" s="69"/>
      <c r="Z14834" s="69"/>
      <c r="AA14834" s="69"/>
    </row>
    <row r="14835" spans="24:27" x14ac:dyDescent="0.25">
      <c r="X14835" s="69"/>
      <c r="Y14835" s="69"/>
      <c r="Z14835" s="69"/>
      <c r="AA14835" s="69"/>
    </row>
    <row r="14836" spans="24:27" x14ac:dyDescent="0.25">
      <c r="X14836" s="69"/>
      <c r="Y14836" s="69"/>
      <c r="Z14836" s="69"/>
      <c r="AA14836" s="69"/>
    </row>
    <row r="14837" spans="24:27" x14ac:dyDescent="0.25">
      <c r="X14837" s="69"/>
      <c r="Y14837" s="69"/>
      <c r="Z14837" s="69"/>
      <c r="AA14837" s="69"/>
    </row>
    <row r="14838" spans="24:27" x14ac:dyDescent="0.25">
      <c r="X14838" s="69"/>
      <c r="Y14838" s="69"/>
      <c r="Z14838" s="69"/>
      <c r="AA14838" s="69"/>
    </row>
    <row r="14839" spans="24:27" x14ac:dyDescent="0.25">
      <c r="X14839" s="69"/>
      <c r="Y14839" s="69"/>
      <c r="Z14839" s="69"/>
      <c r="AA14839" s="69"/>
    </row>
    <row r="14840" spans="24:27" x14ac:dyDescent="0.25">
      <c r="X14840" s="69"/>
      <c r="Y14840" s="69"/>
      <c r="Z14840" s="69"/>
      <c r="AA14840" s="69"/>
    </row>
    <row r="14841" spans="24:27" x14ac:dyDescent="0.25">
      <c r="X14841" s="69"/>
      <c r="Y14841" s="69"/>
      <c r="Z14841" s="69"/>
      <c r="AA14841" s="69"/>
    </row>
    <row r="14842" spans="24:27" x14ac:dyDescent="0.25">
      <c r="X14842" s="69"/>
      <c r="Y14842" s="69"/>
      <c r="Z14842" s="69"/>
      <c r="AA14842" s="69"/>
    </row>
    <row r="14843" spans="24:27" x14ac:dyDescent="0.25">
      <c r="X14843" s="69"/>
      <c r="Y14843" s="69"/>
      <c r="Z14843" s="69"/>
      <c r="AA14843" s="69"/>
    </row>
    <row r="14844" spans="24:27" x14ac:dyDescent="0.25">
      <c r="X14844" s="69"/>
      <c r="Y14844" s="69"/>
      <c r="Z14844" s="69"/>
      <c r="AA14844" s="69"/>
    </row>
    <row r="14845" spans="24:27" x14ac:dyDescent="0.25">
      <c r="X14845" s="69"/>
      <c r="Y14845" s="69"/>
      <c r="Z14845" s="69"/>
      <c r="AA14845" s="69"/>
    </row>
    <row r="14846" spans="24:27" x14ac:dyDescent="0.25">
      <c r="X14846" s="69"/>
      <c r="Y14846" s="69"/>
      <c r="Z14846" s="69"/>
      <c r="AA14846" s="69"/>
    </row>
    <row r="14847" spans="24:27" x14ac:dyDescent="0.25">
      <c r="X14847" s="69"/>
      <c r="Y14847" s="69"/>
      <c r="Z14847" s="69"/>
      <c r="AA14847" s="69"/>
    </row>
    <row r="14848" spans="24:27" x14ac:dyDescent="0.25">
      <c r="X14848" s="69"/>
      <c r="Y14848" s="69"/>
      <c r="Z14848" s="69"/>
      <c r="AA14848" s="69"/>
    </row>
    <row r="14849" spans="24:27" x14ac:dyDescent="0.25">
      <c r="X14849" s="69"/>
      <c r="Y14849" s="69"/>
      <c r="Z14849" s="69"/>
      <c r="AA14849" s="69"/>
    </row>
    <row r="14850" spans="24:27" x14ac:dyDescent="0.25">
      <c r="X14850" s="69"/>
      <c r="Y14850" s="69"/>
      <c r="Z14850" s="69"/>
      <c r="AA14850" s="69"/>
    </row>
    <row r="14851" spans="24:27" x14ac:dyDescent="0.25">
      <c r="X14851" s="69"/>
      <c r="Y14851" s="69"/>
      <c r="Z14851" s="69"/>
      <c r="AA14851" s="69"/>
    </row>
    <row r="14852" spans="24:27" x14ac:dyDescent="0.25">
      <c r="X14852" s="69"/>
      <c r="Y14852" s="69"/>
      <c r="Z14852" s="69"/>
      <c r="AA14852" s="69"/>
    </row>
    <row r="14853" spans="24:27" x14ac:dyDescent="0.25">
      <c r="X14853" s="69"/>
      <c r="Y14853" s="69"/>
      <c r="Z14853" s="69"/>
      <c r="AA14853" s="69"/>
    </row>
    <row r="14854" spans="24:27" x14ac:dyDescent="0.25">
      <c r="X14854" s="69"/>
      <c r="Y14854" s="69"/>
      <c r="Z14854" s="69"/>
      <c r="AA14854" s="69"/>
    </row>
    <row r="14855" spans="24:27" x14ac:dyDescent="0.25">
      <c r="X14855" s="69"/>
      <c r="Y14855" s="69"/>
      <c r="Z14855" s="69"/>
      <c r="AA14855" s="69"/>
    </row>
    <row r="14856" spans="24:27" x14ac:dyDescent="0.25">
      <c r="X14856" s="69"/>
      <c r="Y14856" s="69"/>
      <c r="Z14856" s="69"/>
      <c r="AA14856" s="69"/>
    </row>
    <row r="14857" spans="24:27" x14ac:dyDescent="0.25">
      <c r="X14857" s="69"/>
      <c r="Y14857" s="69"/>
      <c r="Z14857" s="69"/>
      <c r="AA14857" s="69"/>
    </row>
    <row r="14858" spans="24:27" x14ac:dyDescent="0.25">
      <c r="X14858" s="69"/>
      <c r="Y14858" s="69"/>
      <c r="Z14858" s="69"/>
      <c r="AA14858" s="69"/>
    </row>
    <row r="14859" spans="24:27" x14ac:dyDescent="0.25">
      <c r="X14859" s="69"/>
      <c r="Y14859" s="69"/>
      <c r="Z14859" s="69"/>
      <c r="AA14859" s="69"/>
    </row>
    <row r="14860" spans="24:27" x14ac:dyDescent="0.25">
      <c r="X14860" s="69"/>
      <c r="Y14860" s="69"/>
      <c r="Z14860" s="69"/>
      <c r="AA14860" s="69"/>
    </row>
    <row r="14861" spans="24:27" x14ac:dyDescent="0.25">
      <c r="X14861" s="69"/>
      <c r="Y14861" s="69"/>
      <c r="Z14861" s="69"/>
      <c r="AA14861" s="69"/>
    </row>
    <row r="14862" spans="24:27" x14ac:dyDescent="0.25">
      <c r="X14862" s="69"/>
      <c r="Y14862" s="69"/>
      <c r="Z14862" s="69"/>
      <c r="AA14862" s="69"/>
    </row>
    <row r="14863" spans="24:27" x14ac:dyDescent="0.25">
      <c r="X14863" s="69"/>
      <c r="Y14863" s="69"/>
      <c r="Z14863" s="69"/>
      <c r="AA14863" s="69"/>
    </row>
    <row r="14864" spans="24:27" x14ac:dyDescent="0.25">
      <c r="X14864" s="69"/>
      <c r="Y14864" s="69"/>
      <c r="Z14864" s="69"/>
      <c r="AA14864" s="69"/>
    </row>
    <row r="14865" spans="24:27" x14ac:dyDescent="0.25">
      <c r="X14865" s="69"/>
      <c r="Y14865" s="69"/>
      <c r="Z14865" s="69"/>
      <c r="AA14865" s="69"/>
    </row>
    <row r="14866" spans="24:27" x14ac:dyDescent="0.25">
      <c r="X14866" s="69"/>
      <c r="Y14866" s="69"/>
      <c r="Z14866" s="69"/>
      <c r="AA14866" s="69"/>
    </row>
    <row r="14867" spans="24:27" x14ac:dyDescent="0.25">
      <c r="X14867" s="69"/>
      <c r="Y14867" s="69"/>
      <c r="Z14867" s="69"/>
      <c r="AA14867" s="69"/>
    </row>
    <row r="14868" spans="24:27" x14ac:dyDescent="0.25">
      <c r="X14868" s="69"/>
      <c r="Y14868" s="69"/>
      <c r="Z14868" s="69"/>
      <c r="AA14868" s="69"/>
    </row>
    <row r="14869" spans="24:27" x14ac:dyDescent="0.25">
      <c r="X14869" s="69"/>
      <c r="Y14869" s="69"/>
      <c r="Z14869" s="69"/>
      <c r="AA14869" s="69"/>
    </row>
    <row r="14870" spans="24:27" x14ac:dyDescent="0.25">
      <c r="X14870" s="69"/>
      <c r="Y14870" s="69"/>
      <c r="Z14870" s="69"/>
      <c r="AA14870" s="69"/>
    </row>
    <row r="14871" spans="24:27" x14ac:dyDescent="0.25">
      <c r="X14871" s="69"/>
      <c r="Y14871" s="69"/>
      <c r="Z14871" s="69"/>
      <c r="AA14871" s="69"/>
    </row>
    <row r="14872" spans="24:27" x14ac:dyDescent="0.25">
      <c r="X14872" s="69"/>
      <c r="Y14872" s="69"/>
      <c r="Z14872" s="69"/>
      <c r="AA14872" s="69"/>
    </row>
    <row r="14873" spans="24:27" x14ac:dyDescent="0.25">
      <c r="X14873" s="69"/>
      <c r="Y14873" s="69"/>
      <c r="Z14873" s="69"/>
      <c r="AA14873" s="69"/>
    </row>
    <row r="14874" spans="24:27" x14ac:dyDescent="0.25">
      <c r="X14874" s="69"/>
      <c r="Y14874" s="69"/>
      <c r="Z14874" s="69"/>
      <c r="AA14874" s="69"/>
    </row>
    <row r="14875" spans="24:27" x14ac:dyDescent="0.25">
      <c r="X14875" s="69"/>
      <c r="Y14875" s="69"/>
      <c r="Z14875" s="69"/>
      <c r="AA14875" s="69"/>
    </row>
    <row r="14876" spans="24:27" x14ac:dyDescent="0.25">
      <c r="X14876" s="69"/>
      <c r="Y14876" s="69"/>
      <c r="Z14876" s="69"/>
      <c r="AA14876" s="69"/>
    </row>
    <row r="14877" spans="24:27" x14ac:dyDescent="0.25">
      <c r="X14877" s="69"/>
      <c r="Y14877" s="69"/>
      <c r="Z14877" s="69"/>
      <c r="AA14877" s="69"/>
    </row>
    <row r="14878" spans="24:27" x14ac:dyDescent="0.25">
      <c r="X14878" s="69"/>
      <c r="Y14878" s="69"/>
      <c r="Z14878" s="69"/>
      <c r="AA14878" s="69"/>
    </row>
    <row r="14879" spans="24:27" x14ac:dyDescent="0.25">
      <c r="X14879" s="69"/>
      <c r="Y14879" s="69"/>
      <c r="Z14879" s="69"/>
      <c r="AA14879" s="69"/>
    </row>
    <row r="14880" spans="24:27" x14ac:dyDescent="0.25">
      <c r="X14880" s="69"/>
      <c r="Y14880" s="69"/>
      <c r="Z14880" s="69"/>
      <c r="AA14880" s="69"/>
    </row>
    <row r="14881" spans="24:27" x14ac:dyDescent="0.25">
      <c r="X14881" s="69"/>
      <c r="Y14881" s="69"/>
      <c r="Z14881" s="69"/>
      <c r="AA14881" s="69"/>
    </row>
    <row r="14882" spans="24:27" x14ac:dyDescent="0.25">
      <c r="X14882" s="69"/>
      <c r="Y14882" s="69"/>
      <c r="Z14882" s="69"/>
      <c r="AA14882" s="69"/>
    </row>
    <row r="14883" spans="24:27" x14ac:dyDescent="0.25">
      <c r="X14883" s="69"/>
      <c r="Y14883" s="69"/>
      <c r="Z14883" s="69"/>
      <c r="AA14883" s="69"/>
    </row>
    <row r="14884" spans="24:27" x14ac:dyDescent="0.25">
      <c r="X14884" s="69"/>
      <c r="Y14884" s="69"/>
      <c r="Z14884" s="69"/>
      <c r="AA14884" s="69"/>
    </row>
    <row r="14885" spans="24:27" x14ac:dyDescent="0.25">
      <c r="X14885" s="69"/>
      <c r="Y14885" s="69"/>
      <c r="Z14885" s="69"/>
      <c r="AA14885" s="69"/>
    </row>
    <row r="14886" spans="24:27" x14ac:dyDescent="0.25">
      <c r="X14886" s="69"/>
      <c r="Y14886" s="69"/>
      <c r="Z14886" s="69"/>
      <c r="AA14886" s="69"/>
    </row>
    <row r="14887" spans="24:27" x14ac:dyDescent="0.25">
      <c r="X14887" s="69"/>
      <c r="Y14887" s="69"/>
      <c r="Z14887" s="69"/>
      <c r="AA14887" s="69"/>
    </row>
    <row r="14888" spans="24:27" x14ac:dyDescent="0.25">
      <c r="X14888" s="69"/>
      <c r="Y14888" s="69"/>
      <c r="Z14888" s="69"/>
      <c r="AA14888" s="69"/>
    </row>
    <row r="14889" spans="24:27" x14ac:dyDescent="0.25">
      <c r="X14889" s="69"/>
      <c r="Y14889" s="69"/>
      <c r="Z14889" s="69"/>
      <c r="AA14889" s="69"/>
    </row>
    <row r="14890" spans="24:27" x14ac:dyDescent="0.25">
      <c r="X14890" s="69"/>
      <c r="Y14890" s="69"/>
      <c r="Z14890" s="69"/>
      <c r="AA14890" s="69"/>
    </row>
    <row r="14891" spans="24:27" x14ac:dyDescent="0.25">
      <c r="X14891" s="69"/>
      <c r="Y14891" s="69"/>
      <c r="Z14891" s="69"/>
      <c r="AA14891" s="69"/>
    </row>
    <row r="14892" spans="24:27" x14ac:dyDescent="0.25">
      <c r="X14892" s="69"/>
      <c r="Y14892" s="69"/>
      <c r="Z14892" s="69"/>
      <c r="AA14892" s="69"/>
    </row>
    <row r="14893" spans="24:27" x14ac:dyDescent="0.25">
      <c r="X14893" s="69"/>
      <c r="Y14893" s="69"/>
      <c r="Z14893" s="69"/>
      <c r="AA14893" s="69"/>
    </row>
    <row r="14894" spans="24:27" x14ac:dyDescent="0.25">
      <c r="X14894" s="69"/>
      <c r="Y14894" s="69"/>
      <c r="Z14894" s="69"/>
      <c r="AA14894" s="69"/>
    </row>
    <row r="14895" spans="24:27" x14ac:dyDescent="0.25">
      <c r="X14895" s="69"/>
      <c r="Y14895" s="69"/>
      <c r="Z14895" s="69"/>
      <c r="AA14895" s="69"/>
    </row>
    <row r="14896" spans="24:27" x14ac:dyDescent="0.25">
      <c r="X14896" s="69"/>
      <c r="Y14896" s="69"/>
      <c r="Z14896" s="69"/>
      <c r="AA14896" s="69"/>
    </row>
    <row r="14897" spans="24:27" x14ac:dyDescent="0.25">
      <c r="X14897" s="69"/>
      <c r="Y14897" s="69"/>
      <c r="Z14897" s="69"/>
      <c r="AA14897" s="69"/>
    </row>
    <row r="14898" spans="24:27" x14ac:dyDescent="0.25">
      <c r="X14898" s="69"/>
      <c r="Y14898" s="69"/>
      <c r="Z14898" s="69"/>
      <c r="AA14898" s="69"/>
    </row>
    <row r="14899" spans="24:27" x14ac:dyDescent="0.25">
      <c r="X14899" s="69"/>
      <c r="Y14899" s="69"/>
      <c r="Z14899" s="69"/>
      <c r="AA14899" s="69"/>
    </row>
    <row r="14900" spans="24:27" x14ac:dyDescent="0.25">
      <c r="X14900" s="69"/>
      <c r="Y14900" s="69"/>
      <c r="Z14900" s="69"/>
      <c r="AA14900" s="69"/>
    </row>
    <row r="14901" spans="24:27" x14ac:dyDescent="0.25">
      <c r="X14901" s="69"/>
      <c r="Y14901" s="69"/>
      <c r="Z14901" s="69"/>
      <c r="AA14901" s="69"/>
    </row>
    <row r="14902" spans="24:27" x14ac:dyDescent="0.25">
      <c r="X14902" s="69"/>
      <c r="Y14902" s="69"/>
      <c r="Z14902" s="69"/>
      <c r="AA14902" s="69"/>
    </row>
    <row r="14903" spans="24:27" x14ac:dyDescent="0.25">
      <c r="X14903" s="69"/>
      <c r="Y14903" s="69"/>
      <c r="Z14903" s="69"/>
      <c r="AA14903" s="69"/>
    </row>
    <row r="14904" spans="24:27" x14ac:dyDescent="0.25">
      <c r="X14904" s="69"/>
      <c r="Y14904" s="69"/>
      <c r="Z14904" s="69"/>
      <c r="AA14904" s="69"/>
    </row>
    <row r="14905" spans="24:27" x14ac:dyDescent="0.25">
      <c r="X14905" s="69"/>
      <c r="Y14905" s="69"/>
      <c r="Z14905" s="69"/>
      <c r="AA14905" s="69"/>
    </row>
    <row r="14906" spans="24:27" x14ac:dyDescent="0.25">
      <c r="X14906" s="69"/>
      <c r="Y14906" s="69"/>
      <c r="Z14906" s="69"/>
      <c r="AA14906" s="69"/>
    </row>
    <row r="14907" spans="24:27" x14ac:dyDescent="0.25">
      <c r="X14907" s="69"/>
      <c r="Y14907" s="69"/>
      <c r="Z14907" s="69"/>
      <c r="AA14907" s="69"/>
    </row>
    <row r="14908" spans="24:27" x14ac:dyDescent="0.25">
      <c r="X14908" s="69"/>
      <c r="Y14908" s="69"/>
      <c r="Z14908" s="69"/>
      <c r="AA14908" s="69"/>
    </row>
    <row r="14909" spans="24:27" x14ac:dyDescent="0.25">
      <c r="X14909" s="69"/>
      <c r="Y14909" s="69"/>
      <c r="Z14909" s="69"/>
      <c r="AA14909" s="69"/>
    </row>
    <row r="14910" spans="24:27" x14ac:dyDescent="0.25">
      <c r="X14910" s="69"/>
      <c r="Y14910" s="69"/>
      <c r="Z14910" s="69"/>
      <c r="AA14910" s="69"/>
    </row>
    <row r="14911" spans="24:27" x14ac:dyDescent="0.25">
      <c r="X14911" s="69"/>
      <c r="Y14911" s="69"/>
      <c r="Z14911" s="69"/>
      <c r="AA14911" s="69"/>
    </row>
    <row r="14912" spans="24:27" x14ac:dyDescent="0.25">
      <c r="X14912" s="69"/>
      <c r="Y14912" s="69"/>
      <c r="Z14912" s="69"/>
      <c r="AA14912" s="69"/>
    </row>
    <row r="14913" spans="24:27" x14ac:dyDescent="0.25">
      <c r="X14913" s="69"/>
      <c r="Y14913" s="69"/>
      <c r="Z14913" s="69"/>
      <c r="AA14913" s="69"/>
    </row>
    <row r="14914" spans="24:27" x14ac:dyDescent="0.25">
      <c r="X14914" s="69"/>
      <c r="Y14914" s="69"/>
      <c r="Z14914" s="69"/>
      <c r="AA14914" s="69"/>
    </row>
    <row r="14915" spans="24:27" x14ac:dyDescent="0.25">
      <c r="X14915" s="69"/>
      <c r="Y14915" s="69"/>
      <c r="Z14915" s="69"/>
      <c r="AA14915" s="69"/>
    </row>
    <row r="14916" spans="24:27" x14ac:dyDescent="0.25">
      <c r="X14916" s="69"/>
      <c r="Y14916" s="69"/>
      <c r="Z14916" s="69"/>
      <c r="AA14916" s="69"/>
    </row>
    <row r="14917" spans="24:27" x14ac:dyDescent="0.25">
      <c r="X14917" s="69"/>
      <c r="Y14917" s="69"/>
      <c r="Z14917" s="69"/>
      <c r="AA14917" s="69"/>
    </row>
    <row r="14918" spans="24:27" x14ac:dyDescent="0.25">
      <c r="X14918" s="69"/>
      <c r="Y14918" s="69"/>
      <c r="Z14918" s="69"/>
      <c r="AA14918" s="69"/>
    </row>
    <row r="14919" spans="24:27" x14ac:dyDescent="0.25">
      <c r="X14919" s="69"/>
      <c r="Y14919" s="69"/>
      <c r="Z14919" s="69"/>
      <c r="AA14919" s="69"/>
    </row>
    <row r="14920" spans="24:27" x14ac:dyDescent="0.25">
      <c r="X14920" s="69"/>
      <c r="Y14920" s="69"/>
      <c r="Z14920" s="69"/>
      <c r="AA14920" s="69"/>
    </row>
    <row r="14921" spans="24:27" x14ac:dyDescent="0.25">
      <c r="X14921" s="69"/>
      <c r="Y14921" s="69"/>
      <c r="Z14921" s="69"/>
      <c r="AA14921" s="69"/>
    </row>
    <row r="14922" spans="24:27" x14ac:dyDescent="0.25">
      <c r="X14922" s="69"/>
      <c r="Y14922" s="69"/>
      <c r="Z14922" s="69"/>
      <c r="AA14922" s="69"/>
    </row>
    <row r="14923" spans="24:27" x14ac:dyDescent="0.25">
      <c r="X14923" s="69"/>
      <c r="Y14923" s="69"/>
      <c r="Z14923" s="69"/>
      <c r="AA14923" s="69"/>
    </row>
    <row r="14924" spans="24:27" x14ac:dyDescent="0.25">
      <c r="X14924" s="69"/>
      <c r="Y14924" s="69"/>
      <c r="Z14924" s="69"/>
      <c r="AA14924" s="69"/>
    </row>
    <row r="14925" spans="24:27" x14ac:dyDescent="0.25">
      <c r="X14925" s="69"/>
      <c r="Y14925" s="69"/>
      <c r="Z14925" s="69"/>
      <c r="AA14925" s="69"/>
    </row>
    <row r="14926" spans="24:27" x14ac:dyDescent="0.25">
      <c r="X14926" s="69"/>
      <c r="Y14926" s="69"/>
      <c r="Z14926" s="69"/>
      <c r="AA14926" s="69"/>
    </row>
    <row r="14927" spans="24:27" x14ac:dyDescent="0.25">
      <c r="X14927" s="69"/>
      <c r="Y14927" s="69"/>
      <c r="Z14927" s="69"/>
      <c r="AA14927" s="69"/>
    </row>
    <row r="14928" spans="24:27" x14ac:dyDescent="0.25">
      <c r="X14928" s="69"/>
      <c r="Y14928" s="69"/>
      <c r="Z14928" s="69"/>
      <c r="AA14928" s="69"/>
    </row>
    <row r="14929" spans="24:27" x14ac:dyDescent="0.25">
      <c r="X14929" s="69"/>
      <c r="Y14929" s="69"/>
      <c r="Z14929" s="69"/>
      <c r="AA14929" s="69"/>
    </row>
    <row r="14930" spans="24:27" x14ac:dyDescent="0.25">
      <c r="X14930" s="69"/>
      <c r="Y14930" s="69"/>
      <c r="Z14930" s="69"/>
      <c r="AA14930" s="69"/>
    </row>
    <row r="14931" spans="24:27" x14ac:dyDescent="0.25">
      <c r="X14931" s="69"/>
      <c r="Y14931" s="69"/>
      <c r="Z14931" s="69"/>
      <c r="AA14931" s="69"/>
    </row>
    <row r="14932" spans="24:27" x14ac:dyDescent="0.25">
      <c r="X14932" s="69"/>
      <c r="Y14932" s="69"/>
      <c r="Z14932" s="69"/>
      <c r="AA14932" s="69"/>
    </row>
    <row r="14933" spans="24:27" x14ac:dyDescent="0.25">
      <c r="X14933" s="69"/>
      <c r="Y14933" s="69"/>
      <c r="Z14933" s="69"/>
      <c r="AA14933" s="69"/>
    </row>
    <row r="14934" spans="24:27" x14ac:dyDescent="0.25">
      <c r="X14934" s="69"/>
      <c r="Y14934" s="69"/>
      <c r="Z14934" s="69"/>
      <c r="AA14934" s="69"/>
    </row>
    <row r="14935" spans="24:27" x14ac:dyDescent="0.25">
      <c r="X14935" s="69"/>
      <c r="Y14935" s="69"/>
      <c r="Z14935" s="69"/>
      <c r="AA14935" s="69"/>
    </row>
    <row r="14936" spans="24:27" x14ac:dyDescent="0.25">
      <c r="X14936" s="69"/>
      <c r="Y14936" s="69"/>
      <c r="Z14936" s="69"/>
      <c r="AA14936" s="69"/>
    </row>
    <row r="14937" spans="24:27" x14ac:dyDescent="0.25">
      <c r="X14937" s="69"/>
      <c r="Y14937" s="69"/>
      <c r="Z14937" s="69"/>
      <c r="AA14937" s="69"/>
    </row>
    <row r="14938" spans="24:27" x14ac:dyDescent="0.25">
      <c r="X14938" s="69"/>
      <c r="Y14938" s="69"/>
      <c r="Z14938" s="69"/>
      <c r="AA14938" s="69"/>
    </row>
    <row r="14939" spans="24:27" x14ac:dyDescent="0.25">
      <c r="X14939" s="69"/>
      <c r="Y14939" s="69"/>
      <c r="Z14939" s="69"/>
      <c r="AA14939" s="69"/>
    </row>
    <row r="14940" spans="24:27" x14ac:dyDescent="0.25">
      <c r="X14940" s="69"/>
      <c r="Y14940" s="69"/>
      <c r="Z14940" s="69"/>
      <c r="AA14940" s="69"/>
    </row>
    <row r="14941" spans="24:27" x14ac:dyDescent="0.25">
      <c r="X14941" s="69"/>
      <c r="Y14941" s="69"/>
      <c r="Z14941" s="69"/>
      <c r="AA14941" s="69"/>
    </row>
    <row r="14942" spans="24:27" x14ac:dyDescent="0.25">
      <c r="X14942" s="69"/>
      <c r="Y14942" s="69"/>
      <c r="Z14942" s="69"/>
      <c r="AA14942" s="69"/>
    </row>
    <row r="14943" spans="24:27" x14ac:dyDescent="0.25">
      <c r="X14943" s="69"/>
      <c r="Y14943" s="69"/>
      <c r="Z14943" s="69"/>
      <c r="AA14943" s="69"/>
    </row>
    <row r="14944" spans="24:27" x14ac:dyDescent="0.25">
      <c r="X14944" s="69"/>
      <c r="Y14944" s="69"/>
      <c r="Z14944" s="69"/>
      <c r="AA14944" s="69"/>
    </row>
    <row r="14945" spans="24:27" x14ac:dyDescent="0.25">
      <c r="X14945" s="69"/>
      <c r="Y14945" s="69"/>
      <c r="Z14945" s="69"/>
      <c r="AA14945" s="69"/>
    </row>
    <row r="14946" spans="24:27" x14ac:dyDescent="0.25">
      <c r="X14946" s="69"/>
      <c r="Y14946" s="69"/>
      <c r="Z14946" s="69"/>
      <c r="AA14946" s="69"/>
    </row>
    <row r="14947" spans="24:27" x14ac:dyDescent="0.25">
      <c r="X14947" s="69"/>
      <c r="Y14947" s="69"/>
      <c r="Z14947" s="69"/>
      <c r="AA14947" s="69"/>
    </row>
    <row r="14948" spans="24:27" x14ac:dyDescent="0.25">
      <c r="X14948" s="69"/>
      <c r="Y14948" s="69"/>
      <c r="Z14948" s="69"/>
      <c r="AA14948" s="69"/>
    </row>
    <row r="14949" spans="24:27" x14ac:dyDescent="0.25">
      <c r="X14949" s="69"/>
      <c r="Y14949" s="69"/>
      <c r="Z14949" s="69"/>
      <c r="AA14949" s="69"/>
    </row>
    <row r="14950" spans="24:27" x14ac:dyDescent="0.25">
      <c r="X14950" s="69"/>
      <c r="Y14950" s="69"/>
      <c r="Z14950" s="69"/>
      <c r="AA14950" s="69"/>
    </row>
    <row r="14951" spans="24:27" x14ac:dyDescent="0.25">
      <c r="X14951" s="69"/>
      <c r="Y14951" s="69"/>
      <c r="Z14951" s="69"/>
      <c r="AA14951" s="69"/>
    </row>
    <row r="14952" spans="24:27" x14ac:dyDescent="0.25">
      <c r="X14952" s="69"/>
      <c r="Y14952" s="69"/>
      <c r="Z14952" s="69"/>
      <c r="AA14952" s="69"/>
    </row>
    <row r="14953" spans="24:27" x14ac:dyDescent="0.25">
      <c r="X14953" s="69"/>
      <c r="Y14953" s="69"/>
      <c r="Z14953" s="69"/>
      <c r="AA14953" s="69"/>
    </row>
    <row r="14954" spans="24:27" x14ac:dyDescent="0.25">
      <c r="X14954" s="69"/>
      <c r="Y14954" s="69"/>
      <c r="Z14954" s="69"/>
      <c r="AA14954" s="69"/>
    </row>
    <row r="14955" spans="24:27" x14ac:dyDescent="0.25">
      <c r="X14955" s="69"/>
      <c r="Y14955" s="69"/>
      <c r="Z14955" s="69"/>
      <c r="AA14955" s="69"/>
    </row>
    <row r="14956" spans="24:27" x14ac:dyDescent="0.25">
      <c r="X14956" s="69"/>
      <c r="Y14956" s="69"/>
      <c r="Z14956" s="69"/>
      <c r="AA14956" s="69"/>
    </row>
    <row r="14957" spans="24:27" x14ac:dyDescent="0.25">
      <c r="X14957" s="69"/>
      <c r="Y14957" s="69"/>
      <c r="Z14957" s="69"/>
      <c r="AA14957" s="69"/>
    </row>
    <row r="14958" spans="24:27" x14ac:dyDescent="0.25">
      <c r="X14958" s="69"/>
      <c r="Y14958" s="69"/>
      <c r="Z14958" s="69"/>
      <c r="AA14958" s="69"/>
    </row>
    <row r="14959" spans="24:27" x14ac:dyDescent="0.25">
      <c r="X14959" s="69"/>
      <c r="Y14959" s="69"/>
      <c r="Z14959" s="69"/>
      <c r="AA14959" s="69"/>
    </row>
    <row r="14960" spans="24:27" x14ac:dyDescent="0.25">
      <c r="X14960" s="69"/>
      <c r="Y14960" s="69"/>
      <c r="Z14960" s="69"/>
      <c r="AA14960" s="69"/>
    </row>
    <row r="14961" spans="24:27" x14ac:dyDescent="0.25">
      <c r="X14961" s="69"/>
      <c r="Y14961" s="69"/>
      <c r="Z14961" s="69"/>
      <c r="AA14961" s="69"/>
    </row>
    <row r="14962" spans="24:27" x14ac:dyDescent="0.25">
      <c r="X14962" s="69"/>
      <c r="Y14962" s="69"/>
      <c r="Z14962" s="69"/>
      <c r="AA14962" s="69"/>
    </row>
    <row r="14963" spans="24:27" x14ac:dyDescent="0.25">
      <c r="X14963" s="69"/>
      <c r="Y14963" s="69"/>
      <c r="Z14963" s="69"/>
      <c r="AA14963" s="69"/>
    </row>
    <row r="14964" spans="24:27" x14ac:dyDescent="0.25">
      <c r="X14964" s="69"/>
      <c r="Y14964" s="69"/>
      <c r="Z14964" s="69"/>
      <c r="AA14964" s="69"/>
    </row>
    <row r="14965" spans="24:27" x14ac:dyDescent="0.25">
      <c r="X14965" s="69"/>
      <c r="Y14965" s="69"/>
      <c r="Z14965" s="69"/>
      <c r="AA14965" s="69"/>
    </row>
    <row r="14966" spans="24:27" x14ac:dyDescent="0.25">
      <c r="X14966" s="69"/>
      <c r="Y14966" s="69"/>
      <c r="Z14966" s="69"/>
      <c r="AA14966" s="69"/>
    </row>
    <row r="14967" spans="24:27" x14ac:dyDescent="0.25">
      <c r="X14967" s="69"/>
      <c r="Y14967" s="69"/>
      <c r="Z14967" s="69"/>
      <c r="AA14967" s="69"/>
    </row>
    <row r="14968" spans="24:27" x14ac:dyDescent="0.25">
      <c r="X14968" s="69"/>
      <c r="Y14968" s="69"/>
      <c r="Z14968" s="69"/>
      <c r="AA14968" s="69"/>
    </row>
    <row r="14969" spans="24:27" x14ac:dyDescent="0.25">
      <c r="X14969" s="69"/>
      <c r="Y14969" s="69"/>
      <c r="Z14969" s="69"/>
      <c r="AA14969" s="69"/>
    </row>
    <row r="14970" spans="24:27" x14ac:dyDescent="0.25">
      <c r="X14970" s="69"/>
      <c r="Y14970" s="69"/>
      <c r="Z14970" s="69"/>
      <c r="AA14970" s="69"/>
    </row>
    <row r="14971" spans="24:27" x14ac:dyDescent="0.25">
      <c r="X14971" s="69"/>
      <c r="Y14971" s="69"/>
      <c r="Z14971" s="69"/>
      <c r="AA14971" s="69"/>
    </row>
    <row r="14972" spans="24:27" x14ac:dyDescent="0.25">
      <c r="X14972" s="69"/>
      <c r="Y14972" s="69"/>
      <c r="Z14972" s="69"/>
      <c r="AA14972" s="69"/>
    </row>
    <row r="14973" spans="24:27" x14ac:dyDescent="0.25">
      <c r="X14973" s="69"/>
      <c r="Y14973" s="69"/>
      <c r="Z14973" s="69"/>
      <c r="AA14973" s="69"/>
    </row>
    <row r="14974" spans="24:27" x14ac:dyDescent="0.25">
      <c r="X14974" s="69"/>
      <c r="Y14974" s="69"/>
      <c r="Z14974" s="69"/>
      <c r="AA14974" s="69"/>
    </row>
    <row r="14975" spans="24:27" x14ac:dyDescent="0.25">
      <c r="X14975" s="69"/>
      <c r="Y14975" s="69"/>
      <c r="Z14975" s="69"/>
      <c r="AA14975" s="69"/>
    </row>
    <row r="14976" spans="24:27" x14ac:dyDescent="0.25">
      <c r="X14976" s="69"/>
      <c r="Y14976" s="69"/>
      <c r="Z14976" s="69"/>
      <c r="AA14976" s="69"/>
    </row>
    <row r="14977" spans="24:27" x14ac:dyDescent="0.25">
      <c r="X14977" s="69"/>
      <c r="Y14977" s="69"/>
      <c r="Z14977" s="69"/>
      <c r="AA14977" s="69"/>
    </row>
    <row r="14978" spans="24:27" x14ac:dyDescent="0.25">
      <c r="X14978" s="69"/>
      <c r="Y14978" s="69"/>
      <c r="Z14978" s="69"/>
      <c r="AA14978" s="69"/>
    </row>
    <row r="14979" spans="24:27" x14ac:dyDescent="0.25">
      <c r="X14979" s="69"/>
      <c r="Y14979" s="69"/>
      <c r="Z14979" s="69"/>
      <c r="AA14979" s="69"/>
    </row>
    <row r="14980" spans="24:27" x14ac:dyDescent="0.25">
      <c r="X14980" s="69"/>
      <c r="Y14980" s="69"/>
      <c r="Z14980" s="69"/>
      <c r="AA14980" s="69"/>
    </row>
    <row r="14981" spans="24:27" x14ac:dyDescent="0.25">
      <c r="X14981" s="69"/>
      <c r="Y14981" s="69"/>
      <c r="Z14981" s="69"/>
      <c r="AA14981" s="69"/>
    </row>
    <row r="14982" spans="24:27" x14ac:dyDescent="0.25">
      <c r="X14982" s="69"/>
      <c r="Y14982" s="69"/>
      <c r="Z14982" s="69"/>
      <c r="AA14982" s="69"/>
    </row>
    <row r="14983" spans="24:27" x14ac:dyDescent="0.25">
      <c r="X14983" s="69"/>
      <c r="Y14983" s="69"/>
      <c r="Z14983" s="69"/>
      <c r="AA14983" s="69"/>
    </row>
    <row r="14984" spans="24:27" x14ac:dyDescent="0.25">
      <c r="X14984" s="69"/>
      <c r="Y14984" s="69"/>
      <c r="Z14984" s="69"/>
      <c r="AA14984" s="69"/>
    </row>
    <row r="14985" spans="24:27" x14ac:dyDescent="0.25">
      <c r="X14985" s="69"/>
      <c r="Y14985" s="69"/>
      <c r="Z14985" s="69"/>
      <c r="AA14985" s="69"/>
    </row>
    <row r="14986" spans="24:27" x14ac:dyDescent="0.25">
      <c r="X14986" s="69"/>
      <c r="Y14986" s="69"/>
      <c r="Z14986" s="69"/>
      <c r="AA14986" s="69"/>
    </row>
    <row r="14987" spans="24:27" x14ac:dyDescent="0.25">
      <c r="X14987" s="69"/>
      <c r="Y14987" s="69"/>
      <c r="Z14987" s="69"/>
      <c r="AA14987" s="69"/>
    </row>
    <row r="14988" spans="24:27" x14ac:dyDescent="0.25">
      <c r="X14988" s="69"/>
      <c r="Y14988" s="69"/>
      <c r="Z14988" s="69"/>
      <c r="AA14988" s="69"/>
    </row>
    <row r="14989" spans="24:27" x14ac:dyDescent="0.25">
      <c r="X14989" s="69"/>
      <c r="Y14989" s="69"/>
      <c r="Z14989" s="69"/>
      <c r="AA14989" s="69"/>
    </row>
    <row r="14990" spans="24:27" x14ac:dyDescent="0.25">
      <c r="X14990" s="69"/>
      <c r="Y14990" s="69"/>
      <c r="Z14990" s="69"/>
      <c r="AA14990" s="69"/>
    </row>
    <row r="14991" spans="24:27" x14ac:dyDescent="0.25">
      <c r="X14991" s="69"/>
      <c r="Y14991" s="69"/>
      <c r="Z14991" s="69"/>
      <c r="AA14991" s="69"/>
    </row>
    <row r="14992" spans="24:27" x14ac:dyDescent="0.25">
      <c r="X14992" s="69"/>
      <c r="Y14992" s="69"/>
      <c r="Z14992" s="69"/>
      <c r="AA14992" s="69"/>
    </row>
    <row r="14993" spans="24:27" x14ac:dyDescent="0.25">
      <c r="X14993" s="69"/>
      <c r="Y14993" s="69"/>
      <c r="Z14993" s="69"/>
      <c r="AA14993" s="69"/>
    </row>
    <row r="14994" spans="24:27" x14ac:dyDescent="0.25">
      <c r="X14994" s="69"/>
      <c r="Y14994" s="69"/>
      <c r="Z14994" s="69"/>
      <c r="AA14994" s="69"/>
    </row>
    <row r="14995" spans="24:27" x14ac:dyDescent="0.25">
      <c r="X14995" s="69"/>
      <c r="Y14995" s="69"/>
      <c r="Z14995" s="69"/>
      <c r="AA14995" s="69"/>
    </row>
    <row r="14996" spans="24:27" x14ac:dyDescent="0.25">
      <c r="X14996" s="69"/>
      <c r="Y14996" s="69"/>
      <c r="Z14996" s="69"/>
      <c r="AA14996" s="69"/>
    </row>
    <row r="14997" spans="24:27" x14ac:dyDescent="0.25">
      <c r="X14997" s="69"/>
      <c r="Y14997" s="69"/>
      <c r="Z14997" s="69"/>
      <c r="AA14997" s="69"/>
    </row>
    <row r="14998" spans="24:27" x14ac:dyDescent="0.25">
      <c r="X14998" s="69"/>
      <c r="Y14998" s="69"/>
      <c r="Z14998" s="69"/>
      <c r="AA14998" s="69"/>
    </row>
    <row r="14999" spans="24:27" x14ac:dyDescent="0.25">
      <c r="X14999" s="69"/>
      <c r="Y14999" s="69"/>
      <c r="Z14999" s="69"/>
      <c r="AA14999" s="69"/>
    </row>
    <row r="15000" spans="24:27" x14ac:dyDescent="0.25">
      <c r="X15000" s="69"/>
      <c r="Y15000" s="69"/>
      <c r="Z15000" s="69"/>
      <c r="AA15000" s="69"/>
    </row>
    <row r="15001" spans="24:27" x14ac:dyDescent="0.25">
      <c r="X15001" s="69"/>
      <c r="Y15001" s="69"/>
      <c r="Z15001" s="69"/>
      <c r="AA15001" s="69"/>
    </row>
    <row r="15002" spans="24:27" x14ac:dyDescent="0.25">
      <c r="X15002" s="69"/>
      <c r="Y15002" s="69"/>
      <c r="Z15002" s="69"/>
      <c r="AA15002" s="69"/>
    </row>
    <row r="15003" spans="24:27" x14ac:dyDescent="0.25">
      <c r="X15003" s="69"/>
      <c r="Y15003" s="69"/>
      <c r="Z15003" s="69"/>
      <c r="AA15003" s="69"/>
    </row>
    <row r="15004" spans="24:27" x14ac:dyDescent="0.25">
      <c r="X15004" s="69"/>
      <c r="Y15004" s="69"/>
      <c r="Z15004" s="69"/>
      <c r="AA15004" s="69"/>
    </row>
    <row r="15005" spans="24:27" x14ac:dyDescent="0.25">
      <c r="X15005" s="69"/>
      <c r="Y15005" s="69"/>
      <c r="Z15005" s="69"/>
      <c r="AA15005" s="69"/>
    </row>
    <row r="15006" spans="24:27" x14ac:dyDescent="0.25">
      <c r="X15006" s="69"/>
      <c r="Y15006" s="69"/>
      <c r="Z15006" s="69"/>
      <c r="AA15006" s="69"/>
    </row>
    <row r="15007" spans="24:27" x14ac:dyDescent="0.25">
      <c r="X15007" s="69"/>
      <c r="Y15007" s="69"/>
      <c r="Z15007" s="69"/>
      <c r="AA15007" s="69"/>
    </row>
    <row r="15008" spans="24:27" x14ac:dyDescent="0.25">
      <c r="X15008" s="69"/>
      <c r="Y15008" s="69"/>
      <c r="Z15008" s="69"/>
      <c r="AA15008" s="69"/>
    </row>
    <row r="15009" spans="24:27" x14ac:dyDescent="0.25">
      <c r="X15009" s="69"/>
      <c r="Y15009" s="69"/>
      <c r="Z15009" s="69"/>
      <c r="AA15009" s="69"/>
    </row>
    <row r="15010" spans="24:27" x14ac:dyDescent="0.25">
      <c r="X15010" s="69"/>
      <c r="Y15010" s="69"/>
      <c r="Z15010" s="69"/>
      <c r="AA15010" s="69"/>
    </row>
    <row r="15011" spans="24:27" x14ac:dyDescent="0.25">
      <c r="X15011" s="69"/>
      <c r="Y15011" s="69"/>
      <c r="Z15011" s="69"/>
      <c r="AA15011" s="69"/>
    </row>
    <row r="15012" spans="24:27" x14ac:dyDescent="0.25">
      <c r="X15012" s="69"/>
      <c r="Y15012" s="69"/>
      <c r="Z15012" s="69"/>
      <c r="AA15012" s="69"/>
    </row>
    <row r="15013" spans="24:27" x14ac:dyDescent="0.25">
      <c r="X15013" s="69"/>
      <c r="Y15013" s="69"/>
      <c r="Z15013" s="69"/>
      <c r="AA15013" s="69"/>
    </row>
    <row r="15014" spans="24:27" x14ac:dyDescent="0.25">
      <c r="X15014" s="69"/>
      <c r="Y15014" s="69"/>
      <c r="Z15014" s="69"/>
      <c r="AA15014" s="69"/>
    </row>
    <row r="15015" spans="24:27" x14ac:dyDescent="0.25">
      <c r="X15015" s="69"/>
      <c r="Y15015" s="69"/>
      <c r="Z15015" s="69"/>
      <c r="AA15015" s="69"/>
    </row>
    <row r="15016" spans="24:27" x14ac:dyDescent="0.25">
      <c r="X15016" s="69"/>
      <c r="Y15016" s="69"/>
      <c r="Z15016" s="69"/>
      <c r="AA15016" s="69"/>
    </row>
    <row r="15017" spans="24:27" x14ac:dyDescent="0.25">
      <c r="X15017" s="69"/>
      <c r="Y15017" s="69"/>
      <c r="Z15017" s="69"/>
      <c r="AA15017" s="69"/>
    </row>
    <row r="15018" spans="24:27" x14ac:dyDescent="0.25">
      <c r="X15018" s="69"/>
      <c r="Y15018" s="69"/>
      <c r="Z15018" s="69"/>
      <c r="AA15018" s="69"/>
    </row>
    <row r="15019" spans="24:27" x14ac:dyDescent="0.25">
      <c r="X15019" s="69"/>
      <c r="Y15019" s="69"/>
      <c r="Z15019" s="69"/>
      <c r="AA15019" s="69"/>
    </row>
    <row r="15020" spans="24:27" x14ac:dyDescent="0.25">
      <c r="X15020" s="69"/>
      <c r="Y15020" s="69"/>
      <c r="Z15020" s="69"/>
      <c r="AA15020" s="69"/>
    </row>
    <row r="15021" spans="24:27" x14ac:dyDescent="0.25">
      <c r="X15021" s="69"/>
      <c r="Y15021" s="69"/>
      <c r="Z15021" s="69"/>
      <c r="AA15021" s="69"/>
    </row>
    <row r="15022" spans="24:27" x14ac:dyDescent="0.25">
      <c r="X15022" s="69"/>
      <c r="Y15022" s="69"/>
      <c r="Z15022" s="69"/>
      <c r="AA15022" s="69"/>
    </row>
    <row r="15023" spans="24:27" x14ac:dyDescent="0.25">
      <c r="X15023" s="69"/>
      <c r="Y15023" s="69"/>
      <c r="Z15023" s="69"/>
      <c r="AA15023" s="69"/>
    </row>
    <row r="15024" spans="24:27" x14ac:dyDescent="0.25">
      <c r="X15024" s="69"/>
      <c r="Y15024" s="69"/>
      <c r="Z15024" s="69"/>
      <c r="AA15024" s="69"/>
    </row>
    <row r="15025" spans="24:27" x14ac:dyDescent="0.25">
      <c r="X15025" s="69"/>
      <c r="Y15025" s="69"/>
      <c r="Z15025" s="69"/>
      <c r="AA15025" s="69"/>
    </row>
    <row r="15026" spans="24:27" x14ac:dyDescent="0.25">
      <c r="X15026" s="69"/>
      <c r="Y15026" s="69"/>
      <c r="Z15026" s="69"/>
      <c r="AA15026" s="69"/>
    </row>
    <row r="15027" spans="24:27" x14ac:dyDescent="0.25">
      <c r="X15027" s="69"/>
      <c r="Y15027" s="69"/>
      <c r="Z15027" s="69"/>
      <c r="AA15027" s="69"/>
    </row>
    <row r="15028" spans="24:27" x14ac:dyDescent="0.25">
      <c r="X15028" s="69"/>
      <c r="Y15028" s="69"/>
      <c r="Z15028" s="69"/>
      <c r="AA15028" s="69"/>
    </row>
    <row r="15029" spans="24:27" x14ac:dyDescent="0.25">
      <c r="X15029" s="69"/>
      <c r="Y15029" s="69"/>
      <c r="Z15029" s="69"/>
      <c r="AA15029" s="69"/>
    </row>
    <row r="15030" spans="24:27" x14ac:dyDescent="0.25">
      <c r="X15030" s="69"/>
      <c r="Y15030" s="69"/>
      <c r="Z15030" s="69"/>
      <c r="AA15030" s="69"/>
    </row>
    <row r="15031" spans="24:27" x14ac:dyDescent="0.25">
      <c r="X15031" s="69"/>
      <c r="Y15031" s="69"/>
      <c r="Z15031" s="69"/>
      <c r="AA15031" s="69"/>
    </row>
    <row r="15032" spans="24:27" x14ac:dyDescent="0.25">
      <c r="X15032" s="69"/>
      <c r="Y15032" s="69"/>
      <c r="Z15032" s="69"/>
      <c r="AA15032" s="69"/>
    </row>
    <row r="15033" spans="24:27" x14ac:dyDescent="0.25">
      <c r="X15033" s="69"/>
      <c r="Y15033" s="69"/>
      <c r="Z15033" s="69"/>
      <c r="AA15033" s="69"/>
    </row>
    <row r="15034" spans="24:27" x14ac:dyDescent="0.25">
      <c r="X15034" s="69"/>
      <c r="Y15034" s="69"/>
      <c r="Z15034" s="69"/>
      <c r="AA15034" s="69"/>
    </row>
    <row r="15035" spans="24:27" x14ac:dyDescent="0.25">
      <c r="X15035" s="69"/>
      <c r="Y15035" s="69"/>
      <c r="Z15035" s="69"/>
      <c r="AA15035" s="69"/>
    </row>
    <row r="15036" spans="24:27" x14ac:dyDescent="0.25">
      <c r="X15036" s="69"/>
      <c r="Y15036" s="69"/>
      <c r="Z15036" s="69"/>
      <c r="AA15036" s="69"/>
    </row>
    <row r="15037" spans="24:27" x14ac:dyDescent="0.25">
      <c r="X15037" s="69"/>
      <c r="Y15037" s="69"/>
      <c r="Z15037" s="69"/>
      <c r="AA15037" s="69"/>
    </row>
    <row r="15038" spans="24:27" x14ac:dyDescent="0.25">
      <c r="X15038" s="69"/>
      <c r="Y15038" s="69"/>
      <c r="Z15038" s="69"/>
      <c r="AA15038" s="69"/>
    </row>
    <row r="15039" spans="24:27" x14ac:dyDescent="0.25">
      <c r="X15039" s="69"/>
      <c r="Y15039" s="69"/>
      <c r="Z15039" s="69"/>
      <c r="AA15039" s="69"/>
    </row>
    <row r="15040" spans="24:27" x14ac:dyDescent="0.25">
      <c r="X15040" s="69"/>
      <c r="Y15040" s="69"/>
      <c r="Z15040" s="69"/>
      <c r="AA15040" s="69"/>
    </row>
    <row r="15041" spans="24:27" x14ac:dyDescent="0.25">
      <c r="X15041" s="69"/>
      <c r="Y15041" s="69"/>
      <c r="Z15041" s="69"/>
      <c r="AA15041" s="69"/>
    </row>
    <row r="15042" spans="24:27" x14ac:dyDescent="0.25">
      <c r="X15042" s="69"/>
      <c r="Y15042" s="69"/>
      <c r="Z15042" s="69"/>
      <c r="AA15042" s="69"/>
    </row>
    <row r="15043" spans="24:27" x14ac:dyDescent="0.25">
      <c r="X15043" s="69"/>
      <c r="Y15043" s="69"/>
      <c r="Z15043" s="69"/>
      <c r="AA15043" s="69"/>
    </row>
    <row r="15044" spans="24:27" x14ac:dyDescent="0.25">
      <c r="X15044" s="69"/>
      <c r="Y15044" s="69"/>
      <c r="Z15044" s="69"/>
      <c r="AA15044" s="69"/>
    </row>
    <row r="15045" spans="24:27" x14ac:dyDescent="0.25">
      <c r="X15045" s="69"/>
      <c r="Y15045" s="69"/>
      <c r="Z15045" s="69"/>
      <c r="AA15045" s="69"/>
    </row>
    <row r="15046" spans="24:27" x14ac:dyDescent="0.25">
      <c r="X15046" s="69"/>
      <c r="Y15046" s="69"/>
      <c r="Z15046" s="69"/>
      <c r="AA15046" s="69"/>
    </row>
    <row r="15047" spans="24:27" x14ac:dyDescent="0.25">
      <c r="X15047" s="69"/>
      <c r="Y15047" s="69"/>
      <c r="Z15047" s="69"/>
      <c r="AA15047" s="69"/>
    </row>
    <row r="15048" spans="24:27" x14ac:dyDescent="0.25">
      <c r="X15048" s="69"/>
      <c r="Y15048" s="69"/>
      <c r="Z15048" s="69"/>
      <c r="AA15048" s="69"/>
    </row>
    <row r="15049" spans="24:27" x14ac:dyDescent="0.25">
      <c r="X15049" s="69"/>
      <c r="Y15049" s="69"/>
      <c r="Z15049" s="69"/>
      <c r="AA15049" s="69"/>
    </row>
    <row r="15050" spans="24:27" x14ac:dyDescent="0.25">
      <c r="X15050" s="69"/>
      <c r="Y15050" s="69"/>
      <c r="Z15050" s="69"/>
      <c r="AA15050" s="69"/>
    </row>
    <row r="15051" spans="24:27" x14ac:dyDescent="0.25">
      <c r="X15051" s="69"/>
      <c r="Y15051" s="69"/>
      <c r="Z15051" s="69"/>
      <c r="AA15051" s="69"/>
    </row>
    <row r="15052" spans="24:27" x14ac:dyDescent="0.25">
      <c r="X15052" s="69"/>
      <c r="Y15052" s="69"/>
      <c r="Z15052" s="69"/>
      <c r="AA15052" s="69"/>
    </row>
    <row r="15053" spans="24:27" x14ac:dyDescent="0.25">
      <c r="X15053" s="69"/>
      <c r="Y15053" s="69"/>
      <c r="Z15053" s="69"/>
      <c r="AA15053" s="69"/>
    </row>
    <row r="15054" spans="24:27" x14ac:dyDescent="0.25">
      <c r="X15054" s="69"/>
      <c r="Y15054" s="69"/>
      <c r="Z15054" s="69"/>
      <c r="AA15054" s="69"/>
    </row>
    <row r="15055" spans="24:27" x14ac:dyDescent="0.25">
      <c r="X15055" s="69"/>
      <c r="Y15055" s="69"/>
      <c r="Z15055" s="69"/>
      <c r="AA15055" s="69"/>
    </row>
    <row r="15056" spans="24:27" x14ac:dyDescent="0.25">
      <c r="X15056" s="69"/>
      <c r="Y15056" s="69"/>
      <c r="Z15056" s="69"/>
      <c r="AA15056" s="69"/>
    </row>
    <row r="15057" spans="24:27" x14ac:dyDescent="0.25">
      <c r="X15057" s="69"/>
      <c r="Y15057" s="69"/>
      <c r="Z15057" s="69"/>
      <c r="AA15057" s="69"/>
    </row>
    <row r="15058" spans="24:27" x14ac:dyDescent="0.25">
      <c r="X15058" s="69"/>
      <c r="Y15058" s="69"/>
      <c r="Z15058" s="69"/>
      <c r="AA15058" s="69"/>
    </row>
    <row r="15059" spans="24:27" x14ac:dyDescent="0.25">
      <c r="X15059" s="69"/>
      <c r="Y15059" s="69"/>
      <c r="Z15059" s="69"/>
      <c r="AA15059" s="69"/>
    </row>
    <row r="15060" spans="24:27" x14ac:dyDescent="0.25">
      <c r="X15060" s="69"/>
      <c r="Y15060" s="69"/>
      <c r="Z15060" s="69"/>
      <c r="AA15060" s="69"/>
    </row>
    <row r="15061" spans="24:27" x14ac:dyDescent="0.25">
      <c r="X15061" s="69"/>
      <c r="Y15061" s="69"/>
      <c r="Z15061" s="69"/>
      <c r="AA15061" s="69"/>
    </row>
    <row r="15062" spans="24:27" x14ac:dyDescent="0.25">
      <c r="X15062" s="69"/>
      <c r="Y15062" s="69"/>
      <c r="Z15062" s="69"/>
      <c r="AA15062" s="69"/>
    </row>
    <row r="15063" spans="24:27" x14ac:dyDescent="0.25">
      <c r="X15063" s="69"/>
      <c r="Y15063" s="69"/>
      <c r="Z15063" s="69"/>
      <c r="AA15063" s="69"/>
    </row>
    <row r="15064" spans="24:27" x14ac:dyDescent="0.25">
      <c r="X15064" s="69"/>
      <c r="Y15064" s="69"/>
      <c r="Z15064" s="69"/>
      <c r="AA15064" s="69"/>
    </row>
    <row r="15065" spans="24:27" x14ac:dyDescent="0.25">
      <c r="X15065" s="69"/>
      <c r="Y15065" s="69"/>
      <c r="Z15065" s="69"/>
      <c r="AA15065" s="69"/>
    </row>
    <row r="15066" spans="24:27" x14ac:dyDescent="0.25">
      <c r="X15066" s="69"/>
      <c r="Y15066" s="69"/>
      <c r="Z15066" s="69"/>
      <c r="AA15066" s="69"/>
    </row>
    <row r="15067" spans="24:27" x14ac:dyDescent="0.25">
      <c r="X15067" s="69"/>
      <c r="Y15067" s="69"/>
      <c r="Z15067" s="69"/>
      <c r="AA15067" s="69"/>
    </row>
    <row r="15068" spans="24:27" x14ac:dyDescent="0.25">
      <c r="X15068" s="69"/>
      <c r="Y15068" s="69"/>
      <c r="Z15068" s="69"/>
      <c r="AA15068" s="69"/>
    </row>
    <row r="15069" spans="24:27" x14ac:dyDescent="0.25">
      <c r="X15069" s="69"/>
      <c r="Y15069" s="69"/>
      <c r="Z15069" s="69"/>
      <c r="AA15069" s="69"/>
    </row>
    <row r="15070" spans="24:27" x14ac:dyDescent="0.25">
      <c r="X15070" s="69"/>
      <c r="Y15070" s="69"/>
      <c r="Z15070" s="69"/>
      <c r="AA15070" s="69"/>
    </row>
    <row r="15071" spans="24:27" x14ac:dyDescent="0.25">
      <c r="X15071" s="69"/>
      <c r="Y15071" s="69"/>
      <c r="Z15071" s="69"/>
      <c r="AA15071" s="69"/>
    </row>
    <row r="15072" spans="24:27" x14ac:dyDescent="0.25">
      <c r="X15072" s="69"/>
      <c r="Y15072" s="69"/>
      <c r="Z15072" s="69"/>
      <c r="AA15072" s="69"/>
    </row>
    <row r="15073" spans="24:27" x14ac:dyDescent="0.25">
      <c r="X15073" s="69"/>
      <c r="Y15073" s="69"/>
      <c r="Z15073" s="69"/>
      <c r="AA15073" s="69"/>
    </row>
    <row r="15074" spans="24:27" x14ac:dyDescent="0.25">
      <c r="X15074" s="69"/>
      <c r="Y15074" s="69"/>
      <c r="Z15074" s="69"/>
      <c r="AA15074" s="69"/>
    </row>
    <row r="15075" spans="24:27" x14ac:dyDescent="0.25">
      <c r="X15075" s="69"/>
      <c r="Y15075" s="69"/>
      <c r="Z15075" s="69"/>
      <c r="AA15075" s="69"/>
    </row>
    <row r="15076" spans="24:27" x14ac:dyDescent="0.25">
      <c r="X15076" s="69"/>
      <c r="Y15076" s="69"/>
      <c r="Z15076" s="69"/>
      <c r="AA15076" s="69"/>
    </row>
    <row r="15077" spans="24:27" x14ac:dyDescent="0.25">
      <c r="X15077" s="69"/>
      <c r="Y15077" s="69"/>
      <c r="Z15077" s="69"/>
      <c r="AA15077" s="69"/>
    </row>
    <row r="15078" spans="24:27" x14ac:dyDescent="0.25">
      <c r="X15078" s="69"/>
      <c r="Y15078" s="69"/>
      <c r="Z15078" s="69"/>
      <c r="AA15078" s="69"/>
    </row>
    <row r="15079" spans="24:27" x14ac:dyDescent="0.25">
      <c r="X15079" s="69"/>
      <c r="Y15079" s="69"/>
      <c r="Z15079" s="69"/>
      <c r="AA15079" s="69"/>
    </row>
    <row r="15080" spans="24:27" x14ac:dyDescent="0.25">
      <c r="X15080" s="69"/>
      <c r="Y15080" s="69"/>
      <c r="Z15080" s="69"/>
      <c r="AA15080" s="69"/>
    </row>
    <row r="15081" spans="24:27" x14ac:dyDescent="0.25">
      <c r="X15081" s="69"/>
      <c r="Y15081" s="69"/>
      <c r="Z15081" s="69"/>
      <c r="AA15081" s="69"/>
    </row>
    <row r="15082" spans="24:27" x14ac:dyDescent="0.25">
      <c r="X15082" s="69"/>
      <c r="Y15082" s="69"/>
      <c r="Z15082" s="69"/>
      <c r="AA15082" s="69"/>
    </row>
    <row r="15083" spans="24:27" x14ac:dyDescent="0.25">
      <c r="X15083" s="69"/>
      <c r="Y15083" s="69"/>
      <c r="Z15083" s="69"/>
      <c r="AA15083" s="69"/>
    </row>
    <row r="15084" spans="24:27" x14ac:dyDescent="0.25">
      <c r="X15084" s="69"/>
      <c r="Y15084" s="69"/>
      <c r="Z15084" s="69"/>
      <c r="AA15084" s="69"/>
    </row>
    <row r="15085" spans="24:27" x14ac:dyDescent="0.25">
      <c r="X15085" s="69"/>
      <c r="Y15085" s="69"/>
      <c r="Z15085" s="69"/>
      <c r="AA15085" s="69"/>
    </row>
    <row r="15086" spans="24:27" x14ac:dyDescent="0.25">
      <c r="X15086" s="69"/>
      <c r="Y15086" s="69"/>
      <c r="Z15086" s="69"/>
      <c r="AA15086" s="69"/>
    </row>
    <row r="15087" spans="24:27" x14ac:dyDescent="0.25">
      <c r="X15087" s="69"/>
      <c r="Y15087" s="69"/>
      <c r="Z15087" s="69"/>
      <c r="AA15087" s="69"/>
    </row>
    <row r="15088" spans="24:27" x14ac:dyDescent="0.25">
      <c r="X15088" s="69"/>
      <c r="Y15088" s="69"/>
      <c r="Z15088" s="69"/>
      <c r="AA15088" s="69"/>
    </row>
    <row r="15089" spans="24:27" x14ac:dyDescent="0.25">
      <c r="X15089" s="69"/>
      <c r="Y15089" s="69"/>
      <c r="Z15089" s="69"/>
      <c r="AA15089" s="69"/>
    </row>
    <row r="15090" spans="24:27" x14ac:dyDescent="0.25">
      <c r="X15090" s="69"/>
      <c r="Y15090" s="69"/>
      <c r="Z15090" s="69"/>
      <c r="AA15090" s="69"/>
    </row>
    <row r="15091" spans="24:27" x14ac:dyDescent="0.25">
      <c r="X15091" s="69"/>
      <c r="Y15091" s="69"/>
      <c r="Z15091" s="69"/>
      <c r="AA15091" s="69"/>
    </row>
    <row r="15092" spans="24:27" x14ac:dyDescent="0.25">
      <c r="X15092" s="69"/>
      <c r="Y15092" s="69"/>
      <c r="Z15092" s="69"/>
      <c r="AA15092" s="69"/>
    </row>
    <row r="15093" spans="24:27" x14ac:dyDescent="0.25">
      <c r="X15093" s="69"/>
      <c r="Y15093" s="69"/>
      <c r="Z15093" s="69"/>
      <c r="AA15093" s="69"/>
    </row>
    <row r="15094" spans="24:27" x14ac:dyDescent="0.25">
      <c r="X15094" s="69"/>
      <c r="Y15094" s="69"/>
      <c r="Z15094" s="69"/>
      <c r="AA15094" s="69"/>
    </row>
    <row r="15095" spans="24:27" x14ac:dyDescent="0.25">
      <c r="X15095" s="69"/>
      <c r="Y15095" s="69"/>
      <c r="Z15095" s="69"/>
      <c r="AA15095" s="69"/>
    </row>
    <row r="15096" spans="24:27" x14ac:dyDescent="0.25">
      <c r="X15096" s="69"/>
      <c r="Y15096" s="69"/>
      <c r="Z15096" s="69"/>
      <c r="AA15096" s="69"/>
    </row>
    <row r="15097" spans="24:27" x14ac:dyDescent="0.25">
      <c r="X15097" s="69"/>
      <c r="Y15097" s="69"/>
      <c r="Z15097" s="69"/>
      <c r="AA15097" s="69"/>
    </row>
    <row r="15098" spans="24:27" x14ac:dyDescent="0.25">
      <c r="X15098" s="69"/>
      <c r="Y15098" s="69"/>
      <c r="Z15098" s="69"/>
      <c r="AA15098" s="69"/>
    </row>
    <row r="15099" spans="24:27" x14ac:dyDescent="0.25">
      <c r="X15099" s="69"/>
      <c r="Y15099" s="69"/>
      <c r="Z15099" s="69"/>
      <c r="AA15099" s="69"/>
    </row>
    <row r="15100" spans="24:27" x14ac:dyDescent="0.25">
      <c r="X15100" s="69"/>
      <c r="Y15100" s="69"/>
      <c r="Z15100" s="69"/>
      <c r="AA15100" s="69"/>
    </row>
    <row r="15101" spans="24:27" x14ac:dyDescent="0.25">
      <c r="X15101" s="69"/>
      <c r="Y15101" s="69"/>
      <c r="Z15101" s="69"/>
      <c r="AA15101" s="69"/>
    </row>
    <row r="15102" spans="24:27" x14ac:dyDescent="0.25">
      <c r="X15102" s="69"/>
      <c r="Y15102" s="69"/>
      <c r="Z15102" s="69"/>
      <c r="AA15102" s="69"/>
    </row>
    <row r="15103" spans="24:27" x14ac:dyDescent="0.25">
      <c r="X15103" s="69"/>
      <c r="Y15103" s="69"/>
      <c r="Z15103" s="69"/>
      <c r="AA15103" s="69"/>
    </row>
    <row r="15104" spans="24:27" x14ac:dyDescent="0.25">
      <c r="X15104" s="69"/>
      <c r="Y15104" s="69"/>
      <c r="Z15104" s="69"/>
      <c r="AA15104" s="69"/>
    </row>
    <row r="15105" spans="24:27" x14ac:dyDescent="0.25">
      <c r="X15105" s="69"/>
      <c r="Y15105" s="69"/>
      <c r="Z15105" s="69"/>
      <c r="AA15105" s="69"/>
    </row>
    <row r="15106" spans="24:27" x14ac:dyDescent="0.25">
      <c r="X15106" s="69"/>
      <c r="Y15106" s="69"/>
      <c r="Z15106" s="69"/>
      <c r="AA15106" s="69"/>
    </row>
    <row r="15107" spans="24:27" x14ac:dyDescent="0.25">
      <c r="X15107" s="69"/>
      <c r="Y15107" s="69"/>
      <c r="Z15107" s="69"/>
      <c r="AA15107" s="69"/>
    </row>
    <row r="15108" spans="24:27" x14ac:dyDescent="0.25">
      <c r="X15108" s="69"/>
      <c r="Y15108" s="69"/>
      <c r="Z15108" s="69"/>
      <c r="AA15108" s="69"/>
    </row>
    <row r="15109" spans="24:27" x14ac:dyDescent="0.25">
      <c r="X15109" s="69"/>
      <c r="Y15109" s="69"/>
      <c r="Z15109" s="69"/>
      <c r="AA15109" s="69"/>
    </row>
    <row r="15110" spans="24:27" x14ac:dyDescent="0.25">
      <c r="X15110" s="69"/>
      <c r="Y15110" s="69"/>
      <c r="Z15110" s="69"/>
      <c r="AA15110" s="69"/>
    </row>
    <row r="15111" spans="24:27" x14ac:dyDescent="0.25">
      <c r="X15111" s="69"/>
      <c r="Y15111" s="69"/>
      <c r="Z15111" s="69"/>
      <c r="AA15111" s="69"/>
    </row>
    <row r="15112" spans="24:27" x14ac:dyDescent="0.25">
      <c r="X15112" s="69"/>
      <c r="Y15112" s="69"/>
      <c r="Z15112" s="69"/>
      <c r="AA15112" s="69"/>
    </row>
    <row r="15113" spans="24:27" x14ac:dyDescent="0.25">
      <c r="X15113" s="69"/>
      <c r="Y15113" s="69"/>
      <c r="Z15113" s="69"/>
      <c r="AA15113" s="69"/>
    </row>
    <row r="15114" spans="24:27" x14ac:dyDescent="0.25">
      <c r="X15114" s="69"/>
      <c r="Y15114" s="69"/>
      <c r="Z15114" s="69"/>
      <c r="AA15114" s="69"/>
    </row>
    <row r="15115" spans="24:27" x14ac:dyDescent="0.25">
      <c r="X15115" s="69"/>
      <c r="Y15115" s="69"/>
      <c r="Z15115" s="69"/>
      <c r="AA15115" s="69"/>
    </row>
    <row r="15116" spans="24:27" x14ac:dyDescent="0.25">
      <c r="X15116" s="69"/>
      <c r="Y15116" s="69"/>
      <c r="Z15116" s="69"/>
      <c r="AA15116" s="69"/>
    </row>
    <row r="15117" spans="24:27" x14ac:dyDescent="0.25">
      <c r="X15117" s="69"/>
      <c r="Y15117" s="69"/>
      <c r="Z15117" s="69"/>
      <c r="AA15117" s="69"/>
    </row>
    <row r="15118" spans="24:27" x14ac:dyDescent="0.25">
      <c r="X15118" s="69"/>
      <c r="Y15118" s="69"/>
      <c r="Z15118" s="69"/>
      <c r="AA15118" s="69"/>
    </row>
    <row r="15119" spans="24:27" x14ac:dyDescent="0.25">
      <c r="X15119" s="69"/>
      <c r="Y15119" s="69"/>
      <c r="Z15119" s="69"/>
      <c r="AA15119" s="69"/>
    </row>
    <row r="15120" spans="24:27" x14ac:dyDescent="0.25">
      <c r="X15120" s="69"/>
      <c r="Y15120" s="69"/>
      <c r="Z15120" s="69"/>
      <c r="AA15120" s="69"/>
    </row>
    <row r="15121" spans="24:27" x14ac:dyDescent="0.25">
      <c r="X15121" s="69"/>
      <c r="Y15121" s="69"/>
      <c r="Z15121" s="69"/>
      <c r="AA15121" s="69"/>
    </row>
    <row r="15122" spans="24:27" x14ac:dyDescent="0.25">
      <c r="X15122" s="69"/>
      <c r="Y15122" s="69"/>
      <c r="Z15122" s="69"/>
      <c r="AA15122" s="69"/>
    </row>
    <row r="15123" spans="24:27" x14ac:dyDescent="0.25">
      <c r="X15123" s="69"/>
      <c r="Y15123" s="69"/>
      <c r="Z15123" s="69"/>
      <c r="AA15123" s="69"/>
    </row>
    <row r="15124" spans="24:27" x14ac:dyDescent="0.25">
      <c r="X15124" s="69"/>
      <c r="Y15124" s="69"/>
      <c r="Z15124" s="69"/>
      <c r="AA15124" s="69"/>
    </row>
    <row r="15125" spans="24:27" x14ac:dyDescent="0.25">
      <c r="X15125" s="69"/>
      <c r="Y15125" s="69"/>
      <c r="Z15125" s="69"/>
      <c r="AA15125" s="69"/>
    </row>
    <row r="15126" spans="24:27" x14ac:dyDescent="0.25">
      <c r="X15126" s="69"/>
      <c r="Y15126" s="69"/>
      <c r="Z15126" s="69"/>
      <c r="AA15126" s="69"/>
    </row>
    <row r="15127" spans="24:27" x14ac:dyDescent="0.25">
      <c r="X15127" s="69"/>
      <c r="Y15127" s="69"/>
      <c r="Z15127" s="69"/>
      <c r="AA15127" s="69"/>
    </row>
    <row r="15128" spans="24:27" x14ac:dyDescent="0.25">
      <c r="X15128" s="69"/>
      <c r="Y15128" s="69"/>
      <c r="Z15128" s="69"/>
      <c r="AA15128" s="69"/>
    </row>
    <row r="15129" spans="24:27" x14ac:dyDescent="0.25">
      <c r="X15129" s="69"/>
      <c r="Y15129" s="69"/>
      <c r="Z15129" s="69"/>
      <c r="AA15129" s="69"/>
    </row>
    <row r="15130" spans="24:27" x14ac:dyDescent="0.25">
      <c r="X15130" s="69"/>
      <c r="Y15130" s="69"/>
      <c r="Z15130" s="69"/>
      <c r="AA15130" s="69"/>
    </row>
    <row r="15131" spans="24:27" x14ac:dyDescent="0.25">
      <c r="X15131" s="69"/>
      <c r="Y15131" s="69"/>
      <c r="Z15131" s="69"/>
      <c r="AA15131" s="69"/>
    </row>
    <row r="15132" spans="24:27" x14ac:dyDescent="0.25">
      <c r="X15132" s="69"/>
      <c r="Y15132" s="69"/>
      <c r="Z15132" s="69"/>
      <c r="AA15132" s="69"/>
    </row>
    <row r="15133" spans="24:27" x14ac:dyDescent="0.25">
      <c r="X15133" s="69"/>
      <c r="Y15133" s="69"/>
      <c r="Z15133" s="69"/>
      <c r="AA15133" s="69"/>
    </row>
    <row r="15134" spans="24:27" x14ac:dyDescent="0.25">
      <c r="X15134" s="69"/>
      <c r="Y15134" s="69"/>
      <c r="Z15134" s="69"/>
      <c r="AA15134" s="69"/>
    </row>
    <row r="15135" spans="24:27" x14ac:dyDescent="0.25">
      <c r="X15135" s="69"/>
      <c r="Y15135" s="69"/>
      <c r="Z15135" s="69"/>
      <c r="AA15135" s="69"/>
    </row>
    <row r="15136" spans="24:27" x14ac:dyDescent="0.25">
      <c r="X15136" s="69"/>
      <c r="Y15136" s="69"/>
      <c r="Z15136" s="69"/>
      <c r="AA15136" s="69"/>
    </row>
    <row r="15137" spans="24:27" x14ac:dyDescent="0.25">
      <c r="X15137" s="69"/>
      <c r="Y15137" s="69"/>
      <c r="Z15137" s="69"/>
      <c r="AA15137" s="69"/>
    </row>
    <row r="15138" spans="24:27" x14ac:dyDescent="0.25">
      <c r="X15138" s="69"/>
      <c r="Y15138" s="69"/>
      <c r="Z15138" s="69"/>
      <c r="AA15138" s="69"/>
    </row>
    <row r="15139" spans="24:27" x14ac:dyDescent="0.25">
      <c r="X15139" s="69"/>
      <c r="Y15139" s="69"/>
      <c r="Z15139" s="69"/>
      <c r="AA15139" s="69"/>
    </row>
    <row r="15140" spans="24:27" x14ac:dyDescent="0.25">
      <c r="X15140" s="69"/>
      <c r="Y15140" s="69"/>
      <c r="Z15140" s="69"/>
      <c r="AA15140" s="69"/>
    </row>
    <row r="15141" spans="24:27" x14ac:dyDescent="0.25">
      <c r="X15141" s="69"/>
      <c r="Y15141" s="69"/>
      <c r="Z15141" s="69"/>
      <c r="AA15141" s="69"/>
    </row>
    <row r="15142" spans="24:27" x14ac:dyDescent="0.25">
      <c r="X15142" s="69"/>
      <c r="Y15142" s="69"/>
      <c r="Z15142" s="69"/>
      <c r="AA15142" s="69"/>
    </row>
    <row r="15143" spans="24:27" x14ac:dyDescent="0.25">
      <c r="X15143" s="69"/>
      <c r="Y15143" s="69"/>
      <c r="Z15143" s="69"/>
      <c r="AA15143" s="69"/>
    </row>
    <row r="15144" spans="24:27" x14ac:dyDescent="0.25">
      <c r="X15144" s="69"/>
      <c r="Y15144" s="69"/>
      <c r="Z15144" s="69"/>
      <c r="AA15144" s="69"/>
    </row>
    <row r="15145" spans="24:27" x14ac:dyDescent="0.25">
      <c r="X15145" s="69"/>
      <c r="Y15145" s="69"/>
      <c r="Z15145" s="69"/>
      <c r="AA15145" s="69"/>
    </row>
    <row r="15146" spans="24:27" x14ac:dyDescent="0.25">
      <c r="X15146" s="69"/>
      <c r="Y15146" s="69"/>
      <c r="Z15146" s="69"/>
      <c r="AA15146" s="69"/>
    </row>
    <row r="15147" spans="24:27" x14ac:dyDescent="0.25">
      <c r="X15147" s="69"/>
      <c r="Y15147" s="69"/>
      <c r="Z15147" s="69"/>
      <c r="AA15147" s="69"/>
    </row>
    <row r="15148" spans="24:27" x14ac:dyDescent="0.25">
      <c r="X15148" s="69"/>
      <c r="Y15148" s="69"/>
      <c r="Z15148" s="69"/>
      <c r="AA15148" s="69"/>
    </row>
    <row r="15149" spans="24:27" x14ac:dyDescent="0.25">
      <c r="X15149" s="69"/>
      <c r="Y15149" s="69"/>
      <c r="Z15149" s="69"/>
      <c r="AA15149" s="69"/>
    </row>
    <row r="15150" spans="24:27" x14ac:dyDescent="0.25">
      <c r="X15150" s="69"/>
      <c r="Y15150" s="69"/>
      <c r="Z15150" s="69"/>
      <c r="AA15150" s="69"/>
    </row>
    <row r="15151" spans="24:27" x14ac:dyDescent="0.25">
      <c r="X15151" s="69"/>
      <c r="Y15151" s="69"/>
      <c r="Z15151" s="69"/>
      <c r="AA15151" s="69"/>
    </row>
    <row r="15152" spans="24:27" x14ac:dyDescent="0.25">
      <c r="X15152" s="69"/>
      <c r="Y15152" s="69"/>
      <c r="Z15152" s="69"/>
      <c r="AA15152" s="69"/>
    </row>
    <row r="15153" spans="24:27" x14ac:dyDescent="0.25">
      <c r="X15153" s="69"/>
      <c r="Y15153" s="69"/>
      <c r="Z15153" s="69"/>
      <c r="AA15153" s="69"/>
    </row>
    <row r="15154" spans="24:27" x14ac:dyDescent="0.25">
      <c r="X15154" s="69"/>
      <c r="Y15154" s="69"/>
      <c r="Z15154" s="69"/>
      <c r="AA15154" s="69"/>
    </row>
    <row r="15155" spans="24:27" x14ac:dyDescent="0.25">
      <c r="X15155" s="69"/>
      <c r="Y15155" s="69"/>
      <c r="Z15155" s="69"/>
      <c r="AA15155" s="69"/>
    </row>
    <row r="15156" spans="24:27" x14ac:dyDescent="0.25">
      <c r="X15156" s="69"/>
      <c r="Y15156" s="69"/>
      <c r="Z15156" s="69"/>
      <c r="AA15156" s="69"/>
    </row>
    <row r="15157" spans="24:27" x14ac:dyDescent="0.25">
      <c r="X15157" s="69"/>
      <c r="Y15157" s="69"/>
      <c r="Z15157" s="69"/>
      <c r="AA15157" s="69"/>
    </row>
    <row r="15158" spans="24:27" x14ac:dyDescent="0.25">
      <c r="X15158" s="69"/>
      <c r="Y15158" s="69"/>
      <c r="Z15158" s="69"/>
      <c r="AA15158" s="69"/>
    </row>
    <row r="15159" spans="24:27" x14ac:dyDescent="0.25">
      <c r="X15159" s="69"/>
      <c r="Y15159" s="69"/>
      <c r="Z15159" s="69"/>
      <c r="AA15159" s="69"/>
    </row>
    <row r="15160" spans="24:27" x14ac:dyDescent="0.25">
      <c r="X15160" s="69"/>
      <c r="Y15160" s="69"/>
      <c r="Z15160" s="69"/>
      <c r="AA15160" s="69"/>
    </row>
    <row r="15161" spans="24:27" x14ac:dyDescent="0.25">
      <c r="X15161" s="69"/>
      <c r="Y15161" s="69"/>
      <c r="Z15161" s="69"/>
      <c r="AA15161" s="69"/>
    </row>
    <row r="15162" spans="24:27" x14ac:dyDescent="0.25">
      <c r="X15162" s="69"/>
      <c r="Y15162" s="69"/>
      <c r="Z15162" s="69"/>
      <c r="AA15162" s="69"/>
    </row>
    <row r="15163" spans="24:27" x14ac:dyDescent="0.25">
      <c r="X15163" s="69"/>
      <c r="Y15163" s="69"/>
      <c r="Z15163" s="69"/>
      <c r="AA15163" s="69"/>
    </row>
    <row r="15164" spans="24:27" x14ac:dyDescent="0.25">
      <c r="X15164" s="69"/>
      <c r="Y15164" s="69"/>
      <c r="Z15164" s="69"/>
      <c r="AA15164" s="69"/>
    </row>
    <row r="15165" spans="24:27" x14ac:dyDescent="0.25">
      <c r="X15165" s="69"/>
      <c r="Y15165" s="69"/>
      <c r="Z15165" s="69"/>
      <c r="AA15165" s="69"/>
    </row>
    <row r="15166" spans="24:27" x14ac:dyDescent="0.25">
      <c r="X15166" s="69"/>
      <c r="Y15166" s="69"/>
      <c r="Z15166" s="69"/>
      <c r="AA15166" s="69"/>
    </row>
    <row r="15167" spans="24:27" x14ac:dyDescent="0.25">
      <c r="X15167" s="69"/>
      <c r="Y15167" s="69"/>
      <c r="Z15167" s="69"/>
      <c r="AA15167" s="69"/>
    </row>
    <row r="15168" spans="24:27" x14ac:dyDescent="0.25">
      <c r="X15168" s="69"/>
      <c r="Y15168" s="69"/>
      <c r="Z15168" s="69"/>
      <c r="AA15168" s="69"/>
    </row>
    <row r="15169" spans="24:27" x14ac:dyDescent="0.25">
      <c r="X15169" s="69"/>
      <c r="Y15169" s="69"/>
      <c r="Z15169" s="69"/>
      <c r="AA15169" s="69"/>
    </row>
    <row r="15170" spans="24:27" x14ac:dyDescent="0.25">
      <c r="X15170" s="69"/>
      <c r="Y15170" s="69"/>
      <c r="Z15170" s="69"/>
      <c r="AA15170" s="69"/>
    </row>
    <row r="15171" spans="24:27" x14ac:dyDescent="0.25">
      <c r="X15171" s="69"/>
      <c r="Y15171" s="69"/>
      <c r="Z15171" s="69"/>
      <c r="AA15171" s="69"/>
    </row>
    <row r="15172" spans="24:27" x14ac:dyDescent="0.25">
      <c r="X15172" s="69"/>
      <c r="Y15172" s="69"/>
      <c r="Z15172" s="69"/>
      <c r="AA15172" s="69"/>
    </row>
    <row r="15173" spans="24:27" x14ac:dyDescent="0.25">
      <c r="X15173" s="69"/>
      <c r="Y15173" s="69"/>
      <c r="Z15173" s="69"/>
      <c r="AA15173" s="69"/>
    </row>
    <row r="15174" spans="24:27" x14ac:dyDescent="0.25">
      <c r="X15174" s="69"/>
      <c r="Y15174" s="69"/>
      <c r="Z15174" s="69"/>
      <c r="AA15174" s="69"/>
    </row>
    <row r="15175" spans="24:27" x14ac:dyDescent="0.25">
      <c r="X15175" s="69"/>
      <c r="Y15175" s="69"/>
      <c r="Z15175" s="69"/>
      <c r="AA15175" s="69"/>
    </row>
    <row r="15176" spans="24:27" x14ac:dyDescent="0.25">
      <c r="X15176" s="69"/>
      <c r="Y15176" s="69"/>
      <c r="Z15176" s="69"/>
      <c r="AA15176" s="69"/>
    </row>
    <row r="15177" spans="24:27" x14ac:dyDescent="0.25">
      <c r="X15177" s="69"/>
      <c r="Y15177" s="69"/>
      <c r="Z15177" s="69"/>
      <c r="AA15177" s="69"/>
    </row>
    <row r="15178" spans="24:27" x14ac:dyDescent="0.25">
      <c r="X15178" s="69"/>
      <c r="Y15178" s="69"/>
      <c r="Z15178" s="69"/>
      <c r="AA15178" s="69"/>
    </row>
    <row r="15179" spans="24:27" x14ac:dyDescent="0.25">
      <c r="X15179" s="69"/>
      <c r="Y15179" s="69"/>
      <c r="Z15179" s="69"/>
      <c r="AA15179" s="69"/>
    </row>
    <row r="15180" spans="24:27" x14ac:dyDescent="0.25">
      <c r="X15180" s="69"/>
      <c r="Y15180" s="69"/>
      <c r="Z15180" s="69"/>
      <c r="AA15180" s="69"/>
    </row>
    <row r="15181" spans="24:27" x14ac:dyDescent="0.25">
      <c r="X15181" s="69"/>
      <c r="Y15181" s="69"/>
      <c r="Z15181" s="69"/>
      <c r="AA15181" s="69"/>
    </row>
    <row r="15182" spans="24:27" x14ac:dyDescent="0.25">
      <c r="X15182" s="69"/>
      <c r="Y15182" s="69"/>
      <c r="Z15182" s="69"/>
      <c r="AA15182" s="69"/>
    </row>
    <row r="15183" spans="24:27" x14ac:dyDescent="0.25">
      <c r="X15183" s="69"/>
      <c r="Y15183" s="69"/>
      <c r="Z15183" s="69"/>
      <c r="AA15183" s="69"/>
    </row>
    <row r="15184" spans="24:27" x14ac:dyDescent="0.25">
      <c r="X15184" s="69"/>
      <c r="Y15184" s="69"/>
      <c r="Z15184" s="69"/>
      <c r="AA15184" s="69"/>
    </row>
    <row r="15185" spans="24:27" x14ac:dyDescent="0.25">
      <c r="X15185" s="69"/>
      <c r="Y15185" s="69"/>
      <c r="Z15185" s="69"/>
      <c r="AA15185" s="69"/>
    </row>
    <row r="15186" spans="24:27" x14ac:dyDescent="0.25">
      <c r="X15186" s="69"/>
      <c r="Y15186" s="69"/>
      <c r="Z15186" s="69"/>
      <c r="AA15186" s="69"/>
    </row>
    <row r="15187" spans="24:27" x14ac:dyDescent="0.25">
      <c r="X15187" s="69"/>
      <c r="Y15187" s="69"/>
      <c r="Z15187" s="69"/>
      <c r="AA15187" s="69"/>
    </row>
    <row r="15188" spans="24:27" x14ac:dyDescent="0.25">
      <c r="X15188" s="69"/>
      <c r="Y15188" s="69"/>
      <c r="Z15188" s="69"/>
      <c r="AA15188" s="69"/>
    </row>
    <row r="15189" spans="24:27" x14ac:dyDescent="0.25">
      <c r="X15189" s="69"/>
      <c r="Y15189" s="69"/>
      <c r="Z15189" s="69"/>
      <c r="AA15189" s="69"/>
    </row>
    <row r="15190" spans="24:27" x14ac:dyDescent="0.25">
      <c r="X15190" s="69"/>
      <c r="Y15190" s="69"/>
      <c r="Z15190" s="69"/>
      <c r="AA15190" s="69"/>
    </row>
    <row r="15191" spans="24:27" x14ac:dyDescent="0.25">
      <c r="X15191" s="69"/>
      <c r="Y15191" s="69"/>
      <c r="Z15191" s="69"/>
      <c r="AA15191" s="69"/>
    </row>
    <row r="15192" spans="24:27" x14ac:dyDescent="0.25">
      <c r="X15192" s="69"/>
      <c r="Y15192" s="69"/>
      <c r="Z15192" s="69"/>
      <c r="AA15192" s="69"/>
    </row>
    <row r="15193" spans="24:27" x14ac:dyDescent="0.25">
      <c r="X15193" s="69"/>
      <c r="Y15193" s="69"/>
      <c r="Z15193" s="69"/>
      <c r="AA15193" s="69"/>
    </row>
    <row r="15194" spans="24:27" x14ac:dyDescent="0.25">
      <c r="X15194" s="69"/>
      <c r="Y15194" s="69"/>
      <c r="Z15194" s="69"/>
      <c r="AA15194" s="69"/>
    </row>
    <row r="15195" spans="24:27" x14ac:dyDescent="0.25">
      <c r="X15195" s="69"/>
      <c r="Y15195" s="69"/>
      <c r="Z15195" s="69"/>
      <c r="AA15195" s="69"/>
    </row>
    <row r="15196" spans="24:27" x14ac:dyDescent="0.25">
      <c r="X15196" s="69"/>
      <c r="Y15196" s="69"/>
      <c r="Z15196" s="69"/>
      <c r="AA15196" s="69"/>
    </row>
    <row r="15197" spans="24:27" x14ac:dyDescent="0.25">
      <c r="X15197" s="69"/>
      <c r="Y15197" s="69"/>
      <c r="Z15197" s="69"/>
      <c r="AA15197" s="69"/>
    </row>
    <row r="15198" spans="24:27" x14ac:dyDescent="0.25">
      <c r="X15198" s="69"/>
      <c r="Y15198" s="69"/>
      <c r="Z15198" s="69"/>
      <c r="AA15198" s="69"/>
    </row>
    <row r="15199" spans="24:27" x14ac:dyDescent="0.25">
      <c r="X15199" s="69"/>
      <c r="Y15199" s="69"/>
      <c r="Z15199" s="69"/>
      <c r="AA15199" s="69"/>
    </row>
    <row r="15200" spans="24:27" x14ac:dyDescent="0.25">
      <c r="X15200" s="69"/>
      <c r="Y15200" s="69"/>
      <c r="Z15200" s="69"/>
      <c r="AA15200" s="69"/>
    </row>
    <row r="15201" spans="24:27" x14ac:dyDescent="0.25">
      <c r="X15201" s="69"/>
      <c r="Y15201" s="69"/>
      <c r="Z15201" s="69"/>
      <c r="AA15201" s="69"/>
    </row>
    <row r="15202" spans="24:27" x14ac:dyDescent="0.25">
      <c r="X15202" s="69"/>
      <c r="Y15202" s="69"/>
      <c r="Z15202" s="69"/>
      <c r="AA15202" s="69"/>
    </row>
    <row r="15203" spans="24:27" x14ac:dyDescent="0.25">
      <c r="X15203" s="69"/>
      <c r="Y15203" s="69"/>
      <c r="Z15203" s="69"/>
      <c r="AA15203" s="69"/>
    </row>
    <row r="15204" spans="24:27" x14ac:dyDescent="0.25">
      <c r="X15204" s="69"/>
      <c r="Y15204" s="69"/>
      <c r="Z15204" s="69"/>
      <c r="AA15204" s="69"/>
    </row>
    <row r="15205" spans="24:27" x14ac:dyDescent="0.25">
      <c r="X15205" s="69"/>
      <c r="Y15205" s="69"/>
      <c r="Z15205" s="69"/>
      <c r="AA15205" s="69"/>
    </row>
    <row r="15206" spans="24:27" x14ac:dyDescent="0.25">
      <c r="X15206" s="69"/>
      <c r="Y15206" s="69"/>
      <c r="Z15206" s="69"/>
      <c r="AA15206" s="69"/>
    </row>
    <row r="15207" spans="24:27" x14ac:dyDescent="0.25">
      <c r="X15207" s="69"/>
      <c r="Y15207" s="69"/>
      <c r="Z15207" s="69"/>
      <c r="AA15207" s="69"/>
    </row>
    <row r="15208" spans="24:27" x14ac:dyDescent="0.25">
      <c r="X15208" s="69"/>
      <c r="Y15208" s="69"/>
      <c r="Z15208" s="69"/>
      <c r="AA15208" s="69"/>
    </row>
    <row r="15209" spans="24:27" x14ac:dyDescent="0.25">
      <c r="X15209" s="69"/>
      <c r="Y15209" s="69"/>
      <c r="Z15209" s="69"/>
      <c r="AA15209" s="69"/>
    </row>
    <row r="15210" spans="24:27" x14ac:dyDescent="0.25">
      <c r="X15210" s="69"/>
      <c r="Y15210" s="69"/>
      <c r="Z15210" s="69"/>
      <c r="AA15210" s="69"/>
    </row>
    <row r="15211" spans="24:27" x14ac:dyDescent="0.25">
      <c r="X15211" s="69"/>
      <c r="Y15211" s="69"/>
      <c r="Z15211" s="69"/>
      <c r="AA15211" s="69"/>
    </row>
    <row r="15212" spans="24:27" x14ac:dyDescent="0.25">
      <c r="X15212" s="69"/>
      <c r="Y15212" s="69"/>
      <c r="Z15212" s="69"/>
      <c r="AA15212" s="69"/>
    </row>
    <row r="15213" spans="24:27" x14ac:dyDescent="0.25">
      <c r="X15213" s="69"/>
      <c r="Y15213" s="69"/>
      <c r="Z15213" s="69"/>
      <c r="AA15213" s="69"/>
    </row>
    <row r="15214" spans="24:27" x14ac:dyDescent="0.25">
      <c r="X15214" s="69"/>
      <c r="Y15214" s="69"/>
      <c r="Z15214" s="69"/>
      <c r="AA15214" s="69"/>
    </row>
    <row r="15215" spans="24:27" x14ac:dyDescent="0.25">
      <c r="X15215" s="69"/>
      <c r="Y15215" s="69"/>
      <c r="Z15215" s="69"/>
      <c r="AA15215" s="69"/>
    </row>
    <row r="15216" spans="24:27" x14ac:dyDescent="0.25">
      <c r="X15216" s="69"/>
      <c r="Y15216" s="69"/>
      <c r="Z15216" s="69"/>
      <c r="AA15216" s="69"/>
    </row>
    <row r="15217" spans="24:27" x14ac:dyDescent="0.25">
      <c r="X15217" s="69"/>
      <c r="Y15217" s="69"/>
      <c r="Z15217" s="69"/>
      <c r="AA15217" s="69"/>
    </row>
    <row r="15218" spans="24:27" x14ac:dyDescent="0.25">
      <c r="X15218" s="69"/>
      <c r="Y15218" s="69"/>
      <c r="Z15218" s="69"/>
      <c r="AA15218" s="69"/>
    </row>
    <row r="15219" spans="24:27" x14ac:dyDescent="0.25">
      <c r="X15219" s="69"/>
      <c r="Y15219" s="69"/>
      <c r="Z15219" s="69"/>
      <c r="AA15219" s="69"/>
    </row>
    <row r="15220" spans="24:27" x14ac:dyDescent="0.25">
      <c r="X15220" s="69"/>
      <c r="Y15220" s="69"/>
      <c r="Z15220" s="69"/>
      <c r="AA15220" s="69"/>
    </row>
    <row r="15221" spans="24:27" x14ac:dyDescent="0.25">
      <c r="X15221" s="69"/>
      <c r="Y15221" s="69"/>
      <c r="Z15221" s="69"/>
      <c r="AA15221" s="69"/>
    </row>
    <row r="15222" spans="24:27" x14ac:dyDescent="0.25">
      <c r="X15222" s="69"/>
      <c r="Y15222" s="69"/>
      <c r="Z15222" s="69"/>
      <c r="AA15222" s="69"/>
    </row>
    <row r="15223" spans="24:27" x14ac:dyDescent="0.25">
      <c r="X15223" s="69"/>
      <c r="Y15223" s="69"/>
      <c r="Z15223" s="69"/>
      <c r="AA15223" s="69"/>
    </row>
    <row r="15224" spans="24:27" x14ac:dyDescent="0.25">
      <c r="X15224" s="69"/>
      <c r="Y15224" s="69"/>
      <c r="Z15224" s="69"/>
      <c r="AA15224" s="69"/>
    </row>
    <row r="15225" spans="24:27" x14ac:dyDescent="0.25">
      <c r="X15225" s="69"/>
      <c r="Y15225" s="69"/>
      <c r="Z15225" s="69"/>
      <c r="AA15225" s="69"/>
    </row>
    <row r="15226" spans="24:27" x14ac:dyDescent="0.25">
      <c r="X15226" s="69"/>
      <c r="Y15226" s="69"/>
      <c r="Z15226" s="69"/>
      <c r="AA15226" s="69"/>
    </row>
    <row r="15227" spans="24:27" x14ac:dyDescent="0.25">
      <c r="X15227" s="69"/>
      <c r="Y15227" s="69"/>
      <c r="Z15227" s="69"/>
      <c r="AA15227" s="69"/>
    </row>
    <row r="15228" spans="24:27" x14ac:dyDescent="0.25">
      <c r="X15228" s="69"/>
      <c r="Y15228" s="69"/>
      <c r="Z15228" s="69"/>
      <c r="AA15228" s="69"/>
    </row>
    <row r="15229" spans="24:27" x14ac:dyDescent="0.25">
      <c r="X15229" s="69"/>
      <c r="Y15229" s="69"/>
      <c r="Z15229" s="69"/>
      <c r="AA15229" s="69"/>
    </row>
    <row r="15230" spans="24:27" x14ac:dyDescent="0.25">
      <c r="X15230" s="69"/>
      <c r="Y15230" s="69"/>
      <c r="Z15230" s="69"/>
      <c r="AA15230" s="69"/>
    </row>
    <row r="15231" spans="24:27" x14ac:dyDescent="0.25">
      <c r="X15231" s="69"/>
      <c r="Y15231" s="69"/>
      <c r="Z15231" s="69"/>
      <c r="AA15231" s="69"/>
    </row>
    <row r="15232" spans="24:27" x14ac:dyDescent="0.25">
      <c r="X15232" s="69"/>
      <c r="Y15232" s="69"/>
      <c r="Z15232" s="69"/>
      <c r="AA15232" s="69"/>
    </row>
    <row r="15233" spans="24:27" x14ac:dyDescent="0.25">
      <c r="X15233" s="69"/>
      <c r="Y15233" s="69"/>
      <c r="Z15233" s="69"/>
      <c r="AA15233" s="69"/>
    </row>
    <row r="15234" spans="24:27" x14ac:dyDescent="0.25">
      <c r="X15234" s="69"/>
      <c r="Y15234" s="69"/>
      <c r="Z15234" s="69"/>
      <c r="AA15234" s="69"/>
    </row>
    <row r="15235" spans="24:27" x14ac:dyDescent="0.25">
      <c r="X15235" s="69"/>
      <c r="Y15235" s="69"/>
      <c r="Z15235" s="69"/>
      <c r="AA15235" s="69"/>
    </row>
    <row r="15236" spans="24:27" x14ac:dyDescent="0.25">
      <c r="X15236" s="69"/>
      <c r="Y15236" s="69"/>
      <c r="Z15236" s="69"/>
      <c r="AA15236" s="69"/>
    </row>
    <row r="15237" spans="24:27" x14ac:dyDescent="0.25">
      <c r="X15237" s="69"/>
      <c r="Y15237" s="69"/>
      <c r="Z15237" s="69"/>
      <c r="AA15237" s="69"/>
    </row>
    <row r="15238" spans="24:27" x14ac:dyDescent="0.25">
      <c r="X15238" s="69"/>
      <c r="Y15238" s="69"/>
      <c r="Z15238" s="69"/>
      <c r="AA15238" s="69"/>
    </row>
    <row r="15239" spans="24:27" x14ac:dyDescent="0.25">
      <c r="X15239" s="69"/>
      <c r="Y15239" s="69"/>
      <c r="Z15239" s="69"/>
      <c r="AA15239" s="69"/>
    </row>
    <row r="15240" spans="24:27" x14ac:dyDescent="0.25">
      <c r="X15240" s="69"/>
      <c r="Y15240" s="69"/>
      <c r="Z15240" s="69"/>
      <c r="AA15240" s="69"/>
    </row>
    <row r="15241" spans="24:27" x14ac:dyDescent="0.25">
      <c r="X15241" s="69"/>
      <c r="Y15241" s="69"/>
      <c r="Z15241" s="69"/>
      <c r="AA15241" s="69"/>
    </row>
    <row r="15242" spans="24:27" x14ac:dyDescent="0.25">
      <c r="X15242" s="69"/>
      <c r="Y15242" s="69"/>
      <c r="Z15242" s="69"/>
      <c r="AA15242" s="69"/>
    </row>
    <row r="15243" spans="24:27" x14ac:dyDescent="0.25">
      <c r="X15243" s="69"/>
      <c r="Y15243" s="69"/>
      <c r="Z15243" s="69"/>
      <c r="AA15243" s="69"/>
    </row>
    <row r="15244" spans="24:27" x14ac:dyDescent="0.25">
      <c r="X15244" s="69"/>
      <c r="Y15244" s="69"/>
      <c r="Z15244" s="69"/>
      <c r="AA15244" s="69"/>
    </row>
    <row r="15245" spans="24:27" x14ac:dyDescent="0.25">
      <c r="X15245" s="69"/>
      <c r="Y15245" s="69"/>
      <c r="Z15245" s="69"/>
      <c r="AA15245" s="69"/>
    </row>
    <row r="15246" spans="24:27" x14ac:dyDescent="0.25">
      <c r="X15246" s="69"/>
      <c r="Y15246" s="69"/>
      <c r="Z15246" s="69"/>
      <c r="AA15246" s="69"/>
    </row>
    <row r="15247" spans="24:27" x14ac:dyDescent="0.25">
      <c r="X15247" s="69"/>
      <c r="Y15247" s="69"/>
      <c r="Z15247" s="69"/>
      <c r="AA15247" s="69"/>
    </row>
    <row r="15248" spans="24:27" x14ac:dyDescent="0.25">
      <c r="X15248" s="69"/>
      <c r="Y15248" s="69"/>
      <c r="Z15248" s="69"/>
      <c r="AA15248" s="69"/>
    </row>
    <row r="15249" spans="24:27" x14ac:dyDescent="0.25">
      <c r="X15249" s="69"/>
      <c r="Y15249" s="69"/>
      <c r="Z15249" s="69"/>
      <c r="AA15249" s="69"/>
    </row>
    <row r="15250" spans="24:27" x14ac:dyDescent="0.25">
      <c r="X15250" s="69"/>
      <c r="Y15250" s="69"/>
      <c r="Z15250" s="69"/>
      <c r="AA15250" s="69"/>
    </row>
    <row r="15251" spans="24:27" x14ac:dyDescent="0.25">
      <c r="X15251" s="69"/>
      <c r="Y15251" s="69"/>
      <c r="Z15251" s="69"/>
      <c r="AA15251" s="69"/>
    </row>
    <row r="15252" spans="24:27" x14ac:dyDescent="0.25">
      <c r="X15252" s="69"/>
      <c r="Y15252" s="69"/>
      <c r="Z15252" s="69"/>
      <c r="AA15252" s="69"/>
    </row>
    <row r="15253" spans="24:27" x14ac:dyDescent="0.25">
      <c r="X15253" s="69"/>
      <c r="Y15253" s="69"/>
      <c r="Z15253" s="69"/>
      <c r="AA15253" s="69"/>
    </row>
    <row r="15254" spans="24:27" x14ac:dyDescent="0.25">
      <c r="X15254" s="69"/>
      <c r="Y15254" s="69"/>
      <c r="Z15254" s="69"/>
      <c r="AA15254" s="69"/>
    </row>
    <row r="15255" spans="24:27" x14ac:dyDescent="0.25">
      <c r="X15255" s="69"/>
      <c r="Y15255" s="69"/>
      <c r="Z15255" s="69"/>
      <c r="AA15255" s="69"/>
    </row>
    <row r="15256" spans="24:27" x14ac:dyDescent="0.25">
      <c r="X15256" s="69"/>
      <c r="Y15256" s="69"/>
      <c r="Z15256" s="69"/>
      <c r="AA15256" s="69"/>
    </row>
    <row r="15257" spans="24:27" x14ac:dyDescent="0.25">
      <c r="X15257" s="69"/>
      <c r="Y15257" s="69"/>
      <c r="Z15257" s="69"/>
      <c r="AA15257" s="69"/>
    </row>
    <row r="15258" spans="24:27" x14ac:dyDescent="0.25">
      <c r="X15258" s="69"/>
      <c r="Y15258" s="69"/>
      <c r="Z15258" s="69"/>
      <c r="AA15258" s="69"/>
    </row>
    <row r="15259" spans="24:27" x14ac:dyDescent="0.25">
      <c r="X15259" s="69"/>
      <c r="Y15259" s="69"/>
      <c r="Z15259" s="69"/>
      <c r="AA15259" s="69"/>
    </row>
    <row r="15260" spans="24:27" x14ac:dyDescent="0.25">
      <c r="X15260" s="69"/>
      <c r="Y15260" s="69"/>
      <c r="Z15260" s="69"/>
      <c r="AA15260" s="69"/>
    </row>
    <row r="15261" spans="24:27" x14ac:dyDescent="0.25">
      <c r="X15261" s="69"/>
      <c r="Y15261" s="69"/>
      <c r="Z15261" s="69"/>
      <c r="AA15261" s="69"/>
    </row>
    <row r="15262" spans="24:27" x14ac:dyDescent="0.25">
      <c r="X15262" s="69"/>
      <c r="Y15262" s="69"/>
      <c r="Z15262" s="69"/>
      <c r="AA15262" s="69"/>
    </row>
    <row r="15263" spans="24:27" x14ac:dyDescent="0.25">
      <c r="X15263" s="69"/>
      <c r="Y15263" s="69"/>
      <c r="Z15263" s="69"/>
      <c r="AA15263" s="69"/>
    </row>
    <row r="15264" spans="24:27" x14ac:dyDescent="0.25">
      <c r="X15264" s="69"/>
      <c r="Y15264" s="69"/>
      <c r="Z15264" s="69"/>
      <c r="AA15264" s="69"/>
    </row>
    <row r="15265" spans="24:27" x14ac:dyDescent="0.25">
      <c r="X15265" s="69"/>
      <c r="Y15265" s="69"/>
      <c r="Z15265" s="69"/>
      <c r="AA15265" s="69"/>
    </row>
    <row r="15266" spans="24:27" x14ac:dyDescent="0.25">
      <c r="X15266" s="69"/>
      <c r="Y15266" s="69"/>
      <c r="Z15266" s="69"/>
      <c r="AA15266" s="69"/>
    </row>
    <row r="15267" spans="24:27" x14ac:dyDescent="0.25">
      <c r="X15267" s="69"/>
      <c r="Y15267" s="69"/>
      <c r="Z15267" s="69"/>
      <c r="AA15267" s="69"/>
    </row>
    <row r="15268" spans="24:27" x14ac:dyDescent="0.25">
      <c r="X15268" s="69"/>
      <c r="Y15268" s="69"/>
      <c r="Z15268" s="69"/>
      <c r="AA15268" s="69"/>
    </row>
    <row r="15269" spans="24:27" x14ac:dyDescent="0.25">
      <c r="X15269" s="69"/>
      <c r="Y15269" s="69"/>
      <c r="Z15269" s="69"/>
      <c r="AA15269" s="69"/>
    </row>
    <row r="15270" spans="24:27" x14ac:dyDescent="0.25">
      <c r="X15270" s="69"/>
      <c r="Y15270" s="69"/>
      <c r="Z15270" s="69"/>
      <c r="AA15270" s="69"/>
    </row>
    <row r="15271" spans="24:27" x14ac:dyDescent="0.25">
      <c r="X15271" s="69"/>
      <c r="Y15271" s="69"/>
      <c r="Z15271" s="69"/>
      <c r="AA15271" s="69"/>
    </row>
    <row r="15272" spans="24:27" x14ac:dyDescent="0.25">
      <c r="X15272" s="69"/>
      <c r="Y15272" s="69"/>
      <c r="Z15272" s="69"/>
      <c r="AA15272" s="69"/>
    </row>
    <row r="15273" spans="24:27" x14ac:dyDescent="0.25">
      <c r="X15273" s="69"/>
      <c r="Y15273" s="69"/>
      <c r="Z15273" s="69"/>
      <c r="AA15273" s="69"/>
    </row>
    <row r="15274" spans="24:27" x14ac:dyDescent="0.25">
      <c r="X15274" s="69"/>
      <c r="Y15274" s="69"/>
      <c r="Z15274" s="69"/>
      <c r="AA15274" s="69"/>
    </row>
    <row r="15275" spans="24:27" x14ac:dyDescent="0.25">
      <c r="X15275" s="69"/>
      <c r="Y15275" s="69"/>
      <c r="Z15275" s="69"/>
      <c r="AA15275" s="69"/>
    </row>
    <row r="15276" spans="24:27" x14ac:dyDescent="0.25">
      <c r="X15276" s="69"/>
      <c r="Y15276" s="69"/>
      <c r="Z15276" s="69"/>
      <c r="AA15276" s="69"/>
    </row>
    <row r="15277" spans="24:27" x14ac:dyDescent="0.25">
      <c r="X15277" s="69"/>
      <c r="Y15277" s="69"/>
      <c r="Z15277" s="69"/>
      <c r="AA15277" s="69"/>
    </row>
    <row r="15278" spans="24:27" x14ac:dyDescent="0.25">
      <c r="X15278" s="69"/>
      <c r="Y15278" s="69"/>
      <c r="Z15278" s="69"/>
      <c r="AA15278" s="69"/>
    </row>
    <row r="15279" spans="24:27" x14ac:dyDescent="0.25">
      <c r="X15279" s="69"/>
      <c r="Y15279" s="69"/>
      <c r="Z15279" s="69"/>
      <c r="AA15279" s="69"/>
    </row>
    <row r="15280" spans="24:27" x14ac:dyDescent="0.25">
      <c r="X15280" s="69"/>
      <c r="Y15280" s="69"/>
      <c r="Z15280" s="69"/>
      <c r="AA15280" s="69"/>
    </row>
    <row r="15281" spans="24:27" x14ac:dyDescent="0.25">
      <c r="X15281" s="69"/>
      <c r="Y15281" s="69"/>
      <c r="Z15281" s="69"/>
      <c r="AA15281" s="69"/>
    </row>
    <row r="15282" spans="24:27" x14ac:dyDescent="0.25">
      <c r="X15282" s="69"/>
      <c r="Y15282" s="69"/>
      <c r="Z15282" s="69"/>
      <c r="AA15282" s="69"/>
    </row>
    <row r="15283" spans="24:27" x14ac:dyDescent="0.25">
      <c r="X15283" s="69"/>
      <c r="Y15283" s="69"/>
      <c r="Z15283" s="69"/>
      <c r="AA15283" s="69"/>
    </row>
    <row r="15284" spans="24:27" x14ac:dyDescent="0.25">
      <c r="X15284" s="69"/>
      <c r="Y15284" s="69"/>
      <c r="Z15284" s="69"/>
      <c r="AA15284" s="69"/>
    </row>
    <row r="15285" spans="24:27" x14ac:dyDescent="0.25">
      <c r="X15285" s="69"/>
      <c r="Y15285" s="69"/>
      <c r="Z15285" s="69"/>
      <c r="AA15285" s="69"/>
    </row>
    <row r="15286" spans="24:27" x14ac:dyDescent="0.25">
      <c r="X15286" s="69"/>
      <c r="Y15286" s="69"/>
      <c r="Z15286" s="69"/>
      <c r="AA15286" s="69"/>
    </row>
    <row r="15287" spans="24:27" x14ac:dyDescent="0.25">
      <c r="X15287" s="69"/>
      <c r="Y15287" s="69"/>
      <c r="Z15287" s="69"/>
      <c r="AA15287" s="69"/>
    </row>
    <row r="15288" spans="24:27" x14ac:dyDescent="0.25">
      <c r="X15288" s="69"/>
      <c r="Y15288" s="69"/>
      <c r="Z15288" s="69"/>
      <c r="AA15288" s="69"/>
    </row>
    <row r="15289" spans="24:27" x14ac:dyDescent="0.25">
      <c r="X15289" s="69"/>
      <c r="Y15289" s="69"/>
      <c r="Z15289" s="69"/>
      <c r="AA15289" s="69"/>
    </row>
    <row r="15290" spans="24:27" x14ac:dyDescent="0.25">
      <c r="X15290" s="69"/>
      <c r="Y15290" s="69"/>
      <c r="Z15290" s="69"/>
      <c r="AA15290" s="69"/>
    </row>
    <row r="15291" spans="24:27" x14ac:dyDescent="0.25">
      <c r="X15291" s="69"/>
      <c r="Y15291" s="69"/>
      <c r="Z15291" s="69"/>
      <c r="AA15291" s="69"/>
    </row>
    <row r="15292" spans="24:27" x14ac:dyDescent="0.25">
      <c r="X15292" s="69"/>
      <c r="Y15292" s="69"/>
      <c r="Z15292" s="69"/>
      <c r="AA15292" s="69"/>
    </row>
    <row r="15293" spans="24:27" x14ac:dyDescent="0.25">
      <c r="X15293" s="69"/>
      <c r="Y15293" s="69"/>
      <c r="Z15293" s="69"/>
      <c r="AA15293" s="69"/>
    </row>
    <row r="15294" spans="24:27" x14ac:dyDescent="0.25">
      <c r="X15294" s="69"/>
      <c r="Y15294" s="69"/>
      <c r="Z15294" s="69"/>
      <c r="AA15294" s="69"/>
    </row>
    <row r="15295" spans="24:27" x14ac:dyDescent="0.25">
      <c r="X15295" s="69"/>
      <c r="Y15295" s="69"/>
      <c r="Z15295" s="69"/>
      <c r="AA15295" s="69"/>
    </row>
    <row r="15296" spans="24:27" x14ac:dyDescent="0.25">
      <c r="X15296" s="69"/>
      <c r="Y15296" s="69"/>
      <c r="Z15296" s="69"/>
      <c r="AA15296" s="69"/>
    </row>
    <row r="15297" spans="24:27" x14ac:dyDescent="0.25">
      <c r="X15297" s="69"/>
      <c r="Y15297" s="69"/>
      <c r="Z15297" s="69"/>
      <c r="AA15297" s="69"/>
    </row>
    <row r="15298" spans="24:27" x14ac:dyDescent="0.25">
      <c r="X15298" s="69"/>
      <c r="Y15298" s="69"/>
      <c r="Z15298" s="69"/>
      <c r="AA15298" s="69"/>
    </row>
    <row r="15299" spans="24:27" x14ac:dyDescent="0.25">
      <c r="X15299" s="69"/>
      <c r="Y15299" s="69"/>
      <c r="Z15299" s="69"/>
      <c r="AA15299" s="69"/>
    </row>
    <row r="15300" spans="24:27" x14ac:dyDescent="0.25">
      <c r="X15300" s="69"/>
      <c r="Y15300" s="69"/>
      <c r="Z15300" s="69"/>
      <c r="AA15300" s="69"/>
    </row>
    <row r="15301" spans="24:27" x14ac:dyDescent="0.25">
      <c r="X15301" s="69"/>
      <c r="Y15301" s="69"/>
      <c r="Z15301" s="69"/>
      <c r="AA15301" s="69"/>
    </row>
    <row r="15302" spans="24:27" x14ac:dyDescent="0.25">
      <c r="X15302" s="69"/>
      <c r="Y15302" s="69"/>
      <c r="Z15302" s="69"/>
      <c r="AA15302" s="69"/>
    </row>
    <row r="15303" spans="24:27" x14ac:dyDescent="0.25">
      <c r="X15303" s="69"/>
      <c r="Y15303" s="69"/>
      <c r="Z15303" s="69"/>
      <c r="AA15303" s="69"/>
    </row>
    <row r="15304" spans="24:27" x14ac:dyDescent="0.25">
      <c r="X15304" s="69"/>
      <c r="Y15304" s="69"/>
      <c r="Z15304" s="69"/>
      <c r="AA15304" s="69"/>
    </row>
    <row r="15305" spans="24:27" x14ac:dyDescent="0.25">
      <c r="X15305" s="69"/>
      <c r="Y15305" s="69"/>
      <c r="Z15305" s="69"/>
      <c r="AA15305" s="69"/>
    </row>
    <row r="15306" spans="24:27" x14ac:dyDescent="0.25">
      <c r="X15306" s="69"/>
      <c r="Y15306" s="69"/>
      <c r="Z15306" s="69"/>
      <c r="AA15306" s="69"/>
    </row>
    <row r="15307" spans="24:27" x14ac:dyDescent="0.25">
      <c r="X15307" s="69"/>
      <c r="Y15307" s="69"/>
      <c r="Z15307" s="69"/>
      <c r="AA15307" s="69"/>
    </row>
    <row r="15308" spans="24:27" x14ac:dyDescent="0.25">
      <c r="X15308" s="69"/>
      <c r="Y15308" s="69"/>
      <c r="Z15308" s="69"/>
      <c r="AA15308" s="69"/>
    </row>
    <row r="15309" spans="24:27" x14ac:dyDescent="0.25">
      <c r="X15309" s="69"/>
      <c r="Y15309" s="69"/>
      <c r="Z15309" s="69"/>
      <c r="AA15309" s="69"/>
    </row>
    <row r="15310" spans="24:27" x14ac:dyDescent="0.25">
      <c r="X15310" s="69"/>
      <c r="Y15310" s="69"/>
      <c r="Z15310" s="69"/>
      <c r="AA15310" s="69"/>
    </row>
    <row r="15311" spans="24:27" x14ac:dyDescent="0.25">
      <c r="X15311" s="69"/>
      <c r="Y15311" s="69"/>
      <c r="Z15311" s="69"/>
      <c r="AA15311" s="69"/>
    </row>
    <row r="15312" spans="24:27" x14ac:dyDescent="0.25">
      <c r="X15312" s="69"/>
      <c r="Y15312" s="69"/>
      <c r="Z15312" s="69"/>
      <c r="AA15312" s="69"/>
    </row>
    <row r="15313" spans="24:27" x14ac:dyDescent="0.25">
      <c r="X15313" s="69"/>
      <c r="Y15313" s="69"/>
      <c r="Z15313" s="69"/>
      <c r="AA15313" s="69"/>
    </row>
    <row r="15314" spans="24:27" x14ac:dyDescent="0.25">
      <c r="X15314" s="69"/>
      <c r="Y15314" s="69"/>
      <c r="Z15314" s="69"/>
      <c r="AA15314" s="69"/>
    </row>
    <row r="15315" spans="24:27" x14ac:dyDescent="0.25">
      <c r="X15315" s="69"/>
      <c r="Y15315" s="69"/>
      <c r="Z15315" s="69"/>
      <c r="AA15315" s="69"/>
    </row>
    <row r="15316" spans="24:27" x14ac:dyDescent="0.25">
      <c r="X15316" s="69"/>
      <c r="Y15316" s="69"/>
      <c r="Z15316" s="69"/>
      <c r="AA15316" s="69"/>
    </row>
    <row r="15317" spans="24:27" x14ac:dyDescent="0.25">
      <c r="X15317" s="69"/>
      <c r="Y15317" s="69"/>
      <c r="Z15317" s="69"/>
      <c r="AA15317" s="69"/>
    </row>
    <row r="15318" spans="24:27" x14ac:dyDescent="0.25">
      <c r="X15318" s="69"/>
      <c r="Y15318" s="69"/>
      <c r="Z15318" s="69"/>
      <c r="AA15318" s="69"/>
    </row>
    <row r="15319" spans="24:27" x14ac:dyDescent="0.25">
      <c r="X15319" s="69"/>
      <c r="Y15319" s="69"/>
      <c r="Z15319" s="69"/>
      <c r="AA15319" s="69"/>
    </row>
    <row r="15320" spans="24:27" x14ac:dyDescent="0.25">
      <c r="X15320" s="69"/>
      <c r="Y15320" s="69"/>
      <c r="Z15320" s="69"/>
      <c r="AA15320" s="69"/>
    </row>
    <row r="15321" spans="24:27" x14ac:dyDescent="0.25">
      <c r="X15321" s="69"/>
      <c r="Y15321" s="69"/>
      <c r="Z15321" s="69"/>
      <c r="AA15321" s="69"/>
    </row>
    <row r="15322" spans="24:27" x14ac:dyDescent="0.25">
      <c r="X15322" s="69"/>
      <c r="Y15322" s="69"/>
      <c r="Z15322" s="69"/>
      <c r="AA15322" s="69"/>
    </row>
    <row r="15323" spans="24:27" x14ac:dyDescent="0.25">
      <c r="X15323" s="69"/>
      <c r="Y15323" s="69"/>
      <c r="Z15323" s="69"/>
      <c r="AA15323" s="69"/>
    </row>
    <row r="15324" spans="24:27" x14ac:dyDescent="0.25">
      <c r="X15324" s="69"/>
      <c r="Y15324" s="69"/>
      <c r="Z15324" s="69"/>
      <c r="AA15324" s="69"/>
    </row>
    <row r="15325" spans="24:27" x14ac:dyDescent="0.25">
      <c r="X15325" s="69"/>
      <c r="Y15325" s="69"/>
      <c r="Z15325" s="69"/>
      <c r="AA15325" s="69"/>
    </row>
    <row r="15326" spans="24:27" x14ac:dyDescent="0.25">
      <c r="X15326" s="69"/>
      <c r="Y15326" s="69"/>
      <c r="Z15326" s="69"/>
      <c r="AA15326" s="69"/>
    </row>
    <row r="15327" spans="24:27" x14ac:dyDescent="0.25">
      <c r="X15327" s="69"/>
      <c r="Y15327" s="69"/>
      <c r="Z15327" s="69"/>
      <c r="AA15327" s="69"/>
    </row>
    <row r="15328" spans="24:27" x14ac:dyDescent="0.25">
      <c r="X15328" s="69"/>
      <c r="Y15328" s="69"/>
      <c r="Z15328" s="69"/>
      <c r="AA15328" s="69"/>
    </row>
    <row r="15329" spans="24:27" x14ac:dyDescent="0.25">
      <c r="X15329" s="69"/>
      <c r="Y15329" s="69"/>
      <c r="Z15329" s="69"/>
      <c r="AA15329" s="69"/>
    </row>
    <row r="15330" spans="24:27" x14ac:dyDescent="0.25">
      <c r="X15330" s="69"/>
      <c r="Y15330" s="69"/>
      <c r="Z15330" s="69"/>
      <c r="AA15330" s="69"/>
    </row>
    <row r="15331" spans="24:27" x14ac:dyDescent="0.25">
      <c r="X15331" s="69"/>
      <c r="Y15331" s="69"/>
      <c r="Z15331" s="69"/>
      <c r="AA15331" s="69"/>
    </row>
    <row r="15332" spans="24:27" x14ac:dyDescent="0.25">
      <c r="X15332" s="69"/>
      <c r="Y15332" s="69"/>
      <c r="Z15332" s="69"/>
      <c r="AA15332" s="69"/>
    </row>
    <row r="15333" spans="24:27" x14ac:dyDescent="0.25">
      <c r="X15333" s="69"/>
      <c r="Y15333" s="69"/>
      <c r="Z15333" s="69"/>
      <c r="AA15333" s="69"/>
    </row>
    <row r="15334" spans="24:27" x14ac:dyDescent="0.25">
      <c r="X15334" s="69"/>
      <c r="Y15334" s="69"/>
      <c r="Z15334" s="69"/>
      <c r="AA15334" s="69"/>
    </row>
    <row r="15335" spans="24:27" x14ac:dyDescent="0.25">
      <c r="X15335" s="69"/>
      <c r="Y15335" s="69"/>
      <c r="Z15335" s="69"/>
      <c r="AA15335" s="69"/>
    </row>
    <row r="15336" spans="24:27" x14ac:dyDescent="0.25">
      <c r="X15336" s="69"/>
      <c r="Y15336" s="69"/>
      <c r="Z15336" s="69"/>
      <c r="AA15336" s="69"/>
    </row>
    <row r="15337" spans="24:27" x14ac:dyDescent="0.25">
      <c r="X15337" s="69"/>
      <c r="Y15337" s="69"/>
      <c r="Z15337" s="69"/>
      <c r="AA15337" s="69"/>
    </row>
    <row r="15338" spans="24:27" x14ac:dyDescent="0.25">
      <c r="X15338" s="69"/>
      <c r="Y15338" s="69"/>
      <c r="Z15338" s="69"/>
      <c r="AA15338" s="69"/>
    </row>
    <row r="15339" spans="24:27" x14ac:dyDescent="0.25">
      <c r="X15339" s="69"/>
      <c r="Y15339" s="69"/>
      <c r="Z15339" s="69"/>
      <c r="AA15339" s="69"/>
    </row>
    <row r="15340" spans="24:27" x14ac:dyDescent="0.25">
      <c r="X15340" s="69"/>
      <c r="Y15340" s="69"/>
      <c r="Z15340" s="69"/>
      <c r="AA15340" s="69"/>
    </row>
    <row r="15341" spans="24:27" x14ac:dyDescent="0.25">
      <c r="X15341" s="69"/>
      <c r="Y15341" s="69"/>
      <c r="Z15341" s="69"/>
      <c r="AA15341" s="69"/>
    </row>
    <row r="15342" spans="24:27" x14ac:dyDescent="0.25">
      <c r="X15342" s="69"/>
      <c r="Y15342" s="69"/>
      <c r="Z15342" s="69"/>
      <c r="AA15342" s="69"/>
    </row>
    <row r="15343" spans="24:27" x14ac:dyDescent="0.25">
      <c r="X15343" s="69"/>
      <c r="Y15343" s="69"/>
      <c r="Z15343" s="69"/>
      <c r="AA15343" s="69"/>
    </row>
    <row r="15344" spans="24:27" x14ac:dyDescent="0.25">
      <c r="X15344" s="69"/>
      <c r="Y15344" s="69"/>
      <c r="Z15344" s="69"/>
      <c r="AA15344" s="69"/>
    </row>
    <row r="15345" spans="24:27" x14ac:dyDescent="0.25">
      <c r="X15345" s="69"/>
      <c r="Y15345" s="69"/>
      <c r="Z15345" s="69"/>
      <c r="AA15345" s="69"/>
    </row>
    <row r="15346" spans="24:27" x14ac:dyDescent="0.25">
      <c r="X15346" s="69"/>
      <c r="Y15346" s="69"/>
      <c r="Z15346" s="69"/>
      <c r="AA15346" s="69"/>
    </row>
    <row r="15347" spans="24:27" x14ac:dyDescent="0.25">
      <c r="X15347" s="69"/>
      <c r="Y15347" s="69"/>
      <c r="Z15347" s="69"/>
      <c r="AA15347" s="69"/>
    </row>
    <row r="15348" spans="24:27" x14ac:dyDescent="0.25">
      <c r="X15348" s="69"/>
      <c r="Y15348" s="69"/>
      <c r="Z15348" s="69"/>
      <c r="AA15348" s="69"/>
    </row>
    <row r="15349" spans="24:27" x14ac:dyDescent="0.25">
      <c r="X15349" s="69"/>
      <c r="Y15349" s="69"/>
      <c r="Z15349" s="69"/>
      <c r="AA15349" s="69"/>
    </row>
    <row r="15350" spans="24:27" x14ac:dyDescent="0.25">
      <c r="X15350" s="69"/>
      <c r="Y15350" s="69"/>
      <c r="Z15350" s="69"/>
      <c r="AA15350" s="69"/>
    </row>
    <row r="15351" spans="24:27" x14ac:dyDescent="0.25">
      <c r="X15351" s="69"/>
      <c r="Y15351" s="69"/>
      <c r="Z15351" s="69"/>
      <c r="AA15351" s="69"/>
    </row>
    <row r="15352" spans="24:27" x14ac:dyDescent="0.25">
      <c r="X15352" s="69"/>
      <c r="Y15352" s="69"/>
      <c r="Z15352" s="69"/>
      <c r="AA15352" s="69"/>
    </row>
    <row r="15353" spans="24:27" x14ac:dyDescent="0.25">
      <c r="X15353" s="69"/>
      <c r="Y15353" s="69"/>
      <c r="Z15353" s="69"/>
      <c r="AA15353" s="69"/>
    </row>
    <row r="15354" spans="24:27" x14ac:dyDescent="0.25">
      <c r="X15354" s="69"/>
      <c r="Y15354" s="69"/>
      <c r="Z15354" s="69"/>
      <c r="AA15354" s="69"/>
    </row>
    <row r="15355" spans="24:27" x14ac:dyDescent="0.25">
      <c r="X15355" s="69"/>
      <c r="Y15355" s="69"/>
      <c r="Z15355" s="69"/>
      <c r="AA15355" s="69"/>
    </row>
    <row r="15356" spans="24:27" x14ac:dyDescent="0.25">
      <c r="X15356" s="69"/>
      <c r="Y15356" s="69"/>
      <c r="Z15356" s="69"/>
      <c r="AA15356" s="69"/>
    </row>
    <row r="15357" spans="24:27" x14ac:dyDescent="0.25">
      <c r="X15357" s="69"/>
      <c r="Y15357" s="69"/>
      <c r="Z15357" s="69"/>
      <c r="AA15357" s="69"/>
    </row>
    <row r="15358" spans="24:27" x14ac:dyDescent="0.25">
      <c r="X15358" s="69"/>
      <c r="Y15358" s="69"/>
      <c r="Z15358" s="69"/>
      <c r="AA15358" s="69"/>
    </row>
    <row r="15359" spans="24:27" x14ac:dyDescent="0.25">
      <c r="X15359" s="69"/>
      <c r="Y15359" s="69"/>
      <c r="Z15359" s="69"/>
      <c r="AA15359" s="69"/>
    </row>
    <row r="15360" spans="24:27" x14ac:dyDescent="0.25">
      <c r="X15360" s="69"/>
      <c r="Y15360" s="69"/>
      <c r="Z15360" s="69"/>
      <c r="AA15360" s="69"/>
    </row>
    <row r="15361" spans="24:27" x14ac:dyDescent="0.25">
      <c r="X15361" s="69"/>
      <c r="Y15361" s="69"/>
      <c r="Z15361" s="69"/>
      <c r="AA15361" s="69"/>
    </row>
    <row r="15362" spans="24:27" x14ac:dyDescent="0.25">
      <c r="X15362" s="69"/>
      <c r="Y15362" s="69"/>
      <c r="Z15362" s="69"/>
      <c r="AA15362" s="69"/>
    </row>
    <row r="15363" spans="24:27" x14ac:dyDescent="0.25">
      <c r="X15363" s="69"/>
      <c r="Y15363" s="69"/>
      <c r="Z15363" s="69"/>
      <c r="AA15363" s="69"/>
    </row>
    <row r="15364" spans="24:27" x14ac:dyDescent="0.25">
      <c r="X15364" s="69"/>
      <c r="Y15364" s="69"/>
      <c r="Z15364" s="69"/>
      <c r="AA15364" s="69"/>
    </row>
    <row r="15365" spans="24:27" x14ac:dyDescent="0.25">
      <c r="X15365" s="69"/>
      <c r="Y15365" s="69"/>
      <c r="Z15365" s="69"/>
      <c r="AA15365" s="69"/>
    </row>
    <row r="15366" spans="24:27" x14ac:dyDescent="0.25">
      <c r="X15366" s="69"/>
      <c r="Y15366" s="69"/>
      <c r="Z15366" s="69"/>
      <c r="AA15366" s="69"/>
    </row>
    <row r="15367" spans="24:27" x14ac:dyDescent="0.25">
      <c r="X15367" s="69"/>
      <c r="Y15367" s="69"/>
      <c r="Z15367" s="69"/>
      <c r="AA15367" s="69"/>
    </row>
    <row r="15368" spans="24:27" x14ac:dyDescent="0.25">
      <c r="X15368" s="69"/>
      <c r="Y15368" s="69"/>
      <c r="Z15368" s="69"/>
      <c r="AA15368" s="69"/>
    </row>
    <row r="15369" spans="24:27" x14ac:dyDescent="0.25">
      <c r="X15369" s="69"/>
      <c r="Y15369" s="69"/>
      <c r="Z15369" s="69"/>
      <c r="AA15369" s="69"/>
    </row>
    <row r="15370" spans="24:27" x14ac:dyDescent="0.25">
      <c r="X15370" s="69"/>
      <c r="Y15370" s="69"/>
      <c r="Z15370" s="69"/>
      <c r="AA15370" s="69"/>
    </row>
    <row r="15371" spans="24:27" x14ac:dyDescent="0.25">
      <c r="X15371" s="69"/>
      <c r="Y15371" s="69"/>
      <c r="Z15371" s="69"/>
      <c r="AA15371" s="69"/>
    </row>
    <row r="15372" spans="24:27" x14ac:dyDescent="0.25">
      <c r="X15372" s="69"/>
      <c r="Y15372" s="69"/>
      <c r="Z15372" s="69"/>
      <c r="AA15372" s="69"/>
    </row>
    <row r="15373" spans="24:27" x14ac:dyDescent="0.25">
      <c r="X15373" s="69"/>
      <c r="Y15373" s="69"/>
      <c r="Z15373" s="69"/>
      <c r="AA15373" s="69"/>
    </row>
    <row r="15374" spans="24:27" x14ac:dyDescent="0.25">
      <c r="X15374" s="69"/>
      <c r="Y15374" s="69"/>
      <c r="Z15374" s="69"/>
      <c r="AA15374" s="69"/>
    </row>
    <row r="15375" spans="24:27" x14ac:dyDescent="0.25">
      <c r="X15375" s="69"/>
      <c r="Y15375" s="69"/>
      <c r="Z15375" s="69"/>
      <c r="AA15375" s="69"/>
    </row>
    <row r="15376" spans="24:27" x14ac:dyDescent="0.25">
      <c r="X15376" s="69"/>
      <c r="Y15376" s="69"/>
      <c r="Z15376" s="69"/>
      <c r="AA15376" s="69"/>
    </row>
    <row r="15377" spans="24:27" x14ac:dyDescent="0.25">
      <c r="X15377" s="69"/>
      <c r="Y15377" s="69"/>
      <c r="Z15377" s="69"/>
      <c r="AA15377" s="69"/>
    </row>
    <row r="15378" spans="24:27" x14ac:dyDescent="0.25">
      <c r="X15378" s="69"/>
      <c r="Y15378" s="69"/>
      <c r="Z15378" s="69"/>
      <c r="AA15378" s="69"/>
    </row>
    <row r="15379" spans="24:27" x14ac:dyDescent="0.25">
      <c r="X15379" s="69"/>
      <c r="Y15379" s="69"/>
      <c r="Z15379" s="69"/>
      <c r="AA15379" s="69"/>
    </row>
    <row r="15380" spans="24:27" x14ac:dyDescent="0.25">
      <c r="X15380" s="69"/>
      <c r="Y15380" s="69"/>
      <c r="Z15380" s="69"/>
      <c r="AA15380" s="69"/>
    </row>
    <row r="15381" spans="24:27" x14ac:dyDescent="0.25">
      <c r="X15381" s="69"/>
      <c r="Y15381" s="69"/>
      <c r="Z15381" s="69"/>
      <c r="AA15381" s="69"/>
    </row>
    <row r="15382" spans="24:27" x14ac:dyDescent="0.25">
      <c r="X15382" s="69"/>
      <c r="Y15382" s="69"/>
      <c r="Z15382" s="69"/>
      <c r="AA15382" s="69"/>
    </row>
    <row r="15383" spans="24:27" x14ac:dyDescent="0.25">
      <c r="X15383" s="69"/>
      <c r="Y15383" s="69"/>
      <c r="Z15383" s="69"/>
      <c r="AA15383" s="69"/>
    </row>
    <row r="15384" spans="24:27" x14ac:dyDescent="0.25">
      <c r="X15384" s="69"/>
      <c r="Y15384" s="69"/>
      <c r="Z15384" s="69"/>
      <c r="AA15384" s="69"/>
    </row>
    <row r="15385" spans="24:27" x14ac:dyDescent="0.25">
      <c r="X15385" s="69"/>
      <c r="Y15385" s="69"/>
      <c r="Z15385" s="69"/>
      <c r="AA15385" s="69"/>
    </row>
    <row r="15386" spans="24:27" x14ac:dyDescent="0.25">
      <c r="X15386" s="69"/>
      <c r="Y15386" s="69"/>
      <c r="Z15386" s="69"/>
      <c r="AA15386" s="69"/>
    </row>
    <row r="15387" spans="24:27" x14ac:dyDescent="0.25">
      <c r="X15387" s="69"/>
      <c r="Y15387" s="69"/>
      <c r="Z15387" s="69"/>
      <c r="AA15387" s="69"/>
    </row>
    <row r="15388" spans="24:27" x14ac:dyDescent="0.25">
      <c r="X15388" s="69"/>
      <c r="Y15388" s="69"/>
      <c r="Z15388" s="69"/>
      <c r="AA15388" s="69"/>
    </row>
    <row r="15389" spans="24:27" x14ac:dyDescent="0.25">
      <c r="X15389" s="69"/>
      <c r="Y15389" s="69"/>
      <c r="Z15389" s="69"/>
      <c r="AA15389" s="69"/>
    </row>
    <row r="15390" spans="24:27" x14ac:dyDescent="0.25">
      <c r="X15390" s="69"/>
      <c r="Y15390" s="69"/>
      <c r="Z15390" s="69"/>
      <c r="AA15390" s="69"/>
    </row>
    <row r="15391" spans="24:27" x14ac:dyDescent="0.25">
      <c r="X15391" s="69"/>
      <c r="Y15391" s="69"/>
      <c r="Z15391" s="69"/>
      <c r="AA15391" s="69"/>
    </row>
    <row r="15392" spans="24:27" x14ac:dyDescent="0.25">
      <c r="X15392" s="69"/>
      <c r="Y15392" s="69"/>
      <c r="Z15392" s="69"/>
      <c r="AA15392" s="69"/>
    </row>
    <row r="15393" spans="24:27" x14ac:dyDescent="0.25">
      <c r="X15393" s="69"/>
      <c r="Y15393" s="69"/>
      <c r="Z15393" s="69"/>
      <c r="AA15393" s="69"/>
    </row>
    <row r="15394" spans="24:27" x14ac:dyDescent="0.25">
      <c r="X15394" s="69"/>
      <c r="Y15394" s="69"/>
      <c r="Z15394" s="69"/>
      <c r="AA15394" s="69"/>
    </row>
    <row r="15395" spans="24:27" x14ac:dyDescent="0.25">
      <c r="X15395" s="69"/>
      <c r="Y15395" s="69"/>
      <c r="Z15395" s="69"/>
      <c r="AA15395" s="69"/>
    </row>
    <row r="15396" spans="24:27" x14ac:dyDescent="0.25">
      <c r="X15396" s="69"/>
      <c r="Y15396" s="69"/>
      <c r="Z15396" s="69"/>
      <c r="AA15396" s="69"/>
    </row>
    <row r="15397" spans="24:27" x14ac:dyDescent="0.25">
      <c r="X15397" s="69"/>
      <c r="Y15397" s="69"/>
      <c r="Z15397" s="69"/>
      <c r="AA15397" s="69"/>
    </row>
    <row r="15398" spans="24:27" x14ac:dyDescent="0.25">
      <c r="X15398" s="69"/>
      <c r="Y15398" s="69"/>
      <c r="Z15398" s="69"/>
      <c r="AA15398" s="69"/>
    </row>
    <row r="15399" spans="24:27" x14ac:dyDescent="0.25">
      <c r="X15399" s="69"/>
      <c r="Y15399" s="69"/>
      <c r="Z15399" s="69"/>
      <c r="AA15399" s="69"/>
    </row>
    <row r="15400" spans="24:27" x14ac:dyDescent="0.25">
      <c r="X15400" s="69"/>
      <c r="Y15400" s="69"/>
      <c r="Z15400" s="69"/>
      <c r="AA15400" s="69"/>
    </row>
    <row r="15401" spans="24:27" x14ac:dyDescent="0.25">
      <c r="X15401" s="69"/>
      <c r="Y15401" s="69"/>
      <c r="Z15401" s="69"/>
      <c r="AA15401" s="69"/>
    </row>
    <row r="15402" spans="24:27" x14ac:dyDescent="0.25">
      <c r="X15402" s="69"/>
      <c r="Y15402" s="69"/>
      <c r="Z15402" s="69"/>
      <c r="AA15402" s="69"/>
    </row>
    <row r="15403" spans="24:27" x14ac:dyDescent="0.25">
      <c r="X15403" s="69"/>
      <c r="Y15403" s="69"/>
      <c r="Z15403" s="69"/>
      <c r="AA15403" s="69"/>
    </row>
    <row r="15404" spans="24:27" x14ac:dyDescent="0.25">
      <c r="X15404" s="69"/>
      <c r="Y15404" s="69"/>
      <c r="Z15404" s="69"/>
      <c r="AA15404" s="69"/>
    </row>
    <row r="15405" spans="24:27" x14ac:dyDescent="0.25">
      <c r="X15405" s="69"/>
      <c r="Y15405" s="69"/>
      <c r="Z15405" s="69"/>
      <c r="AA15405" s="69"/>
    </row>
    <row r="15406" spans="24:27" x14ac:dyDescent="0.25">
      <c r="X15406" s="69"/>
      <c r="Y15406" s="69"/>
      <c r="Z15406" s="69"/>
      <c r="AA15406" s="69"/>
    </row>
    <row r="15407" spans="24:27" x14ac:dyDescent="0.25">
      <c r="X15407" s="69"/>
      <c r="Y15407" s="69"/>
      <c r="Z15407" s="69"/>
      <c r="AA15407" s="69"/>
    </row>
    <row r="15408" spans="24:27" x14ac:dyDescent="0.25">
      <c r="X15408" s="69"/>
      <c r="Y15408" s="69"/>
      <c r="Z15408" s="69"/>
      <c r="AA15408" s="69"/>
    </row>
    <row r="15409" spans="24:27" x14ac:dyDescent="0.25">
      <c r="X15409" s="69"/>
      <c r="Y15409" s="69"/>
      <c r="Z15409" s="69"/>
      <c r="AA15409" s="69"/>
    </row>
    <row r="15410" spans="24:27" x14ac:dyDescent="0.25">
      <c r="X15410" s="69"/>
      <c r="Y15410" s="69"/>
      <c r="Z15410" s="69"/>
      <c r="AA15410" s="69"/>
    </row>
    <row r="15411" spans="24:27" x14ac:dyDescent="0.25">
      <c r="X15411" s="69"/>
      <c r="Y15411" s="69"/>
      <c r="Z15411" s="69"/>
      <c r="AA15411" s="69"/>
    </row>
    <row r="15412" spans="24:27" x14ac:dyDescent="0.25">
      <c r="X15412" s="69"/>
      <c r="Y15412" s="69"/>
      <c r="Z15412" s="69"/>
      <c r="AA15412" s="69"/>
    </row>
    <row r="15413" spans="24:27" x14ac:dyDescent="0.25">
      <c r="X15413" s="69"/>
      <c r="Y15413" s="69"/>
      <c r="Z15413" s="69"/>
      <c r="AA15413" s="69"/>
    </row>
    <row r="15414" spans="24:27" x14ac:dyDescent="0.25">
      <c r="X15414" s="69"/>
      <c r="Y15414" s="69"/>
      <c r="Z15414" s="69"/>
      <c r="AA15414" s="69"/>
    </row>
    <row r="15415" spans="24:27" x14ac:dyDescent="0.25">
      <c r="X15415" s="69"/>
      <c r="Y15415" s="69"/>
      <c r="Z15415" s="69"/>
      <c r="AA15415" s="69"/>
    </row>
    <row r="15416" spans="24:27" x14ac:dyDescent="0.25">
      <c r="X15416" s="69"/>
      <c r="Y15416" s="69"/>
      <c r="Z15416" s="69"/>
      <c r="AA15416" s="69"/>
    </row>
    <row r="15417" spans="24:27" x14ac:dyDescent="0.25">
      <c r="X15417" s="69"/>
      <c r="Y15417" s="69"/>
      <c r="Z15417" s="69"/>
      <c r="AA15417" s="69"/>
    </row>
    <row r="15418" spans="24:27" x14ac:dyDescent="0.25">
      <c r="X15418" s="69"/>
      <c r="Y15418" s="69"/>
      <c r="Z15418" s="69"/>
      <c r="AA15418" s="69"/>
    </row>
    <row r="15419" spans="24:27" x14ac:dyDescent="0.25">
      <c r="X15419" s="69"/>
      <c r="Y15419" s="69"/>
      <c r="Z15419" s="69"/>
      <c r="AA15419" s="69"/>
    </row>
    <row r="15420" spans="24:27" x14ac:dyDescent="0.25">
      <c r="X15420" s="69"/>
      <c r="Y15420" s="69"/>
      <c r="Z15420" s="69"/>
      <c r="AA15420" s="69"/>
    </row>
    <row r="15421" spans="24:27" x14ac:dyDescent="0.25">
      <c r="X15421" s="69"/>
      <c r="Y15421" s="69"/>
      <c r="Z15421" s="69"/>
      <c r="AA15421" s="69"/>
    </row>
    <row r="15422" spans="24:27" x14ac:dyDescent="0.25">
      <c r="X15422" s="69"/>
      <c r="Y15422" s="69"/>
      <c r="Z15422" s="69"/>
      <c r="AA15422" s="69"/>
    </row>
    <row r="15423" spans="24:27" x14ac:dyDescent="0.25">
      <c r="X15423" s="69"/>
      <c r="Y15423" s="69"/>
      <c r="Z15423" s="69"/>
      <c r="AA15423" s="69"/>
    </row>
    <row r="15424" spans="24:27" x14ac:dyDescent="0.25">
      <c r="X15424" s="69"/>
      <c r="Y15424" s="69"/>
      <c r="Z15424" s="69"/>
      <c r="AA15424" s="69"/>
    </row>
    <row r="15425" spans="24:27" x14ac:dyDescent="0.25">
      <c r="X15425" s="69"/>
      <c r="Y15425" s="69"/>
      <c r="Z15425" s="69"/>
      <c r="AA15425" s="69"/>
    </row>
    <row r="15426" spans="24:27" x14ac:dyDescent="0.25">
      <c r="X15426" s="69"/>
      <c r="Y15426" s="69"/>
      <c r="Z15426" s="69"/>
      <c r="AA15426" s="69"/>
    </row>
    <row r="15427" spans="24:27" x14ac:dyDescent="0.25">
      <c r="X15427" s="69"/>
      <c r="Y15427" s="69"/>
      <c r="Z15427" s="69"/>
      <c r="AA15427" s="69"/>
    </row>
    <row r="15428" spans="24:27" x14ac:dyDescent="0.25">
      <c r="X15428" s="69"/>
      <c r="Y15428" s="69"/>
      <c r="Z15428" s="69"/>
      <c r="AA15428" s="69"/>
    </row>
    <row r="15429" spans="24:27" x14ac:dyDescent="0.25">
      <c r="X15429" s="69"/>
      <c r="Y15429" s="69"/>
      <c r="Z15429" s="69"/>
      <c r="AA15429" s="69"/>
    </row>
    <row r="15430" spans="24:27" x14ac:dyDescent="0.25">
      <c r="X15430" s="69"/>
      <c r="Y15430" s="69"/>
      <c r="Z15430" s="69"/>
      <c r="AA15430" s="69"/>
    </row>
    <row r="15431" spans="24:27" x14ac:dyDescent="0.25">
      <c r="X15431" s="69"/>
      <c r="Y15431" s="69"/>
      <c r="Z15431" s="69"/>
      <c r="AA15431" s="69"/>
    </row>
    <row r="15432" spans="24:27" x14ac:dyDescent="0.25">
      <c r="X15432" s="69"/>
      <c r="Y15432" s="69"/>
      <c r="Z15432" s="69"/>
      <c r="AA15432" s="69"/>
    </row>
    <row r="15433" spans="24:27" x14ac:dyDescent="0.25">
      <c r="X15433" s="69"/>
      <c r="Y15433" s="69"/>
      <c r="Z15433" s="69"/>
      <c r="AA15433" s="69"/>
    </row>
    <row r="15434" spans="24:27" x14ac:dyDescent="0.25">
      <c r="X15434" s="69"/>
      <c r="Y15434" s="69"/>
      <c r="Z15434" s="69"/>
      <c r="AA15434" s="69"/>
    </row>
    <row r="15435" spans="24:27" x14ac:dyDescent="0.25">
      <c r="X15435" s="69"/>
      <c r="Y15435" s="69"/>
      <c r="Z15435" s="69"/>
      <c r="AA15435" s="69"/>
    </row>
    <row r="15436" spans="24:27" x14ac:dyDescent="0.25">
      <c r="X15436" s="69"/>
      <c r="Y15436" s="69"/>
      <c r="Z15436" s="69"/>
      <c r="AA15436" s="69"/>
    </row>
    <row r="15437" spans="24:27" x14ac:dyDescent="0.25">
      <c r="X15437" s="69"/>
      <c r="Y15437" s="69"/>
      <c r="Z15437" s="69"/>
      <c r="AA15437" s="69"/>
    </row>
    <row r="15438" spans="24:27" x14ac:dyDescent="0.25">
      <c r="X15438" s="69"/>
      <c r="Y15438" s="69"/>
      <c r="Z15438" s="69"/>
      <c r="AA15438" s="69"/>
    </row>
    <row r="15439" spans="24:27" x14ac:dyDescent="0.25">
      <c r="X15439" s="69"/>
      <c r="Y15439" s="69"/>
      <c r="Z15439" s="69"/>
      <c r="AA15439" s="69"/>
    </row>
    <row r="15440" spans="24:27" x14ac:dyDescent="0.25">
      <c r="X15440" s="69"/>
      <c r="Y15440" s="69"/>
      <c r="Z15440" s="69"/>
      <c r="AA15440" s="69"/>
    </row>
    <row r="15441" spans="24:27" x14ac:dyDescent="0.25">
      <c r="X15441" s="69"/>
      <c r="Y15441" s="69"/>
      <c r="Z15441" s="69"/>
      <c r="AA15441" s="69"/>
    </row>
    <row r="15442" spans="24:27" x14ac:dyDescent="0.25">
      <c r="X15442" s="69"/>
      <c r="Y15442" s="69"/>
      <c r="Z15442" s="69"/>
      <c r="AA15442" s="69"/>
    </row>
    <row r="15443" spans="24:27" x14ac:dyDescent="0.25">
      <c r="X15443" s="69"/>
      <c r="Y15443" s="69"/>
      <c r="Z15443" s="69"/>
      <c r="AA15443" s="69"/>
    </row>
    <row r="15444" spans="24:27" x14ac:dyDescent="0.25">
      <c r="X15444" s="69"/>
      <c r="Y15444" s="69"/>
      <c r="Z15444" s="69"/>
      <c r="AA15444" s="69"/>
    </row>
    <row r="15445" spans="24:27" x14ac:dyDescent="0.25">
      <c r="X15445" s="69"/>
      <c r="Y15445" s="69"/>
      <c r="Z15445" s="69"/>
      <c r="AA15445" s="69"/>
    </row>
    <row r="15446" spans="24:27" x14ac:dyDescent="0.25">
      <c r="X15446" s="69"/>
      <c r="Y15446" s="69"/>
      <c r="Z15446" s="69"/>
      <c r="AA15446" s="69"/>
    </row>
    <row r="15447" spans="24:27" x14ac:dyDescent="0.25">
      <c r="X15447" s="69"/>
      <c r="Y15447" s="69"/>
      <c r="Z15447" s="69"/>
      <c r="AA15447" s="69"/>
    </row>
    <row r="15448" spans="24:27" x14ac:dyDescent="0.25">
      <c r="X15448" s="69"/>
      <c r="Y15448" s="69"/>
      <c r="Z15448" s="69"/>
      <c r="AA15448" s="69"/>
    </row>
    <row r="15449" spans="24:27" x14ac:dyDescent="0.25">
      <c r="X15449" s="69"/>
      <c r="Y15449" s="69"/>
      <c r="Z15449" s="69"/>
      <c r="AA15449" s="69"/>
    </row>
    <row r="15450" spans="24:27" x14ac:dyDescent="0.25">
      <c r="X15450" s="69"/>
      <c r="Y15450" s="69"/>
      <c r="Z15450" s="69"/>
      <c r="AA15450" s="69"/>
    </row>
    <row r="15451" spans="24:27" x14ac:dyDescent="0.25">
      <c r="X15451" s="69"/>
      <c r="Y15451" s="69"/>
      <c r="Z15451" s="69"/>
      <c r="AA15451" s="69"/>
    </row>
    <row r="15452" spans="24:27" x14ac:dyDescent="0.25">
      <c r="X15452" s="69"/>
      <c r="Y15452" s="69"/>
      <c r="Z15452" s="69"/>
      <c r="AA15452" s="69"/>
    </row>
    <row r="15453" spans="24:27" x14ac:dyDescent="0.25">
      <c r="X15453" s="69"/>
      <c r="Y15453" s="69"/>
      <c r="Z15453" s="69"/>
      <c r="AA15453" s="69"/>
    </row>
    <row r="15454" spans="24:27" x14ac:dyDescent="0.25">
      <c r="X15454" s="69"/>
      <c r="Y15454" s="69"/>
      <c r="Z15454" s="69"/>
      <c r="AA15454" s="69"/>
    </row>
    <row r="15455" spans="24:27" x14ac:dyDescent="0.25">
      <c r="X15455" s="69"/>
      <c r="Y15455" s="69"/>
      <c r="Z15455" s="69"/>
      <c r="AA15455" s="69"/>
    </row>
    <row r="15456" spans="24:27" x14ac:dyDescent="0.25">
      <c r="X15456" s="69"/>
      <c r="Y15456" s="69"/>
      <c r="Z15456" s="69"/>
      <c r="AA15456" s="69"/>
    </row>
    <row r="15457" spans="24:27" x14ac:dyDescent="0.25">
      <c r="X15457" s="69"/>
      <c r="Y15457" s="69"/>
      <c r="Z15457" s="69"/>
      <c r="AA15457" s="69"/>
    </row>
    <row r="15458" spans="24:27" x14ac:dyDescent="0.25">
      <c r="X15458" s="69"/>
      <c r="Y15458" s="69"/>
      <c r="Z15458" s="69"/>
      <c r="AA15458" s="69"/>
    </row>
    <row r="15459" spans="24:27" x14ac:dyDescent="0.25">
      <c r="X15459" s="69"/>
      <c r="Y15459" s="69"/>
      <c r="Z15459" s="69"/>
      <c r="AA15459" s="69"/>
    </row>
    <row r="15460" spans="24:27" x14ac:dyDescent="0.25">
      <c r="X15460" s="69"/>
      <c r="Y15460" s="69"/>
      <c r="Z15460" s="69"/>
      <c r="AA15460" s="69"/>
    </row>
    <row r="15461" spans="24:27" x14ac:dyDescent="0.25">
      <c r="X15461" s="69"/>
      <c r="Y15461" s="69"/>
      <c r="Z15461" s="69"/>
      <c r="AA15461" s="69"/>
    </row>
    <row r="15462" spans="24:27" x14ac:dyDescent="0.25">
      <c r="X15462" s="69"/>
      <c r="Y15462" s="69"/>
      <c r="Z15462" s="69"/>
      <c r="AA15462" s="69"/>
    </row>
    <row r="15463" spans="24:27" x14ac:dyDescent="0.25">
      <c r="X15463" s="69"/>
      <c r="Y15463" s="69"/>
      <c r="Z15463" s="69"/>
      <c r="AA15463" s="69"/>
    </row>
    <row r="15464" spans="24:27" x14ac:dyDescent="0.25">
      <c r="X15464" s="69"/>
      <c r="Y15464" s="69"/>
      <c r="Z15464" s="69"/>
      <c r="AA15464" s="69"/>
    </row>
    <row r="15465" spans="24:27" x14ac:dyDescent="0.25">
      <c r="X15465" s="69"/>
      <c r="Y15465" s="69"/>
      <c r="Z15465" s="69"/>
      <c r="AA15465" s="69"/>
    </row>
    <row r="15466" spans="24:27" x14ac:dyDescent="0.25">
      <c r="X15466" s="69"/>
      <c r="Y15466" s="69"/>
      <c r="Z15466" s="69"/>
      <c r="AA15466" s="69"/>
    </row>
    <row r="15467" spans="24:27" x14ac:dyDescent="0.25">
      <c r="X15467" s="69"/>
      <c r="Y15467" s="69"/>
      <c r="Z15467" s="69"/>
      <c r="AA15467" s="69"/>
    </row>
    <row r="15468" spans="24:27" x14ac:dyDescent="0.25">
      <c r="X15468" s="69"/>
      <c r="Y15468" s="69"/>
      <c r="Z15468" s="69"/>
      <c r="AA15468" s="69"/>
    </row>
    <row r="15469" spans="24:27" x14ac:dyDescent="0.25">
      <c r="X15469" s="69"/>
      <c r="Y15469" s="69"/>
      <c r="Z15469" s="69"/>
      <c r="AA15469" s="69"/>
    </row>
    <row r="15470" spans="24:27" x14ac:dyDescent="0.25">
      <c r="X15470" s="69"/>
      <c r="Y15470" s="69"/>
      <c r="Z15470" s="69"/>
      <c r="AA15470" s="69"/>
    </row>
    <row r="15471" spans="24:27" x14ac:dyDescent="0.25">
      <c r="X15471" s="69"/>
      <c r="Y15471" s="69"/>
      <c r="Z15471" s="69"/>
      <c r="AA15471" s="69"/>
    </row>
    <row r="15472" spans="24:27" x14ac:dyDescent="0.25">
      <c r="X15472" s="69"/>
      <c r="Y15472" s="69"/>
      <c r="Z15472" s="69"/>
      <c r="AA15472" s="69"/>
    </row>
    <row r="15473" spans="24:27" x14ac:dyDescent="0.25">
      <c r="X15473" s="69"/>
      <c r="Y15473" s="69"/>
      <c r="Z15473" s="69"/>
      <c r="AA15473" s="69"/>
    </row>
    <row r="15474" spans="24:27" x14ac:dyDescent="0.25">
      <c r="X15474" s="69"/>
      <c r="Y15474" s="69"/>
      <c r="Z15474" s="69"/>
      <c r="AA15474" s="69"/>
    </row>
    <row r="15475" spans="24:27" x14ac:dyDescent="0.25">
      <c r="X15475" s="69"/>
      <c r="Y15475" s="69"/>
      <c r="Z15475" s="69"/>
      <c r="AA15475" s="69"/>
    </row>
    <row r="15476" spans="24:27" x14ac:dyDescent="0.25">
      <c r="X15476" s="69"/>
      <c r="Y15476" s="69"/>
      <c r="Z15476" s="69"/>
      <c r="AA15476" s="69"/>
    </row>
    <row r="15477" spans="24:27" x14ac:dyDescent="0.25">
      <c r="X15477" s="69"/>
      <c r="Y15477" s="69"/>
      <c r="Z15477" s="69"/>
      <c r="AA15477" s="69"/>
    </row>
    <row r="15478" spans="24:27" x14ac:dyDescent="0.25">
      <c r="X15478" s="69"/>
      <c r="Y15478" s="69"/>
      <c r="Z15478" s="69"/>
      <c r="AA15478" s="69"/>
    </row>
    <row r="15479" spans="24:27" x14ac:dyDescent="0.25">
      <c r="X15479" s="69"/>
      <c r="Y15479" s="69"/>
      <c r="Z15479" s="69"/>
      <c r="AA15479" s="69"/>
    </row>
    <row r="15480" spans="24:27" x14ac:dyDescent="0.25">
      <c r="X15480" s="69"/>
      <c r="Y15480" s="69"/>
      <c r="Z15480" s="69"/>
      <c r="AA15480" s="69"/>
    </row>
    <row r="15481" spans="24:27" x14ac:dyDescent="0.25">
      <c r="X15481" s="69"/>
      <c r="Y15481" s="69"/>
      <c r="Z15481" s="69"/>
      <c r="AA15481" s="69"/>
    </row>
    <row r="15482" spans="24:27" x14ac:dyDescent="0.25">
      <c r="X15482" s="69"/>
      <c r="Y15482" s="69"/>
      <c r="Z15482" s="69"/>
      <c r="AA15482" s="69"/>
    </row>
    <row r="15483" spans="24:27" x14ac:dyDescent="0.25">
      <c r="X15483" s="69"/>
      <c r="Y15483" s="69"/>
      <c r="Z15483" s="69"/>
      <c r="AA15483" s="69"/>
    </row>
    <row r="15484" spans="24:27" x14ac:dyDescent="0.25">
      <c r="X15484" s="69"/>
      <c r="Y15484" s="69"/>
      <c r="Z15484" s="69"/>
      <c r="AA15484" s="69"/>
    </row>
    <row r="15485" spans="24:27" x14ac:dyDescent="0.25">
      <c r="X15485" s="69"/>
      <c r="Y15485" s="69"/>
      <c r="Z15485" s="69"/>
      <c r="AA15485" s="69"/>
    </row>
    <row r="15486" spans="24:27" x14ac:dyDescent="0.25">
      <c r="X15486" s="69"/>
      <c r="Y15486" s="69"/>
      <c r="Z15486" s="69"/>
      <c r="AA15486" s="69"/>
    </row>
    <row r="15487" spans="24:27" x14ac:dyDescent="0.25">
      <c r="X15487" s="69"/>
      <c r="Y15487" s="69"/>
      <c r="Z15487" s="69"/>
      <c r="AA15487" s="69"/>
    </row>
    <row r="15488" spans="24:27" x14ac:dyDescent="0.25">
      <c r="X15488" s="69"/>
      <c r="Y15488" s="69"/>
      <c r="Z15488" s="69"/>
      <c r="AA15488" s="69"/>
    </row>
    <row r="15489" spans="24:27" x14ac:dyDescent="0.25">
      <c r="X15489" s="69"/>
      <c r="Y15489" s="69"/>
      <c r="Z15489" s="69"/>
      <c r="AA15489" s="69"/>
    </row>
    <row r="15490" spans="24:27" x14ac:dyDescent="0.25">
      <c r="X15490" s="69"/>
      <c r="Y15490" s="69"/>
      <c r="Z15490" s="69"/>
      <c r="AA15490" s="69"/>
    </row>
    <row r="15491" spans="24:27" x14ac:dyDescent="0.25">
      <c r="X15491" s="69"/>
      <c r="Y15491" s="69"/>
      <c r="Z15491" s="69"/>
      <c r="AA15491" s="69"/>
    </row>
    <row r="15492" spans="24:27" x14ac:dyDescent="0.25">
      <c r="X15492" s="69"/>
      <c r="Y15492" s="69"/>
      <c r="Z15492" s="69"/>
      <c r="AA15492" s="69"/>
    </row>
    <row r="15493" spans="24:27" x14ac:dyDescent="0.25">
      <c r="X15493" s="69"/>
      <c r="Y15493" s="69"/>
      <c r="Z15493" s="69"/>
      <c r="AA15493" s="69"/>
    </row>
    <row r="15494" spans="24:27" x14ac:dyDescent="0.25">
      <c r="X15494" s="69"/>
      <c r="Y15494" s="69"/>
      <c r="Z15494" s="69"/>
      <c r="AA15494" s="69"/>
    </row>
    <row r="15495" spans="24:27" x14ac:dyDescent="0.25">
      <c r="X15495" s="69"/>
      <c r="Y15495" s="69"/>
      <c r="Z15495" s="69"/>
      <c r="AA15495" s="69"/>
    </row>
    <row r="15496" spans="24:27" x14ac:dyDescent="0.25">
      <c r="X15496" s="69"/>
      <c r="Y15496" s="69"/>
      <c r="Z15496" s="69"/>
      <c r="AA15496" s="69"/>
    </row>
    <row r="15497" spans="24:27" x14ac:dyDescent="0.25">
      <c r="X15497" s="69"/>
      <c r="Y15497" s="69"/>
      <c r="Z15497" s="69"/>
      <c r="AA15497" s="69"/>
    </row>
    <row r="15498" spans="24:27" x14ac:dyDescent="0.25">
      <c r="X15498" s="69"/>
      <c r="Y15498" s="69"/>
      <c r="Z15498" s="69"/>
      <c r="AA15498" s="69"/>
    </row>
    <row r="15499" spans="24:27" x14ac:dyDescent="0.25">
      <c r="X15499" s="69"/>
      <c r="Y15499" s="69"/>
      <c r="Z15499" s="69"/>
      <c r="AA15499" s="69"/>
    </row>
    <row r="15500" spans="24:27" x14ac:dyDescent="0.25">
      <c r="X15500" s="69"/>
      <c r="Y15500" s="69"/>
      <c r="Z15500" s="69"/>
      <c r="AA15500" s="69"/>
    </row>
    <row r="15501" spans="24:27" x14ac:dyDescent="0.25">
      <c r="X15501" s="69"/>
      <c r="Y15501" s="69"/>
      <c r="Z15501" s="69"/>
      <c r="AA15501" s="69"/>
    </row>
    <row r="15502" spans="24:27" x14ac:dyDescent="0.25">
      <c r="X15502" s="69"/>
      <c r="Y15502" s="69"/>
      <c r="Z15502" s="69"/>
      <c r="AA15502" s="69"/>
    </row>
    <row r="15503" spans="24:27" x14ac:dyDescent="0.25">
      <c r="X15503" s="69"/>
      <c r="Y15503" s="69"/>
      <c r="Z15503" s="69"/>
      <c r="AA15503" s="69"/>
    </row>
    <row r="15504" spans="24:27" x14ac:dyDescent="0.25">
      <c r="X15504" s="69"/>
      <c r="Y15504" s="69"/>
      <c r="Z15504" s="69"/>
      <c r="AA15504" s="69"/>
    </row>
    <row r="15505" spans="24:27" x14ac:dyDescent="0.25">
      <c r="X15505" s="69"/>
      <c r="Y15505" s="69"/>
      <c r="Z15505" s="69"/>
      <c r="AA15505" s="69"/>
    </row>
    <row r="15506" spans="24:27" x14ac:dyDescent="0.25">
      <c r="X15506" s="69"/>
      <c r="Y15506" s="69"/>
      <c r="Z15506" s="69"/>
      <c r="AA15506" s="69"/>
    </row>
    <row r="15507" spans="24:27" x14ac:dyDescent="0.25">
      <c r="X15507" s="69"/>
      <c r="Y15507" s="69"/>
      <c r="Z15507" s="69"/>
      <c r="AA15507" s="69"/>
    </row>
    <row r="15508" spans="24:27" x14ac:dyDescent="0.25">
      <c r="X15508" s="69"/>
      <c r="Y15508" s="69"/>
      <c r="Z15508" s="69"/>
      <c r="AA15508" s="69"/>
    </row>
    <row r="15509" spans="24:27" x14ac:dyDescent="0.25">
      <c r="X15509" s="69"/>
      <c r="Y15509" s="69"/>
      <c r="Z15509" s="69"/>
      <c r="AA15509" s="69"/>
    </row>
    <row r="15510" spans="24:27" x14ac:dyDescent="0.25">
      <c r="X15510" s="69"/>
      <c r="Y15510" s="69"/>
      <c r="Z15510" s="69"/>
      <c r="AA15510" s="69"/>
    </row>
    <row r="15511" spans="24:27" x14ac:dyDescent="0.25">
      <c r="X15511" s="69"/>
      <c r="Y15511" s="69"/>
      <c r="Z15511" s="69"/>
      <c r="AA15511" s="69"/>
    </row>
    <row r="15512" spans="24:27" x14ac:dyDescent="0.25">
      <c r="X15512" s="69"/>
      <c r="Y15512" s="69"/>
      <c r="Z15512" s="69"/>
      <c r="AA15512" s="69"/>
    </row>
    <row r="15513" spans="24:27" x14ac:dyDescent="0.25">
      <c r="X15513" s="69"/>
      <c r="Y15513" s="69"/>
      <c r="Z15513" s="69"/>
      <c r="AA15513" s="69"/>
    </row>
    <row r="15514" spans="24:27" x14ac:dyDescent="0.25">
      <c r="X15514" s="69"/>
      <c r="Y15514" s="69"/>
      <c r="Z15514" s="69"/>
      <c r="AA15514" s="69"/>
    </row>
    <row r="15515" spans="24:27" x14ac:dyDescent="0.25">
      <c r="X15515" s="69"/>
      <c r="Y15515" s="69"/>
      <c r="Z15515" s="69"/>
      <c r="AA15515" s="69"/>
    </row>
    <row r="15516" spans="24:27" x14ac:dyDescent="0.25">
      <c r="X15516" s="69"/>
      <c r="Y15516" s="69"/>
      <c r="Z15516" s="69"/>
      <c r="AA15516" s="69"/>
    </row>
    <row r="15517" spans="24:27" x14ac:dyDescent="0.25">
      <c r="X15517" s="69"/>
      <c r="Y15517" s="69"/>
      <c r="Z15517" s="69"/>
      <c r="AA15517" s="69"/>
    </row>
    <row r="15518" spans="24:27" x14ac:dyDescent="0.25">
      <c r="X15518" s="69"/>
      <c r="Y15518" s="69"/>
      <c r="Z15518" s="69"/>
      <c r="AA15518" s="69"/>
    </row>
    <row r="15519" spans="24:27" x14ac:dyDescent="0.25">
      <c r="X15519" s="69"/>
      <c r="Y15519" s="69"/>
      <c r="Z15519" s="69"/>
      <c r="AA15519" s="69"/>
    </row>
    <row r="15520" spans="24:27" x14ac:dyDescent="0.25">
      <c r="X15520" s="69"/>
      <c r="Y15520" s="69"/>
      <c r="Z15520" s="69"/>
      <c r="AA15520" s="69"/>
    </row>
    <row r="15521" spans="24:27" x14ac:dyDescent="0.25">
      <c r="X15521" s="69"/>
      <c r="Y15521" s="69"/>
      <c r="Z15521" s="69"/>
      <c r="AA15521" s="69"/>
    </row>
    <row r="15522" spans="24:27" x14ac:dyDescent="0.25">
      <c r="X15522" s="69"/>
      <c r="Y15522" s="69"/>
      <c r="Z15522" s="69"/>
      <c r="AA15522" s="69"/>
    </row>
    <row r="15523" spans="24:27" x14ac:dyDescent="0.25">
      <c r="X15523" s="69"/>
      <c r="Y15523" s="69"/>
      <c r="Z15523" s="69"/>
      <c r="AA15523" s="69"/>
    </row>
    <row r="15524" spans="24:27" x14ac:dyDescent="0.25">
      <c r="X15524" s="69"/>
      <c r="Y15524" s="69"/>
      <c r="Z15524" s="69"/>
      <c r="AA15524" s="69"/>
    </row>
    <row r="15525" spans="24:27" x14ac:dyDescent="0.25">
      <c r="X15525" s="69"/>
      <c r="Y15525" s="69"/>
      <c r="Z15525" s="69"/>
      <c r="AA15525" s="69"/>
    </row>
    <row r="15526" spans="24:27" x14ac:dyDescent="0.25">
      <c r="X15526" s="69"/>
      <c r="Y15526" s="69"/>
      <c r="Z15526" s="69"/>
      <c r="AA15526" s="69"/>
    </row>
    <row r="15527" spans="24:27" x14ac:dyDescent="0.25">
      <c r="X15527" s="69"/>
      <c r="Y15527" s="69"/>
      <c r="Z15527" s="69"/>
      <c r="AA15527" s="69"/>
    </row>
    <row r="15528" spans="24:27" x14ac:dyDescent="0.25">
      <c r="X15528" s="69"/>
      <c r="Y15528" s="69"/>
      <c r="Z15528" s="69"/>
      <c r="AA15528" s="69"/>
    </row>
    <row r="15529" spans="24:27" x14ac:dyDescent="0.25">
      <c r="X15529" s="69"/>
      <c r="Y15529" s="69"/>
      <c r="Z15529" s="69"/>
      <c r="AA15529" s="69"/>
    </row>
    <row r="15530" spans="24:27" x14ac:dyDescent="0.25">
      <c r="X15530" s="69"/>
      <c r="Y15530" s="69"/>
      <c r="Z15530" s="69"/>
      <c r="AA15530" s="69"/>
    </row>
    <row r="15531" spans="24:27" x14ac:dyDescent="0.25">
      <c r="X15531" s="69"/>
      <c r="Y15531" s="69"/>
      <c r="Z15531" s="69"/>
      <c r="AA15531" s="69"/>
    </row>
    <row r="15532" spans="24:27" x14ac:dyDescent="0.25">
      <c r="X15532" s="69"/>
      <c r="Y15532" s="69"/>
      <c r="Z15532" s="69"/>
      <c r="AA15532" s="69"/>
    </row>
    <row r="15533" spans="24:27" x14ac:dyDescent="0.25">
      <c r="X15533" s="69"/>
      <c r="Y15533" s="69"/>
      <c r="Z15533" s="69"/>
      <c r="AA15533" s="69"/>
    </row>
    <row r="15534" spans="24:27" x14ac:dyDescent="0.25">
      <c r="X15534" s="69"/>
      <c r="Y15534" s="69"/>
      <c r="Z15534" s="69"/>
      <c r="AA15534" s="69"/>
    </row>
    <row r="15535" spans="24:27" x14ac:dyDescent="0.25">
      <c r="X15535" s="69"/>
      <c r="Y15535" s="69"/>
      <c r="Z15535" s="69"/>
      <c r="AA15535" s="69"/>
    </row>
    <row r="15536" spans="24:27" x14ac:dyDescent="0.25">
      <c r="X15536" s="69"/>
      <c r="Y15536" s="69"/>
      <c r="Z15536" s="69"/>
      <c r="AA15536" s="69"/>
    </row>
    <row r="15537" spans="24:27" x14ac:dyDescent="0.25">
      <c r="X15537" s="69"/>
      <c r="Y15537" s="69"/>
      <c r="Z15537" s="69"/>
      <c r="AA15537" s="69"/>
    </row>
    <row r="15538" spans="24:27" x14ac:dyDescent="0.25">
      <c r="X15538" s="69"/>
      <c r="Y15538" s="69"/>
      <c r="Z15538" s="69"/>
      <c r="AA15538" s="69"/>
    </row>
    <row r="15539" spans="24:27" x14ac:dyDescent="0.25">
      <c r="X15539" s="69"/>
      <c r="Y15539" s="69"/>
      <c r="Z15539" s="69"/>
      <c r="AA15539" s="69"/>
    </row>
    <row r="15540" spans="24:27" x14ac:dyDescent="0.25">
      <c r="X15540" s="69"/>
      <c r="Y15540" s="69"/>
      <c r="Z15540" s="69"/>
      <c r="AA15540" s="69"/>
    </row>
    <row r="15541" spans="24:27" x14ac:dyDescent="0.25">
      <c r="X15541" s="69"/>
      <c r="Y15541" s="69"/>
      <c r="Z15541" s="69"/>
      <c r="AA15541" s="69"/>
    </row>
    <row r="15542" spans="24:27" x14ac:dyDescent="0.25">
      <c r="X15542" s="69"/>
      <c r="Y15542" s="69"/>
      <c r="Z15542" s="69"/>
      <c r="AA15542" s="69"/>
    </row>
    <row r="15543" spans="24:27" x14ac:dyDescent="0.25">
      <c r="X15543" s="69"/>
      <c r="Y15543" s="69"/>
      <c r="Z15543" s="69"/>
      <c r="AA15543" s="69"/>
    </row>
    <row r="15544" spans="24:27" x14ac:dyDescent="0.25">
      <c r="X15544" s="69"/>
      <c r="Y15544" s="69"/>
      <c r="Z15544" s="69"/>
      <c r="AA15544" s="69"/>
    </row>
    <row r="15545" spans="24:27" x14ac:dyDescent="0.25">
      <c r="X15545" s="69"/>
      <c r="Y15545" s="69"/>
      <c r="Z15545" s="69"/>
      <c r="AA15545" s="69"/>
    </row>
    <row r="15546" spans="24:27" x14ac:dyDescent="0.25">
      <c r="X15546" s="69"/>
      <c r="Y15546" s="69"/>
      <c r="Z15546" s="69"/>
      <c r="AA15546" s="69"/>
    </row>
    <row r="15547" spans="24:27" x14ac:dyDescent="0.25">
      <c r="X15547" s="69"/>
      <c r="Y15547" s="69"/>
      <c r="Z15547" s="69"/>
      <c r="AA15547" s="69"/>
    </row>
    <row r="15548" spans="24:27" x14ac:dyDescent="0.25">
      <c r="X15548" s="69"/>
      <c r="Y15548" s="69"/>
      <c r="Z15548" s="69"/>
      <c r="AA15548" s="69"/>
    </row>
    <row r="15549" spans="24:27" x14ac:dyDescent="0.25">
      <c r="X15549" s="69"/>
      <c r="Y15549" s="69"/>
      <c r="Z15549" s="69"/>
      <c r="AA15549" s="69"/>
    </row>
    <row r="15550" spans="24:27" x14ac:dyDescent="0.25">
      <c r="X15550" s="69"/>
      <c r="Y15550" s="69"/>
      <c r="Z15550" s="69"/>
      <c r="AA15550" s="69"/>
    </row>
    <row r="15551" spans="24:27" x14ac:dyDescent="0.25">
      <c r="X15551" s="69"/>
      <c r="Y15551" s="69"/>
      <c r="Z15551" s="69"/>
      <c r="AA15551" s="69"/>
    </row>
    <row r="15552" spans="24:27" x14ac:dyDescent="0.25">
      <c r="X15552" s="69"/>
      <c r="Y15552" s="69"/>
      <c r="Z15552" s="69"/>
      <c r="AA15552" s="69"/>
    </row>
    <row r="15553" spans="24:27" x14ac:dyDescent="0.25">
      <c r="X15553" s="69"/>
      <c r="Y15553" s="69"/>
      <c r="Z15553" s="69"/>
      <c r="AA15553" s="69"/>
    </row>
    <row r="15554" spans="24:27" x14ac:dyDescent="0.25">
      <c r="X15554" s="69"/>
      <c r="Y15554" s="69"/>
      <c r="Z15554" s="69"/>
      <c r="AA15554" s="69"/>
    </row>
    <row r="15555" spans="24:27" x14ac:dyDescent="0.25">
      <c r="X15555" s="69"/>
      <c r="Y15555" s="69"/>
      <c r="Z15555" s="69"/>
      <c r="AA15555" s="69"/>
    </row>
    <row r="15556" spans="24:27" x14ac:dyDescent="0.25">
      <c r="X15556" s="69"/>
      <c r="Y15556" s="69"/>
      <c r="Z15556" s="69"/>
      <c r="AA15556" s="69"/>
    </row>
    <row r="15557" spans="24:27" x14ac:dyDescent="0.25">
      <c r="X15557" s="69"/>
      <c r="Y15557" s="69"/>
      <c r="Z15557" s="69"/>
      <c r="AA15557" s="69"/>
    </row>
    <row r="15558" spans="24:27" x14ac:dyDescent="0.25">
      <c r="X15558" s="69"/>
      <c r="Y15558" s="69"/>
      <c r="Z15558" s="69"/>
      <c r="AA15558" s="69"/>
    </row>
    <row r="15559" spans="24:27" x14ac:dyDescent="0.25">
      <c r="X15559" s="69"/>
      <c r="Y15559" s="69"/>
      <c r="Z15559" s="69"/>
      <c r="AA15559" s="69"/>
    </row>
    <row r="15560" spans="24:27" x14ac:dyDescent="0.25">
      <c r="X15560" s="69"/>
      <c r="Y15560" s="69"/>
      <c r="Z15560" s="69"/>
      <c r="AA15560" s="69"/>
    </row>
    <row r="15561" spans="24:27" x14ac:dyDescent="0.25">
      <c r="X15561" s="69"/>
      <c r="Y15561" s="69"/>
      <c r="Z15561" s="69"/>
      <c r="AA15561" s="69"/>
    </row>
    <row r="15562" spans="24:27" x14ac:dyDescent="0.25">
      <c r="X15562" s="69"/>
      <c r="Y15562" s="69"/>
      <c r="Z15562" s="69"/>
      <c r="AA15562" s="69"/>
    </row>
    <row r="15563" spans="24:27" x14ac:dyDescent="0.25">
      <c r="X15563" s="69"/>
      <c r="Y15563" s="69"/>
      <c r="Z15563" s="69"/>
      <c r="AA15563" s="69"/>
    </row>
    <row r="15564" spans="24:27" x14ac:dyDescent="0.25">
      <c r="X15564" s="69"/>
      <c r="Y15564" s="69"/>
      <c r="Z15564" s="69"/>
      <c r="AA15564" s="69"/>
    </row>
    <row r="15565" spans="24:27" x14ac:dyDescent="0.25">
      <c r="X15565" s="69"/>
      <c r="Y15565" s="69"/>
      <c r="Z15565" s="69"/>
      <c r="AA15565" s="69"/>
    </row>
    <row r="15566" spans="24:27" x14ac:dyDescent="0.25">
      <c r="X15566" s="69"/>
      <c r="Y15566" s="69"/>
      <c r="Z15566" s="69"/>
      <c r="AA15566" s="69"/>
    </row>
    <row r="15567" spans="24:27" x14ac:dyDescent="0.25">
      <c r="X15567" s="69"/>
      <c r="Y15567" s="69"/>
      <c r="Z15567" s="69"/>
      <c r="AA15567" s="69"/>
    </row>
    <row r="15568" spans="24:27" x14ac:dyDescent="0.25">
      <c r="X15568" s="69"/>
      <c r="Y15568" s="69"/>
      <c r="Z15568" s="69"/>
      <c r="AA15568" s="69"/>
    </row>
    <row r="15569" spans="24:27" x14ac:dyDescent="0.25">
      <c r="X15569" s="69"/>
      <c r="Y15569" s="69"/>
      <c r="Z15569" s="69"/>
      <c r="AA15569" s="69"/>
    </row>
    <row r="15570" spans="24:27" x14ac:dyDescent="0.25">
      <c r="X15570" s="69"/>
      <c r="Y15570" s="69"/>
      <c r="Z15570" s="69"/>
      <c r="AA15570" s="69"/>
    </row>
    <row r="15571" spans="24:27" x14ac:dyDescent="0.25">
      <c r="X15571" s="69"/>
      <c r="Y15571" s="69"/>
      <c r="Z15571" s="69"/>
      <c r="AA15571" s="69"/>
    </row>
    <row r="15572" spans="24:27" x14ac:dyDescent="0.25">
      <c r="X15572" s="69"/>
      <c r="Y15572" s="69"/>
      <c r="Z15572" s="69"/>
      <c r="AA15572" s="69"/>
    </row>
    <row r="15573" spans="24:27" x14ac:dyDescent="0.25">
      <c r="X15573" s="69"/>
      <c r="Y15573" s="69"/>
      <c r="Z15573" s="69"/>
      <c r="AA15573" s="69"/>
    </row>
    <row r="15574" spans="24:27" x14ac:dyDescent="0.25">
      <c r="X15574" s="69"/>
      <c r="Y15574" s="69"/>
      <c r="Z15574" s="69"/>
      <c r="AA15574" s="69"/>
    </row>
    <row r="15575" spans="24:27" x14ac:dyDescent="0.25">
      <c r="X15575" s="69"/>
      <c r="Y15575" s="69"/>
      <c r="Z15575" s="69"/>
      <c r="AA15575" s="69"/>
    </row>
    <row r="15576" spans="24:27" x14ac:dyDescent="0.25">
      <c r="X15576" s="69"/>
      <c r="Y15576" s="69"/>
      <c r="Z15576" s="69"/>
      <c r="AA15576" s="69"/>
    </row>
    <row r="15577" spans="24:27" x14ac:dyDescent="0.25">
      <c r="X15577" s="69"/>
      <c r="Y15577" s="69"/>
      <c r="Z15577" s="69"/>
      <c r="AA15577" s="69"/>
    </row>
    <row r="15578" spans="24:27" x14ac:dyDescent="0.25">
      <c r="X15578" s="69"/>
      <c r="Y15578" s="69"/>
      <c r="Z15578" s="69"/>
      <c r="AA15578" s="69"/>
    </row>
    <row r="15579" spans="24:27" x14ac:dyDescent="0.25">
      <c r="X15579" s="69"/>
      <c r="Y15579" s="69"/>
      <c r="Z15579" s="69"/>
      <c r="AA15579" s="69"/>
    </row>
    <row r="15580" spans="24:27" x14ac:dyDescent="0.25">
      <c r="X15580" s="69"/>
      <c r="Y15580" s="69"/>
      <c r="Z15580" s="69"/>
      <c r="AA15580" s="69"/>
    </row>
    <row r="15581" spans="24:27" x14ac:dyDescent="0.25">
      <c r="X15581" s="69"/>
      <c r="Y15581" s="69"/>
      <c r="Z15581" s="69"/>
      <c r="AA15581" s="69"/>
    </row>
    <row r="15582" spans="24:27" x14ac:dyDescent="0.25">
      <c r="X15582" s="69"/>
      <c r="Y15582" s="69"/>
      <c r="Z15582" s="69"/>
      <c r="AA15582" s="69"/>
    </row>
    <row r="15583" spans="24:27" x14ac:dyDescent="0.25">
      <c r="X15583" s="69"/>
      <c r="Y15583" s="69"/>
      <c r="Z15583" s="69"/>
      <c r="AA15583" s="69"/>
    </row>
    <row r="15584" spans="24:27" x14ac:dyDescent="0.25">
      <c r="X15584" s="69"/>
      <c r="Y15584" s="69"/>
      <c r="Z15584" s="69"/>
      <c r="AA15584" s="69"/>
    </row>
    <row r="15585" spans="24:27" x14ac:dyDescent="0.25">
      <c r="X15585" s="69"/>
      <c r="Y15585" s="69"/>
      <c r="Z15585" s="69"/>
      <c r="AA15585" s="69"/>
    </row>
    <row r="15586" spans="24:27" x14ac:dyDescent="0.25">
      <c r="X15586" s="69"/>
      <c r="Y15586" s="69"/>
      <c r="Z15586" s="69"/>
      <c r="AA15586" s="69"/>
    </row>
    <row r="15587" spans="24:27" x14ac:dyDescent="0.25">
      <c r="X15587" s="69"/>
      <c r="Y15587" s="69"/>
      <c r="Z15587" s="69"/>
      <c r="AA15587" s="69"/>
    </row>
    <row r="15588" spans="24:27" x14ac:dyDescent="0.25">
      <c r="X15588" s="69"/>
      <c r="Y15588" s="69"/>
      <c r="Z15588" s="69"/>
      <c r="AA15588" s="69"/>
    </row>
    <row r="15589" spans="24:27" x14ac:dyDescent="0.25">
      <c r="X15589" s="69"/>
      <c r="Y15589" s="69"/>
      <c r="Z15589" s="69"/>
      <c r="AA15589" s="69"/>
    </row>
    <row r="15590" spans="24:27" x14ac:dyDescent="0.25">
      <c r="X15590" s="69"/>
      <c r="Y15590" s="69"/>
      <c r="Z15590" s="69"/>
      <c r="AA15590" s="69"/>
    </row>
    <row r="15591" spans="24:27" x14ac:dyDescent="0.25">
      <c r="X15591" s="69"/>
      <c r="Y15591" s="69"/>
      <c r="Z15591" s="69"/>
      <c r="AA15591" s="69"/>
    </row>
    <row r="15592" spans="24:27" x14ac:dyDescent="0.25">
      <c r="X15592" s="69"/>
      <c r="Y15592" s="69"/>
      <c r="Z15592" s="69"/>
      <c r="AA15592" s="69"/>
    </row>
    <row r="15593" spans="24:27" x14ac:dyDescent="0.25">
      <c r="X15593" s="69"/>
      <c r="Y15593" s="69"/>
      <c r="Z15593" s="69"/>
      <c r="AA15593" s="69"/>
    </row>
    <row r="15594" spans="24:27" x14ac:dyDescent="0.25">
      <c r="X15594" s="69"/>
      <c r="Y15594" s="69"/>
      <c r="Z15594" s="69"/>
      <c r="AA15594" s="69"/>
    </row>
    <row r="15595" spans="24:27" x14ac:dyDescent="0.25">
      <c r="X15595" s="69"/>
      <c r="Y15595" s="69"/>
      <c r="Z15595" s="69"/>
      <c r="AA15595" s="69"/>
    </row>
    <row r="15596" spans="24:27" x14ac:dyDescent="0.25">
      <c r="X15596" s="69"/>
      <c r="Y15596" s="69"/>
      <c r="Z15596" s="69"/>
      <c r="AA15596" s="69"/>
    </row>
    <row r="15597" spans="24:27" x14ac:dyDescent="0.25">
      <c r="X15597" s="69"/>
      <c r="Y15597" s="69"/>
      <c r="Z15597" s="69"/>
      <c r="AA15597" s="69"/>
    </row>
    <row r="15598" spans="24:27" x14ac:dyDescent="0.25">
      <c r="X15598" s="69"/>
      <c r="Y15598" s="69"/>
      <c r="Z15598" s="69"/>
      <c r="AA15598" s="69"/>
    </row>
    <row r="15599" spans="24:27" x14ac:dyDescent="0.25">
      <c r="X15599" s="69"/>
      <c r="Y15599" s="69"/>
      <c r="Z15599" s="69"/>
      <c r="AA15599" s="69"/>
    </row>
    <row r="15600" spans="24:27" x14ac:dyDescent="0.25">
      <c r="X15600" s="69"/>
      <c r="Y15600" s="69"/>
      <c r="Z15600" s="69"/>
      <c r="AA15600" s="69"/>
    </row>
    <row r="15601" spans="24:27" x14ac:dyDescent="0.25">
      <c r="X15601" s="69"/>
      <c r="Y15601" s="69"/>
      <c r="Z15601" s="69"/>
      <c r="AA15601" s="69"/>
    </row>
    <row r="15602" spans="24:27" x14ac:dyDescent="0.25">
      <c r="X15602" s="69"/>
      <c r="Y15602" s="69"/>
      <c r="Z15602" s="69"/>
      <c r="AA15602" s="69"/>
    </row>
    <row r="15603" spans="24:27" x14ac:dyDescent="0.25">
      <c r="X15603" s="69"/>
      <c r="Y15603" s="69"/>
      <c r="Z15603" s="69"/>
      <c r="AA15603" s="69"/>
    </row>
    <row r="15604" spans="24:27" x14ac:dyDescent="0.25">
      <c r="X15604" s="69"/>
      <c r="Y15604" s="69"/>
      <c r="Z15604" s="69"/>
      <c r="AA15604" s="69"/>
    </row>
    <row r="15605" spans="24:27" x14ac:dyDescent="0.25">
      <c r="X15605" s="69"/>
      <c r="Y15605" s="69"/>
      <c r="Z15605" s="69"/>
      <c r="AA15605" s="69"/>
    </row>
    <row r="15606" spans="24:27" x14ac:dyDescent="0.25">
      <c r="X15606" s="69"/>
      <c r="Y15606" s="69"/>
      <c r="Z15606" s="69"/>
      <c r="AA15606" s="69"/>
    </row>
    <row r="15607" spans="24:27" x14ac:dyDescent="0.25">
      <c r="X15607" s="69"/>
      <c r="Y15607" s="69"/>
      <c r="Z15607" s="69"/>
      <c r="AA15607" s="69"/>
    </row>
    <row r="15608" spans="24:27" x14ac:dyDescent="0.25">
      <c r="X15608" s="69"/>
      <c r="Y15608" s="69"/>
      <c r="Z15608" s="69"/>
      <c r="AA15608" s="69"/>
    </row>
    <row r="15609" spans="24:27" x14ac:dyDescent="0.25">
      <c r="X15609" s="69"/>
      <c r="Y15609" s="69"/>
      <c r="Z15609" s="69"/>
      <c r="AA15609" s="69"/>
    </row>
    <row r="15610" spans="24:27" x14ac:dyDescent="0.25">
      <c r="X15610" s="69"/>
      <c r="Y15610" s="69"/>
      <c r="Z15610" s="69"/>
      <c r="AA15610" s="69"/>
    </row>
    <row r="15611" spans="24:27" x14ac:dyDescent="0.25">
      <c r="X15611" s="69"/>
      <c r="Y15611" s="69"/>
      <c r="Z15611" s="69"/>
      <c r="AA15611" s="69"/>
    </row>
    <row r="15612" spans="24:27" x14ac:dyDescent="0.25">
      <c r="X15612" s="69"/>
      <c r="Y15612" s="69"/>
      <c r="Z15612" s="69"/>
      <c r="AA15612" s="69"/>
    </row>
    <row r="15613" spans="24:27" x14ac:dyDescent="0.25">
      <c r="X15613" s="69"/>
      <c r="Y15613" s="69"/>
      <c r="Z15613" s="69"/>
      <c r="AA15613" s="69"/>
    </row>
    <row r="15614" spans="24:27" x14ac:dyDescent="0.25">
      <c r="X15614" s="69"/>
      <c r="Y15614" s="69"/>
      <c r="Z15614" s="69"/>
      <c r="AA15614" s="69"/>
    </row>
    <row r="15615" spans="24:27" x14ac:dyDescent="0.25">
      <c r="X15615" s="69"/>
      <c r="Y15615" s="69"/>
      <c r="Z15615" s="69"/>
      <c r="AA15615" s="69"/>
    </row>
    <row r="15616" spans="24:27" x14ac:dyDescent="0.25">
      <c r="X15616" s="69"/>
      <c r="Y15616" s="69"/>
      <c r="Z15616" s="69"/>
      <c r="AA15616" s="69"/>
    </row>
    <row r="15617" spans="24:27" x14ac:dyDescent="0.25">
      <c r="X15617" s="69"/>
      <c r="Y15617" s="69"/>
      <c r="Z15617" s="69"/>
      <c r="AA15617" s="69"/>
    </row>
    <row r="15618" spans="24:27" x14ac:dyDescent="0.25">
      <c r="X15618" s="69"/>
      <c r="Y15618" s="69"/>
      <c r="Z15618" s="69"/>
      <c r="AA15618" s="69"/>
    </row>
    <row r="15619" spans="24:27" x14ac:dyDescent="0.25">
      <c r="X15619" s="69"/>
      <c r="Y15619" s="69"/>
      <c r="Z15619" s="69"/>
      <c r="AA15619" s="69"/>
    </row>
    <row r="15620" spans="24:27" x14ac:dyDescent="0.25">
      <c r="X15620" s="69"/>
      <c r="Y15620" s="69"/>
      <c r="Z15620" s="69"/>
      <c r="AA15620" s="69"/>
    </row>
    <row r="15621" spans="24:27" x14ac:dyDescent="0.25">
      <c r="X15621" s="69"/>
      <c r="Y15621" s="69"/>
      <c r="Z15621" s="69"/>
      <c r="AA15621" s="69"/>
    </row>
    <row r="15622" spans="24:27" x14ac:dyDescent="0.25">
      <c r="X15622" s="69"/>
      <c r="Y15622" s="69"/>
      <c r="Z15622" s="69"/>
      <c r="AA15622" s="69"/>
    </row>
    <row r="15623" spans="24:27" x14ac:dyDescent="0.25">
      <c r="X15623" s="69"/>
      <c r="Y15623" s="69"/>
      <c r="Z15623" s="69"/>
      <c r="AA15623" s="69"/>
    </row>
    <row r="15624" spans="24:27" x14ac:dyDescent="0.25">
      <c r="X15624" s="69"/>
      <c r="Y15624" s="69"/>
      <c r="Z15624" s="69"/>
      <c r="AA15624" s="69"/>
    </row>
    <row r="15625" spans="24:27" x14ac:dyDescent="0.25">
      <c r="X15625" s="69"/>
      <c r="Y15625" s="69"/>
      <c r="Z15625" s="69"/>
      <c r="AA15625" s="69"/>
    </row>
    <row r="15626" spans="24:27" x14ac:dyDescent="0.25">
      <c r="X15626" s="69"/>
      <c r="Y15626" s="69"/>
      <c r="Z15626" s="69"/>
      <c r="AA15626" s="69"/>
    </row>
    <row r="15627" spans="24:27" x14ac:dyDescent="0.25">
      <c r="X15627" s="69"/>
      <c r="Y15627" s="69"/>
      <c r="Z15627" s="69"/>
      <c r="AA15627" s="69"/>
    </row>
    <row r="15628" spans="24:27" x14ac:dyDescent="0.25">
      <c r="X15628" s="69"/>
      <c r="Y15628" s="69"/>
      <c r="Z15628" s="69"/>
      <c r="AA15628" s="69"/>
    </row>
    <row r="15629" spans="24:27" x14ac:dyDescent="0.25">
      <c r="X15629" s="69"/>
      <c r="Y15629" s="69"/>
      <c r="Z15629" s="69"/>
      <c r="AA15629" s="69"/>
    </row>
    <row r="15630" spans="24:27" x14ac:dyDescent="0.25">
      <c r="X15630" s="69"/>
      <c r="Y15630" s="69"/>
      <c r="Z15630" s="69"/>
      <c r="AA15630" s="69"/>
    </row>
    <row r="15631" spans="24:27" x14ac:dyDescent="0.25">
      <c r="X15631" s="69"/>
      <c r="Y15631" s="69"/>
      <c r="Z15631" s="69"/>
      <c r="AA15631" s="69"/>
    </row>
    <row r="15632" spans="24:27" x14ac:dyDescent="0.25">
      <c r="X15632" s="69"/>
      <c r="Y15632" s="69"/>
      <c r="Z15632" s="69"/>
      <c r="AA15632" s="69"/>
    </row>
    <row r="15633" spans="24:27" x14ac:dyDescent="0.25">
      <c r="X15633" s="69"/>
      <c r="Y15633" s="69"/>
      <c r="Z15633" s="69"/>
      <c r="AA15633" s="69"/>
    </row>
    <row r="15634" spans="24:27" x14ac:dyDescent="0.25">
      <c r="X15634" s="69"/>
      <c r="Y15634" s="69"/>
      <c r="Z15634" s="69"/>
      <c r="AA15634" s="69"/>
    </row>
    <row r="15635" spans="24:27" x14ac:dyDescent="0.25">
      <c r="X15635" s="69"/>
      <c r="Y15635" s="69"/>
      <c r="Z15635" s="69"/>
      <c r="AA15635" s="69"/>
    </row>
    <row r="15636" spans="24:27" x14ac:dyDescent="0.25">
      <c r="X15636" s="69"/>
      <c r="Y15636" s="69"/>
      <c r="Z15636" s="69"/>
      <c r="AA15636" s="69"/>
    </row>
    <row r="15637" spans="24:27" x14ac:dyDescent="0.25">
      <c r="X15637" s="69"/>
      <c r="Y15637" s="69"/>
      <c r="Z15637" s="69"/>
      <c r="AA15637" s="69"/>
    </row>
    <row r="15638" spans="24:27" x14ac:dyDescent="0.25">
      <c r="X15638" s="69"/>
      <c r="Y15638" s="69"/>
      <c r="Z15638" s="69"/>
      <c r="AA15638" s="69"/>
    </row>
    <row r="15639" spans="24:27" x14ac:dyDescent="0.25">
      <c r="X15639" s="69"/>
      <c r="Y15639" s="69"/>
      <c r="Z15639" s="69"/>
      <c r="AA15639" s="69"/>
    </row>
    <row r="15640" spans="24:27" x14ac:dyDescent="0.25">
      <c r="X15640" s="69"/>
      <c r="Y15640" s="69"/>
      <c r="Z15640" s="69"/>
      <c r="AA15640" s="69"/>
    </row>
    <row r="15641" spans="24:27" x14ac:dyDescent="0.25">
      <c r="X15641" s="69"/>
      <c r="Y15641" s="69"/>
      <c r="Z15641" s="69"/>
      <c r="AA15641" s="69"/>
    </row>
    <row r="15642" spans="24:27" x14ac:dyDescent="0.25">
      <c r="X15642" s="69"/>
      <c r="Y15642" s="69"/>
      <c r="Z15642" s="69"/>
      <c r="AA15642" s="69"/>
    </row>
    <row r="15643" spans="24:27" x14ac:dyDescent="0.25">
      <c r="X15643" s="69"/>
      <c r="Y15643" s="69"/>
      <c r="Z15643" s="69"/>
      <c r="AA15643" s="69"/>
    </row>
    <row r="15644" spans="24:27" x14ac:dyDescent="0.25">
      <c r="X15644" s="69"/>
      <c r="Y15644" s="69"/>
      <c r="Z15644" s="69"/>
      <c r="AA15644" s="69"/>
    </row>
    <row r="15645" spans="24:27" x14ac:dyDescent="0.25">
      <c r="X15645" s="69"/>
      <c r="Y15645" s="69"/>
      <c r="Z15645" s="69"/>
      <c r="AA15645" s="69"/>
    </row>
    <row r="15646" spans="24:27" x14ac:dyDescent="0.25">
      <c r="X15646" s="69"/>
      <c r="Y15646" s="69"/>
      <c r="Z15646" s="69"/>
      <c r="AA15646" s="69"/>
    </row>
    <row r="15647" spans="24:27" x14ac:dyDescent="0.25">
      <c r="X15647" s="69"/>
      <c r="Y15647" s="69"/>
      <c r="Z15647" s="69"/>
      <c r="AA15647" s="69"/>
    </row>
    <row r="15648" spans="24:27" x14ac:dyDescent="0.25">
      <c r="X15648" s="69"/>
      <c r="Y15648" s="69"/>
      <c r="Z15648" s="69"/>
      <c r="AA15648" s="69"/>
    </row>
    <row r="15649" spans="24:27" x14ac:dyDescent="0.25">
      <c r="X15649" s="69"/>
      <c r="Y15649" s="69"/>
      <c r="Z15649" s="69"/>
      <c r="AA15649" s="69"/>
    </row>
    <row r="15650" spans="24:27" x14ac:dyDescent="0.25">
      <c r="X15650" s="69"/>
      <c r="Y15650" s="69"/>
      <c r="Z15650" s="69"/>
      <c r="AA15650" s="69"/>
    </row>
    <row r="15651" spans="24:27" x14ac:dyDescent="0.25">
      <c r="X15651" s="69"/>
      <c r="Y15651" s="69"/>
      <c r="Z15651" s="69"/>
      <c r="AA15651" s="69"/>
    </row>
    <row r="15652" spans="24:27" x14ac:dyDescent="0.25">
      <c r="X15652" s="69"/>
      <c r="Y15652" s="69"/>
      <c r="Z15652" s="69"/>
      <c r="AA15652" s="69"/>
    </row>
    <row r="15653" spans="24:27" x14ac:dyDescent="0.25">
      <c r="X15653" s="69"/>
      <c r="Y15653" s="69"/>
      <c r="Z15653" s="69"/>
      <c r="AA15653" s="69"/>
    </row>
    <row r="15654" spans="24:27" x14ac:dyDescent="0.25">
      <c r="X15654" s="69"/>
      <c r="Y15654" s="69"/>
      <c r="Z15654" s="69"/>
      <c r="AA15654" s="69"/>
    </row>
    <row r="15655" spans="24:27" x14ac:dyDescent="0.25">
      <c r="X15655" s="69"/>
      <c r="Y15655" s="69"/>
      <c r="Z15655" s="69"/>
      <c r="AA15655" s="69"/>
    </row>
    <row r="15656" spans="24:27" x14ac:dyDescent="0.25">
      <c r="X15656" s="69"/>
      <c r="Y15656" s="69"/>
      <c r="Z15656" s="69"/>
      <c r="AA15656" s="69"/>
    </row>
    <row r="15657" spans="24:27" x14ac:dyDescent="0.25">
      <c r="X15657" s="69"/>
      <c r="Y15657" s="69"/>
      <c r="Z15657" s="69"/>
      <c r="AA15657" s="69"/>
    </row>
    <row r="15658" spans="24:27" x14ac:dyDescent="0.25">
      <c r="X15658" s="69"/>
      <c r="Y15658" s="69"/>
      <c r="Z15658" s="69"/>
      <c r="AA15658" s="69"/>
    </row>
    <row r="15659" spans="24:27" x14ac:dyDescent="0.25">
      <c r="X15659" s="69"/>
      <c r="Y15659" s="69"/>
      <c r="Z15659" s="69"/>
      <c r="AA15659" s="69"/>
    </row>
    <row r="15660" spans="24:27" x14ac:dyDescent="0.25">
      <c r="X15660" s="69"/>
      <c r="Y15660" s="69"/>
      <c r="Z15660" s="69"/>
      <c r="AA15660" s="69"/>
    </row>
    <row r="15661" spans="24:27" x14ac:dyDescent="0.25">
      <c r="X15661" s="69"/>
      <c r="Y15661" s="69"/>
      <c r="Z15661" s="69"/>
      <c r="AA15661" s="69"/>
    </row>
    <row r="15662" spans="24:27" x14ac:dyDescent="0.25">
      <c r="X15662" s="69"/>
      <c r="Y15662" s="69"/>
      <c r="Z15662" s="69"/>
      <c r="AA15662" s="69"/>
    </row>
    <row r="15663" spans="24:27" x14ac:dyDescent="0.25">
      <c r="X15663" s="69"/>
      <c r="Y15663" s="69"/>
      <c r="Z15663" s="69"/>
      <c r="AA15663" s="69"/>
    </row>
    <row r="15664" spans="24:27" x14ac:dyDescent="0.25">
      <c r="X15664" s="69"/>
      <c r="Y15664" s="69"/>
      <c r="Z15664" s="69"/>
      <c r="AA15664" s="69"/>
    </row>
    <row r="15665" spans="24:27" x14ac:dyDescent="0.25">
      <c r="X15665" s="69"/>
      <c r="Y15665" s="69"/>
      <c r="Z15665" s="69"/>
      <c r="AA15665" s="69"/>
    </row>
    <row r="15666" spans="24:27" x14ac:dyDescent="0.25">
      <c r="X15666" s="69"/>
      <c r="Y15666" s="69"/>
      <c r="Z15666" s="69"/>
      <c r="AA15666" s="69"/>
    </row>
    <row r="15667" spans="24:27" x14ac:dyDescent="0.25">
      <c r="X15667" s="69"/>
      <c r="Y15667" s="69"/>
      <c r="Z15667" s="69"/>
      <c r="AA15667" s="69"/>
    </row>
    <row r="15668" spans="24:27" x14ac:dyDescent="0.25">
      <c r="X15668" s="69"/>
      <c r="Y15668" s="69"/>
      <c r="Z15668" s="69"/>
      <c r="AA15668" s="69"/>
    </row>
    <row r="15669" spans="24:27" x14ac:dyDescent="0.25">
      <c r="X15669" s="69"/>
      <c r="Y15669" s="69"/>
      <c r="Z15669" s="69"/>
      <c r="AA15669" s="69"/>
    </row>
    <row r="15670" spans="24:27" x14ac:dyDescent="0.25">
      <c r="X15670" s="69"/>
      <c r="Y15670" s="69"/>
      <c r="Z15670" s="69"/>
      <c r="AA15670" s="69"/>
    </row>
    <row r="15671" spans="24:27" x14ac:dyDescent="0.25">
      <c r="X15671" s="69"/>
      <c r="Y15671" s="69"/>
      <c r="Z15671" s="69"/>
      <c r="AA15671" s="69"/>
    </row>
    <row r="15672" spans="24:27" x14ac:dyDescent="0.25">
      <c r="X15672" s="69"/>
      <c r="Y15672" s="69"/>
      <c r="Z15672" s="69"/>
      <c r="AA15672" s="69"/>
    </row>
    <row r="15673" spans="24:27" x14ac:dyDescent="0.25">
      <c r="X15673" s="69"/>
      <c r="Y15673" s="69"/>
      <c r="Z15673" s="69"/>
      <c r="AA15673" s="69"/>
    </row>
    <row r="15674" spans="24:27" x14ac:dyDescent="0.25">
      <c r="X15674" s="69"/>
      <c r="Y15674" s="69"/>
      <c r="Z15674" s="69"/>
      <c r="AA15674" s="69"/>
    </row>
    <row r="15675" spans="24:27" x14ac:dyDescent="0.25">
      <c r="X15675" s="69"/>
      <c r="Y15675" s="69"/>
      <c r="Z15675" s="69"/>
      <c r="AA15675" s="69"/>
    </row>
    <row r="15676" spans="24:27" x14ac:dyDescent="0.25">
      <c r="X15676" s="69"/>
      <c r="Y15676" s="69"/>
      <c r="Z15676" s="69"/>
      <c r="AA15676" s="69"/>
    </row>
    <row r="15677" spans="24:27" x14ac:dyDescent="0.25">
      <c r="X15677" s="69"/>
      <c r="Y15677" s="69"/>
      <c r="Z15677" s="69"/>
      <c r="AA15677" s="69"/>
    </row>
    <row r="15678" spans="24:27" x14ac:dyDescent="0.25">
      <c r="X15678" s="69"/>
      <c r="Y15678" s="69"/>
      <c r="Z15678" s="69"/>
      <c r="AA15678" s="69"/>
    </row>
    <row r="15679" spans="24:27" x14ac:dyDescent="0.25">
      <c r="X15679" s="69"/>
      <c r="Y15679" s="69"/>
      <c r="Z15679" s="69"/>
      <c r="AA15679" s="69"/>
    </row>
    <row r="15680" spans="24:27" x14ac:dyDescent="0.25">
      <c r="X15680" s="69"/>
      <c r="Y15680" s="69"/>
      <c r="Z15680" s="69"/>
      <c r="AA15680" s="69"/>
    </row>
    <row r="15681" spans="24:27" x14ac:dyDescent="0.25">
      <c r="X15681" s="69"/>
      <c r="Y15681" s="69"/>
      <c r="Z15681" s="69"/>
      <c r="AA15681" s="69"/>
    </row>
    <row r="15682" spans="24:27" x14ac:dyDescent="0.25">
      <c r="X15682" s="69"/>
      <c r="Y15682" s="69"/>
      <c r="Z15682" s="69"/>
      <c r="AA15682" s="69"/>
    </row>
    <row r="15683" spans="24:27" x14ac:dyDescent="0.25">
      <c r="X15683" s="69"/>
      <c r="Y15683" s="69"/>
      <c r="Z15683" s="69"/>
      <c r="AA15683" s="69"/>
    </row>
    <row r="15684" spans="24:27" x14ac:dyDescent="0.25">
      <c r="X15684" s="69"/>
      <c r="Y15684" s="69"/>
      <c r="Z15684" s="69"/>
      <c r="AA15684" s="69"/>
    </row>
    <row r="15685" spans="24:27" x14ac:dyDescent="0.25">
      <c r="X15685" s="69"/>
      <c r="Y15685" s="69"/>
      <c r="Z15685" s="69"/>
      <c r="AA15685" s="69"/>
    </row>
    <row r="15686" spans="24:27" x14ac:dyDescent="0.25">
      <c r="X15686" s="69"/>
      <c r="Y15686" s="69"/>
      <c r="Z15686" s="69"/>
      <c r="AA15686" s="69"/>
    </row>
    <row r="15687" spans="24:27" x14ac:dyDescent="0.25">
      <c r="X15687" s="69"/>
      <c r="Y15687" s="69"/>
      <c r="Z15687" s="69"/>
      <c r="AA15687" s="69"/>
    </row>
    <row r="15688" spans="24:27" x14ac:dyDescent="0.25">
      <c r="X15688" s="69"/>
      <c r="Y15688" s="69"/>
      <c r="Z15688" s="69"/>
      <c r="AA15688" s="69"/>
    </row>
    <row r="15689" spans="24:27" x14ac:dyDescent="0.25">
      <c r="X15689" s="69"/>
      <c r="Y15689" s="69"/>
      <c r="Z15689" s="69"/>
      <c r="AA15689" s="69"/>
    </row>
    <row r="15690" spans="24:27" x14ac:dyDescent="0.25">
      <c r="X15690" s="69"/>
      <c r="Y15690" s="69"/>
      <c r="Z15690" s="69"/>
      <c r="AA15690" s="69"/>
    </row>
    <row r="15691" spans="24:27" x14ac:dyDescent="0.25">
      <c r="X15691" s="69"/>
      <c r="Y15691" s="69"/>
      <c r="Z15691" s="69"/>
      <c r="AA15691" s="69"/>
    </row>
    <row r="15692" spans="24:27" x14ac:dyDescent="0.25">
      <c r="X15692" s="69"/>
      <c r="Y15692" s="69"/>
      <c r="Z15692" s="69"/>
      <c r="AA15692" s="69"/>
    </row>
    <row r="15693" spans="24:27" x14ac:dyDescent="0.25">
      <c r="X15693" s="69"/>
      <c r="Y15693" s="69"/>
      <c r="Z15693" s="69"/>
      <c r="AA15693" s="69"/>
    </row>
    <row r="15694" spans="24:27" x14ac:dyDescent="0.25">
      <c r="X15694" s="69"/>
      <c r="Y15694" s="69"/>
      <c r="Z15694" s="69"/>
      <c r="AA15694" s="69"/>
    </row>
    <row r="15695" spans="24:27" x14ac:dyDescent="0.25">
      <c r="X15695" s="69"/>
      <c r="Y15695" s="69"/>
      <c r="Z15695" s="69"/>
      <c r="AA15695" s="69"/>
    </row>
    <row r="15696" spans="24:27" x14ac:dyDescent="0.25">
      <c r="X15696" s="69"/>
      <c r="Y15696" s="69"/>
      <c r="Z15696" s="69"/>
      <c r="AA15696" s="69"/>
    </row>
    <row r="15697" spans="24:27" x14ac:dyDescent="0.25">
      <c r="X15697" s="69"/>
      <c r="Y15697" s="69"/>
      <c r="Z15697" s="69"/>
      <c r="AA15697" s="69"/>
    </row>
    <row r="15698" spans="24:27" x14ac:dyDescent="0.25">
      <c r="X15698" s="69"/>
      <c r="Y15698" s="69"/>
      <c r="Z15698" s="69"/>
      <c r="AA15698" s="69"/>
    </row>
    <row r="15699" spans="24:27" x14ac:dyDescent="0.25">
      <c r="X15699" s="69"/>
      <c r="Y15699" s="69"/>
      <c r="Z15699" s="69"/>
      <c r="AA15699" s="69"/>
    </row>
    <row r="15700" spans="24:27" x14ac:dyDescent="0.25">
      <c r="X15700" s="69"/>
      <c r="Y15700" s="69"/>
      <c r="Z15700" s="69"/>
      <c r="AA15700" s="69"/>
    </row>
    <row r="15701" spans="24:27" x14ac:dyDescent="0.25">
      <c r="X15701" s="69"/>
      <c r="Y15701" s="69"/>
      <c r="Z15701" s="69"/>
      <c r="AA15701" s="69"/>
    </row>
    <row r="15702" spans="24:27" x14ac:dyDescent="0.25">
      <c r="X15702" s="69"/>
      <c r="Y15702" s="69"/>
      <c r="Z15702" s="69"/>
      <c r="AA15702" s="69"/>
    </row>
    <row r="15703" spans="24:27" x14ac:dyDescent="0.25">
      <c r="X15703" s="69"/>
      <c r="Y15703" s="69"/>
      <c r="Z15703" s="69"/>
      <c r="AA15703" s="69"/>
    </row>
    <row r="15704" spans="24:27" x14ac:dyDescent="0.25">
      <c r="X15704" s="69"/>
      <c r="Y15704" s="69"/>
      <c r="Z15704" s="69"/>
      <c r="AA15704" s="69"/>
    </row>
    <row r="15705" spans="24:27" x14ac:dyDescent="0.25">
      <c r="X15705" s="69"/>
      <c r="Y15705" s="69"/>
      <c r="Z15705" s="69"/>
      <c r="AA15705" s="69"/>
    </row>
    <row r="15706" spans="24:27" x14ac:dyDescent="0.25">
      <c r="X15706" s="69"/>
      <c r="Y15706" s="69"/>
      <c r="Z15706" s="69"/>
      <c r="AA15706" s="69"/>
    </row>
    <row r="15707" spans="24:27" x14ac:dyDescent="0.25">
      <c r="X15707" s="69"/>
      <c r="Y15707" s="69"/>
      <c r="Z15707" s="69"/>
      <c r="AA15707" s="69"/>
    </row>
    <row r="15708" spans="24:27" x14ac:dyDescent="0.25">
      <c r="X15708" s="69"/>
      <c r="Y15708" s="69"/>
      <c r="Z15708" s="69"/>
      <c r="AA15708" s="69"/>
    </row>
    <row r="15709" spans="24:27" x14ac:dyDescent="0.25">
      <c r="X15709" s="69"/>
      <c r="Y15709" s="69"/>
      <c r="Z15709" s="69"/>
      <c r="AA15709" s="69"/>
    </row>
    <row r="15710" spans="24:27" x14ac:dyDescent="0.25">
      <c r="X15710" s="69"/>
      <c r="Y15710" s="69"/>
      <c r="Z15710" s="69"/>
      <c r="AA15710" s="69"/>
    </row>
    <row r="15711" spans="24:27" x14ac:dyDescent="0.25">
      <c r="X15711" s="69"/>
      <c r="Y15711" s="69"/>
      <c r="Z15711" s="69"/>
      <c r="AA15711" s="69"/>
    </row>
    <row r="15712" spans="24:27" x14ac:dyDescent="0.25">
      <c r="X15712" s="69"/>
      <c r="Y15712" s="69"/>
      <c r="Z15712" s="69"/>
      <c r="AA15712" s="69"/>
    </row>
    <row r="15713" spans="24:27" x14ac:dyDescent="0.25">
      <c r="X15713" s="69"/>
      <c r="Y15713" s="69"/>
      <c r="Z15713" s="69"/>
      <c r="AA15713" s="69"/>
    </row>
    <row r="15714" spans="24:27" x14ac:dyDescent="0.25">
      <c r="X15714" s="69"/>
      <c r="Y15714" s="69"/>
      <c r="Z15714" s="69"/>
      <c r="AA15714" s="69"/>
    </row>
    <row r="15715" spans="24:27" x14ac:dyDescent="0.25">
      <c r="X15715" s="69"/>
      <c r="Y15715" s="69"/>
      <c r="Z15715" s="69"/>
      <c r="AA15715" s="69"/>
    </row>
    <row r="15716" spans="24:27" x14ac:dyDescent="0.25">
      <c r="X15716" s="69"/>
      <c r="Y15716" s="69"/>
      <c r="Z15716" s="69"/>
      <c r="AA15716" s="69"/>
    </row>
    <row r="15717" spans="24:27" x14ac:dyDescent="0.25">
      <c r="X15717" s="69"/>
      <c r="Y15717" s="69"/>
      <c r="Z15717" s="69"/>
      <c r="AA15717" s="69"/>
    </row>
    <row r="15718" spans="24:27" x14ac:dyDescent="0.25">
      <c r="X15718" s="69"/>
      <c r="Y15718" s="69"/>
      <c r="Z15718" s="69"/>
      <c r="AA15718" s="69"/>
    </row>
    <row r="15719" spans="24:27" x14ac:dyDescent="0.25">
      <c r="X15719" s="69"/>
      <c r="Y15719" s="69"/>
      <c r="Z15719" s="69"/>
      <c r="AA15719" s="69"/>
    </row>
    <row r="15720" spans="24:27" x14ac:dyDescent="0.25">
      <c r="X15720" s="69"/>
      <c r="Y15720" s="69"/>
      <c r="Z15720" s="69"/>
      <c r="AA15720" s="69"/>
    </row>
    <row r="15721" spans="24:27" x14ac:dyDescent="0.25">
      <c r="X15721" s="69"/>
      <c r="Y15721" s="69"/>
      <c r="Z15721" s="69"/>
      <c r="AA15721" s="69"/>
    </row>
    <row r="15722" spans="24:27" x14ac:dyDescent="0.25">
      <c r="X15722" s="69"/>
      <c r="Y15722" s="69"/>
      <c r="Z15722" s="69"/>
      <c r="AA15722" s="69"/>
    </row>
    <row r="15723" spans="24:27" x14ac:dyDescent="0.25">
      <c r="X15723" s="69"/>
      <c r="Y15723" s="69"/>
      <c r="Z15723" s="69"/>
      <c r="AA15723" s="69"/>
    </row>
    <row r="15724" spans="24:27" x14ac:dyDescent="0.25">
      <c r="X15724" s="69"/>
      <c r="Y15724" s="69"/>
      <c r="Z15724" s="69"/>
      <c r="AA15724" s="69"/>
    </row>
    <row r="15725" spans="24:27" x14ac:dyDescent="0.25">
      <c r="X15725" s="69"/>
      <c r="Y15725" s="69"/>
      <c r="Z15725" s="69"/>
      <c r="AA15725" s="69"/>
    </row>
    <row r="15726" spans="24:27" x14ac:dyDescent="0.25">
      <c r="X15726" s="69"/>
      <c r="Y15726" s="69"/>
      <c r="Z15726" s="69"/>
      <c r="AA15726" s="69"/>
    </row>
    <row r="15727" spans="24:27" x14ac:dyDescent="0.25">
      <c r="X15727" s="69"/>
      <c r="Y15727" s="69"/>
      <c r="Z15727" s="69"/>
      <c r="AA15727" s="69"/>
    </row>
    <row r="15728" spans="24:27" x14ac:dyDescent="0.25">
      <c r="X15728" s="69"/>
      <c r="Y15728" s="69"/>
      <c r="Z15728" s="69"/>
      <c r="AA15728" s="69"/>
    </row>
    <row r="15729" spans="24:27" x14ac:dyDescent="0.25">
      <c r="X15729" s="69"/>
      <c r="Y15729" s="69"/>
      <c r="Z15729" s="69"/>
      <c r="AA15729" s="69"/>
    </row>
    <row r="15730" spans="24:27" x14ac:dyDescent="0.25">
      <c r="X15730" s="69"/>
      <c r="Y15730" s="69"/>
      <c r="Z15730" s="69"/>
      <c r="AA15730" s="69"/>
    </row>
    <row r="15731" spans="24:27" x14ac:dyDescent="0.25">
      <c r="X15731" s="69"/>
      <c r="Y15731" s="69"/>
      <c r="Z15731" s="69"/>
      <c r="AA15731" s="69"/>
    </row>
    <row r="15732" spans="24:27" x14ac:dyDescent="0.25">
      <c r="X15732" s="69"/>
      <c r="Y15732" s="69"/>
      <c r="Z15732" s="69"/>
      <c r="AA15732" s="69"/>
    </row>
    <row r="15733" spans="24:27" x14ac:dyDescent="0.25">
      <c r="X15733" s="69"/>
      <c r="Y15733" s="69"/>
      <c r="Z15733" s="69"/>
      <c r="AA15733" s="69"/>
    </row>
    <row r="15734" spans="24:27" x14ac:dyDescent="0.25">
      <c r="X15734" s="69"/>
      <c r="Y15734" s="69"/>
      <c r="Z15734" s="69"/>
      <c r="AA15734" s="69"/>
    </row>
    <row r="15735" spans="24:27" x14ac:dyDescent="0.25">
      <c r="X15735" s="69"/>
      <c r="Y15735" s="69"/>
      <c r="Z15735" s="69"/>
      <c r="AA15735" s="69"/>
    </row>
    <row r="15736" spans="24:27" x14ac:dyDescent="0.25">
      <c r="X15736" s="69"/>
      <c r="Y15736" s="69"/>
      <c r="Z15736" s="69"/>
      <c r="AA15736" s="69"/>
    </row>
    <row r="15737" spans="24:27" x14ac:dyDescent="0.25">
      <c r="X15737" s="69"/>
      <c r="Y15737" s="69"/>
      <c r="Z15737" s="69"/>
      <c r="AA15737" s="69"/>
    </row>
    <row r="15738" spans="24:27" x14ac:dyDescent="0.25">
      <c r="X15738" s="69"/>
      <c r="Y15738" s="69"/>
      <c r="Z15738" s="69"/>
      <c r="AA15738" s="69"/>
    </row>
    <row r="15739" spans="24:27" x14ac:dyDescent="0.25">
      <c r="X15739" s="69"/>
      <c r="Y15739" s="69"/>
      <c r="Z15739" s="69"/>
      <c r="AA15739" s="69"/>
    </row>
    <row r="15740" spans="24:27" x14ac:dyDescent="0.25">
      <c r="X15740" s="69"/>
      <c r="Y15740" s="69"/>
      <c r="Z15740" s="69"/>
      <c r="AA15740" s="69"/>
    </row>
    <row r="15741" spans="24:27" x14ac:dyDescent="0.25">
      <c r="X15741" s="69"/>
      <c r="Y15741" s="69"/>
      <c r="Z15741" s="69"/>
      <c r="AA15741" s="69"/>
    </row>
    <row r="15742" spans="24:27" x14ac:dyDescent="0.25">
      <c r="X15742" s="69"/>
      <c r="Y15742" s="69"/>
      <c r="Z15742" s="69"/>
      <c r="AA15742" s="69"/>
    </row>
    <row r="15743" spans="24:27" x14ac:dyDescent="0.25">
      <c r="X15743" s="69"/>
      <c r="Y15743" s="69"/>
      <c r="Z15743" s="69"/>
      <c r="AA15743" s="69"/>
    </row>
    <row r="15744" spans="24:27" x14ac:dyDescent="0.25">
      <c r="X15744" s="69"/>
      <c r="Y15744" s="69"/>
      <c r="Z15744" s="69"/>
      <c r="AA15744" s="69"/>
    </row>
    <row r="15745" spans="24:27" x14ac:dyDescent="0.25">
      <c r="X15745" s="69"/>
      <c r="Y15745" s="69"/>
      <c r="Z15745" s="69"/>
      <c r="AA15745" s="69"/>
    </row>
    <row r="15746" spans="24:27" x14ac:dyDescent="0.25">
      <c r="X15746" s="69"/>
      <c r="Y15746" s="69"/>
      <c r="Z15746" s="69"/>
      <c r="AA15746" s="69"/>
    </row>
    <row r="15747" spans="24:27" x14ac:dyDescent="0.25">
      <c r="X15747" s="69"/>
      <c r="Y15747" s="69"/>
      <c r="Z15747" s="69"/>
      <c r="AA15747" s="69"/>
    </row>
    <row r="15748" spans="24:27" x14ac:dyDescent="0.25">
      <c r="X15748" s="69"/>
      <c r="Y15748" s="69"/>
      <c r="Z15748" s="69"/>
      <c r="AA15748" s="69"/>
    </row>
    <row r="15749" spans="24:27" x14ac:dyDescent="0.25">
      <c r="X15749" s="69"/>
      <c r="Y15749" s="69"/>
      <c r="Z15749" s="69"/>
      <c r="AA15749" s="69"/>
    </row>
    <row r="15750" spans="24:27" x14ac:dyDescent="0.25">
      <c r="X15750" s="69"/>
      <c r="Y15750" s="69"/>
      <c r="Z15750" s="69"/>
      <c r="AA15750" s="69"/>
    </row>
    <row r="15751" spans="24:27" x14ac:dyDescent="0.25">
      <c r="X15751" s="69"/>
      <c r="Y15751" s="69"/>
      <c r="Z15751" s="69"/>
      <c r="AA15751" s="69"/>
    </row>
    <row r="15752" spans="24:27" x14ac:dyDescent="0.25">
      <c r="X15752" s="69"/>
      <c r="Y15752" s="69"/>
      <c r="Z15752" s="69"/>
      <c r="AA15752" s="69"/>
    </row>
    <row r="15753" spans="24:27" x14ac:dyDescent="0.25">
      <c r="X15753" s="69"/>
      <c r="Y15753" s="69"/>
      <c r="Z15753" s="69"/>
      <c r="AA15753" s="69"/>
    </row>
    <row r="15754" spans="24:27" x14ac:dyDescent="0.25">
      <c r="X15754" s="69"/>
      <c r="Y15754" s="69"/>
      <c r="Z15754" s="69"/>
      <c r="AA15754" s="69"/>
    </row>
    <row r="15755" spans="24:27" x14ac:dyDescent="0.25">
      <c r="X15755" s="69"/>
      <c r="Y15755" s="69"/>
      <c r="Z15755" s="69"/>
      <c r="AA15755" s="69"/>
    </row>
    <row r="15756" spans="24:27" x14ac:dyDescent="0.25">
      <c r="X15756" s="69"/>
      <c r="Y15756" s="69"/>
      <c r="Z15756" s="69"/>
      <c r="AA15756" s="69"/>
    </row>
    <row r="15757" spans="24:27" x14ac:dyDescent="0.25">
      <c r="X15757" s="69"/>
      <c r="Y15757" s="69"/>
      <c r="Z15757" s="69"/>
      <c r="AA15757" s="69"/>
    </row>
    <row r="15758" spans="24:27" x14ac:dyDescent="0.25">
      <c r="X15758" s="69"/>
      <c r="Y15758" s="69"/>
      <c r="Z15758" s="69"/>
      <c r="AA15758" s="69"/>
    </row>
    <row r="15759" spans="24:27" x14ac:dyDescent="0.25">
      <c r="X15759" s="69"/>
      <c r="Y15759" s="69"/>
      <c r="Z15759" s="69"/>
      <c r="AA15759" s="69"/>
    </row>
    <row r="15760" spans="24:27" x14ac:dyDescent="0.25">
      <c r="X15760" s="69"/>
      <c r="Y15760" s="69"/>
      <c r="Z15760" s="69"/>
      <c r="AA15760" s="69"/>
    </row>
    <row r="15761" spans="24:27" x14ac:dyDescent="0.25">
      <c r="X15761" s="69"/>
      <c r="Y15761" s="69"/>
      <c r="Z15761" s="69"/>
      <c r="AA15761" s="69"/>
    </row>
    <row r="15762" spans="24:27" x14ac:dyDescent="0.25">
      <c r="X15762" s="69"/>
      <c r="Y15762" s="69"/>
      <c r="Z15762" s="69"/>
      <c r="AA15762" s="69"/>
    </row>
    <row r="15763" spans="24:27" x14ac:dyDescent="0.25">
      <c r="X15763" s="69"/>
      <c r="Y15763" s="69"/>
      <c r="Z15763" s="69"/>
      <c r="AA15763" s="69"/>
    </row>
    <row r="15764" spans="24:27" x14ac:dyDescent="0.25">
      <c r="X15764" s="69"/>
      <c r="Y15764" s="69"/>
      <c r="Z15764" s="69"/>
      <c r="AA15764" s="69"/>
    </row>
    <row r="15765" spans="24:27" x14ac:dyDescent="0.25">
      <c r="X15765" s="69"/>
      <c r="Y15765" s="69"/>
      <c r="Z15765" s="69"/>
      <c r="AA15765" s="69"/>
    </row>
    <row r="15766" spans="24:27" x14ac:dyDescent="0.25">
      <c r="X15766" s="69"/>
      <c r="Y15766" s="69"/>
      <c r="Z15766" s="69"/>
      <c r="AA15766" s="69"/>
    </row>
    <row r="15767" spans="24:27" x14ac:dyDescent="0.25">
      <c r="X15767" s="69"/>
      <c r="Y15767" s="69"/>
      <c r="Z15767" s="69"/>
      <c r="AA15767" s="69"/>
    </row>
    <row r="15768" spans="24:27" x14ac:dyDescent="0.25">
      <c r="X15768" s="69"/>
      <c r="Y15768" s="69"/>
      <c r="Z15768" s="69"/>
      <c r="AA15768" s="69"/>
    </row>
    <row r="15769" spans="24:27" x14ac:dyDescent="0.25">
      <c r="X15769" s="69"/>
      <c r="Y15769" s="69"/>
      <c r="Z15769" s="69"/>
      <c r="AA15769" s="69"/>
    </row>
    <row r="15770" spans="24:27" x14ac:dyDescent="0.25">
      <c r="X15770" s="69"/>
      <c r="Y15770" s="69"/>
      <c r="Z15770" s="69"/>
      <c r="AA15770" s="69"/>
    </row>
    <row r="15771" spans="24:27" x14ac:dyDescent="0.25">
      <c r="X15771" s="69"/>
      <c r="Y15771" s="69"/>
      <c r="Z15771" s="69"/>
      <c r="AA15771" s="69"/>
    </row>
    <row r="15772" spans="24:27" x14ac:dyDescent="0.25">
      <c r="X15772" s="69"/>
      <c r="Y15772" s="69"/>
      <c r="Z15772" s="69"/>
      <c r="AA15772" s="69"/>
    </row>
    <row r="15773" spans="24:27" x14ac:dyDescent="0.25">
      <c r="X15773" s="69"/>
      <c r="Y15773" s="69"/>
      <c r="Z15773" s="69"/>
      <c r="AA15773" s="69"/>
    </row>
    <row r="15774" spans="24:27" x14ac:dyDescent="0.25">
      <c r="X15774" s="69"/>
      <c r="Y15774" s="69"/>
      <c r="Z15774" s="69"/>
      <c r="AA15774" s="69"/>
    </row>
    <row r="15775" spans="24:27" x14ac:dyDescent="0.25">
      <c r="X15775" s="69"/>
      <c r="Y15775" s="69"/>
      <c r="Z15775" s="69"/>
      <c r="AA15775" s="69"/>
    </row>
    <row r="15776" spans="24:27" x14ac:dyDescent="0.25">
      <c r="X15776" s="69"/>
      <c r="Y15776" s="69"/>
      <c r="Z15776" s="69"/>
      <c r="AA15776" s="69"/>
    </row>
    <row r="15777" spans="24:27" x14ac:dyDescent="0.25">
      <c r="X15777" s="69"/>
      <c r="Y15777" s="69"/>
      <c r="Z15777" s="69"/>
      <c r="AA15777" s="69"/>
    </row>
    <row r="15778" spans="24:27" x14ac:dyDescent="0.25">
      <c r="X15778" s="69"/>
      <c r="Y15778" s="69"/>
      <c r="Z15778" s="69"/>
      <c r="AA15778" s="69"/>
    </row>
    <row r="15779" spans="24:27" x14ac:dyDescent="0.25">
      <c r="X15779" s="69"/>
      <c r="Y15779" s="69"/>
      <c r="Z15779" s="69"/>
      <c r="AA15779" s="69"/>
    </row>
    <row r="15780" spans="24:27" x14ac:dyDescent="0.25">
      <c r="X15780" s="69"/>
      <c r="Y15780" s="69"/>
      <c r="Z15780" s="69"/>
      <c r="AA15780" s="69"/>
    </row>
    <row r="15781" spans="24:27" x14ac:dyDescent="0.25">
      <c r="X15781" s="69"/>
      <c r="Y15781" s="69"/>
      <c r="Z15781" s="69"/>
      <c r="AA15781" s="69"/>
    </row>
    <row r="15782" spans="24:27" x14ac:dyDescent="0.25">
      <c r="X15782" s="69"/>
      <c r="Y15782" s="69"/>
      <c r="Z15782" s="69"/>
      <c r="AA15782" s="69"/>
    </row>
    <row r="15783" spans="24:27" x14ac:dyDescent="0.25">
      <c r="X15783" s="69"/>
      <c r="Y15783" s="69"/>
      <c r="Z15783" s="69"/>
      <c r="AA15783" s="69"/>
    </row>
    <row r="15784" spans="24:27" x14ac:dyDescent="0.25">
      <c r="X15784" s="69"/>
      <c r="Y15784" s="69"/>
      <c r="Z15784" s="69"/>
      <c r="AA15784" s="69"/>
    </row>
    <row r="15785" spans="24:27" x14ac:dyDescent="0.25">
      <c r="X15785" s="69"/>
      <c r="Y15785" s="69"/>
      <c r="Z15785" s="69"/>
      <c r="AA15785" s="69"/>
    </row>
    <row r="15786" spans="24:27" x14ac:dyDescent="0.25">
      <c r="X15786" s="69"/>
      <c r="Y15786" s="69"/>
      <c r="Z15786" s="69"/>
      <c r="AA15786" s="69"/>
    </row>
    <row r="15787" spans="24:27" x14ac:dyDescent="0.25">
      <c r="X15787" s="69"/>
      <c r="Y15787" s="69"/>
      <c r="Z15787" s="69"/>
      <c r="AA15787" s="69"/>
    </row>
    <row r="15788" spans="24:27" x14ac:dyDescent="0.25">
      <c r="X15788" s="69"/>
      <c r="Y15788" s="69"/>
      <c r="Z15788" s="69"/>
      <c r="AA15788" s="69"/>
    </row>
    <row r="15789" spans="24:27" x14ac:dyDescent="0.25">
      <c r="X15789" s="69"/>
      <c r="Y15789" s="69"/>
      <c r="Z15789" s="69"/>
      <c r="AA15789" s="69"/>
    </row>
    <row r="15790" spans="24:27" x14ac:dyDescent="0.25">
      <c r="X15790" s="69"/>
      <c r="Y15790" s="69"/>
      <c r="Z15790" s="69"/>
      <c r="AA15790" s="69"/>
    </row>
    <row r="15791" spans="24:27" x14ac:dyDescent="0.25">
      <c r="X15791" s="69"/>
      <c r="Y15791" s="69"/>
      <c r="Z15791" s="69"/>
      <c r="AA15791" s="69"/>
    </row>
    <row r="15792" spans="24:27" x14ac:dyDescent="0.25">
      <c r="X15792" s="69"/>
      <c r="Y15792" s="69"/>
      <c r="Z15792" s="69"/>
      <c r="AA15792" s="69"/>
    </row>
    <row r="15793" spans="24:27" x14ac:dyDescent="0.25">
      <c r="X15793" s="69"/>
      <c r="Y15793" s="69"/>
      <c r="Z15793" s="69"/>
      <c r="AA15793" s="69"/>
    </row>
    <row r="15794" spans="24:27" x14ac:dyDescent="0.25">
      <c r="X15794" s="69"/>
      <c r="Y15794" s="69"/>
      <c r="Z15794" s="69"/>
      <c r="AA15794" s="69"/>
    </row>
    <row r="15795" spans="24:27" x14ac:dyDescent="0.25">
      <c r="X15795" s="69"/>
      <c r="Y15795" s="69"/>
      <c r="Z15795" s="69"/>
      <c r="AA15795" s="69"/>
    </row>
    <row r="15796" spans="24:27" x14ac:dyDescent="0.25">
      <c r="X15796" s="69"/>
      <c r="Y15796" s="69"/>
      <c r="Z15796" s="69"/>
      <c r="AA15796" s="69"/>
    </row>
    <row r="15797" spans="24:27" x14ac:dyDescent="0.25">
      <c r="X15797" s="69"/>
      <c r="Y15797" s="69"/>
      <c r="Z15797" s="69"/>
      <c r="AA15797" s="69"/>
    </row>
    <row r="15798" spans="24:27" x14ac:dyDescent="0.25">
      <c r="X15798" s="69"/>
      <c r="Y15798" s="69"/>
      <c r="Z15798" s="69"/>
      <c r="AA15798" s="69"/>
    </row>
    <row r="15799" spans="24:27" x14ac:dyDescent="0.25">
      <c r="X15799" s="69"/>
      <c r="Y15799" s="69"/>
      <c r="Z15799" s="69"/>
      <c r="AA15799" s="69"/>
    </row>
    <row r="15800" spans="24:27" x14ac:dyDescent="0.25">
      <c r="X15800" s="69"/>
      <c r="Y15800" s="69"/>
      <c r="Z15800" s="69"/>
      <c r="AA15800" s="69"/>
    </row>
    <row r="15801" spans="24:27" x14ac:dyDescent="0.25">
      <c r="X15801" s="69"/>
      <c r="Y15801" s="69"/>
      <c r="Z15801" s="69"/>
      <c r="AA15801" s="69"/>
    </row>
    <row r="15802" spans="24:27" x14ac:dyDescent="0.25">
      <c r="X15802" s="69"/>
      <c r="Y15802" s="69"/>
      <c r="Z15802" s="69"/>
      <c r="AA15802" s="69"/>
    </row>
    <row r="15803" spans="24:27" x14ac:dyDescent="0.25">
      <c r="X15803" s="69"/>
      <c r="Y15803" s="69"/>
      <c r="Z15803" s="69"/>
      <c r="AA15803" s="69"/>
    </row>
    <row r="15804" spans="24:27" x14ac:dyDescent="0.25">
      <c r="X15804" s="69"/>
      <c r="Y15804" s="69"/>
      <c r="Z15804" s="69"/>
      <c r="AA15804" s="69"/>
    </row>
    <row r="15805" spans="24:27" x14ac:dyDescent="0.25">
      <c r="X15805" s="69"/>
      <c r="Y15805" s="69"/>
      <c r="Z15805" s="69"/>
      <c r="AA15805" s="69"/>
    </row>
    <row r="15806" spans="24:27" x14ac:dyDescent="0.25">
      <c r="X15806" s="69"/>
      <c r="Y15806" s="69"/>
      <c r="Z15806" s="69"/>
      <c r="AA15806" s="69"/>
    </row>
    <row r="15807" spans="24:27" x14ac:dyDescent="0.25">
      <c r="X15807" s="69"/>
      <c r="Y15807" s="69"/>
      <c r="Z15807" s="69"/>
      <c r="AA15807" s="69"/>
    </row>
    <row r="15808" spans="24:27" x14ac:dyDescent="0.25">
      <c r="X15808" s="69"/>
      <c r="Y15808" s="69"/>
      <c r="Z15808" s="69"/>
      <c r="AA15808" s="69"/>
    </row>
    <row r="15809" spans="24:27" x14ac:dyDescent="0.25">
      <c r="X15809" s="69"/>
      <c r="Y15809" s="69"/>
      <c r="Z15809" s="69"/>
      <c r="AA15809" s="69"/>
    </row>
    <row r="15810" spans="24:27" x14ac:dyDescent="0.25">
      <c r="X15810" s="69"/>
      <c r="Y15810" s="69"/>
      <c r="Z15810" s="69"/>
      <c r="AA15810" s="69"/>
    </row>
    <row r="15811" spans="24:27" x14ac:dyDescent="0.25">
      <c r="X15811" s="69"/>
      <c r="Y15811" s="69"/>
      <c r="Z15811" s="69"/>
      <c r="AA15811" s="69"/>
    </row>
    <row r="15812" spans="24:27" x14ac:dyDescent="0.25">
      <c r="X15812" s="69"/>
      <c r="Y15812" s="69"/>
      <c r="Z15812" s="69"/>
      <c r="AA15812" s="69"/>
    </row>
    <row r="15813" spans="24:27" x14ac:dyDescent="0.25">
      <c r="X15813" s="69"/>
      <c r="Y15813" s="69"/>
      <c r="Z15813" s="69"/>
      <c r="AA15813" s="69"/>
    </row>
    <row r="15814" spans="24:27" x14ac:dyDescent="0.25">
      <c r="X15814" s="69"/>
      <c r="Y15814" s="69"/>
      <c r="Z15814" s="69"/>
      <c r="AA15814" s="69"/>
    </row>
    <row r="15815" spans="24:27" x14ac:dyDescent="0.25">
      <c r="X15815" s="69"/>
      <c r="Y15815" s="69"/>
      <c r="Z15815" s="69"/>
      <c r="AA15815" s="69"/>
    </row>
    <row r="15816" spans="24:27" x14ac:dyDescent="0.25">
      <c r="X15816" s="69"/>
      <c r="Y15816" s="69"/>
      <c r="Z15816" s="69"/>
      <c r="AA15816" s="69"/>
    </row>
    <row r="15817" spans="24:27" x14ac:dyDescent="0.25">
      <c r="X15817" s="69"/>
      <c r="Y15817" s="69"/>
      <c r="Z15817" s="69"/>
      <c r="AA15817" s="69"/>
    </row>
    <row r="15818" spans="24:27" x14ac:dyDescent="0.25">
      <c r="X15818" s="69"/>
      <c r="Y15818" s="69"/>
      <c r="Z15818" s="69"/>
      <c r="AA15818" s="69"/>
    </row>
    <row r="15819" spans="24:27" x14ac:dyDescent="0.25">
      <c r="X15819" s="69"/>
      <c r="Y15819" s="69"/>
      <c r="Z15819" s="69"/>
      <c r="AA15819" s="69"/>
    </row>
    <row r="15820" spans="24:27" x14ac:dyDescent="0.25">
      <c r="X15820" s="69"/>
      <c r="Y15820" s="69"/>
      <c r="Z15820" s="69"/>
      <c r="AA15820" s="69"/>
    </row>
    <row r="15821" spans="24:27" x14ac:dyDescent="0.25">
      <c r="X15821" s="69"/>
      <c r="Y15821" s="69"/>
      <c r="Z15821" s="69"/>
      <c r="AA15821" s="69"/>
    </row>
    <row r="15822" spans="24:27" x14ac:dyDescent="0.25">
      <c r="X15822" s="69"/>
      <c r="Y15822" s="69"/>
      <c r="Z15822" s="69"/>
      <c r="AA15822" s="69"/>
    </row>
    <row r="15823" spans="24:27" x14ac:dyDescent="0.25">
      <c r="X15823" s="69"/>
      <c r="Y15823" s="69"/>
      <c r="Z15823" s="69"/>
      <c r="AA15823" s="69"/>
    </row>
    <row r="15824" spans="24:27" x14ac:dyDescent="0.25">
      <c r="X15824" s="69"/>
      <c r="Y15824" s="69"/>
      <c r="Z15824" s="69"/>
      <c r="AA15824" s="69"/>
    </row>
    <row r="15825" spans="24:27" x14ac:dyDescent="0.25">
      <c r="X15825" s="69"/>
      <c r="Y15825" s="69"/>
      <c r="Z15825" s="69"/>
      <c r="AA15825" s="69"/>
    </row>
    <row r="15826" spans="24:27" x14ac:dyDescent="0.25">
      <c r="X15826" s="69"/>
      <c r="Y15826" s="69"/>
      <c r="Z15826" s="69"/>
      <c r="AA15826" s="69"/>
    </row>
    <row r="15827" spans="24:27" x14ac:dyDescent="0.25">
      <c r="X15827" s="69"/>
      <c r="Y15827" s="69"/>
      <c r="Z15827" s="69"/>
      <c r="AA15827" s="69"/>
    </row>
    <row r="15828" spans="24:27" x14ac:dyDescent="0.25">
      <c r="X15828" s="69"/>
      <c r="Y15828" s="69"/>
      <c r="Z15828" s="69"/>
      <c r="AA15828" s="69"/>
    </row>
    <row r="15829" spans="24:27" x14ac:dyDescent="0.25">
      <c r="X15829" s="69"/>
      <c r="Y15829" s="69"/>
      <c r="Z15829" s="69"/>
      <c r="AA15829" s="69"/>
    </row>
    <row r="15830" spans="24:27" x14ac:dyDescent="0.25">
      <c r="X15830" s="69"/>
      <c r="Y15830" s="69"/>
      <c r="Z15830" s="69"/>
      <c r="AA15830" s="69"/>
    </row>
    <row r="15831" spans="24:27" x14ac:dyDescent="0.25">
      <c r="X15831" s="69"/>
      <c r="Y15831" s="69"/>
      <c r="Z15831" s="69"/>
      <c r="AA15831" s="69"/>
    </row>
    <row r="15832" spans="24:27" x14ac:dyDescent="0.25">
      <c r="X15832" s="69"/>
      <c r="Y15832" s="69"/>
      <c r="Z15832" s="69"/>
      <c r="AA15832" s="69"/>
    </row>
    <row r="15833" spans="24:27" x14ac:dyDescent="0.25">
      <c r="X15833" s="69"/>
      <c r="Y15833" s="69"/>
      <c r="Z15833" s="69"/>
      <c r="AA15833" s="69"/>
    </row>
    <row r="15834" spans="24:27" x14ac:dyDescent="0.25">
      <c r="X15834" s="69"/>
      <c r="Y15834" s="69"/>
      <c r="Z15834" s="69"/>
      <c r="AA15834" s="69"/>
    </row>
    <row r="15835" spans="24:27" x14ac:dyDescent="0.25">
      <c r="X15835" s="69"/>
      <c r="Y15835" s="69"/>
      <c r="Z15835" s="69"/>
      <c r="AA15835" s="69"/>
    </row>
    <row r="15836" spans="24:27" x14ac:dyDescent="0.25">
      <c r="X15836" s="69"/>
      <c r="Y15836" s="69"/>
      <c r="Z15836" s="69"/>
      <c r="AA15836" s="69"/>
    </row>
    <row r="15837" spans="24:27" x14ac:dyDescent="0.25">
      <c r="X15837" s="69"/>
      <c r="Y15837" s="69"/>
      <c r="Z15837" s="69"/>
      <c r="AA15837" s="69"/>
    </row>
    <row r="15838" spans="24:27" x14ac:dyDescent="0.25">
      <c r="X15838" s="69"/>
      <c r="Y15838" s="69"/>
      <c r="Z15838" s="69"/>
      <c r="AA15838" s="69"/>
    </row>
    <row r="15839" spans="24:27" x14ac:dyDescent="0.25">
      <c r="X15839" s="69"/>
      <c r="Y15839" s="69"/>
      <c r="Z15839" s="69"/>
      <c r="AA15839" s="69"/>
    </row>
    <row r="15840" spans="24:27" x14ac:dyDescent="0.25">
      <c r="X15840" s="69"/>
      <c r="Y15840" s="69"/>
      <c r="Z15840" s="69"/>
      <c r="AA15840" s="69"/>
    </row>
    <row r="15841" spans="24:27" x14ac:dyDescent="0.25">
      <c r="X15841" s="69"/>
      <c r="Y15841" s="69"/>
      <c r="Z15841" s="69"/>
      <c r="AA15841" s="69"/>
    </row>
    <row r="15842" spans="24:27" x14ac:dyDescent="0.25">
      <c r="X15842" s="69"/>
      <c r="Y15842" s="69"/>
      <c r="Z15842" s="69"/>
      <c r="AA15842" s="69"/>
    </row>
    <row r="15843" spans="24:27" x14ac:dyDescent="0.25">
      <c r="X15843" s="69"/>
      <c r="Y15843" s="69"/>
      <c r="Z15843" s="69"/>
      <c r="AA15843" s="69"/>
    </row>
    <row r="15844" spans="24:27" x14ac:dyDescent="0.25">
      <c r="X15844" s="69"/>
      <c r="Y15844" s="69"/>
      <c r="Z15844" s="69"/>
      <c r="AA15844" s="69"/>
    </row>
    <row r="15845" spans="24:27" x14ac:dyDescent="0.25">
      <c r="X15845" s="69"/>
      <c r="Y15845" s="69"/>
      <c r="Z15845" s="69"/>
      <c r="AA15845" s="69"/>
    </row>
    <row r="15846" spans="24:27" x14ac:dyDescent="0.25">
      <c r="X15846" s="69"/>
      <c r="Y15846" s="69"/>
      <c r="Z15846" s="69"/>
      <c r="AA15846" s="69"/>
    </row>
    <row r="15847" spans="24:27" x14ac:dyDescent="0.25">
      <c r="X15847" s="69"/>
      <c r="Y15847" s="69"/>
      <c r="Z15847" s="69"/>
      <c r="AA15847" s="69"/>
    </row>
    <row r="15848" spans="24:27" x14ac:dyDescent="0.25">
      <c r="X15848" s="69"/>
      <c r="Y15848" s="69"/>
      <c r="Z15848" s="69"/>
      <c r="AA15848" s="69"/>
    </row>
    <row r="15849" spans="24:27" x14ac:dyDescent="0.25">
      <c r="X15849" s="69"/>
      <c r="Y15849" s="69"/>
      <c r="Z15849" s="69"/>
      <c r="AA15849" s="69"/>
    </row>
    <row r="15850" spans="24:27" x14ac:dyDescent="0.25">
      <c r="X15850" s="69"/>
      <c r="Y15850" s="69"/>
      <c r="Z15850" s="69"/>
      <c r="AA15850" s="69"/>
    </row>
    <row r="15851" spans="24:27" x14ac:dyDescent="0.25">
      <c r="X15851" s="69"/>
      <c r="Y15851" s="69"/>
      <c r="Z15851" s="69"/>
      <c r="AA15851" s="69"/>
    </row>
    <row r="15852" spans="24:27" x14ac:dyDescent="0.25">
      <c r="X15852" s="69"/>
      <c r="Y15852" s="69"/>
      <c r="Z15852" s="69"/>
      <c r="AA15852" s="69"/>
    </row>
    <row r="15853" spans="24:27" x14ac:dyDescent="0.25">
      <c r="X15853" s="69"/>
      <c r="Y15853" s="69"/>
      <c r="Z15853" s="69"/>
      <c r="AA15853" s="69"/>
    </row>
    <row r="15854" spans="24:27" x14ac:dyDescent="0.25">
      <c r="X15854" s="69"/>
      <c r="Y15854" s="69"/>
      <c r="Z15854" s="69"/>
      <c r="AA15854" s="69"/>
    </row>
    <row r="15855" spans="24:27" x14ac:dyDescent="0.25">
      <c r="X15855" s="69"/>
      <c r="Y15855" s="69"/>
      <c r="Z15855" s="69"/>
      <c r="AA15855" s="69"/>
    </row>
    <row r="15856" spans="24:27" x14ac:dyDescent="0.25">
      <c r="X15856" s="69"/>
      <c r="Y15856" s="69"/>
      <c r="Z15856" s="69"/>
      <c r="AA15856" s="69"/>
    </row>
    <row r="15857" spans="24:27" x14ac:dyDescent="0.25">
      <c r="X15857" s="69"/>
      <c r="Y15857" s="69"/>
      <c r="Z15857" s="69"/>
      <c r="AA15857" s="69"/>
    </row>
    <row r="15858" spans="24:27" x14ac:dyDescent="0.25">
      <c r="X15858" s="69"/>
      <c r="Y15858" s="69"/>
      <c r="Z15858" s="69"/>
      <c r="AA15858" s="69"/>
    </row>
    <row r="15859" spans="24:27" x14ac:dyDescent="0.25">
      <c r="X15859" s="69"/>
      <c r="Y15859" s="69"/>
      <c r="Z15859" s="69"/>
      <c r="AA15859" s="69"/>
    </row>
    <row r="15860" spans="24:27" x14ac:dyDescent="0.25">
      <c r="X15860" s="69"/>
      <c r="Y15860" s="69"/>
      <c r="Z15860" s="69"/>
      <c r="AA15860" s="69"/>
    </row>
    <row r="15861" spans="24:27" x14ac:dyDescent="0.25">
      <c r="X15861" s="69"/>
      <c r="Y15861" s="69"/>
      <c r="Z15861" s="69"/>
      <c r="AA15861" s="69"/>
    </row>
    <row r="15862" spans="24:27" x14ac:dyDescent="0.25">
      <c r="X15862" s="69"/>
      <c r="Y15862" s="69"/>
      <c r="Z15862" s="69"/>
      <c r="AA15862" s="69"/>
    </row>
    <row r="15863" spans="24:27" x14ac:dyDescent="0.25">
      <c r="X15863" s="69"/>
      <c r="Y15863" s="69"/>
      <c r="Z15863" s="69"/>
      <c r="AA15863" s="69"/>
    </row>
    <row r="15864" spans="24:27" x14ac:dyDescent="0.25">
      <c r="X15864" s="69"/>
      <c r="Y15864" s="69"/>
      <c r="Z15864" s="69"/>
      <c r="AA15864" s="69"/>
    </row>
    <row r="15865" spans="24:27" x14ac:dyDescent="0.25">
      <c r="X15865" s="69"/>
      <c r="Y15865" s="69"/>
      <c r="Z15865" s="69"/>
      <c r="AA15865" s="69"/>
    </row>
    <row r="15866" spans="24:27" x14ac:dyDescent="0.25">
      <c r="X15866" s="69"/>
      <c r="Y15866" s="69"/>
      <c r="Z15866" s="69"/>
      <c r="AA15866" s="69"/>
    </row>
    <row r="15867" spans="24:27" x14ac:dyDescent="0.25">
      <c r="X15867" s="69"/>
      <c r="Y15867" s="69"/>
      <c r="Z15867" s="69"/>
      <c r="AA15867" s="69"/>
    </row>
    <row r="15868" spans="24:27" x14ac:dyDescent="0.25">
      <c r="X15868" s="69"/>
      <c r="Y15868" s="69"/>
      <c r="Z15868" s="69"/>
      <c r="AA15868" s="69"/>
    </row>
    <row r="15869" spans="24:27" x14ac:dyDescent="0.25">
      <c r="X15869" s="69"/>
      <c r="Y15869" s="69"/>
      <c r="Z15869" s="69"/>
      <c r="AA15869" s="69"/>
    </row>
    <row r="15870" spans="24:27" x14ac:dyDescent="0.25">
      <c r="X15870" s="69"/>
      <c r="Y15870" s="69"/>
      <c r="Z15870" s="69"/>
      <c r="AA15870" s="69"/>
    </row>
    <row r="15871" spans="24:27" x14ac:dyDescent="0.25">
      <c r="X15871" s="69"/>
      <c r="Y15871" s="69"/>
      <c r="Z15871" s="69"/>
      <c r="AA15871" s="69"/>
    </row>
    <row r="15872" spans="24:27" x14ac:dyDescent="0.25">
      <c r="X15872" s="69"/>
      <c r="Y15872" s="69"/>
      <c r="Z15872" s="69"/>
      <c r="AA15872" s="69"/>
    </row>
    <row r="15873" spans="24:27" x14ac:dyDescent="0.25">
      <c r="X15873" s="69"/>
      <c r="Y15873" s="69"/>
      <c r="Z15873" s="69"/>
      <c r="AA15873" s="69"/>
    </row>
    <row r="15874" spans="24:27" x14ac:dyDescent="0.25">
      <c r="X15874" s="69"/>
      <c r="Y15874" s="69"/>
      <c r="Z15874" s="69"/>
      <c r="AA15874" s="69"/>
    </row>
    <row r="15875" spans="24:27" x14ac:dyDescent="0.25">
      <c r="X15875" s="69"/>
      <c r="Y15875" s="69"/>
      <c r="Z15875" s="69"/>
      <c r="AA15875" s="69"/>
    </row>
    <row r="15876" spans="24:27" x14ac:dyDescent="0.25">
      <c r="X15876" s="69"/>
      <c r="Y15876" s="69"/>
      <c r="Z15876" s="69"/>
      <c r="AA15876" s="69"/>
    </row>
    <row r="15877" spans="24:27" x14ac:dyDescent="0.25">
      <c r="X15877" s="69"/>
      <c r="Y15877" s="69"/>
      <c r="Z15877" s="69"/>
      <c r="AA15877" s="69"/>
    </row>
    <row r="15878" spans="24:27" x14ac:dyDescent="0.25">
      <c r="X15878" s="69"/>
      <c r="Y15878" s="69"/>
      <c r="Z15878" s="69"/>
      <c r="AA15878" s="69"/>
    </row>
    <row r="15879" spans="24:27" x14ac:dyDescent="0.25">
      <c r="X15879" s="69"/>
      <c r="Y15879" s="69"/>
      <c r="Z15879" s="69"/>
      <c r="AA15879" s="69"/>
    </row>
    <row r="15880" spans="24:27" x14ac:dyDescent="0.25">
      <c r="X15880" s="69"/>
      <c r="Y15880" s="69"/>
      <c r="Z15880" s="69"/>
      <c r="AA15880" s="69"/>
    </row>
    <row r="15881" spans="24:27" x14ac:dyDescent="0.25">
      <c r="X15881" s="69"/>
      <c r="Y15881" s="69"/>
      <c r="Z15881" s="69"/>
      <c r="AA15881" s="69"/>
    </row>
    <row r="15882" spans="24:27" x14ac:dyDescent="0.25">
      <c r="X15882" s="69"/>
      <c r="Y15882" s="69"/>
      <c r="Z15882" s="69"/>
      <c r="AA15882" s="69"/>
    </row>
    <row r="15883" spans="24:27" x14ac:dyDescent="0.25">
      <c r="X15883" s="69"/>
      <c r="Y15883" s="69"/>
      <c r="Z15883" s="69"/>
      <c r="AA15883" s="69"/>
    </row>
    <row r="15884" spans="24:27" x14ac:dyDescent="0.25">
      <c r="X15884" s="69"/>
      <c r="Y15884" s="69"/>
      <c r="Z15884" s="69"/>
      <c r="AA15884" s="69"/>
    </row>
    <row r="15885" spans="24:27" x14ac:dyDescent="0.25">
      <c r="X15885" s="69"/>
      <c r="Y15885" s="69"/>
      <c r="Z15885" s="69"/>
      <c r="AA15885" s="69"/>
    </row>
    <row r="15886" spans="24:27" x14ac:dyDescent="0.25">
      <c r="X15886" s="69"/>
      <c r="Y15886" s="69"/>
      <c r="Z15886" s="69"/>
      <c r="AA15886" s="69"/>
    </row>
    <row r="15887" spans="24:27" x14ac:dyDescent="0.25">
      <c r="X15887" s="69"/>
      <c r="Y15887" s="69"/>
      <c r="Z15887" s="69"/>
      <c r="AA15887" s="69"/>
    </row>
    <row r="15888" spans="24:27" x14ac:dyDescent="0.25">
      <c r="X15888" s="69"/>
      <c r="Y15888" s="69"/>
      <c r="Z15888" s="69"/>
      <c r="AA15888" s="69"/>
    </row>
    <row r="15889" spans="24:27" x14ac:dyDescent="0.25">
      <c r="X15889" s="69"/>
      <c r="Y15889" s="69"/>
      <c r="Z15889" s="69"/>
      <c r="AA15889" s="69"/>
    </row>
    <row r="15890" spans="24:27" x14ac:dyDescent="0.25">
      <c r="X15890" s="69"/>
      <c r="Y15890" s="69"/>
      <c r="Z15890" s="69"/>
      <c r="AA15890" s="69"/>
    </row>
    <row r="15891" spans="24:27" x14ac:dyDescent="0.25">
      <c r="X15891" s="69"/>
      <c r="Y15891" s="69"/>
      <c r="Z15891" s="69"/>
      <c r="AA15891" s="69"/>
    </row>
    <row r="15892" spans="24:27" x14ac:dyDescent="0.25">
      <c r="X15892" s="69"/>
      <c r="Y15892" s="69"/>
      <c r="Z15892" s="69"/>
      <c r="AA15892" s="69"/>
    </row>
    <row r="15893" spans="24:27" x14ac:dyDescent="0.25">
      <c r="X15893" s="69"/>
      <c r="Y15893" s="69"/>
      <c r="Z15893" s="69"/>
      <c r="AA15893" s="69"/>
    </row>
    <row r="15894" spans="24:27" x14ac:dyDescent="0.25">
      <c r="X15894" s="69"/>
      <c r="Y15894" s="69"/>
      <c r="Z15894" s="69"/>
      <c r="AA15894" s="69"/>
    </row>
    <row r="15895" spans="24:27" x14ac:dyDescent="0.25">
      <c r="X15895" s="69"/>
      <c r="Y15895" s="69"/>
      <c r="Z15895" s="69"/>
      <c r="AA15895" s="69"/>
    </row>
    <row r="15896" spans="24:27" x14ac:dyDescent="0.25">
      <c r="X15896" s="69"/>
      <c r="Y15896" s="69"/>
      <c r="Z15896" s="69"/>
      <c r="AA15896" s="69"/>
    </row>
    <row r="15897" spans="24:27" x14ac:dyDescent="0.25">
      <c r="X15897" s="69"/>
      <c r="Y15897" s="69"/>
      <c r="Z15897" s="69"/>
      <c r="AA15897" s="69"/>
    </row>
    <row r="15898" spans="24:27" x14ac:dyDescent="0.25">
      <c r="X15898" s="69"/>
      <c r="Y15898" s="69"/>
      <c r="Z15898" s="69"/>
      <c r="AA15898" s="69"/>
    </row>
    <row r="15899" spans="24:27" x14ac:dyDescent="0.25">
      <c r="X15899" s="69"/>
      <c r="Y15899" s="69"/>
      <c r="Z15899" s="69"/>
      <c r="AA15899" s="69"/>
    </row>
    <row r="15900" spans="24:27" x14ac:dyDescent="0.25">
      <c r="X15900" s="69"/>
      <c r="Y15900" s="69"/>
      <c r="Z15900" s="69"/>
      <c r="AA15900" s="69"/>
    </row>
    <row r="15901" spans="24:27" x14ac:dyDescent="0.25">
      <c r="X15901" s="69"/>
      <c r="Y15901" s="69"/>
      <c r="Z15901" s="69"/>
      <c r="AA15901" s="69"/>
    </row>
    <row r="15902" spans="24:27" x14ac:dyDescent="0.25">
      <c r="X15902" s="69"/>
      <c r="Y15902" s="69"/>
      <c r="Z15902" s="69"/>
      <c r="AA15902" s="69"/>
    </row>
    <row r="15903" spans="24:27" x14ac:dyDescent="0.25">
      <c r="X15903" s="69"/>
      <c r="Y15903" s="69"/>
      <c r="Z15903" s="69"/>
      <c r="AA15903" s="69"/>
    </row>
    <row r="15904" spans="24:27" x14ac:dyDescent="0.25">
      <c r="X15904" s="69"/>
      <c r="Y15904" s="69"/>
      <c r="Z15904" s="69"/>
      <c r="AA15904" s="69"/>
    </row>
    <row r="15905" spans="24:27" x14ac:dyDescent="0.25">
      <c r="X15905" s="69"/>
      <c r="Y15905" s="69"/>
      <c r="Z15905" s="69"/>
      <c r="AA15905" s="69"/>
    </row>
    <row r="15906" spans="24:27" x14ac:dyDescent="0.25">
      <c r="X15906" s="69"/>
      <c r="Y15906" s="69"/>
      <c r="Z15906" s="69"/>
      <c r="AA15906" s="69"/>
    </row>
    <row r="15907" spans="24:27" x14ac:dyDescent="0.25">
      <c r="X15907" s="69"/>
      <c r="Y15907" s="69"/>
      <c r="Z15907" s="69"/>
      <c r="AA15907" s="69"/>
    </row>
    <row r="15908" spans="24:27" x14ac:dyDescent="0.25">
      <c r="X15908" s="69"/>
      <c r="Y15908" s="69"/>
      <c r="Z15908" s="69"/>
      <c r="AA15908" s="69"/>
    </row>
    <row r="15909" spans="24:27" x14ac:dyDescent="0.25">
      <c r="X15909" s="69"/>
      <c r="Y15909" s="69"/>
      <c r="Z15909" s="69"/>
      <c r="AA15909" s="69"/>
    </row>
    <row r="15910" spans="24:27" x14ac:dyDescent="0.25">
      <c r="X15910" s="69"/>
      <c r="Y15910" s="69"/>
      <c r="Z15910" s="69"/>
      <c r="AA15910" s="69"/>
    </row>
    <row r="15911" spans="24:27" x14ac:dyDescent="0.25">
      <c r="X15911" s="69"/>
      <c r="Y15911" s="69"/>
      <c r="Z15911" s="69"/>
      <c r="AA15911" s="69"/>
    </row>
    <row r="15912" spans="24:27" x14ac:dyDescent="0.25">
      <c r="X15912" s="69"/>
      <c r="Y15912" s="69"/>
      <c r="Z15912" s="69"/>
      <c r="AA15912" s="69"/>
    </row>
    <row r="15913" spans="24:27" x14ac:dyDescent="0.25">
      <c r="X15913" s="69"/>
      <c r="Y15913" s="69"/>
      <c r="Z15913" s="69"/>
      <c r="AA15913" s="69"/>
    </row>
    <row r="15914" spans="24:27" x14ac:dyDescent="0.25">
      <c r="X15914" s="69"/>
      <c r="Y15914" s="69"/>
      <c r="Z15914" s="69"/>
      <c r="AA15914" s="69"/>
    </row>
    <row r="15915" spans="24:27" x14ac:dyDescent="0.25">
      <c r="X15915" s="69"/>
      <c r="Y15915" s="69"/>
      <c r="Z15915" s="69"/>
      <c r="AA15915" s="69"/>
    </row>
    <row r="15916" spans="24:27" x14ac:dyDescent="0.25">
      <c r="X15916" s="69"/>
      <c r="Y15916" s="69"/>
      <c r="Z15916" s="69"/>
      <c r="AA15916" s="69"/>
    </row>
    <row r="15917" spans="24:27" x14ac:dyDescent="0.25">
      <c r="X15917" s="69"/>
      <c r="Y15917" s="69"/>
      <c r="Z15917" s="69"/>
      <c r="AA15917" s="69"/>
    </row>
    <row r="15918" spans="24:27" x14ac:dyDescent="0.25">
      <c r="X15918" s="69"/>
      <c r="Y15918" s="69"/>
      <c r="Z15918" s="69"/>
      <c r="AA15918" s="69"/>
    </row>
    <row r="15919" spans="24:27" x14ac:dyDescent="0.25">
      <c r="X15919" s="69"/>
      <c r="Y15919" s="69"/>
      <c r="Z15919" s="69"/>
      <c r="AA15919" s="69"/>
    </row>
    <row r="15920" spans="24:27" x14ac:dyDescent="0.25">
      <c r="X15920" s="69"/>
      <c r="Y15920" s="69"/>
      <c r="Z15920" s="69"/>
      <c r="AA15920" s="69"/>
    </row>
    <row r="15921" spans="24:27" x14ac:dyDescent="0.25">
      <c r="X15921" s="69"/>
      <c r="Y15921" s="69"/>
      <c r="Z15921" s="69"/>
      <c r="AA15921" s="69"/>
    </row>
    <row r="15922" spans="24:27" x14ac:dyDescent="0.25">
      <c r="X15922" s="69"/>
      <c r="Y15922" s="69"/>
      <c r="Z15922" s="69"/>
      <c r="AA15922" s="69"/>
    </row>
    <row r="15923" spans="24:27" x14ac:dyDescent="0.25">
      <c r="X15923" s="69"/>
      <c r="Y15923" s="69"/>
      <c r="Z15923" s="69"/>
      <c r="AA15923" s="69"/>
    </row>
    <row r="15924" spans="24:27" x14ac:dyDescent="0.25">
      <c r="X15924" s="69"/>
      <c r="Y15924" s="69"/>
      <c r="Z15924" s="69"/>
      <c r="AA15924" s="69"/>
    </row>
    <row r="15925" spans="24:27" x14ac:dyDescent="0.25">
      <c r="X15925" s="69"/>
      <c r="Y15925" s="69"/>
      <c r="Z15925" s="69"/>
      <c r="AA15925" s="69"/>
    </row>
    <row r="15926" spans="24:27" x14ac:dyDescent="0.25">
      <c r="X15926" s="69"/>
      <c r="Y15926" s="69"/>
      <c r="Z15926" s="69"/>
      <c r="AA15926" s="69"/>
    </row>
    <row r="15927" spans="24:27" x14ac:dyDescent="0.25">
      <c r="X15927" s="69"/>
      <c r="Y15927" s="69"/>
      <c r="Z15927" s="69"/>
      <c r="AA15927" s="69"/>
    </row>
    <row r="15928" spans="24:27" x14ac:dyDescent="0.25">
      <c r="X15928" s="69"/>
      <c r="Y15928" s="69"/>
      <c r="Z15928" s="69"/>
      <c r="AA15928" s="69"/>
    </row>
    <row r="15929" spans="24:27" x14ac:dyDescent="0.25">
      <c r="X15929" s="69"/>
      <c r="Y15929" s="69"/>
      <c r="Z15929" s="69"/>
      <c r="AA15929" s="69"/>
    </row>
    <row r="15930" spans="24:27" x14ac:dyDescent="0.25">
      <c r="X15930" s="69"/>
      <c r="Y15930" s="69"/>
      <c r="Z15930" s="69"/>
      <c r="AA15930" s="69"/>
    </row>
    <row r="15931" spans="24:27" x14ac:dyDescent="0.25">
      <c r="X15931" s="69"/>
      <c r="Y15931" s="69"/>
      <c r="Z15931" s="69"/>
      <c r="AA15931" s="69"/>
    </row>
    <row r="15932" spans="24:27" x14ac:dyDescent="0.25">
      <c r="X15932" s="69"/>
      <c r="Y15932" s="69"/>
      <c r="Z15932" s="69"/>
      <c r="AA15932" s="69"/>
    </row>
    <row r="15933" spans="24:27" x14ac:dyDescent="0.25">
      <c r="X15933" s="69"/>
      <c r="Y15933" s="69"/>
      <c r="Z15933" s="69"/>
      <c r="AA15933" s="69"/>
    </row>
    <row r="15934" spans="24:27" x14ac:dyDescent="0.25">
      <c r="X15934" s="69"/>
      <c r="Y15934" s="69"/>
      <c r="Z15934" s="69"/>
      <c r="AA15934" s="69"/>
    </row>
    <row r="15935" spans="24:27" x14ac:dyDescent="0.25">
      <c r="X15935" s="69"/>
      <c r="Y15935" s="69"/>
      <c r="Z15935" s="69"/>
      <c r="AA15935" s="69"/>
    </row>
    <row r="15936" spans="24:27" x14ac:dyDescent="0.25">
      <c r="X15936" s="69"/>
      <c r="Y15936" s="69"/>
      <c r="Z15936" s="69"/>
      <c r="AA15936" s="69"/>
    </row>
    <row r="15937" spans="24:27" x14ac:dyDescent="0.25">
      <c r="X15937" s="69"/>
      <c r="Y15937" s="69"/>
      <c r="Z15937" s="69"/>
      <c r="AA15937" s="69"/>
    </row>
    <row r="15938" spans="24:27" x14ac:dyDescent="0.25">
      <c r="X15938" s="69"/>
      <c r="Y15938" s="69"/>
      <c r="Z15938" s="69"/>
      <c r="AA15938" s="69"/>
    </row>
    <row r="15939" spans="24:27" x14ac:dyDescent="0.25">
      <c r="X15939" s="69"/>
      <c r="Y15939" s="69"/>
      <c r="Z15939" s="69"/>
      <c r="AA15939" s="69"/>
    </row>
    <row r="15940" spans="24:27" x14ac:dyDescent="0.25">
      <c r="X15940" s="69"/>
      <c r="Y15940" s="69"/>
      <c r="Z15940" s="69"/>
      <c r="AA15940" s="69"/>
    </row>
    <row r="15941" spans="24:27" x14ac:dyDescent="0.25">
      <c r="X15941" s="69"/>
      <c r="Y15941" s="69"/>
      <c r="Z15941" s="69"/>
      <c r="AA15941" s="69"/>
    </row>
    <row r="15942" spans="24:27" x14ac:dyDescent="0.25">
      <c r="X15942" s="69"/>
      <c r="Y15942" s="69"/>
      <c r="Z15942" s="69"/>
      <c r="AA15942" s="69"/>
    </row>
    <row r="15943" spans="24:27" x14ac:dyDescent="0.25">
      <c r="X15943" s="69"/>
      <c r="Y15943" s="69"/>
      <c r="Z15943" s="69"/>
      <c r="AA15943" s="69"/>
    </row>
    <row r="15944" spans="24:27" x14ac:dyDescent="0.25">
      <c r="X15944" s="69"/>
      <c r="Y15944" s="69"/>
      <c r="Z15944" s="69"/>
      <c r="AA15944" s="69"/>
    </row>
    <row r="15945" spans="24:27" x14ac:dyDescent="0.25">
      <c r="X15945" s="69"/>
      <c r="Y15945" s="69"/>
      <c r="Z15945" s="69"/>
      <c r="AA15945" s="69"/>
    </row>
    <row r="15946" spans="24:27" x14ac:dyDescent="0.25">
      <c r="X15946" s="69"/>
      <c r="Y15946" s="69"/>
      <c r="Z15946" s="69"/>
      <c r="AA15946" s="69"/>
    </row>
    <row r="15947" spans="24:27" x14ac:dyDescent="0.25">
      <c r="X15947" s="69"/>
      <c r="Y15947" s="69"/>
      <c r="Z15947" s="69"/>
      <c r="AA15947" s="69"/>
    </row>
    <row r="15948" spans="24:27" x14ac:dyDescent="0.25">
      <c r="X15948" s="69"/>
      <c r="Y15948" s="69"/>
      <c r="Z15948" s="69"/>
      <c r="AA15948" s="69"/>
    </row>
    <row r="15949" spans="24:27" x14ac:dyDescent="0.25">
      <c r="X15949" s="69"/>
      <c r="Y15949" s="69"/>
      <c r="Z15949" s="69"/>
      <c r="AA15949" s="69"/>
    </row>
    <row r="15950" spans="24:27" x14ac:dyDescent="0.25">
      <c r="X15950" s="69"/>
      <c r="Y15950" s="69"/>
      <c r="Z15950" s="69"/>
      <c r="AA15950" s="69"/>
    </row>
    <row r="15951" spans="24:27" x14ac:dyDescent="0.25">
      <c r="X15951" s="69"/>
      <c r="Y15951" s="69"/>
      <c r="Z15951" s="69"/>
      <c r="AA15951" s="69"/>
    </row>
    <row r="15952" spans="24:27" x14ac:dyDescent="0.25">
      <c r="X15952" s="69"/>
      <c r="Y15952" s="69"/>
      <c r="Z15952" s="69"/>
      <c r="AA15952" s="69"/>
    </row>
    <row r="15953" spans="24:27" x14ac:dyDescent="0.25">
      <c r="X15953" s="69"/>
      <c r="Y15953" s="69"/>
      <c r="Z15953" s="69"/>
      <c r="AA15953" s="69"/>
    </row>
    <row r="15954" spans="24:27" x14ac:dyDescent="0.25">
      <c r="X15954" s="69"/>
      <c r="Y15954" s="69"/>
      <c r="Z15954" s="69"/>
      <c r="AA15954" s="69"/>
    </row>
    <row r="15955" spans="24:27" x14ac:dyDescent="0.25">
      <c r="X15955" s="69"/>
      <c r="Y15955" s="69"/>
      <c r="Z15955" s="69"/>
      <c r="AA15955" s="69"/>
    </row>
    <row r="15956" spans="24:27" x14ac:dyDescent="0.25">
      <c r="X15956" s="69"/>
      <c r="Y15956" s="69"/>
      <c r="Z15956" s="69"/>
      <c r="AA15956" s="69"/>
    </row>
    <row r="15957" spans="24:27" x14ac:dyDescent="0.25">
      <c r="X15957" s="69"/>
      <c r="Y15957" s="69"/>
      <c r="Z15957" s="69"/>
      <c r="AA15957" s="69"/>
    </row>
    <row r="15958" spans="24:27" x14ac:dyDescent="0.25">
      <c r="X15958" s="69"/>
      <c r="Y15958" s="69"/>
      <c r="Z15958" s="69"/>
      <c r="AA15958" s="69"/>
    </row>
    <row r="15959" spans="24:27" x14ac:dyDescent="0.25">
      <c r="X15959" s="69"/>
      <c r="Y15959" s="69"/>
      <c r="Z15959" s="69"/>
      <c r="AA15959" s="69"/>
    </row>
    <row r="15960" spans="24:27" x14ac:dyDescent="0.25">
      <c r="X15960" s="69"/>
      <c r="Y15960" s="69"/>
      <c r="Z15960" s="69"/>
      <c r="AA15960" s="69"/>
    </row>
    <row r="15961" spans="24:27" x14ac:dyDescent="0.25">
      <c r="X15961" s="69"/>
      <c r="Y15961" s="69"/>
      <c r="Z15961" s="69"/>
      <c r="AA15961" s="69"/>
    </row>
    <row r="15962" spans="24:27" x14ac:dyDescent="0.25">
      <c r="X15962" s="69"/>
      <c r="Y15962" s="69"/>
      <c r="Z15962" s="69"/>
      <c r="AA15962" s="69"/>
    </row>
    <row r="15963" spans="24:27" x14ac:dyDescent="0.25">
      <c r="X15963" s="69"/>
      <c r="Y15963" s="69"/>
      <c r="Z15963" s="69"/>
      <c r="AA15963" s="69"/>
    </row>
    <row r="15964" spans="24:27" x14ac:dyDescent="0.25">
      <c r="X15964" s="69"/>
      <c r="Y15964" s="69"/>
      <c r="Z15964" s="69"/>
      <c r="AA15964" s="69"/>
    </row>
    <row r="15965" spans="24:27" x14ac:dyDescent="0.25">
      <c r="X15965" s="69"/>
      <c r="Y15965" s="69"/>
      <c r="Z15965" s="69"/>
      <c r="AA15965" s="69"/>
    </row>
    <row r="15966" spans="24:27" x14ac:dyDescent="0.25">
      <c r="X15966" s="69"/>
      <c r="Y15966" s="69"/>
      <c r="Z15966" s="69"/>
      <c r="AA15966" s="69"/>
    </row>
    <row r="15967" spans="24:27" x14ac:dyDescent="0.25">
      <c r="X15967" s="69"/>
      <c r="Y15967" s="69"/>
      <c r="Z15967" s="69"/>
      <c r="AA15967" s="69"/>
    </row>
    <row r="15968" spans="24:27" x14ac:dyDescent="0.25">
      <c r="X15968" s="69"/>
      <c r="Y15968" s="69"/>
      <c r="Z15968" s="69"/>
      <c r="AA15968" s="69"/>
    </row>
    <row r="15969" spans="24:27" x14ac:dyDescent="0.25">
      <c r="X15969" s="69"/>
      <c r="Y15969" s="69"/>
      <c r="Z15969" s="69"/>
      <c r="AA15969" s="69"/>
    </row>
    <row r="15970" spans="24:27" x14ac:dyDescent="0.25">
      <c r="X15970" s="69"/>
      <c r="Y15970" s="69"/>
      <c r="Z15970" s="69"/>
      <c r="AA15970" s="69"/>
    </row>
    <row r="15971" spans="24:27" x14ac:dyDescent="0.25">
      <c r="X15971" s="69"/>
      <c r="Y15971" s="69"/>
      <c r="Z15971" s="69"/>
      <c r="AA15971" s="69"/>
    </row>
    <row r="15972" spans="24:27" x14ac:dyDescent="0.25">
      <c r="X15972" s="69"/>
      <c r="Y15972" s="69"/>
      <c r="Z15972" s="69"/>
      <c r="AA15972" s="69"/>
    </row>
    <row r="15973" spans="24:27" x14ac:dyDescent="0.25">
      <c r="X15973" s="69"/>
      <c r="Y15973" s="69"/>
      <c r="Z15973" s="69"/>
      <c r="AA15973" s="69"/>
    </row>
    <row r="15974" spans="24:27" x14ac:dyDescent="0.25">
      <c r="X15974" s="69"/>
      <c r="Y15974" s="69"/>
      <c r="Z15974" s="69"/>
      <c r="AA15974" s="69"/>
    </row>
    <row r="15975" spans="24:27" x14ac:dyDescent="0.25">
      <c r="X15975" s="69"/>
      <c r="Y15975" s="69"/>
      <c r="Z15975" s="69"/>
      <c r="AA15975" s="69"/>
    </row>
    <row r="15976" spans="24:27" x14ac:dyDescent="0.25">
      <c r="X15976" s="69"/>
      <c r="Y15976" s="69"/>
      <c r="Z15976" s="69"/>
      <c r="AA15976" s="69"/>
    </row>
    <row r="15977" spans="24:27" x14ac:dyDescent="0.25">
      <c r="X15977" s="69"/>
      <c r="Y15977" s="69"/>
      <c r="Z15977" s="69"/>
      <c r="AA15977" s="69"/>
    </row>
    <row r="15978" spans="24:27" x14ac:dyDescent="0.25">
      <c r="X15978" s="69"/>
      <c r="Y15978" s="69"/>
      <c r="Z15978" s="69"/>
      <c r="AA15978" s="69"/>
    </row>
    <row r="15979" spans="24:27" x14ac:dyDescent="0.25">
      <c r="X15979" s="69"/>
      <c r="Y15979" s="69"/>
      <c r="Z15979" s="69"/>
      <c r="AA15979" s="69"/>
    </row>
    <row r="15980" spans="24:27" x14ac:dyDescent="0.25">
      <c r="X15980" s="69"/>
      <c r="Y15980" s="69"/>
      <c r="Z15980" s="69"/>
      <c r="AA15980" s="69"/>
    </row>
    <row r="15981" spans="24:27" x14ac:dyDescent="0.25">
      <c r="X15981" s="69"/>
      <c r="Y15981" s="69"/>
      <c r="Z15981" s="69"/>
      <c r="AA15981" s="69"/>
    </row>
    <row r="15982" spans="24:27" x14ac:dyDescent="0.25">
      <c r="X15982" s="69"/>
      <c r="Y15982" s="69"/>
      <c r="Z15982" s="69"/>
      <c r="AA15982" s="69"/>
    </row>
    <row r="15983" spans="24:27" x14ac:dyDescent="0.25">
      <c r="X15983" s="69"/>
      <c r="Y15983" s="69"/>
      <c r="Z15983" s="69"/>
      <c r="AA15983" s="69"/>
    </row>
    <row r="15984" spans="24:27" x14ac:dyDescent="0.25">
      <c r="X15984" s="69"/>
      <c r="Y15984" s="69"/>
      <c r="Z15984" s="69"/>
      <c r="AA15984" s="69"/>
    </row>
    <row r="15985" spans="24:27" x14ac:dyDescent="0.25">
      <c r="X15985" s="69"/>
      <c r="Y15985" s="69"/>
      <c r="Z15985" s="69"/>
      <c r="AA15985" s="69"/>
    </row>
    <row r="15986" spans="24:27" x14ac:dyDescent="0.25">
      <c r="X15986" s="69"/>
      <c r="Y15986" s="69"/>
      <c r="Z15986" s="69"/>
      <c r="AA15986" s="69"/>
    </row>
    <row r="15987" spans="24:27" x14ac:dyDescent="0.25">
      <c r="X15987" s="69"/>
      <c r="Y15987" s="69"/>
      <c r="Z15987" s="69"/>
      <c r="AA15987" s="69"/>
    </row>
    <row r="15988" spans="24:27" x14ac:dyDescent="0.25">
      <c r="X15988" s="69"/>
      <c r="Y15988" s="69"/>
      <c r="Z15988" s="69"/>
      <c r="AA15988" s="69"/>
    </row>
    <row r="15989" spans="24:27" x14ac:dyDescent="0.25">
      <c r="X15989" s="69"/>
      <c r="Y15989" s="69"/>
      <c r="Z15989" s="69"/>
      <c r="AA15989" s="69"/>
    </row>
    <row r="15990" spans="24:27" x14ac:dyDescent="0.25">
      <c r="X15990" s="69"/>
      <c r="Y15990" s="69"/>
      <c r="Z15990" s="69"/>
      <c r="AA15990" s="69"/>
    </row>
    <row r="15991" spans="24:27" x14ac:dyDescent="0.25">
      <c r="X15991" s="69"/>
      <c r="Y15991" s="69"/>
      <c r="Z15991" s="69"/>
      <c r="AA15991" s="69"/>
    </row>
    <row r="15992" spans="24:27" x14ac:dyDescent="0.25">
      <c r="X15992" s="69"/>
      <c r="Y15992" s="69"/>
      <c r="Z15992" s="69"/>
      <c r="AA15992" s="69"/>
    </row>
    <row r="15993" spans="24:27" x14ac:dyDescent="0.25">
      <c r="X15993" s="69"/>
      <c r="Y15993" s="69"/>
      <c r="Z15993" s="69"/>
      <c r="AA15993" s="69"/>
    </row>
    <row r="15994" spans="24:27" x14ac:dyDescent="0.25">
      <c r="X15994" s="69"/>
      <c r="Y15994" s="69"/>
      <c r="Z15994" s="69"/>
      <c r="AA15994" s="69"/>
    </row>
    <row r="15995" spans="24:27" x14ac:dyDescent="0.25">
      <c r="X15995" s="69"/>
      <c r="Y15995" s="69"/>
      <c r="Z15995" s="69"/>
      <c r="AA15995" s="69"/>
    </row>
    <row r="15996" spans="24:27" x14ac:dyDescent="0.25">
      <c r="X15996" s="69"/>
      <c r="Y15996" s="69"/>
      <c r="Z15996" s="69"/>
      <c r="AA15996" s="69"/>
    </row>
    <row r="15997" spans="24:27" x14ac:dyDescent="0.25">
      <c r="X15997" s="69"/>
      <c r="Y15997" s="69"/>
      <c r="Z15997" s="69"/>
      <c r="AA15997" s="69"/>
    </row>
    <row r="15998" spans="24:27" x14ac:dyDescent="0.25">
      <c r="X15998" s="69"/>
      <c r="Y15998" s="69"/>
      <c r="Z15998" s="69"/>
      <c r="AA15998" s="69"/>
    </row>
    <row r="15999" spans="24:27" x14ac:dyDescent="0.25">
      <c r="X15999" s="69"/>
      <c r="Y15999" s="69"/>
      <c r="Z15999" s="69"/>
      <c r="AA15999" s="69"/>
    </row>
    <row r="16000" spans="24:27" x14ac:dyDescent="0.25">
      <c r="X16000" s="69"/>
      <c r="Y16000" s="69"/>
      <c r="Z16000" s="69"/>
      <c r="AA16000" s="69"/>
    </row>
    <row r="16001" spans="24:27" x14ac:dyDescent="0.25">
      <c r="X16001" s="69"/>
      <c r="Y16001" s="69"/>
      <c r="Z16001" s="69"/>
      <c r="AA16001" s="69"/>
    </row>
    <row r="16002" spans="24:27" x14ac:dyDescent="0.25">
      <c r="X16002" s="69"/>
      <c r="Y16002" s="69"/>
      <c r="Z16002" s="69"/>
      <c r="AA16002" s="69"/>
    </row>
    <row r="16003" spans="24:27" x14ac:dyDescent="0.25">
      <c r="X16003" s="69"/>
      <c r="Y16003" s="69"/>
      <c r="Z16003" s="69"/>
      <c r="AA16003" s="69"/>
    </row>
    <row r="16004" spans="24:27" x14ac:dyDescent="0.25">
      <c r="X16004" s="69"/>
      <c r="Y16004" s="69"/>
      <c r="Z16004" s="69"/>
      <c r="AA16004" s="69"/>
    </row>
    <row r="16005" spans="24:27" x14ac:dyDescent="0.25">
      <c r="X16005" s="69"/>
      <c r="Y16005" s="69"/>
      <c r="Z16005" s="69"/>
      <c r="AA16005" s="69"/>
    </row>
    <row r="16006" spans="24:27" x14ac:dyDescent="0.25">
      <c r="X16006" s="69"/>
      <c r="Y16006" s="69"/>
      <c r="Z16006" s="69"/>
      <c r="AA16006" s="69"/>
    </row>
    <row r="16007" spans="24:27" x14ac:dyDescent="0.25">
      <c r="X16007" s="69"/>
      <c r="Y16007" s="69"/>
      <c r="Z16007" s="69"/>
      <c r="AA16007" s="69"/>
    </row>
    <row r="16008" spans="24:27" x14ac:dyDescent="0.25">
      <c r="X16008" s="69"/>
      <c r="Y16008" s="69"/>
      <c r="Z16008" s="69"/>
      <c r="AA16008" s="69"/>
    </row>
    <row r="16009" spans="24:27" x14ac:dyDescent="0.25">
      <c r="X16009" s="69"/>
      <c r="Y16009" s="69"/>
      <c r="Z16009" s="69"/>
      <c r="AA16009" s="69"/>
    </row>
    <row r="16010" spans="24:27" x14ac:dyDescent="0.25">
      <c r="X16010" s="69"/>
      <c r="Y16010" s="69"/>
      <c r="Z16010" s="69"/>
      <c r="AA16010" s="69"/>
    </row>
    <row r="16011" spans="24:27" x14ac:dyDescent="0.25">
      <c r="X16011" s="69"/>
      <c r="Y16011" s="69"/>
      <c r="Z16011" s="69"/>
      <c r="AA16011" s="69"/>
    </row>
    <row r="16012" spans="24:27" x14ac:dyDescent="0.25">
      <c r="X16012" s="69"/>
      <c r="Y16012" s="69"/>
      <c r="Z16012" s="69"/>
      <c r="AA16012" s="69"/>
    </row>
    <row r="16013" spans="24:27" x14ac:dyDescent="0.25">
      <c r="X16013" s="69"/>
      <c r="Y16013" s="69"/>
      <c r="Z16013" s="69"/>
      <c r="AA16013" s="69"/>
    </row>
    <row r="16014" spans="24:27" x14ac:dyDescent="0.25">
      <c r="X16014" s="69"/>
      <c r="Y16014" s="69"/>
      <c r="Z16014" s="69"/>
      <c r="AA16014" s="69"/>
    </row>
    <row r="16015" spans="24:27" x14ac:dyDescent="0.25">
      <c r="X16015" s="69"/>
      <c r="Y16015" s="69"/>
      <c r="Z16015" s="69"/>
      <c r="AA16015" s="69"/>
    </row>
    <row r="16016" spans="24:27" x14ac:dyDescent="0.25">
      <c r="X16016" s="69"/>
      <c r="Y16016" s="69"/>
      <c r="Z16016" s="69"/>
      <c r="AA16016" s="69"/>
    </row>
    <row r="16017" spans="24:27" x14ac:dyDescent="0.25">
      <c r="X16017" s="69"/>
      <c r="Y16017" s="69"/>
      <c r="Z16017" s="69"/>
      <c r="AA16017" s="69"/>
    </row>
    <row r="16018" spans="24:27" x14ac:dyDescent="0.25">
      <c r="X16018" s="69"/>
      <c r="Y16018" s="69"/>
      <c r="Z16018" s="69"/>
      <c r="AA16018" s="69"/>
    </row>
    <row r="16019" spans="24:27" x14ac:dyDescent="0.25">
      <c r="X16019" s="69"/>
      <c r="Y16019" s="69"/>
      <c r="Z16019" s="69"/>
      <c r="AA16019" s="69"/>
    </row>
    <row r="16020" spans="24:27" x14ac:dyDescent="0.25">
      <c r="X16020" s="69"/>
      <c r="Y16020" s="69"/>
      <c r="Z16020" s="69"/>
      <c r="AA16020" s="69"/>
    </row>
    <row r="16021" spans="24:27" x14ac:dyDescent="0.25">
      <c r="X16021" s="69"/>
      <c r="Y16021" s="69"/>
      <c r="Z16021" s="69"/>
      <c r="AA16021" s="69"/>
    </row>
    <row r="16022" spans="24:27" x14ac:dyDescent="0.25">
      <c r="X16022" s="69"/>
      <c r="Y16022" s="69"/>
      <c r="Z16022" s="69"/>
      <c r="AA16022" s="69"/>
    </row>
    <row r="16023" spans="24:27" x14ac:dyDescent="0.25">
      <c r="X16023" s="69"/>
      <c r="Y16023" s="69"/>
      <c r="Z16023" s="69"/>
      <c r="AA16023" s="69"/>
    </row>
    <row r="16024" spans="24:27" x14ac:dyDescent="0.25">
      <c r="X16024" s="69"/>
      <c r="Y16024" s="69"/>
      <c r="Z16024" s="69"/>
      <c r="AA16024" s="69"/>
    </row>
    <row r="16025" spans="24:27" x14ac:dyDescent="0.25">
      <c r="X16025" s="69"/>
      <c r="Y16025" s="69"/>
      <c r="Z16025" s="69"/>
      <c r="AA16025" s="69"/>
    </row>
    <row r="16026" spans="24:27" x14ac:dyDescent="0.25">
      <c r="X16026" s="69"/>
      <c r="Y16026" s="69"/>
      <c r="Z16026" s="69"/>
      <c r="AA16026" s="69"/>
    </row>
    <row r="16027" spans="24:27" x14ac:dyDescent="0.25">
      <c r="X16027" s="69"/>
      <c r="Y16027" s="69"/>
      <c r="Z16027" s="69"/>
      <c r="AA16027" s="69"/>
    </row>
    <row r="16028" spans="24:27" x14ac:dyDescent="0.25">
      <c r="X16028" s="69"/>
      <c r="Y16028" s="69"/>
      <c r="Z16028" s="69"/>
      <c r="AA16028" s="69"/>
    </row>
    <row r="16029" spans="24:27" x14ac:dyDescent="0.25">
      <c r="X16029" s="69"/>
      <c r="Y16029" s="69"/>
      <c r="Z16029" s="69"/>
      <c r="AA16029" s="69"/>
    </row>
    <row r="16030" spans="24:27" x14ac:dyDescent="0.25">
      <c r="X16030" s="69"/>
      <c r="Y16030" s="69"/>
      <c r="Z16030" s="69"/>
      <c r="AA16030" s="69"/>
    </row>
    <row r="16031" spans="24:27" x14ac:dyDescent="0.25">
      <c r="X16031" s="69"/>
      <c r="Y16031" s="69"/>
      <c r="Z16031" s="69"/>
      <c r="AA16031" s="69"/>
    </row>
    <row r="16032" spans="24:27" x14ac:dyDescent="0.25">
      <c r="X16032" s="69"/>
      <c r="Y16032" s="69"/>
      <c r="Z16032" s="69"/>
      <c r="AA16032" s="69"/>
    </row>
    <row r="16033" spans="24:27" x14ac:dyDescent="0.25">
      <c r="X16033" s="69"/>
      <c r="Y16033" s="69"/>
      <c r="Z16033" s="69"/>
      <c r="AA16033" s="69"/>
    </row>
    <row r="16034" spans="24:27" x14ac:dyDescent="0.25">
      <c r="X16034" s="69"/>
      <c r="Y16034" s="69"/>
      <c r="Z16034" s="69"/>
      <c r="AA16034" s="69"/>
    </row>
    <row r="16035" spans="24:27" x14ac:dyDescent="0.25">
      <c r="X16035" s="69"/>
      <c r="Y16035" s="69"/>
      <c r="Z16035" s="69"/>
      <c r="AA16035" s="69"/>
    </row>
    <row r="16036" spans="24:27" x14ac:dyDescent="0.25">
      <c r="X16036" s="69"/>
      <c r="Y16036" s="69"/>
      <c r="Z16036" s="69"/>
      <c r="AA16036" s="69"/>
    </row>
    <row r="16037" spans="24:27" x14ac:dyDescent="0.25">
      <c r="X16037" s="69"/>
      <c r="Y16037" s="69"/>
      <c r="Z16037" s="69"/>
      <c r="AA16037" s="69"/>
    </row>
    <row r="16038" spans="24:27" x14ac:dyDescent="0.25">
      <c r="X16038" s="69"/>
      <c r="Y16038" s="69"/>
      <c r="Z16038" s="69"/>
      <c r="AA16038" s="69"/>
    </row>
    <row r="16039" spans="24:27" x14ac:dyDescent="0.25">
      <c r="X16039" s="69"/>
      <c r="Y16039" s="69"/>
      <c r="Z16039" s="69"/>
      <c r="AA16039" s="69"/>
    </row>
    <row r="16040" spans="24:27" x14ac:dyDescent="0.25">
      <c r="X16040" s="69"/>
      <c r="Y16040" s="69"/>
      <c r="Z16040" s="69"/>
      <c r="AA16040" s="69"/>
    </row>
    <row r="16041" spans="24:27" x14ac:dyDescent="0.25">
      <c r="X16041" s="69"/>
      <c r="Y16041" s="69"/>
      <c r="Z16041" s="69"/>
      <c r="AA16041" s="69"/>
    </row>
    <row r="16042" spans="24:27" x14ac:dyDescent="0.25">
      <c r="X16042" s="69"/>
      <c r="Y16042" s="69"/>
      <c r="Z16042" s="69"/>
      <c r="AA16042" s="69"/>
    </row>
    <row r="16043" spans="24:27" x14ac:dyDescent="0.25">
      <c r="X16043" s="69"/>
      <c r="Y16043" s="69"/>
      <c r="Z16043" s="69"/>
      <c r="AA16043" s="69"/>
    </row>
    <row r="16044" spans="24:27" x14ac:dyDescent="0.25">
      <c r="X16044" s="69"/>
      <c r="Y16044" s="69"/>
      <c r="Z16044" s="69"/>
      <c r="AA16044" s="69"/>
    </row>
    <row r="16045" spans="24:27" x14ac:dyDescent="0.25">
      <c r="X16045" s="69"/>
      <c r="Y16045" s="69"/>
      <c r="Z16045" s="69"/>
      <c r="AA16045" s="69"/>
    </row>
    <row r="16046" spans="24:27" x14ac:dyDescent="0.25">
      <c r="X16046" s="69"/>
      <c r="Y16046" s="69"/>
      <c r="Z16046" s="69"/>
      <c r="AA16046" s="69"/>
    </row>
    <row r="16047" spans="24:27" x14ac:dyDescent="0.25">
      <c r="X16047" s="69"/>
      <c r="Y16047" s="69"/>
      <c r="Z16047" s="69"/>
      <c r="AA16047" s="69"/>
    </row>
    <row r="16048" spans="24:27" x14ac:dyDescent="0.25">
      <c r="X16048" s="69"/>
      <c r="Y16048" s="69"/>
      <c r="Z16048" s="69"/>
      <c r="AA16048" s="69"/>
    </row>
    <row r="16049" spans="24:27" x14ac:dyDescent="0.25">
      <c r="X16049" s="69"/>
      <c r="Y16049" s="69"/>
      <c r="Z16049" s="69"/>
      <c r="AA16049" s="69"/>
    </row>
    <row r="16050" spans="24:27" x14ac:dyDescent="0.25">
      <c r="X16050" s="69"/>
      <c r="Y16050" s="69"/>
      <c r="Z16050" s="69"/>
      <c r="AA16050" s="69"/>
    </row>
    <row r="16051" spans="24:27" x14ac:dyDescent="0.25">
      <c r="X16051" s="69"/>
      <c r="Y16051" s="69"/>
      <c r="Z16051" s="69"/>
      <c r="AA16051" s="69"/>
    </row>
    <row r="16052" spans="24:27" x14ac:dyDescent="0.25">
      <c r="X16052" s="69"/>
      <c r="Y16052" s="69"/>
      <c r="Z16052" s="69"/>
      <c r="AA16052" s="69"/>
    </row>
    <row r="16053" spans="24:27" x14ac:dyDescent="0.25">
      <c r="X16053" s="69"/>
      <c r="Y16053" s="69"/>
      <c r="Z16053" s="69"/>
      <c r="AA16053" s="69"/>
    </row>
    <row r="16054" spans="24:27" x14ac:dyDescent="0.25">
      <c r="X16054" s="69"/>
      <c r="Y16054" s="69"/>
      <c r="Z16054" s="69"/>
      <c r="AA16054" s="69"/>
    </row>
    <row r="16055" spans="24:27" x14ac:dyDescent="0.25">
      <c r="X16055" s="69"/>
      <c r="Y16055" s="69"/>
      <c r="Z16055" s="69"/>
      <c r="AA16055" s="69"/>
    </row>
    <row r="16056" spans="24:27" x14ac:dyDescent="0.25">
      <c r="X16056" s="69"/>
      <c r="Y16056" s="69"/>
      <c r="Z16056" s="69"/>
      <c r="AA16056" s="69"/>
    </row>
    <row r="16057" spans="24:27" x14ac:dyDescent="0.25">
      <c r="X16057" s="69"/>
      <c r="Y16057" s="69"/>
      <c r="Z16057" s="69"/>
      <c r="AA16057" s="69"/>
    </row>
    <row r="16058" spans="24:27" x14ac:dyDescent="0.25">
      <c r="X16058" s="69"/>
      <c r="Y16058" s="69"/>
      <c r="Z16058" s="69"/>
      <c r="AA16058" s="69"/>
    </row>
    <row r="16059" spans="24:27" x14ac:dyDescent="0.25">
      <c r="X16059" s="69"/>
      <c r="Y16059" s="69"/>
      <c r="Z16059" s="69"/>
      <c r="AA16059" s="69"/>
    </row>
    <row r="16060" spans="24:27" x14ac:dyDescent="0.25">
      <c r="X16060" s="69"/>
      <c r="Y16060" s="69"/>
      <c r="Z16060" s="69"/>
      <c r="AA16060" s="69"/>
    </row>
    <row r="16061" spans="24:27" x14ac:dyDescent="0.25">
      <c r="X16061" s="69"/>
      <c r="Y16061" s="69"/>
      <c r="Z16061" s="69"/>
      <c r="AA16061" s="69"/>
    </row>
    <row r="16062" spans="24:27" x14ac:dyDescent="0.25">
      <c r="X16062" s="69"/>
      <c r="Y16062" s="69"/>
      <c r="Z16062" s="69"/>
      <c r="AA16062" s="69"/>
    </row>
    <row r="16063" spans="24:27" x14ac:dyDescent="0.25">
      <c r="X16063" s="69"/>
      <c r="Y16063" s="69"/>
      <c r="Z16063" s="69"/>
      <c r="AA16063" s="69"/>
    </row>
    <row r="16064" spans="24:27" x14ac:dyDescent="0.25">
      <c r="X16064" s="69"/>
      <c r="Y16064" s="69"/>
      <c r="Z16064" s="69"/>
      <c r="AA16064" s="69"/>
    </row>
    <row r="16065" spans="24:27" x14ac:dyDescent="0.25">
      <c r="X16065" s="69"/>
      <c r="Y16065" s="69"/>
      <c r="Z16065" s="69"/>
      <c r="AA16065" s="69"/>
    </row>
    <row r="16066" spans="24:27" x14ac:dyDescent="0.25">
      <c r="X16066" s="69"/>
      <c r="Y16066" s="69"/>
      <c r="Z16066" s="69"/>
      <c r="AA16066" s="69"/>
    </row>
    <row r="16067" spans="24:27" x14ac:dyDescent="0.25">
      <c r="X16067" s="69"/>
      <c r="Y16067" s="69"/>
      <c r="Z16067" s="69"/>
      <c r="AA16067" s="69"/>
    </row>
    <row r="16068" spans="24:27" x14ac:dyDescent="0.25">
      <c r="X16068" s="69"/>
      <c r="Y16068" s="69"/>
      <c r="Z16068" s="69"/>
      <c r="AA16068" s="69"/>
    </row>
    <row r="16069" spans="24:27" x14ac:dyDescent="0.25">
      <c r="X16069" s="69"/>
      <c r="Y16069" s="69"/>
      <c r="Z16069" s="69"/>
      <c r="AA16069" s="69"/>
    </row>
    <row r="16070" spans="24:27" x14ac:dyDescent="0.25">
      <c r="X16070" s="69"/>
      <c r="Y16070" s="69"/>
      <c r="Z16070" s="69"/>
      <c r="AA16070" s="69"/>
    </row>
    <row r="16071" spans="24:27" x14ac:dyDescent="0.25">
      <c r="X16071" s="69"/>
      <c r="Y16071" s="69"/>
      <c r="Z16071" s="69"/>
      <c r="AA16071" s="69"/>
    </row>
    <row r="16072" spans="24:27" x14ac:dyDescent="0.25">
      <c r="X16072" s="69"/>
      <c r="Y16072" s="69"/>
      <c r="Z16072" s="69"/>
      <c r="AA16072" s="69"/>
    </row>
    <row r="16073" spans="24:27" x14ac:dyDescent="0.25">
      <c r="X16073" s="69"/>
      <c r="Y16073" s="69"/>
      <c r="Z16073" s="69"/>
      <c r="AA16073" s="69"/>
    </row>
    <row r="16074" spans="24:27" x14ac:dyDescent="0.25">
      <c r="X16074" s="69"/>
      <c r="Y16074" s="69"/>
      <c r="Z16074" s="69"/>
      <c r="AA16074" s="69"/>
    </row>
    <row r="16075" spans="24:27" x14ac:dyDescent="0.25">
      <c r="X16075" s="69"/>
      <c r="Y16075" s="69"/>
      <c r="Z16075" s="69"/>
      <c r="AA16075" s="69"/>
    </row>
    <row r="16076" spans="24:27" x14ac:dyDescent="0.25">
      <c r="X16076" s="69"/>
      <c r="Y16076" s="69"/>
      <c r="Z16076" s="69"/>
      <c r="AA16076" s="69"/>
    </row>
    <row r="16077" spans="24:27" x14ac:dyDescent="0.25">
      <c r="X16077" s="69"/>
      <c r="Y16077" s="69"/>
      <c r="Z16077" s="69"/>
      <c r="AA16077" s="69"/>
    </row>
    <row r="16078" spans="24:27" x14ac:dyDescent="0.25">
      <c r="X16078" s="69"/>
      <c r="Y16078" s="69"/>
      <c r="Z16078" s="69"/>
      <c r="AA16078" s="69"/>
    </row>
    <row r="16079" spans="24:27" x14ac:dyDescent="0.25">
      <c r="X16079" s="69"/>
      <c r="Y16079" s="69"/>
      <c r="Z16079" s="69"/>
      <c r="AA16079" s="69"/>
    </row>
    <row r="16080" spans="24:27" x14ac:dyDescent="0.25">
      <c r="X16080" s="69"/>
      <c r="Y16080" s="69"/>
      <c r="Z16080" s="69"/>
      <c r="AA16080" s="69"/>
    </row>
    <row r="16081" spans="24:27" x14ac:dyDescent="0.25">
      <c r="X16081" s="69"/>
      <c r="Y16081" s="69"/>
      <c r="Z16081" s="69"/>
      <c r="AA16081" s="69"/>
    </row>
    <row r="16082" spans="24:27" x14ac:dyDescent="0.25">
      <c r="X16082" s="69"/>
      <c r="Y16082" s="69"/>
      <c r="Z16082" s="69"/>
      <c r="AA16082" s="69"/>
    </row>
    <row r="16083" spans="24:27" x14ac:dyDescent="0.25">
      <c r="X16083" s="69"/>
      <c r="Y16083" s="69"/>
      <c r="Z16083" s="69"/>
      <c r="AA16083" s="69"/>
    </row>
    <row r="16084" spans="24:27" x14ac:dyDescent="0.25">
      <c r="X16084" s="69"/>
      <c r="Y16084" s="69"/>
      <c r="Z16084" s="69"/>
      <c r="AA16084" s="69"/>
    </row>
    <row r="16085" spans="24:27" x14ac:dyDescent="0.25">
      <c r="X16085" s="69"/>
      <c r="Y16085" s="69"/>
      <c r="Z16085" s="69"/>
      <c r="AA16085" s="69"/>
    </row>
    <row r="16086" spans="24:27" x14ac:dyDescent="0.25">
      <c r="X16086" s="69"/>
      <c r="Y16086" s="69"/>
      <c r="Z16086" s="69"/>
      <c r="AA16086" s="69"/>
    </row>
    <row r="16087" spans="24:27" x14ac:dyDescent="0.25">
      <c r="X16087" s="69"/>
      <c r="Y16087" s="69"/>
      <c r="Z16087" s="69"/>
      <c r="AA16087" s="69"/>
    </row>
    <row r="16088" spans="24:27" x14ac:dyDescent="0.25">
      <c r="X16088" s="69"/>
      <c r="Y16088" s="69"/>
      <c r="Z16088" s="69"/>
      <c r="AA16088" s="69"/>
    </row>
    <row r="16089" spans="24:27" x14ac:dyDescent="0.25">
      <c r="X16089" s="69"/>
      <c r="Y16089" s="69"/>
      <c r="Z16089" s="69"/>
      <c r="AA16089" s="69"/>
    </row>
    <row r="16090" spans="24:27" x14ac:dyDescent="0.25">
      <c r="X16090" s="69"/>
      <c r="Y16090" s="69"/>
      <c r="Z16090" s="69"/>
      <c r="AA16090" s="69"/>
    </row>
    <row r="16091" spans="24:27" x14ac:dyDescent="0.25">
      <c r="X16091" s="69"/>
      <c r="Y16091" s="69"/>
      <c r="Z16091" s="69"/>
      <c r="AA16091" s="69"/>
    </row>
    <row r="16092" spans="24:27" x14ac:dyDescent="0.25">
      <c r="X16092" s="69"/>
      <c r="Y16092" s="69"/>
      <c r="Z16092" s="69"/>
      <c r="AA16092" s="69"/>
    </row>
    <row r="16093" spans="24:27" x14ac:dyDescent="0.25">
      <c r="X16093" s="69"/>
      <c r="Y16093" s="69"/>
      <c r="Z16093" s="69"/>
      <c r="AA16093" s="69"/>
    </row>
    <row r="16094" spans="24:27" x14ac:dyDescent="0.25">
      <c r="X16094" s="69"/>
      <c r="Y16094" s="69"/>
      <c r="Z16094" s="69"/>
      <c r="AA16094" s="69"/>
    </row>
    <row r="16095" spans="24:27" x14ac:dyDescent="0.25">
      <c r="X16095" s="69"/>
      <c r="Y16095" s="69"/>
      <c r="Z16095" s="69"/>
      <c r="AA16095" s="69"/>
    </row>
    <row r="16096" spans="24:27" x14ac:dyDescent="0.25">
      <c r="X16096" s="69"/>
      <c r="Y16096" s="69"/>
      <c r="Z16096" s="69"/>
      <c r="AA16096" s="69"/>
    </row>
    <row r="16097" spans="24:27" x14ac:dyDescent="0.25">
      <c r="X16097" s="69"/>
      <c r="Y16097" s="69"/>
      <c r="Z16097" s="69"/>
      <c r="AA16097" s="69"/>
    </row>
    <row r="16098" spans="24:27" x14ac:dyDescent="0.25">
      <c r="X16098" s="69"/>
      <c r="Y16098" s="69"/>
      <c r="Z16098" s="69"/>
      <c r="AA16098" s="69"/>
    </row>
    <row r="16099" spans="24:27" x14ac:dyDescent="0.25">
      <c r="X16099" s="69"/>
      <c r="Y16099" s="69"/>
      <c r="Z16099" s="69"/>
      <c r="AA16099" s="69"/>
    </row>
    <row r="16100" spans="24:27" x14ac:dyDescent="0.25">
      <c r="X16100" s="69"/>
      <c r="Y16100" s="69"/>
      <c r="Z16100" s="69"/>
      <c r="AA16100" s="69"/>
    </row>
    <row r="16101" spans="24:27" x14ac:dyDescent="0.25">
      <c r="X16101" s="69"/>
      <c r="Y16101" s="69"/>
      <c r="Z16101" s="69"/>
      <c r="AA16101" s="69"/>
    </row>
    <row r="16102" spans="24:27" x14ac:dyDescent="0.25">
      <c r="X16102" s="69"/>
      <c r="Y16102" s="69"/>
      <c r="Z16102" s="69"/>
      <c r="AA16102" s="69"/>
    </row>
    <row r="16103" spans="24:27" x14ac:dyDescent="0.25">
      <c r="X16103" s="69"/>
      <c r="Y16103" s="69"/>
      <c r="Z16103" s="69"/>
      <c r="AA16103" s="69"/>
    </row>
    <row r="16104" spans="24:27" x14ac:dyDescent="0.25">
      <c r="X16104" s="69"/>
      <c r="Y16104" s="69"/>
      <c r="Z16104" s="69"/>
      <c r="AA16104" s="69"/>
    </row>
    <row r="16105" spans="24:27" x14ac:dyDescent="0.25">
      <c r="X16105" s="69"/>
      <c r="Y16105" s="69"/>
      <c r="Z16105" s="69"/>
      <c r="AA16105" s="69"/>
    </row>
    <row r="16106" spans="24:27" x14ac:dyDescent="0.25">
      <c r="X16106" s="69"/>
      <c r="Y16106" s="69"/>
      <c r="Z16106" s="69"/>
      <c r="AA16106" s="69"/>
    </row>
    <row r="16107" spans="24:27" x14ac:dyDescent="0.25">
      <c r="X16107" s="69"/>
      <c r="Y16107" s="69"/>
      <c r="Z16107" s="69"/>
      <c r="AA16107" s="69"/>
    </row>
    <row r="16108" spans="24:27" x14ac:dyDescent="0.25">
      <c r="X16108" s="69"/>
      <c r="Y16108" s="69"/>
      <c r="Z16108" s="69"/>
      <c r="AA16108" s="69"/>
    </row>
    <row r="16109" spans="24:27" x14ac:dyDescent="0.25">
      <c r="X16109" s="69"/>
      <c r="Y16109" s="69"/>
      <c r="Z16109" s="69"/>
      <c r="AA16109" s="69"/>
    </row>
    <row r="16110" spans="24:27" x14ac:dyDescent="0.25">
      <c r="X16110" s="69"/>
      <c r="Y16110" s="69"/>
      <c r="Z16110" s="69"/>
      <c r="AA16110" s="69"/>
    </row>
    <row r="16111" spans="24:27" x14ac:dyDescent="0.25">
      <c r="X16111" s="69"/>
      <c r="Y16111" s="69"/>
      <c r="Z16111" s="69"/>
      <c r="AA16111" s="69"/>
    </row>
    <row r="16112" spans="24:27" x14ac:dyDescent="0.25">
      <c r="X16112" s="69"/>
      <c r="Y16112" s="69"/>
      <c r="Z16112" s="69"/>
      <c r="AA16112" s="69"/>
    </row>
    <row r="16113" spans="24:27" x14ac:dyDescent="0.25">
      <c r="X16113" s="69"/>
      <c r="Y16113" s="69"/>
      <c r="Z16113" s="69"/>
      <c r="AA16113" s="69"/>
    </row>
    <row r="16114" spans="24:27" x14ac:dyDescent="0.25">
      <c r="X16114" s="69"/>
      <c r="Y16114" s="69"/>
      <c r="Z16114" s="69"/>
      <c r="AA16114" s="69"/>
    </row>
    <row r="16115" spans="24:27" x14ac:dyDescent="0.25">
      <c r="X16115" s="69"/>
      <c r="Y16115" s="69"/>
      <c r="Z16115" s="69"/>
      <c r="AA16115" s="69"/>
    </row>
    <row r="16116" spans="24:27" x14ac:dyDescent="0.25">
      <c r="X16116" s="69"/>
      <c r="Y16116" s="69"/>
      <c r="Z16116" s="69"/>
      <c r="AA16116" s="69"/>
    </row>
    <row r="16117" spans="24:27" x14ac:dyDescent="0.25">
      <c r="X16117" s="69"/>
      <c r="Y16117" s="69"/>
      <c r="Z16117" s="69"/>
      <c r="AA16117" s="69"/>
    </row>
    <row r="16118" spans="24:27" x14ac:dyDescent="0.25">
      <c r="X16118" s="69"/>
      <c r="Y16118" s="69"/>
      <c r="Z16118" s="69"/>
      <c r="AA16118" s="69"/>
    </row>
    <row r="16119" spans="24:27" x14ac:dyDescent="0.25">
      <c r="X16119" s="69"/>
      <c r="Y16119" s="69"/>
      <c r="Z16119" s="69"/>
      <c r="AA16119" s="69"/>
    </row>
    <row r="16120" spans="24:27" x14ac:dyDescent="0.25">
      <c r="X16120" s="69"/>
      <c r="Y16120" s="69"/>
      <c r="Z16120" s="69"/>
      <c r="AA16120" s="69"/>
    </row>
    <row r="16121" spans="24:27" x14ac:dyDescent="0.25">
      <c r="X16121" s="69"/>
      <c r="Y16121" s="69"/>
      <c r="Z16121" s="69"/>
      <c r="AA16121" s="69"/>
    </row>
    <row r="16122" spans="24:27" x14ac:dyDescent="0.25">
      <c r="X16122" s="69"/>
      <c r="Y16122" s="69"/>
      <c r="Z16122" s="69"/>
      <c r="AA16122" s="69"/>
    </row>
    <row r="16123" spans="24:27" x14ac:dyDescent="0.25">
      <c r="X16123" s="69"/>
      <c r="Y16123" s="69"/>
      <c r="Z16123" s="69"/>
      <c r="AA16123" s="69"/>
    </row>
    <row r="16124" spans="24:27" x14ac:dyDescent="0.25">
      <c r="X16124" s="69"/>
      <c r="Y16124" s="69"/>
      <c r="Z16124" s="69"/>
      <c r="AA16124" s="69"/>
    </row>
    <row r="16125" spans="24:27" x14ac:dyDescent="0.25">
      <c r="X16125" s="69"/>
      <c r="Y16125" s="69"/>
      <c r="Z16125" s="69"/>
      <c r="AA16125" s="69"/>
    </row>
    <row r="16126" spans="24:27" x14ac:dyDescent="0.25">
      <c r="X16126" s="69"/>
      <c r="Y16126" s="69"/>
      <c r="Z16126" s="69"/>
      <c r="AA16126" s="69"/>
    </row>
    <row r="16127" spans="24:27" x14ac:dyDescent="0.25">
      <c r="X16127" s="69"/>
      <c r="Y16127" s="69"/>
      <c r="Z16127" s="69"/>
      <c r="AA16127" s="69"/>
    </row>
    <row r="16128" spans="24:27" x14ac:dyDescent="0.25">
      <c r="X16128" s="69"/>
      <c r="Y16128" s="69"/>
      <c r="Z16128" s="69"/>
      <c r="AA16128" s="69"/>
    </row>
    <row r="16129" spans="24:27" x14ac:dyDescent="0.25">
      <c r="X16129" s="69"/>
      <c r="Y16129" s="69"/>
      <c r="Z16129" s="69"/>
      <c r="AA16129" s="69"/>
    </row>
    <row r="16130" spans="24:27" x14ac:dyDescent="0.25">
      <c r="X16130" s="69"/>
      <c r="Y16130" s="69"/>
      <c r="Z16130" s="69"/>
      <c r="AA16130" s="69"/>
    </row>
    <row r="16131" spans="24:27" x14ac:dyDescent="0.25">
      <c r="X16131" s="69"/>
      <c r="Y16131" s="69"/>
      <c r="Z16131" s="69"/>
      <c r="AA16131" s="69"/>
    </row>
    <row r="16132" spans="24:27" x14ac:dyDescent="0.25">
      <c r="X16132" s="69"/>
      <c r="Y16132" s="69"/>
      <c r="Z16132" s="69"/>
      <c r="AA16132" s="69"/>
    </row>
    <row r="16133" spans="24:27" x14ac:dyDescent="0.25">
      <c r="X16133" s="69"/>
      <c r="Y16133" s="69"/>
      <c r="Z16133" s="69"/>
      <c r="AA16133" s="69"/>
    </row>
    <row r="16134" spans="24:27" x14ac:dyDescent="0.25">
      <c r="X16134" s="69"/>
      <c r="Y16134" s="69"/>
      <c r="Z16134" s="69"/>
      <c r="AA16134" s="69"/>
    </row>
    <row r="16135" spans="24:27" x14ac:dyDescent="0.25">
      <c r="X16135" s="69"/>
      <c r="Y16135" s="69"/>
      <c r="Z16135" s="69"/>
      <c r="AA16135" s="69"/>
    </row>
    <row r="16136" spans="24:27" x14ac:dyDescent="0.25">
      <c r="X16136" s="69"/>
      <c r="Y16136" s="69"/>
      <c r="Z16136" s="69"/>
      <c r="AA16136" s="69"/>
    </row>
    <row r="16137" spans="24:27" x14ac:dyDescent="0.25">
      <c r="X16137" s="69"/>
      <c r="Y16137" s="69"/>
      <c r="Z16137" s="69"/>
      <c r="AA16137" s="69"/>
    </row>
    <row r="16138" spans="24:27" x14ac:dyDescent="0.25">
      <c r="X16138" s="69"/>
      <c r="Y16138" s="69"/>
      <c r="Z16138" s="69"/>
      <c r="AA16138" s="69"/>
    </row>
    <row r="16139" spans="24:27" x14ac:dyDescent="0.25">
      <c r="X16139" s="69"/>
      <c r="Y16139" s="69"/>
      <c r="Z16139" s="69"/>
      <c r="AA16139" s="69"/>
    </row>
    <row r="16140" spans="24:27" x14ac:dyDescent="0.25">
      <c r="X16140" s="69"/>
      <c r="Y16140" s="69"/>
      <c r="Z16140" s="69"/>
      <c r="AA16140" s="69"/>
    </row>
    <row r="16141" spans="24:27" x14ac:dyDescent="0.25">
      <c r="X16141" s="69"/>
      <c r="Y16141" s="69"/>
      <c r="Z16141" s="69"/>
      <c r="AA16141" s="69"/>
    </row>
    <row r="16142" spans="24:27" x14ac:dyDescent="0.25">
      <c r="X16142" s="69"/>
      <c r="Y16142" s="69"/>
      <c r="Z16142" s="69"/>
      <c r="AA16142" s="69"/>
    </row>
    <row r="16143" spans="24:27" x14ac:dyDescent="0.25">
      <c r="X16143" s="69"/>
      <c r="Y16143" s="69"/>
      <c r="Z16143" s="69"/>
      <c r="AA16143" s="69"/>
    </row>
    <row r="16144" spans="24:27" x14ac:dyDescent="0.25">
      <c r="X16144" s="69"/>
      <c r="Y16144" s="69"/>
      <c r="Z16144" s="69"/>
      <c r="AA16144" s="69"/>
    </row>
    <row r="16145" spans="24:27" x14ac:dyDescent="0.25">
      <c r="X16145" s="69"/>
      <c r="Y16145" s="69"/>
      <c r="Z16145" s="69"/>
      <c r="AA16145" s="69"/>
    </row>
    <row r="16146" spans="24:27" x14ac:dyDescent="0.25">
      <c r="X16146" s="69"/>
      <c r="Y16146" s="69"/>
      <c r="Z16146" s="69"/>
      <c r="AA16146" s="69"/>
    </row>
    <row r="16147" spans="24:27" x14ac:dyDescent="0.25">
      <c r="X16147" s="69"/>
      <c r="Y16147" s="69"/>
      <c r="Z16147" s="69"/>
      <c r="AA16147" s="69"/>
    </row>
    <row r="16148" spans="24:27" x14ac:dyDescent="0.25">
      <c r="X16148" s="69"/>
      <c r="Y16148" s="69"/>
      <c r="Z16148" s="69"/>
      <c r="AA16148" s="69"/>
    </row>
    <row r="16149" spans="24:27" x14ac:dyDescent="0.25">
      <c r="X16149" s="69"/>
      <c r="Y16149" s="69"/>
      <c r="Z16149" s="69"/>
      <c r="AA16149" s="69"/>
    </row>
    <row r="16150" spans="24:27" x14ac:dyDescent="0.25">
      <c r="X16150" s="69"/>
      <c r="Y16150" s="69"/>
      <c r="Z16150" s="69"/>
      <c r="AA16150" s="69"/>
    </row>
    <row r="16151" spans="24:27" x14ac:dyDescent="0.25">
      <c r="X16151" s="69"/>
      <c r="Y16151" s="69"/>
      <c r="Z16151" s="69"/>
      <c r="AA16151" s="69"/>
    </row>
    <row r="16152" spans="24:27" x14ac:dyDescent="0.25">
      <c r="X16152" s="69"/>
      <c r="Y16152" s="69"/>
      <c r="Z16152" s="69"/>
      <c r="AA16152" s="69"/>
    </row>
    <row r="16153" spans="24:27" x14ac:dyDescent="0.25">
      <c r="X16153" s="69"/>
      <c r="Y16153" s="69"/>
      <c r="Z16153" s="69"/>
      <c r="AA16153" s="69"/>
    </row>
    <row r="16154" spans="24:27" x14ac:dyDescent="0.25">
      <c r="X16154" s="69"/>
      <c r="Y16154" s="69"/>
      <c r="Z16154" s="69"/>
      <c r="AA16154" s="69"/>
    </row>
    <row r="16155" spans="24:27" x14ac:dyDescent="0.25">
      <c r="X16155" s="69"/>
      <c r="Y16155" s="69"/>
      <c r="Z16155" s="69"/>
      <c r="AA16155" s="69"/>
    </row>
    <row r="16156" spans="24:27" x14ac:dyDescent="0.25">
      <c r="X16156" s="69"/>
      <c r="Y16156" s="69"/>
      <c r="Z16156" s="69"/>
      <c r="AA16156" s="69"/>
    </row>
    <row r="16157" spans="24:27" x14ac:dyDescent="0.25">
      <c r="X16157" s="69"/>
      <c r="Y16157" s="69"/>
      <c r="Z16157" s="69"/>
      <c r="AA16157" s="69"/>
    </row>
    <row r="16158" spans="24:27" x14ac:dyDescent="0.25">
      <c r="X16158" s="69"/>
      <c r="Y16158" s="69"/>
      <c r="Z16158" s="69"/>
      <c r="AA16158" s="69"/>
    </row>
    <row r="16159" spans="24:27" x14ac:dyDescent="0.25">
      <c r="X16159" s="69"/>
      <c r="Y16159" s="69"/>
      <c r="Z16159" s="69"/>
      <c r="AA16159" s="69"/>
    </row>
    <row r="16160" spans="24:27" x14ac:dyDescent="0.25">
      <c r="X16160" s="69"/>
      <c r="Y16160" s="69"/>
      <c r="Z16160" s="69"/>
      <c r="AA16160" s="69"/>
    </row>
    <row r="16161" spans="24:27" x14ac:dyDescent="0.25">
      <c r="X16161" s="69"/>
      <c r="Y16161" s="69"/>
      <c r="Z16161" s="69"/>
      <c r="AA16161" s="69"/>
    </row>
    <row r="16162" spans="24:27" x14ac:dyDescent="0.25">
      <c r="X16162" s="69"/>
      <c r="Y16162" s="69"/>
      <c r="Z16162" s="69"/>
      <c r="AA16162" s="69"/>
    </row>
    <row r="16163" spans="24:27" x14ac:dyDescent="0.25">
      <c r="X16163" s="69"/>
      <c r="Y16163" s="69"/>
      <c r="Z16163" s="69"/>
      <c r="AA16163" s="69"/>
    </row>
    <row r="16164" spans="24:27" x14ac:dyDescent="0.25">
      <c r="X16164" s="69"/>
      <c r="Y16164" s="69"/>
      <c r="Z16164" s="69"/>
      <c r="AA16164" s="69"/>
    </row>
    <row r="16165" spans="24:27" x14ac:dyDescent="0.25">
      <c r="X16165" s="69"/>
      <c r="Y16165" s="69"/>
      <c r="Z16165" s="69"/>
      <c r="AA16165" s="69"/>
    </row>
    <row r="16166" spans="24:27" x14ac:dyDescent="0.25">
      <c r="X16166" s="69"/>
      <c r="Y16166" s="69"/>
      <c r="Z16166" s="69"/>
      <c r="AA16166" s="69"/>
    </row>
    <row r="16167" spans="24:27" x14ac:dyDescent="0.25">
      <c r="X16167" s="69"/>
      <c r="Y16167" s="69"/>
      <c r="Z16167" s="69"/>
      <c r="AA16167" s="69"/>
    </row>
    <row r="16168" spans="24:27" x14ac:dyDescent="0.25">
      <c r="X16168" s="69"/>
      <c r="Y16168" s="69"/>
      <c r="Z16168" s="69"/>
      <c r="AA16168" s="69"/>
    </row>
    <row r="16169" spans="24:27" x14ac:dyDescent="0.25">
      <c r="X16169" s="69"/>
      <c r="Y16169" s="69"/>
      <c r="Z16169" s="69"/>
      <c r="AA16169" s="69"/>
    </row>
    <row r="16170" spans="24:27" x14ac:dyDescent="0.25">
      <c r="X16170" s="69"/>
      <c r="Y16170" s="69"/>
      <c r="Z16170" s="69"/>
      <c r="AA16170" s="69"/>
    </row>
    <row r="16171" spans="24:27" x14ac:dyDescent="0.25">
      <c r="X16171" s="69"/>
      <c r="Y16171" s="69"/>
      <c r="Z16171" s="69"/>
      <c r="AA16171" s="69"/>
    </row>
    <row r="16172" spans="24:27" x14ac:dyDescent="0.25">
      <c r="X16172" s="69"/>
      <c r="Y16172" s="69"/>
      <c r="Z16172" s="69"/>
      <c r="AA16172" s="69"/>
    </row>
    <row r="16173" spans="24:27" x14ac:dyDescent="0.25">
      <c r="X16173" s="69"/>
      <c r="Y16173" s="69"/>
      <c r="Z16173" s="69"/>
      <c r="AA16173" s="69"/>
    </row>
    <row r="16174" spans="24:27" x14ac:dyDescent="0.25">
      <c r="X16174" s="69"/>
      <c r="Y16174" s="69"/>
      <c r="Z16174" s="69"/>
      <c r="AA16174" s="69"/>
    </row>
    <row r="16175" spans="24:27" x14ac:dyDescent="0.25">
      <c r="X16175" s="69"/>
      <c r="Y16175" s="69"/>
      <c r="Z16175" s="69"/>
      <c r="AA16175" s="69"/>
    </row>
    <row r="16176" spans="24:27" x14ac:dyDescent="0.25">
      <c r="X16176" s="69"/>
      <c r="Y16176" s="69"/>
      <c r="Z16176" s="69"/>
      <c r="AA16176" s="69"/>
    </row>
    <row r="16177" spans="24:27" x14ac:dyDescent="0.25">
      <c r="X16177" s="69"/>
      <c r="Y16177" s="69"/>
      <c r="Z16177" s="69"/>
      <c r="AA16177" s="69"/>
    </row>
    <row r="16178" spans="24:27" x14ac:dyDescent="0.25">
      <c r="X16178" s="69"/>
      <c r="Y16178" s="69"/>
      <c r="Z16178" s="69"/>
      <c r="AA16178" s="69"/>
    </row>
    <row r="16179" spans="24:27" x14ac:dyDescent="0.25">
      <c r="X16179" s="69"/>
      <c r="Y16179" s="69"/>
      <c r="Z16179" s="69"/>
      <c r="AA16179" s="69"/>
    </row>
    <row r="16180" spans="24:27" x14ac:dyDescent="0.25">
      <c r="X16180" s="69"/>
      <c r="Y16180" s="69"/>
      <c r="Z16180" s="69"/>
      <c r="AA16180" s="69"/>
    </row>
    <row r="16181" spans="24:27" x14ac:dyDescent="0.25">
      <c r="X16181" s="69"/>
      <c r="Y16181" s="69"/>
      <c r="Z16181" s="69"/>
      <c r="AA16181" s="69"/>
    </row>
    <row r="16182" spans="24:27" x14ac:dyDescent="0.25">
      <c r="X16182" s="69"/>
      <c r="Y16182" s="69"/>
      <c r="Z16182" s="69"/>
      <c r="AA16182" s="69"/>
    </row>
    <row r="16183" spans="24:27" x14ac:dyDescent="0.25">
      <c r="X16183" s="69"/>
      <c r="Y16183" s="69"/>
      <c r="Z16183" s="69"/>
      <c r="AA16183" s="69"/>
    </row>
    <row r="16184" spans="24:27" x14ac:dyDescent="0.25">
      <c r="X16184" s="69"/>
      <c r="Y16184" s="69"/>
      <c r="Z16184" s="69"/>
      <c r="AA16184" s="69"/>
    </row>
    <row r="16185" spans="24:27" x14ac:dyDescent="0.25">
      <c r="X16185" s="69"/>
      <c r="Y16185" s="69"/>
      <c r="Z16185" s="69"/>
      <c r="AA16185" s="69"/>
    </row>
    <row r="16186" spans="24:27" x14ac:dyDescent="0.25">
      <c r="X16186" s="69"/>
      <c r="Y16186" s="69"/>
      <c r="Z16186" s="69"/>
      <c r="AA16186" s="69"/>
    </row>
    <row r="16187" spans="24:27" x14ac:dyDescent="0.25">
      <c r="X16187" s="69"/>
      <c r="Y16187" s="69"/>
      <c r="Z16187" s="69"/>
      <c r="AA16187" s="69"/>
    </row>
    <row r="16188" spans="24:27" x14ac:dyDescent="0.25">
      <c r="X16188" s="69"/>
      <c r="Y16188" s="69"/>
      <c r="Z16188" s="69"/>
      <c r="AA16188" s="69"/>
    </row>
    <row r="16189" spans="24:27" x14ac:dyDescent="0.25">
      <c r="X16189" s="69"/>
      <c r="Y16189" s="69"/>
      <c r="Z16189" s="69"/>
      <c r="AA16189" s="69"/>
    </row>
    <row r="16190" spans="24:27" x14ac:dyDescent="0.25">
      <c r="X16190" s="69"/>
      <c r="Y16190" s="69"/>
      <c r="Z16190" s="69"/>
      <c r="AA16190" s="69"/>
    </row>
    <row r="16191" spans="24:27" x14ac:dyDescent="0.25">
      <c r="X16191" s="69"/>
      <c r="Y16191" s="69"/>
      <c r="Z16191" s="69"/>
      <c r="AA16191" s="69"/>
    </row>
    <row r="16192" spans="24:27" x14ac:dyDescent="0.25">
      <c r="X16192" s="69"/>
      <c r="Y16192" s="69"/>
      <c r="Z16192" s="69"/>
      <c r="AA16192" s="69"/>
    </row>
    <row r="16193" spans="24:27" x14ac:dyDescent="0.25">
      <c r="X16193" s="69"/>
      <c r="Y16193" s="69"/>
      <c r="Z16193" s="69"/>
      <c r="AA16193" s="69"/>
    </row>
    <row r="16194" spans="24:27" x14ac:dyDescent="0.25">
      <c r="X16194" s="69"/>
      <c r="Y16194" s="69"/>
      <c r="Z16194" s="69"/>
      <c r="AA16194" s="69"/>
    </row>
    <row r="16195" spans="24:27" x14ac:dyDescent="0.25">
      <c r="X16195" s="69"/>
      <c r="Y16195" s="69"/>
      <c r="Z16195" s="69"/>
      <c r="AA16195" s="69"/>
    </row>
    <row r="16196" spans="24:27" x14ac:dyDescent="0.25">
      <c r="X16196" s="69"/>
      <c r="Y16196" s="69"/>
      <c r="Z16196" s="69"/>
      <c r="AA16196" s="69"/>
    </row>
    <row r="16197" spans="24:27" x14ac:dyDescent="0.25">
      <c r="X16197" s="69"/>
      <c r="Y16197" s="69"/>
      <c r="Z16197" s="69"/>
      <c r="AA16197" s="69"/>
    </row>
    <row r="16198" spans="24:27" x14ac:dyDescent="0.25">
      <c r="X16198" s="69"/>
      <c r="Y16198" s="69"/>
      <c r="Z16198" s="69"/>
      <c r="AA16198" s="69"/>
    </row>
    <row r="16199" spans="24:27" x14ac:dyDescent="0.25">
      <c r="X16199" s="69"/>
      <c r="Y16199" s="69"/>
      <c r="Z16199" s="69"/>
      <c r="AA16199" s="69"/>
    </row>
    <row r="16200" spans="24:27" x14ac:dyDescent="0.25">
      <c r="X16200" s="69"/>
      <c r="Y16200" s="69"/>
      <c r="Z16200" s="69"/>
      <c r="AA16200" s="69"/>
    </row>
    <row r="16201" spans="24:27" x14ac:dyDescent="0.25">
      <c r="X16201" s="69"/>
      <c r="Y16201" s="69"/>
      <c r="Z16201" s="69"/>
      <c r="AA16201" s="69"/>
    </row>
    <row r="16202" spans="24:27" x14ac:dyDescent="0.25">
      <c r="X16202" s="69"/>
      <c r="Y16202" s="69"/>
      <c r="Z16202" s="69"/>
      <c r="AA16202" s="69"/>
    </row>
    <row r="16203" spans="24:27" x14ac:dyDescent="0.25">
      <c r="X16203" s="69"/>
      <c r="Y16203" s="69"/>
      <c r="Z16203" s="69"/>
      <c r="AA16203" s="69"/>
    </row>
    <row r="16204" spans="24:27" x14ac:dyDescent="0.25">
      <c r="X16204" s="69"/>
      <c r="Y16204" s="69"/>
      <c r="Z16204" s="69"/>
      <c r="AA16204" s="69"/>
    </row>
    <row r="16205" spans="24:27" x14ac:dyDescent="0.25">
      <c r="X16205" s="69"/>
      <c r="Y16205" s="69"/>
      <c r="Z16205" s="69"/>
      <c r="AA16205" s="69"/>
    </row>
    <row r="16206" spans="24:27" x14ac:dyDescent="0.25">
      <c r="X16206" s="69"/>
      <c r="Y16206" s="69"/>
      <c r="Z16206" s="69"/>
      <c r="AA16206" s="69"/>
    </row>
    <row r="16207" spans="24:27" x14ac:dyDescent="0.25">
      <c r="X16207" s="69"/>
      <c r="Y16207" s="69"/>
      <c r="Z16207" s="69"/>
      <c r="AA16207" s="69"/>
    </row>
    <row r="16208" spans="24:27" x14ac:dyDescent="0.25">
      <c r="X16208" s="69"/>
      <c r="Y16208" s="69"/>
      <c r="Z16208" s="69"/>
      <c r="AA16208" s="69"/>
    </row>
    <row r="16209" spans="24:27" x14ac:dyDescent="0.25">
      <c r="X16209" s="69"/>
      <c r="Y16209" s="69"/>
      <c r="Z16209" s="69"/>
      <c r="AA16209" s="69"/>
    </row>
    <row r="16210" spans="24:27" x14ac:dyDescent="0.25">
      <c r="X16210" s="69"/>
      <c r="Y16210" s="69"/>
      <c r="Z16210" s="69"/>
      <c r="AA16210" s="69"/>
    </row>
    <row r="16211" spans="24:27" x14ac:dyDescent="0.25">
      <c r="X16211" s="69"/>
      <c r="Y16211" s="69"/>
      <c r="Z16211" s="69"/>
      <c r="AA16211" s="69"/>
    </row>
    <row r="16212" spans="24:27" x14ac:dyDescent="0.25">
      <c r="X16212" s="69"/>
      <c r="Y16212" s="69"/>
      <c r="Z16212" s="69"/>
      <c r="AA16212" s="69"/>
    </row>
    <row r="16213" spans="24:27" x14ac:dyDescent="0.25">
      <c r="X16213" s="69"/>
      <c r="Y16213" s="69"/>
      <c r="Z16213" s="69"/>
      <c r="AA16213" s="69"/>
    </row>
    <row r="16214" spans="24:27" x14ac:dyDescent="0.25">
      <c r="X16214" s="69"/>
      <c r="Y16214" s="69"/>
      <c r="Z16214" s="69"/>
      <c r="AA16214" s="69"/>
    </row>
    <row r="16215" spans="24:27" x14ac:dyDescent="0.25">
      <c r="X16215" s="69"/>
      <c r="Y16215" s="69"/>
      <c r="Z16215" s="69"/>
      <c r="AA16215" s="69"/>
    </row>
    <row r="16216" spans="24:27" x14ac:dyDescent="0.25">
      <c r="X16216" s="69"/>
      <c r="Y16216" s="69"/>
      <c r="Z16216" s="69"/>
      <c r="AA16216" s="69"/>
    </row>
    <row r="16217" spans="24:27" x14ac:dyDescent="0.25">
      <c r="X16217" s="69"/>
      <c r="Y16217" s="69"/>
      <c r="Z16217" s="69"/>
      <c r="AA16217" s="69"/>
    </row>
    <row r="16218" spans="24:27" x14ac:dyDescent="0.25">
      <c r="X16218" s="69"/>
      <c r="Y16218" s="69"/>
      <c r="Z16218" s="69"/>
      <c r="AA16218" s="69"/>
    </row>
    <row r="16219" spans="24:27" x14ac:dyDescent="0.25">
      <c r="X16219" s="69"/>
      <c r="Y16219" s="69"/>
      <c r="Z16219" s="69"/>
      <c r="AA16219" s="69"/>
    </row>
    <row r="16220" spans="24:27" x14ac:dyDescent="0.25">
      <c r="X16220" s="69"/>
      <c r="Y16220" s="69"/>
      <c r="Z16220" s="69"/>
      <c r="AA16220" s="69"/>
    </row>
    <row r="16221" spans="24:27" x14ac:dyDescent="0.25">
      <c r="X16221" s="69"/>
      <c r="Y16221" s="69"/>
      <c r="Z16221" s="69"/>
      <c r="AA16221" s="69"/>
    </row>
    <row r="16222" spans="24:27" x14ac:dyDescent="0.25">
      <c r="X16222" s="69"/>
      <c r="Y16222" s="69"/>
      <c r="Z16222" s="69"/>
      <c r="AA16222" s="69"/>
    </row>
    <row r="16223" spans="24:27" x14ac:dyDescent="0.25">
      <c r="X16223" s="69"/>
      <c r="Y16223" s="69"/>
      <c r="Z16223" s="69"/>
      <c r="AA16223" s="69"/>
    </row>
    <row r="16224" spans="24:27" x14ac:dyDescent="0.25">
      <c r="X16224" s="69"/>
      <c r="Y16224" s="69"/>
      <c r="Z16224" s="69"/>
      <c r="AA16224" s="69"/>
    </row>
    <row r="16225" spans="24:27" x14ac:dyDescent="0.25">
      <c r="X16225" s="69"/>
      <c r="Y16225" s="69"/>
      <c r="Z16225" s="69"/>
      <c r="AA16225" s="69"/>
    </row>
    <row r="16226" spans="24:27" x14ac:dyDescent="0.25">
      <c r="X16226" s="69"/>
      <c r="Y16226" s="69"/>
      <c r="Z16226" s="69"/>
      <c r="AA16226" s="69"/>
    </row>
    <row r="16227" spans="24:27" x14ac:dyDescent="0.25">
      <c r="X16227" s="69"/>
      <c r="Y16227" s="69"/>
      <c r="Z16227" s="69"/>
      <c r="AA16227" s="69"/>
    </row>
    <row r="16228" spans="24:27" x14ac:dyDescent="0.25">
      <c r="X16228" s="69"/>
      <c r="Y16228" s="69"/>
      <c r="Z16228" s="69"/>
      <c r="AA16228" s="69"/>
    </row>
    <row r="16229" spans="24:27" x14ac:dyDescent="0.25">
      <c r="X16229" s="69"/>
      <c r="Y16229" s="69"/>
      <c r="Z16229" s="69"/>
      <c r="AA16229" s="69"/>
    </row>
    <row r="16230" spans="24:27" x14ac:dyDescent="0.25">
      <c r="X16230" s="69"/>
      <c r="Y16230" s="69"/>
      <c r="Z16230" s="69"/>
      <c r="AA16230" s="69"/>
    </row>
    <row r="16231" spans="24:27" x14ac:dyDescent="0.25">
      <c r="X16231" s="69"/>
      <c r="Y16231" s="69"/>
      <c r="Z16231" s="69"/>
      <c r="AA16231" s="69"/>
    </row>
    <row r="16232" spans="24:27" x14ac:dyDescent="0.25">
      <c r="X16232" s="69"/>
      <c r="Y16232" s="69"/>
      <c r="Z16232" s="69"/>
      <c r="AA16232" s="69"/>
    </row>
    <row r="16233" spans="24:27" x14ac:dyDescent="0.25">
      <c r="X16233" s="69"/>
      <c r="Y16233" s="69"/>
      <c r="Z16233" s="69"/>
      <c r="AA16233" s="69"/>
    </row>
    <row r="16234" spans="24:27" x14ac:dyDescent="0.25">
      <c r="X16234" s="69"/>
      <c r="Y16234" s="69"/>
      <c r="Z16234" s="69"/>
      <c r="AA16234" s="69"/>
    </row>
    <row r="16235" spans="24:27" x14ac:dyDescent="0.25">
      <c r="X16235" s="69"/>
      <c r="Y16235" s="69"/>
      <c r="Z16235" s="69"/>
      <c r="AA16235" s="69"/>
    </row>
    <row r="16236" spans="24:27" x14ac:dyDescent="0.25">
      <c r="X16236" s="69"/>
      <c r="Y16236" s="69"/>
      <c r="Z16236" s="69"/>
      <c r="AA16236" s="69"/>
    </row>
    <row r="16237" spans="24:27" x14ac:dyDescent="0.25">
      <c r="X16237" s="69"/>
      <c r="Y16237" s="69"/>
      <c r="Z16237" s="69"/>
      <c r="AA16237" s="69"/>
    </row>
    <row r="16238" spans="24:27" x14ac:dyDescent="0.25">
      <c r="X16238" s="69"/>
      <c r="Y16238" s="69"/>
      <c r="Z16238" s="69"/>
      <c r="AA16238" s="69"/>
    </row>
    <row r="16239" spans="24:27" x14ac:dyDescent="0.25">
      <c r="X16239" s="69"/>
      <c r="Y16239" s="69"/>
      <c r="Z16239" s="69"/>
      <c r="AA16239" s="69"/>
    </row>
    <row r="16240" spans="24:27" x14ac:dyDescent="0.25">
      <c r="X16240" s="69"/>
      <c r="Y16240" s="69"/>
      <c r="Z16240" s="69"/>
      <c r="AA16240" s="69"/>
    </row>
    <row r="16241" spans="24:27" x14ac:dyDescent="0.25">
      <c r="X16241" s="69"/>
      <c r="Y16241" s="69"/>
      <c r="Z16241" s="69"/>
      <c r="AA16241" s="69"/>
    </row>
    <row r="16242" spans="24:27" x14ac:dyDescent="0.25">
      <c r="X16242" s="69"/>
      <c r="Y16242" s="69"/>
      <c r="Z16242" s="69"/>
      <c r="AA16242" s="69"/>
    </row>
    <row r="16243" spans="24:27" x14ac:dyDescent="0.25">
      <c r="X16243" s="69"/>
      <c r="Y16243" s="69"/>
      <c r="Z16243" s="69"/>
      <c r="AA16243" s="69"/>
    </row>
    <row r="16244" spans="24:27" x14ac:dyDescent="0.25">
      <c r="X16244" s="69"/>
      <c r="Y16244" s="69"/>
      <c r="Z16244" s="69"/>
      <c r="AA16244" s="69"/>
    </row>
    <row r="16245" spans="24:27" x14ac:dyDescent="0.25">
      <c r="X16245" s="69"/>
      <c r="Y16245" s="69"/>
      <c r="Z16245" s="69"/>
      <c r="AA16245" s="69"/>
    </row>
    <row r="16246" spans="24:27" x14ac:dyDescent="0.25">
      <c r="X16246" s="69"/>
      <c r="Y16246" s="69"/>
      <c r="Z16246" s="69"/>
      <c r="AA16246" s="69"/>
    </row>
    <row r="16247" spans="24:27" x14ac:dyDescent="0.25">
      <c r="X16247" s="69"/>
      <c r="Y16247" s="69"/>
      <c r="Z16247" s="69"/>
      <c r="AA16247" s="69"/>
    </row>
    <row r="16248" spans="24:27" x14ac:dyDescent="0.25">
      <c r="X16248" s="69"/>
      <c r="Y16248" s="69"/>
      <c r="Z16248" s="69"/>
      <c r="AA16248" s="69"/>
    </row>
    <row r="16249" spans="24:27" x14ac:dyDescent="0.25">
      <c r="X16249" s="69"/>
      <c r="Y16249" s="69"/>
      <c r="Z16249" s="69"/>
      <c r="AA16249" s="69"/>
    </row>
    <row r="16250" spans="24:27" x14ac:dyDescent="0.25">
      <c r="X16250" s="69"/>
      <c r="Y16250" s="69"/>
      <c r="Z16250" s="69"/>
      <c r="AA16250" s="69"/>
    </row>
    <row r="16251" spans="24:27" x14ac:dyDescent="0.25">
      <c r="X16251" s="69"/>
      <c r="Y16251" s="69"/>
      <c r="Z16251" s="69"/>
      <c r="AA16251" s="69"/>
    </row>
    <row r="16252" spans="24:27" x14ac:dyDescent="0.25">
      <c r="X16252" s="69"/>
      <c r="Y16252" s="69"/>
      <c r="Z16252" s="69"/>
      <c r="AA16252" s="69"/>
    </row>
    <row r="16253" spans="24:27" x14ac:dyDescent="0.25">
      <c r="X16253" s="69"/>
      <c r="Y16253" s="69"/>
      <c r="Z16253" s="69"/>
      <c r="AA16253" s="69"/>
    </row>
    <row r="16254" spans="24:27" x14ac:dyDescent="0.25">
      <c r="X16254" s="69"/>
      <c r="Y16254" s="69"/>
      <c r="Z16254" s="69"/>
      <c r="AA16254" s="69"/>
    </row>
    <row r="16255" spans="24:27" x14ac:dyDescent="0.25">
      <c r="X16255" s="69"/>
      <c r="Y16255" s="69"/>
      <c r="Z16255" s="69"/>
      <c r="AA16255" s="69"/>
    </row>
    <row r="16256" spans="24:27" x14ac:dyDescent="0.25">
      <c r="X16256" s="69"/>
      <c r="Y16256" s="69"/>
      <c r="Z16256" s="69"/>
      <c r="AA16256" s="69"/>
    </row>
    <row r="16257" spans="24:27" x14ac:dyDescent="0.25">
      <c r="X16257" s="69"/>
      <c r="Y16257" s="69"/>
      <c r="Z16257" s="69"/>
      <c r="AA16257" s="69"/>
    </row>
    <row r="16258" spans="24:27" x14ac:dyDescent="0.25">
      <c r="X16258" s="69"/>
      <c r="Y16258" s="69"/>
      <c r="Z16258" s="69"/>
      <c r="AA16258" s="69"/>
    </row>
    <row r="16259" spans="24:27" x14ac:dyDescent="0.25">
      <c r="X16259" s="69"/>
      <c r="Y16259" s="69"/>
      <c r="Z16259" s="69"/>
      <c r="AA16259" s="69"/>
    </row>
    <row r="16260" spans="24:27" x14ac:dyDescent="0.25">
      <c r="X16260" s="69"/>
      <c r="Y16260" s="69"/>
      <c r="Z16260" s="69"/>
      <c r="AA16260" s="69"/>
    </row>
    <row r="16261" spans="24:27" x14ac:dyDescent="0.25">
      <c r="X16261" s="69"/>
      <c r="Y16261" s="69"/>
      <c r="Z16261" s="69"/>
      <c r="AA16261" s="69"/>
    </row>
    <row r="16262" spans="24:27" x14ac:dyDescent="0.25">
      <c r="X16262" s="69"/>
      <c r="Y16262" s="69"/>
      <c r="Z16262" s="69"/>
      <c r="AA16262" s="69"/>
    </row>
    <row r="16263" spans="24:27" x14ac:dyDescent="0.25">
      <c r="X16263" s="69"/>
      <c r="Y16263" s="69"/>
      <c r="Z16263" s="69"/>
      <c r="AA16263" s="69"/>
    </row>
    <row r="16264" spans="24:27" x14ac:dyDescent="0.25">
      <c r="X16264" s="69"/>
      <c r="Y16264" s="69"/>
      <c r="Z16264" s="69"/>
      <c r="AA16264" s="69"/>
    </row>
    <row r="16265" spans="24:27" x14ac:dyDescent="0.25">
      <c r="X16265" s="69"/>
      <c r="Y16265" s="69"/>
      <c r="Z16265" s="69"/>
      <c r="AA16265" s="69"/>
    </row>
    <row r="16266" spans="24:27" x14ac:dyDescent="0.25">
      <c r="X16266" s="69"/>
      <c r="Y16266" s="69"/>
      <c r="Z16266" s="69"/>
      <c r="AA16266" s="69"/>
    </row>
    <row r="16267" spans="24:27" x14ac:dyDescent="0.25">
      <c r="X16267" s="69"/>
      <c r="Y16267" s="69"/>
      <c r="Z16267" s="69"/>
      <c r="AA16267" s="69"/>
    </row>
    <row r="16268" spans="24:27" x14ac:dyDescent="0.25">
      <c r="X16268" s="69"/>
      <c r="Y16268" s="69"/>
      <c r="Z16268" s="69"/>
      <c r="AA16268" s="69"/>
    </row>
    <row r="16269" spans="24:27" x14ac:dyDescent="0.25">
      <c r="X16269" s="69"/>
      <c r="Y16269" s="69"/>
      <c r="Z16269" s="69"/>
      <c r="AA16269" s="69"/>
    </row>
    <row r="16270" spans="24:27" x14ac:dyDescent="0.25">
      <c r="X16270" s="69"/>
      <c r="Y16270" s="69"/>
      <c r="Z16270" s="69"/>
      <c r="AA16270" s="69"/>
    </row>
    <row r="16271" spans="24:27" x14ac:dyDescent="0.25">
      <c r="X16271" s="69"/>
      <c r="Y16271" s="69"/>
      <c r="Z16271" s="69"/>
      <c r="AA16271" s="69"/>
    </row>
    <row r="16272" spans="24:27" x14ac:dyDescent="0.25">
      <c r="X16272" s="69"/>
      <c r="Y16272" s="69"/>
      <c r="Z16272" s="69"/>
      <c r="AA16272" s="69"/>
    </row>
    <row r="16273" spans="24:27" x14ac:dyDescent="0.25">
      <c r="X16273" s="69"/>
      <c r="Y16273" s="69"/>
      <c r="Z16273" s="69"/>
      <c r="AA16273" s="69"/>
    </row>
    <row r="16274" spans="24:27" x14ac:dyDescent="0.25">
      <c r="X16274" s="69"/>
      <c r="Y16274" s="69"/>
      <c r="Z16274" s="69"/>
      <c r="AA16274" s="69"/>
    </row>
    <row r="16275" spans="24:27" x14ac:dyDescent="0.25">
      <c r="X16275" s="69"/>
      <c r="Y16275" s="69"/>
      <c r="Z16275" s="69"/>
      <c r="AA16275" s="69"/>
    </row>
    <row r="16276" spans="24:27" x14ac:dyDescent="0.25">
      <c r="X16276" s="69"/>
      <c r="Y16276" s="69"/>
      <c r="Z16276" s="69"/>
      <c r="AA16276" s="69"/>
    </row>
    <row r="16277" spans="24:27" x14ac:dyDescent="0.25">
      <c r="X16277" s="69"/>
      <c r="Y16277" s="69"/>
      <c r="Z16277" s="69"/>
      <c r="AA16277" s="69"/>
    </row>
    <row r="16278" spans="24:27" x14ac:dyDescent="0.25">
      <c r="X16278" s="69"/>
      <c r="Y16278" s="69"/>
      <c r="Z16278" s="69"/>
      <c r="AA16278" s="69"/>
    </row>
    <row r="16279" spans="24:27" x14ac:dyDescent="0.25">
      <c r="X16279" s="69"/>
      <c r="Y16279" s="69"/>
      <c r="Z16279" s="69"/>
      <c r="AA16279" s="69"/>
    </row>
    <row r="16280" spans="24:27" x14ac:dyDescent="0.25">
      <c r="X16280" s="69"/>
      <c r="Y16280" s="69"/>
      <c r="Z16280" s="69"/>
      <c r="AA16280" s="69"/>
    </row>
    <row r="16281" spans="24:27" x14ac:dyDescent="0.25">
      <c r="X16281" s="69"/>
      <c r="Y16281" s="69"/>
      <c r="Z16281" s="69"/>
      <c r="AA16281" s="69"/>
    </row>
    <row r="16282" spans="24:27" x14ac:dyDescent="0.25">
      <c r="X16282" s="69"/>
      <c r="Y16282" s="69"/>
      <c r="Z16282" s="69"/>
      <c r="AA16282" s="69"/>
    </row>
    <row r="16283" spans="24:27" x14ac:dyDescent="0.25">
      <c r="X16283" s="69"/>
      <c r="Y16283" s="69"/>
      <c r="Z16283" s="69"/>
      <c r="AA16283" s="69"/>
    </row>
    <row r="16284" spans="24:27" x14ac:dyDescent="0.25">
      <c r="X16284" s="69"/>
      <c r="Y16284" s="69"/>
      <c r="Z16284" s="69"/>
      <c r="AA16284" s="69"/>
    </row>
    <row r="16285" spans="24:27" x14ac:dyDescent="0.25">
      <c r="X16285" s="69"/>
      <c r="Y16285" s="69"/>
      <c r="Z16285" s="69"/>
      <c r="AA16285" s="69"/>
    </row>
    <row r="16286" spans="24:27" x14ac:dyDescent="0.25">
      <c r="X16286" s="69"/>
      <c r="Y16286" s="69"/>
      <c r="Z16286" s="69"/>
      <c r="AA16286" s="69"/>
    </row>
    <row r="16287" spans="24:27" x14ac:dyDescent="0.25">
      <c r="X16287" s="69"/>
      <c r="Y16287" s="69"/>
      <c r="Z16287" s="69"/>
      <c r="AA16287" s="69"/>
    </row>
    <row r="16288" spans="24:27" x14ac:dyDescent="0.25">
      <c r="X16288" s="69"/>
      <c r="Y16288" s="69"/>
      <c r="Z16288" s="69"/>
      <c r="AA16288" s="69"/>
    </row>
    <row r="16289" spans="24:27" x14ac:dyDescent="0.25">
      <c r="X16289" s="69"/>
      <c r="Y16289" s="69"/>
      <c r="Z16289" s="69"/>
      <c r="AA16289" s="69"/>
    </row>
    <row r="16290" spans="24:27" x14ac:dyDescent="0.25">
      <c r="X16290" s="69"/>
      <c r="Y16290" s="69"/>
      <c r="Z16290" s="69"/>
      <c r="AA16290" s="69"/>
    </row>
    <row r="16291" spans="24:27" x14ac:dyDescent="0.25">
      <c r="X16291" s="69"/>
      <c r="Y16291" s="69"/>
      <c r="Z16291" s="69"/>
      <c r="AA16291" s="69"/>
    </row>
    <row r="16292" spans="24:27" x14ac:dyDescent="0.25">
      <c r="X16292" s="69"/>
      <c r="Y16292" s="69"/>
      <c r="Z16292" s="69"/>
      <c r="AA16292" s="69"/>
    </row>
    <row r="16293" spans="24:27" x14ac:dyDescent="0.25">
      <c r="X16293" s="69"/>
      <c r="Y16293" s="69"/>
      <c r="Z16293" s="69"/>
      <c r="AA16293" s="69"/>
    </row>
    <row r="16294" spans="24:27" x14ac:dyDescent="0.25">
      <c r="X16294" s="69"/>
      <c r="Y16294" s="69"/>
      <c r="Z16294" s="69"/>
      <c r="AA16294" s="69"/>
    </row>
    <row r="16295" spans="24:27" x14ac:dyDescent="0.25">
      <c r="X16295" s="69"/>
      <c r="Y16295" s="69"/>
      <c r="Z16295" s="69"/>
      <c r="AA16295" s="69"/>
    </row>
    <row r="16296" spans="24:27" x14ac:dyDescent="0.25">
      <c r="X16296" s="69"/>
      <c r="Y16296" s="69"/>
      <c r="Z16296" s="69"/>
      <c r="AA16296" s="69"/>
    </row>
    <row r="16297" spans="24:27" x14ac:dyDescent="0.25">
      <c r="X16297" s="69"/>
      <c r="Y16297" s="69"/>
      <c r="Z16297" s="69"/>
      <c r="AA16297" s="69"/>
    </row>
    <row r="16298" spans="24:27" x14ac:dyDescent="0.25">
      <c r="X16298" s="69"/>
      <c r="Y16298" s="69"/>
      <c r="Z16298" s="69"/>
      <c r="AA16298" s="69"/>
    </row>
    <row r="16299" spans="24:27" x14ac:dyDescent="0.25">
      <c r="X16299" s="69"/>
      <c r="Y16299" s="69"/>
      <c r="Z16299" s="69"/>
      <c r="AA16299" s="69"/>
    </row>
    <row r="16300" spans="24:27" x14ac:dyDescent="0.25">
      <c r="X16300" s="69"/>
      <c r="Y16300" s="69"/>
      <c r="Z16300" s="69"/>
      <c r="AA16300" s="69"/>
    </row>
    <row r="16301" spans="24:27" x14ac:dyDescent="0.25">
      <c r="X16301" s="69"/>
      <c r="Y16301" s="69"/>
      <c r="Z16301" s="69"/>
      <c r="AA16301" s="69"/>
    </row>
    <row r="16302" spans="24:27" x14ac:dyDescent="0.25">
      <c r="X16302" s="69"/>
      <c r="Y16302" s="69"/>
      <c r="Z16302" s="69"/>
      <c r="AA16302" s="69"/>
    </row>
    <row r="16303" spans="24:27" x14ac:dyDescent="0.25">
      <c r="X16303" s="69"/>
      <c r="Y16303" s="69"/>
      <c r="Z16303" s="69"/>
      <c r="AA16303" s="69"/>
    </row>
    <row r="16304" spans="24:27" x14ac:dyDescent="0.25">
      <c r="X16304" s="69"/>
      <c r="Y16304" s="69"/>
      <c r="Z16304" s="69"/>
      <c r="AA16304" s="69"/>
    </row>
    <row r="16305" spans="24:27" x14ac:dyDescent="0.25">
      <c r="X16305" s="69"/>
      <c r="Y16305" s="69"/>
      <c r="Z16305" s="69"/>
      <c r="AA16305" s="69"/>
    </row>
    <row r="16306" spans="24:27" x14ac:dyDescent="0.25">
      <c r="X16306" s="69"/>
      <c r="Y16306" s="69"/>
      <c r="Z16306" s="69"/>
      <c r="AA16306" s="69"/>
    </row>
    <row r="16307" spans="24:27" x14ac:dyDescent="0.25">
      <c r="X16307" s="69"/>
      <c r="Y16307" s="69"/>
      <c r="Z16307" s="69"/>
      <c r="AA16307" s="69"/>
    </row>
    <row r="16308" spans="24:27" x14ac:dyDescent="0.25">
      <c r="X16308" s="69"/>
      <c r="Y16308" s="69"/>
      <c r="Z16308" s="69"/>
      <c r="AA16308" s="69"/>
    </row>
    <row r="16309" spans="24:27" x14ac:dyDescent="0.25">
      <c r="X16309" s="69"/>
      <c r="Y16309" s="69"/>
      <c r="Z16309" s="69"/>
      <c r="AA16309" s="69"/>
    </row>
    <row r="16310" spans="24:27" x14ac:dyDescent="0.25">
      <c r="X16310" s="69"/>
      <c r="Y16310" s="69"/>
      <c r="Z16310" s="69"/>
      <c r="AA16310" s="69"/>
    </row>
    <row r="16311" spans="24:27" x14ac:dyDescent="0.25">
      <c r="X16311" s="69"/>
      <c r="Y16311" s="69"/>
      <c r="Z16311" s="69"/>
      <c r="AA16311" s="69"/>
    </row>
    <row r="16312" spans="24:27" x14ac:dyDescent="0.25">
      <c r="X16312" s="69"/>
      <c r="Y16312" s="69"/>
      <c r="Z16312" s="69"/>
      <c r="AA16312" s="69"/>
    </row>
    <row r="16313" spans="24:27" x14ac:dyDescent="0.25">
      <c r="X16313" s="69"/>
      <c r="Y16313" s="69"/>
      <c r="Z16313" s="69"/>
      <c r="AA16313" s="69"/>
    </row>
    <row r="16314" spans="24:27" x14ac:dyDescent="0.25">
      <c r="X16314" s="69"/>
      <c r="Y16314" s="69"/>
      <c r="Z16314" s="69"/>
      <c r="AA16314" s="69"/>
    </row>
    <row r="16315" spans="24:27" x14ac:dyDescent="0.25">
      <c r="X16315" s="69"/>
      <c r="Y16315" s="69"/>
      <c r="Z16315" s="69"/>
      <c r="AA16315" s="69"/>
    </row>
    <row r="16316" spans="24:27" x14ac:dyDescent="0.25">
      <c r="X16316" s="69"/>
      <c r="Y16316" s="69"/>
      <c r="Z16316" s="69"/>
      <c r="AA16316" s="69"/>
    </row>
    <row r="16317" spans="24:27" x14ac:dyDescent="0.25">
      <c r="X16317" s="69"/>
      <c r="Y16317" s="69"/>
      <c r="Z16317" s="69"/>
      <c r="AA16317" s="69"/>
    </row>
    <row r="16318" spans="24:27" x14ac:dyDescent="0.25">
      <c r="X16318" s="69"/>
      <c r="Y16318" s="69"/>
      <c r="Z16318" s="69"/>
      <c r="AA16318" s="69"/>
    </row>
    <row r="16319" spans="24:27" x14ac:dyDescent="0.25">
      <c r="X16319" s="69"/>
      <c r="Y16319" s="69"/>
      <c r="Z16319" s="69"/>
      <c r="AA16319" s="69"/>
    </row>
    <row r="16320" spans="24:27" x14ac:dyDescent="0.25">
      <c r="X16320" s="69"/>
      <c r="Y16320" s="69"/>
      <c r="Z16320" s="69"/>
      <c r="AA16320" s="69"/>
    </row>
    <row r="16321" spans="24:27" x14ac:dyDescent="0.25">
      <c r="X16321" s="69"/>
      <c r="Y16321" s="69"/>
      <c r="Z16321" s="69"/>
      <c r="AA16321" s="69"/>
    </row>
    <row r="16322" spans="24:27" x14ac:dyDescent="0.25">
      <c r="X16322" s="69"/>
      <c r="Y16322" s="69"/>
      <c r="Z16322" s="69"/>
      <c r="AA16322" s="69"/>
    </row>
    <row r="16323" spans="24:27" x14ac:dyDescent="0.25">
      <c r="X16323" s="69"/>
      <c r="Y16323" s="69"/>
      <c r="Z16323" s="69"/>
      <c r="AA16323" s="69"/>
    </row>
    <row r="16324" spans="24:27" x14ac:dyDescent="0.25">
      <c r="X16324" s="69"/>
      <c r="Y16324" s="69"/>
      <c r="Z16324" s="69"/>
      <c r="AA16324" s="69"/>
    </row>
    <row r="16325" spans="24:27" x14ac:dyDescent="0.25">
      <c r="X16325" s="69"/>
      <c r="Y16325" s="69"/>
      <c r="Z16325" s="69"/>
      <c r="AA16325" s="69"/>
    </row>
    <row r="16326" spans="24:27" x14ac:dyDescent="0.25">
      <c r="X16326" s="69"/>
      <c r="Y16326" s="69"/>
      <c r="Z16326" s="69"/>
      <c r="AA16326" s="69"/>
    </row>
    <row r="16327" spans="24:27" x14ac:dyDescent="0.25">
      <c r="X16327" s="69"/>
      <c r="Y16327" s="69"/>
      <c r="Z16327" s="69"/>
      <c r="AA16327" s="69"/>
    </row>
    <row r="16328" spans="24:27" x14ac:dyDescent="0.25">
      <c r="X16328" s="69"/>
      <c r="Y16328" s="69"/>
      <c r="Z16328" s="69"/>
      <c r="AA16328" s="69"/>
    </row>
    <row r="16329" spans="24:27" x14ac:dyDescent="0.25">
      <c r="X16329" s="69"/>
      <c r="Y16329" s="69"/>
      <c r="Z16329" s="69"/>
      <c r="AA16329" s="69"/>
    </row>
    <row r="16330" spans="24:27" x14ac:dyDescent="0.25">
      <c r="X16330" s="69"/>
      <c r="Y16330" s="69"/>
      <c r="Z16330" s="69"/>
      <c r="AA16330" s="69"/>
    </row>
    <row r="16331" spans="24:27" x14ac:dyDescent="0.25">
      <c r="X16331" s="69"/>
      <c r="Y16331" s="69"/>
      <c r="Z16331" s="69"/>
      <c r="AA16331" s="69"/>
    </row>
    <row r="16332" spans="24:27" x14ac:dyDescent="0.25">
      <c r="X16332" s="69"/>
      <c r="Y16332" s="69"/>
      <c r="Z16332" s="69"/>
      <c r="AA16332" s="69"/>
    </row>
    <row r="16333" spans="24:27" x14ac:dyDescent="0.25">
      <c r="X16333" s="69"/>
      <c r="Y16333" s="69"/>
      <c r="Z16333" s="69"/>
      <c r="AA16333" s="69"/>
    </row>
    <row r="16334" spans="24:27" x14ac:dyDescent="0.25">
      <c r="X16334" s="69"/>
      <c r="Y16334" s="69"/>
      <c r="Z16334" s="69"/>
      <c r="AA16334" s="69"/>
    </row>
    <row r="16335" spans="24:27" x14ac:dyDescent="0.25">
      <c r="X16335" s="69"/>
      <c r="Y16335" s="69"/>
      <c r="Z16335" s="69"/>
      <c r="AA16335" s="69"/>
    </row>
    <row r="16336" spans="24:27" x14ac:dyDescent="0.25">
      <c r="X16336" s="69"/>
      <c r="Y16336" s="69"/>
      <c r="Z16336" s="69"/>
      <c r="AA16336" s="69"/>
    </row>
    <row r="16337" spans="24:27" x14ac:dyDescent="0.25">
      <c r="X16337" s="69"/>
      <c r="Y16337" s="69"/>
      <c r="Z16337" s="69"/>
      <c r="AA16337" s="69"/>
    </row>
    <row r="16338" spans="24:27" x14ac:dyDescent="0.25">
      <c r="X16338" s="69"/>
      <c r="Y16338" s="69"/>
      <c r="Z16338" s="69"/>
      <c r="AA16338" s="69"/>
    </row>
    <row r="16339" spans="24:27" x14ac:dyDescent="0.25">
      <c r="X16339" s="69"/>
      <c r="Y16339" s="69"/>
      <c r="Z16339" s="69"/>
      <c r="AA16339" s="69"/>
    </row>
    <row r="16340" spans="24:27" x14ac:dyDescent="0.25">
      <c r="X16340" s="69"/>
      <c r="Y16340" s="69"/>
      <c r="Z16340" s="69"/>
      <c r="AA16340" s="69"/>
    </row>
    <row r="16341" spans="24:27" x14ac:dyDescent="0.25">
      <c r="X16341" s="69"/>
      <c r="Y16341" s="69"/>
      <c r="Z16341" s="69"/>
      <c r="AA16341" s="69"/>
    </row>
    <row r="16342" spans="24:27" x14ac:dyDescent="0.25">
      <c r="X16342" s="69"/>
      <c r="Y16342" s="69"/>
      <c r="Z16342" s="69"/>
      <c r="AA16342" s="69"/>
    </row>
    <row r="16343" spans="24:27" x14ac:dyDescent="0.25">
      <c r="X16343" s="69"/>
      <c r="Y16343" s="69"/>
      <c r="Z16343" s="69"/>
      <c r="AA16343" s="69"/>
    </row>
    <row r="16344" spans="24:27" x14ac:dyDescent="0.25">
      <c r="X16344" s="69"/>
      <c r="Y16344" s="69"/>
      <c r="Z16344" s="69"/>
      <c r="AA16344" s="69"/>
    </row>
    <row r="16345" spans="24:27" x14ac:dyDescent="0.25">
      <c r="X16345" s="69"/>
      <c r="Y16345" s="69"/>
      <c r="Z16345" s="69"/>
      <c r="AA16345" s="69"/>
    </row>
    <row r="16346" spans="24:27" x14ac:dyDescent="0.25">
      <c r="X16346" s="69"/>
      <c r="Y16346" s="69"/>
      <c r="Z16346" s="69"/>
      <c r="AA16346" s="69"/>
    </row>
    <row r="16347" spans="24:27" x14ac:dyDescent="0.25">
      <c r="X16347" s="69"/>
      <c r="Y16347" s="69"/>
      <c r="Z16347" s="69"/>
      <c r="AA16347" s="69"/>
    </row>
    <row r="16348" spans="24:27" x14ac:dyDescent="0.25">
      <c r="X16348" s="69"/>
      <c r="Y16348" s="69"/>
      <c r="Z16348" s="69"/>
      <c r="AA16348" s="69"/>
    </row>
    <row r="16349" spans="24:27" x14ac:dyDescent="0.25">
      <c r="X16349" s="69"/>
      <c r="Y16349" s="69"/>
      <c r="Z16349" s="69"/>
      <c r="AA16349" s="69"/>
    </row>
    <row r="16350" spans="24:27" x14ac:dyDescent="0.25">
      <c r="X16350" s="69"/>
      <c r="Y16350" s="69"/>
      <c r="Z16350" s="69"/>
      <c r="AA16350" s="69"/>
    </row>
    <row r="16351" spans="24:27" x14ac:dyDescent="0.25">
      <c r="X16351" s="69"/>
      <c r="Y16351" s="69"/>
      <c r="Z16351" s="69"/>
      <c r="AA16351" s="69"/>
    </row>
    <row r="16352" spans="24:27" x14ac:dyDescent="0.25">
      <c r="X16352" s="69"/>
      <c r="Y16352" s="69"/>
      <c r="Z16352" s="69"/>
      <c r="AA16352" s="69"/>
    </row>
    <row r="16353" spans="24:27" x14ac:dyDescent="0.25">
      <c r="X16353" s="69"/>
      <c r="Y16353" s="69"/>
      <c r="Z16353" s="69"/>
      <c r="AA16353" s="69"/>
    </row>
    <row r="16354" spans="24:27" x14ac:dyDescent="0.25">
      <c r="X16354" s="69"/>
      <c r="Y16354" s="69"/>
      <c r="Z16354" s="69"/>
      <c r="AA16354" s="69"/>
    </row>
    <row r="16355" spans="24:27" x14ac:dyDescent="0.25">
      <c r="X16355" s="69"/>
      <c r="Y16355" s="69"/>
      <c r="Z16355" s="69"/>
      <c r="AA16355" s="69"/>
    </row>
    <row r="16356" spans="24:27" x14ac:dyDescent="0.25">
      <c r="X16356" s="69"/>
      <c r="Y16356" s="69"/>
      <c r="Z16356" s="69"/>
      <c r="AA16356" s="69"/>
    </row>
    <row r="16357" spans="24:27" x14ac:dyDescent="0.25">
      <c r="X16357" s="69"/>
      <c r="Y16357" s="69"/>
      <c r="Z16357" s="69"/>
      <c r="AA16357" s="69"/>
    </row>
    <row r="16358" spans="24:27" x14ac:dyDescent="0.25">
      <c r="X16358" s="69"/>
      <c r="Y16358" s="69"/>
      <c r="Z16358" s="69"/>
      <c r="AA16358" s="69"/>
    </row>
    <row r="16359" spans="24:27" x14ac:dyDescent="0.25">
      <c r="X16359" s="69"/>
      <c r="Y16359" s="69"/>
      <c r="Z16359" s="69"/>
      <c r="AA16359" s="69"/>
    </row>
    <row r="16360" spans="24:27" x14ac:dyDescent="0.25">
      <c r="X16360" s="69"/>
      <c r="Y16360" s="69"/>
      <c r="Z16360" s="69"/>
      <c r="AA16360" s="69"/>
    </row>
    <row r="16361" spans="24:27" x14ac:dyDescent="0.25">
      <c r="X16361" s="69"/>
      <c r="Y16361" s="69"/>
      <c r="Z16361" s="69"/>
      <c r="AA16361" s="69"/>
    </row>
    <row r="16362" spans="24:27" x14ac:dyDescent="0.25">
      <c r="X16362" s="69"/>
      <c r="Y16362" s="69"/>
      <c r="Z16362" s="69"/>
      <c r="AA16362" s="69"/>
    </row>
    <row r="16363" spans="24:27" x14ac:dyDescent="0.25">
      <c r="X16363" s="69"/>
      <c r="Y16363" s="69"/>
      <c r="Z16363" s="69"/>
      <c r="AA16363" s="69"/>
    </row>
    <row r="16364" spans="24:27" x14ac:dyDescent="0.25">
      <c r="X16364" s="69"/>
      <c r="Y16364" s="69"/>
      <c r="Z16364" s="69"/>
      <c r="AA16364" s="69"/>
    </row>
    <row r="16365" spans="24:27" x14ac:dyDescent="0.25">
      <c r="X16365" s="69"/>
      <c r="Y16365" s="69"/>
      <c r="Z16365" s="69"/>
      <c r="AA16365" s="69"/>
    </row>
    <row r="16366" spans="24:27" x14ac:dyDescent="0.25">
      <c r="X16366" s="69"/>
      <c r="Y16366" s="69"/>
      <c r="Z16366" s="69"/>
      <c r="AA16366" s="69"/>
    </row>
    <row r="16367" spans="24:27" x14ac:dyDescent="0.25">
      <c r="X16367" s="69"/>
      <c r="Y16367" s="69"/>
      <c r="Z16367" s="69"/>
      <c r="AA16367" s="69"/>
    </row>
    <row r="16368" spans="24:27" x14ac:dyDescent="0.25">
      <c r="X16368" s="69"/>
      <c r="Y16368" s="69"/>
      <c r="Z16368" s="69"/>
      <c r="AA16368" s="69"/>
    </row>
    <row r="16369" spans="24:27" x14ac:dyDescent="0.25">
      <c r="X16369" s="69"/>
      <c r="Y16369" s="69"/>
      <c r="Z16369" s="69"/>
      <c r="AA16369" s="69"/>
    </row>
    <row r="16370" spans="24:27" x14ac:dyDescent="0.25">
      <c r="X16370" s="69"/>
      <c r="Y16370" s="69"/>
      <c r="Z16370" s="69"/>
      <c r="AA16370" s="69"/>
    </row>
    <row r="16371" spans="24:27" x14ac:dyDescent="0.25">
      <c r="X16371" s="69"/>
      <c r="Y16371" s="69"/>
      <c r="Z16371" s="69"/>
      <c r="AA16371" s="69"/>
    </row>
    <row r="16372" spans="24:27" x14ac:dyDescent="0.25">
      <c r="X16372" s="69"/>
      <c r="Y16372" s="69"/>
      <c r="Z16372" s="69"/>
      <c r="AA16372" s="69"/>
    </row>
    <row r="16373" spans="24:27" x14ac:dyDescent="0.25">
      <c r="X16373" s="69"/>
      <c r="Y16373" s="69"/>
      <c r="Z16373" s="69"/>
      <c r="AA16373" s="69"/>
    </row>
    <row r="16374" spans="24:27" x14ac:dyDescent="0.25">
      <c r="X16374" s="69"/>
      <c r="Y16374" s="69"/>
      <c r="Z16374" s="69"/>
      <c r="AA16374" s="69"/>
    </row>
    <row r="16375" spans="24:27" x14ac:dyDescent="0.25">
      <c r="X16375" s="69"/>
      <c r="Y16375" s="69"/>
      <c r="Z16375" s="69"/>
      <c r="AA16375" s="69"/>
    </row>
    <row r="16376" spans="24:27" x14ac:dyDescent="0.25">
      <c r="X16376" s="69"/>
      <c r="Y16376" s="69"/>
      <c r="Z16376" s="69"/>
      <c r="AA16376" s="69"/>
    </row>
    <row r="16377" spans="24:27" x14ac:dyDescent="0.25">
      <c r="X16377" s="69"/>
      <c r="Y16377" s="69"/>
      <c r="Z16377" s="69"/>
      <c r="AA16377" s="69"/>
    </row>
    <row r="16378" spans="24:27" x14ac:dyDescent="0.25">
      <c r="X16378" s="69"/>
      <c r="Y16378" s="69"/>
      <c r="Z16378" s="69"/>
      <c r="AA16378" s="69"/>
    </row>
    <row r="16379" spans="24:27" x14ac:dyDescent="0.25">
      <c r="X16379" s="69"/>
      <c r="Y16379" s="69"/>
      <c r="Z16379" s="69"/>
      <c r="AA16379" s="69"/>
    </row>
    <row r="16380" spans="24:27" x14ac:dyDescent="0.25">
      <c r="X16380" s="69"/>
      <c r="Y16380" s="69"/>
      <c r="Z16380" s="69"/>
      <c r="AA16380" s="69"/>
    </row>
    <row r="16381" spans="24:27" x14ac:dyDescent="0.25">
      <c r="X16381" s="69"/>
      <c r="Y16381" s="69"/>
      <c r="Z16381" s="69"/>
      <c r="AA16381" s="69"/>
    </row>
    <row r="16382" spans="24:27" x14ac:dyDescent="0.25">
      <c r="X16382" s="69"/>
      <c r="Y16382" s="69"/>
      <c r="Z16382" s="69"/>
      <c r="AA16382" s="69"/>
    </row>
    <row r="16383" spans="24:27" x14ac:dyDescent="0.25">
      <c r="X16383" s="69"/>
      <c r="Y16383" s="69"/>
      <c r="Z16383" s="69"/>
      <c r="AA16383" s="69"/>
    </row>
    <row r="16384" spans="24:27" x14ac:dyDescent="0.25">
      <c r="X16384" s="69"/>
      <c r="Y16384" s="69"/>
      <c r="Z16384" s="69"/>
      <c r="AA16384" s="69"/>
    </row>
    <row r="16385" spans="24:27" x14ac:dyDescent="0.25">
      <c r="X16385" s="69"/>
      <c r="Y16385" s="69"/>
      <c r="Z16385" s="69"/>
      <c r="AA16385" s="69"/>
    </row>
    <row r="16386" spans="24:27" x14ac:dyDescent="0.25">
      <c r="X16386" s="69"/>
      <c r="Y16386" s="69"/>
      <c r="Z16386" s="69"/>
      <c r="AA16386" s="69"/>
    </row>
    <row r="16387" spans="24:27" x14ac:dyDescent="0.25">
      <c r="X16387" s="69"/>
      <c r="Y16387" s="69"/>
      <c r="Z16387" s="69"/>
      <c r="AA16387" s="69"/>
    </row>
    <row r="16388" spans="24:27" x14ac:dyDescent="0.25">
      <c r="X16388" s="69"/>
      <c r="Y16388" s="69"/>
      <c r="Z16388" s="69"/>
      <c r="AA16388" s="69"/>
    </row>
    <row r="16389" spans="24:27" x14ac:dyDescent="0.25">
      <c r="X16389" s="69"/>
      <c r="Y16389" s="69"/>
      <c r="Z16389" s="69"/>
      <c r="AA16389" s="69"/>
    </row>
    <row r="16390" spans="24:27" x14ac:dyDescent="0.25">
      <c r="X16390" s="69"/>
      <c r="Y16390" s="69"/>
      <c r="Z16390" s="69"/>
      <c r="AA16390" s="69"/>
    </row>
    <row r="16391" spans="24:27" x14ac:dyDescent="0.25">
      <c r="X16391" s="69"/>
      <c r="Y16391" s="69"/>
      <c r="Z16391" s="69"/>
      <c r="AA16391" s="69"/>
    </row>
    <row r="16392" spans="24:27" x14ac:dyDescent="0.25">
      <c r="X16392" s="69"/>
      <c r="Y16392" s="69"/>
      <c r="Z16392" s="69"/>
      <c r="AA16392" s="69"/>
    </row>
    <row r="16393" spans="24:27" x14ac:dyDescent="0.25">
      <c r="X16393" s="69"/>
      <c r="Y16393" s="69"/>
      <c r="Z16393" s="69"/>
      <c r="AA16393" s="69"/>
    </row>
    <row r="16394" spans="24:27" x14ac:dyDescent="0.25">
      <c r="X16394" s="69"/>
      <c r="Y16394" s="69"/>
      <c r="Z16394" s="69"/>
      <c r="AA16394" s="69"/>
    </row>
    <row r="16395" spans="24:27" x14ac:dyDescent="0.25">
      <c r="X16395" s="69"/>
      <c r="Y16395" s="69"/>
      <c r="Z16395" s="69"/>
      <c r="AA16395" s="69"/>
    </row>
    <row r="16396" spans="24:27" x14ac:dyDescent="0.25">
      <c r="X16396" s="69"/>
      <c r="Y16396" s="69"/>
      <c r="Z16396" s="69"/>
      <c r="AA16396" s="69"/>
    </row>
    <row r="16397" spans="24:27" x14ac:dyDescent="0.25">
      <c r="X16397" s="69"/>
      <c r="Y16397" s="69"/>
      <c r="Z16397" s="69"/>
      <c r="AA16397" s="69"/>
    </row>
    <row r="16398" spans="24:27" x14ac:dyDescent="0.25">
      <c r="X16398" s="69"/>
      <c r="Y16398" s="69"/>
      <c r="Z16398" s="69"/>
      <c r="AA16398" s="69"/>
    </row>
    <row r="16399" spans="24:27" x14ac:dyDescent="0.25">
      <c r="X16399" s="69"/>
      <c r="Y16399" s="69"/>
      <c r="Z16399" s="69"/>
      <c r="AA16399" s="69"/>
    </row>
    <row r="16400" spans="24:27" x14ac:dyDescent="0.25">
      <c r="X16400" s="69"/>
      <c r="Y16400" s="69"/>
      <c r="Z16400" s="69"/>
      <c r="AA16400" s="69"/>
    </row>
    <row r="16401" spans="24:27" x14ac:dyDescent="0.25">
      <c r="X16401" s="69"/>
      <c r="Y16401" s="69"/>
      <c r="Z16401" s="69"/>
      <c r="AA16401" s="69"/>
    </row>
    <row r="16402" spans="24:27" x14ac:dyDescent="0.25">
      <c r="X16402" s="69"/>
      <c r="Y16402" s="69"/>
      <c r="Z16402" s="69"/>
      <c r="AA16402" s="69"/>
    </row>
    <row r="16403" spans="24:27" x14ac:dyDescent="0.25">
      <c r="X16403" s="69"/>
      <c r="Y16403" s="69"/>
      <c r="Z16403" s="69"/>
      <c r="AA16403" s="69"/>
    </row>
    <row r="16404" spans="24:27" x14ac:dyDescent="0.25">
      <c r="X16404" s="69"/>
      <c r="Y16404" s="69"/>
      <c r="Z16404" s="69"/>
      <c r="AA16404" s="69"/>
    </row>
    <row r="16405" spans="24:27" x14ac:dyDescent="0.25">
      <c r="X16405" s="69"/>
      <c r="Y16405" s="69"/>
      <c r="Z16405" s="69"/>
      <c r="AA16405" s="69"/>
    </row>
    <row r="16406" spans="24:27" x14ac:dyDescent="0.25">
      <c r="X16406" s="69"/>
      <c r="Y16406" s="69"/>
      <c r="Z16406" s="69"/>
      <c r="AA16406" s="69"/>
    </row>
    <row r="16407" spans="24:27" x14ac:dyDescent="0.25">
      <c r="X16407" s="69"/>
      <c r="Y16407" s="69"/>
      <c r="Z16407" s="69"/>
      <c r="AA16407" s="69"/>
    </row>
    <row r="16408" spans="24:27" x14ac:dyDescent="0.25">
      <c r="X16408" s="69"/>
      <c r="Y16408" s="69"/>
      <c r="Z16408" s="69"/>
      <c r="AA16408" s="69"/>
    </row>
    <row r="16409" spans="24:27" x14ac:dyDescent="0.25">
      <c r="X16409" s="69"/>
      <c r="Y16409" s="69"/>
      <c r="Z16409" s="69"/>
      <c r="AA16409" s="69"/>
    </row>
    <row r="16410" spans="24:27" x14ac:dyDescent="0.25">
      <c r="X16410" s="69"/>
      <c r="Y16410" s="69"/>
      <c r="Z16410" s="69"/>
      <c r="AA16410" s="69"/>
    </row>
    <row r="16411" spans="24:27" x14ac:dyDescent="0.25">
      <c r="X16411" s="69"/>
      <c r="Y16411" s="69"/>
      <c r="Z16411" s="69"/>
      <c r="AA16411" s="69"/>
    </row>
    <row r="16412" spans="24:27" x14ac:dyDescent="0.25">
      <c r="X16412" s="69"/>
      <c r="Y16412" s="69"/>
      <c r="Z16412" s="69"/>
      <c r="AA16412" s="69"/>
    </row>
    <row r="16413" spans="24:27" x14ac:dyDescent="0.25">
      <c r="X16413" s="69"/>
      <c r="Y16413" s="69"/>
      <c r="Z16413" s="69"/>
      <c r="AA16413" s="69"/>
    </row>
    <row r="16414" spans="24:27" x14ac:dyDescent="0.25">
      <c r="X16414" s="69"/>
      <c r="Y16414" s="69"/>
      <c r="Z16414" s="69"/>
      <c r="AA16414" s="69"/>
    </row>
    <row r="16415" spans="24:27" x14ac:dyDescent="0.25">
      <c r="X16415" s="69"/>
      <c r="Y16415" s="69"/>
      <c r="Z16415" s="69"/>
      <c r="AA16415" s="69"/>
    </row>
    <row r="16416" spans="24:27" x14ac:dyDescent="0.25">
      <c r="X16416" s="69"/>
      <c r="Y16416" s="69"/>
      <c r="Z16416" s="69"/>
      <c r="AA16416" s="69"/>
    </row>
    <row r="16417" spans="24:27" x14ac:dyDescent="0.25">
      <c r="X16417" s="69"/>
      <c r="Y16417" s="69"/>
      <c r="Z16417" s="69"/>
      <c r="AA16417" s="69"/>
    </row>
    <row r="16418" spans="24:27" x14ac:dyDescent="0.25">
      <c r="X16418" s="69"/>
      <c r="Y16418" s="69"/>
      <c r="Z16418" s="69"/>
      <c r="AA16418" s="69"/>
    </row>
    <row r="16419" spans="24:27" x14ac:dyDescent="0.25">
      <c r="X16419" s="69"/>
      <c r="Y16419" s="69"/>
      <c r="Z16419" s="69"/>
      <c r="AA16419" s="69"/>
    </row>
    <row r="16420" spans="24:27" x14ac:dyDescent="0.25">
      <c r="X16420" s="69"/>
      <c r="Y16420" s="69"/>
      <c r="Z16420" s="69"/>
      <c r="AA16420" s="69"/>
    </row>
    <row r="16421" spans="24:27" x14ac:dyDescent="0.25">
      <c r="X16421" s="69"/>
      <c r="Y16421" s="69"/>
      <c r="Z16421" s="69"/>
      <c r="AA16421" s="69"/>
    </row>
    <row r="16422" spans="24:27" x14ac:dyDescent="0.25">
      <c r="X16422" s="69"/>
      <c r="Y16422" s="69"/>
      <c r="Z16422" s="69"/>
      <c r="AA16422" s="69"/>
    </row>
    <row r="16423" spans="24:27" x14ac:dyDescent="0.25">
      <c r="X16423" s="69"/>
      <c r="Y16423" s="69"/>
      <c r="Z16423" s="69"/>
      <c r="AA16423" s="69"/>
    </row>
    <row r="16424" spans="24:27" x14ac:dyDescent="0.25">
      <c r="X16424" s="69"/>
      <c r="Y16424" s="69"/>
      <c r="Z16424" s="69"/>
      <c r="AA16424" s="69"/>
    </row>
    <row r="16425" spans="24:27" x14ac:dyDescent="0.25">
      <c r="X16425" s="69"/>
      <c r="Y16425" s="69"/>
      <c r="Z16425" s="69"/>
      <c r="AA16425" s="69"/>
    </row>
    <row r="16426" spans="24:27" x14ac:dyDescent="0.25">
      <c r="X16426" s="69"/>
      <c r="Y16426" s="69"/>
      <c r="Z16426" s="69"/>
      <c r="AA16426" s="69"/>
    </row>
    <row r="16427" spans="24:27" x14ac:dyDescent="0.25">
      <c r="X16427" s="69"/>
      <c r="Y16427" s="69"/>
      <c r="Z16427" s="69"/>
      <c r="AA16427" s="69"/>
    </row>
    <row r="16428" spans="24:27" x14ac:dyDescent="0.25">
      <c r="X16428" s="69"/>
      <c r="Y16428" s="69"/>
      <c r="Z16428" s="69"/>
      <c r="AA16428" s="69"/>
    </row>
    <row r="16429" spans="24:27" x14ac:dyDescent="0.25">
      <c r="X16429" s="69"/>
      <c r="Y16429" s="69"/>
      <c r="Z16429" s="69"/>
      <c r="AA16429" s="69"/>
    </row>
    <row r="16430" spans="24:27" x14ac:dyDescent="0.25">
      <c r="X16430" s="69"/>
      <c r="Y16430" s="69"/>
      <c r="Z16430" s="69"/>
      <c r="AA16430" s="69"/>
    </row>
    <row r="16431" spans="24:27" x14ac:dyDescent="0.25">
      <c r="X16431" s="69"/>
      <c r="Y16431" s="69"/>
      <c r="Z16431" s="69"/>
      <c r="AA16431" s="69"/>
    </row>
    <row r="16432" spans="24:27" x14ac:dyDescent="0.25">
      <c r="X16432" s="69"/>
      <c r="Y16432" s="69"/>
      <c r="Z16432" s="69"/>
      <c r="AA16432" s="69"/>
    </row>
    <row r="16433" spans="24:27" x14ac:dyDescent="0.25">
      <c r="X16433" s="69"/>
      <c r="Y16433" s="69"/>
      <c r="Z16433" s="69"/>
      <c r="AA16433" s="69"/>
    </row>
    <row r="16434" spans="24:27" x14ac:dyDescent="0.25">
      <c r="X16434" s="69"/>
      <c r="Y16434" s="69"/>
      <c r="Z16434" s="69"/>
      <c r="AA16434" s="69"/>
    </row>
    <row r="16435" spans="24:27" x14ac:dyDescent="0.25">
      <c r="X16435" s="69"/>
      <c r="Y16435" s="69"/>
      <c r="Z16435" s="69"/>
      <c r="AA16435" s="69"/>
    </row>
    <row r="16436" spans="24:27" x14ac:dyDescent="0.25">
      <c r="X16436" s="69"/>
      <c r="Y16436" s="69"/>
      <c r="Z16436" s="69"/>
      <c r="AA16436" s="69"/>
    </row>
    <row r="16437" spans="24:27" x14ac:dyDescent="0.25">
      <c r="X16437" s="69"/>
      <c r="Y16437" s="69"/>
      <c r="Z16437" s="69"/>
      <c r="AA16437" s="69"/>
    </row>
    <row r="16438" spans="24:27" x14ac:dyDescent="0.25">
      <c r="X16438" s="69"/>
      <c r="Y16438" s="69"/>
      <c r="Z16438" s="69"/>
      <c r="AA16438" s="69"/>
    </row>
    <row r="16439" spans="24:27" x14ac:dyDescent="0.25">
      <c r="X16439" s="69"/>
      <c r="Y16439" s="69"/>
      <c r="Z16439" s="69"/>
      <c r="AA16439" s="69"/>
    </row>
    <row r="16440" spans="24:27" x14ac:dyDescent="0.25">
      <c r="X16440" s="69"/>
      <c r="Y16440" s="69"/>
      <c r="Z16440" s="69"/>
      <c r="AA16440" s="69"/>
    </row>
    <row r="16441" spans="24:27" x14ac:dyDescent="0.25">
      <c r="X16441" s="69"/>
      <c r="Y16441" s="69"/>
      <c r="Z16441" s="69"/>
      <c r="AA16441" s="69"/>
    </row>
    <row r="16442" spans="24:27" x14ac:dyDescent="0.25">
      <c r="X16442" s="69"/>
      <c r="Y16442" s="69"/>
      <c r="Z16442" s="69"/>
      <c r="AA16442" s="69"/>
    </row>
    <row r="16443" spans="24:27" x14ac:dyDescent="0.25">
      <c r="X16443" s="69"/>
      <c r="Y16443" s="69"/>
      <c r="Z16443" s="69"/>
      <c r="AA16443" s="69"/>
    </row>
    <row r="16444" spans="24:27" x14ac:dyDescent="0.25">
      <c r="X16444" s="69"/>
      <c r="Y16444" s="69"/>
      <c r="Z16444" s="69"/>
      <c r="AA16444" s="69"/>
    </row>
    <row r="16445" spans="24:27" x14ac:dyDescent="0.25">
      <c r="X16445" s="69"/>
      <c r="Y16445" s="69"/>
      <c r="Z16445" s="69"/>
      <c r="AA16445" s="69"/>
    </row>
    <row r="16446" spans="24:27" x14ac:dyDescent="0.25">
      <c r="X16446" s="69"/>
      <c r="Y16446" s="69"/>
      <c r="Z16446" s="69"/>
      <c r="AA16446" s="69"/>
    </row>
    <row r="16447" spans="24:27" x14ac:dyDescent="0.25">
      <c r="X16447" s="69"/>
      <c r="Y16447" s="69"/>
      <c r="Z16447" s="69"/>
      <c r="AA16447" s="69"/>
    </row>
    <row r="16448" spans="24:27" x14ac:dyDescent="0.25">
      <c r="X16448" s="69"/>
      <c r="Y16448" s="69"/>
      <c r="Z16448" s="69"/>
      <c r="AA16448" s="69"/>
    </row>
    <row r="16449" spans="24:27" x14ac:dyDescent="0.25">
      <c r="X16449" s="69"/>
      <c r="Y16449" s="69"/>
      <c r="Z16449" s="69"/>
      <c r="AA16449" s="69"/>
    </row>
    <row r="16450" spans="24:27" x14ac:dyDescent="0.25">
      <c r="X16450" s="69"/>
      <c r="Y16450" s="69"/>
      <c r="Z16450" s="69"/>
      <c r="AA16450" s="69"/>
    </row>
    <row r="16451" spans="24:27" x14ac:dyDescent="0.25">
      <c r="X16451" s="69"/>
      <c r="Y16451" s="69"/>
      <c r="Z16451" s="69"/>
      <c r="AA16451" s="69"/>
    </row>
    <row r="16452" spans="24:27" x14ac:dyDescent="0.25">
      <c r="X16452" s="69"/>
      <c r="Y16452" s="69"/>
      <c r="Z16452" s="69"/>
      <c r="AA16452" s="69"/>
    </row>
    <row r="16453" spans="24:27" x14ac:dyDescent="0.25">
      <c r="X16453" s="69"/>
      <c r="Y16453" s="69"/>
      <c r="Z16453" s="69"/>
      <c r="AA16453" s="69"/>
    </row>
    <row r="16454" spans="24:27" x14ac:dyDescent="0.25">
      <c r="X16454" s="69"/>
      <c r="Y16454" s="69"/>
      <c r="Z16454" s="69"/>
      <c r="AA16454" s="69"/>
    </row>
    <row r="16455" spans="24:27" x14ac:dyDescent="0.25">
      <c r="X16455" s="69"/>
      <c r="Y16455" s="69"/>
      <c r="Z16455" s="69"/>
      <c r="AA16455" s="69"/>
    </row>
    <row r="16456" spans="24:27" x14ac:dyDescent="0.25">
      <c r="X16456" s="69"/>
      <c r="Y16456" s="69"/>
      <c r="Z16456" s="69"/>
      <c r="AA16456" s="69"/>
    </row>
    <row r="16457" spans="24:27" x14ac:dyDescent="0.25">
      <c r="X16457" s="69"/>
      <c r="Y16457" s="69"/>
      <c r="Z16457" s="69"/>
      <c r="AA16457" s="69"/>
    </row>
    <row r="16458" spans="24:27" x14ac:dyDescent="0.25">
      <c r="X16458" s="69"/>
      <c r="Y16458" s="69"/>
      <c r="Z16458" s="69"/>
      <c r="AA16458" s="69"/>
    </row>
    <row r="16459" spans="24:27" x14ac:dyDescent="0.25">
      <c r="X16459" s="69"/>
      <c r="Y16459" s="69"/>
      <c r="Z16459" s="69"/>
      <c r="AA16459" s="69"/>
    </row>
    <row r="16460" spans="24:27" x14ac:dyDescent="0.25">
      <c r="X16460" s="69"/>
      <c r="Y16460" s="69"/>
      <c r="Z16460" s="69"/>
      <c r="AA16460" s="69"/>
    </row>
    <row r="16461" spans="24:27" x14ac:dyDescent="0.25">
      <c r="X16461" s="69"/>
      <c r="Y16461" s="69"/>
      <c r="Z16461" s="69"/>
      <c r="AA16461" s="69"/>
    </row>
    <row r="16462" spans="24:27" x14ac:dyDescent="0.25">
      <c r="X16462" s="69"/>
      <c r="Y16462" s="69"/>
      <c r="Z16462" s="69"/>
      <c r="AA16462" s="69"/>
    </row>
    <row r="16463" spans="24:27" x14ac:dyDescent="0.25">
      <c r="X16463" s="69"/>
      <c r="Y16463" s="69"/>
      <c r="Z16463" s="69"/>
      <c r="AA16463" s="69"/>
    </row>
    <row r="16464" spans="24:27" x14ac:dyDescent="0.25">
      <c r="X16464" s="69"/>
      <c r="Y16464" s="69"/>
      <c r="Z16464" s="69"/>
      <c r="AA16464" s="69"/>
    </row>
    <row r="16465" spans="24:27" x14ac:dyDescent="0.25">
      <c r="X16465" s="69"/>
      <c r="Y16465" s="69"/>
      <c r="Z16465" s="69"/>
      <c r="AA16465" s="69"/>
    </row>
    <row r="16466" spans="24:27" x14ac:dyDescent="0.25">
      <c r="X16466" s="69"/>
      <c r="Y16466" s="69"/>
      <c r="Z16466" s="69"/>
      <c r="AA16466" s="69"/>
    </row>
    <row r="16467" spans="24:27" x14ac:dyDescent="0.25">
      <c r="X16467" s="69"/>
      <c r="Y16467" s="69"/>
      <c r="Z16467" s="69"/>
      <c r="AA16467" s="69"/>
    </row>
    <row r="16468" spans="24:27" x14ac:dyDescent="0.25">
      <c r="X16468" s="69"/>
      <c r="Y16468" s="69"/>
      <c r="Z16468" s="69"/>
      <c r="AA16468" s="69"/>
    </row>
    <row r="16469" spans="24:27" x14ac:dyDescent="0.25">
      <c r="X16469" s="69"/>
      <c r="Y16469" s="69"/>
      <c r="Z16469" s="69"/>
      <c r="AA16469" s="69"/>
    </row>
    <row r="16470" spans="24:27" x14ac:dyDescent="0.25">
      <c r="X16470" s="69"/>
      <c r="Y16470" s="69"/>
      <c r="Z16470" s="69"/>
      <c r="AA16470" s="69"/>
    </row>
    <row r="16471" spans="24:27" x14ac:dyDescent="0.25">
      <c r="X16471" s="69"/>
      <c r="Y16471" s="69"/>
      <c r="Z16471" s="69"/>
      <c r="AA16471" s="69"/>
    </row>
    <row r="16472" spans="24:27" x14ac:dyDescent="0.25">
      <c r="X16472" s="69"/>
      <c r="Y16472" s="69"/>
      <c r="Z16472" s="69"/>
      <c r="AA16472" s="69"/>
    </row>
    <row r="16473" spans="24:27" x14ac:dyDescent="0.25">
      <c r="X16473" s="69"/>
      <c r="Y16473" s="69"/>
      <c r="Z16473" s="69"/>
      <c r="AA16473" s="69"/>
    </row>
    <row r="16474" spans="24:27" x14ac:dyDescent="0.25">
      <c r="X16474" s="69"/>
      <c r="Y16474" s="69"/>
      <c r="Z16474" s="69"/>
      <c r="AA16474" s="69"/>
    </row>
    <row r="16475" spans="24:27" x14ac:dyDescent="0.25">
      <c r="X16475" s="69"/>
      <c r="Y16475" s="69"/>
      <c r="Z16475" s="69"/>
      <c r="AA16475" s="69"/>
    </row>
    <row r="16476" spans="24:27" x14ac:dyDescent="0.25">
      <c r="X16476" s="69"/>
      <c r="Y16476" s="69"/>
      <c r="Z16476" s="69"/>
      <c r="AA16476" s="69"/>
    </row>
    <row r="16477" spans="24:27" x14ac:dyDescent="0.25">
      <c r="X16477" s="69"/>
      <c r="Y16477" s="69"/>
      <c r="Z16477" s="69"/>
      <c r="AA16477" s="69"/>
    </row>
    <row r="16478" spans="24:27" x14ac:dyDescent="0.25">
      <c r="X16478" s="69"/>
      <c r="Y16478" s="69"/>
      <c r="Z16478" s="69"/>
      <c r="AA16478" s="69"/>
    </row>
    <row r="16479" spans="24:27" x14ac:dyDescent="0.25">
      <c r="X16479" s="69"/>
      <c r="Y16479" s="69"/>
      <c r="Z16479" s="69"/>
      <c r="AA16479" s="69"/>
    </row>
    <row r="16480" spans="24:27" x14ac:dyDescent="0.25">
      <c r="X16480" s="69"/>
      <c r="Y16480" s="69"/>
      <c r="Z16480" s="69"/>
      <c r="AA16480" s="69"/>
    </row>
    <row r="16481" spans="24:27" x14ac:dyDescent="0.25">
      <c r="X16481" s="69"/>
      <c r="Y16481" s="69"/>
      <c r="Z16481" s="69"/>
      <c r="AA16481" s="69"/>
    </row>
    <row r="16482" spans="24:27" x14ac:dyDescent="0.25">
      <c r="X16482" s="69"/>
      <c r="Y16482" s="69"/>
      <c r="Z16482" s="69"/>
      <c r="AA16482" s="69"/>
    </row>
    <row r="16483" spans="24:27" x14ac:dyDescent="0.25">
      <c r="X16483" s="69"/>
      <c r="Y16483" s="69"/>
      <c r="Z16483" s="69"/>
      <c r="AA16483" s="69"/>
    </row>
    <row r="16484" spans="24:27" x14ac:dyDescent="0.25">
      <c r="X16484" s="69"/>
      <c r="Y16484" s="69"/>
      <c r="Z16484" s="69"/>
      <c r="AA16484" s="69"/>
    </row>
    <row r="16485" spans="24:27" x14ac:dyDescent="0.25">
      <c r="X16485" s="69"/>
      <c r="Y16485" s="69"/>
      <c r="Z16485" s="69"/>
      <c r="AA16485" s="69"/>
    </row>
    <row r="16486" spans="24:27" x14ac:dyDescent="0.25">
      <c r="X16486" s="69"/>
      <c r="Y16486" s="69"/>
      <c r="Z16486" s="69"/>
      <c r="AA16486" s="69"/>
    </row>
    <row r="16487" spans="24:27" x14ac:dyDescent="0.25">
      <c r="X16487" s="69"/>
      <c r="Y16487" s="69"/>
      <c r="Z16487" s="69"/>
      <c r="AA16487" s="69"/>
    </row>
    <row r="16488" spans="24:27" x14ac:dyDescent="0.25">
      <c r="X16488" s="69"/>
      <c r="Y16488" s="69"/>
      <c r="Z16488" s="69"/>
      <c r="AA16488" s="69"/>
    </row>
    <row r="16489" spans="24:27" x14ac:dyDescent="0.25">
      <c r="X16489" s="69"/>
      <c r="Y16489" s="69"/>
      <c r="Z16489" s="69"/>
      <c r="AA16489" s="69"/>
    </row>
    <row r="16490" spans="24:27" x14ac:dyDescent="0.25">
      <c r="X16490" s="69"/>
      <c r="Y16490" s="69"/>
      <c r="Z16490" s="69"/>
      <c r="AA16490" s="69"/>
    </row>
    <row r="16491" spans="24:27" x14ac:dyDescent="0.25">
      <c r="X16491" s="69"/>
      <c r="Y16491" s="69"/>
      <c r="Z16491" s="69"/>
      <c r="AA16491" s="69"/>
    </row>
    <row r="16492" spans="24:27" x14ac:dyDescent="0.25">
      <c r="X16492" s="69"/>
      <c r="Y16492" s="69"/>
      <c r="Z16492" s="69"/>
      <c r="AA16492" s="69"/>
    </row>
    <row r="16493" spans="24:27" x14ac:dyDescent="0.25">
      <c r="X16493" s="69"/>
      <c r="Y16493" s="69"/>
      <c r="Z16493" s="69"/>
      <c r="AA16493" s="69"/>
    </row>
    <row r="16494" spans="24:27" x14ac:dyDescent="0.25">
      <c r="X16494" s="69"/>
      <c r="Y16494" s="69"/>
      <c r="Z16494" s="69"/>
      <c r="AA16494" s="69"/>
    </row>
    <row r="16495" spans="24:27" x14ac:dyDescent="0.25">
      <c r="X16495" s="69"/>
      <c r="Y16495" s="69"/>
      <c r="Z16495" s="69"/>
      <c r="AA16495" s="69"/>
    </row>
    <row r="16496" spans="24:27" x14ac:dyDescent="0.25">
      <c r="X16496" s="69"/>
      <c r="Y16496" s="69"/>
      <c r="Z16496" s="69"/>
      <c r="AA16496" s="69"/>
    </row>
    <row r="16497" spans="24:27" x14ac:dyDescent="0.25">
      <c r="X16497" s="69"/>
      <c r="Y16497" s="69"/>
      <c r="Z16497" s="69"/>
      <c r="AA16497" s="69"/>
    </row>
    <row r="16498" spans="24:27" x14ac:dyDescent="0.25">
      <c r="X16498" s="69"/>
      <c r="Y16498" s="69"/>
      <c r="Z16498" s="69"/>
      <c r="AA16498" s="69"/>
    </row>
    <row r="16499" spans="24:27" x14ac:dyDescent="0.25">
      <c r="X16499" s="69"/>
      <c r="Y16499" s="69"/>
      <c r="Z16499" s="69"/>
      <c r="AA16499" s="69"/>
    </row>
    <row r="16500" spans="24:27" x14ac:dyDescent="0.25">
      <c r="X16500" s="69"/>
      <c r="Y16500" s="69"/>
      <c r="Z16500" s="69"/>
      <c r="AA16500" s="69"/>
    </row>
    <row r="16501" spans="24:27" x14ac:dyDescent="0.25">
      <c r="X16501" s="69"/>
      <c r="Y16501" s="69"/>
      <c r="Z16501" s="69"/>
      <c r="AA16501" s="69"/>
    </row>
    <row r="16502" spans="24:27" x14ac:dyDescent="0.25">
      <c r="X16502" s="69"/>
      <c r="Y16502" s="69"/>
      <c r="Z16502" s="69"/>
      <c r="AA16502" s="69"/>
    </row>
    <row r="16503" spans="24:27" x14ac:dyDescent="0.25">
      <c r="X16503" s="69"/>
      <c r="Y16503" s="69"/>
      <c r="Z16503" s="69"/>
      <c r="AA16503" s="69"/>
    </row>
    <row r="16504" spans="24:27" x14ac:dyDescent="0.25">
      <c r="X16504" s="69"/>
      <c r="Y16504" s="69"/>
      <c r="Z16504" s="69"/>
      <c r="AA16504" s="69"/>
    </row>
    <row r="16505" spans="24:27" x14ac:dyDescent="0.25">
      <c r="X16505" s="69"/>
      <c r="Y16505" s="69"/>
      <c r="Z16505" s="69"/>
      <c r="AA16505" s="69"/>
    </row>
    <row r="16506" spans="24:27" x14ac:dyDescent="0.25">
      <c r="X16506" s="69"/>
      <c r="Y16506" s="69"/>
      <c r="Z16506" s="69"/>
      <c r="AA16506" s="69"/>
    </row>
    <row r="16507" spans="24:27" x14ac:dyDescent="0.25">
      <c r="X16507" s="69"/>
      <c r="Y16507" s="69"/>
      <c r="Z16507" s="69"/>
      <c r="AA16507" s="69"/>
    </row>
    <row r="16508" spans="24:27" x14ac:dyDescent="0.25">
      <c r="X16508" s="69"/>
      <c r="Y16508" s="69"/>
      <c r="Z16508" s="69"/>
      <c r="AA16508" s="69"/>
    </row>
    <row r="16509" spans="24:27" x14ac:dyDescent="0.25">
      <c r="X16509" s="69"/>
      <c r="Y16509" s="69"/>
      <c r="Z16509" s="69"/>
      <c r="AA16509" s="69"/>
    </row>
    <row r="16510" spans="24:27" x14ac:dyDescent="0.25">
      <c r="X16510" s="69"/>
      <c r="Y16510" s="69"/>
      <c r="Z16510" s="69"/>
      <c r="AA16510" s="69"/>
    </row>
    <row r="16511" spans="24:27" x14ac:dyDescent="0.25">
      <c r="X16511" s="69"/>
      <c r="Y16511" s="69"/>
      <c r="Z16511" s="69"/>
      <c r="AA16511" s="69"/>
    </row>
    <row r="16512" spans="24:27" x14ac:dyDescent="0.25">
      <c r="X16512" s="69"/>
      <c r="Y16512" s="69"/>
      <c r="Z16512" s="69"/>
      <c r="AA16512" s="69"/>
    </row>
    <row r="16513" spans="24:27" x14ac:dyDescent="0.25">
      <c r="X16513" s="69"/>
      <c r="Y16513" s="69"/>
      <c r="Z16513" s="69"/>
      <c r="AA16513" s="69"/>
    </row>
    <row r="16514" spans="24:27" x14ac:dyDescent="0.25">
      <c r="X16514" s="69"/>
      <c r="Y16514" s="69"/>
      <c r="Z16514" s="69"/>
      <c r="AA16514" s="69"/>
    </row>
    <row r="16515" spans="24:27" x14ac:dyDescent="0.25">
      <c r="X16515" s="69"/>
      <c r="Y16515" s="69"/>
      <c r="Z16515" s="69"/>
      <c r="AA16515" s="69"/>
    </row>
    <row r="16516" spans="24:27" x14ac:dyDescent="0.25">
      <c r="X16516" s="69"/>
      <c r="Y16516" s="69"/>
      <c r="Z16516" s="69"/>
      <c r="AA16516" s="69"/>
    </row>
    <row r="16517" spans="24:27" x14ac:dyDescent="0.25">
      <c r="X16517" s="69"/>
      <c r="Y16517" s="69"/>
      <c r="Z16517" s="69"/>
      <c r="AA16517" s="69"/>
    </row>
    <row r="16518" spans="24:27" x14ac:dyDescent="0.25">
      <c r="X16518" s="69"/>
      <c r="Y16518" s="69"/>
      <c r="Z16518" s="69"/>
      <c r="AA16518" s="69"/>
    </row>
    <row r="16519" spans="24:27" x14ac:dyDescent="0.25">
      <c r="X16519" s="69"/>
      <c r="Y16519" s="69"/>
      <c r="Z16519" s="69"/>
      <c r="AA16519" s="69"/>
    </row>
    <row r="16520" spans="24:27" x14ac:dyDescent="0.25">
      <c r="X16520" s="69"/>
      <c r="Y16520" s="69"/>
      <c r="Z16520" s="69"/>
      <c r="AA16520" s="69"/>
    </row>
    <row r="16521" spans="24:27" x14ac:dyDescent="0.25">
      <c r="X16521" s="69"/>
      <c r="Y16521" s="69"/>
      <c r="Z16521" s="69"/>
      <c r="AA16521" s="69"/>
    </row>
    <row r="16522" spans="24:27" x14ac:dyDescent="0.25">
      <c r="X16522" s="69"/>
      <c r="Y16522" s="69"/>
      <c r="Z16522" s="69"/>
      <c r="AA16522" s="69"/>
    </row>
    <row r="16523" spans="24:27" x14ac:dyDescent="0.25">
      <c r="X16523" s="69"/>
      <c r="Y16523" s="69"/>
      <c r="Z16523" s="69"/>
      <c r="AA16523" s="69"/>
    </row>
    <row r="16524" spans="24:27" x14ac:dyDescent="0.25">
      <c r="X16524" s="69"/>
      <c r="Y16524" s="69"/>
      <c r="Z16524" s="69"/>
      <c r="AA16524" s="69"/>
    </row>
    <row r="16525" spans="24:27" x14ac:dyDescent="0.25">
      <c r="X16525" s="69"/>
      <c r="Y16525" s="69"/>
      <c r="Z16525" s="69"/>
      <c r="AA16525" s="69"/>
    </row>
    <row r="16526" spans="24:27" x14ac:dyDescent="0.25">
      <c r="X16526" s="69"/>
      <c r="Y16526" s="69"/>
      <c r="Z16526" s="69"/>
      <c r="AA16526" s="69"/>
    </row>
    <row r="16527" spans="24:27" x14ac:dyDescent="0.25">
      <c r="X16527" s="69"/>
      <c r="Y16527" s="69"/>
      <c r="Z16527" s="69"/>
      <c r="AA16527" s="69"/>
    </row>
    <row r="16528" spans="24:27" x14ac:dyDescent="0.25">
      <c r="X16528" s="69"/>
      <c r="Y16528" s="69"/>
      <c r="Z16528" s="69"/>
      <c r="AA16528" s="69"/>
    </row>
    <row r="16529" spans="24:27" x14ac:dyDescent="0.25">
      <c r="X16529" s="69"/>
      <c r="Y16529" s="69"/>
      <c r="Z16529" s="69"/>
      <c r="AA16529" s="69"/>
    </row>
    <row r="16530" spans="24:27" x14ac:dyDescent="0.25">
      <c r="X16530" s="69"/>
      <c r="Y16530" s="69"/>
      <c r="Z16530" s="69"/>
      <c r="AA16530" s="69"/>
    </row>
    <row r="16531" spans="24:27" x14ac:dyDescent="0.25">
      <c r="X16531" s="69"/>
      <c r="Y16531" s="69"/>
      <c r="Z16531" s="69"/>
      <c r="AA16531" s="69"/>
    </row>
    <row r="16532" spans="24:27" x14ac:dyDescent="0.25">
      <c r="X16532" s="69"/>
      <c r="Y16532" s="69"/>
      <c r="Z16532" s="69"/>
      <c r="AA16532" s="69"/>
    </row>
    <row r="16533" spans="24:27" x14ac:dyDescent="0.25">
      <c r="X16533" s="69"/>
      <c r="Y16533" s="69"/>
      <c r="Z16533" s="69"/>
      <c r="AA16533" s="69"/>
    </row>
    <row r="16534" spans="24:27" x14ac:dyDescent="0.25">
      <c r="X16534" s="69"/>
      <c r="Y16534" s="69"/>
      <c r="Z16534" s="69"/>
      <c r="AA16534" s="69"/>
    </row>
    <row r="16535" spans="24:27" x14ac:dyDescent="0.25">
      <c r="X16535" s="69"/>
      <c r="Y16535" s="69"/>
      <c r="Z16535" s="69"/>
      <c r="AA16535" s="69"/>
    </row>
    <row r="16536" spans="24:27" x14ac:dyDescent="0.25">
      <c r="X16536" s="69"/>
      <c r="Y16536" s="69"/>
      <c r="Z16536" s="69"/>
      <c r="AA16536" s="69"/>
    </row>
    <row r="16537" spans="24:27" x14ac:dyDescent="0.25">
      <c r="X16537" s="69"/>
      <c r="Y16537" s="69"/>
      <c r="Z16537" s="69"/>
      <c r="AA16537" s="69"/>
    </row>
    <row r="16538" spans="24:27" x14ac:dyDescent="0.25">
      <c r="X16538" s="69"/>
      <c r="Y16538" s="69"/>
      <c r="Z16538" s="69"/>
      <c r="AA16538" s="69"/>
    </row>
    <row r="16539" spans="24:27" x14ac:dyDescent="0.25">
      <c r="X16539" s="69"/>
      <c r="Y16539" s="69"/>
      <c r="Z16539" s="69"/>
      <c r="AA16539" s="69"/>
    </row>
    <row r="16540" spans="24:27" x14ac:dyDescent="0.25">
      <c r="X16540" s="69"/>
      <c r="Y16540" s="69"/>
      <c r="Z16540" s="69"/>
      <c r="AA16540" s="69"/>
    </row>
    <row r="16541" spans="24:27" x14ac:dyDescent="0.25">
      <c r="X16541" s="69"/>
      <c r="Y16541" s="69"/>
      <c r="Z16541" s="69"/>
      <c r="AA16541" s="69"/>
    </row>
    <row r="16542" spans="24:27" x14ac:dyDescent="0.25">
      <c r="X16542" s="69"/>
      <c r="Y16542" s="69"/>
      <c r="Z16542" s="69"/>
      <c r="AA16542" s="69"/>
    </row>
    <row r="16543" spans="24:27" x14ac:dyDescent="0.25">
      <c r="X16543" s="69"/>
      <c r="Y16543" s="69"/>
      <c r="Z16543" s="69"/>
      <c r="AA16543" s="69"/>
    </row>
    <row r="16544" spans="24:27" x14ac:dyDescent="0.25">
      <c r="X16544" s="69"/>
      <c r="Y16544" s="69"/>
      <c r="Z16544" s="69"/>
      <c r="AA16544" s="69"/>
    </row>
    <row r="16545" spans="24:27" x14ac:dyDescent="0.25">
      <c r="X16545" s="69"/>
      <c r="Y16545" s="69"/>
      <c r="Z16545" s="69"/>
      <c r="AA16545" s="69"/>
    </row>
    <row r="16546" spans="24:27" x14ac:dyDescent="0.25">
      <c r="X16546" s="69"/>
      <c r="Y16546" s="69"/>
      <c r="Z16546" s="69"/>
      <c r="AA16546" s="69"/>
    </row>
    <row r="16547" spans="24:27" x14ac:dyDescent="0.25">
      <c r="X16547" s="69"/>
      <c r="Y16547" s="69"/>
      <c r="Z16547" s="69"/>
      <c r="AA16547" s="69"/>
    </row>
    <row r="16548" spans="24:27" x14ac:dyDescent="0.25">
      <c r="X16548" s="69"/>
      <c r="Y16548" s="69"/>
      <c r="Z16548" s="69"/>
      <c r="AA16548" s="69"/>
    </row>
    <row r="16549" spans="24:27" x14ac:dyDescent="0.25">
      <c r="X16549" s="69"/>
      <c r="Y16549" s="69"/>
      <c r="Z16549" s="69"/>
      <c r="AA16549" s="69"/>
    </row>
    <row r="16550" spans="24:27" x14ac:dyDescent="0.25">
      <c r="X16550" s="69"/>
      <c r="Y16550" s="69"/>
      <c r="Z16550" s="69"/>
      <c r="AA16550" s="69"/>
    </row>
    <row r="16551" spans="24:27" x14ac:dyDescent="0.25">
      <c r="X16551" s="69"/>
      <c r="Y16551" s="69"/>
      <c r="Z16551" s="69"/>
      <c r="AA16551" s="69"/>
    </row>
    <row r="16552" spans="24:27" x14ac:dyDescent="0.25">
      <c r="X16552" s="69"/>
      <c r="Y16552" s="69"/>
      <c r="Z16552" s="69"/>
      <c r="AA16552" s="69"/>
    </row>
    <row r="16553" spans="24:27" x14ac:dyDescent="0.25">
      <c r="X16553" s="69"/>
      <c r="Y16553" s="69"/>
      <c r="Z16553" s="69"/>
      <c r="AA16553" s="69"/>
    </row>
    <row r="16554" spans="24:27" x14ac:dyDescent="0.25">
      <c r="X16554" s="69"/>
      <c r="Y16554" s="69"/>
      <c r="Z16554" s="69"/>
      <c r="AA16554" s="69"/>
    </row>
    <row r="16555" spans="24:27" x14ac:dyDescent="0.25">
      <c r="X16555" s="69"/>
      <c r="Y16555" s="69"/>
      <c r="Z16555" s="69"/>
      <c r="AA16555" s="69"/>
    </row>
    <row r="16556" spans="24:27" x14ac:dyDescent="0.25">
      <c r="X16556" s="69"/>
      <c r="Y16556" s="69"/>
      <c r="Z16556" s="69"/>
      <c r="AA16556" s="69"/>
    </row>
    <row r="16557" spans="24:27" x14ac:dyDescent="0.25">
      <c r="X16557" s="69"/>
      <c r="Y16557" s="69"/>
      <c r="Z16557" s="69"/>
      <c r="AA16557" s="69"/>
    </row>
    <row r="16558" spans="24:27" x14ac:dyDescent="0.25">
      <c r="X16558" s="69"/>
      <c r="Y16558" s="69"/>
      <c r="Z16558" s="69"/>
      <c r="AA16558" s="69"/>
    </row>
    <row r="16559" spans="24:27" x14ac:dyDescent="0.25">
      <c r="X16559" s="69"/>
      <c r="Y16559" s="69"/>
      <c r="Z16559" s="69"/>
      <c r="AA16559" s="69"/>
    </row>
    <row r="16560" spans="24:27" x14ac:dyDescent="0.25">
      <c r="X16560" s="69"/>
      <c r="Y16560" s="69"/>
      <c r="Z16560" s="69"/>
      <c r="AA16560" s="69"/>
    </row>
    <row r="16561" spans="24:27" x14ac:dyDescent="0.25">
      <c r="X16561" s="69"/>
      <c r="Y16561" s="69"/>
      <c r="Z16561" s="69"/>
      <c r="AA16561" s="69"/>
    </row>
    <row r="16562" spans="24:27" x14ac:dyDescent="0.25">
      <c r="X16562" s="69"/>
      <c r="Y16562" s="69"/>
      <c r="Z16562" s="69"/>
      <c r="AA16562" s="69"/>
    </row>
    <row r="16563" spans="24:27" x14ac:dyDescent="0.25">
      <c r="X16563" s="69"/>
      <c r="Y16563" s="69"/>
      <c r="Z16563" s="69"/>
      <c r="AA16563" s="69"/>
    </row>
    <row r="16564" spans="24:27" x14ac:dyDescent="0.25">
      <c r="X16564" s="69"/>
      <c r="Y16564" s="69"/>
      <c r="Z16564" s="69"/>
      <c r="AA16564" s="69"/>
    </row>
    <row r="16565" spans="24:27" x14ac:dyDescent="0.25">
      <c r="X16565" s="69"/>
      <c r="Y16565" s="69"/>
      <c r="Z16565" s="69"/>
      <c r="AA16565" s="69"/>
    </row>
    <row r="16566" spans="24:27" x14ac:dyDescent="0.25">
      <c r="X16566" s="69"/>
      <c r="Y16566" s="69"/>
      <c r="Z16566" s="69"/>
      <c r="AA16566" s="69"/>
    </row>
    <row r="16567" spans="24:27" x14ac:dyDescent="0.25">
      <c r="X16567" s="69"/>
      <c r="Y16567" s="69"/>
      <c r="Z16567" s="69"/>
      <c r="AA16567" s="69"/>
    </row>
    <row r="16568" spans="24:27" x14ac:dyDescent="0.25">
      <c r="X16568" s="69"/>
      <c r="Y16568" s="69"/>
      <c r="Z16568" s="69"/>
      <c r="AA16568" s="69"/>
    </row>
    <row r="16569" spans="24:27" x14ac:dyDescent="0.25">
      <c r="X16569" s="69"/>
      <c r="Y16569" s="69"/>
      <c r="Z16569" s="69"/>
      <c r="AA16569" s="69"/>
    </row>
    <row r="16570" spans="24:27" x14ac:dyDescent="0.25">
      <c r="X16570" s="69"/>
      <c r="Y16570" s="69"/>
      <c r="Z16570" s="69"/>
      <c r="AA16570" s="69"/>
    </row>
    <row r="16571" spans="24:27" x14ac:dyDescent="0.25">
      <c r="X16571" s="69"/>
      <c r="Y16571" s="69"/>
      <c r="Z16571" s="69"/>
      <c r="AA16571" s="69"/>
    </row>
    <row r="16572" spans="24:27" x14ac:dyDescent="0.25">
      <c r="X16572" s="69"/>
      <c r="Y16572" s="69"/>
      <c r="Z16572" s="69"/>
      <c r="AA16572" s="69"/>
    </row>
    <row r="16573" spans="24:27" x14ac:dyDescent="0.25">
      <c r="X16573" s="69"/>
      <c r="Y16573" s="69"/>
      <c r="Z16573" s="69"/>
      <c r="AA16573" s="69"/>
    </row>
    <row r="16574" spans="24:27" x14ac:dyDescent="0.25">
      <c r="X16574" s="69"/>
      <c r="Y16574" s="69"/>
      <c r="Z16574" s="69"/>
      <c r="AA16574" s="69"/>
    </row>
    <row r="16575" spans="24:27" x14ac:dyDescent="0.25">
      <c r="X16575" s="69"/>
      <c r="Y16575" s="69"/>
      <c r="Z16575" s="69"/>
      <c r="AA16575" s="69"/>
    </row>
    <row r="16576" spans="24:27" x14ac:dyDescent="0.25">
      <c r="X16576" s="69"/>
      <c r="Y16576" s="69"/>
      <c r="Z16576" s="69"/>
      <c r="AA16576" s="69"/>
    </row>
    <row r="16577" spans="24:27" x14ac:dyDescent="0.25">
      <c r="X16577" s="69"/>
      <c r="Y16577" s="69"/>
      <c r="Z16577" s="69"/>
      <c r="AA16577" s="69"/>
    </row>
    <row r="16578" spans="24:27" x14ac:dyDescent="0.25">
      <c r="X16578" s="69"/>
      <c r="Y16578" s="69"/>
      <c r="Z16578" s="69"/>
      <c r="AA16578" s="69"/>
    </row>
    <row r="16579" spans="24:27" x14ac:dyDescent="0.25">
      <c r="X16579" s="69"/>
      <c r="Y16579" s="69"/>
      <c r="Z16579" s="69"/>
      <c r="AA16579" s="69"/>
    </row>
    <row r="16580" spans="24:27" x14ac:dyDescent="0.25">
      <c r="X16580" s="69"/>
      <c r="Y16580" s="69"/>
      <c r="Z16580" s="69"/>
      <c r="AA16580" s="69"/>
    </row>
    <row r="16581" spans="24:27" x14ac:dyDescent="0.25">
      <c r="X16581" s="69"/>
      <c r="Y16581" s="69"/>
      <c r="Z16581" s="69"/>
      <c r="AA16581" s="69"/>
    </row>
    <row r="16582" spans="24:27" x14ac:dyDescent="0.25">
      <c r="X16582" s="69"/>
      <c r="Y16582" s="69"/>
      <c r="Z16582" s="69"/>
      <c r="AA16582" s="69"/>
    </row>
    <row r="16583" spans="24:27" x14ac:dyDescent="0.25">
      <c r="X16583" s="69"/>
      <c r="Y16583" s="69"/>
      <c r="Z16583" s="69"/>
      <c r="AA16583" s="69"/>
    </row>
    <row r="16584" spans="24:27" x14ac:dyDescent="0.25">
      <c r="X16584" s="69"/>
      <c r="Y16584" s="69"/>
      <c r="Z16584" s="69"/>
      <c r="AA16584" s="69"/>
    </row>
    <row r="16585" spans="24:27" x14ac:dyDescent="0.25">
      <c r="X16585" s="69"/>
      <c r="Y16585" s="69"/>
      <c r="Z16585" s="69"/>
      <c r="AA16585" s="69"/>
    </row>
    <row r="16586" spans="24:27" x14ac:dyDescent="0.25">
      <c r="X16586" s="69"/>
      <c r="Y16586" s="69"/>
      <c r="Z16586" s="69"/>
      <c r="AA16586" s="69"/>
    </row>
    <row r="16587" spans="24:27" x14ac:dyDescent="0.25">
      <c r="X16587" s="69"/>
      <c r="Y16587" s="69"/>
      <c r="Z16587" s="69"/>
      <c r="AA16587" s="69"/>
    </row>
    <row r="16588" spans="24:27" x14ac:dyDescent="0.25">
      <c r="X16588" s="69"/>
      <c r="Y16588" s="69"/>
      <c r="Z16588" s="69"/>
      <c r="AA16588" s="69"/>
    </row>
    <row r="16589" spans="24:27" x14ac:dyDescent="0.25">
      <c r="X16589" s="69"/>
      <c r="Y16589" s="69"/>
      <c r="Z16589" s="69"/>
      <c r="AA16589" s="69"/>
    </row>
    <row r="16590" spans="24:27" x14ac:dyDescent="0.25">
      <c r="X16590" s="69"/>
      <c r="Y16590" s="69"/>
      <c r="Z16590" s="69"/>
      <c r="AA16590" s="69"/>
    </row>
    <row r="16591" spans="24:27" x14ac:dyDescent="0.25">
      <c r="X16591" s="69"/>
      <c r="Y16591" s="69"/>
      <c r="Z16591" s="69"/>
      <c r="AA16591" s="69"/>
    </row>
    <row r="16592" spans="24:27" x14ac:dyDescent="0.25">
      <c r="X16592" s="69"/>
      <c r="Y16592" s="69"/>
      <c r="Z16592" s="69"/>
      <c r="AA16592" s="69"/>
    </row>
    <row r="16593" spans="24:27" x14ac:dyDescent="0.25">
      <c r="X16593" s="69"/>
      <c r="Y16593" s="69"/>
      <c r="Z16593" s="69"/>
      <c r="AA16593" s="69"/>
    </row>
    <row r="16594" spans="24:27" x14ac:dyDescent="0.25">
      <c r="X16594" s="69"/>
      <c r="Y16594" s="69"/>
      <c r="Z16594" s="69"/>
      <c r="AA16594" s="69"/>
    </row>
    <row r="16595" spans="24:27" x14ac:dyDescent="0.25">
      <c r="X16595" s="69"/>
      <c r="Y16595" s="69"/>
      <c r="Z16595" s="69"/>
      <c r="AA16595" s="69"/>
    </row>
    <row r="16596" spans="24:27" x14ac:dyDescent="0.25">
      <c r="X16596" s="69"/>
      <c r="Y16596" s="69"/>
      <c r="Z16596" s="69"/>
      <c r="AA16596" s="69"/>
    </row>
    <row r="16597" spans="24:27" x14ac:dyDescent="0.25">
      <c r="X16597" s="69"/>
      <c r="Y16597" s="69"/>
      <c r="Z16597" s="69"/>
      <c r="AA16597" s="69"/>
    </row>
    <row r="16598" spans="24:27" x14ac:dyDescent="0.25">
      <c r="X16598" s="69"/>
      <c r="Y16598" s="69"/>
      <c r="Z16598" s="69"/>
      <c r="AA16598" s="69"/>
    </row>
    <row r="16599" spans="24:27" x14ac:dyDescent="0.25">
      <c r="X16599" s="69"/>
      <c r="Y16599" s="69"/>
      <c r="Z16599" s="69"/>
      <c r="AA16599" s="69"/>
    </row>
    <row r="16600" spans="24:27" x14ac:dyDescent="0.25">
      <c r="X16600" s="69"/>
      <c r="Y16600" s="69"/>
      <c r="Z16600" s="69"/>
      <c r="AA16600" s="69"/>
    </row>
    <row r="16601" spans="24:27" x14ac:dyDescent="0.25">
      <c r="X16601" s="69"/>
      <c r="Y16601" s="69"/>
      <c r="Z16601" s="69"/>
      <c r="AA16601" s="69"/>
    </row>
    <row r="16602" spans="24:27" x14ac:dyDescent="0.25">
      <c r="X16602" s="69"/>
      <c r="Y16602" s="69"/>
      <c r="Z16602" s="69"/>
      <c r="AA16602" s="69"/>
    </row>
    <row r="16603" spans="24:27" x14ac:dyDescent="0.25">
      <c r="X16603" s="69"/>
      <c r="Y16603" s="69"/>
      <c r="Z16603" s="69"/>
      <c r="AA16603" s="69"/>
    </row>
    <row r="16604" spans="24:27" x14ac:dyDescent="0.25">
      <c r="X16604" s="69"/>
      <c r="Y16604" s="69"/>
      <c r="Z16604" s="69"/>
      <c r="AA16604" s="69"/>
    </row>
    <row r="16605" spans="24:27" x14ac:dyDescent="0.25">
      <c r="X16605" s="69"/>
      <c r="Y16605" s="69"/>
      <c r="Z16605" s="69"/>
      <c r="AA16605" s="69"/>
    </row>
    <row r="16606" spans="24:27" x14ac:dyDescent="0.25">
      <c r="X16606" s="69"/>
      <c r="Y16606" s="69"/>
      <c r="Z16606" s="69"/>
      <c r="AA16606" s="69"/>
    </row>
    <row r="16607" spans="24:27" x14ac:dyDescent="0.25">
      <c r="X16607" s="69"/>
      <c r="Y16607" s="69"/>
      <c r="Z16607" s="69"/>
      <c r="AA16607" s="69"/>
    </row>
    <row r="16608" spans="24:27" x14ac:dyDescent="0.25">
      <c r="X16608" s="69"/>
      <c r="Y16608" s="69"/>
      <c r="Z16608" s="69"/>
      <c r="AA16608" s="69"/>
    </row>
    <row r="16609" spans="24:27" x14ac:dyDescent="0.25">
      <c r="X16609" s="69"/>
      <c r="Y16609" s="69"/>
      <c r="Z16609" s="69"/>
      <c r="AA16609" s="69"/>
    </row>
    <row r="16610" spans="24:27" x14ac:dyDescent="0.25">
      <c r="X16610" s="69"/>
      <c r="Y16610" s="69"/>
      <c r="Z16610" s="69"/>
      <c r="AA16610" s="69"/>
    </row>
    <row r="16611" spans="24:27" x14ac:dyDescent="0.25">
      <c r="X16611" s="69"/>
      <c r="Y16611" s="69"/>
      <c r="Z16611" s="69"/>
      <c r="AA16611" s="69"/>
    </row>
    <row r="16612" spans="24:27" x14ac:dyDescent="0.25">
      <c r="X16612" s="69"/>
      <c r="Y16612" s="69"/>
      <c r="Z16612" s="69"/>
      <c r="AA16612" s="69"/>
    </row>
    <row r="16613" spans="24:27" x14ac:dyDescent="0.25">
      <c r="X16613" s="69"/>
      <c r="Y16613" s="69"/>
      <c r="Z16613" s="69"/>
      <c r="AA16613" s="69"/>
    </row>
    <row r="16614" spans="24:27" x14ac:dyDescent="0.25">
      <c r="X16614" s="69"/>
      <c r="Y16614" s="69"/>
      <c r="Z16614" s="69"/>
      <c r="AA16614" s="69"/>
    </row>
    <row r="16615" spans="24:27" x14ac:dyDescent="0.25">
      <c r="X16615" s="69"/>
      <c r="Y16615" s="69"/>
      <c r="Z16615" s="69"/>
      <c r="AA16615" s="69"/>
    </row>
    <row r="16616" spans="24:27" x14ac:dyDescent="0.25">
      <c r="X16616" s="69"/>
      <c r="Y16616" s="69"/>
      <c r="Z16616" s="69"/>
      <c r="AA16616" s="69"/>
    </row>
    <row r="16617" spans="24:27" x14ac:dyDescent="0.25">
      <c r="X16617" s="69"/>
      <c r="Y16617" s="69"/>
      <c r="Z16617" s="69"/>
      <c r="AA16617" s="69"/>
    </row>
    <row r="16618" spans="24:27" x14ac:dyDescent="0.25">
      <c r="X16618" s="69"/>
      <c r="Y16618" s="69"/>
      <c r="Z16618" s="69"/>
      <c r="AA16618" s="69"/>
    </row>
    <row r="16619" spans="24:27" x14ac:dyDescent="0.25">
      <c r="X16619" s="69"/>
      <c r="Y16619" s="69"/>
      <c r="Z16619" s="69"/>
      <c r="AA16619" s="69"/>
    </row>
    <row r="16620" spans="24:27" x14ac:dyDescent="0.25">
      <c r="X16620" s="69"/>
      <c r="Y16620" s="69"/>
      <c r="Z16620" s="69"/>
      <c r="AA16620" s="69"/>
    </row>
    <row r="16621" spans="24:27" x14ac:dyDescent="0.25">
      <c r="X16621" s="69"/>
      <c r="Y16621" s="69"/>
      <c r="Z16621" s="69"/>
      <c r="AA16621" s="69"/>
    </row>
    <row r="16622" spans="24:27" x14ac:dyDescent="0.25">
      <c r="X16622" s="69"/>
      <c r="Y16622" s="69"/>
      <c r="Z16622" s="69"/>
      <c r="AA16622" s="69"/>
    </row>
    <row r="16623" spans="24:27" x14ac:dyDescent="0.25">
      <c r="X16623" s="69"/>
      <c r="Y16623" s="69"/>
      <c r="Z16623" s="69"/>
      <c r="AA16623" s="69"/>
    </row>
    <row r="16624" spans="24:27" x14ac:dyDescent="0.25">
      <c r="X16624" s="69"/>
      <c r="Y16624" s="69"/>
      <c r="Z16624" s="69"/>
      <c r="AA16624" s="69"/>
    </row>
    <row r="16625" spans="24:27" x14ac:dyDescent="0.25">
      <c r="X16625" s="69"/>
      <c r="Y16625" s="69"/>
      <c r="Z16625" s="69"/>
      <c r="AA16625" s="69"/>
    </row>
    <row r="16626" spans="24:27" x14ac:dyDescent="0.25">
      <c r="X16626" s="69"/>
      <c r="Y16626" s="69"/>
      <c r="Z16626" s="69"/>
      <c r="AA16626" s="69"/>
    </row>
    <row r="16627" spans="24:27" x14ac:dyDescent="0.25">
      <c r="X16627" s="69"/>
      <c r="Y16627" s="69"/>
      <c r="Z16627" s="69"/>
      <c r="AA16627" s="69"/>
    </row>
    <row r="16628" spans="24:27" x14ac:dyDescent="0.25">
      <c r="X16628" s="69"/>
      <c r="Y16628" s="69"/>
      <c r="Z16628" s="69"/>
      <c r="AA16628" s="69"/>
    </row>
    <row r="16629" spans="24:27" x14ac:dyDescent="0.25">
      <c r="X16629" s="69"/>
      <c r="Y16629" s="69"/>
      <c r="Z16629" s="69"/>
      <c r="AA16629" s="69"/>
    </row>
    <row r="16630" spans="24:27" x14ac:dyDescent="0.25">
      <c r="X16630" s="69"/>
      <c r="Y16630" s="69"/>
      <c r="Z16630" s="69"/>
      <c r="AA16630" s="69"/>
    </row>
    <row r="16631" spans="24:27" x14ac:dyDescent="0.25">
      <c r="X16631" s="69"/>
      <c r="Y16631" s="69"/>
      <c r="Z16631" s="69"/>
      <c r="AA16631" s="69"/>
    </row>
    <row r="16632" spans="24:27" x14ac:dyDescent="0.25">
      <c r="X16632" s="69"/>
      <c r="Y16632" s="69"/>
      <c r="Z16632" s="69"/>
      <c r="AA16632" s="69"/>
    </row>
    <row r="16633" spans="24:27" x14ac:dyDescent="0.25">
      <c r="X16633" s="69"/>
      <c r="Y16633" s="69"/>
      <c r="Z16633" s="69"/>
      <c r="AA16633" s="69"/>
    </row>
    <row r="16634" spans="24:27" x14ac:dyDescent="0.25">
      <c r="X16634" s="69"/>
      <c r="Y16634" s="69"/>
      <c r="Z16634" s="69"/>
      <c r="AA16634" s="69"/>
    </row>
    <row r="16635" spans="24:27" x14ac:dyDescent="0.25">
      <c r="X16635" s="69"/>
      <c r="Y16635" s="69"/>
      <c r="Z16635" s="69"/>
      <c r="AA16635" s="69"/>
    </row>
    <row r="16636" spans="24:27" x14ac:dyDescent="0.25">
      <c r="X16636" s="69"/>
      <c r="Y16636" s="69"/>
      <c r="Z16636" s="69"/>
      <c r="AA16636" s="69"/>
    </row>
    <row r="16637" spans="24:27" x14ac:dyDescent="0.25">
      <c r="X16637" s="69"/>
      <c r="Y16637" s="69"/>
      <c r="Z16637" s="69"/>
      <c r="AA16637" s="69"/>
    </row>
    <row r="16638" spans="24:27" x14ac:dyDescent="0.25">
      <c r="X16638" s="69"/>
      <c r="Y16638" s="69"/>
      <c r="Z16638" s="69"/>
      <c r="AA16638" s="69"/>
    </row>
    <row r="16639" spans="24:27" x14ac:dyDescent="0.25">
      <c r="X16639" s="69"/>
      <c r="Y16639" s="69"/>
      <c r="Z16639" s="69"/>
      <c r="AA16639" s="69"/>
    </row>
    <row r="16640" spans="24:27" x14ac:dyDescent="0.25">
      <c r="X16640" s="69"/>
      <c r="Y16640" s="69"/>
      <c r="Z16640" s="69"/>
      <c r="AA16640" s="69"/>
    </row>
    <row r="16641" spans="24:27" x14ac:dyDescent="0.25">
      <c r="X16641" s="69"/>
      <c r="Y16641" s="69"/>
      <c r="Z16641" s="69"/>
      <c r="AA16641" s="69"/>
    </row>
    <row r="16642" spans="24:27" x14ac:dyDescent="0.25">
      <c r="X16642" s="69"/>
      <c r="Y16642" s="69"/>
      <c r="Z16642" s="69"/>
      <c r="AA16642" s="69"/>
    </row>
    <row r="16643" spans="24:27" x14ac:dyDescent="0.25">
      <c r="X16643" s="69"/>
      <c r="Y16643" s="69"/>
      <c r="Z16643" s="69"/>
      <c r="AA16643" s="69"/>
    </row>
    <row r="16644" spans="24:27" x14ac:dyDescent="0.25">
      <c r="X16644" s="69"/>
      <c r="Y16644" s="69"/>
      <c r="Z16644" s="69"/>
      <c r="AA16644" s="69"/>
    </row>
    <row r="16645" spans="24:27" x14ac:dyDescent="0.25">
      <c r="X16645" s="69"/>
      <c r="Y16645" s="69"/>
      <c r="Z16645" s="69"/>
      <c r="AA16645" s="69"/>
    </row>
    <row r="16646" spans="24:27" x14ac:dyDescent="0.25">
      <c r="X16646" s="69"/>
      <c r="Y16646" s="69"/>
      <c r="Z16646" s="69"/>
      <c r="AA16646" s="69"/>
    </row>
    <row r="16647" spans="24:27" x14ac:dyDescent="0.25">
      <c r="X16647" s="69"/>
      <c r="Y16647" s="69"/>
      <c r="Z16647" s="69"/>
      <c r="AA16647" s="69"/>
    </row>
    <row r="16648" spans="24:27" x14ac:dyDescent="0.25">
      <c r="X16648" s="69"/>
      <c r="Y16648" s="69"/>
      <c r="Z16648" s="69"/>
      <c r="AA16648" s="69"/>
    </row>
    <row r="16649" spans="24:27" x14ac:dyDescent="0.25">
      <c r="X16649" s="69"/>
      <c r="Y16649" s="69"/>
      <c r="Z16649" s="69"/>
      <c r="AA16649" s="69"/>
    </row>
    <row r="16650" spans="24:27" x14ac:dyDescent="0.25">
      <c r="X16650" s="69"/>
      <c r="Y16650" s="69"/>
      <c r="Z16650" s="69"/>
      <c r="AA16650" s="69"/>
    </row>
    <row r="16651" spans="24:27" x14ac:dyDescent="0.25">
      <c r="X16651" s="69"/>
      <c r="Y16651" s="69"/>
      <c r="Z16651" s="69"/>
      <c r="AA16651" s="69"/>
    </row>
    <row r="16652" spans="24:27" x14ac:dyDescent="0.25">
      <c r="X16652" s="69"/>
      <c r="Y16652" s="69"/>
      <c r="Z16652" s="69"/>
      <c r="AA16652" s="69"/>
    </row>
    <row r="16653" spans="24:27" x14ac:dyDescent="0.25">
      <c r="X16653" s="69"/>
      <c r="Y16653" s="69"/>
      <c r="Z16653" s="69"/>
      <c r="AA16653" s="69"/>
    </row>
    <row r="16654" spans="24:27" x14ac:dyDescent="0.25">
      <c r="X16654" s="69"/>
      <c r="Y16654" s="69"/>
      <c r="Z16654" s="69"/>
      <c r="AA16654" s="69"/>
    </row>
    <row r="16655" spans="24:27" x14ac:dyDescent="0.25">
      <c r="X16655" s="69"/>
      <c r="Y16655" s="69"/>
      <c r="Z16655" s="69"/>
      <c r="AA16655" s="69"/>
    </row>
    <row r="16656" spans="24:27" x14ac:dyDescent="0.25">
      <c r="X16656" s="69"/>
      <c r="Y16656" s="69"/>
      <c r="Z16656" s="69"/>
      <c r="AA16656" s="69"/>
    </row>
    <row r="16657" spans="24:27" x14ac:dyDescent="0.25">
      <c r="X16657" s="69"/>
      <c r="Y16657" s="69"/>
      <c r="Z16657" s="69"/>
      <c r="AA16657" s="69"/>
    </row>
    <row r="16658" spans="24:27" x14ac:dyDescent="0.25">
      <c r="X16658" s="69"/>
      <c r="Y16658" s="69"/>
      <c r="Z16658" s="69"/>
      <c r="AA16658" s="69"/>
    </row>
    <row r="16659" spans="24:27" x14ac:dyDescent="0.25">
      <c r="X16659" s="69"/>
      <c r="Y16659" s="69"/>
      <c r="Z16659" s="69"/>
      <c r="AA16659" s="69"/>
    </row>
    <row r="16660" spans="24:27" x14ac:dyDescent="0.25">
      <c r="X16660" s="69"/>
      <c r="Y16660" s="69"/>
      <c r="Z16660" s="69"/>
      <c r="AA16660" s="69"/>
    </row>
    <row r="16661" spans="24:27" x14ac:dyDescent="0.25">
      <c r="X16661" s="69"/>
      <c r="Y16661" s="69"/>
      <c r="Z16661" s="69"/>
      <c r="AA16661" s="69"/>
    </row>
    <row r="16662" spans="24:27" x14ac:dyDescent="0.25">
      <c r="X16662" s="69"/>
      <c r="Y16662" s="69"/>
      <c r="Z16662" s="69"/>
      <c r="AA16662" s="69"/>
    </row>
    <row r="16663" spans="24:27" x14ac:dyDescent="0.25">
      <c r="X16663" s="69"/>
      <c r="Y16663" s="69"/>
      <c r="Z16663" s="69"/>
      <c r="AA16663" s="69"/>
    </row>
    <row r="16664" spans="24:27" x14ac:dyDescent="0.25">
      <c r="X16664" s="69"/>
      <c r="Y16664" s="69"/>
      <c r="Z16664" s="69"/>
      <c r="AA16664" s="69"/>
    </row>
    <row r="16665" spans="24:27" x14ac:dyDescent="0.25">
      <c r="X16665" s="69"/>
      <c r="Y16665" s="69"/>
      <c r="Z16665" s="69"/>
      <c r="AA16665" s="69"/>
    </row>
    <row r="16666" spans="24:27" x14ac:dyDescent="0.25">
      <c r="X16666" s="69"/>
      <c r="Y16666" s="69"/>
      <c r="Z16666" s="69"/>
      <c r="AA16666" s="69"/>
    </row>
    <row r="16667" spans="24:27" x14ac:dyDescent="0.25">
      <c r="X16667" s="69"/>
      <c r="Y16667" s="69"/>
      <c r="Z16667" s="69"/>
      <c r="AA16667" s="69"/>
    </row>
    <row r="16668" spans="24:27" x14ac:dyDescent="0.25">
      <c r="X16668" s="69"/>
      <c r="Y16668" s="69"/>
      <c r="Z16668" s="69"/>
      <c r="AA16668" s="69"/>
    </row>
    <row r="16669" spans="24:27" x14ac:dyDescent="0.25">
      <c r="X16669" s="69"/>
      <c r="Y16669" s="69"/>
      <c r="Z16669" s="69"/>
      <c r="AA16669" s="69"/>
    </row>
    <row r="16670" spans="24:27" x14ac:dyDescent="0.25">
      <c r="X16670" s="69"/>
      <c r="Y16670" s="69"/>
      <c r="Z16670" s="69"/>
      <c r="AA16670" s="69"/>
    </row>
    <row r="16671" spans="24:27" x14ac:dyDescent="0.25">
      <c r="X16671" s="69"/>
      <c r="Y16671" s="69"/>
      <c r="Z16671" s="69"/>
      <c r="AA16671" s="69"/>
    </row>
    <row r="16672" spans="24:27" x14ac:dyDescent="0.25">
      <c r="X16672" s="69"/>
      <c r="Y16672" s="69"/>
      <c r="Z16672" s="69"/>
      <c r="AA16672" s="69"/>
    </row>
    <row r="16673" spans="24:27" x14ac:dyDescent="0.25">
      <c r="X16673" s="69"/>
      <c r="Y16673" s="69"/>
      <c r="Z16673" s="69"/>
      <c r="AA16673" s="69"/>
    </row>
    <row r="16674" spans="24:27" x14ac:dyDescent="0.25">
      <c r="X16674" s="69"/>
      <c r="Y16674" s="69"/>
      <c r="Z16674" s="69"/>
      <c r="AA16674" s="69"/>
    </row>
    <row r="16675" spans="24:27" x14ac:dyDescent="0.25">
      <c r="X16675" s="69"/>
      <c r="Y16675" s="69"/>
      <c r="Z16675" s="69"/>
      <c r="AA16675" s="69"/>
    </row>
    <row r="16676" spans="24:27" x14ac:dyDescent="0.25">
      <c r="X16676" s="69"/>
      <c r="Y16676" s="69"/>
      <c r="Z16676" s="69"/>
      <c r="AA16676" s="69"/>
    </row>
    <row r="16677" spans="24:27" x14ac:dyDescent="0.25">
      <c r="X16677" s="69"/>
      <c r="Y16677" s="69"/>
      <c r="Z16677" s="69"/>
      <c r="AA16677" s="69"/>
    </row>
    <row r="16678" spans="24:27" x14ac:dyDescent="0.25">
      <c r="X16678" s="69"/>
      <c r="Y16678" s="69"/>
      <c r="Z16678" s="69"/>
      <c r="AA16678" s="69"/>
    </row>
    <row r="16679" spans="24:27" x14ac:dyDescent="0.25">
      <c r="X16679" s="69"/>
      <c r="Y16679" s="69"/>
      <c r="Z16679" s="69"/>
      <c r="AA16679" s="69"/>
    </row>
    <row r="16680" spans="24:27" x14ac:dyDescent="0.25">
      <c r="X16680" s="69"/>
      <c r="Y16680" s="69"/>
      <c r="Z16680" s="69"/>
      <c r="AA16680" s="69"/>
    </row>
    <row r="16681" spans="24:27" x14ac:dyDescent="0.25">
      <c r="X16681" s="69"/>
      <c r="Y16681" s="69"/>
      <c r="Z16681" s="69"/>
      <c r="AA16681" s="69"/>
    </row>
    <row r="16682" spans="24:27" x14ac:dyDescent="0.25">
      <c r="X16682" s="69"/>
      <c r="Y16682" s="69"/>
      <c r="Z16682" s="69"/>
      <c r="AA16682" s="69"/>
    </row>
    <row r="16683" spans="24:27" x14ac:dyDescent="0.25">
      <c r="X16683" s="69"/>
      <c r="Y16683" s="69"/>
      <c r="Z16683" s="69"/>
      <c r="AA16683" s="69"/>
    </row>
    <row r="16684" spans="24:27" x14ac:dyDescent="0.25">
      <c r="X16684" s="69"/>
      <c r="Y16684" s="69"/>
      <c r="Z16684" s="69"/>
      <c r="AA16684" s="69"/>
    </row>
    <row r="16685" spans="24:27" x14ac:dyDescent="0.25">
      <c r="X16685" s="69"/>
      <c r="Y16685" s="69"/>
      <c r="Z16685" s="69"/>
      <c r="AA16685" s="69"/>
    </row>
    <row r="16686" spans="24:27" x14ac:dyDescent="0.25">
      <c r="X16686" s="69"/>
      <c r="Y16686" s="69"/>
      <c r="Z16686" s="69"/>
      <c r="AA16686" s="69"/>
    </row>
    <row r="16687" spans="24:27" x14ac:dyDescent="0.25">
      <c r="X16687" s="69"/>
      <c r="Y16687" s="69"/>
      <c r="Z16687" s="69"/>
      <c r="AA16687" s="69"/>
    </row>
    <row r="16688" spans="24:27" x14ac:dyDescent="0.25">
      <c r="X16688" s="69"/>
      <c r="Y16688" s="69"/>
      <c r="Z16688" s="69"/>
      <c r="AA16688" s="69"/>
    </row>
    <row r="16689" spans="24:27" x14ac:dyDescent="0.25">
      <c r="X16689" s="69"/>
      <c r="Y16689" s="69"/>
      <c r="Z16689" s="69"/>
      <c r="AA16689" s="69"/>
    </row>
    <row r="16690" spans="24:27" x14ac:dyDescent="0.25">
      <c r="X16690" s="69"/>
      <c r="Y16690" s="69"/>
      <c r="Z16690" s="69"/>
      <c r="AA16690" s="69"/>
    </row>
    <row r="16691" spans="24:27" x14ac:dyDescent="0.25">
      <c r="X16691" s="69"/>
      <c r="Y16691" s="69"/>
      <c r="Z16691" s="69"/>
      <c r="AA16691" s="69"/>
    </row>
    <row r="16692" spans="24:27" x14ac:dyDescent="0.25">
      <c r="X16692" s="69"/>
      <c r="Y16692" s="69"/>
      <c r="Z16692" s="69"/>
      <c r="AA16692" s="69"/>
    </row>
    <row r="16693" spans="24:27" x14ac:dyDescent="0.25">
      <c r="X16693" s="69"/>
      <c r="Y16693" s="69"/>
      <c r="Z16693" s="69"/>
      <c r="AA16693" s="69"/>
    </row>
    <row r="16694" spans="24:27" x14ac:dyDescent="0.25">
      <c r="X16694" s="69"/>
      <c r="Y16694" s="69"/>
      <c r="Z16694" s="69"/>
      <c r="AA16694" s="69"/>
    </row>
    <row r="16695" spans="24:27" x14ac:dyDescent="0.25">
      <c r="X16695" s="69"/>
      <c r="Y16695" s="69"/>
      <c r="Z16695" s="69"/>
      <c r="AA16695" s="69"/>
    </row>
    <row r="16696" spans="24:27" x14ac:dyDescent="0.25">
      <c r="X16696" s="69"/>
      <c r="Y16696" s="69"/>
      <c r="Z16696" s="69"/>
      <c r="AA16696" s="69"/>
    </row>
    <row r="16697" spans="24:27" x14ac:dyDescent="0.25">
      <c r="X16697" s="69"/>
      <c r="Y16697" s="69"/>
      <c r="Z16697" s="69"/>
      <c r="AA16697" s="69"/>
    </row>
    <row r="16698" spans="24:27" x14ac:dyDescent="0.25">
      <c r="X16698" s="69"/>
      <c r="Y16698" s="69"/>
      <c r="Z16698" s="69"/>
      <c r="AA16698" s="69"/>
    </row>
    <row r="16699" spans="24:27" x14ac:dyDescent="0.25">
      <c r="X16699" s="69"/>
      <c r="Y16699" s="69"/>
      <c r="Z16699" s="69"/>
      <c r="AA16699" s="69"/>
    </row>
    <row r="16700" spans="24:27" x14ac:dyDescent="0.25">
      <c r="X16700" s="69"/>
      <c r="Y16700" s="69"/>
      <c r="Z16700" s="69"/>
      <c r="AA16700" s="69"/>
    </row>
    <row r="16701" spans="24:27" x14ac:dyDescent="0.25">
      <c r="X16701" s="69"/>
      <c r="Y16701" s="69"/>
      <c r="Z16701" s="69"/>
      <c r="AA16701" s="69"/>
    </row>
    <row r="16702" spans="24:27" x14ac:dyDescent="0.25">
      <c r="X16702" s="69"/>
      <c r="Y16702" s="69"/>
      <c r="Z16702" s="69"/>
      <c r="AA16702" s="69"/>
    </row>
    <row r="16703" spans="24:27" x14ac:dyDescent="0.25">
      <c r="X16703" s="69"/>
      <c r="Y16703" s="69"/>
      <c r="Z16703" s="69"/>
      <c r="AA16703" s="69"/>
    </row>
    <row r="16704" spans="24:27" x14ac:dyDescent="0.25">
      <c r="X16704" s="69"/>
      <c r="Y16704" s="69"/>
      <c r="Z16704" s="69"/>
      <c r="AA16704" s="69"/>
    </row>
    <row r="16705" spans="24:27" x14ac:dyDescent="0.25">
      <c r="X16705" s="69"/>
      <c r="Y16705" s="69"/>
      <c r="Z16705" s="69"/>
      <c r="AA16705" s="69"/>
    </row>
    <row r="16706" spans="24:27" x14ac:dyDescent="0.25">
      <c r="X16706" s="69"/>
      <c r="Y16706" s="69"/>
      <c r="Z16706" s="69"/>
      <c r="AA16706" s="69"/>
    </row>
    <row r="16707" spans="24:27" x14ac:dyDescent="0.25">
      <c r="X16707" s="69"/>
      <c r="Y16707" s="69"/>
      <c r="Z16707" s="69"/>
      <c r="AA16707" s="69"/>
    </row>
    <row r="16708" spans="24:27" x14ac:dyDescent="0.25">
      <c r="X16708" s="69"/>
      <c r="Y16708" s="69"/>
      <c r="Z16708" s="69"/>
      <c r="AA16708" s="69"/>
    </row>
    <row r="16709" spans="24:27" x14ac:dyDescent="0.25">
      <c r="X16709" s="69"/>
      <c r="Y16709" s="69"/>
      <c r="Z16709" s="69"/>
      <c r="AA16709" s="69"/>
    </row>
    <row r="16710" spans="24:27" x14ac:dyDescent="0.25">
      <c r="X16710" s="69"/>
      <c r="Y16710" s="69"/>
      <c r="Z16710" s="69"/>
      <c r="AA16710" s="69"/>
    </row>
    <row r="16711" spans="24:27" x14ac:dyDescent="0.25">
      <c r="X16711" s="69"/>
      <c r="Y16711" s="69"/>
      <c r="Z16711" s="69"/>
      <c r="AA16711" s="69"/>
    </row>
    <row r="16712" spans="24:27" x14ac:dyDescent="0.25">
      <c r="X16712" s="69"/>
      <c r="Y16712" s="69"/>
      <c r="Z16712" s="69"/>
      <c r="AA16712" s="69"/>
    </row>
    <row r="16713" spans="24:27" x14ac:dyDescent="0.25">
      <c r="X16713" s="69"/>
      <c r="Y16713" s="69"/>
      <c r="Z16713" s="69"/>
      <c r="AA16713" s="69"/>
    </row>
    <row r="16714" spans="24:27" x14ac:dyDescent="0.25">
      <c r="X16714" s="69"/>
      <c r="Y16714" s="69"/>
      <c r="Z16714" s="69"/>
      <c r="AA16714" s="69"/>
    </row>
    <row r="16715" spans="24:27" x14ac:dyDescent="0.25">
      <c r="X16715" s="69"/>
      <c r="Y16715" s="69"/>
      <c r="Z16715" s="69"/>
      <c r="AA16715" s="69"/>
    </row>
    <row r="16716" spans="24:27" x14ac:dyDescent="0.25">
      <c r="X16716" s="69"/>
      <c r="Y16716" s="69"/>
      <c r="Z16716" s="69"/>
      <c r="AA16716" s="69"/>
    </row>
    <row r="16717" spans="24:27" x14ac:dyDescent="0.25">
      <c r="X16717" s="69"/>
      <c r="Y16717" s="69"/>
      <c r="Z16717" s="69"/>
      <c r="AA16717" s="69"/>
    </row>
    <row r="16718" spans="24:27" x14ac:dyDescent="0.25">
      <c r="X16718" s="69"/>
      <c r="Y16718" s="69"/>
      <c r="Z16718" s="69"/>
      <c r="AA16718" s="69"/>
    </row>
    <row r="16719" spans="24:27" x14ac:dyDescent="0.25">
      <c r="X16719" s="69"/>
      <c r="Y16719" s="69"/>
      <c r="Z16719" s="69"/>
      <c r="AA16719" s="69"/>
    </row>
    <row r="16720" spans="24:27" x14ac:dyDescent="0.25">
      <c r="X16720" s="69"/>
      <c r="Y16720" s="69"/>
      <c r="Z16720" s="69"/>
      <c r="AA16720" s="69"/>
    </row>
    <row r="16721" spans="24:27" x14ac:dyDescent="0.25">
      <c r="X16721" s="69"/>
      <c r="Y16721" s="69"/>
      <c r="Z16721" s="69"/>
      <c r="AA16721" s="69"/>
    </row>
    <row r="16722" spans="24:27" x14ac:dyDescent="0.25">
      <c r="X16722" s="69"/>
      <c r="Y16722" s="69"/>
      <c r="Z16722" s="69"/>
      <c r="AA16722" s="69"/>
    </row>
    <row r="16723" spans="24:27" x14ac:dyDescent="0.25">
      <c r="X16723" s="69"/>
      <c r="Y16723" s="69"/>
      <c r="Z16723" s="69"/>
      <c r="AA16723" s="69"/>
    </row>
    <row r="16724" spans="24:27" x14ac:dyDescent="0.25">
      <c r="X16724" s="69"/>
      <c r="Y16724" s="69"/>
      <c r="Z16724" s="69"/>
      <c r="AA16724" s="69"/>
    </row>
    <row r="16725" spans="24:27" x14ac:dyDescent="0.25">
      <c r="X16725" s="69"/>
      <c r="Y16725" s="69"/>
      <c r="Z16725" s="69"/>
      <c r="AA16725" s="69"/>
    </row>
    <row r="16726" spans="24:27" x14ac:dyDescent="0.25">
      <c r="X16726" s="69"/>
      <c r="Y16726" s="69"/>
      <c r="Z16726" s="69"/>
      <c r="AA16726" s="69"/>
    </row>
    <row r="16727" spans="24:27" x14ac:dyDescent="0.25">
      <c r="X16727" s="69"/>
      <c r="Y16727" s="69"/>
      <c r="Z16727" s="69"/>
      <c r="AA16727" s="69"/>
    </row>
    <row r="16728" spans="24:27" x14ac:dyDescent="0.25">
      <c r="X16728" s="69"/>
      <c r="Y16728" s="69"/>
      <c r="Z16728" s="69"/>
      <c r="AA16728" s="69"/>
    </row>
    <row r="16729" spans="24:27" x14ac:dyDescent="0.25">
      <c r="X16729" s="69"/>
      <c r="Y16729" s="69"/>
      <c r="Z16729" s="69"/>
      <c r="AA16729" s="69"/>
    </row>
    <row r="16730" spans="24:27" x14ac:dyDescent="0.25">
      <c r="X16730" s="69"/>
      <c r="Y16730" s="69"/>
      <c r="Z16730" s="69"/>
      <c r="AA16730" s="69"/>
    </row>
    <row r="16731" spans="24:27" x14ac:dyDescent="0.25">
      <c r="X16731" s="69"/>
      <c r="Y16731" s="69"/>
      <c r="Z16731" s="69"/>
      <c r="AA16731" s="69"/>
    </row>
    <row r="16732" spans="24:27" x14ac:dyDescent="0.25">
      <c r="X16732" s="69"/>
      <c r="Y16732" s="69"/>
      <c r="Z16732" s="69"/>
      <c r="AA16732" s="69"/>
    </row>
    <row r="16733" spans="24:27" x14ac:dyDescent="0.25">
      <c r="X16733" s="69"/>
      <c r="Y16733" s="69"/>
      <c r="Z16733" s="69"/>
      <c r="AA16733" s="69"/>
    </row>
    <row r="16734" spans="24:27" x14ac:dyDescent="0.25">
      <c r="X16734" s="69"/>
      <c r="Y16734" s="69"/>
      <c r="Z16734" s="69"/>
      <c r="AA16734" s="69"/>
    </row>
    <row r="16735" spans="24:27" x14ac:dyDescent="0.25">
      <c r="X16735" s="69"/>
      <c r="Y16735" s="69"/>
      <c r="Z16735" s="69"/>
      <c r="AA16735" s="69"/>
    </row>
    <row r="16736" spans="24:27" x14ac:dyDescent="0.25">
      <c r="X16736" s="69"/>
      <c r="Y16736" s="69"/>
      <c r="Z16736" s="69"/>
      <c r="AA16736" s="69"/>
    </row>
    <row r="16737" spans="24:27" x14ac:dyDescent="0.25">
      <c r="X16737" s="69"/>
      <c r="Y16737" s="69"/>
      <c r="Z16737" s="69"/>
      <c r="AA16737" s="69"/>
    </row>
    <row r="16738" spans="24:27" x14ac:dyDescent="0.25">
      <c r="X16738" s="69"/>
      <c r="Y16738" s="69"/>
      <c r="Z16738" s="69"/>
      <c r="AA16738" s="69"/>
    </row>
    <row r="16739" spans="24:27" x14ac:dyDescent="0.25">
      <c r="X16739" s="69"/>
      <c r="Y16739" s="69"/>
      <c r="Z16739" s="69"/>
      <c r="AA16739" s="69"/>
    </row>
    <row r="16740" spans="24:27" x14ac:dyDescent="0.25">
      <c r="X16740" s="69"/>
      <c r="Y16740" s="69"/>
      <c r="Z16740" s="69"/>
      <c r="AA16740" s="69"/>
    </row>
    <row r="16741" spans="24:27" x14ac:dyDescent="0.25">
      <c r="X16741" s="69"/>
      <c r="Y16741" s="69"/>
      <c r="Z16741" s="69"/>
      <c r="AA16741" s="69"/>
    </row>
    <row r="16742" spans="24:27" x14ac:dyDescent="0.25">
      <c r="X16742" s="69"/>
      <c r="Y16742" s="69"/>
      <c r="Z16742" s="69"/>
      <c r="AA16742" s="69"/>
    </row>
    <row r="16743" spans="24:27" x14ac:dyDescent="0.25">
      <c r="X16743" s="69"/>
      <c r="Y16743" s="69"/>
      <c r="Z16743" s="69"/>
      <c r="AA16743" s="69"/>
    </row>
    <row r="16744" spans="24:27" x14ac:dyDescent="0.25">
      <c r="X16744" s="69"/>
      <c r="Y16744" s="69"/>
      <c r="Z16744" s="69"/>
      <c r="AA16744" s="69"/>
    </row>
    <row r="16745" spans="24:27" x14ac:dyDescent="0.25">
      <c r="X16745" s="69"/>
      <c r="Y16745" s="69"/>
      <c r="Z16745" s="69"/>
      <c r="AA16745" s="69"/>
    </row>
    <row r="16746" spans="24:27" x14ac:dyDescent="0.25">
      <c r="X16746" s="69"/>
      <c r="Y16746" s="69"/>
      <c r="Z16746" s="69"/>
      <c r="AA16746" s="69"/>
    </row>
    <row r="16747" spans="24:27" x14ac:dyDescent="0.25">
      <c r="X16747" s="69"/>
      <c r="Y16747" s="69"/>
      <c r="Z16747" s="69"/>
      <c r="AA16747" s="69"/>
    </row>
    <row r="16748" spans="24:27" x14ac:dyDescent="0.25">
      <c r="X16748" s="69"/>
      <c r="Y16748" s="69"/>
      <c r="Z16748" s="69"/>
      <c r="AA16748" s="69"/>
    </row>
    <row r="16749" spans="24:27" x14ac:dyDescent="0.25">
      <c r="X16749" s="69"/>
      <c r="Y16749" s="69"/>
      <c r="Z16749" s="69"/>
      <c r="AA16749" s="69"/>
    </row>
    <row r="16750" spans="24:27" x14ac:dyDescent="0.25">
      <c r="X16750" s="69"/>
      <c r="Y16750" s="69"/>
      <c r="Z16750" s="69"/>
      <c r="AA16750" s="69"/>
    </row>
    <row r="16751" spans="24:27" x14ac:dyDescent="0.25">
      <c r="X16751" s="69"/>
      <c r="Y16751" s="69"/>
      <c r="Z16751" s="69"/>
      <c r="AA16751" s="69"/>
    </row>
    <row r="16752" spans="24:27" x14ac:dyDescent="0.25">
      <c r="X16752" s="69"/>
      <c r="Y16752" s="69"/>
      <c r="Z16752" s="69"/>
      <c r="AA16752" s="69"/>
    </row>
    <row r="16753" spans="24:27" x14ac:dyDescent="0.25">
      <c r="X16753" s="69"/>
      <c r="Y16753" s="69"/>
      <c r="Z16753" s="69"/>
      <c r="AA16753" s="69"/>
    </row>
    <row r="16754" spans="24:27" x14ac:dyDescent="0.25">
      <c r="X16754" s="69"/>
      <c r="Y16754" s="69"/>
      <c r="Z16754" s="69"/>
      <c r="AA16754" s="69"/>
    </row>
    <row r="16755" spans="24:27" x14ac:dyDescent="0.25">
      <c r="X16755" s="69"/>
      <c r="Y16755" s="69"/>
      <c r="Z16755" s="69"/>
      <c r="AA16755" s="69"/>
    </row>
    <row r="16756" spans="24:27" x14ac:dyDescent="0.25">
      <c r="X16756" s="69"/>
      <c r="Y16756" s="69"/>
      <c r="Z16756" s="69"/>
      <c r="AA16756" s="69"/>
    </row>
    <row r="16757" spans="24:27" x14ac:dyDescent="0.25">
      <c r="X16757" s="69"/>
      <c r="Y16757" s="69"/>
      <c r="Z16757" s="69"/>
      <c r="AA16757" s="69"/>
    </row>
    <row r="16758" spans="24:27" x14ac:dyDescent="0.25">
      <c r="X16758" s="69"/>
      <c r="Y16758" s="69"/>
      <c r="Z16758" s="69"/>
      <c r="AA16758" s="69"/>
    </row>
    <row r="16759" spans="24:27" x14ac:dyDescent="0.25">
      <c r="X16759" s="69"/>
      <c r="Y16759" s="69"/>
      <c r="Z16759" s="69"/>
      <c r="AA16759" s="69"/>
    </row>
    <row r="16760" spans="24:27" x14ac:dyDescent="0.25">
      <c r="X16760" s="69"/>
      <c r="Y16760" s="69"/>
      <c r="Z16760" s="69"/>
      <c r="AA16760" s="69"/>
    </row>
    <row r="16761" spans="24:27" x14ac:dyDescent="0.25">
      <c r="X16761" s="69"/>
      <c r="Y16761" s="69"/>
      <c r="Z16761" s="69"/>
      <c r="AA16761" s="69"/>
    </row>
    <row r="16762" spans="24:27" x14ac:dyDescent="0.25">
      <c r="X16762" s="69"/>
      <c r="Y16762" s="69"/>
      <c r="Z16762" s="69"/>
      <c r="AA16762" s="69"/>
    </row>
    <row r="16763" spans="24:27" x14ac:dyDescent="0.25">
      <c r="X16763" s="69"/>
      <c r="Y16763" s="69"/>
      <c r="Z16763" s="69"/>
      <c r="AA16763" s="69"/>
    </row>
    <row r="16764" spans="24:27" x14ac:dyDescent="0.25">
      <c r="X16764" s="69"/>
      <c r="Y16764" s="69"/>
      <c r="Z16764" s="69"/>
      <c r="AA16764" s="69"/>
    </row>
    <row r="16765" spans="24:27" x14ac:dyDescent="0.25">
      <c r="X16765" s="69"/>
      <c r="Y16765" s="69"/>
      <c r="Z16765" s="69"/>
      <c r="AA16765" s="69"/>
    </row>
    <row r="16766" spans="24:27" x14ac:dyDescent="0.25">
      <c r="X16766" s="69"/>
      <c r="Y16766" s="69"/>
      <c r="Z16766" s="69"/>
      <c r="AA16766" s="69"/>
    </row>
    <row r="16767" spans="24:27" x14ac:dyDescent="0.25">
      <c r="X16767" s="69"/>
      <c r="Y16767" s="69"/>
      <c r="Z16767" s="69"/>
      <c r="AA16767" s="69"/>
    </row>
    <row r="16768" spans="24:27" x14ac:dyDescent="0.25">
      <c r="X16768" s="69"/>
      <c r="Y16768" s="69"/>
      <c r="Z16768" s="69"/>
      <c r="AA16768" s="69"/>
    </row>
    <row r="16769" spans="24:27" x14ac:dyDescent="0.25">
      <c r="X16769" s="69"/>
      <c r="Y16769" s="69"/>
      <c r="Z16769" s="69"/>
      <c r="AA16769" s="69"/>
    </row>
    <row r="16770" spans="24:27" x14ac:dyDescent="0.25">
      <c r="X16770" s="69"/>
      <c r="Y16770" s="69"/>
      <c r="Z16770" s="69"/>
      <c r="AA16770" s="69"/>
    </row>
    <row r="16771" spans="24:27" x14ac:dyDescent="0.25">
      <c r="X16771" s="69"/>
      <c r="Y16771" s="69"/>
      <c r="Z16771" s="69"/>
      <c r="AA16771" s="69"/>
    </row>
    <row r="16772" spans="24:27" x14ac:dyDescent="0.25">
      <c r="X16772" s="69"/>
      <c r="Y16772" s="69"/>
      <c r="Z16772" s="69"/>
      <c r="AA16772" s="69"/>
    </row>
    <row r="16773" spans="24:27" x14ac:dyDescent="0.25">
      <c r="X16773" s="69"/>
      <c r="Y16773" s="69"/>
      <c r="Z16773" s="69"/>
      <c r="AA16773" s="69"/>
    </row>
    <row r="16774" spans="24:27" x14ac:dyDescent="0.25">
      <c r="X16774" s="69"/>
      <c r="Y16774" s="69"/>
      <c r="Z16774" s="69"/>
      <c r="AA16774" s="69"/>
    </row>
    <row r="16775" spans="24:27" x14ac:dyDescent="0.25">
      <c r="X16775" s="69"/>
      <c r="Y16775" s="69"/>
      <c r="Z16775" s="69"/>
      <c r="AA16775" s="69"/>
    </row>
    <row r="16776" spans="24:27" x14ac:dyDescent="0.25">
      <c r="X16776" s="69"/>
      <c r="Y16776" s="69"/>
      <c r="Z16776" s="69"/>
      <c r="AA16776" s="69"/>
    </row>
    <row r="16777" spans="24:27" x14ac:dyDescent="0.25">
      <c r="X16777" s="69"/>
      <c r="Y16777" s="69"/>
      <c r="Z16777" s="69"/>
      <c r="AA16777" s="69"/>
    </row>
    <row r="16778" spans="24:27" x14ac:dyDescent="0.25">
      <c r="X16778" s="69"/>
      <c r="Y16778" s="69"/>
      <c r="Z16778" s="69"/>
      <c r="AA16778" s="69"/>
    </row>
    <row r="16779" spans="24:27" x14ac:dyDescent="0.25">
      <c r="X16779" s="69"/>
      <c r="Y16779" s="69"/>
      <c r="Z16779" s="69"/>
      <c r="AA16779" s="69"/>
    </row>
    <row r="16780" spans="24:27" x14ac:dyDescent="0.25">
      <c r="X16780" s="69"/>
      <c r="Y16780" s="69"/>
      <c r="Z16780" s="69"/>
      <c r="AA16780" s="69"/>
    </row>
    <row r="16781" spans="24:27" x14ac:dyDescent="0.25">
      <c r="X16781" s="69"/>
      <c r="Y16781" s="69"/>
      <c r="Z16781" s="69"/>
      <c r="AA16781" s="69"/>
    </row>
    <row r="16782" spans="24:27" x14ac:dyDescent="0.25">
      <c r="X16782" s="69"/>
      <c r="Y16782" s="69"/>
      <c r="Z16782" s="69"/>
      <c r="AA16782" s="69"/>
    </row>
    <row r="16783" spans="24:27" x14ac:dyDescent="0.25">
      <c r="X16783" s="69"/>
      <c r="Y16783" s="69"/>
      <c r="Z16783" s="69"/>
      <c r="AA16783" s="69"/>
    </row>
    <row r="16784" spans="24:27" x14ac:dyDescent="0.25">
      <c r="X16784" s="69"/>
      <c r="Y16784" s="69"/>
      <c r="Z16784" s="69"/>
      <c r="AA16784" s="69"/>
    </row>
    <row r="16785" spans="24:27" x14ac:dyDescent="0.25">
      <c r="X16785" s="69"/>
      <c r="Y16785" s="69"/>
      <c r="Z16785" s="69"/>
      <c r="AA16785" s="69"/>
    </row>
    <row r="16786" spans="24:27" x14ac:dyDescent="0.25">
      <c r="X16786" s="69"/>
      <c r="Y16786" s="69"/>
      <c r="Z16786" s="69"/>
      <c r="AA16786" s="69"/>
    </row>
    <row r="16787" spans="24:27" x14ac:dyDescent="0.25">
      <c r="X16787" s="69"/>
      <c r="Y16787" s="69"/>
      <c r="Z16787" s="69"/>
      <c r="AA16787" s="69"/>
    </row>
    <row r="16788" spans="24:27" x14ac:dyDescent="0.25">
      <c r="X16788" s="69"/>
      <c r="Y16788" s="69"/>
      <c r="Z16788" s="69"/>
      <c r="AA16788" s="69"/>
    </row>
    <row r="16789" spans="24:27" x14ac:dyDescent="0.25">
      <c r="X16789" s="69"/>
      <c r="Y16789" s="69"/>
      <c r="Z16789" s="69"/>
      <c r="AA16789" s="69"/>
    </row>
    <row r="16790" spans="24:27" x14ac:dyDescent="0.25">
      <c r="X16790" s="69"/>
      <c r="Y16790" s="69"/>
      <c r="Z16790" s="69"/>
      <c r="AA16790" s="69"/>
    </row>
    <row r="16791" spans="24:27" x14ac:dyDescent="0.25">
      <c r="X16791" s="69"/>
      <c r="Y16791" s="69"/>
      <c r="Z16791" s="69"/>
      <c r="AA16791" s="69"/>
    </row>
    <row r="16792" spans="24:27" x14ac:dyDescent="0.25">
      <c r="X16792" s="69"/>
      <c r="Y16792" s="69"/>
      <c r="Z16792" s="69"/>
      <c r="AA16792" s="69"/>
    </row>
    <row r="16793" spans="24:27" x14ac:dyDescent="0.25">
      <c r="X16793" s="69"/>
      <c r="Y16793" s="69"/>
      <c r="Z16793" s="69"/>
      <c r="AA16793" s="69"/>
    </row>
    <row r="16794" spans="24:27" x14ac:dyDescent="0.25">
      <c r="X16794" s="69"/>
      <c r="Y16794" s="69"/>
      <c r="Z16794" s="69"/>
      <c r="AA16794" s="69"/>
    </row>
    <row r="16795" spans="24:27" x14ac:dyDescent="0.25">
      <c r="X16795" s="69"/>
      <c r="Y16795" s="69"/>
      <c r="Z16795" s="69"/>
      <c r="AA16795" s="69"/>
    </row>
    <row r="16796" spans="24:27" x14ac:dyDescent="0.25">
      <c r="X16796" s="69"/>
      <c r="Y16796" s="69"/>
      <c r="Z16796" s="69"/>
      <c r="AA16796" s="69"/>
    </row>
    <row r="16797" spans="24:27" x14ac:dyDescent="0.25">
      <c r="X16797" s="69"/>
      <c r="Y16797" s="69"/>
      <c r="Z16797" s="69"/>
      <c r="AA16797" s="69"/>
    </row>
    <row r="16798" spans="24:27" x14ac:dyDescent="0.25">
      <c r="X16798" s="69"/>
      <c r="Y16798" s="69"/>
      <c r="Z16798" s="69"/>
      <c r="AA16798" s="69"/>
    </row>
    <row r="16799" spans="24:27" x14ac:dyDescent="0.25">
      <c r="X16799" s="69"/>
      <c r="Y16799" s="69"/>
      <c r="Z16799" s="69"/>
      <c r="AA16799" s="69"/>
    </row>
    <row r="16800" spans="24:27" x14ac:dyDescent="0.25">
      <c r="X16800" s="69"/>
      <c r="Y16800" s="69"/>
      <c r="Z16800" s="69"/>
      <c r="AA16800" s="69"/>
    </row>
    <row r="16801" spans="24:27" x14ac:dyDescent="0.25">
      <c r="X16801" s="69"/>
      <c r="Y16801" s="69"/>
      <c r="Z16801" s="69"/>
      <c r="AA16801" s="69"/>
    </row>
    <row r="16802" spans="24:27" x14ac:dyDescent="0.25">
      <c r="X16802" s="69"/>
      <c r="Y16802" s="69"/>
      <c r="Z16802" s="69"/>
      <c r="AA16802" s="69"/>
    </row>
    <row r="16803" spans="24:27" x14ac:dyDescent="0.25">
      <c r="X16803" s="69"/>
      <c r="Y16803" s="69"/>
      <c r="Z16803" s="69"/>
      <c r="AA16803" s="69"/>
    </row>
    <row r="16804" spans="24:27" x14ac:dyDescent="0.25">
      <c r="X16804" s="69"/>
      <c r="Y16804" s="69"/>
      <c r="Z16804" s="69"/>
      <c r="AA16804" s="69"/>
    </row>
    <row r="16805" spans="24:27" x14ac:dyDescent="0.25">
      <c r="X16805" s="69"/>
      <c r="Y16805" s="69"/>
      <c r="Z16805" s="69"/>
      <c r="AA16805" s="69"/>
    </row>
    <row r="16806" spans="24:27" x14ac:dyDescent="0.25">
      <c r="X16806" s="69"/>
      <c r="Y16806" s="69"/>
      <c r="Z16806" s="69"/>
      <c r="AA16806" s="69"/>
    </row>
    <row r="16807" spans="24:27" x14ac:dyDescent="0.25">
      <c r="X16807" s="69"/>
      <c r="Y16807" s="69"/>
      <c r="Z16807" s="69"/>
      <c r="AA16807" s="69"/>
    </row>
    <row r="16808" spans="24:27" x14ac:dyDescent="0.25">
      <c r="X16808" s="69"/>
      <c r="Y16808" s="69"/>
      <c r="Z16808" s="69"/>
      <c r="AA16808" s="69"/>
    </row>
    <row r="16809" spans="24:27" x14ac:dyDescent="0.25">
      <c r="X16809" s="69"/>
      <c r="Y16809" s="69"/>
      <c r="Z16809" s="69"/>
      <c r="AA16809" s="69"/>
    </row>
    <row r="16810" spans="24:27" x14ac:dyDescent="0.25">
      <c r="X16810" s="69"/>
      <c r="Y16810" s="69"/>
      <c r="Z16810" s="69"/>
      <c r="AA16810" s="69"/>
    </row>
    <row r="16811" spans="24:27" x14ac:dyDescent="0.25">
      <c r="X16811" s="69"/>
      <c r="Y16811" s="69"/>
      <c r="Z16811" s="69"/>
      <c r="AA16811" s="69"/>
    </row>
    <row r="16812" spans="24:27" x14ac:dyDescent="0.25">
      <c r="X16812" s="69"/>
      <c r="Y16812" s="69"/>
      <c r="Z16812" s="69"/>
      <c r="AA16812" s="69"/>
    </row>
    <row r="16813" spans="24:27" x14ac:dyDescent="0.25">
      <c r="X16813" s="69"/>
      <c r="Y16813" s="69"/>
      <c r="Z16813" s="69"/>
      <c r="AA16813" s="69"/>
    </row>
    <row r="16814" spans="24:27" x14ac:dyDescent="0.25">
      <c r="X16814" s="69"/>
      <c r="Y16814" s="69"/>
      <c r="Z16814" s="69"/>
      <c r="AA16814" s="69"/>
    </row>
    <row r="16815" spans="24:27" x14ac:dyDescent="0.25">
      <c r="X16815" s="69"/>
      <c r="Y16815" s="69"/>
      <c r="Z16815" s="69"/>
      <c r="AA16815" s="69"/>
    </row>
    <row r="16816" spans="24:27" x14ac:dyDescent="0.25">
      <c r="X16816" s="69"/>
      <c r="Y16816" s="69"/>
      <c r="Z16816" s="69"/>
      <c r="AA16816" s="69"/>
    </row>
    <row r="16817" spans="24:27" x14ac:dyDescent="0.25">
      <c r="X16817" s="69"/>
      <c r="Y16817" s="69"/>
      <c r="Z16817" s="69"/>
      <c r="AA16817" s="69"/>
    </row>
    <row r="16818" spans="24:27" x14ac:dyDescent="0.25">
      <c r="X16818" s="69"/>
      <c r="Y16818" s="69"/>
      <c r="Z16818" s="69"/>
      <c r="AA16818" s="69"/>
    </row>
    <row r="16819" spans="24:27" x14ac:dyDescent="0.25">
      <c r="X16819" s="69"/>
      <c r="Y16819" s="69"/>
      <c r="Z16819" s="69"/>
      <c r="AA16819" s="69"/>
    </row>
    <row r="16820" spans="24:27" x14ac:dyDescent="0.25">
      <c r="X16820" s="69"/>
      <c r="Y16820" s="69"/>
      <c r="Z16820" s="69"/>
      <c r="AA16820" s="69"/>
    </row>
    <row r="16821" spans="24:27" x14ac:dyDescent="0.25">
      <c r="X16821" s="69"/>
      <c r="Y16821" s="69"/>
      <c r="Z16821" s="69"/>
      <c r="AA16821" s="69"/>
    </row>
    <row r="16822" spans="24:27" x14ac:dyDescent="0.25">
      <c r="X16822" s="69"/>
      <c r="Y16822" s="69"/>
      <c r="Z16822" s="69"/>
      <c r="AA16822" s="69"/>
    </row>
    <row r="16823" spans="24:27" x14ac:dyDescent="0.25">
      <c r="X16823" s="69"/>
      <c r="Y16823" s="69"/>
      <c r="Z16823" s="69"/>
      <c r="AA16823" s="69"/>
    </row>
    <row r="16824" spans="24:27" x14ac:dyDescent="0.25">
      <c r="X16824" s="69"/>
      <c r="Y16824" s="69"/>
      <c r="Z16824" s="69"/>
      <c r="AA16824" s="69"/>
    </row>
    <row r="16825" spans="24:27" x14ac:dyDescent="0.25">
      <c r="X16825" s="69"/>
      <c r="Y16825" s="69"/>
      <c r="Z16825" s="69"/>
      <c r="AA16825" s="69"/>
    </row>
    <row r="16826" spans="24:27" x14ac:dyDescent="0.25">
      <c r="X16826" s="69"/>
      <c r="Y16826" s="69"/>
      <c r="Z16826" s="69"/>
      <c r="AA16826" s="69"/>
    </row>
    <row r="16827" spans="24:27" x14ac:dyDescent="0.25">
      <c r="X16827" s="69"/>
      <c r="Y16827" s="69"/>
      <c r="Z16827" s="69"/>
      <c r="AA16827" s="69"/>
    </row>
    <row r="16828" spans="24:27" x14ac:dyDescent="0.25">
      <c r="X16828" s="69"/>
      <c r="Y16828" s="69"/>
      <c r="Z16828" s="69"/>
      <c r="AA16828" s="69"/>
    </row>
    <row r="16829" spans="24:27" x14ac:dyDescent="0.25">
      <c r="X16829" s="69"/>
      <c r="Y16829" s="69"/>
      <c r="Z16829" s="69"/>
      <c r="AA16829" s="69"/>
    </row>
    <row r="16830" spans="24:27" x14ac:dyDescent="0.25">
      <c r="X16830" s="69"/>
      <c r="Y16830" s="69"/>
      <c r="Z16830" s="69"/>
      <c r="AA16830" s="69"/>
    </row>
    <row r="16831" spans="24:27" x14ac:dyDescent="0.25">
      <c r="X16831" s="69"/>
      <c r="Y16831" s="69"/>
      <c r="Z16831" s="69"/>
      <c r="AA16831" s="69"/>
    </row>
    <row r="16832" spans="24:27" x14ac:dyDescent="0.25">
      <c r="X16832" s="69"/>
      <c r="Y16832" s="69"/>
      <c r="Z16832" s="69"/>
      <c r="AA16832" s="69"/>
    </row>
    <row r="16833" spans="24:27" x14ac:dyDescent="0.25">
      <c r="X16833" s="69"/>
      <c r="Y16833" s="69"/>
      <c r="Z16833" s="69"/>
      <c r="AA16833" s="69"/>
    </row>
    <row r="16834" spans="24:27" x14ac:dyDescent="0.25">
      <c r="X16834" s="69"/>
      <c r="Y16834" s="69"/>
      <c r="Z16834" s="69"/>
      <c r="AA16834" s="69"/>
    </row>
    <row r="16835" spans="24:27" x14ac:dyDescent="0.25">
      <c r="X16835" s="69"/>
      <c r="Y16835" s="69"/>
      <c r="Z16835" s="69"/>
      <c r="AA16835" s="69"/>
    </row>
    <row r="16836" spans="24:27" x14ac:dyDescent="0.25">
      <c r="X16836" s="69"/>
      <c r="Y16836" s="69"/>
      <c r="Z16836" s="69"/>
      <c r="AA16836" s="69"/>
    </row>
    <row r="16837" spans="24:27" x14ac:dyDescent="0.25">
      <c r="X16837" s="69"/>
      <c r="Y16837" s="69"/>
      <c r="Z16837" s="69"/>
      <c r="AA16837" s="69"/>
    </row>
    <row r="16838" spans="24:27" x14ac:dyDescent="0.25">
      <c r="X16838" s="69"/>
      <c r="Y16838" s="69"/>
      <c r="Z16838" s="69"/>
      <c r="AA16838" s="69"/>
    </row>
    <row r="16839" spans="24:27" x14ac:dyDescent="0.25">
      <c r="X16839" s="69"/>
      <c r="Y16839" s="69"/>
      <c r="Z16839" s="69"/>
      <c r="AA16839" s="69"/>
    </row>
    <row r="16840" spans="24:27" x14ac:dyDescent="0.25">
      <c r="X16840" s="69"/>
      <c r="Y16840" s="69"/>
      <c r="Z16840" s="69"/>
      <c r="AA16840" s="69"/>
    </row>
    <row r="16841" spans="24:27" x14ac:dyDescent="0.25">
      <c r="X16841" s="69"/>
      <c r="Y16841" s="69"/>
      <c r="Z16841" s="69"/>
      <c r="AA16841" s="69"/>
    </row>
    <row r="16842" spans="24:27" x14ac:dyDescent="0.25">
      <c r="X16842" s="69"/>
      <c r="Y16842" s="69"/>
      <c r="Z16842" s="69"/>
      <c r="AA16842" s="69"/>
    </row>
    <row r="16843" spans="24:27" x14ac:dyDescent="0.25">
      <c r="X16843" s="69"/>
      <c r="Y16843" s="69"/>
      <c r="Z16843" s="69"/>
      <c r="AA16843" s="69"/>
    </row>
    <row r="16844" spans="24:27" x14ac:dyDescent="0.25">
      <c r="X16844" s="69"/>
      <c r="Y16844" s="69"/>
      <c r="Z16844" s="69"/>
      <c r="AA16844" s="69"/>
    </row>
    <row r="16845" spans="24:27" x14ac:dyDescent="0.25">
      <c r="X16845" s="69"/>
      <c r="Y16845" s="69"/>
      <c r="Z16845" s="69"/>
      <c r="AA16845" s="69"/>
    </row>
    <row r="16846" spans="24:27" x14ac:dyDescent="0.25">
      <c r="X16846" s="69"/>
      <c r="Y16846" s="69"/>
      <c r="Z16846" s="69"/>
      <c r="AA16846" s="69"/>
    </row>
    <row r="16847" spans="24:27" x14ac:dyDescent="0.25">
      <c r="X16847" s="69"/>
      <c r="Y16847" s="69"/>
      <c r="Z16847" s="69"/>
      <c r="AA16847" s="69"/>
    </row>
    <row r="16848" spans="24:27" x14ac:dyDescent="0.25">
      <c r="X16848" s="69"/>
      <c r="Y16848" s="69"/>
      <c r="Z16848" s="69"/>
      <c r="AA16848" s="69"/>
    </row>
    <row r="16849" spans="24:27" x14ac:dyDescent="0.25">
      <c r="X16849" s="69"/>
      <c r="Y16849" s="69"/>
      <c r="Z16849" s="69"/>
      <c r="AA16849" s="69"/>
    </row>
    <row r="16850" spans="24:27" x14ac:dyDescent="0.25">
      <c r="X16850" s="69"/>
      <c r="Y16850" s="69"/>
      <c r="Z16850" s="69"/>
      <c r="AA16850" s="69"/>
    </row>
    <row r="16851" spans="24:27" x14ac:dyDescent="0.25">
      <c r="X16851" s="69"/>
      <c r="Y16851" s="69"/>
      <c r="Z16851" s="69"/>
      <c r="AA16851" s="69"/>
    </row>
    <row r="16852" spans="24:27" x14ac:dyDescent="0.25">
      <c r="X16852" s="69"/>
      <c r="Y16852" s="69"/>
      <c r="Z16852" s="69"/>
      <c r="AA16852" s="69"/>
    </row>
    <row r="16853" spans="24:27" x14ac:dyDescent="0.25">
      <c r="X16853" s="69"/>
      <c r="Y16853" s="69"/>
      <c r="Z16853" s="69"/>
      <c r="AA16853" s="69"/>
    </row>
    <row r="16854" spans="24:27" x14ac:dyDescent="0.25">
      <c r="X16854" s="69"/>
      <c r="Y16854" s="69"/>
      <c r="Z16854" s="69"/>
      <c r="AA16854" s="69"/>
    </row>
    <row r="16855" spans="24:27" x14ac:dyDescent="0.25">
      <c r="X16855" s="69"/>
      <c r="Y16855" s="69"/>
      <c r="Z16855" s="69"/>
      <c r="AA16855" s="69"/>
    </row>
    <row r="16856" spans="24:27" x14ac:dyDescent="0.25">
      <c r="X16856" s="69"/>
      <c r="Y16856" s="69"/>
      <c r="Z16856" s="69"/>
      <c r="AA16856" s="69"/>
    </row>
    <row r="16857" spans="24:27" x14ac:dyDescent="0.25">
      <c r="X16857" s="69"/>
      <c r="Y16857" s="69"/>
      <c r="Z16857" s="69"/>
      <c r="AA16857" s="69"/>
    </row>
    <row r="16858" spans="24:27" x14ac:dyDescent="0.25">
      <c r="X16858" s="69"/>
      <c r="Y16858" s="69"/>
      <c r="Z16858" s="69"/>
      <c r="AA16858" s="69"/>
    </row>
    <row r="16859" spans="24:27" x14ac:dyDescent="0.25">
      <c r="X16859" s="69"/>
      <c r="Y16859" s="69"/>
      <c r="Z16859" s="69"/>
      <c r="AA16859" s="69"/>
    </row>
    <row r="16860" spans="24:27" x14ac:dyDescent="0.25">
      <c r="X16860" s="69"/>
      <c r="Y16860" s="69"/>
      <c r="Z16860" s="69"/>
      <c r="AA16860" s="69"/>
    </row>
    <row r="16861" spans="24:27" x14ac:dyDescent="0.25">
      <c r="X16861" s="69"/>
      <c r="Y16861" s="69"/>
      <c r="Z16861" s="69"/>
      <c r="AA16861" s="69"/>
    </row>
    <row r="16862" spans="24:27" x14ac:dyDescent="0.25">
      <c r="X16862" s="69"/>
      <c r="Y16862" s="69"/>
      <c r="Z16862" s="69"/>
      <c r="AA16862" s="69"/>
    </row>
    <row r="16863" spans="24:27" x14ac:dyDescent="0.25">
      <c r="X16863" s="69"/>
      <c r="Y16863" s="69"/>
      <c r="Z16863" s="69"/>
      <c r="AA16863" s="69"/>
    </row>
    <row r="16864" spans="24:27" x14ac:dyDescent="0.25">
      <c r="X16864" s="69"/>
      <c r="Y16864" s="69"/>
      <c r="Z16864" s="69"/>
      <c r="AA16864" s="69"/>
    </row>
    <row r="16865" spans="24:27" x14ac:dyDescent="0.25">
      <c r="X16865" s="69"/>
      <c r="Y16865" s="69"/>
      <c r="Z16865" s="69"/>
      <c r="AA16865" s="69"/>
    </row>
    <row r="16866" spans="24:27" x14ac:dyDescent="0.25">
      <c r="X16866" s="69"/>
      <c r="Y16866" s="69"/>
      <c r="Z16866" s="69"/>
      <c r="AA16866" s="69"/>
    </row>
    <row r="16867" spans="24:27" x14ac:dyDescent="0.25">
      <c r="X16867" s="69"/>
      <c r="Y16867" s="69"/>
      <c r="Z16867" s="69"/>
      <c r="AA16867" s="69"/>
    </row>
    <row r="16868" spans="24:27" x14ac:dyDescent="0.25">
      <c r="X16868" s="69"/>
      <c r="Y16868" s="69"/>
      <c r="Z16868" s="69"/>
      <c r="AA16868" s="69"/>
    </row>
    <row r="16869" spans="24:27" x14ac:dyDescent="0.25">
      <c r="X16869" s="69"/>
      <c r="Y16869" s="69"/>
      <c r="Z16869" s="69"/>
      <c r="AA16869" s="69"/>
    </row>
    <row r="16870" spans="24:27" x14ac:dyDescent="0.25">
      <c r="X16870" s="69"/>
      <c r="Y16870" s="69"/>
      <c r="Z16870" s="69"/>
      <c r="AA16870" s="69"/>
    </row>
    <row r="16871" spans="24:27" x14ac:dyDescent="0.25">
      <c r="X16871" s="69"/>
      <c r="Y16871" s="69"/>
      <c r="Z16871" s="69"/>
      <c r="AA16871" s="69"/>
    </row>
    <row r="16872" spans="24:27" x14ac:dyDescent="0.25">
      <c r="X16872" s="69"/>
      <c r="Y16872" s="69"/>
      <c r="Z16872" s="69"/>
      <c r="AA16872" s="69"/>
    </row>
    <row r="16873" spans="24:27" x14ac:dyDescent="0.25">
      <c r="X16873" s="69"/>
      <c r="Y16873" s="69"/>
      <c r="Z16873" s="69"/>
      <c r="AA16873" s="69"/>
    </row>
    <row r="16874" spans="24:27" x14ac:dyDescent="0.25">
      <c r="X16874" s="69"/>
      <c r="Y16874" s="69"/>
      <c r="Z16874" s="69"/>
      <c r="AA16874" s="69"/>
    </row>
    <row r="16875" spans="24:27" x14ac:dyDescent="0.25">
      <c r="X16875" s="69"/>
      <c r="Y16875" s="69"/>
      <c r="Z16875" s="69"/>
      <c r="AA16875" s="69"/>
    </row>
    <row r="16876" spans="24:27" x14ac:dyDescent="0.25">
      <c r="X16876" s="69"/>
      <c r="Y16876" s="69"/>
      <c r="Z16876" s="69"/>
      <c r="AA16876" s="69"/>
    </row>
    <row r="16877" spans="24:27" x14ac:dyDescent="0.25">
      <c r="X16877" s="69"/>
      <c r="Y16877" s="69"/>
      <c r="Z16877" s="69"/>
      <c r="AA16877" s="69"/>
    </row>
    <row r="16878" spans="24:27" x14ac:dyDescent="0.25">
      <c r="X16878" s="69"/>
      <c r="Y16878" s="69"/>
      <c r="Z16878" s="69"/>
      <c r="AA16878" s="69"/>
    </row>
    <row r="16879" spans="24:27" x14ac:dyDescent="0.25">
      <c r="X16879" s="69"/>
      <c r="Y16879" s="69"/>
      <c r="Z16879" s="69"/>
      <c r="AA16879" s="69"/>
    </row>
    <row r="16880" spans="24:27" x14ac:dyDescent="0.25">
      <c r="X16880" s="69"/>
      <c r="Y16880" s="69"/>
      <c r="Z16880" s="69"/>
      <c r="AA16880" s="69"/>
    </row>
    <row r="16881" spans="24:27" x14ac:dyDescent="0.25">
      <c r="X16881" s="69"/>
      <c r="Y16881" s="69"/>
      <c r="Z16881" s="69"/>
      <c r="AA16881" s="69"/>
    </row>
    <row r="16882" spans="24:27" x14ac:dyDescent="0.25">
      <c r="X16882" s="69"/>
      <c r="Y16882" s="69"/>
      <c r="Z16882" s="69"/>
      <c r="AA16882" s="69"/>
    </row>
    <row r="16883" spans="24:27" x14ac:dyDescent="0.25">
      <c r="X16883" s="69"/>
      <c r="Y16883" s="69"/>
      <c r="Z16883" s="69"/>
      <c r="AA16883" s="69"/>
    </row>
    <row r="16884" spans="24:27" x14ac:dyDescent="0.25">
      <c r="X16884" s="69"/>
      <c r="Y16884" s="69"/>
      <c r="Z16884" s="69"/>
      <c r="AA16884" s="69"/>
    </row>
    <row r="16885" spans="24:27" x14ac:dyDescent="0.25">
      <c r="X16885" s="69"/>
      <c r="Y16885" s="69"/>
      <c r="Z16885" s="69"/>
      <c r="AA16885" s="69"/>
    </row>
    <row r="16886" spans="24:27" x14ac:dyDescent="0.25">
      <c r="X16886" s="69"/>
      <c r="Y16886" s="69"/>
      <c r="Z16886" s="69"/>
      <c r="AA16886" s="69"/>
    </row>
    <row r="16887" spans="24:27" x14ac:dyDescent="0.25">
      <c r="X16887" s="69"/>
      <c r="Y16887" s="69"/>
      <c r="Z16887" s="69"/>
      <c r="AA16887" s="69"/>
    </row>
    <row r="16888" spans="24:27" x14ac:dyDescent="0.25">
      <c r="X16888" s="69"/>
      <c r="Y16888" s="69"/>
      <c r="Z16888" s="69"/>
      <c r="AA16888" s="69"/>
    </row>
    <row r="16889" spans="24:27" x14ac:dyDescent="0.25">
      <c r="X16889" s="69"/>
      <c r="Y16889" s="69"/>
      <c r="Z16889" s="69"/>
      <c r="AA16889" s="69"/>
    </row>
    <row r="16890" spans="24:27" x14ac:dyDescent="0.25">
      <c r="X16890" s="69"/>
      <c r="Y16890" s="69"/>
      <c r="Z16890" s="69"/>
      <c r="AA16890" s="69"/>
    </row>
    <row r="16891" spans="24:27" x14ac:dyDescent="0.25">
      <c r="X16891" s="69"/>
      <c r="Y16891" s="69"/>
      <c r="Z16891" s="69"/>
      <c r="AA16891" s="69"/>
    </row>
    <row r="16892" spans="24:27" x14ac:dyDescent="0.25">
      <c r="X16892" s="69"/>
      <c r="Y16892" s="69"/>
      <c r="Z16892" s="69"/>
      <c r="AA16892" s="69"/>
    </row>
    <row r="16893" spans="24:27" x14ac:dyDescent="0.25">
      <c r="X16893" s="69"/>
      <c r="Y16893" s="69"/>
      <c r="Z16893" s="69"/>
      <c r="AA16893" s="69"/>
    </row>
    <row r="16894" spans="24:27" x14ac:dyDescent="0.25">
      <c r="X16894" s="69"/>
      <c r="Y16894" s="69"/>
      <c r="Z16894" s="69"/>
      <c r="AA16894" s="69"/>
    </row>
    <row r="16895" spans="24:27" x14ac:dyDescent="0.25">
      <c r="X16895" s="69"/>
      <c r="Y16895" s="69"/>
      <c r="Z16895" s="69"/>
      <c r="AA16895" s="69"/>
    </row>
    <row r="16896" spans="24:27" x14ac:dyDescent="0.25">
      <c r="X16896" s="69"/>
      <c r="Y16896" s="69"/>
      <c r="Z16896" s="69"/>
      <c r="AA16896" s="69"/>
    </row>
    <row r="16897" spans="24:27" x14ac:dyDescent="0.25">
      <c r="X16897" s="69"/>
      <c r="Y16897" s="69"/>
      <c r="Z16897" s="69"/>
      <c r="AA16897" s="69"/>
    </row>
    <row r="16898" spans="24:27" x14ac:dyDescent="0.25">
      <c r="X16898" s="69"/>
      <c r="Y16898" s="69"/>
      <c r="Z16898" s="69"/>
      <c r="AA16898" s="69"/>
    </row>
    <row r="16899" spans="24:27" x14ac:dyDescent="0.25">
      <c r="X16899" s="69"/>
      <c r="Y16899" s="69"/>
      <c r="Z16899" s="69"/>
      <c r="AA16899" s="69"/>
    </row>
    <row r="16900" spans="24:27" x14ac:dyDescent="0.25">
      <c r="X16900" s="69"/>
      <c r="Y16900" s="69"/>
      <c r="Z16900" s="69"/>
      <c r="AA16900" s="69"/>
    </row>
    <row r="16901" spans="24:27" x14ac:dyDescent="0.25">
      <c r="X16901" s="69"/>
      <c r="Y16901" s="69"/>
      <c r="Z16901" s="69"/>
      <c r="AA16901" s="69"/>
    </row>
    <row r="16902" spans="24:27" x14ac:dyDescent="0.25">
      <c r="X16902" s="69"/>
      <c r="Y16902" s="69"/>
      <c r="Z16902" s="69"/>
      <c r="AA16902" s="69"/>
    </row>
    <row r="16903" spans="24:27" x14ac:dyDescent="0.25">
      <c r="X16903" s="69"/>
      <c r="Y16903" s="69"/>
      <c r="Z16903" s="69"/>
      <c r="AA16903" s="69"/>
    </row>
    <row r="16904" spans="24:27" x14ac:dyDescent="0.25">
      <c r="X16904" s="69"/>
      <c r="Y16904" s="69"/>
      <c r="Z16904" s="69"/>
      <c r="AA16904" s="69"/>
    </row>
    <row r="16905" spans="24:27" x14ac:dyDescent="0.25">
      <c r="X16905" s="69"/>
      <c r="Y16905" s="69"/>
      <c r="Z16905" s="69"/>
      <c r="AA16905" s="69"/>
    </row>
    <row r="16906" spans="24:27" x14ac:dyDescent="0.25">
      <c r="X16906" s="69"/>
      <c r="Y16906" s="69"/>
      <c r="Z16906" s="69"/>
      <c r="AA16906" s="69"/>
    </row>
    <row r="16907" spans="24:27" x14ac:dyDescent="0.25">
      <c r="X16907" s="69"/>
      <c r="Y16907" s="69"/>
      <c r="Z16907" s="69"/>
      <c r="AA16907" s="69"/>
    </row>
    <row r="16908" spans="24:27" x14ac:dyDescent="0.25">
      <c r="X16908" s="69"/>
      <c r="Y16908" s="69"/>
      <c r="Z16908" s="69"/>
      <c r="AA16908" s="69"/>
    </row>
    <row r="16909" spans="24:27" x14ac:dyDescent="0.25">
      <c r="X16909" s="69"/>
      <c r="Y16909" s="69"/>
      <c r="Z16909" s="69"/>
      <c r="AA16909" s="69"/>
    </row>
    <row r="16910" spans="24:27" x14ac:dyDescent="0.25">
      <c r="X16910" s="69"/>
      <c r="Y16910" s="69"/>
      <c r="Z16910" s="69"/>
      <c r="AA16910" s="69"/>
    </row>
    <row r="16911" spans="24:27" x14ac:dyDescent="0.25">
      <c r="X16911" s="69"/>
      <c r="Y16911" s="69"/>
      <c r="Z16911" s="69"/>
      <c r="AA16911" s="69"/>
    </row>
    <row r="16912" spans="24:27" x14ac:dyDescent="0.25">
      <c r="X16912" s="69"/>
      <c r="Y16912" s="69"/>
      <c r="Z16912" s="69"/>
      <c r="AA16912" s="69"/>
    </row>
    <row r="16913" spans="24:27" x14ac:dyDescent="0.25">
      <c r="X16913" s="69"/>
      <c r="Y16913" s="69"/>
      <c r="Z16913" s="69"/>
      <c r="AA16913" s="69"/>
    </row>
    <row r="16914" spans="24:27" x14ac:dyDescent="0.25">
      <c r="X16914" s="69"/>
      <c r="Y16914" s="69"/>
      <c r="Z16914" s="69"/>
      <c r="AA16914" s="69"/>
    </row>
    <row r="16915" spans="24:27" x14ac:dyDescent="0.25">
      <c r="X16915" s="69"/>
      <c r="Y16915" s="69"/>
      <c r="Z16915" s="69"/>
      <c r="AA16915" s="69"/>
    </row>
    <row r="16916" spans="24:27" x14ac:dyDescent="0.25">
      <c r="X16916" s="69"/>
      <c r="Y16916" s="69"/>
      <c r="Z16916" s="69"/>
      <c r="AA16916" s="69"/>
    </row>
    <row r="16917" spans="24:27" x14ac:dyDescent="0.25">
      <c r="X16917" s="69"/>
      <c r="Y16917" s="69"/>
      <c r="Z16917" s="69"/>
      <c r="AA16917" s="69"/>
    </row>
    <row r="16918" spans="24:27" x14ac:dyDescent="0.25">
      <c r="X16918" s="69"/>
      <c r="Y16918" s="69"/>
      <c r="Z16918" s="69"/>
      <c r="AA16918" s="69"/>
    </row>
    <row r="16919" spans="24:27" x14ac:dyDescent="0.25">
      <c r="X16919" s="69"/>
      <c r="Y16919" s="69"/>
      <c r="Z16919" s="69"/>
      <c r="AA16919" s="69"/>
    </row>
    <row r="16920" spans="24:27" x14ac:dyDescent="0.25">
      <c r="X16920" s="69"/>
      <c r="Y16920" s="69"/>
      <c r="Z16920" s="69"/>
      <c r="AA16920" s="69"/>
    </row>
    <row r="16921" spans="24:27" x14ac:dyDescent="0.25">
      <c r="X16921" s="69"/>
      <c r="Y16921" s="69"/>
      <c r="Z16921" s="69"/>
      <c r="AA16921" s="69"/>
    </row>
    <row r="16922" spans="24:27" x14ac:dyDescent="0.25">
      <c r="X16922" s="69"/>
      <c r="Y16922" s="69"/>
      <c r="Z16922" s="69"/>
      <c r="AA16922" s="69"/>
    </row>
    <row r="16923" spans="24:27" x14ac:dyDescent="0.25">
      <c r="X16923" s="69"/>
      <c r="Y16923" s="69"/>
      <c r="Z16923" s="69"/>
      <c r="AA16923" s="69"/>
    </row>
    <row r="16924" spans="24:27" x14ac:dyDescent="0.25">
      <c r="X16924" s="69"/>
      <c r="Y16924" s="69"/>
      <c r="Z16924" s="69"/>
      <c r="AA16924" s="69"/>
    </row>
    <row r="16925" spans="24:27" x14ac:dyDescent="0.25">
      <c r="X16925" s="69"/>
      <c r="Y16925" s="69"/>
      <c r="Z16925" s="69"/>
      <c r="AA16925" s="69"/>
    </row>
    <row r="16926" spans="24:27" x14ac:dyDescent="0.25">
      <c r="X16926" s="69"/>
      <c r="Y16926" s="69"/>
      <c r="Z16926" s="69"/>
      <c r="AA16926" s="69"/>
    </row>
    <row r="16927" spans="24:27" x14ac:dyDescent="0.25">
      <c r="X16927" s="69"/>
      <c r="Y16927" s="69"/>
      <c r="Z16927" s="69"/>
      <c r="AA16927" s="69"/>
    </row>
    <row r="16928" spans="24:27" x14ac:dyDescent="0.25">
      <c r="X16928" s="69"/>
      <c r="Y16928" s="69"/>
      <c r="Z16928" s="69"/>
      <c r="AA16928" s="69"/>
    </row>
    <row r="16929" spans="24:27" x14ac:dyDescent="0.25">
      <c r="X16929" s="69"/>
      <c r="Y16929" s="69"/>
      <c r="Z16929" s="69"/>
      <c r="AA16929" s="69"/>
    </row>
    <row r="16930" spans="24:27" x14ac:dyDescent="0.25">
      <c r="X16930" s="69"/>
      <c r="Y16930" s="69"/>
      <c r="Z16930" s="69"/>
      <c r="AA16930" s="69"/>
    </row>
    <row r="16931" spans="24:27" x14ac:dyDescent="0.25">
      <c r="X16931" s="69"/>
      <c r="Y16931" s="69"/>
      <c r="Z16931" s="69"/>
      <c r="AA16931" s="69"/>
    </row>
    <row r="16932" spans="24:27" x14ac:dyDescent="0.25">
      <c r="X16932" s="69"/>
      <c r="Y16932" s="69"/>
      <c r="Z16932" s="69"/>
      <c r="AA16932" s="69"/>
    </row>
    <row r="16933" spans="24:27" x14ac:dyDescent="0.25">
      <c r="X16933" s="69"/>
      <c r="Y16933" s="69"/>
      <c r="Z16933" s="69"/>
      <c r="AA16933" s="69"/>
    </row>
    <row r="16934" spans="24:27" x14ac:dyDescent="0.25">
      <c r="X16934" s="69"/>
      <c r="Y16934" s="69"/>
      <c r="Z16934" s="69"/>
      <c r="AA16934" s="69"/>
    </row>
    <row r="16935" spans="24:27" x14ac:dyDescent="0.25">
      <c r="X16935" s="69"/>
      <c r="Y16935" s="69"/>
      <c r="Z16935" s="69"/>
      <c r="AA16935" s="69"/>
    </row>
    <row r="16936" spans="24:27" x14ac:dyDescent="0.25">
      <c r="X16936" s="69"/>
      <c r="Y16936" s="69"/>
      <c r="Z16936" s="69"/>
      <c r="AA16936" s="69"/>
    </row>
    <row r="16937" spans="24:27" x14ac:dyDescent="0.25">
      <c r="X16937" s="69"/>
      <c r="Y16937" s="69"/>
      <c r="Z16937" s="69"/>
      <c r="AA16937" s="69"/>
    </row>
    <row r="16938" spans="24:27" x14ac:dyDescent="0.25">
      <c r="X16938" s="69"/>
      <c r="Y16938" s="69"/>
      <c r="Z16938" s="69"/>
      <c r="AA16938" s="69"/>
    </row>
    <row r="16939" spans="24:27" x14ac:dyDescent="0.25">
      <c r="X16939" s="69"/>
      <c r="Y16939" s="69"/>
      <c r="Z16939" s="69"/>
      <c r="AA16939" s="69"/>
    </row>
    <row r="16940" spans="24:27" x14ac:dyDescent="0.25">
      <c r="X16940" s="69"/>
      <c r="Y16940" s="69"/>
      <c r="Z16940" s="69"/>
      <c r="AA16940" s="69"/>
    </row>
    <row r="16941" spans="24:27" x14ac:dyDescent="0.25">
      <c r="X16941" s="69"/>
      <c r="Y16941" s="69"/>
      <c r="Z16941" s="69"/>
      <c r="AA16941" s="69"/>
    </row>
    <row r="16942" spans="24:27" x14ac:dyDescent="0.25">
      <c r="X16942" s="69"/>
      <c r="Y16942" s="69"/>
      <c r="Z16942" s="69"/>
      <c r="AA16942" s="69"/>
    </row>
    <row r="16943" spans="24:27" x14ac:dyDescent="0.25">
      <c r="X16943" s="69"/>
      <c r="Y16943" s="69"/>
      <c r="Z16943" s="69"/>
      <c r="AA16943" s="69"/>
    </row>
    <row r="16944" spans="24:27" x14ac:dyDescent="0.25">
      <c r="X16944" s="69"/>
      <c r="Y16944" s="69"/>
      <c r="Z16944" s="69"/>
      <c r="AA16944" s="69"/>
    </row>
    <row r="16945" spans="24:27" x14ac:dyDescent="0.25">
      <c r="X16945" s="69"/>
      <c r="Y16945" s="69"/>
      <c r="Z16945" s="69"/>
      <c r="AA16945" s="69"/>
    </row>
    <row r="16946" spans="24:27" x14ac:dyDescent="0.25">
      <c r="X16946" s="69"/>
      <c r="Y16946" s="69"/>
      <c r="Z16946" s="69"/>
      <c r="AA16946" s="69"/>
    </row>
    <row r="16947" spans="24:27" x14ac:dyDescent="0.25">
      <c r="X16947" s="69"/>
      <c r="Y16947" s="69"/>
      <c r="Z16947" s="69"/>
      <c r="AA16947" s="69"/>
    </row>
    <row r="16948" spans="24:27" x14ac:dyDescent="0.25">
      <c r="X16948" s="69"/>
      <c r="Y16948" s="69"/>
      <c r="Z16948" s="69"/>
      <c r="AA16948" s="69"/>
    </row>
    <row r="16949" spans="24:27" x14ac:dyDescent="0.25">
      <c r="X16949" s="69"/>
      <c r="Y16949" s="69"/>
      <c r="Z16949" s="69"/>
      <c r="AA16949" s="69"/>
    </row>
    <row r="16950" spans="24:27" x14ac:dyDescent="0.25">
      <c r="X16950" s="69"/>
      <c r="Y16950" s="69"/>
      <c r="Z16950" s="69"/>
      <c r="AA16950" s="69"/>
    </row>
    <row r="16951" spans="24:27" x14ac:dyDescent="0.25">
      <c r="X16951" s="69"/>
      <c r="Y16951" s="69"/>
      <c r="Z16951" s="69"/>
      <c r="AA16951" s="69"/>
    </row>
    <row r="16952" spans="24:27" x14ac:dyDescent="0.25">
      <c r="X16952" s="69"/>
      <c r="Y16952" s="69"/>
      <c r="Z16952" s="69"/>
      <c r="AA16952" s="69"/>
    </row>
    <row r="16953" spans="24:27" x14ac:dyDescent="0.25">
      <c r="X16953" s="69"/>
      <c r="Y16953" s="69"/>
      <c r="Z16953" s="69"/>
      <c r="AA16953" s="69"/>
    </row>
    <row r="16954" spans="24:27" x14ac:dyDescent="0.25">
      <c r="X16954" s="69"/>
      <c r="Y16954" s="69"/>
      <c r="Z16954" s="69"/>
      <c r="AA16954" s="69"/>
    </row>
    <row r="16955" spans="24:27" x14ac:dyDescent="0.25">
      <c r="X16955" s="69"/>
      <c r="Y16955" s="69"/>
      <c r="Z16955" s="69"/>
      <c r="AA16955" s="69"/>
    </row>
    <row r="16956" spans="24:27" x14ac:dyDescent="0.25">
      <c r="X16956" s="69"/>
      <c r="Y16956" s="69"/>
      <c r="Z16956" s="69"/>
      <c r="AA16956" s="69"/>
    </row>
    <row r="16957" spans="24:27" x14ac:dyDescent="0.25">
      <c r="X16957" s="69"/>
      <c r="Y16957" s="69"/>
      <c r="Z16957" s="69"/>
      <c r="AA16957" s="69"/>
    </row>
    <row r="16958" spans="24:27" x14ac:dyDescent="0.25">
      <c r="X16958" s="69"/>
      <c r="Y16958" s="69"/>
      <c r="Z16958" s="69"/>
      <c r="AA16958" s="69"/>
    </row>
    <row r="16959" spans="24:27" x14ac:dyDescent="0.25">
      <c r="X16959" s="69"/>
      <c r="Y16959" s="69"/>
      <c r="Z16959" s="69"/>
      <c r="AA16959" s="69"/>
    </row>
    <row r="16960" spans="24:27" x14ac:dyDescent="0.25">
      <c r="X16960" s="69"/>
      <c r="Y16960" s="69"/>
      <c r="Z16960" s="69"/>
      <c r="AA16960" s="69"/>
    </row>
    <row r="16961" spans="24:27" x14ac:dyDescent="0.25">
      <c r="X16961" s="69"/>
      <c r="Y16961" s="69"/>
      <c r="Z16961" s="69"/>
      <c r="AA16961" s="69"/>
    </row>
    <row r="16962" spans="24:27" x14ac:dyDescent="0.25">
      <c r="X16962" s="69"/>
      <c r="Y16962" s="69"/>
      <c r="Z16962" s="69"/>
      <c r="AA16962" s="69"/>
    </row>
    <row r="16963" spans="24:27" x14ac:dyDescent="0.25">
      <c r="X16963" s="69"/>
      <c r="Y16963" s="69"/>
      <c r="Z16963" s="69"/>
      <c r="AA16963" s="69"/>
    </row>
    <row r="16964" spans="24:27" x14ac:dyDescent="0.25">
      <c r="X16964" s="69"/>
      <c r="Y16964" s="69"/>
      <c r="Z16964" s="69"/>
      <c r="AA16964" s="69"/>
    </row>
    <row r="16965" spans="24:27" x14ac:dyDescent="0.25">
      <c r="X16965" s="69"/>
      <c r="Y16965" s="69"/>
      <c r="Z16965" s="69"/>
      <c r="AA16965" s="69"/>
    </row>
    <row r="16966" spans="24:27" x14ac:dyDescent="0.25">
      <c r="X16966" s="69"/>
      <c r="Y16966" s="69"/>
      <c r="Z16966" s="69"/>
      <c r="AA16966" s="69"/>
    </row>
    <row r="16967" spans="24:27" x14ac:dyDescent="0.25">
      <c r="X16967" s="69"/>
      <c r="Y16967" s="69"/>
      <c r="Z16967" s="69"/>
      <c r="AA16967" s="69"/>
    </row>
    <row r="16968" spans="24:27" x14ac:dyDescent="0.25">
      <c r="X16968" s="69"/>
      <c r="Y16968" s="69"/>
      <c r="Z16968" s="69"/>
      <c r="AA16968" s="69"/>
    </row>
    <row r="16969" spans="24:27" x14ac:dyDescent="0.25">
      <c r="X16969" s="69"/>
      <c r="Y16969" s="69"/>
      <c r="Z16969" s="69"/>
      <c r="AA16969" s="69"/>
    </row>
    <row r="16970" spans="24:27" x14ac:dyDescent="0.25">
      <c r="X16970" s="69"/>
      <c r="Y16970" s="69"/>
      <c r="Z16970" s="69"/>
      <c r="AA16970" s="69"/>
    </row>
    <row r="16971" spans="24:27" x14ac:dyDescent="0.25">
      <c r="X16971" s="69"/>
      <c r="Y16971" s="69"/>
      <c r="Z16971" s="69"/>
      <c r="AA16971" s="69"/>
    </row>
    <row r="16972" spans="24:27" x14ac:dyDescent="0.25">
      <c r="X16972" s="69"/>
      <c r="Y16972" s="69"/>
      <c r="Z16972" s="69"/>
      <c r="AA16972" s="69"/>
    </row>
    <row r="16973" spans="24:27" x14ac:dyDescent="0.25">
      <c r="X16973" s="69"/>
      <c r="Y16973" s="69"/>
      <c r="Z16973" s="69"/>
      <c r="AA16973" s="69"/>
    </row>
    <row r="16974" spans="24:27" x14ac:dyDescent="0.25">
      <c r="X16974" s="69"/>
      <c r="Y16974" s="69"/>
      <c r="Z16974" s="69"/>
      <c r="AA16974" s="69"/>
    </row>
    <row r="16975" spans="24:27" x14ac:dyDescent="0.25">
      <c r="X16975" s="69"/>
      <c r="Y16975" s="69"/>
      <c r="Z16975" s="69"/>
      <c r="AA16975" s="69"/>
    </row>
    <row r="16976" spans="24:27" x14ac:dyDescent="0.25">
      <c r="X16976" s="69"/>
      <c r="Y16976" s="69"/>
      <c r="Z16976" s="69"/>
      <c r="AA16976" s="69"/>
    </row>
    <row r="16977" spans="24:27" x14ac:dyDescent="0.25">
      <c r="X16977" s="69"/>
      <c r="Y16977" s="69"/>
      <c r="Z16977" s="69"/>
      <c r="AA16977" s="69"/>
    </row>
    <row r="16978" spans="24:27" x14ac:dyDescent="0.25">
      <c r="X16978" s="69"/>
      <c r="Y16978" s="69"/>
      <c r="Z16978" s="69"/>
      <c r="AA16978" s="69"/>
    </row>
    <row r="16979" spans="24:27" x14ac:dyDescent="0.25">
      <c r="X16979" s="69"/>
      <c r="Y16979" s="69"/>
      <c r="Z16979" s="69"/>
      <c r="AA16979" s="69"/>
    </row>
    <row r="16980" spans="24:27" x14ac:dyDescent="0.25">
      <c r="X16980" s="69"/>
      <c r="Y16980" s="69"/>
      <c r="Z16980" s="69"/>
      <c r="AA16980" s="69"/>
    </row>
    <row r="16981" spans="24:27" x14ac:dyDescent="0.25">
      <c r="X16981" s="69"/>
      <c r="Y16981" s="69"/>
      <c r="Z16981" s="69"/>
      <c r="AA16981" s="69"/>
    </row>
    <row r="16982" spans="24:27" x14ac:dyDescent="0.25">
      <c r="X16982" s="69"/>
      <c r="Y16982" s="69"/>
      <c r="Z16982" s="69"/>
      <c r="AA16982" s="69"/>
    </row>
    <row r="16983" spans="24:27" x14ac:dyDescent="0.25">
      <c r="X16983" s="69"/>
      <c r="Y16983" s="69"/>
      <c r="Z16983" s="69"/>
      <c r="AA16983" s="69"/>
    </row>
    <row r="16984" spans="24:27" x14ac:dyDescent="0.25">
      <c r="X16984" s="69"/>
      <c r="Y16984" s="69"/>
      <c r="Z16984" s="69"/>
      <c r="AA16984" s="69"/>
    </row>
    <row r="16985" spans="24:27" x14ac:dyDescent="0.25">
      <c r="X16985" s="69"/>
      <c r="Y16985" s="69"/>
      <c r="Z16985" s="69"/>
      <c r="AA16985" s="69"/>
    </row>
    <row r="16986" spans="24:27" x14ac:dyDescent="0.25">
      <c r="X16986" s="69"/>
      <c r="Y16986" s="69"/>
      <c r="Z16986" s="69"/>
      <c r="AA16986" s="69"/>
    </row>
    <row r="16987" spans="24:27" x14ac:dyDescent="0.25">
      <c r="X16987" s="69"/>
      <c r="Y16987" s="69"/>
      <c r="Z16987" s="69"/>
      <c r="AA16987" s="69"/>
    </row>
    <row r="16988" spans="24:27" x14ac:dyDescent="0.25">
      <c r="X16988" s="69"/>
      <c r="Y16988" s="69"/>
      <c r="Z16988" s="69"/>
      <c r="AA16988" s="69"/>
    </row>
    <row r="16989" spans="24:27" x14ac:dyDescent="0.25">
      <c r="X16989" s="69"/>
      <c r="Y16989" s="69"/>
      <c r="Z16989" s="69"/>
      <c r="AA16989" s="69"/>
    </row>
    <row r="16990" spans="24:27" x14ac:dyDescent="0.25">
      <c r="X16990" s="69"/>
      <c r="Y16990" s="69"/>
      <c r="Z16990" s="69"/>
      <c r="AA16990" s="69"/>
    </row>
    <row r="16991" spans="24:27" x14ac:dyDescent="0.25">
      <c r="X16991" s="69"/>
      <c r="Y16991" s="69"/>
      <c r="Z16991" s="69"/>
      <c r="AA16991" s="69"/>
    </row>
    <row r="16992" spans="24:27" x14ac:dyDescent="0.25">
      <c r="X16992" s="69"/>
      <c r="Y16992" s="69"/>
      <c r="Z16992" s="69"/>
      <c r="AA16992" s="69"/>
    </row>
    <row r="16993" spans="24:27" x14ac:dyDescent="0.25">
      <c r="X16993" s="69"/>
      <c r="Y16993" s="69"/>
      <c r="Z16993" s="69"/>
      <c r="AA16993" s="69"/>
    </row>
    <row r="16994" spans="24:27" x14ac:dyDescent="0.25">
      <c r="X16994" s="69"/>
      <c r="Y16994" s="69"/>
      <c r="Z16994" s="69"/>
      <c r="AA16994" s="69"/>
    </row>
    <row r="16995" spans="24:27" x14ac:dyDescent="0.25">
      <c r="X16995" s="69"/>
      <c r="Y16995" s="69"/>
      <c r="Z16995" s="69"/>
      <c r="AA16995" s="69"/>
    </row>
    <row r="16996" spans="24:27" x14ac:dyDescent="0.25">
      <c r="X16996" s="69"/>
      <c r="Y16996" s="69"/>
      <c r="Z16996" s="69"/>
      <c r="AA16996" s="69"/>
    </row>
    <row r="16997" spans="24:27" x14ac:dyDescent="0.25">
      <c r="X16997" s="69"/>
      <c r="Y16997" s="69"/>
      <c r="Z16997" s="69"/>
      <c r="AA16997" s="69"/>
    </row>
    <row r="16998" spans="24:27" x14ac:dyDescent="0.25">
      <c r="X16998" s="69"/>
      <c r="Y16998" s="69"/>
      <c r="Z16998" s="69"/>
      <c r="AA16998" s="69"/>
    </row>
    <row r="16999" spans="24:27" x14ac:dyDescent="0.25">
      <c r="X16999" s="69"/>
      <c r="Y16999" s="69"/>
      <c r="Z16999" s="69"/>
      <c r="AA16999" s="69"/>
    </row>
    <row r="17000" spans="24:27" x14ac:dyDescent="0.25">
      <c r="X17000" s="69"/>
      <c r="Y17000" s="69"/>
      <c r="Z17000" s="69"/>
      <c r="AA17000" s="69"/>
    </row>
    <row r="17001" spans="24:27" x14ac:dyDescent="0.25">
      <c r="X17001" s="69"/>
      <c r="Y17001" s="69"/>
      <c r="Z17001" s="69"/>
      <c r="AA17001" s="69"/>
    </row>
    <row r="17002" spans="24:27" x14ac:dyDescent="0.25">
      <c r="X17002" s="69"/>
      <c r="Y17002" s="69"/>
      <c r="Z17002" s="69"/>
      <c r="AA17002" s="69"/>
    </row>
    <row r="17003" spans="24:27" x14ac:dyDescent="0.25">
      <c r="X17003" s="69"/>
      <c r="Y17003" s="69"/>
      <c r="Z17003" s="69"/>
      <c r="AA17003" s="69"/>
    </row>
    <row r="17004" spans="24:27" x14ac:dyDescent="0.25">
      <c r="X17004" s="69"/>
      <c r="Y17004" s="69"/>
      <c r="Z17004" s="69"/>
      <c r="AA17004" s="69"/>
    </row>
    <row r="17005" spans="24:27" x14ac:dyDescent="0.25">
      <c r="X17005" s="69"/>
      <c r="Y17005" s="69"/>
      <c r="Z17005" s="69"/>
      <c r="AA17005" s="69"/>
    </row>
    <row r="17006" spans="24:27" x14ac:dyDescent="0.25">
      <c r="X17006" s="69"/>
      <c r="Y17006" s="69"/>
      <c r="Z17006" s="69"/>
      <c r="AA17006" s="69"/>
    </row>
    <row r="17007" spans="24:27" x14ac:dyDescent="0.25">
      <c r="X17007" s="69"/>
      <c r="Y17007" s="69"/>
      <c r="Z17007" s="69"/>
      <c r="AA17007" s="69"/>
    </row>
    <row r="17008" spans="24:27" x14ac:dyDescent="0.25">
      <c r="X17008" s="69"/>
      <c r="Y17008" s="69"/>
      <c r="Z17008" s="69"/>
      <c r="AA17008" s="69"/>
    </row>
    <row r="17009" spans="24:27" x14ac:dyDescent="0.25">
      <c r="X17009" s="69"/>
      <c r="Y17009" s="69"/>
      <c r="Z17009" s="69"/>
      <c r="AA17009" s="69"/>
    </row>
    <row r="17010" spans="24:27" x14ac:dyDescent="0.25">
      <c r="X17010" s="69"/>
      <c r="Y17010" s="69"/>
      <c r="Z17010" s="69"/>
      <c r="AA17010" s="69"/>
    </row>
    <row r="17011" spans="24:27" x14ac:dyDescent="0.25">
      <c r="X17011" s="69"/>
      <c r="Y17011" s="69"/>
      <c r="Z17011" s="69"/>
      <c r="AA17011" s="69"/>
    </row>
    <row r="17012" spans="24:27" x14ac:dyDescent="0.25">
      <c r="X17012" s="69"/>
      <c r="Y17012" s="69"/>
      <c r="Z17012" s="69"/>
      <c r="AA17012" s="69"/>
    </row>
    <row r="17013" spans="24:27" x14ac:dyDescent="0.25">
      <c r="X17013" s="69"/>
      <c r="Y17013" s="69"/>
      <c r="Z17013" s="69"/>
      <c r="AA17013" s="69"/>
    </row>
    <row r="17014" spans="24:27" x14ac:dyDescent="0.25">
      <c r="X17014" s="69"/>
      <c r="Y17014" s="69"/>
      <c r="Z17014" s="69"/>
      <c r="AA17014" s="69"/>
    </row>
    <row r="17015" spans="24:27" x14ac:dyDescent="0.25">
      <c r="X17015" s="69"/>
      <c r="Y17015" s="69"/>
      <c r="Z17015" s="69"/>
      <c r="AA17015" s="69"/>
    </row>
    <row r="17016" spans="24:27" x14ac:dyDescent="0.25">
      <c r="X17016" s="69"/>
      <c r="Y17016" s="69"/>
      <c r="Z17016" s="69"/>
      <c r="AA17016" s="69"/>
    </row>
    <row r="17017" spans="24:27" x14ac:dyDescent="0.25">
      <c r="X17017" s="69"/>
      <c r="Y17017" s="69"/>
      <c r="Z17017" s="69"/>
      <c r="AA17017" s="69"/>
    </row>
    <row r="17018" spans="24:27" x14ac:dyDescent="0.25">
      <c r="X17018" s="69"/>
      <c r="Y17018" s="69"/>
      <c r="Z17018" s="69"/>
      <c r="AA17018" s="69"/>
    </row>
    <row r="17019" spans="24:27" x14ac:dyDescent="0.25">
      <c r="X17019" s="69"/>
      <c r="Y17019" s="69"/>
      <c r="Z17019" s="69"/>
      <c r="AA17019" s="69"/>
    </row>
    <row r="17020" spans="24:27" x14ac:dyDescent="0.25">
      <c r="X17020" s="69"/>
      <c r="Y17020" s="69"/>
      <c r="Z17020" s="69"/>
      <c r="AA17020" s="69"/>
    </row>
    <row r="17021" spans="24:27" x14ac:dyDescent="0.25">
      <c r="X17021" s="69"/>
      <c r="Y17021" s="69"/>
      <c r="Z17021" s="69"/>
      <c r="AA17021" s="69"/>
    </row>
    <row r="17022" spans="24:27" x14ac:dyDescent="0.25">
      <c r="X17022" s="69"/>
      <c r="Y17022" s="69"/>
      <c r="Z17022" s="69"/>
      <c r="AA17022" s="69"/>
    </row>
    <row r="17023" spans="24:27" x14ac:dyDescent="0.25">
      <c r="X17023" s="69"/>
      <c r="Y17023" s="69"/>
      <c r="Z17023" s="69"/>
      <c r="AA17023" s="69"/>
    </row>
    <row r="17024" spans="24:27" x14ac:dyDescent="0.25">
      <c r="X17024" s="69"/>
      <c r="Y17024" s="69"/>
      <c r="Z17024" s="69"/>
      <c r="AA17024" s="69"/>
    </row>
    <row r="17025" spans="24:27" x14ac:dyDescent="0.25">
      <c r="X17025" s="69"/>
      <c r="Y17025" s="69"/>
      <c r="Z17025" s="69"/>
      <c r="AA17025" s="69"/>
    </row>
    <row r="17026" spans="24:27" x14ac:dyDescent="0.25">
      <c r="X17026" s="69"/>
      <c r="Y17026" s="69"/>
      <c r="Z17026" s="69"/>
      <c r="AA17026" s="69"/>
    </row>
    <row r="17027" spans="24:27" x14ac:dyDescent="0.25">
      <c r="X17027" s="69"/>
      <c r="Y17027" s="69"/>
      <c r="Z17027" s="69"/>
      <c r="AA17027" s="69"/>
    </row>
    <row r="17028" spans="24:27" x14ac:dyDescent="0.25">
      <c r="X17028" s="69"/>
      <c r="Y17028" s="69"/>
      <c r="Z17028" s="69"/>
      <c r="AA17028" s="69"/>
    </row>
    <row r="17029" spans="24:27" x14ac:dyDescent="0.25">
      <c r="X17029" s="69"/>
      <c r="Y17029" s="69"/>
      <c r="Z17029" s="69"/>
      <c r="AA17029" s="69"/>
    </row>
    <row r="17030" spans="24:27" x14ac:dyDescent="0.25">
      <c r="X17030" s="69"/>
      <c r="Y17030" s="69"/>
      <c r="Z17030" s="69"/>
      <c r="AA17030" s="69"/>
    </row>
    <row r="17031" spans="24:27" x14ac:dyDescent="0.25">
      <c r="X17031" s="69"/>
      <c r="Y17031" s="69"/>
      <c r="Z17031" s="69"/>
      <c r="AA17031" s="69"/>
    </row>
    <row r="17032" spans="24:27" x14ac:dyDescent="0.25">
      <c r="X17032" s="69"/>
      <c r="Y17032" s="69"/>
      <c r="Z17032" s="69"/>
      <c r="AA17032" s="69"/>
    </row>
    <row r="17033" spans="24:27" x14ac:dyDescent="0.25">
      <c r="X17033" s="69"/>
      <c r="Y17033" s="69"/>
      <c r="Z17033" s="69"/>
      <c r="AA17033" s="69"/>
    </row>
    <row r="17034" spans="24:27" x14ac:dyDescent="0.25">
      <c r="X17034" s="69"/>
      <c r="Y17034" s="69"/>
      <c r="Z17034" s="69"/>
      <c r="AA17034" s="69"/>
    </row>
    <row r="17035" spans="24:27" x14ac:dyDescent="0.25">
      <c r="X17035" s="69"/>
      <c r="Y17035" s="69"/>
      <c r="Z17035" s="69"/>
      <c r="AA17035" s="69"/>
    </row>
    <row r="17036" spans="24:27" x14ac:dyDescent="0.25">
      <c r="X17036" s="69"/>
      <c r="Y17036" s="69"/>
      <c r="Z17036" s="69"/>
      <c r="AA17036" s="69"/>
    </row>
    <row r="17037" spans="24:27" x14ac:dyDescent="0.25">
      <c r="X17037" s="69"/>
      <c r="Y17037" s="69"/>
      <c r="Z17037" s="69"/>
      <c r="AA17037" s="69"/>
    </row>
    <row r="17038" spans="24:27" x14ac:dyDescent="0.25">
      <c r="X17038" s="69"/>
      <c r="Y17038" s="69"/>
      <c r="Z17038" s="69"/>
      <c r="AA17038" s="69"/>
    </row>
    <row r="17039" spans="24:27" x14ac:dyDescent="0.25">
      <c r="X17039" s="69"/>
      <c r="Y17039" s="69"/>
      <c r="Z17039" s="69"/>
      <c r="AA17039" s="69"/>
    </row>
    <row r="17040" spans="24:27" x14ac:dyDescent="0.25">
      <c r="X17040" s="69"/>
      <c r="Y17040" s="69"/>
      <c r="Z17040" s="69"/>
      <c r="AA17040" s="69"/>
    </row>
    <row r="17041" spans="24:27" x14ac:dyDescent="0.25">
      <c r="X17041" s="69"/>
      <c r="Y17041" s="69"/>
      <c r="Z17041" s="69"/>
      <c r="AA17041" s="69"/>
    </row>
    <row r="17042" spans="24:27" x14ac:dyDescent="0.25">
      <c r="X17042" s="69"/>
      <c r="Y17042" s="69"/>
      <c r="Z17042" s="69"/>
      <c r="AA17042" s="69"/>
    </row>
    <row r="17043" spans="24:27" x14ac:dyDescent="0.25">
      <c r="X17043" s="69"/>
      <c r="Y17043" s="69"/>
      <c r="Z17043" s="69"/>
      <c r="AA17043" s="69"/>
    </row>
    <row r="17044" spans="24:27" x14ac:dyDescent="0.25">
      <c r="X17044" s="69"/>
      <c r="Y17044" s="69"/>
      <c r="Z17044" s="69"/>
      <c r="AA17044" s="69"/>
    </row>
    <row r="17045" spans="24:27" x14ac:dyDescent="0.25">
      <c r="X17045" s="69"/>
      <c r="Y17045" s="69"/>
      <c r="Z17045" s="69"/>
      <c r="AA17045" s="69"/>
    </row>
    <row r="17046" spans="24:27" x14ac:dyDescent="0.25">
      <c r="X17046" s="69"/>
      <c r="Y17046" s="69"/>
      <c r="Z17046" s="69"/>
      <c r="AA17046" s="69"/>
    </row>
    <row r="17047" spans="24:27" x14ac:dyDescent="0.25">
      <c r="X17047" s="69"/>
      <c r="Y17047" s="69"/>
      <c r="Z17047" s="69"/>
      <c r="AA17047" s="69"/>
    </row>
    <row r="17048" spans="24:27" x14ac:dyDescent="0.25">
      <c r="X17048" s="69"/>
      <c r="Y17048" s="69"/>
      <c r="Z17048" s="69"/>
      <c r="AA17048" s="69"/>
    </row>
    <row r="17049" spans="24:27" x14ac:dyDescent="0.25">
      <c r="X17049" s="69"/>
      <c r="Y17049" s="69"/>
      <c r="Z17049" s="69"/>
      <c r="AA17049" s="69"/>
    </row>
    <row r="17050" spans="24:27" x14ac:dyDescent="0.25">
      <c r="X17050" s="69"/>
      <c r="Y17050" s="69"/>
      <c r="Z17050" s="69"/>
      <c r="AA17050" s="69"/>
    </row>
    <row r="17051" spans="24:27" x14ac:dyDescent="0.25">
      <c r="X17051" s="69"/>
      <c r="Y17051" s="69"/>
      <c r="Z17051" s="69"/>
      <c r="AA17051" s="69"/>
    </row>
    <row r="17052" spans="24:27" x14ac:dyDescent="0.25">
      <c r="X17052" s="69"/>
      <c r="Y17052" s="69"/>
      <c r="Z17052" s="69"/>
      <c r="AA17052" s="69"/>
    </row>
    <row r="17053" spans="24:27" x14ac:dyDescent="0.25">
      <c r="X17053" s="69"/>
      <c r="Y17053" s="69"/>
      <c r="Z17053" s="69"/>
      <c r="AA17053" s="69"/>
    </row>
    <row r="17054" spans="24:27" x14ac:dyDescent="0.25">
      <c r="X17054" s="69"/>
      <c r="Y17054" s="69"/>
      <c r="Z17054" s="69"/>
      <c r="AA17054" s="69"/>
    </row>
    <row r="17055" spans="24:27" x14ac:dyDescent="0.25">
      <c r="X17055" s="69"/>
      <c r="Y17055" s="69"/>
      <c r="Z17055" s="69"/>
      <c r="AA17055" s="69"/>
    </row>
    <row r="17056" spans="24:27" x14ac:dyDescent="0.25">
      <c r="X17056" s="69"/>
      <c r="Y17056" s="69"/>
      <c r="Z17056" s="69"/>
      <c r="AA17056" s="69"/>
    </row>
    <row r="17057" spans="24:27" x14ac:dyDescent="0.25">
      <c r="X17057" s="69"/>
      <c r="Y17057" s="69"/>
      <c r="Z17057" s="69"/>
      <c r="AA17057" s="69"/>
    </row>
    <row r="17058" spans="24:27" x14ac:dyDescent="0.25">
      <c r="X17058" s="69"/>
      <c r="Y17058" s="69"/>
      <c r="Z17058" s="69"/>
      <c r="AA17058" s="69"/>
    </row>
    <row r="17059" spans="24:27" x14ac:dyDescent="0.25">
      <c r="X17059" s="69"/>
      <c r="Y17059" s="69"/>
      <c r="Z17059" s="69"/>
      <c r="AA17059" s="69"/>
    </row>
    <row r="17060" spans="24:27" x14ac:dyDescent="0.25">
      <c r="X17060" s="69"/>
      <c r="Y17060" s="69"/>
      <c r="Z17060" s="69"/>
      <c r="AA17060" s="69"/>
    </row>
    <row r="17061" spans="24:27" x14ac:dyDescent="0.25">
      <c r="X17061" s="69"/>
      <c r="Y17061" s="69"/>
      <c r="Z17061" s="69"/>
      <c r="AA17061" s="69"/>
    </row>
    <row r="17062" spans="24:27" x14ac:dyDescent="0.25">
      <c r="X17062" s="69"/>
      <c r="Y17062" s="69"/>
      <c r="Z17062" s="69"/>
      <c r="AA17062" s="69"/>
    </row>
    <row r="17063" spans="24:27" x14ac:dyDescent="0.25">
      <c r="X17063" s="69"/>
      <c r="Y17063" s="69"/>
      <c r="Z17063" s="69"/>
      <c r="AA17063" s="69"/>
    </row>
    <row r="17064" spans="24:27" x14ac:dyDescent="0.25">
      <c r="X17064" s="69"/>
      <c r="Y17064" s="69"/>
      <c r="Z17064" s="69"/>
      <c r="AA17064" s="69"/>
    </row>
    <row r="17065" spans="24:27" x14ac:dyDescent="0.25">
      <c r="X17065" s="69"/>
      <c r="Y17065" s="69"/>
      <c r="Z17065" s="69"/>
      <c r="AA17065" s="69"/>
    </row>
    <row r="17066" spans="24:27" x14ac:dyDescent="0.25">
      <c r="X17066" s="69"/>
      <c r="Y17066" s="69"/>
      <c r="Z17066" s="69"/>
      <c r="AA17066" s="69"/>
    </row>
    <row r="17067" spans="24:27" x14ac:dyDescent="0.25">
      <c r="X17067" s="69"/>
      <c r="Y17067" s="69"/>
      <c r="Z17067" s="69"/>
      <c r="AA17067" s="69"/>
    </row>
    <row r="17068" spans="24:27" x14ac:dyDescent="0.25">
      <c r="X17068" s="69"/>
      <c r="Y17068" s="69"/>
      <c r="Z17068" s="69"/>
      <c r="AA17068" s="69"/>
    </row>
    <row r="17069" spans="24:27" x14ac:dyDescent="0.25">
      <c r="X17069" s="69"/>
      <c r="Y17069" s="69"/>
      <c r="Z17069" s="69"/>
      <c r="AA17069" s="69"/>
    </row>
    <row r="17070" spans="24:27" x14ac:dyDescent="0.25">
      <c r="X17070" s="69"/>
      <c r="Y17070" s="69"/>
      <c r="Z17070" s="69"/>
      <c r="AA17070" s="69"/>
    </row>
    <row r="17071" spans="24:27" x14ac:dyDescent="0.25">
      <c r="X17071" s="69"/>
      <c r="Y17071" s="69"/>
      <c r="Z17071" s="69"/>
      <c r="AA17071" s="69"/>
    </row>
    <row r="17072" spans="24:27" x14ac:dyDescent="0.25">
      <c r="X17072" s="69"/>
      <c r="Y17072" s="69"/>
      <c r="Z17072" s="69"/>
      <c r="AA17072" s="69"/>
    </row>
    <row r="17073" spans="24:27" x14ac:dyDescent="0.25">
      <c r="X17073" s="69"/>
      <c r="Y17073" s="69"/>
      <c r="Z17073" s="69"/>
      <c r="AA17073" s="69"/>
    </row>
    <row r="17074" spans="24:27" x14ac:dyDescent="0.25">
      <c r="X17074" s="69"/>
      <c r="Y17074" s="69"/>
      <c r="Z17074" s="69"/>
      <c r="AA17074" s="69"/>
    </row>
    <row r="17075" spans="24:27" x14ac:dyDescent="0.25">
      <c r="X17075" s="69"/>
      <c r="Y17075" s="69"/>
      <c r="Z17075" s="69"/>
      <c r="AA17075" s="69"/>
    </row>
    <row r="17076" spans="24:27" x14ac:dyDescent="0.25">
      <c r="X17076" s="69"/>
      <c r="Y17076" s="69"/>
      <c r="Z17076" s="69"/>
      <c r="AA17076" s="69"/>
    </row>
    <row r="17077" spans="24:27" x14ac:dyDescent="0.25">
      <c r="X17077" s="69"/>
      <c r="Y17077" s="69"/>
      <c r="Z17077" s="69"/>
      <c r="AA17077" s="69"/>
    </row>
    <row r="17078" spans="24:27" x14ac:dyDescent="0.25">
      <c r="X17078" s="69"/>
      <c r="Y17078" s="69"/>
      <c r="Z17078" s="69"/>
      <c r="AA17078" s="69"/>
    </row>
    <row r="17079" spans="24:27" x14ac:dyDescent="0.25">
      <c r="X17079" s="69"/>
      <c r="Y17079" s="69"/>
      <c r="Z17079" s="69"/>
      <c r="AA17079" s="69"/>
    </row>
    <row r="17080" spans="24:27" x14ac:dyDescent="0.25">
      <c r="X17080" s="69"/>
      <c r="Y17080" s="69"/>
      <c r="Z17080" s="69"/>
      <c r="AA17080" s="69"/>
    </row>
    <row r="17081" spans="24:27" x14ac:dyDescent="0.25">
      <c r="X17081" s="69"/>
      <c r="Y17081" s="69"/>
      <c r="Z17081" s="69"/>
      <c r="AA17081" s="69"/>
    </row>
    <row r="17082" spans="24:27" x14ac:dyDescent="0.25">
      <c r="X17082" s="69"/>
      <c r="Y17082" s="69"/>
      <c r="Z17082" s="69"/>
      <c r="AA17082" s="69"/>
    </row>
    <row r="17083" spans="24:27" x14ac:dyDescent="0.25">
      <c r="X17083" s="69"/>
      <c r="Y17083" s="69"/>
      <c r="Z17083" s="69"/>
      <c r="AA17083" s="69"/>
    </row>
    <row r="17084" spans="24:27" x14ac:dyDescent="0.25">
      <c r="X17084" s="69"/>
      <c r="Y17084" s="69"/>
      <c r="Z17084" s="69"/>
      <c r="AA17084" s="69"/>
    </row>
    <row r="17085" spans="24:27" x14ac:dyDescent="0.25">
      <c r="X17085" s="69"/>
      <c r="Y17085" s="69"/>
      <c r="Z17085" s="69"/>
      <c r="AA17085" s="69"/>
    </row>
    <row r="17086" spans="24:27" x14ac:dyDescent="0.25">
      <c r="X17086" s="69"/>
      <c r="Y17086" s="69"/>
      <c r="Z17086" s="69"/>
      <c r="AA17086" s="69"/>
    </row>
    <row r="17087" spans="24:27" x14ac:dyDescent="0.25">
      <c r="X17087" s="69"/>
      <c r="Y17087" s="69"/>
      <c r="Z17087" s="69"/>
      <c r="AA17087" s="69"/>
    </row>
    <row r="17088" spans="24:27" x14ac:dyDescent="0.25">
      <c r="X17088" s="69"/>
      <c r="Y17088" s="69"/>
      <c r="Z17088" s="69"/>
      <c r="AA17088" s="69"/>
    </row>
    <row r="17089" spans="24:27" x14ac:dyDescent="0.25">
      <c r="X17089" s="69"/>
      <c r="Y17089" s="69"/>
      <c r="Z17089" s="69"/>
      <c r="AA17089" s="69"/>
    </row>
    <row r="17090" spans="24:27" x14ac:dyDescent="0.25">
      <c r="X17090" s="69"/>
      <c r="Y17090" s="69"/>
      <c r="Z17090" s="69"/>
      <c r="AA17090" s="69"/>
    </row>
    <row r="17091" spans="24:27" x14ac:dyDescent="0.25">
      <c r="X17091" s="69"/>
      <c r="Y17091" s="69"/>
      <c r="Z17091" s="69"/>
      <c r="AA17091" s="69"/>
    </row>
    <row r="17092" spans="24:27" x14ac:dyDescent="0.25">
      <c r="X17092" s="69"/>
      <c r="Y17092" s="69"/>
      <c r="Z17092" s="69"/>
      <c r="AA17092" s="69"/>
    </row>
    <row r="17093" spans="24:27" x14ac:dyDescent="0.25">
      <c r="X17093" s="69"/>
      <c r="Y17093" s="69"/>
      <c r="Z17093" s="69"/>
      <c r="AA17093" s="69"/>
    </row>
    <row r="17094" spans="24:27" x14ac:dyDescent="0.25">
      <c r="X17094" s="69"/>
      <c r="Y17094" s="69"/>
      <c r="Z17094" s="69"/>
      <c r="AA17094" s="69"/>
    </row>
    <row r="17095" spans="24:27" x14ac:dyDescent="0.25">
      <c r="X17095" s="69"/>
      <c r="Y17095" s="69"/>
      <c r="Z17095" s="69"/>
      <c r="AA17095" s="69"/>
    </row>
    <row r="17096" spans="24:27" x14ac:dyDescent="0.25">
      <c r="X17096" s="69"/>
      <c r="Y17096" s="69"/>
      <c r="Z17096" s="69"/>
      <c r="AA17096" s="69"/>
    </row>
    <row r="17097" spans="24:27" x14ac:dyDescent="0.25">
      <c r="X17097" s="69"/>
      <c r="Y17097" s="69"/>
      <c r="Z17097" s="69"/>
      <c r="AA17097" s="69"/>
    </row>
    <row r="17098" spans="24:27" x14ac:dyDescent="0.25">
      <c r="X17098" s="69"/>
      <c r="Y17098" s="69"/>
      <c r="Z17098" s="69"/>
      <c r="AA17098" s="69"/>
    </row>
    <row r="17099" spans="24:27" x14ac:dyDescent="0.25">
      <c r="X17099" s="69"/>
      <c r="Y17099" s="69"/>
      <c r="Z17099" s="69"/>
      <c r="AA17099" s="69"/>
    </row>
    <row r="17100" spans="24:27" x14ac:dyDescent="0.25">
      <c r="X17100" s="69"/>
      <c r="Y17100" s="69"/>
      <c r="Z17100" s="69"/>
      <c r="AA17100" s="69"/>
    </row>
    <row r="17101" spans="24:27" x14ac:dyDescent="0.25">
      <c r="X17101" s="69"/>
      <c r="Y17101" s="69"/>
      <c r="Z17101" s="69"/>
      <c r="AA17101" s="69"/>
    </row>
    <row r="17102" spans="24:27" x14ac:dyDescent="0.25">
      <c r="X17102" s="69"/>
      <c r="Y17102" s="69"/>
      <c r="Z17102" s="69"/>
      <c r="AA17102" s="69"/>
    </row>
    <row r="17103" spans="24:27" x14ac:dyDescent="0.25">
      <c r="X17103" s="69"/>
      <c r="Y17103" s="69"/>
      <c r="Z17103" s="69"/>
      <c r="AA17103" s="69"/>
    </row>
    <row r="17104" spans="24:27" x14ac:dyDescent="0.25">
      <c r="X17104" s="69"/>
      <c r="Y17104" s="69"/>
      <c r="Z17104" s="69"/>
      <c r="AA17104" s="69"/>
    </row>
    <row r="17105" spans="24:27" x14ac:dyDescent="0.25">
      <c r="X17105" s="69"/>
      <c r="Y17105" s="69"/>
      <c r="Z17105" s="69"/>
      <c r="AA17105" s="69"/>
    </row>
    <row r="17106" spans="24:27" x14ac:dyDescent="0.25">
      <c r="X17106" s="69"/>
      <c r="Y17106" s="69"/>
      <c r="Z17106" s="69"/>
      <c r="AA17106" s="69"/>
    </row>
    <row r="17107" spans="24:27" x14ac:dyDescent="0.25">
      <c r="X17107" s="69"/>
      <c r="Y17107" s="69"/>
      <c r="Z17107" s="69"/>
      <c r="AA17107" s="69"/>
    </row>
    <row r="17108" spans="24:27" x14ac:dyDescent="0.25">
      <c r="X17108" s="69"/>
      <c r="Y17108" s="69"/>
      <c r="Z17108" s="69"/>
      <c r="AA17108" s="69"/>
    </row>
    <row r="17109" spans="24:27" x14ac:dyDescent="0.25">
      <c r="X17109" s="69"/>
      <c r="Y17109" s="69"/>
      <c r="Z17109" s="69"/>
      <c r="AA17109" s="69"/>
    </row>
    <row r="17110" spans="24:27" x14ac:dyDescent="0.25">
      <c r="X17110" s="69"/>
      <c r="Y17110" s="69"/>
      <c r="Z17110" s="69"/>
      <c r="AA17110" s="69"/>
    </row>
    <row r="17111" spans="24:27" x14ac:dyDescent="0.25">
      <c r="X17111" s="69"/>
      <c r="Y17111" s="69"/>
      <c r="Z17111" s="69"/>
      <c r="AA17111" s="69"/>
    </row>
    <row r="17112" spans="24:27" x14ac:dyDescent="0.25">
      <c r="X17112" s="69"/>
      <c r="Y17112" s="69"/>
      <c r="Z17112" s="69"/>
      <c r="AA17112" s="69"/>
    </row>
    <row r="17113" spans="24:27" x14ac:dyDescent="0.25">
      <c r="X17113" s="69"/>
      <c r="Y17113" s="69"/>
      <c r="Z17113" s="69"/>
      <c r="AA17113" s="69"/>
    </row>
    <row r="17114" spans="24:27" x14ac:dyDescent="0.25">
      <c r="X17114" s="69"/>
      <c r="Y17114" s="69"/>
      <c r="Z17114" s="69"/>
      <c r="AA17114" s="69"/>
    </row>
    <row r="17115" spans="24:27" x14ac:dyDescent="0.25">
      <c r="X17115" s="69"/>
      <c r="Y17115" s="69"/>
      <c r="Z17115" s="69"/>
      <c r="AA17115" s="69"/>
    </row>
    <row r="17116" spans="24:27" x14ac:dyDescent="0.25">
      <c r="X17116" s="69"/>
      <c r="Y17116" s="69"/>
      <c r="Z17116" s="69"/>
      <c r="AA17116" s="69"/>
    </row>
    <row r="17117" spans="24:27" x14ac:dyDescent="0.25">
      <c r="X17117" s="69"/>
      <c r="Y17117" s="69"/>
      <c r="Z17117" s="69"/>
      <c r="AA17117" s="69"/>
    </row>
    <row r="17118" spans="24:27" x14ac:dyDescent="0.25">
      <c r="X17118" s="69"/>
      <c r="Y17118" s="69"/>
      <c r="Z17118" s="69"/>
      <c r="AA17118" s="69"/>
    </row>
    <row r="17119" spans="24:27" x14ac:dyDescent="0.25">
      <c r="X17119" s="69"/>
      <c r="Y17119" s="69"/>
      <c r="Z17119" s="69"/>
      <c r="AA17119" s="69"/>
    </row>
    <row r="17120" spans="24:27" x14ac:dyDescent="0.25">
      <c r="X17120" s="69"/>
      <c r="Y17120" s="69"/>
      <c r="Z17120" s="69"/>
      <c r="AA17120" s="69"/>
    </row>
    <row r="17121" spans="24:27" x14ac:dyDescent="0.25">
      <c r="X17121" s="69"/>
      <c r="Y17121" s="69"/>
      <c r="Z17121" s="69"/>
      <c r="AA17121" s="69"/>
    </row>
    <row r="17122" spans="24:27" x14ac:dyDescent="0.25">
      <c r="X17122" s="69"/>
      <c r="Y17122" s="69"/>
      <c r="Z17122" s="69"/>
      <c r="AA17122" s="69"/>
    </row>
    <row r="17123" spans="24:27" x14ac:dyDescent="0.25">
      <c r="X17123" s="69"/>
      <c r="Y17123" s="69"/>
      <c r="Z17123" s="69"/>
      <c r="AA17123" s="69"/>
    </row>
    <row r="17124" spans="24:27" x14ac:dyDescent="0.25">
      <c r="X17124" s="69"/>
      <c r="Y17124" s="69"/>
      <c r="Z17124" s="69"/>
      <c r="AA17124" s="69"/>
    </row>
    <row r="17125" spans="24:27" x14ac:dyDescent="0.25">
      <c r="X17125" s="69"/>
      <c r="Y17125" s="69"/>
      <c r="Z17125" s="69"/>
      <c r="AA17125" s="69"/>
    </row>
    <row r="17126" spans="24:27" x14ac:dyDescent="0.25">
      <c r="X17126" s="69"/>
      <c r="Y17126" s="69"/>
      <c r="Z17126" s="69"/>
      <c r="AA17126" s="69"/>
    </row>
    <row r="17127" spans="24:27" x14ac:dyDescent="0.25">
      <c r="X17127" s="69"/>
      <c r="Y17127" s="69"/>
      <c r="Z17127" s="69"/>
      <c r="AA17127" s="69"/>
    </row>
    <row r="17128" spans="24:27" x14ac:dyDescent="0.25">
      <c r="X17128" s="69"/>
      <c r="Y17128" s="69"/>
      <c r="Z17128" s="69"/>
      <c r="AA17128" s="69"/>
    </row>
    <row r="17129" spans="24:27" x14ac:dyDescent="0.25">
      <c r="X17129" s="69"/>
      <c r="Y17129" s="69"/>
      <c r="Z17129" s="69"/>
      <c r="AA17129" s="69"/>
    </row>
    <row r="17130" spans="24:27" x14ac:dyDescent="0.25">
      <c r="X17130" s="69"/>
      <c r="Y17130" s="69"/>
      <c r="Z17130" s="69"/>
      <c r="AA17130" s="69"/>
    </row>
    <row r="17131" spans="24:27" x14ac:dyDescent="0.25">
      <c r="X17131" s="69"/>
      <c r="Y17131" s="69"/>
      <c r="Z17131" s="69"/>
      <c r="AA17131" s="69"/>
    </row>
    <row r="17132" spans="24:27" x14ac:dyDescent="0.25">
      <c r="X17132" s="69"/>
      <c r="Y17132" s="69"/>
      <c r="Z17132" s="69"/>
      <c r="AA17132" s="69"/>
    </row>
    <row r="17133" spans="24:27" x14ac:dyDescent="0.25">
      <c r="X17133" s="69"/>
      <c r="Y17133" s="69"/>
      <c r="Z17133" s="69"/>
      <c r="AA17133" s="69"/>
    </row>
    <row r="17134" spans="24:27" x14ac:dyDescent="0.25">
      <c r="X17134" s="69"/>
      <c r="Y17134" s="69"/>
      <c r="Z17134" s="69"/>
      <c r="AA17134" s="69"/>
    </row>
    <row r="17135" spans="24:27" x14ac:dyDescent="0.25">
      <c r="X17135" s="69"/>
      <c r="Y17135" s="69"/>
      <c r="Z17135" s="69"/>
      <c r="AA17135" s="69"/>
    </row>
    <row r="17136" spans="24:27" x14ac:dyDescent="0.25">
      <c r="X17136" s="69"/>
      <c r="Y17136" s="69"/>
      <c r="Z17136" s="69"/>
      <c r="AA17136" s="69"/>
    </row>
    <row r="17137" spans="24:27" x14ac:dyDescent="0.25">
      <c r="X17137" s="69"/>
      <c r="Y17137" s="69"/>
      <c r="Z17137" s="69"/>
      <c r="AA17137" s="69"/>
    </row>
    <row r="17138" spans="24:27" x14ac:dyDescent="0.25">
      <c r="X17138" s="69"/>
      <c r="Y17138" s="69"/>
      <c r="Z17138" s="69"/>
      <c r="AA17138" s="69"/>
    </row>
    <row r="17139" spans="24:27" x14ac:dyDescent="0.25">
      <c r="X17139" s="69"/>
      <c r="Y17139" s="69"/>
      <c r="Z17139" s="69"/>
      <c r="AA17139" s="69"/>
    </row>
    <row r="17140" spans="24:27" x14ac:dyDescent="0.25">
      <c r="X17140" s="69"/>
      <c r="Y17140" s="69"/>
      <c r="Z17140" s="69"/>
      <c r="AA17140" s="69"/>
    </row>
    <row r="17141" spans="24:27" x14ac:dyDescent="0.25">
      <c r="X17141" s="69"/>
      <c r="Y17141" s="69"/>
      <c r="Z17141" s="69"/>
      <c r="AA17141" s="69"/>
    </row>
    <row r="17142" spans="24:27" x14ac:dyDescent="0.25">
      <c r="X17142" s="69"/>
      <c r="Y17142" s="69"/>
      <c r="Z17142" s="69"/>
      <c r="AA17142" s="69"/>
    </row>
    <row r="17143" spans="24:27" x14ac:dyDescent="0.25">
      <c r="X17143" s="69"/>
      <c r="Y17143" s="69"/>
      <c r="Z17143" s="69"/>
      <c r="AA17143" s="69"/>
    </row>
    <row r="17144" spans="24:27" x14ac:dyDescent="0.25">
      <c r="X17144" s="69"/>
      <c r="Y17144" s="69"/>
      <c r="Z17144" s="69"/>
      <c r="AA17144" s="69"/>
    </row>
    <row r="17145" spans="24:27" x14ac:dyDescent="0.25">
      <c r="X17145" s="69"/>
      <c r="Y17145" s="69"/>
      <c r="Z17145" s="69"/>
      <c r="AA17145" s="69"/>
    </row>
    <row r="17146" spans="24:27" x14ac:dyDescent="0.25">
      <c r="X17146" s="69"/>
      <c r="Y17146" s="69"/>
      <c r="Z17146" s="69"/>
      <c r="AA17146" s="69"/>
    </row>
    <row r="17147" spans="24:27" x14ac:dyDescent="0.25">
      <c r="X17147" s="69"/>
      <c r="Y17147" s="69"/>
      <c r="Z17147" s="69"/>
      <c r="AA17147" s="69"/>
    </row>
    <row r="17148" spans="24:27" x14ac:dyDescent="0.25">
      <c r="X17148" s="69"/>
      <c r="Y17148" s="69"/>
      <c r="Z17148" s="69"/>
      <c r="AA17148" s="69"/>
    </row>
    <row r="17149" spans="24:27" x14ac:dyDescent="0.25">
      <c r="X17149" s="69"/>
      <c r="Y17149" s="69"/>
      <c r="Z17149" s="69"/>
      <c r="AA17149" s="69"/>
    </row>
    <row r="17150" spans="24:27" x14ac:dyDescent="0.25">
      <c r="X17150" s="69"/>
      <c r="Y17150" s="69"/>
      <c r="Z17150" s="69"/>
      <c r="AA17150" s="69"/>
    </row>
    <row r="17151" spans="24:27" x14ac:dyDescent="0.25">
      <c r="X17151" s="69"/>
      <c r="Y17151" s="69"/>
      <c r="Z17151" s="69"/>
      <c r="AA17151" s="69"/>
    </row>
    <row r="17152" spans="24:27" x14ac:dyDescent="0.25">
      <c r="X17152" s="69"/>
      <c r="Y17152" s="69"/>
      <c r="Z17152" s="69"/>
      <c r="AA17152" s="69"/>
    </row>
    <row r="17153" spans="24:27" x14ac:dyDescent="0.25">
      <c r="X17153" s="69"/>
      <c r="Y17153" s="69"/>
      <c r="Z17153" s="69"/>
      <c r="AA17153" s="69"/>
    </row>
    <row r="17154" spans="24:27" x14ac:dyDescent="0.25">
      <c r="X17154" s="69"/>
      <c r="Y17154" s="69"/>
      <c r="Z17154" s="69"/>
      <c r="AA17154" s="69"/>
    </row>
    <row r="17155" spans="24:27" x14ac:dyDescent="0.25">
      <c r="X17155" s="69"/>
      <c r="Y17155" s="69"/>
      <c r="Z17155" s="69"/>
      <c r="AA17155" s="69"/>
    </row>
    <row r="17156" spans="24:27" x14ac:dyDescent="0.25">
      <c r="X17156" s="69"/>
      <c r="Y17156" s="69"/>
      <c r="Z17156" s="69"/>
      <c r="AA17156" s="69"/>
    </row>
    <row r="17157" spans="24:27" x14ac:dyDescent="0.25">
      <c r="X17157" s="69"/>
      <c r="Y17157" s="69"/>
      <c r="Z17157" s="69"/>
      <c r="AA17157" s="69"/>
    </row>
    <row r="17158" spans="24:27" x14ac:dyDescent="0.25">
      <c r="X17158" s="69"/>
      <c r="Y17158" s="69"/>
      <c r="Z17158" s="69"/>
      <c r="AA17158" s="69"/>
    </row>
    <row r="17159" spans="24:27" x14ac:dyDescent="0.25">
      <c r="X17159" s="69"/>
      <c r="Y17159" s="69"/>
      <c r="Z17159" s="69"/>
      <c r="AA17159" s="69"/>
    </row>
    <row r="17160" spans="24:27" x14ac:dyDescent="0.25">
      <c r="X17160" s="69"/>
      <c r="Y17160" s="69"/>
      <c r="Z17160" s="69"/>
      <c r="AA17160" s="69"/>
    </row>
    <row r="17161" spans="24:27" x14ac:dyDescent="0.25">
      <c r="X17161" s="69"/>
      <c r="Y17161" s="69"/>
      <c r="Z17161" s="69"/>
      <c r="AA17161" s="69"/>
    </row>
    <row r="17162" spans="24:27" x14ac:dyDescent="0.25">
      <c r="X17162" s="69"/>
      <c r="Y17162" s="69"/>
      <c r="Z17162" s="69"/>
      <c r="AA17162" s="69"/>
    </row>
    <row r="17163" spans="24:27" x14ac:dyDescent="0.25">
      <c r="X17163" s="69"/>
      <c r="Y17163" s="69"/>
      <c r="Z17163" s="69"/>
      <c r="AA17163" s="69"/>
    </row>
    <row r="17164" spans="24:27" x14ac:dyDescent="0.25">
      <c r="X17164" s="69"/>
      <c r="Y17164" s="69"/>
      <c r="Z17164" s="69"/>
      <c r="AA17164" s="69"/>
    </row>
    <row r="17165" spans="24:27" x14ac:dyDescent="0.25">
      <c r="X17165" s="69"/>
      <c r="Y17165" s="69"/>
      <c r="Z17165" s="69"/>
      <c r="AA17165" s="69"/>
    </row>
    <row r="17166" spans="24:27" x14ac:dyDescent="0.25">
      <c r="X17166" s="69"/>
      <c r="Y17166" s="69"/>
      <c r="Z17166" s="69"/>
      <c r="AA17166" s="69"/>
    </row>
    <row r="17167" spans="24:27" x14ac:dyDescent="0.25">
      <c r="X17167" s="69"/>
      <c r="Y17167" s="69"/>
      <c r="Z17167" s="69"/>
      <c r="AA17167" s="69"/>
    </row>
    <row r="17168" spans="24:27" x14ac:dyDescent="0.25">
      <c r="X17168" s="69"/>
      <c r="Y17168" s="69"/>
      <c r="Z17168" s="69"/>
      <c r="AA17168" s="69"/>
    </row>
    <row r="17169" spans="24:27" x14ac:dyDescent="0.25">
      <c r="X17169" s="69"/>
      <c r="Y17169" s="69"/>
      <c r="Z17169" s="69"/>
      <c r="AA17169" s="69"/>
    </row>
    <row r="17170" spans="24:27" x14ac:dyDescent="0.25">
      <c r="X17170" s="69"/>
      <c r="Y17170" s="69"/>
      <c r="Z17170" s="69"/>
      <c r="AA17170" s="69"/>
    </row>
    <row r="17171" spans="24:27" x14ac:dyDescent="0.25">
      <c r="X17171" s="69"/>
      <c r="Y17171" s="69"/>
      <c r="Z17171" s="69"/>
      <c r="AA17171" s="69"/>
    </row>
    <row r="17172" spans="24:27" x14ac:dyDescent="0.25">
      <c r="X17172" s="69"/>
      <c r="Y17172" s="69"/>
      <c r="Z17172" s="69"/>
      <c r="AA17172" s="69"/>
    </row>
    <row r="17173" spans="24:27" x14ac:dyDescent="0.25">
      <c r="X17173" s="69"/>
      <c r="Y17173" s="69"/>
      <c r="Z17173" s="69"/>
      <c r="AA17173" s="69"/>
    </row>
    <row r="17174" spans="24:27" x14ac:dyDescent="0.25">
      <c r="X17174" s="69"/>
      <c r="Y17174" s="69"/>
      <c r="Z17174" s="69"/>
      <c r="AA17174" s="69"/>
    </row>
    <row r="17175" spans="24:27" x14ac:dyDescent="0.25">
      <c r="X17175" s="69"/>
      <c r="Y17175" s="69"/>
      <c r="Z17175" s="69"/>
      <c r="AA17175" s="69"/>
    </row>
    <row r="17176" spans="24:27" x14ac:dyDescent="0.25">
      <c r="X17176" s="69"/>
      <c r="Y17176" s="69"/>
      <c r="Z17176" s="69"/>
      <c r="AA17176" s="69"/>
    </row>
    <row r="17177" spans="24:27" x14ac:dyDescent="0.25">
      <c r="X17177" s="69"/>
      <c r="Y17177" s="69"/>
      <c r="Z17177" s="69"/>
      <c r="AA17177" s="69"/>
    </row>
    <row r="17178" spans="24:27" x14ac:dyDescent="0.25">
      <c r="X17178" s="69"/>
      <c r="Y17178" s="69"/>
      <c r="Z17178" s="69"/>
      <c r="AA17178" s="69"/>
    </row>
    <row r="17179" spans="24:27" x14ac:dyDescent="0.25">
      <c r="X17179" s="69"/>
      <c r="Y17179" s="69"/>
      <c r="Z17179" s="69"/>
      <c r="AA17179" s="69"/>
    </row>
    <row r="17180" spans="24:27" x14ac:dyDescent="0.25">
      <c r="X17180" s="69"/>
      <c r="Y17180" s="69"/>
      <c r="Z17180" s="69"/>
      <c r="AA17180" s="69"/>
    </row>
    <row r="17181" spans="24:27" x14ac:dyDescent="0.25">
      <c r="X17181" s="69"/>
      <c r="Y17181" s="69"/>
      <c r="Z17181" s="69"/>
      <c r="AA17181" s="69"/>
    </row>
    <row r="17182" spans="24:27" x14ac:dyDescent="0.25">
      <c r="X17182" s="69"/>
      <c r="Y17182" s="69"/>
      <c r="Z17182" s="69"/>
      <c r="AA17182" s="69"/>
    </row>
    <row r="17183" spans="24:27" x14ac:dyDescent="0.25">
      <c r="X17183" s="69"/>
      <c r="Y17183" s="69"/>
      <c r="Z17183" s="69"/>
      <c r="AA17183" s="69"/>
    </row>
    <row r="17184" spans="24:27" x14ac:dyDescent="0.25">
      <c r="X17184" s="69"/>
      <c r="Y17184" s="69"/>
      <c r="Z17184" s="69"/>
      <c r="AA17184" s="69"/>
    </row>
    <row r="17185" spans="24:27" x14ac:dyDescent="0.25">
      <c r="X17185" s="69"/>
      <c r="Y17185" s="69"/>
      <c r="Z17185" s="69"/>
      <c r="AA17185" s="69"/>
    </row>
    <row r="17186" spans="24:27" x14ac:dyDescent="0.25">
      <c r="X17186" s="69"/>
      <c r="Y17186" s="69"/>
      <c r="Z17186" s="69"/>
      <c r="AA17186" s="69"/>
    </row>
    <row r="17187" spans="24:27" x14ac:dyDescent="0.25">
      <c r="X17187" s="69"/>
      <c r="Y17187" s="69"/>
      <c r="Z17187" s="69"/>
      <c r="AA17187" s="69"/>
    </row>
    <row r="17188" spans="24:27" x14ac:dyDescent="0.25">
      <c r="X17188" s="69"/>
      <c r="Y17188" s="69"/>
      <c r="Z17188" s="69"/>
      <c r="AA17188" s="69"/>
    </row>
    <row r="17189" spans="24:27" x14ac:dyDescent="0.25">
      <c r="X17189" s="69"/>
      <c r="Y17189" s="69"/>
      <c r="Z17189" s="69"/>
      <c r="AA17189" s="69"/>
    </row>
    <row r="17190" spans="24:27" x14ac:dyDescent="0.25">
      <c r="X17190" s="69"/>
      <c r="Y17190" s="69"/>
      <c r="Z17190" s="69"/>
      <c r="AA17190" s="69"/>
    </row>
    <row r="17191" spans="24:27" x14ac:dyDescent="0.25">
      <c r="X17191" s="69"/>
      <c r="Y17191" s="69"/>
      <c r="Z17191" s="69"/>
      <c r="AA17191" s="69"/>
    </row>
    <row r="17192" spans="24:27" x14ac:dyDescent="0.25">
      <c r="X17192" s="69"/>
      <c r="Y17192" s="69"/>
      <c r="Z17192" s="69"/>
      <c r="AA17192" s="69"/>
    </row>
    <row r="17193" spans="24:27" x14ac:dyDescent="0.25">
      <c r="X17193" s="69"/>
      <c r="Y17193" s="69"/>
      <c r="Z17193" s="69"/>
      <c r="AA17193" s="69"/>
    </row>
    <row r="17194" spans="24:27" x14ac:dyDescent="0.25">
      <c r="X17194" s="69"/>
      <c r="Y17194" s="69"/>
      <c r="Z17194" s="69"/>
      <c r="AA17194" s="69"/>
    </row>
    <row r="17195" spans="24:27" x14ac:dyDescent="0.25">
      <c r="X17195" s="69"/>
      <c r="Y17195" s="69"/>
      <c r="Z17195" s="69"/>
      <c r="AA17195" s="69"/>
    </row>
    <row r="17196" spans="24:27" x14ac:dyDescent="0.25">
      <c r="X17196" s="69"/>
      <c r="Y17196" s="69"/>
      <c r="Z17196" s="69"/>
      <c r="AA17196" s="69"/>
    </row>
    <row r="17197" spans="24:27" x14ac:dyDescent="0.25">
      <c r="X17197" s="69"/>
      <c r="Y17197" s="69"/>
      <c r="Z17197" s="69"/>
      <c r="AA17197" s="69"/>
    </row>
    <row r="17198" spans="24:27" x14ac:dyDescent="0.25">
      <c r="X17198" s="69"/>
      <c r="Y17198" s="69"/>
      <c r="Z17198" s="69"/>
      <c r="AA17198" s="69"/>
    </row>
    <row r="17199" spans="24:27" x14ac:dyDescent="0.25">
      <c r="X17199" s="69"/>
      <c r="Y17199" s="69"/>
      <c r="Z17199" s="69"/>
      <c r="AA17199" s="69"/>
    </row>
    <row r="17200" spans="24:27" x14ac:dyDescent="0.25">
      <c r="X17200" s="69"/>
      <c r="Y17200" s="69"/>
      <c r="Z17200" s="69"/>
      <c r="AA17200" s="69"/>
    </row>
    <row r="17201" spans="24:27" x14ac:dyDescent="0.25">
      <c r="X17201" s="69"/>
      <c r="Y17201" s="69"/>
      <c r="Z17201" s="69"/>
      <c r="AA17201" s="69"/>
    </row>
    <row r="17202" spans="24:27" x14ac:dyDescent="0.25">
      <c r="X17202" s="69"/>
      <c r="Y17202" s="69"/>
      <c r="Z17202" s="69"/>
      <c r="AA17202" s="69"/>
    </row>
    <row r="17203" spans="24:27" x14ac:dyDescent="0.25">
      <c r="X17203" s="69"/>
      <c r="Y17203" s="69"/>
      <c r="Z17203" s="69"/>
      <c r="AA17203" s="69"/>
    </row>
    <row r="17204" spans="24:27" x14ac:dyDescent="0.25">
      <c r="X17204" s="69"/>
      <c r="Y17204" s="69"/>
      <c r="Z17204" s="69"/>
      <c r="AA17204" s="69"/>
    </row>
    <row r="17205" spans="24:27" x14ac:dyDescent="0.25">
      <c r="X17205" s="69"/>
      <c r="Y17205" s="69"/>
      <c r="Z17205" s="69"/>
      <c r="AA17205" s="69"/>
    </row>
    <row r="17206" spans="24:27" x14ac:dyDescent="0.25">
      <c r="X17206" s="69"/>
      <c r="Y17206" s="69"/>
      <c r="Z17206" s="69"/>
      <c r="AA17206" s="69"/>
    </row>
    <row r="17207" spans="24:27" x14ac:dyDescent="0.25">
      <c r="X17207" s="69"/>
      <c r="Y17207" s="69"/>
      <c r="Z17207" s="69"/>
      <c r="AA17207" s="69"/>
    </row>
    <row r="17208" spans="24:27" x14ac:dyDescent="0.25">
      <c r="X17208" s="69"/>
      <c r="Y17208" s="69"/>
      <c r="Z17208" s="69"/>
      <c r="AA17208" s="69"/>
    </row>
    <row r="17209" spans="24:27" x14ac:dyDescent="0.25">
      <c r="X17209" s="69"/>
      <c r="Y17209" s="69"/>
      <c r="Z17209" s="69"/>
      <c r="AA17209" s="69"/>
    </row>
    <row r="17210" spans="24:27" x14ac:dyDescent="0.25">
      <c r="X17210" s="69"/>
      <c r="Y17210" s="69"/>
      <c r="Z17210" s="69"/>
      <c r="AA17210" s="69"/>
    </row>
    <row r="17211" spans="24:27" x14ac:dyDescent="0.25">
      <c r="X17211" s="69"/>
      <c r="Y17211" s="69"/>
      <c r="Z17211" s="69"/>
      <c r="AA17211" s="69"/>
    </row>
    <row r="17212" spans="24:27" x14ac:dyDescent="0.25">
      <c r="X17212" s="69"/>
      <c r="Y17212" s="69"/>
      <c r="Z17212" s="69"/>
      <c r="AA17212" s="69"/>
    </row>
    <row r="17213" spans="24:27" x14ac:dyDescent="0.25">
      <c r="X17213" s="69"/>
      <c r="Y17213" s="69"/>
      <c r="Z17213" s="69"/>
      <c r="AA17213" s="69"/>
    </row>
    <row r="17214" spans="24:27" x14ac:dyDescent="0.25">
      <c r="X17214" s="69"/>
      <c r="Y17214" s="69"/>
      <c r="Z17214" s="69"/>
      <c r="AA17214" s="69"/>
    </row>
    <row r="17215" spans="24:27" x14ac:dyDescent="0.25">
      <c r="X17215" s="69"/>
      <c r="Y17215" s="69"/>
      <c r="Z17215" s="69"/>
      <c r="AA17215" s="69"/>
    </row>
    <row r="17216" spans="24:27" x14ac:dyDescent="0.25">
      <c r="X17216" s="69"/>
      <c r="Y17216" s="69"/>
      <c r="Z17216" s="69"/>
      <c r="AA17216" s="69"/>
    </row>
    <row r="17217" spans="24:27" x14ac:dyDescent="0.25">
      <c r="X17217" s="69"/>
      <c r="Y17217" s="69"/>
      <c r="Z17217" s="69"/>
      <c r="AA17217" s="69"/>
    </row>
    <row r="17218" spans="24:27" x14ac:dyDescent="0.25">
      <c r="X17218" s="69"/>
      <c r="Y17218" s="69"/>
      <c r="Z17218" s="69"/>
      <c r="AA17218" s="69"/>
    </row>
    <row r="17219" spans="24:27" x14ac:dyDescent="0.25">
      <c r="X17219" s="69"/>
      <c r="Y17219" s="69"/>
      <c r="Z17219" s="69"/>
      <c r="AA17219" s="69"/>
    </row>
    <row r="17220" spans="24:27" x14ac:dyDescent="0.25">
      <c r="X17220" s="69"/>
      <c r="Y17220" s="69"/>
      <c r="Z17220" s="69"/>
      <c r="AA17220" s="69"/>
    </row>
    <row r="17221" spans="24:27" x14ac:dyDescent="0.25">
      <c r="X17221" s="69"/>
      <c r="Y17221" s="69"/>
      <c r="Z17221" s="69"/>
      <c r="AA17221" s="69"/>
    </row>
    <row r="17222" spans="24:27" x14ac:dyDescent="0.25">
      <c r="X17222" s="69"/>
      <c r="Y17222" s="69"/>
      <c r="Z17222" s="69"/>
      <c r="AA17222" s="69"/>
    </row>
    <row r="17223" spans="24:27" x14ac:dyDescent="0.25">
      <c r="X17223" s="69"/>
      <c r="Y17223" s="69"/>
      <c r="Z17223" s="69"/>
      <c r="AA17223" s="69"/>
    </row>
    <row r="17224" spans="24:27" x14ac:dyDescent="0.25">
      <c r="X17224" s="69"/>
      <c r="Y17224" s="69"/>
      <c r="Z17224" s="69"/>
      <c r="AA17224" s="69"/>
    </row>
    <row r="17225" spans="24:27" x14ac:dyDescent="0.25">
      <c r="X17225" s="69"/>
      <c r="Y17225" s="69"/>
      <c r="Z17225" s="69"/>
      <c r="AA17225" s="69"/>
    </row>
    <row r="17226" spans="24:27" x14ac:dyDescent="0.25">
      <c r="X17226" s="69"/>
      <c r="Y17226" s="69"/>
      <c r="Z17226" s="69"/>
      <c r="AA17226" s="69"/>
    </row>
    <row r="17227" spans="24:27" x14ac:dyDescent="0.25">
      <c r="X17227" s="69"/>
      <c r="Y17227" s="69"/>
      <c r="Z17227" s="69"/>
      <c r="AA17227" s="69"/>
    </row>
    <row r="17228" spans="24:27" x14ac:dyDescent="0.25">
      <c r="X17228" s="69"/>
      <c r="Y17228" s="69"/>
      <c r="Z17228" s="69"/>
      <c r="AA17228" s="69"/>
    </row>
    <row r="17229" spans="24:27" x14ac:dyDescent="0.25">
      <c r="X17229" s="69"/>
      <c r="Y17229" s="69"/>
      <c r="Z17229" s="69"/>
      <c r="AA17229" s="69"/>
    </row>
    <row r="17230" spans="24:27" x14ac:dyDescent="0.25">
      <c r="X17230" s="69"/>
      <c r="Y17230" s="69"/>
      <c r="Z17230" s="69"/>
      <c r="AA17230" s="69"/>
    </row>
    <row r="17231" spans="24:27" x14ac:dyDescent="0.25">
      <c r="X17231" s="69"/>
      <c r="Y17231" s="69"/>
      <c r="Z17231" s="69"/>
      <c r="AA17231" s="69"/>
    </row>
    <row r="17232" spans="24:27" x14ac:dyDescent="0.25">
      <c r="X17232" s="69"/>
      <c r="Y17232" s="69"/>
      <c r="Z17232" s="69"/>
      <c r="AA17232" s="69"/>
    </row>
    <row r="17233" spans="24:27" x14ac:dyDescent="0.25">
      <c r="X17233" s="69"/>
      <c r="Y17233" s="69"/>
      <c r="Z17233" s="69"/>
      <c r="AA17233" s="69"/>
    </row>
    <row r="17234" spans="24:27" x14ac:dyDescent="0.25">
      <c r="X17234" s="69"/>
      <c r="Y17234" s="69"/>
      <c r="Z17234" s="69"/>
      <c r="AA17234" s="69"/>
    </row>
    <row r="17235" spans="24:27" x14ac:dyDescent="0.25">
      <c r="X17235" s="69"/>
      <c r="Y17235" s="69"/>
      <c r="Z17235" s="69"/>
      <c r="AA17235" s="69"/>
    </row>
    <row r="17236" spans="24:27" x14ac:dyDescent="0.25">
      <c r="X17236" s="69"/>
      <c r="Y17236" s="69"/>
      <c r="Z17236" s="69"/>
      <c r="AA17236" s="69"/>
    </row>
    <row r="17237" spans="24:27" x14ac:dyDescent="0.25">
      <c r="X17237" s="69"/>
      <c r="Y17237" s="69"/>
      <c r="Z17237" s="69"/>
      <c r="AA17237" s="69"/>
    </row>
    <row r="17238" spans="24:27" x14ac:dyDescent="0.25">
      <c r="X17238" s="69"/>
      <c r="Y17238" s="69"/>
      <c r="Z17238" s="69"/>
      <c r="AA17238" s="69"/>
    </row>
    <row r="17239" spans="24:27" x14ac:dyDescent="0.25">
      <c r="X17239" s="69"/>
      <c r="Y17239" s="69"/>
      <c r="Z17239" s="69"/>
      <c r="AA17239" s="69"/>
    </row>
    <row r="17240" spans="24:27" x14ac:dyDescent="0.25">
      <c r="X17240" s="69"/>
      <c r="Y17240" s="69"/>
      <c r="Z17240" s="69"/>
      <c r="AA17240" s="69"/>
    </row>
    <row r="17241" spans="24:27" x14ac:dyDescent="0.25">
      <c r="X17241" s="69"/>
      <c r="Y17241" s="69"/>
      <c r="Z17241" s="69"/>
      <c r="AA17241" s="69"/>
    </row>
    <row r="17242" spans="24:27" x14ac:dyDescent="0.25">
      <c r="X17242" s="69"/>
      <c r="Y17242" s="69"/>
      <c r="Z17242" s="69"/>
      <c r="AA17242" s="69"/>
    </row>
    <row r="17243" spans="24:27" x14ac:dyDescent="0.25">
      <c r="X17243" s="69"/>
      <c r="Y17243" s="69"/>
      <c r="Z17243" s="69"/>
      <c r="AA17243" s="69"/>
    </row>
    <row r="17244" spans="24:27" x14ac:dyDescent="0.25">
      <c r="X17244" s="69"/>
      <c r="Y17244" s="69"/>
      <c r="Z17244" s="69"/>
      <c r="AA17244" s="69"/>
    </row>
    <row r="17245" spans="24:27" x14ac:dyDescent="0.25">
      <c r="X17245" s="69"/>
      <c r="Y17245" s="69"/>
      <c r="Z17245" s="69"/>
      <c r="AA17245" s="69"/>
    </row>
    <row r="17246" spans="24:27" x14ac:dyDescent="0.25">
      <c r="X17246" s="69"/>
      <c r="Y17246" s="69"/>
      <c r="Z17246" s="69"/>
      <c r="AA17246" s="69"/>
    </row>
    <row r="17247" spans="24:27" x14ac:dyDescent="0.25">
      <c r="X17247" s="69"/>
      <c r="Y17247" s="69"/>
      <c r="Z17247" s="69"/>
      <c r="AA17247" s="69"/>
    </row>
    <row r="17248" spans="24:27" x14ac:dyDescent="0.25">
      <c r="X17248" s="69"/>
      <c r="Y17248" s="69"/>
      <c r="Z17248" s="69"/>
      <c r="AA17248" s="69"/>
    </row>
    <row r="17249" spans="24:27" x14ac:dyDescent="0.25">
      <c r="X17249" s="69"/>
      <c r="Y17249" s="69"/>
      <c r="Z17249" s="69"/>
      <c r="AA17249" s="69"/>
    </row>
    <row r="17250" spans="24:27" x14ac:dyDescent="0.25">
      <c r="X17250" s="69"/>
      <c r="Y17250" s="69"/>
      <c r="Z17250" s="69"/>
      <c r="AA17250" s="69"/>
    </row>
    <row r="17251" spans="24:27" x14ac:dyDescent="0.25">
      <c r="X17251" s="69"/>
      <c r="Y17251" s="69"/>
      <c r="Z17251" s="69"/>
      <c r="AA17251" s="69"/>
    </row>
    <row r="17252" spans="24:27" x14ac:dyDescent="0.25">
      <c r="X17252" s="69"/>
      <c r="Y17252" s="69"/>
      <c r="Z17252" s="69"/>
      <c r="AA17252" s="69"/>
    </row>
    <row r="17253" spans="24:27" x14ac:dyDescent="0.25">
      <c r="X17253" s="69"/>
      <c r="Y17253" s="69"/>
      <c r="Z17253" s="69"/>
      <c r="AA17253" s="69"/>
    </row>
    <row r="17254" spans="24:27" x14ac:dyDescent="0.25">
      <c r="X17254" s="69"/>
      <c r="Y17254" s="69"/>
      <c r="Z17254" s="69"/>
      <c r="AA17254" s="69"/>
    </row>
    <row r="17255" spans="24:27" x14ac:dyDescent="0.25">
      <c r="X17255" s="69"/>
      <c r="Y17255" s="69"/>
      <c r="Z17255" s="69"/>
      <c r="AA17255" s="69"/>
    </row>
    <row r="17256" spans="24:27" x14ac:dyDescent="0.25">
      <c r="X17256" s="69"/>
      <c r="Y17256" s="69"/>
      <c r="Z17256" s="69"/>
      <c r="AA17256" s="69"/>
    </row>
    <row r="17257" spans="24:27" x14ac:dyDescent="0.25">
      <c r="X17257" s="69"/>
      <c r="Y17257" s="69"/>
      <c r="Z17257" s="69"/>
      <c r="AA17257" s="69"/>
    </row>
    <row r="17258" spans="24:27" x14ac:dyDescent="0.25">
      <c r="X17258" s="69"/>
      <c r="Y17258" s="69"/>
      <c r="Z17258" s="69"/>
      <c r="AA17258" s="69"/>
    </row>
    <row r="17259" spans="24:27" x14ac:dyDescent="0.25">
      <c r="X17259" s="69"/>
      <c r="Y17259" s="69"/>
      <c r="Z17259" s="69"/>
      <c r="AA17259" s="69"/>
    </row>
    <row r="17260" spans="24:27" x14ac:dyDescent="0.25">
      <c r="X17260" s="69"/>
      <c r="Y17260" s="69"/>
      <c r="Z17260" s="69"/>
      <c r="AA17260" s="69"/>
    </row>
    <row r="17261" spans="24:27" x14ac:dyDescent="0.25">
      <c r="X17261" s="69"/>
      <c r="Y17261" s="69"/>
      <c r="Z17261" s="69"/>
      <c r="AA17261" s="69"/>
    </row>
    <row r="17262" spans="24:27" x14ac:dyDescent="0.25">
      <c r="X17262" s="69"/>
      <c r="Y17262" s="69"/>
      <c r="Z17262" s="69"/>
      <c r="AA17262" s="69"/>
    </row>
    <row r="17263" spans="24:27" x14ac:dyDescent="0.25">
      <c r="X17263" s="69"/>
      <c r="Y17263" s="69"/>
      <c r="Z17263" s="69"/>
      <c r="AA17263" s="69"/>
    </row>
    <row r="17264" spans="24:27" x14ac:dyDescent="0.25">
      <c r="X17264" s="69"/>
      <c r="Y17264" s="69"/>
      <c r="Z17264" s="69"/>
      <c r="AA17264" s="69"/>
    </row>
    <row r="17265" spans="24:27" x14ac:dyDescent="0.25">
      <c r="X17265" s="69"/>
      <c r="Y17265" s="69"/>
      <c r="Z17265" s="69"/>
      <c r="AA17265" s="69"/>
    </row>
    <row r="17266" spans="24:27" x14ac:dyDescent="0.25">
      <c r="X17266" s="69"/>
      <c r="Y17266" s="69"/>
      <c r="Z17266" s="69"/>
      <c r="AA17266" s="69"/>
    </row>
    <row r="17267" spans="24:27" x14ac:dyDescent="0.25">
      <c r="X17267" s="69"/>
      <c r="Y17267" s="69"/>
      <c r="Z17267" s="69"/>
      <c r="AA17267" s="69"/>
    </row>
    <row r="17268" spans="24:27" x14ac:dyDescent="0.25">
      <c r="X17268" s="69"/>
      <c r="Y17268" s="69"/>
      <c r="Z17268" s="69"/>
      <c r="AA17268" s="69"/>
    </row>
    <row r="17269" spans="24:27" x14ac:dyDescent="0.25">
      <c r="X17269" s="69"/>
      <c r="Y17269" s="69"/>
      <c r="Z17269" s="69"/>
      <c r="AA17269" s="69"/>
    </row>
    <row r="17270" spans="24:27" x14ac:dyDescent="0.25">
      <c r="X17270" s="69"/>
      <c r="Y17270" s="69"/>
      <c r="Z17270" s="69"/>
      <c r="AA17270" s="69"/>
    </row>
    <row r="17271" spans="24:27" x14ac:dyDescent="0.25">
      <c r="X17271" s="69"/>
      <c r="Y17271" s="69"/>
      <c r="Z17271" s="69"/>
      <c r="AA17271" s="69"/>
    </row>
    <row r="17272" spans="24:27" x14ac:dyDescent="0.25">
      <c r="X17272" s="69"/>
      <c r="Y17272" s="69"/>
      <c r="Z17272" s="69"/>
      <c r="AA17272" s="69"/>
    </row>
    <row r="17273" spans="24:27" x14ac:dyDescent="0.25">
      <c r="X17273" s="69"/>
      <c r="Y17273" s="69"/>
      <c r="Z17273" s="69"/>
      <c r="AA17273" s="69"/>
    </row>
    <row r="17274" spans="24:27" x14ac:dyDescent="0.25">
      <c r="X17274" s="69"/>
      <c r="Y17274" s="69"/>
      <c r="Z17274" s="69"/>
      <c r="AA17274" s="69"/>
    </row>
    <row r="17275" spans="24:27" x14ac:dyDescent="0.25">
      <c r="X17275" s="69"/>
      <c r="Y17275" s="69"/>
      <c r="Z17275" s="69"/>
      <c r="AA17275" s="69"/>
    </row>
    <row r="17276" spans="24:27" x14ac:dyDescent="0.25">
      <c r="X17276" s="69"/>
      <c r="Y17276" s="69"/>
      <c r="Z17276" s="69"/>
      <c r="AA17276" s="69"/>
    </row>
    <row r="17277" spans="24:27" x14ac:dyDescent="0.25">
      <c r="X17277" s="69"/>
      <c r="Y17277" s="69"/>
      <c r="Z17277" s="69"/>
      <c r="AA17277" s="69"/>
    </row>
    <row r="17278" spans="24:27" x14ac:dyDescent="0.25">
      <c r="X17278" s="69"/>
      <c r="Y17278" s="69"/>
      <c r="Z17278" s="69"/>
      <c r="AA17278" s="69"/>
    </row>
    <row r="17279" spans="24:27" x14ac:dyDescent="0.25">
      <c r="X17279" s="69"/>
      <c r="Y17279" s="69"/>
      <c r="Z17279" s="69"/>
      <c r="AA17279" s="69"/>
    </row>
    <row r="17280" spans="24:27" x14ac:dyDescent="0.25">
      <c r="X17280" s="69"/>
      <c r="Y17280" s="69"/>
      <c r="Z17280" s="69"/>
      <c r="AA17280" s="69"/>
    </row>
    <row r="17281" spans="24:27" x14ac:dyDescent="0.25">
      <c r="X17281" s="69"/>
      <c r="Y17281" s="69"/>
      <c r="Z17281" s="69"/>
      <c r="AA17281" s="69"/>
    </row>
    <row r="17282" spans="24:27" x14ac:dyDescent="0.25">
      <c r="X17282" s="69"/>
      <c r="Y17282" s="69"/>
      <c r="Z17282" s="69"/>
      <c r="AA17282" s="69"/>
    </row>
    <row r="17283" spans="24:27" x14ac:dyDescent="0.25">
      <c r="X17283" s="69"/>
      <c r="Y17283" s="69"/>
      <c r="Z17283" s="69"/>
      <c r="AA17283" s="69"/>
    </row>
    <row r="17284" spans="24:27" x14ac:dyDescent="0.25">
      <c r="X17284" s="69"/>
      <c r="Y17284" s="69"/>
      <c r="Z17284" s="69"/>
      <c r="AA17284" s="69"/>
    </row>
    <row r="17285" spans="24:27" x14ac:dyDescent="0.25">
      <c r="X17285" s="69"/>
      <c r="Y17285" s="69"/>
      <c r="Z17285" s="69"/>
      <c r="AA17285" s="69"/>
    </row>
    <row r="17286" spans="24:27" x14ac:dyDescent="0.25">
      <c r="X17286" s="69"/>
      <c r="Y17286" s="69"/>
      <c r="Z17286" s="69"/>
      <c r="AA17286" s="69"/>
    </row>
    <row r="17287" spans="24:27" x14ac:dyDescent="0.25">
      <c r="X17287" s="69"/>
      <c r="Y17287" s="69"/>
      <c r="Z17287" s="69"/>
      <c r="AA17287" s="69"/>
    </row>
    <row r="17288" spans="24:27" x14ac:dyDescent="0.25">
      <c r="X17288" s="69"/>
      <c r="Y17288" s="69"/>
      <c r="Z17288" s="69"/>
      <c r="AA17288" s="69"/>
    </row>
    <row r="17289" spans="24:27" x14ac:dyDescent="0.25">
      <c r="X17289" s="69"/>
      <c r="Y17289" s="69"/>
      <c r="Z17289" s="69"/>
      <c r="AA17289" s="69"/>
    </row>
    <row r="17290" spans="24:27" x14ac:dyDescent="0.25">
      <c r="X17290" s="69"/>
      <c r="Y17290" s="69"/>
      <c r="Z17290" s="69"/>
      <c r="AA17290" s="69"/>
    </row>
    <row r="17291" spans="24:27" x14ac:dyDescent="0.25">
      <c r="X17291" s="69"/>
      <c r="Y17291" s="69"/>
      <c r="Z17291" s="69"/>
      <c r="AA17291" s="69"/>
    </row>
    <row r="17292" spans="24:27" x14ac:dyDescent="0.25">
      <c r="X17292" s="69"/>
      <c r="Y17292" s="69"/>
      <c r="Z17292" s="69"/>
      <c r="AA17292" s="69"/>
    </row>
    <row r="17293" spans="24:27" x14ac:dyDescent="0.25">
      <c r="X17293" s="69"/>
      <c r="Y17293" s="69"/>
      <c r="Z17293" s="69"/>
      <c r="AA17293" s="69"/>
    </row>
    <row r="17294" spans="24:27" x14ac:dyDescent="0.25">
      <c r="X17294" s="69"/>
      <c r="Y17294" s="69"/>
      <c r="Z17294" s="69"/>
      <c r="AA17294" s="69"/>
    </row>
    <row r="17295" spans="24:27" x14ac:dyDescent="0.25">
      <c r="X17295" s="69"/>
      <c r="Y17295" s="69"/>
      <c r="Z17295" s="69"/>
      <c r="AA17295" s="69"/>
    </row>
    <row r="17296" spans="24:27" x14ac:dyDescent="0.25">
      <c r="X17296" s="69"/>
      <c r="Y17296" s="69"/>
      <c r="Z17296" s="69"/>
      <c r="AA17296" s="69"/>
    </row>
    <row r="17297" spans="24:27" x14ac:dyDescent="0.25">
      <c r="X17297" s="69"/>
      <c r="Y17297" s="69"/>
      <c r="Z17297" s="69"/>
      <c r="AA17297" s="69"/>
    </row>
    <row r="17298" spans="24:27" x14ac:dyDescent="0.25">
      <c r="X17298" s="69"/>
      <c r="Y17298" s="69"/>
      <c r="Z17298" s="69"/>
      <c r="AA17298" s="69"/>
    </row>
    <row r="17299" spans="24:27" x14ac:dyDescent="0.25">
      <c r="X17299" s="69"/>
      <c r="Y17299" s="69"/>
      <c r="Z17299" s="69"/>
      <c r="AA17299" s="69"/>
    </row>
    <row r="17300" spans="24:27" x14ac:dyDescent="0.25">
      <c r="X17300" s="69"/>
      <c r="Y17300" s="69"/>
      <c r="Z17300" s="69"/>
      <c r="AA17300" s="69"/>
    </row>
    <row r="17301" spans="24:27" x14ac:dyDescent="0.25">
      <c r="X17301" s="69"/>
      <c r="Y17301" s="69"/>
      <c r="Z17301" s="69"/>
      <c r="AA17301" s="69"/>
    </row>
    <row r="17302" spans="24:27" x14ac:dyDescent="0.25">
      <c r="X17302" s="69"/>
      <c r="Y17302" s="69"/>
      <c r="Z17302" s="69"/>
      <c r="AA17302" s="69"/>
    </row>
    <row r="17303" spans="24:27" x14ac:dyDescent="0.25">
      <c r="X17303" s="69"/>
      <c r="Y17303" s="69"/>
      <c r="Z17303" s="69"/>
      <c r="AA17303" s="69"/>
    </row>
    <row r="17304" spans="24:27" x14ac:dyDescent="0.25">
      <c r="X17304" s="69"/>
      <c r="Y17304" s="69"/>
      <c r="Z17304" s="69"/>
      <c r="AA17304" s="69"/>
    </row>
    <row r="17305" spans="24:27" x14ac:dyDescent="0.25">
      <c r="X17305" s="69"/>
      <c r="Y17305" s="69"/>
      <c r="Z17305" s="69"/>
      <c r="AA17305" s="69"/>
    </row>
    <row r="17306" spans="24:27" x14ac:dyDescent="0.25">
      <c r="X17306" s="69"/>
      <c r="Y17306" s="69"/>
      <c r="Z17306" s="69"/>
      <c r="AA17306" s="69"/>
    </row>
    <row r="17307" spans="24:27" x14ac:dyDescent="0.25">
      <c r="X17307" s="69"/>
      <c r="Y17307" s="69"/>
      <c r="Z17307" s="69"/>
      <c r="AA17307" s="69"/>
    </row>
    <row r="17308" spans="24:27" x14ac:dyDescent="0.25">
      <c r="X17308" s="69"/>
      <c r="Y17308" s="69"/>
      <c r="Z17308" s="69"/>
      <c r="AA17308" s="69"/>
    </row>
    <row r="17309" spans="24:27" x14ac:dyDescent="0.25">
      <c r="X17309" s="69"/>
      <c r="Y17309" s="69"/>
      <c r="Z17309" s="69"/>
      <c r="AA17309" s="69"/>
    </row>
    <row r="17310" spans="24:27" x14ac:dyDescent="0.25">
      <c r="X17310" s="69"/>
      <c r="Y17310" s="69"/>
      <c r="Z17310" s="69"/>
      <c r="AA17310" s="69"/>
    </row>
    <row r="17311" spans="24:27" x14ac:dyDescent="0.25">
      <c r="X17311" s="69"/>
      <c r="Y17311" s="69"/>
      <c r="Z17311" s="69"/>
      <c r="AA17311" s="69"/>
    </row>
    <row r="17312" spans="24:27" x14ac:dyDescent="0.25">
      <c r="X17312" s="69"/>
      <c r="Y17312" s="69"/>
      <c r="Z17312" s="69"/>
      <c r="AA17312" s="69"/>
    </row>
    <row r="17313" spans="24:27" x14ac:dyDescent="0.25">
      <c r="X17313" s="69"/>
      <c r="Y17313" s="69"/>
      <c r="Z17313" s="69"/>
      <c r="AA17313" s="69"/>
    </row>
    <row r="17314" spans="24:27" x14ac:dyDescent="0.25">
      <c r="X17314" s="69"/>
      <c r="Y17314" s="69"/>
      <c r="Z17314" s="69"/>
      <c r="AA17314" s="69"/>
    </row>
    <row r="17315" spans="24:27" x14ac:dyDescent="0.25">
      <c r="X17315" s="69"/>
      <c r="Y17315" s="69"/>
      <c r="Z17315" s="69"/>
      <c r="AA17315" s="69"/>
    </row>
    <row r="17316" spans="24:27" x14ac:dyDescent="0.25">
      <c r="X17316" s="69"/>
      <c r="Y17316" s="69"/>
      <c r="Z17316" s="69"/>
      <c r="AA17316" s="69"/>
    </row>
    <row r="17317" spans="24:27" x14ac:dyDescent="0.25">
      <c r="X17317" s="69"/>
      <c r="Y17317" s="69"/>
      <c r="Z17317" s="69"/>
      <c r="AA17317" s="69"/>
    </row>
    <row r="17318" spans="24:27" x14ac:dyDescent="0.25">
      <c r="X17318" s="69"/>
      <c r="Y17318" s="69"/>
      <c r="Z17318" s="69"/>
      <c r="AA17318" s="69"/>
    </row>
    <row r="17319" spans="24:27" x14ac:dyDescent="0.25">
      <c r="X17319" s="69"/>
      <c r="Y17319" s="69"/>
      <c r="Z17319" s="69"/>
      <c r="AA17319" s="69"/>
    </row>
    <row r="17320" spans="24:27" x14ac:dyDescent="0.25">
      <c r="X17320" s="69"/>
      <c r="Y17320" s="69"/>
      <c r="Z17320" s="69"/>
      <c r="AA17320" s="69"/>
    </row>
    <row r="17321" spans="24:27" x14ac:dyDescent="0.25">
      <c r="X17321" s="69"/>
      <c r="Y17321" s="69"/>
      <c r="Z17321" s="69"/>
      <c r="AA17321" s="69"/>
    </row>
    <row r="17322" spans="24:27" x14ac:dyDescent="0.25">
      <c r="X17322" s="69"/>
      <c r="Y17322" s="69"/>
      <c r="Z17322" s="69"/>
      <c r="AA17322" s="69"/>
    </row>
    <row r="17323" spans="24:27" x14ac:dyDescent="0.25">
      <c r="X17323" s="69"/>
      <c r="Y17323" s="69"/>
      <c r="Z17323" s="69"/>
      <c r="AA17323" s="69"/>
    </row>
    <row r="17324" spans="24:27" x14ac:dyDescent="0.25">
      <c r="X17324" s="69"/>
      <c r="Y17324" s="69"/>
      <c r="Z17324" s="69"/>
      <c r="AA17324" s="69"/>
    </row>
    <row r="17325" spans="24:27" x14ac:dyDescent="0.25">
      <c r="X17325" s="69"/>
      <c r="Y17325" s="69"/>
      <c r="Z17325" s="69"/>
      <c r="AA17325" s="69"/>
    </row>
    <row r="17326" spans="24:27" x14ac:dyDescent="0.25">
      <c r="X17326" s="69"/>
      <c r="Y17326" s="69"/>
      <c r="Z17326" s="69"/>
      <c r="AA17326" s="69"/>
    </row>
    <row r="17327" spans="24:27" x14ac:dyDescent="0.25">
      <c r="X17327" s="69"/>
      <c r="Y17327" s="69"/>
      <c r="Z17327" s="69"/>
      <c r="AA17327" s="69"/>
    </row>
    <row r="17328" spans="24:27" x14ac:dyDescent="0.25">
      <c r="X17328" s="69"/>
      <c r="Y17328" s="69"/>
      <c r="Z17328" s="69"/>
      <c r="AA17328" s="69"/>
    </row>
    <row r="17329" spans="24:27" x14ac:dyDescent="0.25">
      <c r="X17329" s="69"/>
      <c r="Y17329" s="69"/>
      <c r="Z17329" s="69"/>
      <c r="AA17329" s="69"/>
    </row>
    <row r="17330" spans="24:27" x14ac:dyDescent="0.25">
      <c r="X17330" s="69"/>
      <c r="Y17330" s="69"/>
      <c r="Z17330" s="69"/>
      <c r="AA17330" s="69"/>
    </row>
    <row r="17331" spans="24:27" x14ac:dyDescent="0.25">
      <c r="X17331" s="69"/>
      <c r="Y17331" s="69"/>
      <c r="Z17331" s="69"/>
      <c r="AA17331" s="69"/>
    </row>
    <row r="17332" spans="24:27" x14ac:dyDescent="0.25">
      <c r="X17332" s="69"/>
      <c r="Y17332" s="69"/>
      <c r="Z17332" s="69"/>
      <c r="AA17332" s="69"/>
    </row>
    <row r="17333" spans="24:27" x14ac:dyDescent="0.25">
      <c r="X17333" s="69"/>
      <c r="Y17333" s="69"/>
      <c r="Z17333" s="69"/>
      <c r="AA17333" s="69"/>
    </row>
    <row r="17334" spans="24:27" x14ac:dyDescent="0.25">
      <c r="X17334" s="69"/>
      <c r="Y17334" s="69"/>
      <c r="Z17334" s="69"/>
      <c r="AA17334" s="69"/>
    </row>
    <row r="17335" spans="24:27" x14ac:dyDescent="0.25">
      <c r="X17335" s="69"/>
      <c r="Y17335" s="69"/>
      <c r="Z17335" s="69"/>
      <c r="AA17335" s="69"/>
    </row>
    <row r="17336" spans="24:27" x14ac:dyDescent="0.25">
      <c r="X17336" s="69"/>
      <c r="Y17336" s="69"/>
      <c r="Z17336" s="69"/>
      <c r="AA17336" s="69"/>
    </row>
    <row r="17337" spans="24:27" x14ac:dyDescent="0.25">
      <c r="X17337" s="69"/>
      <c r="Y17337" s="69"/>
      <c r="Z17337" s="69"/>
      <c r="AA17337" s="69"/>
    </row>
    <row r="17338" spans="24:27" x14ac:dyDescent="0.25">
      <c r="X17338" s="69"/>
      <c r="Y17338" s="69"/>
      <c r="Z17338" s="69"/>
      <c r="AA17338" s="69"/>
    </row>
    <row r="17339" spans="24:27" x14ac:dyDescent="0.25">
      <c r="X17339" s="69"/>
      <c r="Y17339" s="69"/>
      <c r="Z17339" s="69"/>
      <c r="AA17339" s="69"/>
    </row>
    <row r="17340" spans="24:27" x14ac:dyDescent="0.25">
      <c r="X17340" s="69"/>
      <c r="Y17340" s="69"/>
      <c r="Z17340" s="69"/>
      <c r="AA17340" s="69"/>
    </row>
    <row r="17341" spans="24:27" x14ac:dyDescent="0.25">
      <c r="X17341" s="69"/>
      <c r="Y17341" s="69"/>
      <c r="Z17341" s="69"/>
      <c r="AA17341" s="69"/>
    </row>
    <row r="17342" spans="24:27" x14ac:dyDescent="0.25">
      <c r="X17342" s="69"/>
      <c r="Y17342" s="69"/>
      <c r="Z17342" s="69"/>
      <c r="AA17342" s="69"/>
    </row>
    <row r="17343" spans="24:27" x14ac:dyDescent="0.25">
      <c r="X17343" s="69"/>
      <c r="Y17343" s="69"/>
      <c r="Z17343" s="69"/>
      <c r="AA17343" s="69"/>
    </row>
    <row r="17344" spans="24:27" x14ac:dyDescent="0.25">
      <c r="X17344" s="69"/>
      <c r="Y17344" s="69"/>
      <c r="Z17344" s="69"/>
      <c r="AA17344" s="69"/>
    </row>
    <row r="17345" spans="24:27" x14ac:dyDescent="0.25">
      <c r="X17345" s="69"/>
      <c r="Y17345" s="69"/>
      <c r="Z17345" s="69"/>
      <c r="AA17345" s="69"/>
    </row>
    <row r="17346" spans="24:27" x14ac:dyDescent="0.25">
      <c r="X17346" s="69"/>
      <c r="Y17346" s="69"/>
      <c r="Z17346" s="69"/>
      <c r="AA17346" s="69"/>
    </row>
    <row r="17347" spans="24:27" x14ac:dyDescent="0.25">
      <c r="X17347" s="69"/>
      <c r="Y17347" s="69"/>
      <c r="Z17347" s="69"/>
      <c r="AA17347" s="69"/>
    </row>
    <row r="17348" spans="24:27" x14ac:dyDescent="0.25">
      <c r="X17348" s="69"/>
      <c r="Y17348" s="69"/>
      <c r="Z17348" s="69"/>
      <c r="AA17348" s="69"/>
    </row>
    <row r="17349" spans="24:27" x14ac:dyDescent="0.25">
      <c r="X17349" s="69"/>
      <c r="Y17349" s="69"/>
      <c r="Z17349" s="69"/>
      <c r="AA17349" s="69"/>
    </row>
    <row r="17350" spans="24:27" x14ac:dyDescent="0.25">
      <c r="X17350" s="69"/>
      <c r="Y17350" s="69"/>
      <c r="Z17350" s="69"/>
      <c r="AA17350" s="69"/>
    </row>
    <row r="17351" spans="24:27" x14ac:dyDescent="0.25">
      <c r="X17351" s="69"/>
      <c r="Y17351" s="69"/>
      <c r="Z17351" s="69"/>
      <c r="AA17351" s="69"/>
    </row>
    <row r="17352" spans="24:27" x14ac:dyDescent="0.25">
      <c r="X17352" s="69"/>
      <c r="Y17352" s="69"/>
      <c r="Z17352" s="69"/>
      <c r="AA17352" s="69"/>
    </row>
    <row r="17353" spans="24:27" x14ac:dyDescent="0.25">
      <c r="X17353" s="69"/>
      <c r="Y17353" s="69"/>
      <c r="Z17353" s="69"/>
      <c r="AA17353" s="69"/>
    </row>
    <row r="17354" spans="24:27" x14ac:dyDescent="0.25">
      <c r="X17354" s="69"/>
      <c r="Y17354" s="69"/>
      <c r="Z17354" s="69"/>
      <c r="AA17354" s="69"/>
    </row>
    <row r="17355" spans="24:27" x14ac:dyDescent="0.25">
      <c r="X17355" s="69"/>
      <c r="Y17355" s="69"/>
      <c r="Z17355" s="69"/>
      <c r="AA17355" s="69"/>
    </row>
    <row r="17356" spans="24:27" x14ac:dyDescent="0.25">
      <c r="X17356" s="69"/>
      <c r="Y17356" s="69"/>
      <c r="Z17356" s="69"/>
      <c r="AA17356" s="69"/>
    </row>
    <row r="17357" spans="24:27" x14ac:dyDescent="0.25">
      <c r="X17357" s="69"/>
      <c r="Y17357" s="69"/>
      <c r="Z17357" s="69"/>
      <c r="AA17357" s="69"/>
    </row>
    <row r="17358" spans="24:27" x14ac:dyDescent="0.25">
      <c r="X17358" s="69"/>
      <c r="Y17358" s="69"/>
      <c r="Z17358" s="69"/>
      <c r="AA17358" s="69"/>
    </row>
    <row r="17359" spans="24:27" x14ac:dyDescent="0.25">
      <c r="X17359" s="69"/>
      <c r="Y17359" s="69"/>
      <c r="Z17359" s="69"/>
      <c r="AA17359" s="69"/>
    </row>
    <row r="17360" spans="24:27" x14ac:dyDescent="0.25">
      <c r="X17360" s="69"/>
      <c r="Y17360" s="69"/>
      <c r="Z17360" s="69"/>
      <c r="AA17360" s="69"/>
    </row>
    <row r="17361" spans="24:27" x14ac:dyDescent="0.25">
      <c r="X17361" s="69"/>
      <c r="Y17361" s="69"/>
      <c r="Z17361" s="69"/>
      <c r="AA17361" s="69"/>
    </row>
    <row r="17362" spans="24:27" x14ac:dyDescent="0.25">
      <c r="X17362" s="69"/>
      <c r="Y17362" s="69"/>
      <c r="Z17362" s="69"/>
      <c r="AA17362" s="69"/>
    </row>
    <row r="17363" spans="24:27" x14ac:dyDescent="0.25">
      <c r="X17363" s="69"/>
      <c r="Y17363" s="69"/>
      <c r="Z17363" s="69"/>
      <c r="AA17363" s="69"/>
    </row>
    <row r="17364" spans="24:27" x14ac:dyDescent="0.25">
      <c r="X17364" s="69"/>
      <c r="Y17364" s="69"/>
      <c r="Z17364" s="69"/>
      <c r="AA17364" s="69"/>
    </row>
    <row r="17365" spans="24:27" x14ac:dyDescent="0.25">
      <c r="X17365" s="69"/>
      <c r="Y17365" s="69"/>
      <c r="Z17365" s="69"/>
      <c r="AA17365" s="69"/>
    </row>
    <row r="17366" spans="24:27" x14ac:dyDescent="0.25">
      <c r="X17366" s="69"/>
      <c r="Y17366" s="69"/>
      <c r="Z17366" s="69"/>
      <c r="AA17366" s="69"/>
    </row>
    <row r="17367" spans="24:27" x14ac:dyDescent="0.25">
      <c r="X17367" s="69"/>
      <c r="Y17367" s="69"/>
      <c r="Z17367" s="69"/>
      <c r="AA17367" s="69"/>
    </row>
    <row r="17368" spans="24:27" x14ac:dyDescent="0.25">
      <c r="X17368" s="69"/>
      <c r="Y17368" s="69"/>
      <c r="Z17368" s="69"/>
      <c r="AA17368" s="69"/>
    </row>
    <row r="17369" spans="24:27" x14ac:dyDescent="0.25">
      <c r="X17369" s="69"/>
      <c r="Y17369" s="69"/>
      <c r="Z17369" s="69"/>
      <c r="AA17369" s="69"/>
    </row>
    <row r="17370" spans="24:27" x14ac:dyDescent="0.25">
      <c r="X17370" s="69"/>
      <c r="Y17370" s="69"/>
      <c r="Z17370" s="69"/>
      <c r="AA17370" s="69"/>
    </row>
    <row r="17371" spans="24:27" x14ac:dyDescent="0.25">
      <c r="X17371" s="69"/>
      <c r="Y17371" s="69"/>
      <c r="Z17371" s="69"/>
      <c r="AA17371" s="69"/>
    </row>
    <row r="17372" spans="24:27" x14ac:dyDescent="0.25">
      <c r="X17372" s="69"/>
      <c r="Y17372" s="69"/>
      <c r="Z17372" s="69"/>
      <c r="AA17372" s="69"/>
    </row>
    <row r="17373" spans="24:27" x14ac:dyDescent="0.25">
      <c r="X17373" s="69"/>
      <c r="Y17373" s="69"/>
      <c r="Z17373" s="69"/>
      <c r="AA17373" s="69"/>
    </row>
    <row r="17374" spans="24:27" x14ac:dyDescent="0.25">
      <c r="X17374" s="69"/>
      <c r="Y17374" s="69"/>
      <c r="Z17374" s="69"/>
      <c r="AA17374" s="69"/>
    </row>
    <row r="17375" spans="24:27" x14ac:dyDescent="0.25">
      <c r="X17375" s="69"/>
      <c r="Y17375" s="69"/>
      <c r="Z17375" s="69"/>
      <c r="AA17375" s="69"/>
    </row>
    <row r="17376" spans="24:27" x14ac:dyDescent="0.25">
      <c r="X17376" s="69"/>
      <c r="Y17376" s="69"/>
      <c r="Z17376" s="69"/>
      <c r="AA17376" s="69"/>
    </row>
    <row r="17377" spans="24:27" x14ac:dyDescent="0.25">
      <c r="X17377" s="69"/>
      <c r="Y17377" s="69"/>
      <c r="Z17377" s="69"/>
      <c r="AA17377" s="69"/>
    </row>
    <row r="17378" spans="24:27" x14ac:dyDescent="0.25">
      <c r="X17378" s="69"/>
      <c r="Y17378" s="69"/>
      <c r="Z17378" s="69"/>
      <c r="AA17378" s="69"/>
    </row>
    <row r="17379" spans="24:27" x14ac:dyDescent="0.25">
      <c r="X17379" s="69"/>
      <c r="Y17379" s="69"/>
      <c r="Z17379" s="69"/>
      <c r="AA17379" s="69"/>
    </row>
    <row r="17380" spans="24:27" x14ac:dyDescent="0.25">
      <c r="X17380" s="69"/>
      <c r="Y17380" s="69"/>
      <c r="Z17380" s="69"/>
      <c r="AA17380" s="69"/>
    </row>
    <row r="17381" spans="24:27" x14ac:dyDescent="0.25">
      <c r="X17381" s="69"/>
      <c r="Y17381" s="69"/>
      <c r="Z17381" s="69"/>
      <c r="AA17381" s="69"/>
    </row>
    <row r="17382" spans="24:27" x14ac:dyDescent="0.25">
      <c r="X17382" s="69"/>
      <c r="Y17382" s="69"/>
      <c r="Z17382" s="69"/>
      <c r="AA17382" s="69"/>
    </row>
    <row r="17383" spans="24:27" x14ac:dyDescent="0.25">
      <c r="X17383" s="69"/>
      <c r="Y17383" s="69"/>
      <c r="Z17383" s="69"/>
      <c r="AA17383" s="69"/>
    </row>
    <row r="17384" spans="24:27" x14ac:dyDescent="0.25">
      <c r="X17384" s="69"/>
      <c r="Y17384" s="69"/>
      <c r="Z17384" s="69"/>
      <c r="AA17384" s="69"/>
    </row>
    <row r="17385" spans="24:27" x14ac:dyDescent="0.25">
      <c r="X17385" s="69"/>
      <c r="Y17385" s="69"/>
      <c r="Z17385" s="69"/>
      <c r="AA17385" s="69"/>
    </row>
    <row r="17386" spans="24:27" x14ac:dyDescent="0.25">
      <c r="X17386" s="69"/>
      <c r="Y17386" s="69"/>
      <c r="Z17386" s="69"/>
      <c r="AA17386" s="69"/>
    </row>
    <row r="17387" spans="24:27" x14ac:dyDescent="0.25">
      <c r="X17387" s="69"/>
      <c r="Y17387" s="69"/>
      <c r="Z17387" s="69"/>
      <c r="AA17387" s="69"/>
    </row>
    <row r="17388" spans="24:27" x14ac:dyDescent="0.25">
      <c r="X17388" s="69"/>
      <c r="Y17388" s="69"/>
      <c r="Z17388" s="69"/>
      <c r="AA17388" s="69"/>
    </row>
    <row r="17389" spans="24:27" x14ac:dyDescent="0.25">
      <c r="X17389" s="69"/>
      <c r="Y17389" s="69"/>
      <c r="Z17389" s="69"/>
      <c r="AA17389" s="69"/>
    </row>
    <row r="17390" spans="24:27" x14ac:dyDescent="0.25">
      <c r="X17390" s="69"/>
      <c r="Y17390" s="69"/>
      <c r="Z17390" s="69"/>
      <c r="AA17390" s="69"/>
    </row>
    <row r="17391" spans="24:27" x14ac:dyDescent="0.25">
      <c r="X17391" s="69"/>
      <c r="Y17391" s="69"/>
      <c r="Z17391" s="69"/>
      <c r="AA17391" s="69"/>
    </row>
    <row r="17392" spans="24:27" x14ac:dyDescent="0.25">
      <c r="X17392" s="69"/>
      <c r="Y17392" s="69"/>
      <c r="Z17392" s="69"/>
      <c r="AA17392" s="69"/>
    </row>
    <row r="17393" spans="24:27" x14ac:dyDescent="0.25">
      <c r="X17393" s="69"/>
      <c r="Y17393" s="69"/>
      <c r="Z17393" s="69"/>
      <c r="AA17393" s="69"/>
    </row>
    <row r="17394" spans="24:27" x14ac:dyDescent="0.25">
      <c r="X17394" s="69"/>
      <c r="Y17394" s="69"/>
      <c r="Z17394" s="69"/>
      <c r="AA17394" s="69"/>
    </row>
    <row r="17395" spans="24:27" x14ac:dyDescent="0.25">
      <c r="X17395" s="69"/>
      <c r="Y17395" s="69"/>
      <c r="Z17395" s="69"/>
      <c r="AA17395" s="69"/>
    </row>
    <row r="17396" spans="24:27" x14ac:dyDescent="0.25">
      <c r="X17396" s="69"/>
      <c r="Y17396" s="69"/>
      <c r="Z17396" s="69"/>
      <c r="AA17396" s="69"/>
    </row>
    <row r="17397" spans="24:27" x14ac:dyDescent="0.25">
      <c r="X17397" s="69"/>
      <c r="Y17397" s="69"/>
      <c r="Z17397" s="69"/>
      <c r="AA17397" s="69"/>
    </row>
    <row r="17398" spans="24:27" x14ac:dyDescent="0.25">
      <c r="X17398" s="69"/>
      <c r="Y17398" s="69"/>
      <c r="Z17398" s="69"/>
      <c r="AA17398" s="69"/>
    </row>
    <row r="17399" spans="24:27" x14ac:dyDescent="0.25">
      <c r="X17399" s="69"/>
      <c r="Y17399" s="69"/>
      <c r="Z17399" s="69"/>
      <c r="AA17399" s="69"/>
    </row>
    <row r="17400" spans="24:27" x14ac:dyDescent="0.25">
      <c r="X17400" s="69"/>
      <c r="Y17400" s="69"/>
      <c r="Z17400" s="69"/>
      <c r="AA17400" s="69"/>
    </row>
    <row r="17401" spans="24:27" x14ac:dyDescent="0.25">
      <c r="X17401" s="69"/>
      <c r="Y17401" s="69"/>
      <c r="Z17401" s="69"/>
      <c r="AA17401" s="69"/>
    </row>
    <row r="17402" spans="24:27" x14ac:dyDescent="0.25">
      <c r="X17402" s="69"/>
      <c r="Y17402" s="69"/>
      <c r="Z17402" s="69"/>
      <c r="AA17402" s="69"/>
    </row>
    <row r="17403" spans="24:27" x14ac:dyDescent="0.25">
      <c r="X17403" s="69"/>
      <c r="Y17403" s="69"/>
      <c r="Z17403" s="69"/>
      <c r="AA17403" s="69"/>
    </row>
    <row r="17404" spans="24:27" x14ac:dyDescent="0.25">
      <c r="X17404" s="69"/>
      <c r="Y17404" s="69"/>
      <c r="Z17404" s="69"/>
      <c r="AA17404" s="69"/>
    </row>
    <row r="17405" spans="24:27" x14ac:dyDescent="0.25">
      <c r="X17405" s="69"/>
      <c r="Y17405" s="69"/>
      <c r="Z17405" s="69"/>
      <c r="AA17405" s="69"/>
    </row>
    <row r="17406" spans="24:27" x14ac:dyDescent="0.25">
      <c r="X17406" s="69"/>
      <c r="Y17406" s="69"/>
      <c r="Z17406" s="69"/>
      <c r="AA17406" s="69"/>
    </row>
    <row r="17407" spans="24:27" x14ac:dyDescent="0.25">
      <c r="X17407" s="69"/>
      <c r="Y17407" s="69"/>
      <c r="Z17407" s="69"/>
      <c r="AA17407" s="69"/>
    </row>
    <row r="17408" spans="24:27" x14ac:dyDescent="0.25">
      <c r="X17408" s="69"/>
      <c r="Y17408" s="69"/>
      <c r="Z17408" s="69"/>
      <c r="AA17408" s="69"/>
    </row>
    <row r="17409" spans="24:27" x14ac:dyDescent="0.25">
      <c r="X17409" s="69"/>
      <c r="Y17409" s="69"/>
      <c r="Z17409" s="69"/>
      <c r="AA17409" s="69"/>
    </row>
    <row r="17410" spans="24:27" x14ac:dyDescent="0.25">
      <c r="X17410" s="69"/>
      <c r="Y17410" s="69"/>
      <c r="Z17410" s="69"/>
      <c r="AA17410" s="69"/>
    </row>
    <row r="17411" spans="24:27" x14ac:dyDescent="0.25">
      <c r="X17411" s="69"/>
      <c r="Y17411" s="69"/>
      <c r="Z17411" s="69"/>
      <c r="AA17411" s="69"/>
    </row>
    <row r="17412" spans="24:27" x14ac:dyDescent="0.25">
      <c r="X17412" s="69"/>
      <c r="Y17412" s="69"/>
      <c r="Z17412" s="69"/>
      <c r="AA17412" s="69"/>
    </row>
    <row r="17413" spans="24:27" x14ac:dyDescent="0.25">
      <c r="X17413" s="69"/>
      <c r="Y17413" s="69"/>
      <c r="Z17413" s="69"/>
      <c r="AA17413" s="69"/>
    </row>
    <row r="17414" spans="24:27" x14ac:dyDescent="0.25">
      <c r="X17414" s="69"/>
      <c r="Y17414" s="69"/>
      <c r="Z17414" s="69"/>
      <c r="AA17414" s="69"/>
    </row>
    <row r="17415" spans="24:27" x14ac:dyDescent="0.25">
      <c r="X17415" s="69"/>
      <c r="Y17415" s="69"/>
      <c r="Z17415" s="69"/>
      <c r="AA17415" s="69"/>
    </row>
    <row r="17416" spans="24:27" x14ac:dyDescent="0.25">
      <c r="X17416" s="69"/>
      <c r="Y17416" s="69"/>
      <c r="Z17416" s="69"/>
      <c r="AA17416" s="69"/>
    </row>
    <row r="17417" spans="24:27" x14ac:dyDescent="0.25">
      <c r="X17417" s="69"/>
      <c r="Y17417" s="69"/>
      <c r="Z17417" s="69"/>
      <c r="AA17417" s="69"/>
    </row>
    <row r="17418" spans="24:27" x14ac:dyDescent="0.25">
      <c r="X17418" s="69"/>
      <c r="Y17418" s="69"/>
      <c r="Z17418" s="69"/>
      <c r="AA17418" s="69"/>
    </row>
    <row r="17419" spans="24:27" x14ac:dyDescent="0.25">
      <c r="X17419" s="69"/>
      <c r="Y17419" s="69"/>
      <c r="Z17419" s="69"/>
      <c r="AA17419" s="69"/>
    </row>
    <row r="17420" spans="24:27" x14ac:dyDescent="0.25">
      <c r="X17420" s="69"/>
      <c r="Y17420" s="69"/>
      <c r="Z17420" s="69"/>
      <c r="AA17420" s="69"/>
    </row>
    <row r="17421" spans="24:27" x14ac:dyDescent="0.25">
      <c r="X17421" s="69"/>
      <c r="Y17421" s="69"/>
      <c r="Z17421" s="69"/>
      <c r="AA17421" s="69"/>
    </row>
    <row r="17422" spans="24:27" x14ac:dyDescent="0.25">
      <c r="X17422" s="69"/>
      <c r="Y17422" s="69"/>
      <c r="Z17422" s="69"/>
      <c r="AA17422" s="69"/>
    </row>
    <row r="17423" spans="24:27" x14ac:dyDescent="0.25">
      <c r="X17423" s="69"/>
      <c r="Y17423" s="69"/>
      <c r="Z17423" s="69"/>
      <c r="AA17423" s="69"/>
    </row>
    <row r="17424" spans="24:27" x14ac:dyDescent="0.25">
      <c r="X17424" s="69"/>
      <c r="Y17424" s="69"/>
      <c r="Z17424" s="69"/>
      <c r="AA17424" s="69"/>
    </row>
    <row r="17425" spans="24:27" x14ac:dyDescent="0.25">
      <c r="X17425" s="69"/>
      <c r="Y17425" s="69"/>
      <c r="Z17425" s="69"/>
      <c r="AA17425" s="69"/>
    </row>
    <row r="17426" spans="24:27" x14ac:dyDescent="0.25">
      <c r="X17426" s="69"/>
      <c r="Y17426" s="69"/>
      <c r="Z17426" s="69"/>
      <c r="AA17426" s="69"/>
    </row>
    <row r="17427" spans="24:27" x14ac:dyDescent="0.25">
      <c r="X17427" s="69"/>
      <c r="Y17427" s="69"/>
      <c r="Z17427" s="69"/>
      <c r="AA17427" s="69"/>
    </row>
    <row r="17428" spans="24:27" x14ac:dyDescent="0.25">
      <c r="X17428" s="69"/>
      <c r="Y17428" s="69"/>
      <c r="Z17428" s="69"/>
      <c r="AA17428" s="69"/>
    </row>
    <row r="17429" spans="24:27" x14ac:dyDescent="0.25">
      <c r="X17429" s="69"/>
      <c r="Y17429" s="69"/>
      <c r="Z17429" s="69"/>
      <c r="AA17429" s="69"/>
    </row>
    <row r="17430" spans="24:27" x14ac:dyDescent="0.25">
      <c r="X17430" s="69"/>
      <c r="Y17430" s="69"/>
      <c r="Z17430" s="69"/>
      <c r="AA17430" s="69"/>
    </row>
    <row r="17431" spans="24:27" x14ac:dyDescent="0.25">
      <c r="X17431" s="69"/>
      <c r="Y17431" s="69"/>
      <c r="Z17431" s="69"/>
      <c r="AA17431" s="69"/>
    </row>
    <row r="17432" spans="24:27" x14ac:dyDescent="0.25">
      <c r="X17432" s="69"/>
      <c r="Y17432" s="69"/>
      <c r="Z17432" s="69"/>
      <c r="AA17432" s="69"/>
    </row>
    <row r="17433" spans="24:27" x14ac:dyDescent="0.25">
      <c r="X17433" s="69"/>
      <c r="Y17433" s="69"/>
      <c r="Z17433" s="69"/>
      <c r="AA17433" s="69"/>
    </row>
    <row r="17434" spans="24:27" x14ac:dyDescent="0.25">
      <c r="X17434" s="69"/>
      <c r="Y17434" s="69"/>
      <c r="Z17434" s="69"/>
      <c r="AA17434" s="69"/>
    </row>
    <row r="17435" spans="24:27" x14ac:dyDescent="0.25">
      <c r="X17435" s="69"/>
      <c r="Y17435" s="69"/>
      <c r="Z17435" s="69"/>
      <c r="AA17435" s="69"/>
    </row>
    <row r="17436" spans="24:27" x14ac:dyDescent="0.25">
      <c r="X17436" s="69"/>
      <c r="Y17436" s="69"/>
      <c r="Z17436" s="69"/>
      <c r="AA17436" s="69"/>
    </row>
    <row r="17437" spans="24:27" x14ac:dyDescent="0.25">
      <c r="X17437" s="69"/>
      <c r="Y17437" s="69"/>
      <c r="Z17437" s="69"/>
      <c r="AA17437" s="69"/>
    </row>
    <row r="17438" spans="24:27" x14ac:dyDescent="0.25">
      <c r="X17438" s="69"/>
      <c r="Y17438" s="69"/>
      <c r="Z17438" s="69"/>
      <c r="AA17438" s="69"/>
    </row>
    <row r="17439" spans="24:27" x14ac:dyDescent="0.25">
      <c r="X17439" s="69"/>
      <c r="Y17439" s="69"/>
      <c r="Z17439" s="69"/>
      <c r="AA17439" s="69"/>
    </row>
    <row r="17440" spans="24:27" x14ac:dyDescent="0.25">
      <c r="X17440" s="69"/>
      <c r="Y17440" s="69"/>
      <c r="Z17440" s="69"/>
      <c r="AA17440" s="69"/>
    </row>
    <row r="17441" spans="24:27" x14ac:dyDescent="0.25">
      <c r="X17441" s="69"/>
      <c r="Y17441" s="69"/>
      <c r="Z17441" s="69"/>
      <c r="AA17441" s="69"/>
    </row>
    <row r="17442" spans="24:27" x14ac:dyDescent="0.25">
      <c r="X17442" s="69"/>
      <c r="Y17442" s="69"/>
      <c r="Z17442" s="69"/>
      <c r="AA17442" s="69"/>
    </row>
    <row r="17443" spans="24:27" x14ac:dyDescent="0.25">
      <c r="X17443" s="69"/>
      <c r="Y17443" s="69"/>
      <c r="Z17443" s="69"/>
      <c r="AA17443" s="69"/>
    </row>
    <row r="17444" spans="24:27" x14ac:dyDescent="0.25">
      <c r="X17444" s="69"/>
      <c r="Y17444" s="69"/>
      <c r="Z17444" s="69"/>
      <c r="AA17444" s="69"/>
    </row>
    <row r="17445" spans="24:27" x14ac:dyDescent="0.25">
      <c r="X17445" s="69"/>
      <c r="Y17445" s="69"/>
      <c r="Z17445" s="69"/>
      <c r="AA17445" s="69"/>
    </row>
    <row r="17446" spans="24:27" x14ac:dyDescent="0.25">
      <c r="X17446" s="69"/>
      <c r="Y17446" s="69"/>
      <c r="Z17446" s="69"/>
      <c r="AA17446" s="69"/>
    </row>
    <row r="17447" spans="24:27" x14ac:dyDescent="0.25">
      <c r="X17447" s="69"/>
      <c r="Y17447" s="69"/>
      <c r="Z17447" s="69"/>
      <c r="AA17447" s="69"/>
    </row>
    <row r="17448" spans="24:27" x14ac:dyDescent="0.25">
      <c r="X17448" s="69"/>
      <c r="Y17448" s="69"/>
      <c r="Z17448" s="69"/>
      <c r="AA17448" s="69"/>
    </row>
    <row r="17449" spans="24:27" x14ac:dyDescent="0.25">
      <c r="X17449" s="69"/>
      <c r="Y17449" s="69"/>
      <c r="Z17449" s="69"/>
      <c r="AA17449" s="69"/>
    </row>
    <row r="17450" spans="24:27" x14ac:dyDescent="0.25">
      <c r="X17450" s="69"/>
      <c r="Y17450" s="69"/>
      <c r="Z17450" s="69"/>
      <c r="AA17450" s="69"/>
    </row>
    <row r="17451" spans="24:27" x14ac:dyDescent="0.25">
      <c r="X17451" s="69"/>
      <c r="Y17451" s="69"/>
      <c r="Z17451" s="69"/>
      <c r="AA17451" s="69"/>
    </row>
    <row r="17452" spans="24:27" x14ac:dyDescent="0.25">
      <c r="X17452" s="69"/>
      <c r="Y17452" s="69"/>
      <c r="Z17452" s="69"/>
      <c r="AA17452" s="69"/>
    </row>
    <row r="17453" spans="24:27" x14ac:dyDescent="0.25">
      <c r="X17453" s="69"/>
      <c r="Y17453" s="69"/>
      <c r="Z17453" s="69"/>
      <c r="AA17453" s="69"/>
    </row>
    <row r="17454" spans="24:27" x14ac:dyDescent="0.25">
      <c r="X17454" s="69"/>
      <c r="Y17454" s="69"/>
      <c r="Z17454" s="69"/>
      <c r="AA17454" s="69"/>
    </row>
    <row r="17455" spans="24:27" x14ac:dyDescent="0.25">
      <c r="X17455" s="69"/>
      <c r="Y17455" s="69"/>
      <c r="Z17455" s="69"/>
      <c r="AA17455" s="69"/>
    </row>
    <row r="17456" spans="24:27" x14ac:dyDescent="0.25">
      <c r="X17456" s="69"/>
      <c r="Y17456" s="69"/>
      <c r="Z17456" s="69"/>
      <c r="AA17456" s="69"/>
    </row>
    <row r="17457" spans="24:27" x14ac:dyDescent="0.25">
      <c r="X17457" s="69"/>
      <c r="Y17457" s="69"/>
      <c r="Z17457" s="69"/>
      <c r="AA17457" s="69"/>
    </row>
    <row r="17458" spans="24:27" x14ac:dyDescent="0.25">
      <c r="X17458" s="69"/>
      <c r="Y17458" s="69"/>
      <c r="Z17458" s="69"/>
      <c r="AA17458" s="69"/>
    </row>
    <row r="17459" spans="24:27" x14ac:dyDescent="0.25">
      <c r="X17459" s="69"/>
      <c r="Y17459" s="69"/>
      <c r="Z17459" s="69"/>
      <c r="AA17459" s="69"/>
    </row>
    <row r="17460" spans="24:27" x14ac:dyDescent="0.25">
      <c r="X17460" s="69"/>
      <c r="Y17460" s="69"/>
      <c r="Z17460" s="69"/>
      <c r="AA17460" s="69"/>
    </row>
    <row r="17461" spans="24:27" x14ac:dyDescent="0.25">
      <c r="X17461" s="69"/>
      <c r="Y17461" s="69"/>
      <c r="Z17461" s="69"/>
      <c r="AA17461" s="69"/>
    </row>
    <row r="17462" spans="24:27" x14ac:dyDescent="0.25">
      <c r="X17462" s="69"/>
      <c r="Y17462" s="69"/>
      <c r="Z17462" s="69"/>
      <c r="AA17462" s="69"/>
    </row>
    <row r="17463" spans="24:27" x14ac:dyDescent="0.25">
      <c r="X17463" s="69"/>
      <c r="Y17463" s="69"/>
      <c r="Z17463" s="69"/>
      <c r="AA17463" s="69"/>
    </row>
    <row r="17464" spans="24:27" x14ac:dyDescent="0.25">
      <c r="X17464" s="69"/>
      <c r="Y17464" s="69"/>
      <c r="Z17464" s="69"/>
      <c r="AA17464" s="69"/>
    </row>
    <row r="17465" spans="24:27" x14ac:dyDescent="0.25">
      <c r="X17465" s="69"/>
      <c r="Y17465" s="69"/>
      <c r="Z17465" s="69"/>
      <c r="AA17465" s="69"/>
    </row>
    <row r="17466" spans="24:27" x14ac:dyDescent="0.25">
      <c r="X17466" s="69"/>
      <c r="Y17466" s="69"/>
      <c r="Z17466" s="69"/>
      <c r="AA17466" s="69"/>
    </row>
    <row r="17467" spans="24:27" x14ac:dyDescent="0.25">
      <c r="X17467" s="69"/>
      <c r="Y17467" s="69"/>
      <c r="Z17467" s="69"/>
      <c r="AA17467" s="69"/>
    </row>
    <row r="17468" spans="24:27" x14ac:dyDescent="0.25">
      <c r="X17468" s="69"/>
      <c r="Y17468" s="69"/>
      <c r="Z17468" s="69"/>
      <c r="AA17468" s="69"/>
    </row>
    <row r="17469" spans="24:27" x14ac:dyDescent="0.25">
      <c r="X17469" s="69"/>
      <c r="Y17469" s="69"/>
      <c r="Z17469" s="69"/>
      <c r="AA17469" s="69"/>
    </row>
    <row r="17470" spans="24:27" x14ac:dyDescent="0.25">
      <c r="X17470" s="69"/>
      <c r="Y17470" s="69"/>
      <c r="Z17470" s="69"/>
      <c r="AA17470" s="69"/>
    </row>
    <row r="17471" spans="24:27" x14ac:dyDescent="0.25">
      <c r="X17471" s="69"/>
      <c r="Y17471" s="69"/>
      <c r="Z17471" s="69"/>
      <c r="AA17471" s="69"/>
    </row>
    <row r="17472" spans="24:27" x14ac:dyDescent="0.25">
      <c r="X17472" s="69"/>
      <c r="Y17472" s="69"/>
      <c r="Z17472" s="69"/>
      <c r="AA17472" s="69"/>
    </row>
    <row r="17473" spans="24:27" x14ac:dyDescent="0.25">
      <c r="X17473" s="69"/>
      <c r="Y17473" s="69"/>
      <c r="Z17473" s="69"/>
      <c r="AA17473" s="69"/>
    </row>
    <row r="17474" spans="24:27" x14ac:dyDescent="0.25">
      <c r="X17474" s="69"/>
      <c r="Y17474" s="69"/>
      <c r="Z17474" s="69"/>
      <c r="AA17474" s="69"/>
    </row>
    <row r="17475" spans="24:27" x14ac:dyDescent="0.25">
      <c r="X17475" s="69"/>
      <c r="Y17475" s="69"/>
      <c r="Z17475" s="69"/>
      <c r="AA17475" s="69"/>
    </row>
    <row r="17476" spans="24:27" x14ac:dyDescent="0.25">
      <c r="X17476" s="69"/>
      <c r="Y17476" s="69"/>
      <c r="Z17476" s="69"/>
      <c r="AA17476" s="69"/>
    </row>
    <row r="17477" spans="24:27" x14ac:dyDescent="0.25">
      <c r="X17477" s="69"/>
      <c r="Y17477" s="69"/>
      <c r="Z17477" s="69"/>
      <c r="AA17477" s="69"/>
    </row>
    <row r="17478" spans="24:27" x14ac:dyDescent="0.25">
      <c r="X17478" s="69"/>
      <c r="Y17478" s="69"/>
      <c r="Z17478" s="69"/>
      <c r="AA17478" s="69"/>
    </row>
    <row r="17479" spans="24:27" x14ac:dyDescent="0.25">
      <c r="X17479" s="69"/>
      <c r="Y17479" s="69"/>
      <c r="Z17479" s="69"/>
      <c r="AA17479" s="69"/>
    </row>
    <row r="17480" spans="24:27" x14ac:dyDescent="0.25">
      <c r="X17480" s="69"/>
      <c r="Y17480" s="69"/>
      <c r="Z17480" s="69"/>
      <c r="AA17480" s="69"/>
    </row>
    <row r="17481" spans="24:27" x14ac:dyDescent="0.25">
      <c r="X17481" s="69"/>
      <c r="Y17481" s="69"/>
      <c r="Z17481" s="69"/>
      <c r="AA17481" s="69"/>
    </row>
    <row r="17482" spans="24:27" x14ac:dyDescent="0.25">
      <c r="X17482" s="69"/>
      <c r="Y17482" s="69"/>
      <c r="Z17482" s="69"/>
      <c r="AA17482" s="69"/>
    </row>
    <row r="17483" spans="24:27" x14ac:dyDescent="0.25">
      <c r="X17483" s="69"/>
      <c r="Y17483" s="69"/>
      <c r="Z17483" s="69"/>
      <c r="AA17483" s="69"/>
    </row>
    <row r="17484" spans="24:27" x14ac:dyDescent="0.25">
      <c r="X17484" s="69"/>
      <c r="Y17484" s="69"/>
      <c r="Z17484" s="69"/>
      <c r="AA17484" s="69"/>
    </row>
    <row r="17485" spans="24:27" x14ac:dyDescent="0.25">
      <c r="X17485" s="69"/>
      <c r="Y17485" s="69"/>
      <c r="Z17485" s="69"/>
      <c r="AA17485" s="69"/>
    </row>
    <row r="17486" spans="24:27" x14ac:dyDescent="0.25">
      <c r="X17486" s="69"/>
      <c r="Y17486" s="69"/>
      <c r="Z17486" s="69"/>
      <c r="AA17486" s="69"/>
    </row>
    <row r="17487" spans="24:27" x14ac:dyDescent="0.25">
      <c r="X17487" s="69"/>
      <c r="Y17487" s="69"/>
      <c r="Z17487" s="69"/>
      <c r="AA17487" s="69"/>
    </row>
    <row r="17488" spans="24:27" x14ac:dyDescent="0.25">
      <c r="X17488" s="69"/>
      <c r="Y17488" s="69"/>
      <c r="Z17488" s="69"/>
      <c r="AA17488" s="69"/>
    </row>
    <row r="17489" spans="24:27" x14ac:dyDescent="0.25">
      <c r="X17489" s="69"/>
      <c r="Y17489" s="69"/>
      <c r="Z17489" s="69"/>
      <c r="AA17489" s="69"/>
    </row>
    <row r="17490" spans="24:27" x14ac:dyDescent="0.25">
      <c r="X17490" s="69"/>
      <c r="Y17490" s="69"/>
      <c r="Z17490" s="69"/>
      <c r="AA17490" s="69"/>
    </row>
    <row r="17491" spans="24:27" x14ac:dyDescent="0.25">
      <c r="X17491" s="69"/>
      <c r="Y17491" s="69"/>
      <c r="Z17491" s="69"/>
      <c r="AA17491" s="69"/>
    </row>
    <row r="17492" spans="24:27" x14ac:dyDescent="0.25">
      <c r="X17492" s="69"/>
      <c r="Y17492" s="69"/>
      <c r="Z17492" s="69"/>
      <c r="AA17492" s="69"/>
    </row>
    <row r="17493" spans="24:27" x14ac:dyDescent="0.25">
      <c r="X17493" s="69"/>
      <c r="Y17493" s="69"/>
      <c r="Z17493" s="69"/>
      <c r="AA17493" s="69"/>
    </row>
    <row r="17494" spans="24:27" x14ac:dyDescent="0.25">
      <c r="X17494" s="69"/>
      <c r="Y17494" s="69"/>
      <c r="Z17494" s="69"/>
      <c r="AA17494" s="69"/>
    </row>
    <row r="17495" spans="24:27" x14ac:dyDescent="0.25">
      <c r="X17495" s="69"/>
      <c r="Y17495" s="69"/>
      <c r="Z17495" s="69"/>
      <c r="AA17495" s="69"/>
    </row>
    <row r="17496" spans="24:27" x14ac:dyDescent="0.25">
      <c r="X17496" s="69"/>
      <c r="Y17496" s="69"/>
      <c r="Z17496" s="69"/>
      <c r="AA17496" s="69"/>
    </row>
    <row r="17497" spans="24:27" x14ac:dyDescent="0.25">
      <c r="X17497" s="69"/>
      <c r="Y17497" s="69"/>
      <c r="Z17497" s="69"/>
      <c r="AA17497" s="69"/>
    </row>
    <row r="17498" spans="24:27" x14ac:dyDescent="0.25">
      <c r="X17498" s="69"/>
      <c r="Y17498" s="69"/>
      <c r="Z17498" s="69"/>
      <c r="AA17498" s="69"/>
    </row>
    <row r="17499" spans="24:27" x14ac:dyDescent="0.25">
      <c r="X17499" s="69"/>
      <c r="Y17499" s="69"/>
      <c r="Z17499" s="69"/>
      <c r="AA17499" s="69"/>
    </row>
    <row r="17500" spans="24:27" x14ac:dyDescent="0.25">
      <c r="X17500" s="69"/>
      <c r="Y17500" s="69"/>
      <c r="Z17500" s="69"/>
      <c r="AA17500" s="69"/>
    </row>
    <row r="17501" spans="24:27" x14ac:dyDescent="0.25">
      <c r="X17501" s="69"/>
      <c r="Y17501" s="69"/>
      <c r="Z17501" s="69"/>
      <c r="AA17501" s="69"/>
    </row>
    <row r="17502" spans="24:27" x14ac:dyDescent="0.25">
      <c r="X17502" s="69"/>
      <c r="Y17502" s="69"/>
      <c r="Z17502" s="69"/>
      <c r="AA17502" s="69"/>
    </row>
    <row r="17503" spans="24:27" x14ac:dyDescent="0.25">
      <c r="X17503" s="69"/>
      <c r="Y17503" s="69"/>
      <c r="Z17503" s="69"/>
      <c r="AA17503" s="69"/>
    </row>
    <row r="17504" spans="24:27" x14ac:dyDescent="0.25">
      <c r="X17504" s="69"/>
      <c r="Y17504" s="69"/>
      <c r="Z17504" s="69"/>
      <c r="AA17504" s="69"/>
    </row>
    <row r="17505" spans="24:27" x14ac:dyDescent="0.25">
      <c r="X17505" s="69"/>
      <c r="Y17505" s="69"/>
      <c r="Z17505" s="69"/>
      <c r="AA17505" s="69"/>
    </row>
    <row r="17506" spans="24:27" x14ac:dyDescent="0.25">
      <c r="X17506" s="69"/>
      <c r="Y17506" s="69"/>
      <c r="Z17506" s="69"/>
      <c r="AA17506" s="69"/>
    </row>
    <row r="17507" spans="24:27" x14ac:dyDescent="0.25">
      <c r="X17507" s="69"/>
      <c r="Y17507" s="69"/>
      <c r="Z17507" s="69"/>
      <c r="AA17507" s="69"/>
    </row>
    <row r="17508" spans="24:27" x14ac:dyDescent="0.25">
      <c r="X17508" s="69"/>
      <c r="Y17508" s="69"/>
      <c r="Z17508" s="69"/>
      <c r="AA17508" s="69"/>
    </row>
    <row r="17509" spans="24:27" x14ac:dyDescent="0.25">
      <c r="X17509" s="69"/>
      <c r="Y17509" s="69"/>
      <c r="Z17509" s="69"/>
      <c r="AA17509" s="69"/>
    </row>
    <row r="17510" spans="24:27" x14ac:dyDescent="0.25">
      <c r="X17510" s="69"/>
      <c r="Y17510" s="69"/>
      <c r="Z17510" s="69"/>
      <c r="AA17510" s="69"/>
    </row>
    <row r="17511" spans="24:27" x14ac:dyDescent="0.25">
      <c r="X17511" s="69"/>
      <c r="Y17511" s="69"/>
      <c r="Z17511" s="69"/>
      <c r="AA17511" s="69"/>
    </row>
    <row r="17512" spans="24:27" x14ac:dyDescent="0.25">
      <c r="X17512" s="69"/>
      <c r="Y17512" s="69"/>
      <c r="Z17512" s="69"/>
      <c r="AA17512" s="69"/>
    </row>
    <row r="17513" spans="24:27" x14ac:dyDescent="0.25">
      <c r="X17513" s="69"/>
      <c r="Y17513" s="69"/>
      <c r="Z17513" s="69"/>
      <c r="AA17513" s="69"/>
    </row>
    <row r="17514" spans="24:27" x14ac:dyDescent="0.25">
      <c r="X17514" s="69"/>
      <c r="Y17514" s="69"/>
      <c r="Z17514" s="69"/>
      <c r="AA17514" s="69"/>
    </row>
    <row r="17515" spans="24:27" x14ac:dyDescent="0.25">
      <c r="X17515" s="69"/>
      <c r="Y17515" s="69"/>
      <c r="Z17515" s="69"/>
      <c r="AA17515" s="69"/>
    </row>
    <row r="17516" spans="24:27" x14ac:dyDescent="0.25">
      <c r="X17516" s="69"/>
      <c r="Y17516" s="69"/>
      <c r="Z17516" s="69"/>
      <c r="AA17516" s="69"/>
    </row>
    <row r="17517" spans="24:27" x14ac:dyDescent="0.25">
      <c r="X17517" s="69"/>
      <c r="Y17517" s="69"/>
      <c r="Z17517" s="69"/>
      <c r="AA17517" s="69"/>
    </row>
    <row r="17518" spans="24:27" x14ac:dyDescent="0.25">
      <c r="X17518" s="69"/>
      <c r="Y17518" s="69"/>
      <c r="Z17518" s="69"/>
      <c r="AA17518" s="69"/>
    </row>
    <row r="17519" spans="24:27" x14ac:dyDescent="0.25">
      <c r="X17519" s="69"/>
      <c r="Y17519" s="69"/>
      <c r="Z17519" s="69"/>
      <c r="AA17519" s="69"/>
    </row>
    <row r="17520" spans="24:27" x14ac:dyDescent="0.25">
      <c r="X17520" s="69"/>
      <c r="Y17520" s="69"/>
      <c r="Z17520" s="69"/>
      <c r="AA17520" s="69"/>
    </row>
    <row r="17521" spans="24:27" x14ac:dyDescent="0.25">
      <c r="X17521" s="69"/>
      <c r="Y17521" s="69"/>
      <c r="Z17521" s="69"/>
      <c r="AA17521" s="69"/>
    </row>
    <row r="17522" spans="24:27" x14ac:dyDescent="0.25">
      <c r="X17522" s="69"/>
      <c r="Y17522" s="69"/>
      <c r="Z17522" s="69"/>
      <c r="AA17522" s="69"/>
    </row>
    <row r="17523" spans="24:27" x14ac:dyDescent="0.25">
      <c r="X17523" s="69"/>
      <c r="Y17523" s="69"/>
      <c r="Z17523" s="69"/>
      <c r="AA17523" s="69"/>
    </row>
    <row r="17524" spans="24:27" x14ac:dyDescent="0.25">
      <c r="X17524" s="69"/>
      <c r="Y17524" s="69"/>
      <c r="Z17524" s="69"/>
      <c r="AA17524" s="69"/>
    </row>
    <row r="17525" spans="24:27" x14ac:dyDescent="0.25">
      <c r="X17525" s="69"/>
      <c r="Y17525" s="69"/>
      <c r="Z17525" s="69"/>
      <c r="AA17525" s="69"/>
    </row>
    <row r="17526" spans="24:27" x14ac:dyDescent="0.25">
      <c r="X17526" s="69"/>
      <c r="Y17526" s="69"/>
      <c r="Z17526" s="69"/>
      <c r="AA17526" s="69"/>
    </row>
    <row r="17527" spans="24:27" x14ac:dyDescent="0.25">
      <c r="X17527" s="69"/>
      <c r="Y17527" s="69"/>
      <c r="Z17527" s="69"/>
      <c r="AA17527" s="69"/>
    </row>
    <row r="17528" spans="24:27" x14ac:dyDescent="0.25">
      <c r="X17528" s="69"/>
      <c r="Y17528" s="69"/>
      <c r="Z17528" s="69"/>
      <c r="AA17528" s="69"/>
    </row>
    <row r="17529" spans="24:27" x14ac:dyDescent="0.25">
      <c r="X17529" s="69"/>
      <c r="Y17529" s="69"/>
      <c r="Z17529" s="69"/>
      <c r="AA17529" s="69"/>
    </row>
    <row r="17530" spans="24:27" x14ac:dyDescent="0.25">
      <c r="X17530" s="69"/>
      <c r="Y17530" s="69"/>
      <c r="Z17530" s="69"/>
      <c r="AA17530" s="69"/>
    </row>
    <row r="17531" spans="24:27" x14ac:dyDescent="0.25">
      <c r="X17531" s="69"/>
      <c r="Y17531" s="69"/>
      <c r="Z17531" s="69"/>
      <c r="AA17531" s="69"/>
    </row>
    <row r="17532" spans="24:27" x14ac:dyDescent="0.25">
      <c r="X17532" s="69"/>
      <c r="Y17532" s="69"/>
      <c r="Z17532" s="69"/>
      <c r="AA17532" s="69"/>
    </row>
    <row r="17533" spans="24:27" x14ac:dyDescent="0.25">
      <c r="X17533" s="69"/>
      <c r="Y17533" s="69"/>
      <c r="Z17533" s="69"/>
      <c r="AA17533" s="69"/>
    </row>
    <row r="17534" spans="24:27" x14ac:dyDescent="0.25">
      <c r="X17534" s="69"/>
      <c r="Y17534" s="69"/>
      <c r="Z17534" s="69"/>
      <c r="AA17534" s="69"/>
    </row>
    <row r="17535" spans="24:27" x14ac:dyDescent="0.25">
      <c r="X17535" s="69"/>
      <c r="Y17535" s="69"/>
      <c r="Z17535" s="69"/>
      <c r="AA17535" s="69"/>
    </row>
    <row r="17536" spans="24:27" x14ac:dyDescent="0.25">
      <c r="X17536" s="69"/>
      <c r="Y17536" s="69"/>
      <c r="Z17536" s="69"/>
      <c r="AA17536" s="69"/>
    </row>
    <row r="17537" spans="24:27" x14ac:dyDescent="0.25">
      <c r="X17537" s="69"/>
      <c r="Y17537" s="69"/>
      <c r="Z17537" s="69"/>
      <c r="AA17537" s="69"/>
    </row>
    <row r="17538" spans="24:27" x14ac:dyDescent="0.25">
      <c r="X17538" s="69"/>
      <c r="Y17538" s="69"/>
      <c r="Z17538" s="69"/>
      <c r="AA17538" s="69"/>
    </row>
    <row r="17539" spans="24:27" x14ac:dyDescent="0.25">
      <c r="X17539" s="69"/>
      <c r="Y17539" s="69"/>
      <c r="Z17539" s="69"/>
      <c r="AA17539" s="69"/>
    </row>
    <row r="17540" spans="24:27" x14ac:dyDescent="0.25">
      <c r="X17540" s="69"/>
      <c r="Y17540" s="69"/>
      <c r="Z17540" s="69"/>
      <c r="AA17540" s="69"/>
    </row>
    <row r="17541" spans="24:27" x14ac:dyDescent="0.25">
      <c r="X17541" s="69"/>
      <c r="Y17541" s="69"/>
      <c r="Z17541" s="69"/>
      <c r="AA17541" s="69"/>
    </row>
    <row r="17542" spans="24:27" x14ac:dyDescent="0.25">
      <c r="X17542" s="69"/>
      <c r="Y17542" s="69"/>
      <c r="Z17542" s="69"/>
      <c r="AA17542" s="69"/>
    </row>
    <row r="17543" spans="24:27" x14ac:dyDescent="0.25">
      <c r="X17543" s="69"/>
      <c r="Y17543" s="69"/>
      <c r="Z17543" s="69"/>
      <c r="AA17543" s="69"/>
    </row>
    <row r="17544" spans="24:27" x14ac:dyDescent="0.25">
      <c r="X17544" s="69"/>
      <c r="Y17544" s="69"/>
      <c r="Z17544" s="69"/>
      <c r="AA17544" s="69"/>
    </row>
    <row r="17545" spans="24:27" x14ac:dyDescent="0.25">
      <c r="X17545" s="69"/>
      <c r="Y17545" s="69"/>
      <c r="Z17545" s="69"/>
      <c r="AA17545" s="69"/>
    </row>
    <row r="17546" spans="24:27" x14ac:dyDescent="0.25">
      <c r="X17546" s="69"/>
      <c r="Y17546" s="69"/>
      <c r="Z17546" s="69"/>
      <c r="AA17546" s="69"/>
    </row>
    <row r="17547" spans="24:27" x14ac:dyDescent="0.25">
      <c r="X17547" s="69"/>
      <c r="Y17547" s="69"/>
      <c r="Z17547" s="69"/>
      <c r="AA17547" s="69"/>
    </row>
    <row r="17548" spans="24:27" x14ac:dyDescent="0.25">
      <c r="X17548" s="69"/>
      <c r="Y17548" s="69"/>
      <c r="Z17548" s="69"/>
      <c r="AA17548" s="69"/>
    </row>
    <row r="17549" spans="24:27" x14ac:dyDescent="0.25">
      <c r="X17549" s="69"/>
      <c r="Y17549" s="69"/>
      <c r="Z17549" s="69"/>
      <c r="AA17549" s="69"/>
    </row>
    <row r="17550" spans="24:27" x14ac:dyDescent="0.25">
      <c r="X17550" s="69"/>
      <c r="Y17550" s="69"/>
      <c r="Z17550" s="69"/>
      <c r="AA17550" s="69"/>
    </row>
    <row r="17551" spans="24:27" x14ac:dyDescent="0.25">
      <c r="X17551" s="69"/>
      <c r="Y17551" s="69"/>
      <c r="Z17551" s="69"/>
      <c r="AA17551" s="69"/>
    </row>
    <row r="17552" spans="24:27" x14ac:dyDescent="0.25">
      <c r="X17552" s="69"/>
      <c r="Y17552" s="69"/>
      <c r="Z17552" s="69"/>
      <c r="AA17552" s="69"/>
    </row>
    <row r="17553" spans="24:27" x14ac:dyDescent="0.25">
      <c r="X17553" s="69"/>
      <c r="Y17553" s="69"/>
      <c r="Z17553" s="69"/>
      <c r="AA17553" s="69"/>
    </row>
    <row r="17554" spans="24:27" x14ac:dyDescent="0.25">
      <c r="X17554" s="69"/>
      <c r="Y17554" s="69"/>
      <c r="Z17554" s="69"/>
      <c r="AA17554" s="69"/>
    </row>
    <row r="17555" spans="24:27" x14ac:dyDescent="0.25">
      <c r="X17555" s="69"/>
      <c r="Y17555" s="69"/>
      <c r="Z17555" s="69"/>
      <c r="AA17555" s="69"/>
    </row>
    <row r="17556" spans="24:27" x14ac:dyDescent="0.25">
      <c r="X17556" s="69"/>
      <c r="Y17556" s="69"/>
      <c r="Z17556" s="69"/>
      <c r="AA17556" s="69"/>
    </row>
    <row r="17557" spans="24:27" x14ac:dyDescent="0.25">
      <c r="X17557" s="69"/>
      <c r="Y17557" s="69"/>
      <c r="Z17557" s="69"/>
      <c r="AA17557" s="69"/>
    </row>
    <row r="17558" spans="24:27" x14ac:dyDescent="0.25">
      <c r="X17558" s="69"/>
      <c r="Y17558" s="69"/>
      <c r="Z17558" s="69"/>
      <c r="AA17558" s="69"/>
    </row>
    <row r="17559" spans="24:27" x14ac:dyDescent="0.25">
      <c r="X17559" s="69"/>
      <c r="Y17559" s="69"/>
      <c r="Z17559" s="69"/>
      <c r="AA17559" s="69"/>
    </row>
    <row r="17560" spans="24:27" x14ac:dyDescent="0.25">
      <c r="X17560" s="69"/>
      <c r="Y17560" s="69"/>
      <c r="Z17560" s="69"/>
      <c r="AA17560" s="69"/>
    </row>
    <row r="17561" spans="24:27" x14ac:dyDescent="0.25">
      <c r="X17561" s="69"/>
      <c r="Y17561" s="69"/>
      <c r="Z17561" s="69"/>
      <c r="AA17561" s="69"/>
    </row>
    <row r="17562" spans="24:27" x14ac:dyDescent="0.25">
      <c r="X17562" s="69"/>
      <c r="Y17562" s="69"/>
      <c r="Z17562" s="69"/>
      <c r="AA17562" s="69"/>
    </row>
    <row r="17563" spans="24:27" x14ac:dyDescent="0.25">
      <c r="X17563" s="69"/>
      <c r="Y17563" s="69"/>
      <c r="Z17563" s="69"/>
      <c r="AA17563" s="69"/>
    </row>
    <row r="17564" spans="24:27" x14ac:dyDescent="0.25">
      <c r="X17564" s="69"/>
      <c r="Y17564" s="69"/>
      <c r="Z17564" s="69"/>
      <c r="AA17564" s="69"/>
    </row>
    <row r="17565" spans="24:27" x14ac:dyDescent="0.25">
      <c r="X17565" s="69"/>
      <c r="Y17565" s="69"/>
      <c r="Z17565" s="69"/>
      <c r="AA17565" s="69"/>
    </row>
    <row r="17566" spans="24:27" x14ac:dyDescent="0.25">
      <c r="X17566" s="69"/>
      <c r="Y17566" s="69"/>
      <c r="Z17566" s="69"/>
      <c r="AA17566" s="69"/>
    </row>
    <row r="17567" spans="24:27" x14ac:dyDescent="0.25">
      <c r="X17567" s="69"/>
      <c r="Y17567" s="69"/>
      <c r="Z17567" s="69"/>
      <c r="AA17567" s="69"/>
    </row>
    <row r="17568" spans="24:27" x14ac:dyDescent="0.25">
      <c r="X17568" s="69"/>
      <c r="Y17568" s="69"/>
      <c r="Z17568" s="69"/>
      <c r="AA17568" s="69"/>
    </row>
    <row r="17569" spans="24:27" x14ac:dyDescent="0.25">
      <c r="X17569" s="69"/>
      <c r="Y17569" s="69"/>
      <c r="Z17569" s="69"/>
      <c r="AA17569" s="69"/>
    </row>
    <row r="17570" spans="24:27" x14ac:dyDescent="0.25">
      <c r="X17570" s="69"/>
      <c r="Y17570" s="69"/>
      <c r="Z17570" s="69"/>
      <c r="AA17570" s="69"/>
    </row>
    <row r="17571" spans="24:27" x14ac:dyDescent="0.25">
      <c r="X17571" s="69"/>
      <c r="Y17571" s="69"/>
      <c r="Z17571" s="69"/>
      <c r="AA17571" s="69"/>
    </row>
    <row r="17572" spans="24:27" x14ac:dyDescent="0.25">
      <c r="X17572" s="69"/>
      <c r="Y17572" s="69"/>
      <c r="Z17572" s="69"/>
      <c r="AA17572" s="69"/>
    </row>
    <row r="17573" spans="24:27" x14ac:dyDescent="0.25">
      <c r="X17573" s="69"/>
      <c r="Y17573" s="69"/>
      <c r="Z17573" s="69"/>
      <c r="AA17573" s="69"/>
    </row>
    <row r="17574" spans="24:27" x14ac:dyDescent="0.25">
      <c r="X17574" s="69"/>
      <c r="Y17574" s="69"/>
      <c r="Z17574" s="69"/>
      <c r="AA17574" s="69"/>
    </row>
    <row r="17575" spans="24:27" x14ac:dyDescent="0.25">
      <c r="X17575" s="69"/>
      <c r="Y17575" s="69"/>
      <c r="Z17575" s="69"/>
      <c r="AA17575" s="69"/>
    </row>
    <row r="17576" spans="24:27" x14ac:dyDescent="0.25">
      <c r="X17576" s="69"/>
      <c r="Y17576" s="69"/>
      <c r="Z17576" s="69"/>
      <c r="AA17576" s="69"/>
    </row>
    <row r="17577" spans="24:27" x14ac:dyDescent="0.25">
      <c r="X17577" s="69"/>
      <c r="Y17577" s="69"/>
      <c r="Z17577" s="69"/>
      <c r="AA17577" s="69"/>
    </row>
    <row r="17578" spans="24:27" x14ac:dyDescent="0.25">
      <c r="X17578" s="69"/>
      <c r="Y17578" s="69"/>
      <c r="Z17578" s="69"/>
      <c r="AA17578" s="69"/>
    </row>
    <row r="17579" spans="24:27" x14ac:dyDescent="0.25">
      <c r="X17579" s="69"/>
      <c r="Y17579" s="69"/>
      <c r="Z17579" s="69"/>
      <c r="AA17579" s="69"/>
    </row>
    <row r="17580" spans="24:27" x14ac:dyDescent="0.25">
      <c r="X17580" s="69"/>
      <c r="Y17580" s="69"/>
      <c r="Z17580" s="69"/>
      <c r="AA17580" s="69"/>
    </row>
    <row r="17581" spans="24:27" x14ac:dyDescent="0.25">
      <c r="X17581" s="69"/>
      <c r="Y17581" s="69"/>
      <c r="Z17581" s="69"/>
      <c r="AA17581" s="69"/>
    </row>
    <row r="17582" spans="24:27" x14ac:dyDescent="0.25">
      <c r="X17582" s="69"/>
      <c r="Y17582" s="69"/>
      <c r="Z17582" s="69"/>
      <c r="AA17582" s="69"/>
    </row>
    <row r="17583" spans="24:27" x14ac:dyDescent="0.25">
      <c r="X17583" s="69"/>
      <c r="Y17583" s="69"/>
      <c r="Z17583" s="69"/>
      <c r="AA17583" s="69"/>
    </row>
    <row r="17584" spans="24:27" x14ac:dyDescent="0.25">
      <c r="X17584" s="69"/>
      <c r="Y17584" s="69"/>
      <c r="Z17584" s="69"/>
      <c r="AA17584" s="69"/>
    </row>
    <row r="17585" spans="24:27" x14ac:dyDescent="0.25">
      <c r="X17585" s="69"/>
      <c r="Y17585" s="69"/>
      <c r="Z17585" s="69"/>
      <c r="AA17585" s="69"/>
    </row>
    <row r="17586" spans="24:27" x14ac:dyDescent="0.25">
      <c r="X17586" s="69"/>
      <c r="Y17586" s="69"/>
      <c r="Z17586" s="69"/>
      <c r="AA17586" s="69"/>
    </row>
    <row r="17587" spans="24:27" x14ac:dyDescent="0.25">
      <c r="X17587" s="69"/>
      <c r="Y17587" s="69"/>
      <c r="Z17587" s="69"/>
      <c r="AA17587" s="69"/>
    </row>
    <row r="17588" spans="24:27" x14ac:dyDescent="0.25">
      <c r="X17588" s="69"/>
      <c r="Y17588" s="69"/>
      <c r="Z17588" s="69"/>
      <c r="AA17588" s="69"/>
    </row>
    <row r="17589" spans="24:27" x14ac:dyDescent="0.25">
      <c r="X17589" s="69"/>
      <c r="Y17589" s="69"/>
      <c r="Z17589" s="69"/>
      <c r="AA17589" s="69"/>
    </row>
    <row r="17590" spans="24:27" x14ac:dyDescent="0.25">
      <c r="X17590" s="69"/>
      <c r="Y17590" s="69"/>
      <c r="Z17590" s="69"/>
      <c r="AA17590" s="69"/>
    </row>
    <row r="17591" spans="24:27" x14ac:dyDescent="0.25">
      <c r="X17591" s="69"/>
      <c r="Y17591" s="69"/>
      <c r="Z17591" s="69"/>
      <c r="AA17591" s="69"/>
    </row>
    <row r="17592" spans="24:27" x14ac:dyDescent="0.25">
      <c r="X17592" s="69"/>
      <c r="Y17592" s="69"/>
      <c r="Z17592" s="69"/>
      <c r="AA17592" s="69"/>
    </row>
    <row r="17593" spans="24:27" x14ac:dyDescent="0.25">
      <c r="X17593" s="69"/>
      <c r="Y17593" s="69"/>
      <c r="Z17593" s="69"/>
      <c r="AA17593" s="69"/>
    </row>
    <row r="17594" spans="24:27" x14ac:dyDescent="0.25">
      <c r="X17594" s="69"/>
      <c r="Y17594" s="69"/>
      <c r="Z17594" s="69"/>
      <c r="AA17594" s="69"/>
    </row>
    <row r="17595" spans="24:27" x14ac:dyDescent="0.25">
      <c r="X17595" s="69"/>
      <c r="Y17595" s="69"/>
      <c r="Z17595" s="69"/>
      <c r="AA17595" s="69"/>
    </row>
    <row r="17596" spans="24:27" x14ac:dyDescent="0.25">
      <c r="X17596" s="69"/>
      <c r="Y17596" s="69"/>
      <c r="Z17596" s="69"/>
      <c r="AA17596" s="69"/>
    </row>
    <row r="17597" spans="24:27" x14ac:dyDescent="0.25">
      <c r="X17597" s="69"/>
      <c r="Y17597" s="69"/>
      <c r="Z17597" s="69"/>
      <c r="AA17597" s="69"/>
    </row>
    <row r="17598" spans="24:27" x14ac:dyDescent="0.25">
      <c r="X17598" s="69"/>
      <c r="Y17598" s="69"/>
      <c r="Z17598" s="69"/>
      <c r="AA17598" s="69"/>
    </row>
    <row r="17599" spans="24:27" x14ac:dyDescent="0.25">
      <c r="X17599" s="69"/>
      <c r="Y17599" s="69"/>
      <c r="Z17599" s="69"/>
      <c r="AA17599" s="69"/>
    </row>
    <row r="17600" spans="24:27" x14ac:dyDescent="0.25">
      <c r="X17600" s="69"/>
      <c r="Y17600" s="69"/>
      <c r="Z17600" s="69"/>
      <c r="AA17600" s="69"/>
    </row>
    <row r="17601" spans="24:27" x14ac:dyDescent="0.25">
      <c r="X17601" s="69"/>
      <c r="Y17601" s="69"/>
      <c r="Z17601" s="69"/>
      <c r="AA17601" s="69"/>
    </row>
    <row r="17602" spans="24:27" x14ac:dyDescent="0.25">
      <c r="X17602" s="69"/>
      <c r="Y17602" s="69"/>
      <c r="Z17602" s="69"/>
      <c r="AA17602" s="69"/>
    </row>
    <row r="17603" spans="24:27" x14ac:dyDescent="0.25">
      <c r="X17603" s="69"/>
      <c r="Y17603" s="69"/>
      <c r="Z17603" s="69"/>
      <c r="AA17603" s="69"/>
    </row>
    <row r="17604" spans="24:27" x14ac:dyDescent="0.25">
      <c r="X17604" s="69"/>
      <c r="Y17604" s="69"/>
      <c r="Z17604" s="69"/>
      <c r="AA17604" s="69"/>
    </row>
    <row r="17605" spans="24:27" x14ac:dyDescent="0.25">
      <c r="X17605" s="69"/>
      <c r="Y17605" s="69"/>
      <c r="Z17605" s="69"/>
      <c r="AA17605" s="69"/>
    </row>
    <row r="17606" spans="24:27" x14ac:dyDescent="0.25">
      <c r="X17606" s="69"/>
      <c r="Y17606" s="69"/>
      <c r="Z17606" s="69"/>
      <c r="AA17606" s="69"/>
    </row>
    <row r="17607" spans="24:27" x14ac:dyDescent="0.25">
      <c r="X17607" s="69"/>
      <c r="Y17607" s="69"/>
      <c r="Z17607" s="69"/>
      <c r="AA17607" s="69"/>
    </row>
    <row r="17608" spans="24:27" x14ac:dyDescent="0.25">
      <c r="X17608" s="69"/>
      <c r="Y17608" s="69"/>
      <c r="Z17608" s="69"/>
      <c r="AA17608" s="69"/>
    </row>
    <row r="17609" spans="24:27" x14ac:dyDescent="0.25">
      <c r="X17609" s="69"/>
      <c r="Y17609" s="69"/>
      <c r="Z17609" s="69"/>
      <c r="AA17609" s="69"/>
    </row>
    <row r="17610" spans="24:27" x14ac:dyDescent="0.25">
      <c r="X17610" s="69"/>
      <c r="Y17610" s="69"/>
      <c r="Z17610" s="69"/>
      <c r="AA17610" s="69"/>
    </row>
    <row r="17611" spans="24:27" x14ac:dyDescent="0.25">
      <c r="X17611" s="69"/>
      <c r="Y17611" s="69"/>
      <c r="Z17611" s="69"/>
      <c r="AA17611" s="69"/>
    </row>
    <row r="17612" spans="24:27" x14ac:dyDescent="0.25">
      <c r="X17612" s="69"/>
      <c r="Y17612" s="69"/>
      <c r="Z17612" s="69"/>
      <c r="AA17612" s="69"/>
    </row>
    <row r="17613" spans="24:27" x14ac:dyDescent="0.25">
      <c r="X17613" s="69"/>
      <c r="Y17613" s="69"/>
      <c r="Z17613" s="69"/>
      <c r="AA17613" s="69"/>
    </row>
    <row r="17614" spans="24:27" x14ac:dyDescent="0.25">
      <c r="X17614" s="69"/>
      <c r="Y17614" s="69"/>
      <c r="Z17614" s="69"/>
      <c r="AA17614" s="69"/>
    </row>
    <row r="17615" spans="24:27" x14ac:dyDescent="0.25">
      <c r="X17615" s="69"/>
      <c r="Y17615" s="69"/>
      <c r="Z17615" s="69"/>
      <c r="AA17615" s="69"/>
    </row>
    <row r="17616" spans="24:27" x14ac:dyDescent="0.25">
      <c r="X17616" s="69"/>
      <c r="Y17616" s="69"/>
      <c r="Z17616" s="69"/>
      <c r="AA17616" s="69"/>
    </row>
    <row r="17617" spans="24:27" x14ac:dyDescent="0.25">
      <c r="X17617" s="69"/>
      <c r="Y17617" s="69"/>
      <c r="Z17617" s="69"/>
      <c r="AA17617" s="69"/>
    </row>
    <row r="17618" spans="24:27" x14ac:dyDescent="0.25">
      <c r="X17618" s="69"/>
      <c r="Y17618" s="69"/>
      <c r="Z17618" s="69"/>
      <c r="AA17618" s="69"/>
    </row>
    <row r="17619" spans="24:27" x14ac:dyDescent="0.25">
      <c r="X17619" s="69"/>
      <c r="Y17619" s="69"/>
      <c r="Z17619" s="69"/>
      <c r="AA17619" s="69"/>
    </row>
    <row r="17620" spans="24:27" x14ac:dyDescent="0.25">
      <c r="X17620" s="69"/>
      <c r="Y17620" s="69"/>
      <c r="Z17620" s="69"/>
      <c r="AA17620" s="69"/>
    </row>
    <row r="17621" spans="24:27" x14ac:dyDescent="0.25">
      <c r="X17621" s="69"/>
      <c r="Y17621" s="69"/>
      <c r="Z17621" s="69"/>
      <c r="AA17621" s="69"/>
    </row>
    <row r="17622" spans="24:27" x14ac:dyDescent="0.25">
      <c r="X17622" s="69"/>
      <c r="Y17622" s="69"/>
      <c r="Z17622" s="69"/>
      <c r="AA17622" s="69"/>
    </row>
    <row r="17623" spans="24:27" x14ac:dyDescent="0.25">
      <c r="X17623" s="69"/>
      <c r="Y17623" s="69"/>
      <c r="Z17623" s="69"/>
      <c r="AA17623" s="69"/>
    </row>
    <row r="17624" spans="24:27" x14ac:dyDescent="0.25">
      <c r="X17624" s="69"/>
      <c r="Y17624" s="69"/>
      <c r="Z17624" s="69"/>
      <c r="AA17624" s="69"/>
    </row>
    <row r="17625" spans="24:27" x14ac:dyDescent="0.25">
      <c r="X17625" s="69"/>
      <c r="Y17625" s="69"/>
      <c r="Z17625" s="69"/>
      <c r="AA17625" s="69"/>
    </row>
    <row r="17626" spans="24:27" x14ac:dyDescent="0.25">
      <c r="X17626" s="69"/>
      <c r="Y17626" s="69"/>
      <c r="Z17626" s="69"/>
      <c r="AA17626" s="69"/>
    </row>
    <row r="17627" spans="24:27" x14ac:dyDescent="0.25">
      <c r="X17627" s="69"/>
      <c r="Y17627" s="69"/>
      <c r="Z17627" s="69"/>
      <c r="AA17627" s="69"/>
    </row>
    <row r="17628" spans="24:27" x14ac:dyDescent="0.25">
      <c r="X17628" s="69"/>
      <c r="Y17628" s="69"/>
      <c r="Z17628" s="69"/>
      <c r="AA17628" s="69"/>
    </row>
    <row r="17629" spans="24:27" x14ac:dyDescent="0.25">
      <c r="X17629" s="69"/>
      <c r="Y17629" s="69"/>
      <c r="Z17629" s="69"/>
      <c r="AA17629" s="69"/>
    </row>
    <row r="17630" spans="24:27" x14ac:dyDescent="0.25">
      <c r="X17630" s="69"/>
      <c r="Y17630" s="69"/>
      <c r="Z17630" s="69"/>
      <c r="AA17630" s="69"/>
    </row>
    <row r="17631" spans="24:27" x14ac:dyDescent="0.25">
      <c r="X17631" s="69"/>
      <c r="Y17631" s="69"/>
      <c r="Z17631" s="69"/>
      <c r="AA17631" s="69"/>
    </row>
    <row r="17632" spans="24:27" x14ac:dyDescent="0.25">
      <c r="X17632" s="69"/>
      <c r="Y17632" s="69"/>
      <c r="Z17632" s="69"/>
      <c r="AA17632" s="69"/>
    </row>
    <row r="17633" spans="24:27" x14ac:dyDescent="0.25">
      <c r="X17633" s="69"/>
      <c r="Y17633" s="69"/>
      <c r="Z17633" s="69"/>
      <c r="AA17633" s="69"/>
    </row>
    <row r="17634" spans="24:27" x14ac:dyDescent="0.25">
      <c r="X17634" s="69"/>
      <c r="Y17634" s="69"/>
      <c r="Z17634" s="69"/>
      <c r="AA17634" s="69"/>
    </row>
    <row r="17635" spans="24:27" x14ac:dyDescent="0.25">
      <c r="X17635" s="69"/>
      <c r="Y17635" s="69"/>
      <c r="Z17635" s="69"/>
      <c r="AA17635" s="69"/>
    </row>
    <row r="17636" spans="24:27" x14ac:dyDescent="0.25">
      <c r="X17636" s="69"/>
      <c r="Y17636" s="69"/>
      <c r="Z17636" s="69"/>
      <c r="AA17636" s="69"/>
    </row>
    <row r="17637" spans="24:27" x14ac:dyDescent="0.25">
      <c r="X17637" s="69"/>
      <c r="Y17637" s="69"/>
      <c r="Z17637" s="69"/>
      <c r="AA17637" s="69"/>
    </row>
    <row r="17638" spans="24:27" x14ac:dyDescent="0.25">
      <c r="X17638" s="69"/>
      <c r="Y17638" s="69"/>
      <c r="Z17638" s="69"/>
      <c r="AA17638" s="69"/>
    </row>
    <row r="17639" spans="24:27" x14ac:dyDescent="0.25">
      <c r="X17639" s="69"/>
      <c r="Y17639" s="69"/>
      <c r="Z17639" s="69"/>
      <c r="AA17639" s="69"/>
    </row>
    <row r="17640" spans="24:27" x14ac:dyDescent="0.25">
      <c r="X17640" s="69"/>
      <c r="Y17640" s="69"/>
      <c r="Z17640" s="69"/>
      <c r="AA17640" s="69"/>
    </row>
    <row r="17641" spans="24:27" x14ac:dyDescent="0.25">
      <c r="X17641" s="69"/>
      <c r="Y17641" s="69"/>
      <c r="Z17641" s="69"/>
      <c r="AA17641" s="69"/>
    </row>
    <row r="17642" spans="24:27" x14ac:dyDescent="0.25">
      <c r="X17642" s="69"/>
      <c r="Y17642" s="69"/>
      <c r="Z17642" s="69"/>
      <c r="AA17642" s="69"/>
    </row>
    <row r="17643" spans="24:27" x14ac:dyDescent="0.25">
      <c r="X17643" s="69"/>
      <c r="Y17643" s="69"/>
      <c r="Z17643" s="69"/>
      <c r="AA17643" s="69"/>
    </row>
    <row r="17644" spans="24:27" x14ac:dyDescent="0.25">
      <c r="X17644" s="69"/>
      <c r="Y17644" s="69"/>
      <c r="Z17644" s="69"/>
      <c r="AA17644" s="69"/>
    </row>
    <row r="17645" spans="24:27" x14ac:dyDescent="0.25">
      <c r="X17645" s="69"/>
      <c r="Y17645" s="69"/>
      <c r="Z17645" s="69"/>
      <c r="AA17645" s="69"/>
    </row>
    <row r="17646" spans="24:27" x14ac:dyDescent="0.25">
      <c r="X17646" s="69"/>
      <c r="Y17646" s="69"/>
      <c r="Z17646" s="69"/>
      <c r="AA17646" s="69"/>
    </row>
    <row r="17647" spans="24:27" x14ac:dyDescent="0.25">
      <c r="X17647" s="69"/>
      <c r="Y17647" s="69"/>
      <c r="Z17647" s="69"/>
      <c r="AA17647" s="69"/>
    </row>
    <row r="17648" spans="24:27" x14ac:dyDescent="0.25">
      <c r="X17648" s="69"/>
      <c r="Y17648" s="69"/>
      <c r="Z17648" s="69"/>
      <c r="AA17648" s="69"/>
    </row>
    <row r="17649" spans="24:27" x14ac:dyDescent="0.25">
      <c r="X17649" s="69"/>
      <c r="Y17649" s="69"/>
      <c r="Z17649" s="69"/>
      <c r="AA17649" s="69"/>
    </row>
    <row r="17650" spans="24:27" x14ac:dyDescent="0.25">
      <c r="X17650" s="69"/>
      <c r="Y17650" s="69"/>
      <c r="Z17650" s="69"/>
      <c r="AA17650" s="69"/>
    </row>
    <row r="17651" spans="24:27" x14ac:dyDescent="0.25">
      <c r="X17651" s="69"/>
      <c r="Y17651" s="69"/>
      <c r="Z17651" s="69"/>
      <c r="AA17651" s="69"/>
    </row>
    <row r="17652" spans="24:27" x14ac:dyDescent="0.25">
      <c r="X17652" s="69"/>
      <c r="Y17652" s="69"/>
      <c r="Z17652" s="69"/>
      <c r="AA17652" s="69"/>
    </row>
    <row r="17653" spans="24:27" x14ac:dyDescent="0.25">
      <c r="X17653" s="69"/>
      <c r="Y17653" s="69"/>
      <c r="Z17653" s="69"/>
      <c r="AA17653" s="69"/>
    </row>
    <row r="17654" spans="24:27" x14ac:dyDescent="0.25">
      <c r="X17654" s="69"/>
      <c r="Y17654" s="69"/>
      <c r="Z17654" s="69"/>
      <c r="AA17654" s="69"/>
    </row>
    <row r="17655" spans="24:27" x14ac:dyDescent="0.25">
      <c r="X17655" s="69"/>
      <c r="Y17655" s="69"/>
      <c r="Z17655" s="69"/>
      <c r="AA17655" s="69"/>
    </row>
    <row r="17656" spans="24:27" x14ac:dyDescent="0.25">
      <c r="X17656" s="69"/>
      <c r="Y17656" s="69"/>
      <c r="Z17656" s="69"/>
      <c r="AA17656" s="69"/>
    </row>
    <row r="17657" spans="24:27" x14ac:dyDescent="0.25">
      <c r="X17657" s="69"/>
      <c r="Y17657" s="69"/>
      <c r="Z17657" s="69"/>
      <c r="AA17657" s="69"/>
    </row>
    <row r="17658" spans="24:27" x14ac:dyDescent="0.25">
      <c r="X17658" s="69"/>
      <c r="Y17658" s="69"/>
      <c r="Z17658" s="69"/>
      <c r="AA17658" s="69"/>
    </row>
    <row r="17659" spans="24:27" x14ac:dyDescent="0.25">
      <c r="X17659" s="69"/>
      <c r="Y17659" s="69"/>
      <c r="Z17659" s="69"/>
      <c r="AA17659" s="69"/>
    </row>
    <row r="17660" spans="24:27" x14ac:dyDescent="0.25">
      <c r="X17660" s="69"/>
      <c r="Y17660" s="69"/>
      <c r="Z17660" s="69"/>
      <c r="AA17660" s="69"/>
    </row>
    <row r="17661" spans="24:27" x14ac:dyDescent="0.25">
      <c r="X17661" s="69"/>
      <c r="Y17661" s="69"/>
      <c r="Z17661" s="69"/>
      <c r="AA17661" s="69"/>
    </row>
    <row r="17662" spans="24:27" x14ac:dyDescent="0.25">
      <c r="X17662" s="69"/>
      <c r="Y17662" s="69"/>
      <c r="Z17662" s="69"/>
      <c r="AA17662" s="69"/>
    </row>
    <row r="17663" spans="24:27" x14ac:dyDescent="0.25">
      <c r="X17663" s="69"/>
      <c r="Y17663" s="69"/>
      <c r="Z17663" s="69"/>
      <c r="AA17663" s="69"/>
    </row>
    <row r="17664" spans="24:27" x14ac:dyDescent="0.25">
      <c r="X17664" s="69"/>
      <c r="Y17664" s="69"/>
      <c r="Z17664" s="69"/>
      <c r="AA17664" s="69"/>
    </row>
    <row r="17665" spans="24:27" x14ac:dyDescent="0.25">
      <c r="X17665" s="69"/>
      <c r="Y17665" s="69"/>
      <c r="Z17665" s="69"/>
      <c r="AA17665" s="69"/>
    </row>
    <row r="17666" spans="24:27" x14ac:dyDescent="0.25">
      <c r="X17666" s="69"/>
      <c r="Y17666" s="69"/>
      <c r="Z17666" s="69"/>
      <c r="AA17666" s="69"/>
    </row>
    <row r="17667" spans="24:27" x14ac:dyDescent="0.25">
      <c r="X17667" s="69"/>
      <c r="Y17667" s="69"/>
      <c r="Z17667" s="69"/>
      <c r="AA17667" s="69"/>
    </row>
    <row r="17668" spans="24:27" x14ac:dyDescent="0.25">
      <c r="X17668" s="69"/>
      <c r="Y17668" s="69"/>
      <c r="Z17668" s="69"/>
      <c r="AA17668" s="69"/>
    </row>
    <row r="17669" spans="24:27" x14ac:dyDescent="0.25">
      <c r="X17669" s="69"/>
      <c r="Y17669" s="69"/>
      <c r="Z17669" s="69"/>
      <c r="AA17669" s="69"/>
    </row>
    <row r="17670" spans="24:27" x14ac:dyDescent="0.25">
      <c r="X17670" s="69"/>
      <c r="Y17670" s="69"/>
      <c r="Z17670" s="69"/>
      <c r="AA17670" s="69"/>
    </row>
    <row r="17671" spans="24:27" x14ac:dyDescent="0.25">
      <c r="X17671" s="69"/>
      <c r="Y17671" s="69"/>
      <c r="Z17671" s="69"/>
      <c r="AA17671" s="69"/>
    </row>
    <row r="17672" spans="24:27" x14ac:dyDescent="0.25">
      <c r="X17672" s="69"/>
      <c r="Y17672" s="69"/>
      <c r="Z17672" s="69"/>
      <c r="AA17672" s="69"/>
    </row>
    <row r="17673" spans="24:27" x14ac:dyDescent="0.25">
      <c r="X17673" s="69"/>
      <c r="Y17673" s="69"/>
      <c r="Z17673" s="69"/>
      <c r="AA17673" s="69"/>
    </row>
    <row r="17674" spans="24:27" x14ac:dyDescent="0.25">
      <c r="X17674" s="69"/>
      <c r="Y17674" s="69"/>
      <c r="Z17674" s="69"/>
      <c r="AA17674" s="69"/>
    </row>
    <row r="17675" spans="24:27" x14ac:dyDescent="0.25">
      <c r="X17675" s="69"/>
      <c r="Y17675" s="69"/>
      <c r="Z17675" s="69"/>
      <c r="AA17675" s="69"/>
    </row>
    <row r="17676" spans="24:27" x14ac:dyDescent="0.25">
      <c r="X17676" s="69"/>
      <c r="Y17676" s="69"/>
      <c r="Z17676" s="69"/>
      <c r="AA17676" s="69"/>
    </row>
    <row r="17677" spans="24:27" x14ac:dyDescent="0.25">
      <c r="X17677" s="69"/>
      <c r="Y17677" s="69"/>
      <c r="Z17677" s="69"/>
      <c r="AA17677" s="69"/>
    </row>
    <row r="17678" spans="24:27" x14ac:dyDescent="0.25">
      <c r="X17678" s="69"/>
      <c r="Y17678" s="69"/>
      <c r="Z17678" s="69"/>
      <c r="AA17678" s="69"/>
    </row>
    <row r="17679" spans="24:27" x14ac:dyDescent="0.25">
      <c r="X17679" s="69"/>
      <c r="Y17679" s="69"/>
      <c r="Z17679" s="69"/>
      <c r="AA17679" s="69"/>
    </row>
    <row r="17680" spans="24:27" x14ac:dyDescent="0.25">
      <c r="X17680" s="69"/>
      <c r="Y17680" s="69"/>
      <c r="Z17680" s="69"/>
      <c r="AA17680" s="69"/>
    </row>
    <row r="17681" spans="24:27" x14ac:dyDescent="0.25">
      <c r="X17681" s="69"/>
      <c r="Y17681" s="69"/>
      <c r="Z17681" s="69"/>
      <c r="AA17681" s="69"/>
    </row>
    <row r="17682" spans="24:27" x14ac:dyDescent="0.25">
      <c r="X17682" s="69"/>
      <c r="Y17682" s="69"/>
      <c r="Z17682" s="69"/>
      <c r="AA17682" s="69"/>
    </row>
    <row r="17683" spans="24:27" x14ac:dyDescent="0.25">
      <c r="X17683" s="69"/>
      <c r="Y17683" s="69"/>
      <c r="Z17683" s="69"/>
      <c r="AA17683" s="69"/>
    </row>
    <row r="17684" spans="24:27" x14ac:dyDescent="0.25">
      <c r="X17684" s="69"/>
      <c r="Y17684" s="69"/>
      <c r="Z17684" s="69"/>
      <c r="AA17684" s="69"/>
    </row>
    <row r="17685" spans="24:27" x14ac:dyDescent="0.25">
      <c r="X17685" s="69"/>
      <c r="Y17685" s="69"/>
      <c r="Z17685" s="69"/>
      <c r="AA17685" s="69"/>
    </row>
    <row r="17686" spans="24:27" x14ac:dyDescent="0.25">
      <c r="X17686" s="69"/>
      <c r="Y17686" s="69"/>
      <c r="Z17686" s="69"/>
      <c r="AA17686" s="69"/>
    </row>
    <row r="17687" spans="24:27" x14ac:dyDescent="0.25">
      <c r="X17687" s="69"/>
      <c r="Y17687" s="69"/>
      <c r="Z17687" s="69"/>
      <c r="AA17687" s="69"/>
    </row>
    <row r="17688" spans="24:27" x14ac:dyDescent="0.25">
      <c r="X17688" s="69"/>
      <c r="Y17688" s="69"/>
      <c r="Z17688" s="69"/>
      <c r="AA17688" s="69"/>
    </row>
    <row r="17689" spans="24:27" x14ac:dyDescent="0.25">
      <c r="X17689" s="69"/>
      <c r="Y17689" s="69"/>
      <c r="Z17689" s="69"/>
      <c r="AA17689" s="69"/>
    </row>
    <row r="17690" spans="24:27" x14ac:dyDescent="0.25">
      <c r="X17690" s="69"/>
      <c r="Y17690" s="69"/>
      <c r="Z17690" s="69"/>
      <c r="AA17690" s="69"/>
    </row>
    <row r="17691" spans="24:27" x14ac:dyDescent="0.25">
      <c r="X17691" s="69"/>
      <c r="Y17691" s="69"/>
      <c r="Z17691" s="69"/>
      <c r="AA17691" s="69"/>
    </row>
    <row r="17692" spans="24:27" x14ac:dyDescent="0.25">
      <c r="X17692" s="69"/>
      <c r="Y17692" s="69"/>
      <c r="Z17692" s="69"/>
      <c r="AA17692" s="69"/>
    </row>
    <row r="17693" spans="24:27" x14ac:dyDescent="0.25">
      <c r="X17693" s="69"/>
      <c r="Y17693" s="69"/>
      <c r="Z17693" s="69"/>
      <c r="AA17693" s="69"/>
    </row>
    <row r="17694" spans="24:27" x14ac:dyDescent="0.25">
      <c r="X17694" s="69"/>
      <c r="Y17694" s="69"/>
      <c r="Z17694" s="69"/>
      <c r="AA17694" s="69"/>
    </row>
    <row r="17695" spans="24:27" x14ac:dyDescent="0.25">
      <c r="X17695" s="69"/>
      <c r="Y17695" s="69"/>
      <c r="Z17695" s="69"/>
      <c r="AA17695" s="69"/>
    </row>
    <row r="17696" spans="24:27" x14ac:dyDescent="0.25">
      <c r="X17696" s="69"/>
      <c r="Y17696" s="69"/>
      <c r="Z17696" s="69"/>
      <c r="AA17696" s="69"/>
    </row>
    <row r="17697" spans="24:27" x14ac:dyDescent="0.25">
      <c r="X17697" s="69"/>
      <c r="Y17697" s="69"/>
      <c r="Z17697" s="69"/>
      <c r="AA17697" s="69"/>
    </row>
    <row r="17698" spans="24:27" x14ac:dyDescent="0.25">
      <c r="X17698" s="69"/>
      <c r="Y17698" s="69"/>
      <c r="Z17698" s="69"/>
      <c r="AA17698" s="69"/>
    </row>
    <row r="17699" spans="24:27" x14ac:dyDescent="0.25">
      <c r="X17699" s="69"/>
      <c r="Y17699" s="69"/>
      <c r="Z17699" s="69"/>
      <c r="AA17699" s="69"/>
    </row>
    <row r="17700" spans="24:27" x14ac:dyDescent="0.25">
      <c r="X17700" s="69"/>
      <c r="Y17700" s="69"/>
      <c r="Z17700" s="69"/>
      <c r="AA17700" s="69"/>
    </row>
    <row r="17701" spans="24:27" x14ac:dyDescent="0.25">
      <c r="X17701" s="69"/>
      <c r="Y17701" s="69"/>
      <c r="Z17701" s="69"/>
      <c r="AA17701" s="69"/>
    </row>
    <row r="17702" spans="24:27" x14ac:dyDescent="0.25">
      <c r="X17702" s="69"/>
      <c r="Y17702" s="69"/>
      <c r="Z17702" s="69"/>
      <c r="AA17702" s="69"/>
    </row>
    <row r="17703" spans="24:27" x14ac:dyDescent="0.25">
      <c r="X17703" s="69"/>
      <c r="Y17703" s="69"/>
      <c r="Z17703" s="69"/>
      <c r="AA17703" s="69"/>
    </row>
    <row r="17704" spans="24:27" x14ac:dyDescent="0.25">
      <c r="X17704" s="69"/>
      <c r="Y17704" s="69"/>
      <c r="Z17704" s="69"/>
      <c r="AA17704" s="69"/>
    </row>
    <row r="17705" spans="24:27" x14ac:dyDescent="0.25">
      <c r="X17705" s="69"/>
      <c r="Y17705" s="69"/>
      <c r="Z17705" s="69"/>
      <c r="AA17705" s="69"/>
    </row>
    <row r="17706" spans="24:27" x14ac:dyDescent="0.25">
      <c r="X17706" s="69"/>
      <c r="Y17706" s="69"/>
      <c r="Z17706" s="69"/>
      <c r="AA17706" s="69"/>
    </row>
    <row r="17707" spans="24:27" x14ac:dyDescent="0.25">
      <c r="X17707" s="69"/>
      <c r="Y17707" s="69"/>
      <c r="Z17707" s="69"/>
      <c r="AA17707" s="69"/>
    </row>
    <row r="17708" spans="24:27" x14ac:dyDescent="0.25">
      <c r="X17708" s="69"/>
      <c r="Y17708" s="69"/>
      <c r="Z17708" s="69"/>
      <c r="AA17708" s="69"/>
    </row>
    <row r="17709" spans="24:27" x14ac:dyDescent="0.25">
      <c r="X17709" s="69"/>
      <c r="Y17709" s="69"/>
      <c r="Z17709" s="69"/>
      <c r="AA17709" s="69"/>
    </row>
    <row r="17710" spans="24:27" x14ac:dyDescent="0.25">
      <c r="X17710" s="69"/>
      <c r="Y17710" s="69"/>
      <c r="Z17710" s="69"/>
      <c r="AA17710" s="69"/>
    </row>
    <row r="17711" spans="24:27" x14ac:dyDescent="0.25">
      <c r="X17711" s="69"/>
      <c r="Y17711" s="69"/>
      <c r="Z17711" s="69"/>
      <c r="AA17711" s="69"/>
    </row>
    <row r="17712" spans="24:27" x14ac:dyDescent="0.25">
      <c r="X17712" s="69"/>
      <c r="Y17712" s="69"/>
      <c r="Z17712" s="69"/>
      <c r="AA17712" s="69"/>
    </row>
    <row r="17713" spans="24:27" x14ac:dyDescent="0.25">
      <c r="X17713" s="69"/>
      <c r="Y17713" s="69"/>
      <c r="Z17713" s="69"/>
      <c r="AA17713" s="69"/>
    </row>
    <row r="17714" spans="24:27" x14ac:dyDescent="0.25">
      <c r="X17714" s="69"/>
      <c r="Y17714" s="69"/>
      <c r="Z17714" s="69"/>
      <c r="AA17714" s="69"/>
    </row>
    <row r="17715" spans="24:27" x14ac:dyDescent="0.25">
      <c r="X17715" s="69"/>
      <c r="Y17715" s="69"/>
      <c r="Z17715" s="69"/>
      <c r="AA17715" s="69"/>
    </row>
    <row r="17716" spans="24:27" x14ac:dyDescent="0.25">
      <c r="X17716" s="69"/>
      <c r="Y17716" s="69"/>
      <c r="Z17716" s="69"/>
      <c r="AA17716" s="69"/>
    </row>
    <row r="17717" spans="24:27" x14ac:dyDescent="0.25">
      <c r="X17717" s="69"/>
      <c r="Y17717" s="69"/>
      <c r="Z17717" s="69"/>
      <c r="AA17717" s="69"/>
    </row>
    <row r="17718" spans="24:27" x14ac:dyDescent="0.25">
      <c r="X17718" s="69"/>
      <c r="Y17718" s="69"/>
      <c r="Z17718" s="69"/>
      <c r="AA17718" s="69"/>
    </row>
    <row r="17719" spans="24:27" x14ac:dyDescent="0.25">
      <c r="X17719" s="69"/>
      <c r="Y17719" s="69"/>
      <c r="Z17719" s="69"/>
      <c r="AA17719" s="69"/>
    </row>
    <row r="17720" spans="24:27" x14ac:dyDescent="0.25">
      <c r="X17720" s="69"/>
      <c r="Y17720" s="69"/>
      <c r="Z17720" s="69"/>
      <c r="AA17720" s="69"/>
    </row>
    <row r="17721" spans="24:27" x14ac:dyDescent="0.25">
      <c r="X17721" s="69"/>
      <c r="Y17721" s="69"/>
      <c r="Z17721" s="69"/>
      <c r="AA17721" s="69"/>
    </row>
    <row r="17722" spans="24:27" x14ac:dyDescent="0.25">
      <c r="X17722" s="69"/>
      <c r="Y17722" s="69"/>
      <c r="Z17722" s="69"/>
      <c r="AA17722" s="69"/>
    </row>
    <row r="17723" spans="24:27" x14ac:dyDescent="0.25">
      <c r="X17723" s="69"/>
      <c r="Y17723" s="69"/>
      <c r="Z17723" s="69"/>
      <c r="AA17723" s="69"/>
    </row>
    <row r="17724" spans="24:27" x14ac:dyDescent="0.25">
      <c r="X17724" s="69"/>
      <c r="Y17724" s="69"/>
      <c r="Z17724" s="69"/>
      <c r="AA17724" s="69"/>
    </row>
    <row r="17725" spans="24:27" x14ac:dyDescent="0.25">
      <c r="X17725" s="69"/>
      <c r="Y17725" s="69"/>
      <c r="Z17725" s="69"/>
      <c r="AA17725" s="69"/>
    </row>
    <row r="17726" spans="24:27" x14ac:dyDescent="0.25">
      <c r="X17726" s="69"/>
      <c r="Y17726" s="69"/>
      <c r="Z17726" s="69"/>
      <c r="AA17726" s="69"/>
    </row>
    <row r="17727" spans="24:27" x14ac:dyDescent="0.25">
      <c r="X17727" s="69"/>
      <c r="Y17727" s="69"/>
      <c r="Z17727" s="69"/>
      <c r="AA17727" s="69"/>
    </row>
    <row r="17728" spans="24:27" x14ac:dyDescent="0.25">
      <c r="X17728" s="69"/>
      <c r="Y17728" s="69"/>
      <c r="Z17728" s="69"/>
      <c r="AA17728" s="69"/>
    </row>
    <row r="17729" spans="24:27" x14ac:dyDescent="0.25">
      <c r="X17729" s="69"/>
      <c r="Y17729" s="69"/>
      <c r="Z17729" s="69"/>
      <c r="AA17729" s="69"/>
    </row>
    <row r="17730" spans="24:27" x14ac:dyDescent="0.25">
      <c r="X17730" s="69"/>
      <c r="Y17730" s="69"/>
      <c r="Z17730" s="69"/>
      <c r="AA17730" s="69"/>
    </row>
    <row r="17731" spans="24:27" x14ac:dyDescent="0.25">
      <c r="X17731" s="69"/>
      <c r="Y17731" s="69"/>
      <c r="Z17731" s="69"/>
      <c r="AA17731" s="69"/>
    </row>
    <row r="17732" spans="24:27" x14ac:dyDescent="0.25">
      <c r="X17732" s="69"/>
      <c r="Y17732" s="69"/>
      <c r="Z17732" s="69"/>
      <c r="AA17732" s="69"/>
    </row>
    <row r="17733" spans="24:27" x14ac:dyDescent="0.25">
      <c r="X17733" s="69"/>
      <c r="Y17733" s="69"/>
      <c r="Z17733" s="69"/>
      <c r="AA17733" s="69"/>
    </row>
    <row r="17734" spans="24:27" x14ac:dyDescent="0.25">
      <c r="X17734" s="69"/>
      <c r="Y17734" s="69"/>
      <c r="Z17734" s="69"/>
      <c r="AA17734" s="69"/>
    </row>
    <row r="17735" spans="24:27" x14ac:dyDescent="0.25">
      <c r="X17735" s="69"/>
      <c r="Y17735" s="69"/>
      <c r="Z17735" s="69"/>
      <c r="AA17735" s="69"/>
    </row>
    <row r="17736" spans="24:27" x14ac:dyDescent="0.25">
      <c r="X17736" s="69"/>
      <c r="Y17736" s="69"/>
      <c r="Z17736" s="69"/>
      <c r="AA17736" s="69"/>
    </row>
    <row r="17737" spans="24:27" x14ac:dyDescent="0.25">
      <c r="X17737" s="69"/>
      <c r="Y17737" s="69"/>
      <c r="Z17737" s="69"/>
      <c r="AA17737" s="69"/>
    </row>
    <row r="17738" spans="24:27" x14ac:dyDescent="0.25">
      <c r="X17738" s="69"/>
      <c r="Y17738" s="69"/>
      <c r="Z17738" s="69"/>
      <c r="AA17738" s="69"/>
    </row>
    <row r="17739" spans="24:27" x14ac:dyDescent="0.25">
      <c r="X17739" s="69"/>
      <c r="Y17739" s="69"/>
      <c r="Z17739" s="69"/>
      <c r="AA17739" s="69"/>
    </row>
    <row r="17740" spans="24:27" x14ac:dyDescent="0.25">
      <c r="X17740" s="69"/>
      <c r="Y17740" s="69"/>
      <c r="Z17740" s="69"/>
      <c r="AA17740" s="69"/>
    </row>
    <row r="17741" spans="24:27" x14ac:dyDescent="0.25">
      <c r="X17741" s="69"/>
      <c r="Y17741" s="69"/>
      <c r="Z17741" s="69"/>
      <c r="AA17741" s="69"/>
    </row>
    <row r="17742" spans="24:27" x14ac:dyDescent="0.25">
      <c r="X17742" s="69"/>
      <c r="Y17742" s="69"/>
      <c r="Z17742" s="69"/>
      <c r="AA17742" s="69"/>
    </row>
    <row r="17743" spans="24:27" x14ac:dyDescent="0.25">
      <c r="X17743" s="69"/>
      <c r="Y17743" s="69"/>
      <c r="Z17743" s="69"/>
      <c r="AA17743" s="69"/>
    </row>
    <row r="17744" spans="24:27" x14ac:dyDescent="0.25">
      <c r="X17744" s="69"/>
      <c r="Y17744" s="69"/>
      <c r="Z17744" s="69"/>
      <c r="AA17744" s="69"/>
    </row>
    <row r="17745" spans="24:27" x14ac:dyDescent="0.25">
      <c r="X17745" s="69"/>
      <c r="Y17745" s="69"/>
      <c r="Z17745" s="69"/>
      <c r="AA17745" s="69"/>
    </row>
    <row r="17746" spans="24:27" x14ac:dyDescent="0.25">
      <c r="X17746" s="69"/>
      <c r="Y17746" s="69"/>
      <c r="Z17746" s="69"/>
      <c r="AA17746" s="69"/>
    </row>
    <row r="17747" spans="24:27" x14ac:dyDescent="0.25">
      <c r="X17747" s="69"/>
      <c r="Y17747" s="69"/>
      <c r="Z17747" s="69"/>
      <c r="AA17747" s="69"/>
    </row>
    <row r="17748" spans="24:27" x14ac:dyDescent="0.25">
      <c r="X17748" s="69"/>
      <c r="Y17748" s="69"/>
      <c r="Z17748" s="69"/>
      <c r="AA17748" s="69"/>
    </row>
    <row r="17749" spans="24:27" x14ac:dyDescent="0.25">
      <c r="X17749" s="69"/>
      <c r="Y17749" s="69"/>
      <c r="Z17749" s="69"/>
      <c r="AA17749" s="69"/>
    </row>
    <row r="17750" spans="24:27" x14ac:dyDescent="0.25">
      <c r="X17750" s="69"/>
      <c r="Y17750" s="69"/>
      <c r="Z17750" s="69"/>
      <c r="AA17750" s="69"/>
    </row>
    <row r="17751" spans="24:27" x14ac:dyDescent="0.25">
      <c r="X17751" s="69"/>
      <c r="Y17751" s="69"/>
      <c r="Z17751" s="69"/>
      <c r="AA17751" s="69"/>
    </row>
    <row r="17752" spans="24:27" x14ac:dyDescent="0.25">
      <c r="X17752" s="69"/>
      <c r="Y17752" s="69"/>
      <c r="Z17752" s="69"/>
      <c r="AA17752" s="69"/>
    </row>
    <row r="17753" spans="24:27" x14ac:dyDescent="0.25">
      <c r="X17753" s="69"/>
      <c r="Y17753" s="69"/>
      <c r="Z17753" s="69"/>
      <c r="AA17753" s="69"/>
    </row>
    <row r="17754" spans="24:27" x14ac:dyDescent="0.25">
      <c r="X17754" s="69"/>
      <c r="Y17754" s="69"/>
      <c r="Z17754" s="69"/>
      <c r="AA17754" s="69"/>
    </row>
    <row r="17755" spans="24:27" x14ac:dyDescent="0.25">
      <c r="X17755" s="69"/>
      <c r="Y17755" s="69"/>
      <c r="Z17755" s="69"/>
      <c r="AA17755" s="69"/>
    </row>
    <row r="17756" spans="24:27" x14ac:dyDescent="0.25">
      <c r="X17756" s="69"/>
      <c r="Y17756" s="69"/>
      <c r="Z17756" s="69"/>
      <c r="AA17756" s="69"/>
    </row>
    <row r="17757" spans="24:27" x14ac:dyDescent="0.25">
      <c r="X17757" s="69"/>
      <c r="Y17757" s="69"/>
      <c r="Z17757" s="69"/>
      <c r="AA17757" s="69"/>
    </row>
    <row r="17758" spans="24:27" x14ac:dyDescent="0.25">
      <c r="X17758" s="69"/>
      <c r="Y17758" s="69"/>
      <c r="Z17758" s="69"/>
      <c r="AA17758" s="69"/>
    </row>
    <row r="17759" spans="24:27" x14ac:dyDescent="0.25">
      <c r="X17759" s="69"/>
      <c r="Y17759" s="69"/>
      <c r="Z17759" s="69"/>
      <c r="AA17759" s="69"/>
    </row>
    <row r="17760" spans="24:27" x14ac:dyDescent="0.25">
      <c r="X17760" s="69"/>
      <c r="Y17760" s="69"/>
      <c r="Z17760" s="69"/>
      <c r="AA17760" s="69"/>
    </row>
    <row r="17761" spans="24:27" x14ac:dyDescent="0.25">
      <c r="X17761" s="69"/>
      <c r="Y17761" s="69"/>
      <c r="Z17761" s="69"/>
      <c r="AA17761" s="69"/>
    </row>
    <row r="17762" spans="24:27" x14ac:dyDescent="0.25">
      <c r="X17762" s="69"/>
      <c r="Y17762" s="69"/>
      <c r="Z17762" s="69"/>
      <c r="AA17762" s="69"/>
    </row>
    <row r="17763" spans="24:27" x14ac:dyDescent="0.25">
      <c r="X17763" s="69"/>
      <c r="Y17763" s="69"/>
      <c r="Z17763" s="69"/>
      <c r="AA17763" s="69"/>
    </row>
    <row r="17764" spans="24:27" x14ac:dyDescent="0.25">
      <c r="X17764" s="69"/>
      <c r="Y17764" s="69"/>
      <c r="Z17764" s="69"/>
      <c r="AA17764" s="69"/>
    </row>
    <row r="17765" spans="24:27" x14ac:dyDescent="0.25">
      <c r="X17765" s="69"/>
      <c r="Y17765" s="69"/>
      <c r="Z17765" s="69"/>
      <c r="AA17765" s="69"/>
    </row>
    <row r="17766" spans="24:27" x14ac:dyDescent="0.25">
      <c r="X17766" s="69"/>
      <c r="Y17766" s="69"/>
      <c r="Z17766" s="69"/>
      <c r="AA17766" s="69"/>
    </row>
    <row r="17767" spans="24:27" x14ac:dyDescent="0.25">
      <c r="X17767" s="69"/>
      <c r="Y17767" s="69"/>
      <c r="Z17767" s="69"/>
      <c r="AA17767" s="69"/>
    </row>
    <row r="17768" spans="24:27" x14ac:dyDescent="0.25">
      <c r="X17768" s="69"/>
      <c r="Y17768" s="69"/>
      <c r="Z17768" s="69"/>
      <c r="AA17768" s="69"/>
    </row>
    <row r="17769" spans="24:27" x14ac:dyDescent="0.25">
      <c r="X17769" s="69"/>
      <c r="Y17769" s="69"/>
      <c r="Z17769" s="69"/>
      <c r="AA17769" s="69"/>
    </row>
    <row r="17770" spans="24:27" x14ac:dyDescent="0.25">
      <c r="X17770" s="69"/>
      <c r="Y17770" s="69"/>
      <c r="Z17770" s="69"/>
      <c r="AA17770" s="69"/>
    </row>
    <row r="17771" spans="24:27" x14ac:dyDescent="0.25">
      <c r="X17771" s="69"/>
      <c r="Y17771" s="69"/>
      <c r="Z17771" s="69"/>
      <c r="AA17771" s="69"/>
    </row>
    <row r="17772" spans="24:27" x14ac:dyDescent="0.25">
      <c r="X17772" s="69"/>
      <c r="Y17772" s="69"/>
      <c r="Z17772" s="69"/>
      <c r="AA17772" s="69"/>
    </row>
    <row r="17773" spans="24:27" x14ac:dyDescent="0.25">
      <c r="X17773" s="69"/>
      <c r="Y17773" s="69"/>
      <c r="Z17773" s="69"/>
      <c r="AA17773" s="69"/>
    </row>
    <row r="17774" spans="24:27" x14ac:dyDescent="0.25">
      <c r="X17774" s="69"/>
      <c r="Y17774" s="69"/>
      <c r="Z17774" s="69"/>
      <c r="AA17774" s="69"/>
    </row>
    <row r="17775" spans="24:27" x14ac:dyDescent="0.25">
      <c r="X17775" s="69"/>
      <c r="Y17775" s="69"/>
      <c r="Z17775" s="69"/>
      <c r="AA17775" s="69"/>
    </row>
    <row r="17776" spans="24:27" x14ac:dyDescent="0.25">
      <c r="X17776" s="69"/>
      <c r="Y17776" s="69"/>
      <c r="Z17776" s="69"/>
      <c r="AA17776" s="69"/>
    </row>
    <row r="17777" spans="24:27" x14ac:dyDescent="0.25">
      <c r="X17777" s="69"/>
      <c r="Y17777" s="69"/>
      <c r="Z17777" s="69"/>
      <c r="AA17777" s="69"/>
    </row>
    <row r="17778" spans="24:27" x14ac:dyDescent="0.25">
      <c r="X17778" s="69"/>
      <c r="Y17778" s="69"/>
      <c r="Z17778" s="69"/>
      <c r="AA17778" s="69"/>
    </row>
    <row r="17779" spans="24:27" x14ac:dyDescent="0.25">
      <c r="X17779" s="69"/>
      <c r="Y17779" s="69"/>
      <c r="Z17779" s="69"/>
      <c r="AA17779" s="69"/>
    </row>
    <row r="17780" spans="24:27" x14ac:dyDescent="0.25">
      <c r="X17780" s="69"/>
      <c r="Y17780" s="69"/>
      <c r="Z17780" s="69"/>
      <c r="AA17780" s="69"/>
    </row>
    <row r="17781" spans="24:27" x14ac:dyDescent="0.25">
      <c r="X17781" s="69"/>
      <c r="Y17781" s="69"/>
      <c r="Z17781" s="69"/>
      <c r="AA17781" s="69"/>
    </row>
    <row r="17782" spans="24:27" x14ac:dyDescent="0.25">
      <c r="X17782" s="69"/>
      <c r="Y17782" s="69"/>
      <c r="Z17782" s="69"/>
      <c r="AA17782" s="69"/>
    </row>
    <row r="17783" spans="24:27" x14ac:dyDescent="0.25">
      <c r="X17783" s="69"/>
      <c r="Y17783" s="69"/>
      <c r="Z17783" s="69"/>
      <c r="AA17783" s="69"/>
    </row>
    <row r="17784" spans="24:27" x14ac:dyDescent="0.25">
      <c r="X17784" s="69"/>
      <c r="Y17784" s="69"/>
      <c r="Z17784" s="69"/>
      <c r="AA17784" s="69"/>
    </row>
    <row r="17785" spans="24:27" x14ac:dyDescent="0.25">
      <c r="X17785" s="69"/>
      <c r="Y17785" s="69"/>
      <c r="Z17785" s="69"/>
      <c r="AA17785" s="69"/>
    </row>
    <row r="17786" spans="24:27" x14ac:dyDescent="0.25">
      <c r="X17786" s="69"/>
      <c r="Y17786" s="69"/>
      <c r="Z17786" s="69"/>
      <c r="AA17786" s="69"/>
    </row>
    <row r="17787" spans="24:27" x14ac:dyDescent="0.25">
      <c r="X17787" s="69"/>
      <c r="Y17787" s="69"/>
      <c r="Z17787" s="69"/>
      <c r="AA17787" s="69"/>
    </row>
    <row r="17788" spans="24:27" x14ac:dyDescent="0.25">
      <c r="X17788" s="69"/>
      <c r="Y17788" s="69"/>
      <c r="Z17788" s="69"/>
      <c r="AA17788" s="69"/>
    </row>
    <row r="17789" spans="24:27" x14ac:dyDescent="0.25">
      <c r="X17789" s="69"/>
      <c r="Y17789" s="69"/>
      <c r="Z17789" s="69"/>
      <c r="AA17789" s="69"/>
    </row>
    <row r="17790" spans="24:27" x14ac:dyDescent="0.25">
      <c r="X17790" s="69"/>
      <c r="Y17790" s="69"/>
      <c r="Z17790" s="69"/>
      <c r="AA17790" s="69"/>
    </row>
    <row r="17791" spans="24:27" x14ac:dyDescent="0.25">
      <c r="X17791" s="69"/>
      <c r="Y17791" s="69"/>
      <c r="Z17791" s="69"/>
      <c r="AA17791" s="69"/>
    </row>
    <row r="17792" spans="24:27" x14ac:dyDescent="0.25">
      <c r="X17792" s="69"/>
      <c r="Y17792" s="69"/>
      <c r="Z17792" s="69"/>
      <c r="AA17792" s="69"/>
    </row>
    <row r="17793" spans="24:27" x14ac:dyDescent="0.25">
      <c r="X17793" s="69"/>
      <c r="Y17793" s="69"/>
      <c r="Z17793" s="69"/>
      <c r="AA17793" s="69"/>
    </row>
    <row r="17794" spans="24:27" x14ac:dyDescent="0.25">
      <c r="X17794" s="69"/>
      <c r="Y17794" s="69"/>
      <c r="Z17794" s="69"/>
      <c r="AA17794" s="69"/>
    </row>
    <row r="17795" spans="24:27" x14ac:dyDescent="0.25">
      <c r="X17795" s="69"/>
      <c r="Y17795" s="69"/>
      <c r="Z17795" s="69"/>
      <c r="AA17795" s="69"/>
    </row>
    <row r="17796" spans="24:27" x14ac:dyDescent="0.25">
      <c r="X17796" s="69"/>
      <c r="Y17796" s="69"/>
      <c r="Z17796" s="69"/>
      <c r="AA17796" s="69"/>
    </row>
    <row r="17797" spans="24:27" x14ac:dyDescent="0.25">
      <c r="X17797" s="69"/>
      <c r="Y17797" s="69"/>
      <c r="Z17797" s="69"/>
      <c r="AA17797" s="69"/>
    </row>
    <row r="17798" spans="24:27" x14ac:dyDescent="0.25">
      <c r="X17798" s="69"/>
      <c r="Y17798" s="69"/>
      <c r="Z17798" s="69"/>
      <c r="AA17798" s="69"/>
    </row>
    <row r="17799" spans="24:27" x14ac:dyDescent="0.25">
      <c r="X17799" s="69"/>
      <c r="Y17799" s="69"/>
      <c r="Z17799" s="69"/>
      <c r="AA17799" s="69"/>
    </row>
    <row r="17800" spans="24:27" x14ac:dyDescent="0.25">
      <c r="X17800" s="69"/>
      <c r="Y17800" s="69"/>
      <c r="Z17800" s="69"/>
      <c r="AA17800" s="69"/>
    </row>
    <row r="17801" spans="24:27" x14ac:dyDescent="0.25">
      <c r="X17801" s="69"/>
      <c r="Y17801" s="69"/>
      <c r="Z17801" s="69"/>
      <c r="AA17801" s="69"/>
    </row>
    <row r="17802" spans="24:27" x14ac:dyDescent="0.25">
      <c r="X17802" s="69"/>
      <c r="Y17802" s="69"/>
      <c r="Z17802" s="69"/>
      <c r="AA17802" s="69"/>
    </row>
    <row r="17803" spans="24:27" x14ac:dyDescent="0.25">
      <c r="X17803" s="69"/>
      <c r="Y17803" s="69"/>
      <c r="Z17803" s="69"/>
      <c r="AA17803" s="69"/>
    </row>
    <row r="17804" spans="24:27" x14ac:dyDescent="0.25">
      <c r="X17804" s="69"/>
      <c r="Y17804" s="69"/>
      <c r="Z17804" s="69"/>
      <c r="AA17804" s="69"/>
    </row>
    <row r="17805" spans="24:27" x14ac:dyDescent="0.25">
      <c r="X17805" s="69"/>
      <c r="Y17805" s="69"/>
      <c r="Z17805" s="69"/>
      <c r="AA17805" s="69"/>
    </row>
    <row r="17806" spans="24:27" x14ac:dyDescent="0.25">
      <c r="X17806" s="69"/>
      <c r="Y17806" s="69"/>
      <c r="Z17806" s="69"/>
      <c r="AA17806" s="69"/>
    </row>
    <row r="17807" spans="24:27" x14ac:dyDescent="0.25">
      <c r="X17807" s="69"/>
      <c r="Y17807" s="69"/>
      <c r="Z17807" s="69"/>
      <c r="AA17807" s="69"/>
    </row>
    <row r="17808" spans="24:27" x14ac:dyDescent="0.25">
      <c r="X17808" s="69"/>
      <c r="Y17808" s="69"/>
      <c r="Z17808" s="69"/>
      <c r="AA17808" s="69"/>
    </row>
    <row r="17809" spans="24:27" x14ac:dyDescent="0.25">
      <c r="X17809" s="69"/>
      <c r="Y17809" s="69"/>
      <c r="Z17809" s="69"/>
      <c r="AA17809" s="69"/>
    </row>
    <row r="17810" spans="24:27" x14ac:dyDescent="0.25">
      <c r="X17810" s="69"/>
      <c r="Y17810" s="69"/>
      <c r="Z17810" s="69"/>
      <c r="AA17810" s="69"/>
    </row>
    <row r="17811" spans="24:27" x14ac:dyDescent="0.25">
      <c r="X17811" s="69"/>
      <c r="Y17811" s="69"/>
      <c r="Z17811" s="69"/>
      <c r="AA17811" s="69"/>
    </row>
    <row r="17812" spans="24:27" x14ac:dyDescent="0.25">
      <c r="X17812" s="69"/>
      <c r="Y17812" s="69"/>
      <c r="Z17812" s="69"/>
      <c r="AA17812" s="69"/>
    </row>
    <row r="17813" spans="24:27" x14ac:dyDescent="0.25">
      <c r="X17813" s="69"/>
      <c r="Y17813" s="69"/>
      <c r="Z17813" s="69"/>
      <c r="AA17813" s="69"/>
    </row>
    <row r="17814" spans="24:27" x14ac:dyDescent="0.25">
      <c r="X17814" s="69"/>
      <c r="Y17814" s="69"/>
      <c r="Z17814" s="69"/>
      <c r="AA17814" s="69"/>
    </row>
    <row r="17815" spans="24:27" x14ac:dyDescent="0.25">
      <c r="X17815" s="69"/>
      <c r="Y17815" s="69"/>
      <c r="Z17815" s="69"/>
      <c r="AA17815" s="69"/>
    </row>
    <row r="17816" spans="24:27" x14ac:dyDescent="0.25">
      <c r="X17816" s="69"/>
      <c r="Y17816" s="69"/>
      <c r="Z17816" s="69"/>
      <c r="AA17816" s="69"/>
    </row>
    <row r="17817" spans="24:27" x14ac:dyDescent="0.25">
      <c r="X17817" s="69"/>
      <c r="Y17817" s="69"/>
      <c r="Z17817" s="69"/>
      <c r="AA17817" s="69"/>
    </row>
    <row r="17818" spans="24:27" x14ac:dyDescent="0.25">
      <c r="X17818" s="69"/>
      <c r="Y17818" s="69"/>
      <c r="Z17818" s="69"/>
      <c r="AA17818" s="69"/>
    </row>
    <row r="17819" spans="24:27" x14ac:dyDescent="0.25">
      <c r="X17819" s="69"/>
      <c r="Y17819" s="69"/>
      <c r="Z17819" s="69"/>
      <c r="AA17819" s="69"/>
    </row>
    <row r="17820" spans="24:27" x14ac:dyDescent="0.25">
      <c r="X17820" s="69"/>
      <c r="Y17820" s="69"/>
      <c r="Z17820" s="69"/>
      <c r="AA17820" s="69"/>
    </row>
    <row r="17821" spans="24:27" x14ac:dyDescent="0.25">
      <c r="X17821" s="69"/>
      <c r="Y17821" s="69"/>
      <c r="Z17821" s="69"/>
      <c r="AA17821" s="69"/>
    </row>
    <row r="17822" spans="24:27" x14ac:dyDescent="0.25">
      <c r="X17822" s="69"/>
      <c r="Y17822" s="69"/>
      <c r="Z17822" s="69"/>
      <c r="AA17822" s="69"/>
    </row>
    <row r="17823" spans="24:27" x14ac:dyDescent="0.25">
      <c r="X17823" s="69"/>
      <c r="Y17823" s="69"/>
      <c r="Z17823" s="69"/>
      <c r="AA17823" s="69"/>
    </row>
    <row r="17824" spans="24:27" x14ac:dyDescent="0.25">
      <c r="X17824" s="69"/>
      <c r="Y17824" s="69"/>
      <c r="Z17824" s="69"/>
      <c r="AA17824" s="69"/>
    </row>
    <row r="17825" spans="24:27" x14ac:dyDescent="0.25">
      <c r="X17825" s="69"/>
      <c r="Y17825" s="69"/>
      <c r="Z17825" s="69"/>
      <c r="AA17825" s="69"/>
    </row>
    <row r="17826" spans="24:27" x14ac:dyDescent="0.25">
      <c r="X17826" s="69"/>
      <c r="Y17826" s="69"/>
      <c r="Z17826" s="69"/>
      <c r="AA17826" s="69"/>
    </row>
    <row r="17827" spans="24:27" x14ac:dyDescent="0.25">
      <c r="X17827" s="69"/>
      <c r="Y17827" s="69"/>
      <c r="Z17827" s="69"/>
      <c r="AA17827" s="69"/>
    </row>
    <row r="17828" spans="24:27" x14ac:dyDescent="0.25">
      <c r="X17828" s="69"/>
      <c r="Y17828" s="69"/>
      <c r="Z17828" s="69"/>
      <c r="AA17828" s="69"/>
    </row>
    <row r="17829" spans="24:27" x14ac:dyDescent="0.25">
      <c r="X17829" s="69"/>
      <c r="Y17829" s="69"/>
      <c r="Z17829" s="69"/>
      <c r="AA17829" s="69"/>
    </row>
    <row r="17830" spans="24:27" x14ac:dyDescent="0.25">
      <c r="X17830" s="69"/>
      <c r="Y17830" s="69"/>
      <c r="Z17830" s="69"/>
      <c r="AA17830" s="69"/>
    </row>
    <row r="17831" spans="24:27" x14ac:dyDescent="0.25">
      <c r="X17831" s="69"/>
      <c r="Y17831" s="69"/>
      <c r="Z17831" s="69"/>
      <c r="AA17831" s="69"/>
    </row>
    <row r="17832" spans="24:27" x14ac:dyDescent="0.25">
      <c r="X17832" s="69"/>
      <c r="Y17832" s="69"/>
      <c r="Z17832" s="69"/>
      <c r="AA17832" s="69"/>
    </row>
    <row r="17833" spans="24:27" x14ac:dyDescent="0.25">
      <c r="X17833" s="69"/>
      <c r="Y17833" s="69"/>
      <c r="Z17833" s="69"/>
      <c r="AA17833" s="69"/>
    </row>
    <row r="17834" spans="24:27" x14ac:dyDescent="0.25">
      <c r="X17834" s="69"/>
      <c r="Y17834" s="69"/>
      <c r="Z17834" s="69"/>
      <c r="AA17834" s="69"/>
    </row>
    <row r="17835" spans="24:27" x14ac:dyDescent="0.25">
      <c r="X17835" s="69"/>
      <c r="Y17835" s="69"/>
      <c r="Z17835" s="69"/>
      <c r="AA17835" s="69"/>
    </row>
    <row r="17836" spans="24:27" x14ac:dyDescent="0.25">
      <c r="X17836" s="69"/>
      <c r="Y17836" s="69"/>
      <c r="Z17836" s="69"/>
      <c r="AA17836" s="69"/>
    </row>
    <row r="17837" spans="24:27" x14ac:dyDescent="0.25">
      <c r="X17837" s="69"/>
      <c r="Y17837" s="69"/>
      <c r="Z17837" s="69"/>
      <c r="AA17837" s="69"/>
    </row>
    <row r="17838" spans="24:27" x14ac:dyDescent="0.25">
      <c r="X17838" s="69"/>
      <c r="Y17838" s="69"/>
      <c r="Z17838" s="69"/>
      <c r="AA17838" s="69"/>
    </row>
    <row r="17839" spans="24:27" x14ac:dyDescent="0.25">
      <c r="X17839" s="69"/>
      <c r="Y17839" s="69"/>
      <c r="Z17839" s="69"/>
      <c r="AA17839" s="69"/>
    </row>
    <row r="17840" spans="24:27" x14ac:dyDescent="0.25">
      <c r="X17840" s="69"/>
      <c r="Y17840" s="69"/>
      <c r="Z17840" s="69"/>
      <c r="AA17840" s="69"/>
    </row>
    <row r="17841" spans="24:27" x14ac:dyDescent="0.25">
      <c r="X17841" s="69"/>
      <c r="Y17841" s="69"/>
      <c r="Z17841" s="69"/>
      <c r="AA17841" s="69"/>
    </row>
    <row r="17842" spans="24:27" x14ac:dyDescent="0.25">
      <c r="X17842" s="69"/>
      <c r="Y17842" s="69"/>
      <c r="Z17842" s="69"/>
      <c r="AA17842" s="69"/>
    </row>
    <row r="17843" spans="24:27" x14ac:dyDescent="0.25">
      <c r="X17843" s="69"/>
      <c r="Y17843" s="69"/>
      <c r="Z17843" s="69"/>
      <c r="AA17843" s="69"/>
    </row>
    <row r="17844" spans="24:27" x14ac:dyDescent="0.25">
      <c r="X17844" s="69"/>
      <c r="Y17844" s="69"/>
      <c r="Z17844" s="69"/>
      <c r="AA17844" s="69"/>
    </row>
    <row r="17845" spans="24:27" x14ac:dyDescent="0.25">
      <c r="X17845" s="69"/>
      <c r="Y17845" s="69"/>
      <c r="Z17845" s="69"/>
      <c r="AA17845" s="69"/>
    </row>
    <row r="17846" spans="24:27" x14ac:dyDescent="0.25">
      <c r="X17846" s="69"/>
      <c r="Y17846" s="69"/>
      <c r="Z17846" s="69"/>
      <c r="AA17846" s="69"/>
    </row>
    <row r="17847" spans="24:27" x14ac:dyDescent="0.25">
      <c r="X17847" s="69"/>
      <c r="Y17847" s="69"/>
      <c r="Z17847" s="69"/>
      <c r="AA17847" s="69"/>
    </row>
    <row r="17848" spans="24:27" x14ac:dyDescent="0.25">
      <c r="X17848" s="69"/>
      <c r="Y17848" s="69"/>
      <c r="Z17848" s="69"/>
      <c r="AA17848" s="69"/>
    </row>
    <row r="17849" spans="24:27" x14ac:dyDescent="0.25">
      <c r="X17849" s="69"/>
      <c r="Y17849" s="69"/>
      <c r="Z17849" s="69"/>
      <c r="AA17849" s="69"/>
    </row>
    <row r="17850" spans="24:27" x14ac:dyDescent="0.25">
      <c r="X17850" s="69"/>
      <c r="Y17850" s="69"/>
      <c r="Z17850" s="69"/>
      <c r="AA17850" s="69"/>
    </row>
    <row r="17851" spans="24:27" x14ac:dyDescent="0.25">
      <c r="X17851" s="69"/>
      <c r="Y17851" s="69"/>
      <c r="Z17851" s="69"/>
      <c r="AA17851" s="69"/>
    </row>
    <row r="17852" spans="24:27" x14ac:dyDescent="0.25">
      <c r="X17852" s="69"/>
      <c r="Y17852" s="69"/>
      <c r="Z17852" s="69"/>
      <c r="AA17852" s="69"/>
    </row>
    <row r="17853" spans="24:27" x14ac:dyDescent="0.25">
      <c r="X17853" s="69"/>
      <c r="Y17853" s="69"/>
      <c r="Z17853" s="69"/>
      <c r="AA17853" s="69"/>
    </row>
    <row r="17854" spans="24:27" x14ac:dyDescent="0.25">
      <c r="X17854" s="69"/>
      <c r="Y17854" s="69"/>
      <c r="Z17854" s="69"/>
      <c r="AA17854" s="69"/>
    </row>
    <row r="17855" spans="24:27" x14ac:dyDescent="0.25">
      <c r="X17855" s="69"/>
      <c r="Y17855" s="69"/>
      <c r="Z17855" s="69"/>
      <c r="AA17855" s="69"/>
    </row>
    <row r="17856" spans="24:27" x14ac:dyDescent="0.25">
      <c r="X17856" s="69"/>
      <c r="Y17856" s="69"/>
      <c r="Z17856" s="69"/>
      <c r="AA17856" s="69"/>
    </row>
    <row r="17857" spans="24:27" x14ac:dyDescent="0.25">
      <c r="X17857" s="69"/>
      <c r="Y17857" s="69"/>
      <c r="Z17857" s="69"/>
      <c r="AA17857" s="69"/>
    </row>
    <row r="17858" spans="24:27" x14ac:dyDescent="0.25">
      <c r="X17858" s="69"/>
      <c r="Y17858" s="69"/>
      <c r="Z17858" s="69"/>
      <c r="AA17858" s="69"/>
    </row>
    <row r="17859" spans="24:27" x14ac:dyDescent="0.25">
      <c r="X17859" s="69"/>
      <c r="Y17859" s="69"/>
      <c r="Z17859" s="69"/>
      <c r="AA17859" s="69"/>
    </row>
    <row r="17860" spans="24:27" x14ac:dyDescent="0.25">
      <c r="X17860" s="69"/>
      <c r="Y17860" s="69"/>
      <c r="Z17860" s="69"/>
      <c r="AA17860" s="69"/>
    </row>
    <row r="17861" spans="24:27" x14ac:dyDescent="0.25">
      <c r="X17861" s="69"/>
      <c r="Y17861" s="69"/>
      <c r="Z17861" s="69"/>
      <c r="AA17861" s="69"/>
    </row>
    <row r="17862" spans="24:27" x14ac:dyDescent="0.25">
      <c r="X17862" s="69"/>
      <c r="Y17862" s="69"/>
      <c r="Z17862" s="69"/>
      <c r="AA17862" s="69"/>
    </row>
    <row r="17863" spans="24:27" x14ac:dyDescent="0.25">
      <c r="X17863" s="69"/>
      <c r="Y17863" s="69"/>
      <c r="Z17863" s="69"/>
      <c r="AA17863" s="69"/>
    </row>
    <row r="17864" spans="24:27" x14ac:dyDescent="0.25">
      <c r="X17864" s="69"/>
      <c r="Y17864" s="69"/>
      <c r="Z17864" s="69"/>
      <c r="AA17864" s="69"/>
    </row>
    <row r="17865" spans="24:27" x14ac:dyDescent="0.25">
      <c r="X17865" s="69"/>
      <c r="Y17865" s="69"/>
      <c r="Z17865" s="69"/>
      <c r="AA17865" s="69"/>
    </row>
    <row r="17866" spans="24:27" x14ac:dyDescent="0.25">
      <c r="X17866" s="69"/>
      <c r="Y17866" s="69"/>
      <c r="Z17866" s="69"/>
      <c r="AA17866" s="69"/>
    </row>
    <row r="17867" spans="24:27" x14ac:dyDescent="0.25">
      <c r="X17867" s="69"/>
      <c r="Y17867" s="69"/>
      <c r="Z17867" s="69"/>
      <c r="AA17867" s="69"/>
    </row>
    <row r="17868" spans="24:27" x14ac:dyDescent="0.25">
      <c r="X17868" s="69"/>
      <c r="Y17868" s="69"/>
      <c r="Z17868" s="69"/>
      <c r="AA17868" s="69"/>
    </row>
    <row r="17869" spans="24:27" x14ac:dyDescent="0.25">
      <c r="X17869" s="69"/>
      <c r="Y17869" s="69"/>
      <c r="Z17869" s="69"/>
      <c r="AA17869" s="69"/>
    </row>
    <row r="17870" spans="24:27" x14ac:dyDescent="0.25">
      <c r="X17870" s="69"/>
      <c r="Y17870" s="69"/>
      <c r="Z17870" s="69"/>
      <c r="AA17870" s="69"/>
    </row>
    <row r="17871" spans="24:27" x14ac:dyDescent="0.25">
      <c r="X17871" s="69"/>
      <c r="Y17871" s="69"/>
      <c r="Z17871" s="69"/>
      <c r="AA17871" s="69"/>
    </row>
    <row r="17872" spans="24:27" x14ac:dyDescent="0.25">
      <c r="X17872" s="69"/>
      <c r="Y17872" s="69"/>
      <c r="Z17872" s="69"/>
      <c r="AA17872" s="69"/>
    </row>
    <row r="17873" spans="24:27" x14ac:dyDescent="0.25">
      <c r="X17873" s="69"/>
      <c r="Y17873" s="69"/>
      <c r="Z17873" s="69"/>
      <c r="AA17873" s="69"/>
    </row>
    <row r="17874" spans="24:27" x14ac:dyDescent="0.25">
      <c r="X17874" s="69"/>
      <c r="Y17874" s="69"/>
      <c r="Z17874" s="69"/>
      <c r="AA17874" s="69"/>
    </row>
    <row r="17875" spans="24:27" x14ac:dyDescent="0.25">
      <c r="X17875" s="69"/>
      <c r="Y17875" s="69"/>
      <c r="Z17875" s="69"/>
      <c r="AA17875" s="69"/>
    </row>
    <row r="17876" spans="24:27" x14ac:dyDescent="0.25">
      <c r="X17876" s="69"/>
      <c r="Y17876" s="69"/>
      <c r="Z17876" s="69"/>
      <c r="AA17876" s="69"/>
    </row>
    <row r="17877" spans="24:27" x14ac:dyDescent="0.25">
      <c r="X17877" s="69"/>
      <c r="Y17877" s="69"/>
      <c r="Z17877" s="69"/>
      <c r="AA17877" s="69"/>
    </row>
    <row r="17878" spans="24:27" x14ac:dyDescent="0.25">
      <c r="X17878" s="69"/>
      <c r="Y17878" s="69"/>
      <c r="Z17878" s="69"/>
      <c r="AA17878" s="69"/>
    </row>
    <row r="17879" spans="24:27" x14ac:dyDescent="0.25">
      <c r="X17879" s="69"/>
      <c r="Y17879" s="69"/>
      <c r="Z17879" s="69"/>
      <c r="AA17879" s="69"/>
    </row>
    <row r="17880" spans="24:27" x14ac:dyDescent="0.25">
      <c r="X17880" s="69"/>
      <c r="Y17880" s="69"/>
      <c r="Z17880" s="69"/>
      <c r="AA17880" s="69"/>
    </row>
    <row r="17881" spans="24:27" x14ac:dyDescent="0.25">
      <c r="X17881" s="69"/>
      <c r="Y17881" s="69"/>
      <c r="Z17881" s="69"/>
      <c r="AA17881" s="69"/>
    </row>
    <row r="17882" spans="24:27" x14ac:dyDescent="0.25">
      <c r="X17882" s="69"/>
      <c r="Y17882" s="69"/>
      <c r="Z17882" s="69"/>
      <c r="AA17882" s="69"/>
    </row>
    <row r="17883" spans="24:27" x14ac:dyDescent="0.25">
      <c r="X17883" s="69"/>
      <c r="Y17883" s="69"/>
      <c r="Z17883" s="69"/>
      <c r="AA17883" s="69"/>
    </row>
    <row r="17884" spans="24:27" x14ac:dyDescent="0.25">
      <c r="X17884" s="69"/>
      <c r="Y17884" s="69"/>
      <c r="Z17884" s="69"/>
      <c r="AA17884" s="69"/>
    </row>
    <row r="17885" spans="24:27" x14ac:dyDescent="0.25">
      <c r="X17885" s="69"/>
      <c r="Y17885" s="69"/>
      <c r="Z17885" s="69"/>
      <c r="AA17885" s="69"/>
    </row>
    <row r="17886" spans="24:27" x14ac:dyDescent="0.25">
      <c r="X17886" s="69"/>
      <c r="Y17886" s="69"/>
      <c r="Z17886" s="69"/>
      <c r="AA17886" s="69"/>
    </row>
    <row r="17887" spans="24:27" x14ac:dyDescent="0.25">
      <c r="X17887" s="69"/>
      <c r="Y17887" s="69"/>
      <c r="Z17887" s="69"/>
      <c r="AA17887" s="69"/>
    </row>
    <row r="17888" spans="24:27" x14ac:dyDescent="0.25">
      <c r="X17888" s="69"/>
      <c r="Y17888" s="69"/>
      <c r="Z17888" s="69"/>
      <c r="AA17888" s="69"/>
    </row>
    <row r="17889" spans="24:27" x14ac:dyDescent="0.25">
      <c r="X17889" s="69"/>
      <c r="Y17889" s="69"/>
      <c r="Z17889" s="69"/>
      <c r="AA17889" s="69"/>
    </row>
    <row r="17890" spans="24:27" x14ac:dyDescent="0.25">
      <c r="X17890" s="69"/>
      <c r="Y17890" s="69"/>
      <c r="Z17890" s="69"/>
      <c r="AA17890" s="69"/>
    </row>
    <row r="17891" spans="24:27" x14ac:dyDescent="0.25">
      <c r="X17891" s="69"/>
      <c r="Y17891" s="69"/>
      <c r="Z17891" s="69"/>
      <c r="AA17891" s="69"/>
    </row>
    <row r="17892" spans="24:27" x14ac:dyDescent="0.25">
      <c r="X17892" s="69"/>
      <c r="Y17892" s="69"/>
      <c r="Z17892" s="69"/>
      <c r="AA17892" s="69"/>
    </row>
    <row r="17893" spans="24:27" x14ac:dyDescent="0.25">
      <c r="X17893" s="69"/>
      <c r="Y17893" s="69"/>
      <c r="Z17893" s="69"/>
      <c r="AA17893" s="69"/>
    </row>
    <row r="17894" spans="24:27" x14ac:dyDescent="0.25">
      <c r="X17894" s="69"/>
      <c r="Y17894" s="69"/>
      <c r="Z17894" s="69"/>
      <c r="AA17894" s="69"/>
    </row>
    <row r="17895" spans="24:27" x14ac:dyDescent="0.25">
      <c r="X17895" s="69"/>
      <c r="Y17895" s="69"/>
      <c r="Z17895" s="69"/>
      <c r="AA17895" s="69"/>
    </row>
    <row r="17896" spans="24:27" x14ac:dyDescent="0.25">
      <c r="X17896" s="69"/>
      <c r="Y17896" s="69"/>
      <c r="Z17896" s="69"/>
      <c r="AA17896" s="69"/>
    </row>
    <row r="17897" spans="24:27" x14ac:dyDescent="0.25">
      <c r="X17897" s="69"/>
      <c r="Y17897" s="69"/>
      <c r="Z17897" s="69"/>
      <c r="AA17897" s="69"/>
    </row>
    <row r="17898" spans="24:27" x14ac:dyDescent="0.25">
      <c r="X17898" s="69"/>
      <c r="Y17898" s="69"/>
      <c r="Z17898" s="69"/>
      <c r="AA17898" s="69"/>
    </row>
    <row r="17899" spans="24:27" x14ac:dyDescent="0.25">
      <c r="X17899" s="69"/>
      <c r="Y17899" s="69"/>
      <c r="Z17899" s="69"/>
      <c r="AA17899" s="69"/>
    </row>
    <row r="17900" spans="24:27" x14ac:dyDescent="0.25">
      <c r="X17900" s="69"/>
      <c r="Y17900" s="69"/>
      <c r="Z17900" s="69"/>
      <c r="AA17900" s="69"/>
    </row>
    <row r="17901" spans="24:27" x14ac:dyDescent="0.25">
      <c r="X17901" s="69"/>
      <c r="Y17901" s="69"/>
      <c r="Z17901" s="69"/>
      <c r="AA17901" s="69"/>
    </row>
    <row r="17902" spans="24:27" x14ac:dyDescent="0.25">
      <c r="X17902" s="69"/>
      <c r="Y17902" s="69"/>
      <c r="Z17902" s="69"/>
      <c r="AA17902" s="69"/>
    </row>
    <row r="17903" spans="24:27" x14ac:dyDescent="0.25">
      <c r="X17903" s="69"/>
      <c r="Y17903" s="69"/>
      <c r="Z17903" s="69"/>
      <c r="AA17903" s="69"/>
    </row>
    <row r="17904" spans="24:27" x14ac:dyDescent="0.25">
      <c r="X17904" s="69"/>
      <c r="Y17904" s="69"/>
      <c r="Z17904" s="69"/>
      <c r="AA17904" s="69"/>
    </row>
    <row r="17905" spans="24:27" x14ac:dyDescent="0.25">
      <c r="X17905" s="69"/>
      <c r="Y17905" s="69"/>
      <c r="Z17905" s="69"/>
      <c r="AA17905" s="69"/>
    </row>
    <row r="17906" spans="24:27" x14ac:dyDescent="0.25">
      <c r="X17906" s="69"/>
      <c r="Y17906" s="69"/>
      <c r="Z17906" s="69"/>
      <c r="AA17906" s="69"/>
    </row>
    <row r="17907" spans="24:27" x14ac:dyDescent="0.25">
      <c r="X17907" s="69"/>
      <c r="Y17907" s="69"/>
      <c r="Z17907" s="69"/>
      <c r="AA17907" s="69"/>
    </row>
    <row r="17908" spans="24:27" x14ac:dyDescent="0.25">
      <c r="X17908" s="69"/>
      <c r="Y17908" s="69"/>
      <c r="Z17908" s="69"/>
      <c r="AA17908" s="69"/>
    </row>
    <row r="17909" spans="24:27" x14ac:dyDescent="0.25">
      <c r="X17909" s="69"/>
      <c r="Y17909" s="69"/>
      <c r="Z17909" s="69"/>
      <c r="AA17909" s="69"/>
    </row>
    <row r="17910" spans="24:27" x14ac:dyDescent="0.25">
      <c r="X17910" s="69"/>
      <c r="Y17910" s="69"/>
      <c r="Z17910" s="69"/>
      <c r="AA17910" s="69"/>
    </row>
    <row r="17911" spans="24:27" x14ac:dyDescent="0.25">
      <c r="X17911" s="69"/>
      <c r="Y17911" s="69"/>
      <c r="Z17911" s="69"/>
      <c r="AA17911" s="69"/>
    </row>
    <row r="17912" spans="24:27" x14ac:dyDescent="0.25">
      <c r="X17912" s="69"/>
      <c r="Y17912" s="69"/>
      <c r="Z17912" s="69"/>
      <c r="AA17912" s="69"/>
    </row>
    <row r="17913" spans="24:27" x14ac:dyDescent="0.25">
      <c r="X17913" s="69"/>
      <c r="Y17913" s="69"/>
      <c r="Z17913" s="69"/>
      <c r="AA17913" s="69"/>
    </row>
    <row r="17914" spans="24:27" x14ac:dyDescent="0.25">
      <c r="X17914" s="69"/>
      <c r="Y17914" s="69"/>
      <c r="Z17914" s="69"/>
      <c r="AA17914" s="69"/>
    </row>
    <row r="17915" spans="24:27" x14ac:dyDescent="0.25">
      <c r="X17915" s="69"/>
      <c r="Y17915" s="69"/>
      <c r="Z17915" s="69"/>
      <c r="AA17915" s="69"/>
    </row>
    <row r="17916" spans="24:27" x14ac:dyDescent="0.25">
      <c r="X17916" s="69"/>
      <c r="Y17916" s="69"/>
      <c r="Z17916" s="69"/>
      <c r="AA17916" s="69"/>
    </row>
    <row r="17917" spans="24:27" x14ac:dyDescent="0.25">
      <c r="X17917" s="69"/>
      <c r="Y17917" s="69"/>
      <c r="Z17917" s="69"/>
      <c r="AA17917" s="69"/>
    </row>
    <row r="17918" spans="24:27" x14ac:dyDescent="0.25">
      <c r="X17918" s="69"/>
      <c r="Y17918" s="69"/>
      <c r="Z17918" s="69"/>
      <c r="AA17918" s="69"/>
    </row>
    <row r="17919" spans="24:27" x14ac:dyDescent="0.25">
      <c r="X17919" s="69"/>
      <c r="Y17919" s="69"/>
      <c r="Z17919" s="69"/>
      <c r="AA17919" s="69"/>
    </row>
    <row r="17920" spans="24:27" x14ac:dyDescent="0.25">
      <c r="X17920" s="69"/>
      <c r="Y17920" s="69"/>
      <c r="Z17920" s="69"/>
      <c r="AA17920" s="69"/>
    </row>
    <row r="17921" spans="24:27" x14ac:dyDescent="0.25">
      <c r="X17921" s="69"/>
      <c r="Y17921" s="69"/>
      <c r="Z17921" s="69"/>
      <c r="AA17921" s="69"/>
    </row>
    <row r="17922" spans="24:27" x14ac:dyDescent="0.25">
      <c r="X17922" s="69"/>
      <c r="Y17922" s="69"/>
      <c r="Z17922" s="69"/>
      <c r="AA17922" s="69"/>
    </row>
    <row r="17923" spans="24:27" x14ac:dyDescent="0.25">
      <c r="X17923" s="69"/>
      <c r="Y17923" s="69"/>
      <c r="Z17923" s="69"/>
      <c r="AA17923" s="69"/>
    </row>
    <row r="17924" spans="24:27" x14ac:dyDescent="0.25">
      <c r="X17924" s="69"/>
      <c r="Y17924" s="69"/>
      <c r="Z17924" s="69"/>
      <c r="AA17924" s="69"/>
    </row>
    <row r="17925" spans="24:27" x14ac:dyDescent="0.25">
      <c r="X17925" s="69"/>
      <c r="Y17925" s="69"/>
      <c r="Z17925" s="69"/>
      <c r="AA17925" s="69"/>
    </row>
    <row r="17926" spans="24:27" x14ac:dyDescent="0.25">
      <c r="X17926" s="69"/>
      <c r="Y17926" s="69"/>
      <c r="Z17926" s="69"/>
      <c r="AA17926" s="69"/>
    </row>
    <row r="17927" spans="24:27" x14ac:dyDescent="0.25">
      <c r="X17927" s="69"/>
      <c r="Y17927" s="69"/>
      <c r="Z17927" s="69"/>
      <c r="AA17927" s="69"/>
    </row>
    <row r="17928" spans="24:27" x14ac:dyDescent="0.25">
      <c r="X17928" s="69"/>
      <c r="Y17928" s="69"/>
      <c r="Z17928" s="69"/>
      <c r="AA17928" s="69"/>
    </row>
    <row r="17929" spans="24:27" x14ac:dyDescent="0.25">
      <c r="X17929" s="69"/>
      <c r="Y17929" s="69"/>
      <c r="Z17929" s="69"/>
      <c r="AA17929" s="69"/>
    </row>
    <row r="17930" spans="24:27" x14ac:dyDescent="0.25">
      <c r="X17930" s="69"/>
      <c r="Y17930" s="69"/>
      <c r="Z17930" s="69"/>
      <c r="AA17930" s="69"/>
    </row>
    <row r="17931" spans="24:27" x14ac:dyDescent="0.25">
      <c r="X17931" s="69"/>
      <c r="Y17931" s="69"/>
      <c r="Z17931" s="69"/>
      <c r="AA17931" s="69"/>
    </row>
    <row r="17932" spans="24:27" x14ac:dyDescent="0.25">
      <c r="X17932" s="69"/>
      <c r="Y17932" s="69"/>
      <c r="Z17932" s="69"/>
      <c r="AA17932" s="69"/>
    </row>
    <row r="17933" spans="24:27" x14ac:dyDescent="0.25">
      <c r="X17933" s="69"/>
      <c r="Y17933" s="69"/>
      <c r="Z17933" s="69"/>
      <c r="AA17933" s="69"/>
    </row>
    <row r="17934" spans="24:27" x14ac:dyDescent="0.25">
      <c r="X17934" s="69"/>
      <c r="Y17934" s="69"/>
      <c r="Z17934" s="69"/>
      <c r="AA17934" s="69"/>
    </row>
    <row r="17935" spans="24:27" x14ac:dyDescent="0.25">
      <c r="X17935" s="69"/>
      <c r="Y17935" s="69"/>
      <c r="Z17935" s="69"/>
      <c r="AA17935" s="69"/>
    </row>
    <row r="17936" spans="24:27" x14ac:dyDescent="0.25">
      <c r="X17936" s="69"/>
      <c r="Y17936" s="69"/>
      <c r="Z17936" s="69"/>
      <c r="AA17936" s="69"/>
    </row>
    <row r="17937" spans="24:27" x14ac:dyDescent="0.25">
      <c r="X17937" s="69"/>
      <c r="Y17937" s="69"/>
      <c r="Z17937" s="69"/>
      <c r="AA17937" s="69"/>
    </row>
    <row r="17938" spans="24:27" x14ac:dyDescent="0.25">
      <c r="X17938" s="69"/>
      <c r="Y17938" s="69"/>
      <c r="Z17938" s="69"/>
      <c r="AA17938" s="69"/>
    </row>
    <row r="17939" spans="24:27" x14ac:dyDescent="0.25">
      <c r="X17939" s="69"/>
      <c r="Y17939" s="69"/>
      <c r="Z17939" s="69"/>
      <c r="AA17939" s="69"/>
    </row>
    <row r="17940" spans="24:27" x14ac:dyDescent="0.25">
      <c r="X17940" s="69"/>
      <c r="Y17940" s="69"/>
      <c r="Z17940" s="69"/>
      <c r="AA17940" s="69"/>
    </row>
    <row r="17941" spans="24:27" x14ac:dyDescent="0.25">
      <c r="X17941" s="69"/>
      <c r="Y17941" s="69"/>
      <c r="Z17941" s="69"/>
      <c r="AA17941" s="69"/>
    </row>
    <row r="17942" spans="24:27" x14ac:dyDescent="0.25">
      <c r="X17942" s="69"/>
      <c r="Y17942" s="69"/>
      <c r="Z17942" s="69"/>
      <c r="AA17942" s="69"/>
    </row>
    <row r="17943" spans="24:27" x14ac:dyDescent="0.25">
      <c r="X17943" s="69"/>
      <c r="Y17943" s="69"/>
      <c r="Z17943" s="69"/>
      <c r="AA17943" s="69"/>
    </row>
    <row r="17944" spans="24:27" x14ac:dyDescent="0.25">
      <c r="X17944" s="69"/>
      <c r="Y17944" s="69"/>
      <c r="Z17944" s="69"/>
      <c r="AA17944" s="69"/>
    </row>
    <row r="17945" spans="24:27" x14ac:dyDescent="0.25">
      <c r="X17945" s="69"/>
      <c r="Y17945" s="69"/>
      <c r="Z17945" s="69"/>
      <c r="AA17945" s="69"/>
    </row>
    <row r="17946" spans="24:27" x14ac:dyDescent="0.25">
      <c r="X17946" s="69"/>
      <c r="Y17946" s="69"/>
      <c r="Z17946" s="69"/>
      <c r="AA17946" s="69"/>
    </row>
    <row r="17947" spans="24:27" x14ac:dyDescent="0.25">
      <c r="X17947" s="69"/>
      <c r="Y17947" s="69"/>
      <c r="Z17947" s="69"/>
      <c r="AA17947" s="69"/>
    </row>
    <row r="17948" spans="24:27" x14ac:dyDescent="0.25">
      <c r="X17948" s="69"/>
      <c r="Y17948" s="69"/>
      <c r="Z17948" s="69"/>
      <c r="AA17948" s="69"/>
    </row>
    <row r="17949" spans="24:27" x14ac:dyDescent="0.25">
      <c r="X17949" s="69"/>
      <c r="Y17949" s="69"/>
      <c r="Z17949" s="69"/>
      <c r="AA17949" s="69"/>
    </row>
    <row r="17950" spans="24:27" x14ac:dyDescent="0.25">
      <c r="X17950" s="69"/>
      <c r="Y17950" s="69"/>
      <c r="Z17950" s="69"/>
      <c r="AA17950" s="69"/>
    </row>
    <row r="17951" spans="24:27" x14ac:dyDescent="0.25">
      <c r="X17951" s="69"/>
      <c r="Y17951" s="69"/>
      <c r="Z17951" s="69"/>
      <c r="AA17951" s="69"/>
    </row>
    <row r="17952" spans="24:27" x14ac:dyDescent="0.25">
      <c r="X17952" s="69"/>
      <c r="Y17952" s="69"/>
      <c r="Z17952" s="69"/>
      <c r="AA17952" s="69"/>
    </row>
    <row r="17953" spans="24:27" x14ac:dyDescent="0.25">
      <c r="X17953" s="69"/>
      <c r="Y17953" s="69"/>
      <c r="Z17953" s="69"/>
      <c r="AA17953" s="69"/>
    </row>
    <row r="17954" spans="24:27" x14ac:dyDescent="0.25">
      <c r="X17954" s="69"/>
      <c r="Y17954" s="69"/>
      <c r="Z17954" s="69"/>
      <c r="AA17954" s="69"/>
    </row>
    <row r="17955" spans="24:27" x14ac:dyDescent="0.25">
      <c r="X17955" s="69"/>
      <c r="Y17955" s="69"/>
      <c r="Z17955" s="69"/>
      <c r="AA17955" s="69"/>
    </row>
    <row r="17956" spans="24:27" x14ac:dyDescent="0.25">
      <c r="X17956" s="69"/>
      <c r="Y17956" s="69"/>
      <c r="Z17956" s="69"/>
      <c r="AA17956" s="69"/>
    </row>
    <row r="17957" spans="24:27" x14ac:dyDescent="0.25">
      <c r="X17957" s="69"/>
      <c r="Y17957" s="69"/>
      <c r="Z17957" s="69"/>
      <c r="AA17957" s="69"/>
    </row>
    <row r="17958" spans="24:27" x14ac:dyDescent="0.25">
      <c r="X17958" s="69"/>
      <c r="Y17958" s="69"/>
      <c r="Z17958" s="69"/>
      <c r="AA17958" s="69"/>
    </row>
    <row r="17959" spans="24:27" x14ac:dyDescent="0.25">
      <c r="X17959" s="69"/>
      <c r="Y17959" s="69"/>
      <c r="Z17959" s="69"/>
      <c r="AA17959" s="69"/>
    </row>
    <row r="17960" spans="24:27" x14ac:dyDescent="0.25">
      <c r="X17960" s="69"/>
      <c r="Y17960" s="69"/>
      <c r="Z17960" s="69"/>
      <c r="AA17960" s="69"/>
    </row>
    <row r="17961" spans="24:27" x14ac:dyDescent="0.25">
      <c r="X17961" s="69"/>
      <c r="Y17961" s="69"/>
      <c r="Z17961" s="69"/>
      <c r="AA17961" s="69"/>
    </row>
    <row r="17962" spans="24:27" x14ac:dyDescent="0.25">
      <c r="X17962" s="69"/>
      <c r="Y17962" s="69"/>
      <c r="Z17962" s="69"/>
      <c r="AA17962" s="69"/>
    </row>
    <row r="17963" spans="24:27" x14ac:dyDescent="0.25">
      <c r="X17963" s="69"/>
      <c r="Y17963" s="69"/>
      <c r="Z17963" s="69"/>
      <c r="AA17963" s="69"/>
    </row>
    <row r="17964" spans="24:27" x14ac:dyDescent="0.25">
      <c r="X17964" s="69"/>
      <c r="Y17964" s="69"/>
      <c r="Z17964" s="69"/>
      <c r="AA17964" s="69"/>
    </row>
    <row r="17965" spans="24:27" x14ac:dyDescent="0.25">
      <c r="X17965" s="69"/>
      <c r="Y17965" s="69"/>
      <c r="Z17965" s="69"/>
      <c r="AA17965" s="69"/>
    </row>
    <row r="17966" spans="24:27" x14ac:dyDescent="0.25">
      <c r="X17966" s="69"/>
      <c r="Y17966" s="69"/>
      <c r="Z17966" s="69"/>
      <c r="AA17966" s="69"/>
    </row>
    <row r="17967" spans="24:27" x14ac:dyDescent="0.25">
      <c r="X17967" s="69"/>
      <c r="Y17967" s="69"/>
      <c r="Z17967" s="69"/>
      <c r="AA17967" s="69"/>
    </row>
    <row r="17968" spans="24:27" x14ac:dyDescent="0.25">
      <c r="X17968" s="69"/>
      <c r="Y17968" s="69"/>
      <c r="Z17968" s="69"/>
      <c r="AA17968" s="69"/>
    </row>
    <row r="17969" spans="24:27" x14ac:dyDescent="0.25">
      <c r="X17969" s="69"/>
      <c r="Y17969" s="69"/>
      <c r="Z17969" s="69"/>
      <c r="AA17969" s="69"/>
    </row>
    <row r="17970" spans="24:27" x14ac:dyDescent="0.25">
      <c r="X17970" s="69"/>
      <c r="Y17970" s="69"/>
      <c r="Z17970" s="69"/>
      <c r="AA17970" s="69"/>
    </row>
    <row r="17971" spans="24:27" x14ac:dyDescent="0.25">
      <c r="X17971" s="69"/>
      <c r="Y17971" s="69"/>
      <c r="Z17971" s="69"/>
      <c r="AA17971" s="69"/>
    </row>
    <row r="17972" spans="24:27" x14ac:dyDescent="0.25">
      <c r="X17972" s="69"/>
      <c r="Y17972" s="69"/>
      <c r="Z17972" s="69"/>
      <c r="AA17972" s="69"/>
    </row>
    <row r="17973" spans="24:27" x14ac:dyDescent="0.25">
      <c r="X17973" s="69"/>
      <c r="Y17973" s="69"/>
      <c r="Z17973" s="69"/>
      <c r="AA17973" s="69"/>
    </row>
    <row r="17974" spans="24:27" x14ac:dyDescent="0.25">
      <c r="X17974" s="69"/>
      <c r="Y17974" s="69"/>
      <c r="Z17974" s="69"/>
      <c r="AA17974" s="69"/>
    </row>
    <row r="17975" spans="24:27" x14ac:dyDescent="0.25">
      <c r="X17975" s="69"/>
      <c r="Y17975" s="69"/>
      <c r="Z17975" s="69"/>
      <c r="AA17975" s="69"/>
    </row>
    <row r="17976" spans="24:27" x14ac:dyDescent="0.25">
      <c r="X17976" s="69"/>
      <c r="Y17976" s="69"/>
      <c r="Z17976" s="69"/>
      <c r="AA17976" s="69"/>
    </row>
    <row r="17977" spans="24:27" x14ac:dyDescent="0.25">
      <c r="X17977" s="69"/>
      <c r="Y17977" s="69"/>
      <c r="Z17977" s="69"/>
      <c r="AA17977" s="69"/>
    </row>
    <row r="17978" spans="24:27" x14ac:dyDescent="0.25">
      <c r="X17978" s="69"/>
      <c r="Y17978" s="69"/>
      <c r="Z17978" s="69"/>
      <c r="AA17978" s="69"/>
    </row>
    <row r="17979" spans="24:27" x14ac:dyDescent="0.25">
      <c r="X17979" s="69"/>
      <c r="Y17979" s="69"/>
      <c r="Z17979" s="69"/>
      <c r="AA17979" s="69"/>
    </row>
    <row r="17980" spans="24:27" x14ac:dyDescent="0.25">
      <c r="X17980" s="69"/>
      <c r="Y17980" s="69"/>
      <c r="Z17980" s="69"/>
      <c r="AA17980" s="69"/>
    </row>
    <row r="17981" spans="24:27" x14ac:dyDescent="0.25">
      <c r="X17981" s="69"/>
      <c r="Y17981" s="69"/>
      <c r="Z17981" s="69"/>
      <c r="AA17981" s="69"/>
    </row>
    <row r="17982" spans="24:27" x14ac:dyDescent="0.25">
      <c r="X17982" s="69"/>
      <c r="Y17982" s="69"/>
      <c r="Z17982" s="69"/>
      <c r="AA17982" s="69"/>
    </row>
    <row r="17983" spans="24:27" x14ac:dyDescent="0.25">
      <c r="X17983" s="69"/>
      <c r="Y17983" s="69"/>
      <c r="Z17983" s="69"/>
      <c r="AA17983" s="69"/>
    </row>
    <row r="17984" spans="24:27" x14ac:dyDescent="0.25">
      <c r="X17984" s="69"/>
      <c r="Y17984" s="69"/>
      <c r="Z17984" s="69"/>
      <c r="AA17984" s="69"/>
    </row>
    <row r="17985" spans="24:27" x14ac:dyDescent="0.25">
      <c r="X17985" s="69"/>
      <c r="Y17985" s="69"/>
      <c r="Z17985" s="69"/>
      <c r="AA17985" s="69"/>
    </row>
    <row r="17986" spans="24:27" x14ac:dyDescent="0.25">
      <c r="X17986" s="69"/>
      <c r="Y17986" s="69"/>
      <c r="Z17986" s="69"/>
      <c r="AA17986" s="69"/>
    </row>
    <row r="17987" spans="24:27" x14ac:dyDescent="0.25">
      <c r="X17987" s="69"/>
      <c r="Y17987" s="69"/>
      <c r="Z17987" s="69"/>
      <c r="AA17987" s="69"/>
    </row>
    <row r="17988" spans="24:27" x14ac:dyDescent="0.25">
      <c r="X17988" s="69"/>
      <c r="Y17988" s="69"/>
      <c r="Z17988" s="69"/>
      <c r="AA17988" s="69"/>
    </row>
    <row r="17989" spans="24:27" x14ac:dyDescent="0.25">
      <c r="X17989" s="69"/>
      <c r="Y17989" s="69"/>
      <c r="Z17989" s="69"/>
      <c r="AA17989" s="69"/>
    </row>
    <row r="17990" spans="24:27" x14ac:dyDescent="0.25">
      <c r="X17990" s="69"/>
      <c r="Y17990" s="69"/>
      <c r="Z17990" s="69"/>
      <c r="AA17990" s="69"/>
    </row>
    <row r="17991" spans="24:27" x14ac:dyDescent="0.25">
      <c r="X17991" s="69"/>
      <c r="Y17991" s="69"/>
      <c r="Z17991" s="69"/>
      <c r="AA17991" s="69"/>
    </row>
    <row r="17992" spans="24:27" x14ac:dyDescent="0.25">
      <c r="X17992" s="69"/>
      <c r="Y17992" s="69"/>
      <c r="Z17992" s="69"/>
      <c r="AA17992" s="69"/>
    </row>
    <row r="17993" spans="24:27" x14ac:dyDescent="0.25">
      <c r="X17993" s="69"/>
      <c r="Y17993" s="69"/>
      <c r="Z17993" s="69"/>
      <c r="AA17993" s="69"/>
    </row>
    <row r="17994" spans="24:27" x14ac:dyDescent="0.25">
      <c r="X17994" s="69"/>
      <c r="Y17994" s="69"/>
      <c r="Z17994" s="69"/>
      <c r="AA17994" s="69"/>
    </row>
    <row r="17995" spans="24:27" x14ac:dyDescent="0.25">
      <c r="X17995" s="69"/>
      <c r="Y17995" s="69"/>
      <c r="Z17995" s="69"/>
      <c r="AA17995" s="69"/>
    </row>
    <row r="17996" spans="24:27" x14ac:dyDescent="0.25">
      <c r="X17996" s="69"/>
      <c r="Y17996" s="69"/>
      <c r="Z17996" s="69"/>
      <c r="AA17996" s="69"/>
    </row>
    <row r="17997" spans="24:27" x14ac:dyDescent="0.25">
      <c r="X17997" s="69"/>
      <c r="Y17997" s="69"/>
      <c r="Z17997" s="69"/>
      <c r="AA17997" s="69"/>
    </row>
    <row r="17998" spans="24:27" x14ac:dyDescent="0.25">
      <c r="X17998" s="69"/>
      <c r="Y17998" s="69"/>
      <c r="Z17998" s="69"/>
      <c r="AA17998" s="69"/>
    </row>
    <row r="17999" spans="24:27" x14ac:dyDescent="0.25">
      <c r="X17999" s="69"/>
      <c r="Y17999" s="69"/>
      <c r="Z17999" s="69"/>
      <c r="AA17999" s="69"/>
    </row>
    <row r="18000" spans="24:27" x14ac:dyDescent="0.25">
      <c r="X18000" s="69"/>
      <c r="Y18000" s="69"/>
      <c r="Z18000" s="69"/>
      <c r="AA18000" s="69"/>
    </row>
    <row r="18001" spans="24:27" x14ac:dyDescent="0.25">
      <c r="X18001" s="69"/>
      <c r="Y18001" s="69"/>
      <c r="Z18001" s="69"/>
      <c r="AA18001" s="69"/>
    </row>
    <row r="18002" spans="24:27" x14ac:dyDescent="0.25">
      <c r="X18002" s="69"/>
      <c r="Y18002" s="69"/>
      <c r="Z18002" s="69"/>
      <c r="AA18002" s="69"/>
    </row>
    <row r="18003" spans="24:27" x14ac:dyDescent="0.25">
      <c r="X18003" s="69"/>
      <c r="Y18003" s="69"/>
      <c r="Z18003" s="69"/>
      <c r="AA18003" s="69"/>
    </row>
    <row r="18004" spans="24:27" x14ac:dyDescent="0.25">
      <c r="X18004" s="69"/>
      <c r="Y18004" s="69"/>
      <c r="Z18004" s="69"/>
      <c r="AA18004" s="69"/>
    </row>
    <row r="18005" spans="24:27" x14ac:dyDescent="0.25">
      <c r="X18005" s="69"/>
      <c r="Y18005" s="69"/>
      <c r="Z18005" s="69"/>
      <c r="AA18005" s="69"/>
    </row>
    <row r="18006" spans="24:27" x14ac:dyDescent="0.25">
      <c r="X18006" s="69"/>
      <c r="Y18006" s="69"/>
      <c r="Z18006" s="69"/>
      <c r="AA18006" s="69"/>
    </row>
    <row r="18007" spans="24:27" x14ac:dyDescent="0.25">
      <c r="X18007" s="69"/>
      <c r="Y18007" s="69"/>
      <c r="Z18007" s="69"/>
      <c r="AA18007" s="69"/>
    </row>
    <row r="18008" spans="24:27" x14ac:dyDescent="0.25">
      <c r="X18008" s="69"/>
      <c r="Y18008" s="69"/>
      <c r="Z18008" s="69"/>
      <c r="AA18008" s="69"/>
    </row>
    <row r="18009" spans="24:27" x14ac:dyDescent="0.25">
      <c r="X18009" s="69"/>
      <c r="Y18009" s="69"/>
      <c r="Z18009" s="69"/>
      <c r="AA18009" s="69"/>
    </row>
    <row r="18010" spans="24:27" x14ac:dyDescent="0.25">
      <c r="X18010" s="69"/>
      <c r="Y18010" s="69"/>
      <c r="Z18010" s="69"/>
      <c r="AA18010" s="69"/>
    </row>
    <row r="18011" spans="24:27" x14ac:dyDescent="0.25">
      <c r="X18011" s="69"/>
      <c r="Y18011" s="69"/>
      <c r="Z18011" s="69"/>
      <c r="AA18011" s="69"/>
    </row>
    <row r="18012" spans="24:27" x14ac:dyDescent="0.25">
      <c r="X18012" s="69"/>
      <c r="Y18012" s="69"/>
      <c r="Z18012" s="69"/>
      <c r="AA18012" s="69"/>
    </row>
    <row r="18013" spans="24:27" x14ac:dyDescent="0.25">
      <c r="X18013" s="69"/>
      <c r="Y18013" s="69"/>
      <c r="Z18013" s="69"/>
      <c r="AA18013" s="69"/>
    </row>
    <row r="18014" spans="24:27" x14ac:dyDescent="0.25">
      <c r="X18014" s="69"/>
      <c r="Y18014" s="69"/>
      <c r="Z18014" s="69"/>
      <c r="AA18014" s="69"/>
    </row>
    <row r="18015" spans="24:27" x14ac:dyDescent="0.25">
      <c r="X18015" s="69"/>
      <c r="Y18015" s="69"/>
      <c r="Z18015" s="69"/>
      <c r="AA18015" s="69"/>
    </row>
    <row r="18016" spans="24:27" x14ac:dyDescent="0.25">
      <c r="X18016" s="69"/>
      <c r="Y18016" s="69"/>
      <c r="Z18016" s="69"/>
      <c r="AA18016" s="69"/>
    </row>
    <row r="18017" spans="24:27" x14ac:dyDescent="0.25">
      <c r="X18017" s="69"/>
      <c r="Y18017" s="69"/>
      <c r="Z18017" s="69"/>
      <c r="AA18017" s="69"/>
    </row>
    <row r="18018" spans="24:27" x14ac:dyDescent="0.25">
      <c r="X18018" s="69"/>
      <c r="Y18018" s="69"/>
      <c r="Z18018" s="69"/>
      <c r="AA18018" s="69"/>
    </row>
    <row r="18019" spans="24:27" x14ac:dyDescent="0.25">
      <c r="X18019" s="69"/>
      <c r="Y18019" s="69"/>
      <c r="Z18019" s="69"/>
      <c r="AA18019" s="69"/>
    </row>
    <row r="18020" spans="24:27" x14ac:dyDescent="0.25">
      <c r="X18020" s="69"/>
      <c r="Y18020" s="69"/>
      <c r="Z18020" s="69"/>
      <c r="AA18020" s="69"/>
    </row>
    <row r="18021" spans="24:27" x14ac:dyDescent="0.25">
      <c r="X18021" s="69"/>
      <c r="Y18021" s="69"/>
      <c r="Z18021" s="69"/>
      <c r="AA18021" s="69"/>
    </row>
    <row r="18022" spans="24:27" x14ac:dyDescent="0.25">
      <c r="X18022" s="69"/>
      <c r="Y18022" s="69"/>
      <c r="Z18022" s="69"/>
      <c r="AA18022" s="69"/>
    </row>
    <row r="18023" spans="24:27" x14ac:dyDescent="0.25">
      <c r="X18023" s="69"/>
      <c r="Y18023" s="69"/>
      <c r="Z18023" s="69"/>
      <c r="AA18023" s="69"/>
    </row>
    <row r="18024" spans="24:27" x14ac:dyDescent="0.25">
      <c r="X18024" s="69"/>
      <c r="Y18024" s="69"/>
      <c r="Z18024" s="69"/>
      <c r="AA18024" s="69"/>
    </row>
    <row r="18025" spans="24:27" x14ac:dyDescent="0.25">
      <c r="X18025" s="69"/>
      <c r="Y18025" s="69"/>
      <c r="Z18025" s="69"/>
      <c r="AA18025" s="69"/>
    </row>
    <row r="18026" spans="24:27" x14ac:dyDescent="0.25">
      <c r="X18026" s="69"/>
      <c r="Y18026" s="69"/>
      <c r="Z18026" s="69"/>
      <c r="AA18026" s="69"/>
    </row>
    <row r="18027" spans="24:27" x14ac:dyDescent="0.25">
      <c r="X18027" s="69"/>
      <c r="Y18027" s="69"/>
      <c r="Z18027" s="69"/>
      <c r="AA18027" s="69"/>
    </row>
    <row r="18028" spans="24:27" x14ac:dyDescent="0.25">
      <c r="X18028" s="69"/>
      <c r="Y18028" s="69"/>
      <c r="Z18028" s="69"/>
      <c r="AA18028" s="69"/>
    </row>
    <row r="18029" spans="24:27" x14ac:dyDescent="0.25">
      <c r="X18029" s="69"/>
      <c r="Y18029" s="69"/>
      <c r="Z18029" s="69"/>
      <c r="AA18029" s="69"/>
    </row>
    <row r="18030" spans="24:27" x14ac:dyDescent="0.25">
      <c r="X18030" s="69"/>
      <c r="Y18030" s="69"/>
      <c r="Z18030" s="69"/>
      <c r="AA18030" s="69"/>
    </row>
    <row r="18031" spans="24:27" x14ac:dyDescent="0.25">
      <c r="X18031" s="69"/>
      <c r="Y18031" s="69"/>
      <c r="Z18031" s="69"/>
      <c r="AA18031" s="69"/>
    </row>
    <row r="18032" spans="24:27" x14ac:dyDescent="0.25">
      <c r="X18032" s="69"/>
      <c r="Y18032" s="69"/>
      <c r="Z18032" s="69"/>
      <c r="AA18032" s="69"/>
    </row>
    <row r="18033" spans="24:27" x14ac:dyDescent="0.25">
      <c r="X18033" s="69"/>
      <c r="Y18033" s="69"/>
      <c r="Z18033" s="69"/>
      <c r="AA18033" s="69"/>
    </row>
    <row r="18034" spans="24:27" x14ac:dyDescent="0.25">
      <c r="X18034" s="69"/>
      <c r="Y18034" s="69"/>
      <c r="Z18034" s="69"/>
      <c r="AA18034" s="69"/>
    </row>
    <row r="18035" spans="24:27" x14ac:dyDescent="0.25">
      <c r="X18035" s="69"/>
      <c r="Y18035" s="69"/>
      <c r="Z18035" s="69"/>
      <c r="AA18035" s="69"/>
    </row>
    <row r="18036" spans="24:27" x14ac:dyDescent="0.25">
      <c r="X18036" s="69"/>
      <c r="Y18036" s="69"/>
      <c r="Z18036" s="69"/>
      <c r="AA18036" s="69"/>
    </row>
    <row r="18037" spans="24:27" x14ac:dyDescent="0.25">
      <c r="X18037" s="69"/>
      <c r="Y18037" s="69"/>
      <c r="Z18037" s="69"/>
      <c r="AA18037" s="69"/>
    </row>
    <row r="18038" spans="24:27" x14ac:dyDescent="0.25">
      <c r="X18038" s="69"/>
      <c r="Y18038" s="69"/>
      <c r="Z18038" s="69"/>
      <c r="AA18038" s="69"/>
    </row>
    <row r="18039" spans="24:27" x14ac:dyDescent="0.25">
      <c r="X18039" s="69"/>
      <c r="Y18039" s="69"/>
      <c r="Z18039" s="69"/>
      <c r="AA18039" s="69"/>
    </row>
    <row r="18040" spans="24:27" x14ac:dyDescent="0.25">
      <c r="X18040" s="69"/>
      <c r="Y18040" s="69"/>
      <c r="Z18040" s="69"/>
      <c r="AA18040" s="69"/>
    </row>
    <row r="18041" spans="24:27" x14ac:dyDescent="0.25">
      <c r="X18041" s="69"/>
      <c r="Y18041" s="69"/>
      <c r="Z18041" s="69"/>
      <c r="AA18041" s="69"/>
    </row>
    <row r="18042" spans="24:27" x14ac:dyDescent="0.25">
      <c r="X18042" s="69"/>
      <c r="Y18042" s="69"/>
      <c r="Z18042" s="69"/>
      <c r="AA18042" s="69"/>
    </row>
    <row r="18043" spans="24:27" x14ac:dyDescent="0.25">
      <c r="X18043" s="69"/>
      <c r="Y18043" s="69"/>
      <c r="Z18043" s="69"/>
      <c r="AA18043" s="69"/>
    </row>
    <row r="18044" spans="24:27" x14ac:dyDescent="0.25">
      <c r="X18044" s="69"/>
      <c r="Y18044" s="69"/>
      <c r="Z18044" s="69"/>
      <c r="AA18044" s="69"/>
    </row>
    <row r="18045" spans="24:27" x14ac:dyDescent="0.25">
      <c r="X18045" s="69"/>
      <c r="Y18045" s="69"/>
      <c r="Z18045" s="69"/>
      <c r="AA18045" s="69"/>
    </row>
    <row r="18046" spans="24:27" x14ac:dyDescent="0.25">
      <c r="X18046" s="69"/>
      <c r="Y18046" s="69"/>
      <c r="Z18046" s="69"/>
      <c r="AA18046" s="69"/>
    </row>
    <row r="18047" spans="24:27" x14ac:dyDescent="0.25">
      <c r="X18047" s="69"/>
      <c r="Y18047" s="69"/>
      <c r="Z18047" s="69"/>
      <c r="AA18047" s="69"/>
    </row>
    <row r="18048" spans="24:27" x14ac:dyDescent="0.25">
      <c r="X18048" s="69"/>
      <c r="Y18048" s="69"/>
      <c r="Z18048" s="69"/>
      <c r="AA18048" s="69"/>
    </row>
    <row r="18049" spans="24:27" x14ac:dyDescent="0.25">
      <c r="X18049" s="69"/>
      <c r="Y18049" s="69"/>
      <c r="Z18049" s="69"/>
      <c r="AA18049" s="69"/>
    </row>
    <row r="18050" spans="24:27" x14ac:dyDescent="0.25">
      <c r="X18050" s="69"/>
      <c r="Y18050" s="69"/>
      <c r="Z18050" s="69"/>
      <c r="AA18050" s="69"/>
    </row>
    <row r="18051" spans="24:27" x14ac:dyDescent="0.25">
      <c r="X18051" s="69"/>
      <c r="Y18051" s="69"/>
      <c r="Z18051" s="69"/>
      <c r="AA18051" s="69"/>
    </row>
    <row r="18052" spans="24:27" x14ac:dyDescent="0.25">
      <c r="X18052" s="69"/>
      <c r="Y18052" s="69"/>
      <c r="Z18052" s="69"/>
      <c r="AA18052" s="69"/>
    </row>
    <row r="18053" spans="24:27" x14ac:dyDescent="0.25">
      <c r="X18053" s="69"/>
      <c r="Y18053" s="69"/>
      <c r="Z18053" s="69"/>
      <c r="AA18053" s="69"/>
    </row>
    <row r="18054" spans="24:27" x14ac:dyDescent="0.25">
      <c r="X18054" s="69"/>
      <c r="Y18054" s="69"/>
      <c r="Z18054" s="69"/>
      <c r="AA18054" s="69"/>
    </row>
    <row r="18055" spans="24:27" x14ac:dyDescent="0.25">
      <c r="X18055" s="69"/>
      <c r="Y18055" s="69"/>
      <c r="Z18055" s="69"/>
      <c r="AA18055" s="69"/>
    </row>
    <row r="18056" spans="24:27" x14ac:dyDescent="0.25">
      <c r="X18056" s="69"/>
      <c r="Y18056" s="69"/>
      <c r="Z18056" s="69"/>
      <c r="AA18056" s="69"/>
    </row>
    <row r="18057" spans="24:27" x14ac:dyDescent="0.25">
      <c r="X18057" s="69"/>
      <c r="Y18057" s="69"/>
      <c r="Z18057" s="69"/>
      <c r="AA18057" s="69"/>
    </row>
    <row r="18058" spans="24:27" x14ac:dyDescent="0.25">
      <c r="X18058" s="69"/>
      <c r="Y18058" s="69"/>
      <c r="Z18058" s="69"/>
      <c r="AA18058" s="69"/>
    </row>
    <row r="18059" spans="24:27" x14ac:dyDescent="0.25">
      <c r="X18059" s="69"/>
      <c r="Y18059" s="69"/>
      <c r="Z18059" s="69"/>
      <c r="AA18059" s="69"/>
    </row>
    <row r="18060" spans="24:27" x14ac:dyDescent="0.25">
      <c r="X18060" s="69"/>
      <c r="Y18060" s="69"/>
      <c r="Z18060" s="69"/>
      <c r="AA18060" s="69"/>
    </row>
    <row r="18061" spans="24:27" x14ac:dyDescent="0.25">
      <c r="X18061" s="69"/>
      <c r="Y18061" s="69"/>
      <c r="Z18061" s="69"/>
      <c r="AA18061" s="69"/>
    </row>
    <row r="18062" spans="24:27" x14ac:dyDescent="0.25">
      <c r="X18062" s="69"/>
      <c r="Y18062" s="69"/>
      <c r="Z18062" s="69"/>
      <c r="AA18062" s="69"/>
    </row>
    <row r="18063" spans="24:27" x14ac:dyDescent="0.25">
      <c r="X18063" s="69"/>
      <c r="Y18063" s="69"/>
      <c r="Z18063" s="69"/>
      <c r="AA18063" s="69"/>
    </row>
    <row r="18064" spans="24:27" x14ac:dyDescent="0.25">
      <c r="X18064" s="69"/>
      <c r="Y18064" s="69"/>
      <c r="Z18064" s="69"/>
      <c r="AA18064" s="69"/>
    </row>
    <row r="18065" spans="24:27" x14ac:dyDescent="0.25">
      <c r="X18065" s="69"/>
      <c r="Y18065" s="69"/>
      <c r="Z18065" s="69"/>
      <c r="AA18065" s="69"/>
    </row>
    <row r="18066" spans="24:27" x14ac:dyDescent="0.25">
      <c r="X18066" s="69"/>
      <c r="Y18066" s="69"/>
      <c r="Z18066" s="69"/>
      <c r="AA18066" s="69"/>
    </row>
    <row r="18067" spans="24:27" x14ac:dyDescent="0.25">
      <c r="X18067" s="69"/>
      <c r="Y18067" s="69"/>
      <c r="Z18067" s="69"/>
      <c r="AA18067" s="69"/>
    </row>
    <row r="18068" spans="24:27" x14ac:dyDescent="0.25">
      <c r="X18068" s="69"/>
      <c r="Y18068" s="69"/>
      <c r="Z18068" s="69"/>
      <c r="AA18068" s="69"/>
    </row>
    <row r="18069" spans="24:27" x14ac:dyDescent="0.25">
      <c r="X18069" s="69"/>
      <c r="Y18069" s="69"/>
      <c r="Z18069" s="69"/>
      <c r="AA18069" s="69"/>
    </row>
    <row r="18070" spans="24:27" x14ac:dyDescent="0.25">
      <c r="X18070" s="69"/>
      <c r="Y18070" s="69"/>
      <c r="Z18070" s="69"/>
      <c r="AA18070" s="69"/>
    </row>
    <row r="18071" spans="24:27" x14ac:dyDescent="0.25">
      <c r="X18071" s="69"/>
      <c r="Y18071" s="69"/>
      <c r="Z18071" s="69"/>
      <c r="AA18071" s="69"/>
    </row>
    <row r="18072" spans="24:27" x14ac:dyDescent="0.25">
      <c r="X18072" s="69"/>
      <c r="Y18072" s="69"/>
      <c r="Z18072" s="69"/>
      <c r="AA18072" s="69"/>
    </row>
    <row r="18073" spans="24:27" x14ac:dyDescent="0.25">
      <c r="X18073" s="69"/>
      <c r="Y18073" s="69"/>
      <c r="Z18073" s="69"/>
      <c r="AA18073" s="69"/>
    </row>
    <row r="18074" spans="24:27" x14ac:dyDescent="0.25">
      <c r="X18074" s="69"/>
      <c r="Y18074" s="69"/>
      <c r="Z18074" s="69"/>
      <c r="AA18074" s="69"/>
    </row>
    <row r="18075" spans="24:27" x14ac:dyDescent="0.25">
      <c r="X18075" s="69"/>
      <c r="Y18075" s="69"/>
      <c r="Z18075" s="69"/>
      <c r="AA18075" s="69"/>
    </row>
    <row r="18076" spans="24:27" x14ac:dyDescent="0.25">
      <c r="X18076" s="69"/>
      <c r="Y18076" s="69"/>
      <c r="Z18076" s="69"/>
      <c r="AA18076" s="69"/>
    </row>
    <row r="18077" spans="24:27" x14ac:dyDescent="0.25">
      <c r="X18077" s="69"/>
      <c r="Y18077" s="69"/>
      <c r="Z18077" s="69"/>
      <c r="AA18077" s="69"/>
    </row>
    <row r="18078" spans="24:27" x14ac:dyDescent="0.25">
      <c r="X18078" s="69"/>
      <c r="Y18078" s="69"/>
      <c r="Z18078" s="69"/>
      <c r="AA18078" s="69"/>
    </row>
    <row r="18079" spans="24:27" x14ac:dyDescent="0.25">
      <c r="X18079" s="69"/>
      <c r="Y18079" s="69"/>
      <c r="Z18079" s="69"/>
      <c r="AA18079" s="69"/>
    </row>
    <row r="18080" spans="24:27" x14ac:dyDescent="0.25">
      <c r="X18080" s="69"/>
      <c r="Y18080" s="69"/>
      <c r="Z18080" s="69"/>
      <c r="AA18080" s="69"/>
    </row>
    <row r="18081" spans="24:27" x14ac:dyDescent="0.25">
      <c r="X18081" s="69"/>
      <c r="Y18081" s="69"/>
      <c r="Z18081" s="69"/>
      <c r="AA18081" s="69"/>
    </row>
    <row r="18082" spans="24:27" x14ac:dyDescent="0.25">
      <c r="X18082" s="69"/>
      <c r="Y18082" s="69"/>
      <c r="Z18082" s="69"/>
      <c r="AA18082" s="69"/>
    </row>
    <row r="18083" spans="24:27" x14ac:dyDescent="0.25">
      <c r="X18083" s="69"/>
      <c r="Y18083" s="69"/>
      <c r="Z18083" s="69"/>
      <c r="AA18083" s="69"/>
    </row>
    <row r="18084" spans="24:27" x14ac:dyDescent="0.25">
      <c r="X18084" s="69"/>
      <c r="Y18084" s="69"/>
      <c r="Z18084" s="69"/>
      <c r="AA18084" s="69"/>
    </row>
    <row r="18085" spans="24:27" x14ac:dyDescent="0.25">
      <c r="X18085" s="69"/>
      <c r="Y18085" s="69"/>
      <c r="Z18085" s="69"/>
      <c r="AA18085" s="69"/>
    </row>
    <row r="18086" spans="24:27" x14ac:dyDescent="0.25">
      <c r="X18086" s="69"/>
      <c r="Y18086" s="69"/>
      <c r="Z18086" s="69"/>
      <c r="AA18086" s="69"/>
    </row>
    <row r="18087" spans="24:27" x14ac:dyDescent="0.25">
      <c r="X18087" s="69"/>
      <c r="Y18087" s="69"/>
      <c r="Z18087" s="69"/>
      <c r="AA18087" s="69"/>
    </row>
    <row r="18088" spans="24:27" x14ac:dyDescent="0.25">
      <c r="X18088" s="69"/>
      <c r="Y18088" s="69"/>
      <c r="Z18088" s="69"/>
      <c r="AA18088" s="69"/>
    </row>
    <row r="18089" spans="24:27" x14ac:dyDescent="0.25">
      <c r="X18089" s="69"/>
      <c r="Y18089" s="69"/>
      <c r="Z18089" s="69"/>
      <c r="AA18089" s="69"/>
    </row>
    <row r="18090" spans="24:27" x14ac:dyDescent="0.25">
      <c r="X18090" s="69"/>
      <c r="Y18090" s="69"/>
      <c r="Z18090" s="69"/>
      <c r="AA18090" s="69"/>
    </row>
    <row r="18091" spans="24:27" x14ac:dyDescent="0.25">
      <c r="X18091" s="69"/>
      <c r="Y18091" s="69"/>
      <c r="Z18091" s="69"/>
      <c r="AA18091" s="69"/>
    </row>
    <row r="18092" spans="24:27" x14ac:dyDescent="0.25">
      <c r="X18092" s="69"/>
      <c r="Y18092" s="69"/>
      <c r="Z18092" s="69"/>
      <c r="AA18092" s="69"/>
    </row>
    <row r="18093" spans="24:27" x14ac:dyDescent="0.25">
      <c r="X18093" s="69"/>
      <c r="Y18093" s="69"/>
      <c r="Z18093" s="69"/>
      <c r="AA18093" s="69"/>
    </row>
    <row r="18094" spans="24:27" x14ac:dyDescent="0.25">
      <c r="X18094" s="69"/>
      <c r="Y18094" s="69"/>
      <c r="Z18094" s="69"/>
      <c r="AA18094" s="69"/>
    </row>
    <row r="18095" spans="24:27" x14ac:dyDescent="0.25">
      <c r="X18095" s="69"/>
      <c r="Y18095" s="69"/>
      <c r="Z18095" s="69"/>
      <c r="AA18095" s="69"/>
    </row>
    <row r="18096" spans="24:27" x14ac:dyDescent="0.25">
      <c r="X18096" s="69"/>
      <c r="Y18096" s="69"/>
      <c r="Z18096" s="69"/>
      <c r="AA18096" s="69"/>
    </row>
    <row r="18097" spans="24:27" x14ac:dyDescent="0.25">
      <c r="X18097" s="69"/>
      <c r="Y18097" s="69"/>
      <c r="Z18097" s="69"/>
      <c r="AA18097" s="69"/>
    </row>
    <row r="18098" spans="24:27" x14ac:dyDescent="0.25">
      <c r="X18098" s="69"/>
      <c r="Y18098" s="69"/>
      <c r="Z18098" s="69"/>
      <c r="AA18098" s="69"/>
    </row>
    <row r="18099" spans="24:27" x14ac:dyDescent="0.25">
      <c r="X18099" s="69"/>
      <c r="Y18099" s="69"/>
      <c r="Z18099" s="69"/>
      <c r="AA18099" s="69"/>
    </row>
    <row r="18100" spans="24:27" x14ac:dyDescent="0.25">
      <c r="X18100" s="69"/>
      <c r="Y18100" s="69"/>
      <c r="Z18100" s="69"/>
      <c r="AA18100" s="69"/>
    </row>
    <row r="18101" spans="24:27" x14ac:dyDescent="0.25">
      <c r="X18101" s="69"/>
      <c r="Y18101" s="69"/>
      <c r="Z18101" s="69"/>
      <c r="AA18101" s="69"/>
    </row>
    <row r="18102" spans="24:27" x14ac:dyDescent="0.25">
      <c r="X18102" s="69"/>
      <c r="Y18102" s="69"/>
      <c r="Z18102" s="69"/>
      <c r="AA18102" s="69"/>
    </row>
    <row r="18103" spans="24:27" x14ac:dyDescent="0.25">
      <c r="X18103" s="69"/>
      <c r="Y18103" s="69"/>
      <c r="Z18103" s="69"/>
      <c r="AA18103" s="69"/>
    </row>
    <row r="18104" spans="24:27" x14ac:dyDescent="0.25">
      <c r="X18104" s="69"/>
      <c r="Y18104" s="69"/>
      <c r="Z18104" s="69"/>
      <c r="AA18104" s="69"/>
    </row>
    <row r="18105" spans="24:27" x14ac:dyDescent="0.25">
      <c r="X18105" s="69"/>
      <c r="Y18105" s="69"/>
      <c r="Z18105" s="69"/>
      <c r="AA18105" s="69"/>
    </row>
    <row r="18106" spans="24:27" x14ac:dyDescent="0.25">
      <c r="X18106" s="69"/>
      <c r="Y18106" s="69"/>
      <c r="Z18106" s="69"/>
      <c r="AA18106" s="69"/>
    </row>
    <row r="18107" spans="24:27" x14ac:dyDescent="0.25">
      <c r="X18107" s="69"/>
      <c r="Y18107" s="69"/>
      <c r="Z18107" s="69"/>
      <c r="AA18107" s="69"/>
    </row>
    <row r="18108" spans="24:27" x14ac:dyDescent="0.25">
      <c r="X18108" s="69"/>
      <c r="Y18108" s="69"/>
      <c r="Z18108" s="69"/>
      <c r="AA18108" s="69"/>
    </row>
    <row r="18109" spans="24:27" x14ac:dyDescent="0.25">
      <c r="X18109" s="69"/>
      <c r="Y18109" s="69"/>
      <c r="Z18109" s="69"/>
      <c r="AA18109" s="69"/>
    </row>
    <row r="18110" spans="24:27" x14ac:dyDescent="0.25">
      <c r="X18110" s="69"/>
      <c r="Y18110" s="69"/>
      <c r="Z18110" s="69"/>
      <c r="AA18110" s="69"/>
    </row>
    <row r="18111" spans="24:27" x14ac:dyDescent="0.25">
      <c r="X18111" s="69"/>
      <c r="Y18111" s="69"/>
      <c r="Z18111" s="69"/>
      <c r="AA18111" s="69"/>
    </row>
    <row r="18112" spans="24:27" x14ac:dyDescent="0.25">
      <c r="X18112" s="69"/>
      <c r="Y18112" s="69"/>
      <c r="Z18112" s="69"/>
      <c r="AA18112" s="69"/>
    </row>
    <row r="18113" spans="24:27" x14ac:dyDescent="0.25">
      <c r="X18113" s="69"/>
      <c r="Y18113" s="69"/>
      <c r="Z18113" s="69"/>
      <c r="AA18113" s="69"/>
    </row>
    <row r="18114" spans="24:27" x14ac:dyDescent="0.25">
      <c r="X18114" s="69"/>
      <c r="Y18114" s="69"/>
      <c r="Z18114" s="69"/>
      <c r="AA18114" s="69"/>
    </row>
    <row r="18115" spans="24:27" x14ac:dyDescent="0.25">
      <c r="X18115" s="69"/>
      <c r="Y18115" s="69"/>
      <c r="Z18115" s="69"/>
      <c r="AA18115" s="69"/>
    </row>
    <row r="18116" spans="24:27" x14ac:dyDescent="0.25">
      <c r="X18116" s="69"/>
      <c r="Y18116" s="69"/>
      <c r="Z18116" s="69"/>
      <c r="AA18116" s="69"/>
    </row>
    <row r="18117" spans="24:27" x14ac:dyDescent="0.25">
      <c r="X18117" s="69"/>
      <c r="Y18117" s="69"/>
      <c r="Z18117" s="69"/>
      <c r="AA18117" s="69"/>
    </row>
    <row r="18118" spans="24:27" x14ac:dyDescent="0.25">
      <c r="X18118" s="69"/>
      <c r="Y18118" s="69"/>
      <c r="Z18118" s="69"/>
      <c r="AA18118" s="69"/>
    </row>
    <row r="18119" spans="24:27" x14ac:dyDescent="0.25">
      <c r="X18119" s="69"/>
      <c r="Y18119" s="69"/>
      <c r="Z18119" s="69"/>
      <c r="AA18119" s="69"/>
    </row>
    <row r="18120" spans="24:27" x14ac:dyDescent="0.25">
      <c r="X18120" s="69"/>
      <c r="Y18120" s="69"/>
      <c r="Z18120" s="69"/>
      <c r="AA18120" s="69"/>
    </row>
    <row r="18121" spans="24:27" x14ac:dyDescent="0.25">
      <c r="X18121" s="69"/>
      <c r="Y18121" s="69"/>
      <c r="Z18121" s="69"/>
      <c r="AA18121" s="69"/>
    </row>
    <row r="18122" spans="24:27" x14ac:dyDescent="0.25">
      <c r="X18122" s="69"/>
      <c r="Y18122" s="69"/>
      <c r="Z18122" s="69"/>
      <c r="AA18122" s="69"/>
    </row>
    <row r="18123" spans="24:27" x14ac:dyDescent="0.25">
      <c r="X18123" s="69"/>
      <c r="Y18123" s="69"/>
      <c r="Z18123" s="69"/>
      <c r="AA18123" s="69"/>
    </row>
    <row r="18124" spans="24:27" x14ac:dyDescent="0.25">
      <c r="X18124" s="69"/>
      <c r="Y18124" s="69"/>
      <c r="Z18124" s="69"/>
      <c r="AA18124" s="69"/>
    </row>
    <row r="18125" spans="24:27" x14ac:dyDescent="0.25">
      <c r="X18125" s="69"/>
      <c r="Y18125" s="69"/>
      <c r="Z18125" s="69"/>
      <c r="AA18125" s="69"/>
    </row>
    <row r="18126" spans="24:27" x14ac:dyDescent="0.25">
      <c r="X18126" s="69"/>
      <c r="Y18126" s="69"/>
      <c r="Z18126" s="69"/>
      <c r="AA18126" s="69"/>
    </row>
    <row r="18127" spans="24:27" x14ac:dyDescent="0.25">
      <c r="X18127" s="69"/>
      <c r="Y18127" s="69"/>
      <c r="Z18127" s="69"/>
      <c r="AA18127" s="69"/>
    </row>
    <row r="18128" spans="24:27" x14ac:dyDescent="0.25">
      <c r="X18128" s="69"/>
      <c r="Y18128" s="69"/>
      <c r="Z18128" s="69"/>
      <c r="AA18128" s="69"/>
    </row>
    <row r="18129" spans="24:27" x14ac:dyDescent="0.25">
      <c r="X18129" s="69"/>
      <c r="Y18129" s="69"/>
      <c r="Z18129" s="69"/>
      <c r="AA18129" s="69"/>
    </row>
    <row r="18130" spans="24:27" x14ac:dyDescent="0.25">
      <c r="X18130" s="69"/>
      <c r="Y18130" s="69"/>
      <c r="Z18130" s="69"/>
      <c r="AA18130" s="69"/>
    </row>
    <row r="18131" spans="24:27" x14ac:dyDescent="0.25">
      <c r="X18131" s="69"/>
      <c r="Y18131" s="69"/>
      <c r="Z18131" s="69"/>
      <c r="AA18131" s="69"/>
    </row>
    <row r="18132" spans="24:27" x14ac:dyDescent="0.25">
      <c r="X18132" s="69"/>
      <c r="Y18132" s="69"/>
      <c r="Z18132" s="69"/>
      <c r="AA18132" s="69"/>
    </row>
    <row r="18133" spans="24:27" x14ac:dyDescent="0.25">
      <c r="X18133" s="69"/>
      <c r="Y18133" s="69"/>
      <c r="Z18133" s="69"/>
      <c r="AA18133" s="69"/>
    </row>
    <row r="18134" spans="24:27" x14ac:dyDescent="0.25">
      <c r="X18134" s="69"/>
      <c r="Y18134" s="69"/>
      <c r="Z18134" s="69"/>
      <c r="AA18134" s="69"/>
    </row>
    <row r="18135" spans="24:27" x14ac:dyDescent="0.25">
      <c r="X18135" s="69"/>
      <c r="Y18135" s="69"/>
      <c r="Z18135" s="69"/>
      <c r="AA18135" s="69"/>
    </row>
    <row r="18136" spans="24:27" x14ac:dyDescent="0.25">
      <c r="X18136" s="69"/>
      <c r="Y18136" s="69"/>
      <c r="Z18136" s="69"/>
      <c r="AA18136" s="69"/>
    </row>
    <row r="18137" spans="24:27" x14ac:dyDescent="0.25">
      <c r="X18137" s="69"/>
      <c r="Y18137" s="69"/>
      <c r="Z18137" s="69"/>
      <c r="AA18137" s="69"/>
    </row>
    <row r="18138" spans="24:27" x14ac:dyDescent="0.25">
      <c r="X18138" s="69"/>
      <c r="Y18138" s="69"/>
      <c r="Z18138" s="69"/>
      <c r="AA18138" s="69"/>
    </row>
    <row r="18139" spans="24:27" x14ac:dyDescent="0.25">
      <c r="X18139" s="69"/>
      <c r="Y18139" s="69"/>
      <c r="Z18139" s="69"/>
      <c r="AA18139" s="69"/>
    </row>
    <row r="18140" spans="24:27" x14ac:dyDescent="0.25">
      <c r="X18140" s="69"/>
      <c r="Y18140" s="69"/>
      <c r="Z18140" s="69"/>
      <c r="AA18140" s="69"/>
    </row>
    <row r="18141" spans="24:27" x14ac:dyDescent="0.25">
      <c r="X18141" s="69"/>
      <c r="Y18141" s="69"/>
      <c r="Z18141" s="69"/>
      <c r="AA18141" s="69"/>
    </row>
    <row r="18142" spans="24:27" x14ac:dyDescent="0.25">
      <c r="X18142" s="69"/>
      <c r="Y18142" s="69"/>
      <c r="Z18142" s="69"/>
      <c r="AA18142" s="69"/>
    </row>
    <row r="18143" spans="24:27" x14ac:dyDescent="0.25">
      <c r="X18143" s="69"/>
      <c r="Y18143" s="69"/>
      <c r="Z18143" s="69"/>
      <c r="AA18143" s="69"/>
    </row>
    <row r="18144" spans="24:27" x14ac:dyDescent="0.25">
      <c r="X18144" s="69"/>
      <c r="Y18144" s="69"/>
      <c r="Z18144" s="69"/>
      <c r="AA18144" s="69"/>
    </row>
    <row r="18145" spans="24:27" x14ac:dyDescent="0.25">
      <c r="X18145" s="69"/>
      <c r="Y18145" s="69"/>
      <c r="Z18145" s="69"/>
      <c r="AA18145" s="69"/>
    </row>
    <row r="18146" spans="24:27" x14ac:dyDescent="0.25">
      <c r="X18146" s="69"/>
      <c r="Y18146" s="69"/>
      <c r="Z18146" s="69"/>
      <c r="AA18146" s="69"/>
    </row>
    <row r="18147" spans="24:27" x14ac:dyDescent="0.25">
      <c r="X18147" s="69"/>
      <c r="Y18147" s="69"/>
      <c r="Z18147" s="69"/>
      <c r="AA18147" s="69"/>
    </row>
    <row r="18148" spans="24:27" x14ac:dyDescent="0.25">
      <c r="X18148" s="69"/>
      <c r="Y18148" s="69"/>
      <c r="Z18148" s="69"/>
      <c r="AA18148" s="69"/>
    </row>
    <row r="18149" spans="24:27" x14ac:dyDescent="0.25">
      <c r="X18149" s="69"/>
      <c r="Y18149" s="69"/>
      <c r="Z18149" s="69"/>
      <c r="AA18149" s="69"/>
    </row>
    <row r="18150" spans="24:27" x14ac:dyDescent="0.25">
      <c r="X18150" s="69"/>
      <c r="Y18150" s="69"/>
      <c r="Z18150" s="69"/>
      <c r="AA18150" s="69"/>
    </row>
    <row r="18151" spans="24:27" x14ac:dyDescent="0.25">
      <c r="X18151" s="69"/>
      <c r="Y18151" s="69"/>
      <c r="Z18151" s="69"/>
      <c r="AA18151" s="69"/>
    </row>
    <row r="18152" spans="24:27" x14ac:dyDescent="0.25">
      <c r="X18152" s="69"/>
      <c r="Y18152" s="69"/>
      <c r="Z18152" s="69"/>
      <c r="AA18152" s="69"/>
    </row>
    <row r="18153" spans="24:27" x14ac:dyDescent="0.25">
      <c r="X18153" s="69"/>
      <c r="Y18153" s="69"/>
      <c r="Z18153" s="69"/>
      <c r="AA18153" s="69"/>
    </row>
    <row r="18154" spans="24:27" x14ac:dyDescent="0.25">
      <c r="X18154" s="69"/>
      <c r="Y18154" s="69"/>
      <c r="Z18154" s="69"/>
      <c r="AA18154" s="69"/>
    </row>
    <row r="18155" spans="24:27" x14ac:dyDescent="0.25">
      <c r="X18155" s="69"/>
      <c r="Y18155" s="69"/>
      <c r="Z18155" s="69"/>
      <c r="AA18155" s="69"/>
    </row>
    <row r="18156" spans="24:27" x14ac:dyDescent="0.25">
      <c r="X18156" s="69"/>
      <c r="Y18156" s="69"/>
      <c r="Z18156" s="69"/>
      <c r="AA18156" s="69"/>
    </row>
    <row r="18157" spans="24:27" x14ac:dyDescent="0.25">
      <c r="X18157" s="69"/>
      <c r="Y18157" s="69"/>
      <c r="Z18157" s="69"/>
      <c r="AA18157" s="69"/>
    </row>
    <row r="18158" spans="24:27" x14ac:dyDescent="0.25">
      <c r="X18158" s="69"/>
      <c r="Y18158" s="69"/>
      <c r="Z18158" s="69"/>
      <c r="AA18158" s="69"/>
    </row>
    <row r="18159" spans="24:27" x14ac:dyDescent="0.25">
      <c r="X18159" s="69"/>
      <c r="Y18159" s="69"/>
      <c r="Z18159" s="69"/>
      <c r="AA18159" s="69"/>
    </row>
    <row r="18160" spans="24:27" x14ac:dyDescent="0.25">
      <c r="X18160" s="69"/>
      <c r="Y18160" s="69"/>
      <c r="Z18160" s="69"/>
      <c r="AA18160" s="69"/>
    </row>
    <row r="18161" spans="24:27" x14ac:dyDescent="0.25">
      <c r="X18161" s="69"/>
      <c r="Y18161" s="69"/>
      <c r="Z18161" s="69"/>
      <c r="AA18161" s="69"/>
    </row>
    <row r="18162" spans="24:27" x14ac:dyDescent="0.25">
      <c r="X18162" s="69"/>
      <c r="Y18162" s="69"/>
      <c r="Z18162" s="69"/>
      <c r="AA18162" s="69"/>
    </row>
    <row r="18163" spans="24:27" x14ac:dyDescent="0.25">
      <c r="X18163" s="69"/>
      <c r="Y18163" s="69"/>
      <c r="Z18163" s="69"/>
      <c r="AA18163" s="69"/>
    </row>
    <row r="18164" spans="24:27" x14ac:dyDescent="0.25">
      <c r="X18164" s="69"/>
      <c r="Y18164" s="69"/>
      <c r="Z18164" s="69"/>
      <c r="AA18164" s="69"/>
    </row>
    <row r="18165" spans="24:27" x14ac:dyDescent="0.25">
      <c r="X18165" s="69"/>
      <c r="Y18165" s="69"/>
      <c r="Z18165" s="69"/>
      <c r="AA18165" s="69"/>
    </row>
    <row r="18166" spans="24:27" x14ac:dyDescent="0.25">
      <c r="X18166" s="69"/>
      <c r="Y18166" s="69"/>
      <c r="Z18166" s="69"/>
      <c r="AA18166" s="69"/>
    </row>
    <row r="18167" spans="24:27" x14ac:dyDescent="0.25">
      <c r="X18167" s="69"/>
      <c r="Y18167" s="69"/>
      <c r="Z18167" s="69"/>
      <c r="AA18167" s="69"/>
    </row>
    <row r="18168" spans="24:27" x14ac:dyDescent="0.25">
      <c r="X18168" s="69"/>
      <c r="Y18168" s="69"/>
      <c r="Z18168" s="69"/>
      <c r="AA18168" s="69"/>
    </row>
    <row r="18169" spans="24:27" x14ac:dyDescent="0.25">
      <c r="X18169" s="69"/>
      <c r="Y18169" s="69"/>
      <c r="Z18169" s="69"/>
      <c r="AA18169" s="69"/>
    </row>
    <row r="18170" spans="24:27" x14ac:dyDescent="0.25">
      <c r="X18170" s="69"/>
      <c r="Y18170" s="69"/>
      <c r="Z18170" s="69"/>
      <c r="AA18170" s="69"/>
    </row>
    <row r="18171" spans="24:27" x14ac:dyDescent="0.25">
      <c r="X18171" s="69"/>
      <c r="Y18171" s="69"/>
      <c r="Z18171" s="69"/>
      <c r="AA18171" s="69"/>
    </row>
    <row r="18172" spans="24:27" x14ac:dyDescent="0.25">
      <c r="X18172" s="69"/>
      <c r="Y18172" s="69"/>
      <c r="Z18172" s="69"/>
      <c r="AA18172" s="69"/>
    </row>
    <row r="18173" spans="24:27" x14ac:dyDescent="0.25">
      <c r="X18173" s="69"/>
      <c r="Y18173" s="69"/>
      <c r="Z18173" s="69"/>
      <c r="AA18173" s="69"/>
    </row>
    <row r="18174" spans="24:27" x14ac:dyDescent="0.25">
      <c r="X18174" s="69"/>
      <c r="Y18174" s="69"/>
      <c r="Z18174" s="69"/>
      <c r="AA18174" s="69"/>
    </row>
    <row r="18175" spans="24:27" x14ac:dyDescent="0.25">
      <c r="X18175" s="69"/>
      <c r="Y18175" s="69"/>
      <c r="Z18175" s="69"/>
      <c r="AA18175" s="69"/>
    </row>
    <row r="18176" spans="24:27" x14ac:dyDescent="0.25">
      <c r="X18176" s="69"/>
      <c r="Y18176" s="69"/>
      <c r="Z18176" s="69"/>
      <c r="AA18176" s="69"/>
    </row>
    <row r="18177" spans="24:27" x14ac:dyDescent="0.25">
      <c r="X18177" s="69"/>
      <c r="Y18177" s="69"/>
      <c r="Z18177" s="69"/>
      <c r="AA18177" s="69"/>
    </row>
    <row r="18178" spans="24:27" x14ac:dyDescent="0.25">
      <c r="X18178" s="69"/>
      <c r="Y18178" s="69"/>
      <c r="Z18178" s="69"/>
      <c r="AA18178" s="69"/>
    </row>
    <row r="18179" spans="24:27" x14ac:dyDescent="0.25">
      <c r="X18179" s="69"/>
      <c r="Y18179" s="69"/>
      <c r="Z18179" s="69"/>
      <c r="AA18179" s="69"/>
    </row>
    <row r="18180" spans="24:27" x14ac:dyDescent="0.25">
      <c r="X18180" s="69"/>
      <c r="Y18180" s="69"/>
      <c r="Z18180" s="69"/>
      <c r="AA18180" s="69"/>
    </row>
    <row r="18181" spans="24:27" x14ac:dyDescent="0.25">
      <c r="X18181" s="69"/>
      <c r="Y18181" s="69"/>
      <c r="Z18181" s="69"/>
      <c r="AA18181" s="69"/>
    </row>
    <row r="18182" spans="24:27" x14ac:dyDescent="0.25">
      <c r="X18182" s="69"/>
      <c r="Y18182" s="69"/>
      <c r="Z18182" s="69"/>
      <c r="AA18182" s="69"/>
    </row>
    <row r="18183" spans="24:27" x14ac:dyDescent="0.25">
      <c r="X18183" s="69"/>
      <c r="Y18183" s="69"/>
      <c r="Z18183" s="69"/>
      <c r="AA18183" s="69"/>
    </row>
    <row r="18184" spans="24:27" x14ac:dyDescent="0.25">
      <c r="X18184" s="69"/>
      <c r="Y18184" s="69"/>
      <c r="Z18184" s="69"/>
      <c r="AA18184" s="69"/>
    </row>
    <row r="18185" spans="24:27" x14ac:dyDescent="0.25">
      <c r="X18185" s="69"/>
      <c r="Y18185" s="69"/>
      <c r="Z18185" s="69"/>
      <c r="AA18185" s="69"/>
    </row>
    <row r="18186" spans="24:27" x14ac:dyDescent="0.25">
      <c r="X18186" s="69"/>
      <c r="Y18186" s="69"/>
      <c r="Z18186" s="69"/>
      <c r="AA18186" s="69"/>
    </row>
    <row r="18187" spans="24:27" x14ac:dyDescent="0.25">
      <c r="X18187" s="69"/>
      <c r="Y18187" s="69"/>
      <c r="Z18187" s="69"/>
      <c r="AA18187" s="69"/>
    </row>
    <row r="18188" spans="24:27" x14ac:dyDescent="0.25">
      <c r="X18188" s="69"/>
      <c r="Y18188" s="69"/>
      <c r="Z18188" s="69"/>
      <c r="AA18188" s="69"/>
    </row>
    <row r="18189" spans="24:27" x14ac:dyDescent="0.25">
      <c r="X18189" s="69"/>
      <c r="Y18189" s="69"/>
      <c r="Z18189" s="69"/>
      <c r="AA18189" s="69"/>
    </row>
    <row r="18190" spans="24:27" x14ac:dyDescent="0.25">
      <c r="X18190" s="69"/>
      <c r="Y18190" s="69"/>
      <c r="Z18190" s="69"/>
      <c r="AA18190" s="69"/>
    </row>
    <row r="18191" spans="24:27" x14ac:dyDescent="0.25">
      <c r="X18191" s="69"/>
      <c r="Y18191" s="69"/>
      <c r="Z18191" s="69"/>
      <c r="AA18191" s="69"/>
    </row>
    <row r="18192" spans="24:27" x14ac:dyDescent="0.25">
      <c r="X18192" s="69"/>
      <c r="Y18192" s="69"/>
      <c r="Z18192" s="69"/>
      <c r="AA18192" s="69"/>
    </row>
    <row r="18193" spans="24:27" x14ac:dyDescent="0.25">
      <c r="X18193" s="69"/>
      <c r="Y18193" s="69"/>
      <c r="Z18193" s="69"/>
      <c r="AA18193" s="69"/>
    </row>
    <row r="18194" spans="24:27" x14ac:dyDescent="0.25">
      <c r="X18194" s="69"/>
      <c r="Y18194" s="69"/>
      <c r="Z18194" s="69"/>
      <c r="AA18194" s="69"/>
    </row>
    <row r="18195" spans="24:27" x14ac:dyDescent="0.25">
      <c r="X18195" s="69"/>
      <c r="Y18195" s="69"/>
      <c r="Z18195" s="69"/>
      <c r="AA18195" s="69"/>
    </row>
    <row r="18196" spans="24:27" x14ac:dyDescent="0.25">
      <c r="X18196" s="69"/>
      <c r="Y18196" s="69"/>
      <c r="Z18196" s="69"/>
      <c r="AA18196" s="69"/>
    </row>
    <row r="18197" spans="24:27" x14ac:dyDescent="0.25">
      <c r="X18197" s="69"/>
      <c r="Y18197" s="69"/>
      <c r="Z18197" s="69"/>
      <c r="AA18197" s="69"/>
    </row>
    <row r="18198" spans="24:27" x14ac:dyDescent="0.25">
      <c r="X18198" s="69"/>
      <c r="Y18198" s="69"/>
      <c r="Z18198" s="69"/>
      <c r="AA18198" s="69"/>
    </row>
    <row r="18199" spans="24:27" x14ac:dyDescent="0.25">
      <c r="X18199" s="69"/>
      <c r="Y18199" s="69"/>
      <c r="Z18199" s="69"/>
      <c r="AA18199" s="69"/>
    </row>
    <row r="18200" spans="24:27" x14ac:dyDescent="0.25">
      <c r="X18200" s="69"/>
      <c r="Y18200" s="69"/>
      <c r="Z18200" s="69"/>
      <c r="AA18200" s="69"/>
    </row>
    <row r="18201" spans="24:27" x14ac:dyDescent="0.25">
      <c r="X18201" s="69"/>
      <c r="Y18201" s="69"/>
      <c r="Z18201" s="69"/>
      <c r="AA18201" s="69"/>
    </row>
    <row r="18202" spans="24:27" x14ac:dyDescent="0.25">
      <c r="X18202" s="69"/>
      <c r="Y18202" s="69"/>
      <c r="Z18202" s="69"/>
      <c r="AA18202" s="69"/>
    </row>
    <row r="18203" spans="24:27" x14ac:dyDescent="0.25">
      <c r="X18203" s="69"/>
      <c r="Y18203" s="69"/>
      <c r="Z18203" s="69"/>
      <c r="AA18203" s="69"/>
    </row>
    <row r="18204" spans="24:27" x14ac:dyDescent="0.25">
      <c r="X18204" s="69"/>
      <c r="Y18204" s="69"/>
      <c r="Z18204" s="69"/>
      <c r="AA18204" s="69"/>
    </row>
    <row r="18205" spans="24:27" x14ac:dyDescent="0.25">
      <c r="X18205" s="69"/>
      <c r="Y18205" s="69"/>
      <c r="Z18205" s="69"/>
      <c r="AA18205" s="69"/>
    </row>
    <row r="18206" spans="24:27" x14ac:dyDescent="0.25">
      <c r="X18206" s="69"/>
      <c r="Y18206" s="69"/>
      <c r="Z18206" s="69"/>
      <c r="AA18206" s="69"/>
    </row>
    <row r="18207" spans="24:27" x14ac:dyDescent="0.25">
      <c r="X18207" s="69"/>
      <c r="Y18207" s="69"/>
      <c r="Z18207" s="69"/>
      <c r="AA18207" s="69"/>
    </row>
    <row r="18208" spans="24:27" x14ac:dyDescent="0.25">
      <c r="X18208" s="69"/>
      <c r="Y18208" s="69"/>
      <c r="Z18208" s="69"/>
      <c r="AA18208" s="69"/>
    </row>
    <row r="18209" spans="24:27" x14ac:dyDescent="0.25">
      <c r="X18209" s="69"/>
      <c r="Y18209" s="69"/>
      <c r="Z18209" s="69"/>
      <c r="AA18209" s="69"/>
    </row>
    <row r="18210" spans="24:27" x14ac:dyDescent="0.25">
      <c r="X18210" s="69"/>
      <c r="Y18210" s="69"/>
      <c r="Z18210" s="69"/>
      <c r="AA18210" s="69"/>
    </row>
    <row r="18211" spans="24:27" x14ac:dyDescent="0.25">
      <c r="X18211" s="69"/>
      <c r="Y18211" s="69"/>
      <c r="Z18211" s="69"/>
      <c r="AA18211" s="69"/>
    </row>
    <row r="18212" spans="24:27" x14ac:dyDescent="0.25">
      <c r="X18212" s="69"/>
      <c r="Y18212" s="69"/>
      <c r="Z18212" s="69"/>
      <c r="AA18212" s="69"/>
    </row>
    <row r="18213" spans="24:27" x14ac:dyDescent="0.25">
      <c r="X18213" s="69"/>
      <c r="Y18213" s="69"/>
      <c r="Z18213" s="69"/>
      <c r="AA18213" s="69"/>
    </row>
    <row r="18214" spans="24:27" x14ac:dyDescent="0.25">
      <c r="X18214" s="69"/>
      <c r="Y18214" s="69"/>
      <c r="Z18214" s="69"/>
      <c r="AA18214" s="69"/>
    </row>
    <row r="18215" spans="24:27" x14ac:dyDescent="0.25">
      <c r="X18215" s="69"/>
      <c r="Y18215" s="69"/>
      <c r="Z18215" s="69"/>
      <c r="AA18215" s="69"/>
    </row>
    <row r="18216" spans="24:27" x14ac:dyDescent="0.25">
      <c r="X18216" s="69"/>
      <c r="Y18216" s="69"/>
      <c r="Z18216" s="69"/>
      <c r="AA18216" s="69"/>
    </row>
    <row r="18217" spans="24:27" x14ac:dyDescent="0.25">
      <c r="X18217" s="69"/>
      <c r="Y18217" s="69"/>
      <c r="Z18217" s="69"/>
      <c r="AA18217" s="69"/>
    </row>
    <row r="18218" spans="24:27" x14ac:dyDescent="0.25">
      <c r="X18218" s="69"/>
      <c r="Y18218" s="69"/>
      <c r="Z18218" s="69"/>
      <c r="AA18218" s="69"/>
    </row>
    <row r="18219" spans="24:27" x14ac:dyDescent="0.25">
      <c r="X18219" s="69"/>
      <c r="Y18219" s="69"/>
      <c r="Z18219" s="69"/>
      <c r="AA18219" s="69"/>
    </row>
    <row r="18220" spans="24:27" x14ac:dyDescent="0.25">
      <c r="X18220" s="69"/>
      <c r="Y18220" s="69"/>
      <c r="Z18220" s="69"/>
      <c r="AA18220" s="69"/>
    </row>
    <row r="18221" spans="24:27" x14ac:dyDescent="0.25">
      <c r="X18221" s="69"/>
      <c r="Y18221" s="69"/>
      <c r="Z18221" s="69"/>
      <c r="AA18221" s="69"/>
    </row>
    <row r="18222" spans="24:27" x14ac:dyDescent="0.25">
      <c r="X18222" s="69"/>
      <c r="Y18222" s="69"/>
      <c r="Z18222" s="69"/>
      <c r="AA18222" s="69"/>
    </row>
    <row r="18223" spans="24:27" x14ac:dyDescent="0.25">
      <c r="X18223" s="69"/>
      <c r="Y18223" s="69"/>
      <c r="Z18223" s="69"/>
      <c r="AA18223" s="69"/>
    </row>
    <row r="18224" spans="24:27" x14ac:dyDescent="0.25">
      <c r="X18224" s="69"/>
      <c r="Y18224" s="69"/>
      <c r="Z18224" s="69"/>
      <c r="AA18224" s="69"/>
    </row>
    <row r="18225" spans="24:27" x14ac:dyDescent="0.25">
      <c r="X18225" s="69"/>
      <c r="Y18225" s="69"/>
      <c r="Z18225" s="69"/>
      <c r="AA18225" s="69"/>
    </row>
    <row r="18226" spans="24:27" x14ac:dyDescent="0.25">
      <c r="X18226" s="69"/>
      <c r="Y18226" s="69"/>
      <c r="Z18226" s="69"/>
      <c r="AA18226" s="69"/>
    </row>
    <row r="18227" spans="24:27" x14ac:dyDescent="0.25">
      <c r="X18227" s="69"/>
      <c r="Y18227" s="69"/>
      <c r="Z18227" s="69"/>
      <c r="AA18227" s="69"/>
    </row>
    <row r="18228" spans="24:27" x14ac:dyDescent="0.25">
      <c r="X18228" s="69"/>
      <c r="Y18228" s="69"/>
      <c r="Z18228" s="69"/>
      <c r="AA18228" s="69"/>
    </row>
    <row r="18229" spans="24:27" x14ac:dyDescent="0.25">
      <c r="X18229" s="69"/>
      <c r="Y18229" s="69"/>
      <c r="Z18229" s="69"/>
      <c r="AA18229" s="69"/>
    </row>
    <row r="18230" spans="24:27" x14ac:dyDescent="0.25">
      <c r="X18230" s="69"/>
      <c r="Y18230" s="69"/>
      <c r="Z18230" s="69"/>
      <c r="AA18230" s="69"/>
    </row>
    <row r="18231" spans="24:27" x14ac:dyDescent="0.25">
      <c r="X18231" s="69"/>
      <c r="Y18231" s="69"/>
      <c r="Z18231" s="69"/>
      <c r="AA18231" s="69"/>
    </row>
    <row r="18232" spans="24:27" x14ac:dyDescent="0.25">
      <c r="X18232" s="69"/>
      <c r="Y18232" s="69"/>
      <c r="Z18232" s="69"/>
      <c r="AA18232" s="69"/>
    </row>
    <row r="18233" spans="24:27" x14ac:dyDescent="0.25">
      <c r="X18233" s="69"/>
      <c r="Y18233" s="69"/>
      <c r="Z18233" s="69"/>
      <c r="AA18233" s="69"/>
    </row>
    <row r="18234" spans="24:27" x14ac:dyDescent="0.25">
      <c r="X18234" s="69"/>
      <c r="Y18234" s="69"/>
      <c r="Z18234" s="69"/>
      <c r="AA18234" s="69"/>
    </row>
    <row r="18235" spans="24:27" x14ac:dyDescent="0.25">
      <c r="X18235" s="69"/>
      <c r="Y18235" s="69"/>
      <c r="Z18235" s="69"/>
      <c r="AA18235" s="69"/>
    </row>
    <row r="18236" spans="24:27" x14ac:dyDescent="0.25">
      <c r="X18236" s="69"/>
      <c r="Y18236" s="69"/>
      <c r="Z18236" s="69"/>
      <c r="AA18236" s="69"/>
    </row>
    <row r="18237" spans="24:27" x14ac:dyDescent="0.25">
      <c r="X18237" s="69"/>
      <c r="Y18237" s="69"/>
      <c r="Z18237" s="69"/>
      <c r="AA18237" s="69"/>
    </row>
    <row r="18238" spans="24:27" x14ac:dyDescent="0.25">
      <c r="X18238" s="69"/>
      <c r="Y18238" s="69"/>
      <c r="Z18238" s="69"/>
      <c r="AA18238" s="69"/>
    </row>
    <row r="18239" spans="24:27" x14ac:dyDescent="0.25">
      <c r="X18239" s="69"/>
      <c r="Y18239" s="69"/>
      <c r="Z18239" s="69"/>
      <c r="AA18239" s="69"/>
    </row>
    <row r="18240" spans="24:27" x14ac:dyDescent="0.25">
      <c r="X18240" s="69"/>
      <c r="Y18240" s="69"/>
      <c r="Z18240" s="69"/>
      <c r="AA18240" s="69"/>
    </row>
    <row r="18241" spans="24:27" x14ac:dyDescent="0.25">
      <c r="X18241" s="69"/>
      <c r="Y18241" s="69"/>
      <c r="Z18241" s="69"/>
      <c r="AA18241" s="69"/>
    </row>
    <row r="18242" spans="24:27" x14ac:dyDescent="0.25">
      <c r="X18242" s="69"/>
      <c r="Y18242" s="69"/>
      <c r="Z18242" s="69"/>
      <c r="AA18242" s="69"/>
    </row>
    <row r="18243" spans="24:27" x14ac:dyDescent="0.25">
      <c r="X18243" s="69"/>
      <c r="Y18243" s="69"/>
      <c r="Z18243" s="69"/>
      <c r="AA18243" s="69"/>
    </row>
    <row r="18244" spans="24:27" x14ac:dyDescent="0.25">
      <c r="X18244" s="69"/>
      <c r="Y18244" s="69"/>
      <c r="Z18244" s="69"/>
      <c r="AA18244" s="69"/>
    </row>
    <row r="18245" spans="24:27" x14ac:dyDescent="0.25">
      <c r="X18245" s="69"/>
      <c r="Y18245" s="69"/>
      <c r="Z18245" s="69"/>
      <c r="AA18245" s="69"/>
    </row>
    <row r="18246" spans="24:27" x14ac:dyDescent="0.25">
      <c r="X18246" s="69"/>
      <c r="Y18246" s="69"/>
      <c r="Z18246" s="69"/>
      <c r="AA18246" s="69"/>
    </row>
    <row r="18247" spans="24:27" x14ac:dyDescent="0.25">
      <c r="X18247" s="69"/>
      <c r="Y18247" s="69"/>
      <c r="Z18247" s="69"/>
      <c r="AA18247" s="69"/>
    </row>
    <row r="18248" spans="24:27" x14ac:dyDescent="0.25">
      <c r="X18248" s="69"/>
      <c r="Y18248" s="69"/>
      <c r="Z18248" s="69"/>
      <c r="AA18248" s="69"/>
    </row>
    <row r="18249" spans="24:27" x14ac:dyDescent="0.25">
      <c r="X18249" s="69"/>
      <c r="Y18249" s="69"/>
      <c r="Z18249" s="69"/>
      <c r="AA18249" s="69"/>
    </row>
    <row r="18250" spans="24:27" x14ac:dyDescent="0.25">
      <c r="X18250" s="69"/>
      <c r="Y18250" s="69"/>
      <c r="Z18250" s="69"/>
      <c r="AA18250" s="69"/>
    </row>
    <row r="18251" spans="24:27" x14ac:dyDescent="0.25">
      <c r="X18251" s="69"/>
      <c r="Y18251" s="69"/>
      <c r="Z18251" s="69"/>
      <c r="AA18251" s="69"/>
    </row>
    <row r="18252" spans="24:27" x14ac:dyDescent="0.25">
      <c r="X18252" s="69"/>
      <c r="Y18252" s="69"/>
      <c r="Z18252" s="69"/>
      <c r="AA18252" s="69"/>
    </row>
    <row r="18253" spans="24:27" x14ac:dyDescent="0.25">
      <c r="X18253" s="69"/>
      <c r="Y18253" s="69"/>
      <c r="Z18253" s="69"/>
      <c r="AA18253" s="69"/>
    </row>
    <row r="18254" spans="24:27" x14ac:dyDescent="0.25">
      <c r="X18254" s="69"/>
      <c r="Y18254" s="69"/>
      <c r="Z18254" s="69"/>
      <c r="AA18254" s="69"/>
    </row>
    <row r="18255" spans="24:27" x14ac:dyDescent="0.25">
      <c r="X18255" s="69"/>
      <c r="Y18255" s="69"/>
      <c r="Z18255" s="69"/>
      <c r="AA18255" s="69"/>
    </row>
    <row r="18256" spans="24:27" x14ac:dyDescent="0.25">
      <c r="X18256" s="69"/>
      <c r="Y18256" s="69"/>
      <c r="Z18256" s="69"/>
      <c r="AA18256" s="69"/>
    </row>
    <row r="18257" spans="24:27" x14ac:dyDescent="0.25">
      <c r="X18257" s="69"/>
      <c r="Y18257" s="69"/>
      <c r="Z18257" s="69"/>
      <c r="AA18257" s="69"/>
    </row>
    <row r="18258" spans="24:27" x14ac:dyDescent="0.25">
      <c r="X18258" s="69"/>
      <c r="Y18258" s="69"/>
      <c r="Z18258" s="69"/>
      <c r="AA18258" s="69"/>
    </row>
    <row r="18259" spans="24:27" x14ac:dyDescent="0.25">
      <c r="X18259" s="69"/>
      <c r="Y18259" s="69"/>
      <c r="Z18259" s="69"/>
      <c r="AA18259" s="69"/>
    </row>
    <row r="18260" spans="24:27" x14ac:dyDescent="0.25">
      <c r="X18260" s="69"/>
      <c r="Y18260" s="69"/>
      <c r="Z18260" s="69"/>
      <c r="AA18260" s="69"/>
    </row>
    <row r="18261" spans="24:27" x14ac:dyDescent="0.25">
      <c r="X18261" s="69"/>
      <c r="Y18261" s="69"/>
      <c r="Z18261" s="69"/>
      <c r="AA18261" s="69"/>
    </row>
    <row r="18262" spans="24:27" x14ac:dyDescent="0.25">
      <c r="X18262" s="69"/>
      <c r="Y18262" s="69"/>
      <c r="Z18262" s="69"/>
      <c r="AA18262" s="69"/>
    </row>
    <row r="18263" spans="24:27" x14ac:dyDescent="0.25">
      <c r="X18263" s="69"/>
      <c r="Y18263" s="69"/>
      <c r="Z18263" s="69"/>
      <c r="AA18263" s="69"/>
    </row>
    <row r="18264" spans="24:27" x14ac:dyDescent="0.25">
      <c r="X18264" s="69"/>
      <c r="Y18264" s="69"/>
      <c r="Z18264" s="69"/>
      <c r="AA18264" s="69"/>
    </row>
    <row r="18265" spans="24:27" x14ac:dyDescent="0.25">
      <c r="X18265" s="69"/>
      <c r="Y18265" s="69"/>
      <c r="Z18265" s="69"/>
      <c r="AA18265" s="69"/>
    </row>
    <row r="18266" spans="24:27" x14ac:dyDescent="0.25">
      <c r="X18266" s="69"/>
      <c r="Y18266" s="69"/>
      <c r="Z18266" s="69"/>
      <c r="AA18266" s="69"/>
    </row>
    <row r="18267" spans="24:27" x14ac:dyDescent="0.25">
      <c r="X18267" s="69"/>
      <c r="Y18267" s="69"/>
      <c r="Z18267" s="69"/>
      <c r="AA18267" s="69"/>
    </row>
    <row r="18268" spans="24:27" x14ac:dyDescent="0.25">
      <c r="X18268" s="69"/>
      <c r="Y18268" s="69"/>
      <c r="Z18268" s="69"/>
      <c r="AA18268" s="69"/>
    </row>
    <row r="18269" spans="24:27" x14ac:dyDescent="0.25">
      <c r="X18269" s="69"/>
      <c r="Y18269" s="69"/>
      <c r="Z18269" s="69"/>
      <c r="AA18269" s="69"/>
    </row>
    <row r="18270" spans="24:27" x14ac:dyDescent="0.25">
      <c r="X18270" s="69"/>
      <c r="Y18270" s="69"/>
      <c r="Z18270" s="69"/>
      <c r="AA18270" s="69"/>
    </row>
    <row r="18271" spans="24:27" x14ac:dyDescent="0.25">
      <c r="X18271" s="69"/>
      <c r="Y18271" s="69"/>
      <c r="Z18271" s="69"/>
      <c r="AA18271" s="69"/>
    </row>
    <row r="18272" spans="24:27" x14ac:dyDescent="0.25">
      <c r="X18272" s="69"/>
      <c r="Y18272" s="69"/>
      <c r="Z18272" s="69"/>
      <c r="AA18272" s="69"/>
    </row>
    <row r="18273" spans="24:27" x14ac:dyDescent="0.25">
      <c r="X18273" s="69"/>
      <c r="Y18273" s="69"/>
      <c r="Z18273" s="69"/>
      <c r="AA18273" s="69"/>
    </row>
    <row r="18274" spans="24:27" x14ac:dyDescent="0.25">
      <c r="X18274" s="69"/>
      <c r="Y18274" s="69"/>
      <c r="Z18274" s="69"/>
      <c r="AA18274" s="69"/>
    </row>
    <row r="18275" spans="24:27" x14ac:dyDescent="0.25">
      <c r="X18275" s="69"/>
      <c r="Y18275" s="69"/>
      <c r="Z18275" s="69"/>
      <c r="AA18275" s="69"/>
    </row>
    <row r="18276" spans="24:27" x14ac:dyDescent="0.25">
      <c r="X18276" s="69"/>
      <c r="Y18276" s="69"/>
      <c r="Z18276" s="69"/>
      <c r="AA18276" s="69"/>
    </row>
    <row r="18277" spans="24:27" x14ac:dyDescent="0.25">
      <c r="X18277" s="69"/>
      <c r="Y18277" s="69"/>
      <c r="Z18277" s="69"/>
      <c r="AA18277" s="69"/>
    </row>
    <row r="18278" spans="24:27" x14ac:dyDescent="0.25">
      <c r="X18278" s="69"/>
      <c r="Y18278" s="69"/>
      <c r="Z18278" s="69"/>
      <c r="AA18278" s="69"/>
    </row>
    <row r="18279" spans="24:27" x14ac:dyDescent="0.25">
      <c r="X18279" s="69"/>
      <c r="Y18279" s="69"/>
      <c r="Z18279" s="69"/>
      <c r="AA18279" s="69"/>
    </row>
    <row r="18280" spans="24:27" x14ac:dyDescent="0.25">
      <c r="X18280" s="69"/>
      <c r="Y18280" s="69"/>
      <c r="Z18280" s="69"/>
      <c r="AA18280" s="69"/>
    </row>
    <row r="18281" spans="24:27" x14ac:dyDescent="0.25">
      <c r="X18281" s="69"/>
      <c r="Y18281" s="69"/>
      <c r="Z18281" s="69"/>
      <c r="AA18281" s="69"/>
    </row>
    <row r="18282" spans="24:27" x14ac:dyDescent="0.25">
      <c r="X18282" s="69"/>
      <c r="Y18282" s="69"/>
      <c r="Z18282" s="69"/>
      <c r="AA18282" s="69"/>
    </row>
    <row r="18283" spans="24:27" x14ac:dyDescent="0.25">
      <c r="X18283" s="69"/>
      <c r="Y18283" s="69"/>
      <c r="Z18283" s="69"/>
      <c r="AA18283" s="69"/>
    </row>
    <row r="18284" spans="24:27" x14ac:dyDescent="0.25">
      <c r="X18284" s="69"/>
      <c r="Y18284" s="69"/>
      <c r="Z18284" s="69"/>
      <c r="AA18284" s="69"/>
    </row>
    <row r="18285" spans="24:27" x14ac:dyDescent="0.25">
      <c r="X18285" s="69"/>
      <c r="Y18285" s="69"/>
      <c r="Z18285" s="69"/>
      <c r="AA18285" s="69"/>
    </row>
    <row r="18286" spans="24:27" x14ac:dyDescent="0.25">
      <c r="X18286" s="69"/>
      <c r="Y18286" s="69"/>
      <c r="Z18286" s="69"/>
      <c r="AA18286" s="69"/>
    </row>
    <row r="18287" spans="24:27" x14ac:dyDescent="0.25">
      <c r="X18287" s="69"/>
      <c r="Y18287" s="69"/>
      <c r="Z18287" s="69"/>
      <c r="AA18287" s="69"/>
    </row>
    <row r="18288" spans="24:27" x14ac:dyDescent="0.25">
      <c r="X18288" s="69"/>
      <c r="Y18288" s="69"/>
      <c r="Z18288" s="69"/>
      <c r="AA18288" s="69"/>
    </row>
    <row r="18289" spans="24:27" x14ac:dyDescent="0.25">
      <c r="X18289" s="69"/>
      <c r="Y18289" s="69"/>
      <c r="Z18289" s="69"/>
      <c r="AA18289" s="69"/>
    </row>
    <row r="18290" spans="24:27" x14ac:dyDescent="0.25">
      <c r="X18290" s="69"/>
      <c r="Y18290" s="69"/>
      <c r="Z18290" s="69"/>
      <c r="AA18290" s="69"/>
    </row>
    <row r="18291" spans="24:27" x14ac:dyDescent="0.25">
      <c r="X18291" s="69"/>
      <c r="Y18291" s="69"/>
      <c r="Z18291" s="69"/>
      <c r="AA18291" s="69"/>
    </row>
    <row r="18292" spans="24:27" x14ac:dyDescent="0.25">
      <c r="X18292" s="69"/>
      <c r="Y18292" s="69"/>
      <c r="Z18292" s="69"/>
      <c r="AA18292" s="69"/>
    </row>
    <row r="18293" spans="24:27" x14ac:dyDescent="0.25">
      <c r="X18293" s="69"/>
      <c r="Y18293" s="69"/>
      <c r="Z18293" s="69"/>
      <c r="AA18293" s="69"/>
    </row>
    <row r="18294" spans="24:27" x14ac:dyDescent="0.25">
      <c r="X18294" s="69"/>
      <c r="Y18294" s="69"/>
      <c r="Z18294" s="69"/>
      <c r="AA18294" s="69"/>
    </row>
    <row r="18295" spans="24:27" x14ac:dyDescent="0.25">
      <c r="X18295" s="69"/>
      <c r="Y18295" s="69"/>
      <c r="Z18295" s="69"/>
      <c r="AA18295" s="69"/>
    </row>
    <row r="18296" spans="24:27" x14ac:dyDescent="0.25">
      <c r="X18296" s="69"/>
      <c r="Y18296" s="69"/>
      <c r="Z18296" s="69"/>
      <c r="AA18296" s="69"/>
    </row>
    <row r="18297" spans="24:27" x14ac:dyDescent="0.25">
      <c r="X18297" s="69"/>
      <c r="Y18297" s="69"/>
      <c r="Z18297" s="69"/>
      <c r="AA18297" s="69"/>
    </row>
    <row r="18298" spans="24:27" x14ac:dyDescent="0.25">
      <c r="X18298" s="69"/>
      <c r="Y18298" s="69"/>
      <c r="Z18298" s="69"/>
      <c r="AA18298" s="69"/>
    </row>
    <row r="18299" spans="24:27" x14ac:dyDescent="0.25">
      <c r="X18299" s="69"/>
      <c r="Y18299" s="69"/>
      <c r="Z18299" s="69"/>
      <c r="AA18299" s="69"/>
    </row>
    <row r="18300" spans="24:27" x14ac:dyDescent="0.25">
      <c r="X18300" s="69"/>
      <c r="Y18300" s="69"/>
      <c r="Z18300" s="69"/>
      <c r="AA18300" s="69"/>
    </row>
    <row r="18301" spans="24:27" x14ac:dyDescent="0.25">
      <c r="X18301" s="69"/>
      <c r="Y18301" s="69"/>
      <c r="Z18301" s="69"/>
      <c r="AA18301" s="69"/>
    </row>
    <row r="18302" spans="24:27" x14ac:dyDescent="0.25">
      <c r="X18302" s="69"/>
      <c r="Y18302" s="69"/>
      <c r="Z18302" s="69"/>
      <c r="AA18302" s="69"/>
    </row>
    <row r="18303" spans="24:27" x14ac:dyDescent="0.25">
      <c r="X18303" s="69"/>
      <c r="Y18303" s="69"/>
      <c r="Z18303" s="69"/>
      <c r="AA18303" s="69"/>
    </row>
    <row r="18304" spans="24:27" x14ac:dyDescent="0.25">
      <c r="X18304" s="69"/>
      <c r="Y18304" s="69"/>
      <c r="Z18304" s="69"/>
      <c r="AA18304" s="69"/>
    </row>
    <row r="18305" spans="24:27" x14ac:dyDescent="0.25">
      <c r="X18305" s="69"/>
      <c r="Y18305" s="69"/>
      <c r="Z18305" s="69"/>
      <c r="AA18305" s="69"/>
    </row>
    <row r="18306" spans="24:27" x14ac:dyDescent="0.25">
      <c r="X18306" s="69"/>
      <c r="Y18306" s="69"/>
      <c r="Z18306" s="69"/>
      <c r="AA18306" s="69"/>
    </row>
    <row r="18307" spans="24:27" x14ac:dyDescent="0.25">
      <c r="X18307" s="69"/>
      <c r="Y18307" s="69"/>
      <c r="Z18307" s="69"/>
      <c r="AA18307" s="69"/>
    </row>
    <row r="18308" spans="24:27" x14ac:dyDescent="0.25">
      <c r="X18308" s="69"/>
      <c r="Y18308" s="69"/>
      <c r="Z18308" s="69"/>
      <c r="AA18308" s="69"/>
    </row>
    <row r="18309" spans="24:27" x14ac:dyDescent="0.25">
      <c r="X18309" s="69"/>
      <c r="Y18309" s="69"/>
      <c r="Z18309" s="69"/>
      <c r="AA18309" s="69"/>
    </row>
    <row r="18310" spans="24:27" x14ac:dyDescent="0.25">
      <c r="X18310" s="69"/>
      <c r="Y18310" s="69"/>
      <c r="Z18310" s="69"/>
      <c r="AA18310" s="69"/>
    </row>
    <row r="18311" spans="24:27" x14ac:dyDescent="0.25">
      <c r="X18311" s="69"/>
      <c r="Y18311" s="69"/>
      <c r="Z18311" s="69"/>
      <c r="AA18311" s="69"/>
    </row>
    <row r="18312" spans="24:27" x14ac:dyDescent="0.25">
      <c r="X18312" s="69"/>
      <c r="Y18312" s="69"/>
      <c r="Z18312" s="69"/>
      <c r="AA18312" s="69"/>
    </row>
    <row r="18313" spans="24:27" x14ac:dyDescent="0.25">
      <c r="X18313" s="69"/>
      <c r="Y18313" s="69"/>
      <c r="Z18313" s="69"/>
      <c r="AA18313" s="69"/>
    </row>
    <row r="18314" spans="24:27" x14ac:dyDescent="0.25">
      <c r="X18314" s="69"/>
      <c r="Y18314" s="69"/>
      <c r="Z18314" s="69"/>
      <c r="AA18314" s="69"/>
    </row>
    <row r="18315" spans="24:27" x14ac:dyDescent="0.25">
      <c r="X18315" s="69"/>
      <c r="Y18315" s="69"/>
      <c r="Z18315" s="69"/>
      <c r="AA18315" s="69"/>
    </row>
    <row r="18316" spans="24:27" x14ac:dyDescent="0.25">
      <c r="X18316" s="69"/>
      <c r="Y18316" s="69"/>
      <c r="Z18316" s="69"/>
      <c r="AA18316" s="69"/>
    </row>
    <row r="18317" spans="24:27" x14ac:dyDescent="0.25">
      <c r="X18317" s="69"/>
      <c r="Y18317" s="69"/>
      <c r="Z18317" s="69"/>
      <c r="AA18317" s="69"/>
    </row>
    <row r="18318" spans="24:27" x14ac:dyDescent="0.25">
      <c r="X18318" s="69"/>
      <c r="Y18318" s="69"/>
      <c r="Z18318" s="69"/>
      <c r="AA18318" s="69"/>
    </row>
    <row r="18319" spans="24:27" x14ac:dyDescent="0.25">
      <c r="X18319" s="69"/>
      <c r="Y18319" s="69"/>
      <c r="Z18319" s="69"/>
      <c r="AA18319" s="69"/>
    </row>
    <row r="18320" spans="24:27" x14ac:dyDescent="0.25">
      <c r="X18320" s="69"/>
      <c r="Y18320" s="69"/>
      <c r="Z18320" s="69"/>
      <c r="AA18320" s="69"/>
    </row>
    <row r="18321" spans="24:27" x14ac:dyDescent="0.25">
      <c r="X18321" s="69"/>
      <c r="Y18321" s="69"/>
      <c r="Z18321" s="69"/>
      <c r="AA18321" s="69"/>
    </row>
    <row r="18322" spans="24:27" x14ac:dyDescent="0.25">
      <c r="X18322" s="69"/>
      <c r="Y18322" s="69"/>
      <c r="Z18322" s="69"/>
      <c r="AA18322" s="69"/>
    </row>
    <row r="18323" spans="24:27" x14ac:dyDescent="0.25">
      <c r="X18323" s="69"/>
      <c r="Y18323" s="69"/>
      <c r="Z18323" s="69"/>
      <c r="AA18323" s="69"/>
    </row>
    <row r="18324" spans="24:27" x14ac:dyDescent="0.25">
      <c r="X18324" s="69"/>
      <c r="Y18324" s="69"/>
      <c r="Z18324" s="69"/>
      <c r="AA18324" s="69"/>
    </row>
    <row r="18325" spans="24:27" x14ac:dyDescent="0.25">
      <c r="X18325" s="69"/>
      <c r="Y18325" s="69"/>
      <c r="Z18325" s="69"/>
      <c r="AA18325" s="69"/>
    </row>
    <row r="18326" spans="24:27" x14ac:dyDescent="0.25">
      <c r="X18326" s="69"/>
      <c r="Y18326" s="69"/>
      <c r="Z18326" s="69"/>
      <c r="AA18326" s="69"/>
    </row>
    <row r="18327" spans="24:27" x14ac:dyDescent="0.25">
      <c r="X18327" s="69"/>
      <c r="Y18327" s="69"/>
      <c r="Z18327" s="69"/>
      <c r="AA18327" s="69"/>
    </row>
    <row r="18328" spans="24:27" x14ac:dyDescent="0.25">
      <c r="X18328" s="69"/>
      <c r="Y18328" s="69"/>
      <c r="Z18328" s="69"/>
      <c r="AA18328" s="69"/>
    </row>
    <row r="18329" spans="24:27" x14ac:dyDescent="0.25">
      <c r="X18329" s="69"/>
      <c r="Y18329" s="69"/>
      <c r="Z18329" s="69"/>
      <c r="AA18329" s="69"/>
    </row>
    <row r="18330" spans="24:27" x14ac:dyDescent="0.25">
      <c r="X18330" s="69"/>
      <c r="Y18330" s="69"/>
      <c r="Z18330" s="69"/>
      <c r="AA18330" s="69"/>
    </row>
    <row r="18331" spans="24:27" x14ac:dyDescent="0.25">
      <c r="X18331" s="69"/>
      <c r="Y18331" s="69"/>
      <c r="Z18331" s="69"/>
      <c r="AA18331" s="69"/>
    </row>
    <row r="18332" spans="24:27" x14ac:dyDescent="0.25">
      <c r="X18332" s="69"/>
      <c r="Y18332" s="69"/>
      <c r="Z18332" s="69"/>
      <c r="AA18332" s="69"/>
    </row>
    <row r="18333" spans="24:27" x14ac:dyDescent="0.25">
      <c r="X18333" s="69"/>
      <c r="Y18333" s="69"/>
      <c r="Z18333" s="69"/>
      <c r="AA18333" s="69"/>
    </row>
    <row r="18334" spans="24:27" x14ac:dyDescent="0.25">
      <c r="X18334" s="69"/>
      <c r="Y18334" s="69"/>
      <c r="Z18334" s="69"/>
      <c r="AA18334" s="69"/>
    </row>
    <row r="18335" spans="24:27" x14ac:dyDescent="0.25">
      <c r="X18335" s="69"/>
      <c r="Y18335" s="69"/>
      <c r="Z18335" s="69"/>
      <c r="AA18335" s="69"/>
    </row>
    <row r="18336" spans="24:27" x14ac:dyDescent="0.25">
      <c r="X18336" s="69"/>
      <c r="Y18336" s="69"/>
      <c r="Z18336" s="69"/>
      <c r="AA18336" s="69"/>
    </row>
    <row r="18337" spans="24:27" x14ac:dyDescent="0.25">
      <c r="X18337" s="69"/>
      <c r="Y18337" s="69"/>
      <c r="Z18337" s="69"/>
      <c r="AA18337" s="69"/>
    </row>
    <row r="18338" spans="24:27" x14ac:dyDescent="0.25">
      <c r="X18338" s="69"/>
      <c r="Y18338" s="69"/>
      <c r="Z18338" s="69"/>
      <c r="AA18338" s="69"/>
    </row>
    <row r="18339" spans="24:27" x14ac:dyDescent="0.25">
      <c r="X18339" s="69"/>
      <c r="Y18339" s="69"/>
      <c r="Z18339" s="69"/>
      <c r="AA18339" s="69"/>
    </row>
    <row r="18340" spans="24:27" x14ac:dyDescent="0.25">
      <c r="X18340" s="69"/>
      <c r="Y18340" s="69"/>
      <c r="Z18340" s="69"/>
      <c r="AA18340" s="69"/>
    </row>
    <row r="18341" spans="24:27" x14ac:dyDescent="0.25">
      <c r="X18341" s="69"/>
      <c r="Y18341" s="69"/>
      <c r="Z18341" s="69"/>
      <c r="AA18341" s="69"/>
    </row>
    <row r="18342" spans="24:27" x14ac:dyDescent="0.25">
      <c r="X18342" s="69"/>
      <c r="Y18342" s="69"/>
      <c r="Z18342" s="69"/>
      <c r="AA18342" s="69"/>
    </row>
    <row r="18343" spans="24:27" x14ac:dyDescent="0.25">
      <c r="X18343" s="69"/>
      <c r="Y18343" s="69"/>
      <c r="Z18343" s="69"/>
      <c r="AA18343" s="69"/>
    </row>
    <row r="18344" spans="24:27" x14ac:dyDescent="0.25">
      <c r="X18344" s="69"/>
      <c r="Y18344" s="69"/>
      <c r="Z18344" s="69"/>
      <c r="AA18344" s="69"/>
    </row>
    <row r="18345" spans="24:27" x14ac:dyDescent="0.25">
      <c r="X18345" s="69"/>
      <c r="Y18345" s="69"/>
      <c r="Z18345" s="69"/>
      <c r="AA18345" s="69"/>
    </row>
    <row r="18346" spans="24:27" x14ac:dyDescent="0.25">
      <c r="X18346" s="69"/>
      <c r="Y18346" s="69"/>
      <c r="Z18346" s="69"/>
      <c r="AA18346" s="69"/>
    </row>
    <row r="18347" spans="24:27" x14ac:dyDescent="0.25">
      <c r="X18347" s="69"/>
      <c r="Y18347" s="69"/>
      <c r="Z18347" s="69"/>
      <c r="AA18347" s="69"/>
    </row>
    <row r="18348" spans="24:27" x14ac:dyDescent="0.25">
      <c r="X18348" s="69"/>
      <c r="Y18348" s="69"/>
      <c r="Z18348" s="69"/>
      <c r="AA18348" s="69"/>
    </row>
    <row r="18349" spans="24:27" x14ac:dyDescent="0.25">
      <c r="X18349" s="69"/>
      <c r="Y18349" s="69"/>
      <c r="Z18349" s="69"/>
      <c r="AA18349" s="69"/>
    </row>
    <row r="18350" spans="24:27" x14ac:dyDescent="0.25">
      <c r="X18350" s="69"/>
      <c r="Y18350" s="69"/>
      <c r="Z18350" s="69"/>
      <c r="AA18350" s="69"/>
    </row>
    <row r="18351" spans="24:27" x14ac:dyDescent="0.25">
      <c r="X18351" s="69"/>
      <c r="Y18351" s="69"/>
      <c r="Z18351" s="69"/>
      <c r="AA18351" s="69"/>
    </row>
    <row r="18352" spans="24:27" x14ac:dyDescent="0.25">
      <c r="X18352" s="69"/>
      <c r="Y18352" s="69"/>
      <c r="Z18352" s="69"/>
      <c r="AA18352" s="69"/>
    </row>
    <row r="18353" spans="24:27" x14ac:dyDescent="0.25">
      <c r="X18353" s="69"/>
      <c r="Y18353" s="69"/>
      <c r="Z18353" s="69"/>
      <c r="AA18353" s="69"/>
    </row>
    <row r="18354" spans="24:27" x14ac:dyDescent="0.25">
      <c r="X18354" s="69"/>
      <c r="Y18354" s="69"/>
      <c r="Z18354" s="69"/>
      <c r="AA18354" s="69"/>
    </row>
    <row r="18355" spans="24:27" x14ac:dyDescent="0.25">
      <c r="X18355" s="69"/>
      <c r="Y18355" s="69"/>
      <c r="Z18355" s="69"/>
      <c r="AA18355" s="69"/>
    </row>
    <row r="18356" spans="24:27" x14ac:dyDescent="0.25">
      <c r="X18356" s="69"/>
      <c r="Y18356" s="69"/>
      <c r="Z18356" s="69"/>
      <c r="AA18356" s="69"/>
    </row>
    <row r="18357" spans="24:27" x14ac:dyDescent="0.25">
      <c r="X18357" s="69"/>
      <c r="Y18357" s="69"/>
      <c r="Z18357" s="69"/>
      <c r="AA18357" s="69"/>
    </row>
    <row r="18358" spans="24:27" x14ac:dyDescent="0.25">
      <c r="X18358" s="69"/>
      <c r="Y18358" s="69"/>
      <c r="Z18358" s="69"/>
      <c r="AA18358" s="69"/>
    </row>
    <row r="18359" spans="24:27" x14ac:dyDescent="0.25">
      <c r="X18359" s="69"/>
      <c r="Y18359" s="69"/>
      <c r="Z18359" s="69"/>
      <c r="AA18359" s="69"/>
    </row>
    <row r="18360" spans="24:27" x14ac:dyDescent="0.25">
      <c r="X18360" s="69"/>
      <c r="Y18360" s="69"/>
      <c r="Z18360" s="69"/>
      <c r="AA18360" s="69"/>
    </row>
    <row r="18361" spans="24:27" x14ac:dyDescent="0.25">
      <c r="X18361" s="69"/>
      <c r="Y18361" s="69"/>
      <c r="Z18361" s="69"/>
      <c r="AA18361" s="69"/>
    </row>
    <row r="18362" spans="24:27" x14ac:dyDescent="0.25">
      <c r="X18362" s="69"/>
      <c r="Y18362" s="69"/>
      <c r="Z18362" s="69"/>
      <c r="AA18362" s="69"/>
    </row>
    <row r="18363" spans="24:27" x14ac:dyDescent="0.25">
      <c r="X18363" s="69"/>
      <c r="Y18363" s="69"/>
      <c r="Z18363" s="69"/>
      <c r="AA18363" s="69"/>
    </row>
    <row r="18364" spans="24:27" x14ac:dyDescent="0.25">
      <c r="X18364" s="69"/>
      <c r="Y18364" s="69"/>
      <c r="Z18364" s="69"/>
      <c r="AA18364" s="69"/>
    </row>
    <row r="18365" spans="24:27" x14ac:dyDescent="0.25">
      <c r="X18365" s="69"/>
      <c r="Y18365" s="69"/>
      <c r="Z18365" s="69"/>
      <c r="AA18365" s="69"/>
    </row>
    <row r="18366" spans="24:27" x14ac:dyDescent="0.25">
      <c r="X18366" s="69"/>
      <c r="Y18366" s="69"/>
      <c r="Z18366" s="69"/>
      <c r="AA18366" s="69"/>
    </row>
    <row r="18367" spans="24:27" x14ac:dyDescent="0.25">
      <c r="X18367" s="69"/>
      <c r="Y18367" s="69"/>
      <c r="Z18367" s="69"/>
      <c r="AA18367" s="69"/>
    </row>
    <row r="18368" spans="24:27" x14ac:dyDescent="0.25">
      <c r="X18368" s="69"/>
      <c r="Y18368" s="69"/>
      <c r="Z18368" s="69"/>
      <c r="AA18368" s="69"/>
    </row>
    <row r="18369" spans="24:27" x14ac:dyDescent="0.25">
      <c r="X18369" s="69"/>
      <c r="Y18369" s="69"/>
      <c r="Z18369" s="69"/>
      <c r="AA18369" s="69"/>
    </row>
    <row r="18370" spans="24:27" x14ac:dyDescent="0.25">
      <c r="X18370" s="69"/>
      <c r="Y18370" s="69"/>
      <c r="Z18370" s="69"/>
      <c r="AA18370" s="69"/>
    </row>
    <row r="18371" spans="24:27" x14ac:dyDescent="0.25">
      <c r="X18371" s="69"/>
      <c r="Y18371" s="69"/>
      <c r="Z18371" s="69"/>
      <c r="AA18371" s="69"/>
    </row>
    <row r="18372" spans="24:27" x14ac:dyDescent="0.25">
      <c r="X18372" s="69"/>
      <c r="Y18372" s="69"/>
      <c r="Z18372" s="69"/>
      <c r="AA18372" s="69"/>
    </row>
    <row r="18373" spans="24:27" x14ac:dyDescent="0.25">
      <c r="X18373" s="69"/>
      <c r="Y18373" s="69"/>
      <c r="Z18373" s="69"/>
      <c r="AA18373" s="69"/>
    </row>
    <row r="18374" spans="24:27" x14ac:dyDescent="0.25">
      <c r="X18374" s="69"/>
      <c r="Y18374" s="69"/>
      <c r="Z18374" s="69"/>
      <c r="AA18374" s="69"/>
    </row>
    <row r="18375" spans="24:27" x14ac:dyDescent="0.25">
      <c r="X18375" s="69"/>
      <c r="Y18375" s="69"/>
      <c r="Z18375" s="69"/>
      <c r="AA18375" s="69"/>
    </row>
    <row r="18376" spans="24:27" x14ac:dyDescent="0.25">
      <c r="X18376" s="69"/>
      <c r="Y18376" s="69"/>
      <c r="Z18376" s="69"/>
      <c r="AA18376" s="69"/>
    </row>
    <row r="18377" spans="24:27" x14ac:dyDescent="0.25">
      <c r="X18377" s="69"/>
      <c r="Y18377" s="69"/>
      <c r="Z18377" s="69"/>
      <c r="AA18377" s="69"/>
    </row>
    <row r="18378" spans="24:27" x14ac:dyDescent="0.25">
      <c r="X18378" s="69"/>
      <c r="Y18378" s="69"/>
      <c r="Z18378" s="69"/>
      <c r="AA18378" s="69"/>
    </row>
    <row r="18379" spans="24:27" x14ac:dyDescent="0.25">
      <c r="X18379" s="69"/>
      <c r="Y18379" s="69"/>
      <c r="Z18379" s="69"/>
      <c r="AA18379" s="69"/>
    </row>
    <row r="18380" spans="24:27" x14ac:dyDescent="0.25">
      <c r="X18380" s="69"/>
      <c r="Y18380" s="69"/>
      <c r="Z18380" s="69"/>
      <c r="AA18380" s="69"/>
    </row>
    <row r="18381" spans="24:27" x14ac:dyDescent="0.25">
      <c r="X18381" s="69"/>
      <c r="Y18381" s="69"/>
      <c r="Z18381" s="69"/>
      <c r="AA18381" s="69"/>
    </row>
    <row r="18382" spans="24:27" x14ac:dyDescent="0.25">
      <c r="X18382" s="69"/>
      <c r="Y18382" s="69"/>
      <c r="Z18382" s="69"/>
      <c r="AA18382" s="69"/>
    </row>
    <row r="18383" spans="24:27" x14ac:dyDescent="0.25">
      <c r="X18383" s="69"/>
      <c r="Y18383" s="69"/>
      <c r="Z18383" s="69"/>
      <c r="AA18383" s="69"/>
    </row>
    <row r="18384" spans="24:27" x14ac:dyDescent="0.25">
      <c r="X18384" s="69"/>
      <c r="Y18384" s="69"/>
      <c r="Z18384" s="69"/>
      <c r="AA18384" s="69"/>
    </row>
    <row r="18385" spans="24:27" x14ac:dyDescent="0.25">
      <c r="X18385" s="69"/>
      <c r="Y18385" s="69"/>
      <c r="Z18385" s="69"/>
      <c r="AA18385" s="69"/>
    </row>
    <row r="18386" spans="24:27" x14ac:dyDescent="0.25">
      <c r="X18386" s="69"/>
      <c r="Y18386" s="69"/>
      <c r="Z18386" s="69"/>
      <c r="AA18386" s="69"/>
    </row>
    <row r="18387" spans="24:27" x14ac:dyDescent="0.25">
      <c r="X18387" s="69"/>
      <c r="Y18387" s="69"/>
      <c r="Z18387" s="69"/>
      <c r="AA18387" s="69"/>
    </row>
    <row r="18388" spans="24:27" x14ac:dyDescent="0.25">
      <c r="X18388" s="69"/>
      <c r="Y18388" s="69"/>
      <c r="Z18388" s="69"/>
      <c r="AA18388" s="69"/>
    </row>
    <row r="18389" spans="24:27" x14ac:dyDescent="0.25">
      <c r="X18389" s="69"/>
      <c r="Y18389" s="69"/>
      <c r="Z18389" s="69"/>
      <c r="AA18389" s="69"/>
    </row>
    <row r="18390" spans="24:27" x14ac:dyDescent="0.25">
      <c r="X18390" s="69"/>
      <c r="Y18390" s="69"/>
      <c r="Z18390" s="69"/>
      <c r="AA18390" s="69"/>
    </row>
    <row r="18391" spans="24:27" x14ac:dyDescent="0.25">
      <c r="X18391" s="69"/>
      <c r="Y18391" s="69"/>
      <c r="Z18391" s="69"/>
      <c r="AA18391" s="69"/>
    </row>
    <row r="18392" spans="24:27" x14ac:dyDescent="0.25">
      <c r="X18392" s="69"/>
      <c r="Y18392" s="69"/>
      <c r="Z18392" s="69"/>
      <c r="AA18392" s="69"/>
    </row>
    <row r="18393" spans="24:27" x14ac:dyDescent="0.25">
      <c r="X18393" s="69"/>
      <c r="Y18393" s="69"/>
      <c r="Z18393" s="69"/>
      <c r="AA18393" s="69"/>
    </row>
    <row r="18394" spans="24:27" x14ac:dyDescent="0.25">
      <c r="X18394" s="69"/>
      <c r="Y18394" s="69"/>
      <c r="Z18394" s="69"/>
      <c r="AA18394" s="69"/>
    </row>
    <row r="18395" spans="24:27" x14ac:dyDescent="0.25">
      <c r="X18395" s="69"/>
      <c r="Y18395" s="69"/>
      <c r="Z18395" s="69"/>
      <c r="AA18395" s="69"/>
    </row>
    <row r="18396" spans="24:27" x14ac:dyDescent="0.25">
      <c r="X18396" s="69"/>
      <c r="Y18396" s="69"/>
      <c r="Z18396" s="69"/>
      <c r="AA18396" s="69"/>
    </row>
    <row r="18397" spans="24:27" x14ac:dyDescent="0.25">
      <c r="X18397" s="69"/>
      <c r="Y18397" s="69"/>
      <c r="Z18397" s="69"/>
      <c r="AA18397" s="69"/>
    </row>
    <row r="18398" spans="24:27" x14ac:dyDescent="0.25">
      <c r="X18398" s="69"/>
      <c r="Y18398" s="69"/>
      <c r="Z18398" s="69"/>
      <c r="AA18398" s="69"/>
    </row>
    <row r="18399" spans="24:27" x14ac:dyDescent="0.25">
      <c r="X18399" s="69"/>
      <c r="Y18399" s="69"/>
      <c r="Z18399" s="69"/>
      <c r="AA18399" s="69"/>
    </row>
    <row r="18400" spans="24:27" x14ac:dyDescent="0.25">
      <c r="X18400" s="69"/>
      <c r="Y18400" s="69"/>
      <c r="Z18400" s="69"/>
      <c r="AA18400" s="69"/>
    </row>
    <row r="18401" spans="24:27" x14ac:dyDescent="0.25">
      <c r="X18401" s="69"/>
      <c r="Y18401" s="69"/>
      <c r="Z18401" s="69"/>
      <c r="AA18401" s="69"/>
    </row>
    <row r="18402" spans="24:27" x14ac:dyDescent="0.25">
      <c r="X18402" s="69"/>
      <c r="Y18402" s="69"/>
      <c r="Z18402" s="69"/>
      <c r="AA18402" s="69"/>
    </row>
    <row r="18403" spans="24:27" x14ac:dyDescent="0.25">
      <c r="X18403" s="69"/>
      <c r="Y18403" s="69"/>
      <c r="Z18403" s="69"/>
      <c r="AA18403" s="69"/>
    </row>
    <row r="18404" spans="24:27" x14ac:dyDescent="0.25">
      <c r="X18404" s="69"/>
      <c r="Y18404" s="69"/>
      <c r="Z18404" s="69"/>
      <c r="AA18404" s="69"/>
    </row>
    <row r="18405" spans="24:27" x14ac:dyDescent="0.25">
      <c r="X18405" s="69"/>
      <c r="Y18405" s="69"/>
      <c r="Z18405" s="69"/>
      <c r="AA18405" s="69"/>
    </row>
    <row r="18406" spans="24:27" x14ac:dyDescent="0.25">
      <c r="X18406" s="69"/>
      <c r="Y18406" s="69"/>
      <c r="Z18406" s="69"/>
      <c r="AA18406" s="69"/>
    </row>
    <row r="18407" spans="24:27" x14ac:dyDescent="0.25">
      <c r="X18407" s="69"/>
      <c r="Y18407" s="69"/>
      <c r="Z18407" s="69"/>
      <c r="AA18407" s="69"/>
    </row>
    <row r="18408" spans="24:27" x14ac:dyDescent="0.25">
      <c r="X18408" s="69"/>
      <c r="Y18408" s="69"/>
      <c r="Z18408" s="69"/>
      <c r="AA18408" s="69"/>
    </row>
    <row r="18409" spans="24:27" x14ac:dyDescent="0.25">
      <c r="X18409" s="69"/>
      <c r="Y18409" s="69"/>
      <c r="Z18409" s="69"/>
      <c r="AA18409" s="69"/>
    </row>
    <row r="18410" spans="24:27" x14ac:dyDescent="0.25">
      <c r="X18410" s="69"/>
      <c r="Y18410" s="69"/>
      <c r="Z18410" s="69"/>
      <c r="AA18410" s="69"/>
    </row>
    <row r="18411" spans="24:27" x14ac:dyDescent="0.25">
      <c r="X18411" s="69"/>
      <c r="Y18411" s="69"/>
      <c r="Z18411" s="69"/>
      <c r="AA18411" s="69"/>
    </row>
    <row r="18412" spans="24:27" x14ac:dyDescent="0.25">
      <c r="X18412" s="69"/>
      <c r="Y18412" s="69"/>
      <c r="Z18412" s="69"/>
      <c r="AA18412" s="69"/>
    </row>
    <row r="18413" spans="24:27" x14ac:dyDescent="0.25">
      <c r="X18413" s="69"/>
      <c r="Y18413" s="69"/>
      <c r="Z18413" s="69"/>
      <c r="AA18413" s="69"/>
    </row>
    <row r="18414" spans="24:27" x14ac:dyDescent="0.25">
      <c r="X18414" s="69"/>
      <c r="Y18414" s="69"/>
      <c r="Z18414" s="69"/>
      <c r="AA18414" s="69"/>
    </row>
    <row r="18415" spans="24:27" x14ac:dyDescent="0.25">
      <c r="X18415" s="69"/>
      <c r="Y18415" s="69"/>
      <c r="Z18415" s="69"/>
      <c r="AA18415" s="69"/>
    </row>
    <row r="18416" spans="24:27" x14ac:dyDescent="0.25">
      <c r="X18416" s="69"/>
      <c r="Y18416" s="69"/>
      <c r="Z18416" s="69"/>
      <c r="AA18416" s="69"/>
    </row>
    <row r="18417" spans="24:27" x14ac:dyDescent="0.25">
      <c r="X18417" s="69"/>
      <c r="Y18417" s="69"/>
      <c r="Z18417" s="69"/>
      <c r="AA18417" s="69"/>
    </row>
    <row r="18418" spans="24:27" x14ac:dyDescent="0.25">
      <c r="X18418" s="69"/>
      <c r="Y18418" s="69"/>
      <c r="Z18418" s="69"/>
      <c r="AA18418" s="69"/>
    </row>
    <row r="18419" spans="24:27" x14ac:dyDescent="0.25">
      <c r="X18419" s="69"/>
      <c r="Y18419" s="69"/>
      <c r="Z18419" s="69"/>
      <c r="AA18419" s="69"/>
    </row>
    <row r="18420" spans="24:27" x14ac:dyDescent="0.25">
      <c r="X18420" s="69"/>
      <c r="Y18420" s="69"/>
      <c r="Z18420" s="69"/>
      <c r="AA18420" s="69"/>
    </row>
    <row r="18421" spans="24:27" x14ac:dyDescent="0.25">
      <c r="X18421" s="69"/>
      <c r="Y18421" s="69"/>
      <c r="Z18421" s="69"/>
      <c r="AA18421" s="69"/>
    </row>
    <row r="18422" spans="24:27" x14ac:dyDescent="0.25">
      <c r="X18422" s="69"/>
      <c r="Y18422" s="69"/>
      <c r="Z18422" s="69"/>
      <c r="AA18422" s="69"/>
    </row>
    <row r="18423" spans="24:27" x14ac:dyDescent="0.25">
      <c r="X18423" s="69"/>
      <c r="Y18423" s="69"/>
      <c r="Z18423" s="69"/>
      <c r="AA18423" s="69"/>
    </row>
    <row r="18424" spans="24:27" x14ac:dyDescent="0.25">
      <c r="X18424" s="69"/>
      <c r="Y18424" s="69"/>
      <c r="Z18424" s="69"/>
      <c r="AA18424" s="69"/>
    </row>
    <row r="18425" spans="24:27" x14ac:dyDescent="0.25">
      <c r="X18425" s="69"/>
      <c r="Y18425" s="69"/>
      <c r="Z18425" s="69"/>
      <c r="AA18425" s="69"/>
    </row>
    <row r="18426" spans="24:27" x14ac:dyDescent="0.25">
      <c r="X18426" s="69"/>
      <c r="Y18426" s="69"/>
      <c r="Z18426" s="69"/>
      <c r="AA18426" s="69"/>
    </row>
    <row r="18427" spans="24:27" x14ac:dyDescent="0.25">
      <c r="X18427" s="69"/>
      <c r="Y18427" s="69"/>
      <c r="Z18427" s="69"/>
      <c r="AA18427" s="69"/>
    </row>
    <row r="18428" spans="24:27" x14ac:dyDescent="0.25">
      <c r="X18428" s="69"/>
      <c r="Y18428" s="69"/>
      <c r="Z18428" s="69"/>
      <c r="AA18428" s="69"/>
    </row>
    <row r="18429" spans="24:27" x14ac:dyDescent="0.25">
      <c r="X18429" s="69"/>
      <c r="Y18429" s="69"/>
      <c r="Z18429" s="69"/>
      <c r="AA18429" s="69"/>
    </row>
    <row r="18430" spans="24:27" x14ac:dyDescent="0.25">
      <c r="X18430" s="69"/>
      <c r="Y18430" s="69"/>
      <c r="Z18430" s="69"/>
      <c r="AA18430" s="69"/>
    </row>
    <row r="18431" spans="24:27" x14ac:dyDescent="0.25">
      <c r="X18431" s="69"/>
      <c r="Y18431" s="69"/>
      <c r="Z18431" s="69"/>
      <c r="AA18431" s="69"/>
    </row>
    <row r="18432" spans="24:27" x14ac:dyDescent="0.25">
      <c r="X18432" s="69"/>
      <c r="Y18432" s="69"/>
      <c r="Z18432" s="69"/>
      <c r="AA18432" s="69"/>
    </row>
    <row r="18433" spans="24:27" x14ac:dyDescent="0.25">
      <c r="X18433" s="69"/>
      <c r="Y18433" s="69"/>
      <c r="Z18433" s="69"/>
      <c r="AA18433" s="69"/>
    </row>
    <row r="18434" spans="24:27" x14ac:dyDescent="0.25">
      <c r="X18434" s="69"/>
      <c r="Y18434" s="69"/>
      <c r="Z18434" s="69"/>
      <c r="AA18434" s="69"/>
    </row>
    <row r="18435" spans="24:27" x14ac:dyDescent="0.25">
      <c r="X18435" s="69"/>
      <c r="Y18435" s="69"/>
      <c r="Z18435" s="69"/>
      <c r="AA18435" s="69"/>
    </row>
    <row r="18436" spans="24:27" x14ac:dyDescent="0.25">
      <c r="X18436" s="69"/>
      <c r="Y18436" s="69"/>
      <c r="Z18436" s="69"/>
      <c r="AA18436" s="69"/>
    </row>
    <row r="18437" spans="24:27" x14ac:dyDescent="0.25">
      <c r="X18437" s="69"/>
      <c r="Y18437" s="69"/>
      <c r="Z18437" s="69"/>
      <c r="AA18437" s="69"/>
    </row>
    <row r="18438" spans="24:27" x14ac:dyDescent="0.25">
      <c r="X18438" s="69"/>
      <c r="Y18438" s="69"/>
      <c r="Z18438" s="69"/>
      <c r="AA18438" s="69"/>
    </row>
    <row r="18439" spans="24:27" x14ac:dyDescent="0.25">
      <c r="X18439" s="69"/>
      <c r="Y18439" s="69"/>
      <c r="Z18439" s="69"/>
      <c r="AA18439" s="69"/>
    </row>
    <row r="18440" spans="24:27" x14ac:dyDescent="0.25">
      <c r="X18440" s="69"/>
      <c r="Y18440" s="69"/>
      <c r="Z18440" s="69"/>
      <c r="AA18440" s="69"/>
    </row>
    <row r="18441" spans="24:27" x14ac:dyDescent="0.25">
      <c r="X18441" s="69"/>
      <c r="Y18441" s="69"/>
      <c r="Z18441" s="69"/>
      <c r="AA18441" s="69"/>
    </row>
    <row r="18442" spans="24:27" x14ac:dyDescent="0.25">
      <c r="X18442" s="69"/>
      <c r="Y18442" s="69"/>
      <c r="Z18442" s="69"/>
      <c r="AA18442" s="69"/>
    </row>
    <row r="18443" spans="24:27" x14ac:dyDescent="0.25">
      <c r="X18443" s="69"/>
      <c r="Y18443" s="69"/>
      <c r="Z18443" s="69"/>
      <c r="AA18443" s="69"/>
    </row>
    <row r="18444" spans="24:27" x14ac:dyDescent="0.25">
      <c r="X18444" s="69"/>
      <c r="Y18444" s="69"/>
      <c r="Z18444" s="69"/>
      <c r="AA18444" s="69"/>
    </row>
    <row r="18445" spans="24:27" x14ac:dyDescent="0.25">
      <c r="X18445" s="69"/>
      <c r="Y18445" s="69"/>
      <c r="Z18445" s="69"/>
      <c r="AA18445" s="69"/>
    </row>
    <row r="18446" spans="24:27" x14ac:dyDescent="0.25">
      <c r="X18446" s="69"/>
      <c r="Y18446" s="69"/>
      <c r="Z18446" s="69"/>
      <c r="AA18446" s="69"/>
    </row>
    <row r="18447" spans="24:27" x14ac:dyDescent="0.25">
      <c r="X18447" s="69"/>
      <c r="Y18447" s="69"/>
      <c r="Z18447" s="69"/>
      <c r="AA18447" s="69"/>
    </row>
    <row r="18448" spans="24:27" x14ac:dyDescent="0.25">
      <c r="X18448" s="69"/>
      <c r="Y18448" s="69"/>
      <c r="Z18448" s="69"/>
      <c r="AA18448" s="69"/>
    </row>
    <row r="18449" spans="24:27" x14ac:dyDescent="0.25">
      <c r="X18449" s="69"/>
      <c r="Y18449" s="69"/>
      <c r="Z18449" s="69"/>
      <c r="AA18449" s="69"/>
    </row>
    <row r="18450" spans="24:27" x14ac:dyDescent="0.25">
      <c r="X18450" s="69"/>
      <c r="Y18450" s="69"/>
      <c r="Z18450" s="69"/>
      <c r="AA18450" s="69"/>
    </row>
    <row r="18451" spans="24:27" x14ac:dyDescent="0.25">
      <c r="X18451" s="69"/>
      <c r="Y18451" s="69"/>
      <c r="Z18451" s="69"/>
      <c r="AA18451" s="69"/>
    </row>
    <row r="18452" spans="24:27" x14ac:dyDescent="0.25">
      <c r="X18452" s="69"/>
      <c r="Y18452" s="69"/>
      <c r="Z18452" s="69"/>
      <c r="AA18452" s="69"/>
    </row>
    <row r="18453" spans="24:27" x14ac:dyDescent="0.25">
      <c r="X18453" s="69"/>
      <c r="Y18453" s="69"/>
      <c r="Z18453" s="69"/>
      <c r="AA18453" s="69"/>
    </row>
    <row r="18454" spans="24:27" x14ac:dyDescent="0.25">
      <c r="X18454" s="69"/>
      <c r="Y18454" s="69"/>
      <c r="Z18454" s="69"/>
      <c r="AA18454" s="69"/>
    </row>
    <row r="18455" spans="24:27" x14ac:dyDescent="0.25">
      <c r="X18455" s="69"/>
      <c r="Y18455" s="69"/>
      <c r="Z18455" s="69"/>
      <c r="AA18455" s="69"/>
    </row>
    <row r="18456" spans="24:27" x14ac:dyDescent="0.25">
      <c r="X18456" s="69"/>
      <c r="Y18456" s="69"/>
      <c r="Z18456" s="69"/>
      <c r="AA18456" s="69"/>
    </row>
    <row r="18457" spans="24:27" x14ac:dyDescent="0.25">
      <c r="X18457" s="69"/>
      <c r="Y18457" s="69"/>
      <c r="Z18457" s="69"/>
      <c r="AA18457" s="69"/>
    </row>
    <row r="18458" spans="24:27" x14ac:dyDescent="0.25">
      <c r="X18458" s="69"/>
      <c r="Y18458" s="69"/>
      <c r="Z18458" s="69"/>
      <c r="AA18458" s="69"/>
    </row>
    <row r="18459" spans="24:27" x14ac:dyDescent="0.25">
      <c r="X18459" s="69"/>
      <c r="Y18459" s="69"/>
      <c r="Z18459" s="69"/>
      <c r="AA18459" s="69"/>
    </row>
    <row r="18460" spans="24:27" x14ac:dyDescent="0.25">
      <c r="X18460" s="69"/>
      <c r="Y18460" s="69"/>
      <c r="Z18460" s="69"/>
      <c r="AA18460" s="69"/>
    </row>
    <row r="18461" spans="24:27" x14ac:dyDescent="0.25">
      <c r="X18461" s="69"/>
      <c r="Y18461" s="69"/>
      <c r="Z18461" s="69"/>
      <c r="AA18461" s="69"/>
    </row>
    <row r="18462" spans="24:27" x14ac:dyDescent="0.25">
      <c r="X18462" s="69"/>
      <c r="Y18462" s="69"/>
      <c r="Z18462" s="69"/>
      <c r="AA18462" s="69"/>
    </row>
    <row r="18463" spans="24:27" x14ac:dyDescent="0.25">
      <c r="X18463" s="69"/>
      <c r="Y18463" s="69"/>
      <c r="Z18463" s="69"/>
      <c r="AA18463" s="69"/>
    </row>
    <row r="18464" spans="24:27" x14ac:dyDescent="0.25">
      <c r="X18464" s="69"/>
      <c r="Y18464" s="69"/>
      <c r="Z18464" s="69"/>
      <c r="AA18464" s="69"/>
    </row>
    <row r="18465" spans="24:27" x14ac:dyDescent="0.25">
      <c r="X18465" s="69"/>
      <c r="Y18465" s="69"/>
      <c r="Z18465" s="69"/>
      <c r="AA18465" s="69"/>
    </row>
    <row r="18466" spans="24:27" x14ac:dyDescent="0.25">
      <c r="X18466" s="69"/>
      <c r="Y18466" s="69"/>
      <c r="Z18466" s="69"/>
      <c r="AA18466" s="69"/>
    </row>
    <row r="18467" spans="24:27" x14ac:dyDescent="0.25">
      <c r="X18467" s="69"/>
      <c r="Y18467" s="69"/>
      <c r="Z18467" s="69"/>
      <c r="AA18467" s="69"/>
    </row>
    <row r="18468" spans="24:27" x14ac:dyDescent="0.25">
      <c r="X18468" s="69"/>
      <c r="Y18468" s="69"/>
      <c r="Z18468" s="69"/>
      <c r="AA18468" s="69"/>
    </row>
    <row r="18469" spans="24:27" x14ac:dyDescent="0.25">
      <c r="X18469" s="69"/>
      <c r="Y18469" s="69"/>
      <c r="Z18469" s="69"/>
      <c r="AA18469" s="69"/>
    </row>
    <row r="18470" spans="24:27" x14ac:dyDescent="0.25">
      <c r="X18470" s="69"/>
      <c r="Y18470" s="69"/>
      <c r="Z18470" s="69"/>
      <c r="AA18470" s="69"/>
    </row>
    <row r="18471" spans="24:27" x14ac:dyDescent="0.25">
      <c r="X18471" s="69"/>
      <c r="Y18471" s="69"/>
      <c r="Z18471" s="69"/>
      <c r="AA18471" s="69"/>
    </row>
    <row r="18472" spans="24:27" x14ac:dyDescent="0.25">
      <c r="X18472" s="69"/>
      <c r="Y18472" s="69"/>
      <c r="Z18472" s="69"/>
      <c r="AA18472" s="69"/>
    </row>
    <row r="18473" spans="24:27" x14ac:dyDescent="0.25">
      <c r="X18473" s="69"/>
      <c r="Y18473" s="69"/>
      <c r="Z18473" s="69"/>
      <c r="AA18473" s="69"/>
    </row>
    <row r="18474" spans="24:27" x14ac:dyDescent="0.25">
      <c r="X18474" s="69"/>
      <c r="Y18474" s="69"/>
      <c r="Z18474" s="69"/>
      <c r="AA18474" s="69"/>
    </row>
    <row r="18475" spans="24:27" x14ac:dyDescent="0.25">
      <c r="X18475" s="69"/>
      <c r="Y18475" s="69"/>
      <c r="Z18475" s="69"/>
      <c r="AA18475" s="69"/>
    </row>
    <row r="18476" spans="24:27" x14ac:dyDescent="0.25">
      <c r="X18476" s="69"/>
      <c r="Y18476" s="69"/>
      <c r="Z18476" s="69"/>
      <c r="AA18476" s="69"/>
    </row>
    <row r="18477" spans="24:27" x14ac:dyDescent="0.25">
      <c r="X18477" s="69"/>
      <c r="Y18477" s="69"/>
      <c r="Z18477" s="69"/>
      <c r="AA18477" s="69"/>
    </row>
    <row r="18478" spans="24:27" x14ac:dyDescent="0.25">
      <c r="X18478" s="69"/>
      <c r="Y18478" s="69"/>
      <c r="Z18478" s="69"/>
      <c r="AA18478" s="69"/>
    </row>
    <row r="18479" spans="24:27" x14ac:dyDescent="0.25">
      <c r="X18479" s="69"/>
      <c r="Y18479" s="69"/>
      <c r="Z18479" s="69"/>
      <c r="AA18479" s="69"/>
    </row>
    <row r="18480" spans="24:27" x14ac:dyDescent="0.25">
      <c r="X18480" s="69"/>
      <c r="Y18480" s="69"/>
      <c r="Z18480" s="69"/>
      <c r="AA18480" s="69"/>
    </row>
    <row r="18481" spans="24:27" x14ac:dyDescent="0.25">
      <c r="X18481" s="69"/>
      <c r="Y18481" s="69"/>
      <c r="Z18481" s="69"/>
      <c r="AA18481" s="69"/>
    </row>
    <row r="18482" spans="24:27" x14ac:dyDescent="0.25">
      <c r="X18482" s="69"/>
      <c r="Y18482" s="69"/>
      <c r="Z18482" s="69"/>
      <c r="AA18482" s="69"/>
    </row>
    <row r="18483" spans="24:27" x14ac:dyDescent="0.25">
      <c r="X18483" s="69"/>
      <c r="Y18483" s="69"/>
      <c r="Z18483" s="69"/>
      <c r="AA18483" s="69"/>
    </row>
    <row r="18484" spans="24:27" x14ac:dyDescent="0.25">
      <c r="X18484" s="69"/>
      <c r="Y18484" s="69"/>
      <c r="Z18484" s="69"/>
      <c r="AA18484" s="69"/>
    </row>
    <row r="18485" spans="24:27" x14ac:dyDescent="0.25">
      <c r="X18485" s="69"/>
      <c r="Y18485" s="69"/>
      <c r="Z18485" s="69"/>
      <c r="AA18485" s="69"/>
    </row>
    <row r="18486" spans="24:27" x14ac:dyDescent="0.25">
      <c r="X18486" s="69"/>
      <c r="Y18486" s="69"/>
      <c r="Z18486" s="69"/>
      <c r="AA18486" s="69"/>
    </row>
    <row r="18487" spans="24:27" x14ac:dyDescent="0.25">
      <c r="X18487" s="69"/>
      <c r="Y18487" s="69"/>
      <c r="Z18487" s="69"/>
      <c r="AA18487" s="69"/>
    </row>
    <row r="18488" spans="24:27" x14ac:dyDescent="0.25">
      <c r="X18488" s="69"/>
      <c r="Y18488" s="69"/>
      <c r="Z18488" s="69"/>
      <c r="AA18488" s="69"/>
    </row>
    <row r="18489" spans="24:27" x14ac:dyDescent="0.25">
      <c r="X18489" s="69"/>
      <c r="Y18489" s="69"/>
      <c r="Z18489" s="69"/>
      <c r="AA18489" s="69"/>
    </row>
    <row r="18490" spans="24:27" x14ac:dyDescent="0.25">
      <c r="X18490" s="69"/>
      <c r="Y18490" s="69"/>
      <c r="Z18490" s="69"/>
      <c r="AA18490" s="69"/>
    </row>
    <row r="18491" spans="24:27" x14ac:dyDescent="0.25">
      <c r="X18491" s="69"/>
      <c r="Y18491" s="69"/>
      <c r="Z18491" s="69"/>
      <c r="AA18491" s="69"/>
    </row>
    <row r="18492" spans="24:27" x14ac:dyDescent="0.25">
      <c r="X18492" s="69"/>
      <c r="Y18492" s="69"/>
      <c r="Z18492" s="69"/>
      <c r="AA18492" s="69"/>
    </row>
    <row r="18493" spans="24:27" x14ac:dyDescent="0.25">
      <c r="X18493" s="69"/>
      <c r="Y18493" s="69"/>
      <c r="Z18493" s="69"/>
      <c r="AA18493" s="69"/>
    </row>
    <row r="18494" spans="24:27" x14ac:dyDescent="0.25">
      <c r="X18494" s="69"/>
      <c r="Y18494" s="69"/>
      <c r="Z18494" s="69"/>
      <c r="AA18494" s="69"/>
    </row>
    <row r="18495" spans="24:27" x14ac:dyDescent="0.25">
      <c r="X18495" s="69"/>
      <c r="Y18495" s="69"/>
      <c r="Z18495" s="69"/>
      <c r="AA18495" s="69"/>
    </row>
    <row r="18496" spans="24:27" x14ac:dyDescent="0.25">
      <c r="X18496" s="69"/>
      <c r="Y18496" s="69"/>
      <c r="Z18496" s="69"/>
      <c r="AA18496" s="69"/>
    </row>
    <row r="18497" spans="24:27" x14ac:dyDescent="0.25">
      <c r="X18497" s="69"/>
      <c r="Y18497" s="69"/>
      <c r="Z18497" s="69"/>
      <c r="AA18497" s="69"/>
    </row>
    <row r="18498" spans="24:27" x14ac:dyDescent="0.25">
      <c r="X18498" s="69"/>
      <c r="Y18498" s="69"/>
      <c r="Z18498" s="69"/>
      <c r="AA18498" s="69"/>
    </row>
    <row r="18499" spans="24:27" x14ac:dyDescent="0.25">
      <c r="X18499" s="69"/>
      <c r="Y18499" s="69"/>
      <c r="Z18499" s="69"/>
      <c r="AA18499" s="69"/>
    </row>
    <row r="18500" spans="24:27" x14ac:dyDescent="0.25">
      <c r="X18500" s="69"/>
      <c r="Y18500" s="69"/>
      <c r="Z18500" s="69"/>
      <c r="AA18500" s="69"/>
    </row>
    <row r="18501" spans="24:27" x14ac:dyDescent="0.25">
      <c r="X18501" s="69"/>
      <c r="Y18501" s="69"/>
      <c r="Z18501" s="69"/>
      <c r="AA18501" s="69"/>
    </row>
    <row r="18502" spans="24:27" x14ac:dyDescent="0.25">
      <c r="X18502" s="69"/>
      <c r="Y18502" s="69"/>
      <c r="Z18502" s="69"/>
      <c r="AA18502" s="69"/>
    </row>
    <row r="18503" spans="24:27" x14ac:dyDescent="0.25">
      <c r="X18503" s="69"/>
      <c r="Y18503" s="69"/>
      <c r="Z18503" s="69"/>
      <c r="AA18503" s="69"/>
    </row>
    <row r="18504" spans="24:27" x14ac:dyDescent="0.25">
      <c r="X18504" s="69"/>
      <c r="Y18504" s="69"/>
      <c r="Z18504" s="69"/>
      <c r="AA18504" s="69"/>
    </row>
    <row r="18505" spans="24:27" x14ac:dyDescent="0.25">
      <c r="X18505" s="69"/>
      <c r="Y18505" s="69"/>
      <c r="Z18505" s="69"/>
      <c r="AA18505" s="69"/>
    </row>
    <row r="18506" spans="24:27" x14ac:dyDescent="0.25">
      <c r="X18506" s="69"/>
      <c r="Y18506" s="69"/>
      <c r="Z18506" s="69"/>
      <c r="AA18506" s="69"/>
    </row>
    <row r="18507" spans="24:27" x14ac:dyDescent="0.25">
      <c r="X18507" s="69"/>
      <c r="Y18507" s="69"/>
      <c r="Z18507" s="69"/>
      <c r="AA18507" s="69"/>
    </row>
    <row r="18508" spans="24:27" x14ac:dyDescent="0.25">
      <c r="X18508" s="69"/>
      <c r="Y18508" s="69"/>
      <c r="Z18508" s="69"/>
      <c r="AA18508" s="69"/>
    </row>
    <row r="18509" spans="24:27" x14ac:dyDescent="0.25">
      <c r="X18509" s="69"/>
      <c r="Y18509" s="69"/>
      <c r="Z18509" s="69"/>
      <c r="AA18509" s="69"/>
    </row>
    <row r="18510" spans="24:27" x14ac:dyDescent="0.25">
      <c r="X18510" s="69"/>
      <c r="Y18510" s="69"/>
      <c r="Z18510" s="69"/>
      <c r="AA18510" s="69"/>
    </row>
    <row r="18511" spans="24:27" x14ac:dyDescent="0.25">
      <c r="X18511" s="69"/>
      <c r="Y18511" s="69"/>
      <c r="Z18511" s="69"/>
      <c r="AA18511" s="69"/>
    </row>
    <row r="18512" spans="24:27" x14ac:dyDescent="0.25">
      <c r="X18512" s="69"/>
      <c r="Y18512" s="69"/>
      <c r="Z18512" s="69"/>
      <c r="AA18512" s="69"/>
    </row>
    <row r="18513" spans="24:27" x14ac:dyDescent="0.25">
      <c r="X18513" s="69"/>
      <c r="Y18513" s="69"/>
      <c r="Z18513" s="69"/>
      <c r="AA18513" s="69"/>
    </row>
    <row r="18514" spans="24:27" x14ac:dyDescent="0.25">
      <c r="X18514" s="69"/>
      <c r="Y18514" s="69"/>
      <c r="Z18514" s="69"/>
      <c r="AA18514" s="69"/>
    </row>
    <row r="18515" spans="24:27" x14ac:dyDescent="0.25">
      <c r="X18515" s="69"/>
      <c r="Y18515" s="69"/>
      <c r="Z18515" s="69"/>
      <c r="AA18515" s="69"/>
    </row>
    <row r="18516" spans="24:27" x14ac:dyDescent="0.25">
      <c r="X18516" s="69"/>
      <c r="Y18516" s="69"/>
      <c r="Z18516" s="69"/>
      <c r="AA18516" s="69"/>
    </row>
    <row r="18517" spans="24:27" x14ac:dyDescent="0.25">
      <c r="X18517" s="69"/>
      <c r="Y18517" s="69"/>
      <c r="Z18517" s="69"/>
      <c r="AA18517" s="69"/>
    </row>
    <row r="18518" spans="24:27" x14ac:dyDescent="0.25">
      <c r="X18518" s="69"/>
      <c r="Y18518" s="69"/>
      <c r="Z18518" s="69"/>
      <c r="AA18518" s="69"/>
    </row>
    <row r="18519" spans="24:27" x14ac:dyDescent="0.25">
      <c r="X18519" s="69"/>
      <c r="Y18519" s="69"/>
      <c r="Z18519" s="69"/>
      <c r="AA18519" s="69"/>
    </row>
    <row r="18520" spans="24:27" x14ac:dyDescent="0.25">
      <c r="X18520" s="69"/>
      <c r="Y18520" s="69"/>
      <c r="Z18520" s="69"/>
      <c r="AA18520" s="69"/>
    </row>
    <row r="18521" spans="24:27" x14ac:dyDescent="0.25">
      <c r="X18521" s="69"/>
      <c r="Y18521" s="69"/>
      <c r="Z18521" s="69"/>
      <c r="AA18521" s="69"/>
    </row>
    <row r="18522" spans="24:27" x14ac:dyDescent="0.25">
      <c r="X18522" s="69"/>
      <c r="Y18522" s="69"/>
      <c r="Z18522" s="69"/>
      <c r="AA18522" s="69"/>
    </row>
    <row r="18523" spans="24:27" x14ac:dyDescent="0.25">
      <c r="X18523" s="69"/>
      <c r="Y18523" s="69"/>
      <c r="Z18523" s="69"/>
      <c r="AA18523" s="69"/>
    </row>
    <row r="18524" spans="24:27" x14ac:dyDescent="0.25">
      <c r="X18524" s="69"/>
      <c r="Y18524" s="69"/>
      <c r="Z18524" s="69"/>
      <c r="AA18524" s="69"/>
    </row>
    <row r="18525" spans="24:27" x14ac:dyDescent="0.25">
      <c r="X18525" s="69"/>
      <c r="Y18525" s="69"/>
      <c r="Z18525" s="69"/>
      <c r="AA18525" s="69"/>
    </row>
    <row r="18526" spans="24:27" x14ac:dyDescent="0.25">
      <c r="X18526" s="69"/>
      <c r="Y18526" s="69"/>
      <c r="Z18526" s="69"/>
      <c r="AA18526" s="69"/>
    </row>
    <row r="18527" spans="24:27" x14ac:dyDescent="0.25">
      <c r="X18527" s="69"/>
      <c r="Y18527" s="69"/>
      <c r="Z18527" s="69"/>
      <c r="AA18527" s="69"/>
    </row>
    <row r="18528" spans="24:27" x14ac:dyDescent="0.25">
      <c r="X18528" s="69"/>
      <c r="Y18528" s="69"/>
      <c r="Z18528" s="69"/>
      <c r="AA18528" s="69"/>
    </row>
    <row r="18529" spans="24:27" x14ac:dyDescent="0.25">
      <c r="X18529" s="69"/>
      <c r="Y18529" s="69"/>
      <c r="Z18529" s="69"/>
      <c r="AA18529" s="69"/>
    </row>
    <row r="18530" spans="24:27" x14ac:dyDescent="0.25">
      <c r="X18530" s="69"/>
      <c r="Y18530" s="69"/>
      <c r="Z18530" s="69"/>
      <c r="AA18530" s="69"/>
    </row>
    <row r="18531" spans="24:27" x14ac:dyDescent="0.25">
      <c r="X18531" s="69"/>
      <c r="Y18531" s="69"/>
      <c r="Z18531" s="69"/>
      <c r="AA18531" s="69"/>
    </row>
    <row r="18532" spans="24:27" x14ac:dyDescent="0.25">
      <c r="X18532" s="69"/>
      <c r="Y18532" s="69"/>
      <c r="Z18532" s="69"/>
      <c r="AA18532" s="69"/>
    </row>
    <row r="18533" spans="24:27" x14ac:dyDescent="0.25">
      <c r="X18533" s="69"/>
      <c r="Y18533" s="69"/>
      <c r="Z18533" s="69"/>
      <c r="AA18533" s="69"/>
    </row>
    <row r="18534" spans="24:27" x14ac:dyDescent="0.25">
      <c r="X18534" s="69"/>
      <c r="Y18534" s="69"/>
      <c r="Z18534" s="69"/>
      <c r="AA18534" s="69"/>
    </row>
    <row r="18535" spans="24:27" x14ac:dyDescent="0.25">
      <c r="X18535" s="69"/>
      <c r="Y18535" s="69"/>
      <c r="Z18535" s="69"/>
      <c r="AA18535" s="69"/>
    </row>
    <row r="18536" spans="24:27" x14ac:dyDescent="0.25">
      <c r="X18536" s="69"/>
      <c r="Y18536" s="69"/>
      <c r="Z18536" s="69"/>
      <c r="AA18536" s="69"/>
    </row>
    <row r="18537" spans="24:27" x14ac:dyDescent="0.25">
      <c r="X18537" s="69"/>
      <c r="Y18537" s="69"/>
      <c r="Z18537" s="69"/>
      <c r="AA18537" s="69"/>
    </row>
    <row r="18538" spans="24:27" x14ac:dyDescent="0.25">
      <c r="X18538" s="69"/>
      <c r="Y18538" s="69"/>
      <c r="Z18538" s="69"/>
      <c r="AA18538" s="69"/>
    </row>
    <row r="18539" spans="24:27" x14ac:dyDescent="0.25">
      <c r="X18539" s="69"/>
      <c r="Y18539" s="69"/>
      <c r="Z18539" s="69"/>
      <c r="AA18539" s="69"/>
    </row>
    <row r="18540" spans="24:27" x14ac:dyDescent="0.25">
      <c r="X18540" s="69"/>
      <c r="Y18540" s="69"/>
      <c r="Z18540" s="69"/>
      <c r="AA18540" s="69"/>
    </row>
    <row r="18541" spans="24:27" x14ac:dyDescent="0.25">
      <c r="X18541" s="69"/>
      <c r="Y18541" s="69"/>
      <c r="Z18541" s="69"/>
      <c r="AA18541" s="69"/>
    </row>
    <row r="18542" spans="24:27" x14ac:dyDescent="0.25">
      <c r="X18542" s="69"/>
      <c r="Y18542" s="69"/>
      <c r="Z18542" s="69"/>
      <c r="AA18542" s="69"/>
    </row>
    <row r="18543" spans="24:27" x14ac:dyDescent="0.25">
      <c r="X18543" s="69"/>
      <c r="Y18543" s="69"/>
      <c r="Z18543" s="69"/>
      <c r="AA18543" s="69"/>
    </row>
    <row r="18544" spans="24:27" x14ac:dyDescent="0.25">
      <c r="X18544" s="69"/>
      <c r="Y18544" s="69"/>
      <c r="Z18544" s="69"/>
      <c r="AA18544" s="69"/>
    </row>
    <row r="18545" spans="24:27" x14ac:dyDescent="0.25">
      <c r="X18545" s="69"/>
      <c r="Y18545" s="69"/>
      <c r="Z18545" s="69"/>
      <c r="AA18545" s="69"/>
    </row>
    <row r="18546" spans="24:27" x14ac:dyDescent="0.25">
      <c r="X18546" s="69"/>
      <c r="Y18546" s="69"/>
      <c r="Z18546" s="69"/>
      <c r="AA18546" s="69"/>
    </row>
    <row r="18547" spans="24:27" x14ac:dyDescent="0.25">
      <c r="X18547" s="69"/>
      <c r="Y18547" s="69"/>
      <c r="Z18547" s="69"/>
      <c r="AA18547" s="69"/>
    </row>
    <row r="18548" spans="24:27" x14ac:dyDescent="0.25">
      <c r="X18548" s="69"/>
      <c r="Y18548" s="69"/>
      <c r="Z18548" s="69"/>
      <c r="AA18548" s="69"/>
    </row>
    <row r="18549" spans="24:27" x14ac:dyDescent="0.25">
      <c r="X18549" s="69"/>
      <c r="Y18549" s="69"/>
      <c r="Z18549" s="69"/>
      <c r="AA18549" s="69"/>
    </row>
    <row r="18550" spans="24:27" x14ac:dyDescent="0.25">
      <c r="X18550" s="69"/>
      <c r="Y18550" s="69"/>
      <c r="Z18550" s="69"/>
      <c r="AA18550" s="69"/>
    </row>
    <row r="18551" spans="24:27" x14ac:dyDescent="0.25">
      <c r="X18551" s="69"/>
      <c r="Y18551" s="69"/>
      <c r="Z18551" s="69"/>
      <c r="AA18551" s="69"/>
    </row>
    <row r="18552" spans="24:27" x14ac:dyDescent="0.25">
      <c r="X18552" s="69"/>
      <c r="Y18552" s="69"/>
      <c r="Z18552" s="69"/>
      <c r="AA18552" s="69"/>
    </row>
    <row r="18553" spans="24:27" x14ac:dyDescent="0.25">
      <c r="X18553" s="69"/>
      <c r="Y18553" s="69"/>
      <c r="Z18553" s="69"/>
      <c r="AA18553" s="69"/>
    </row>
    <row r="18554" spans="24:27" x14ac:dyDescent="0.25">
      <c r="X18554" s="69"/>
      <c r="Y18554" s="69"/>
      <c r="Z18554" s="69"/>
      <c r="AA18554" s="69"/>
    </row>
    <row r="18555" spans="24:27" x14ac:dyDescent="0.25">
      <c r="X18555" s="69"/>
      <c r="Y18555" s="69"/>
      <c r="Z18555" s="69"/>
      <c r="AA18555" s="69"/>
    </row>
    <row r="18556" spans="24:27" x14ac:dyDescent="0.25">
      <c r="X18556" s="69"/>
      <c r="Y18556" s="69"/>
      <c r="Z18556" s="69"/>
      <c r="AA18556" s="69"/>
    </row>
    <row r="18557" spans="24:27" x14ac:dyDescent="0.25">
      <c r="X18557" s="69"/>
      <c r="Y18557" s="69"/>
      <c r="Z18557" s="69"/>
      <c r="AA18557" s="69"/>
    </row>
    <row r="18558" spans="24:27" x14ac:dyDescent="0.25">
      <c r="X18558" s="69"/>
      <c r="Y18558" s="69"/>
      <c r="Z18558" s="69"/>
      <c r="AA18558" s="69"/>
    </row>
    <row r="18559" spans="24:27" x14ac:dyDescent="0.25">
      <c r="X18559" s="69"/>
      <c r="Y18559" s="69"/>
      <c r="Z18559" s="69"/>
      <c r="AA18559" s="69"/>
    </row>
    <row r="18560" spans="24:27" x14ac:dyDescent="0.25">
      <c r="X18560" s="69"/>
      <c r="Y18560" s="69"/>
      <c r="Z18560" s="69"/>
      <c r="AA18560" s="69"/>
    </row>
    <row r="18561" spans="24:27" x14ac:dyDescent="0.25">
      <c r="X18561" s="69"/>
      <c r="Y18561" s="69"/>
      <c r="Z18561" s="69"/>
      <c r="AA18561" s="69"/>
    </row>
    <row r="18562" spans="24:27" x14ac:dyDescent="0.25">
      <c r="X18562" s="69"/>
      <c r="Y18562" s="69"/>
      <c r="Z18562" s="69"/>
      <c r="AA18562" s="69"/>
    </row>
    <row r="18563" spans="24:27" x14ac:dyDescent="0.25">
      <c r="X18563" s="69"/>
      <c r="Y18563" s="69"/>
      <c r="Z18563" s="69"/>
      <c r="AA18563" s="69"/>
    </row>
    <row r="18564" spans="24:27" x14ac:dyDescent="0.25">
      <c r="X18564" s="69"/>
      <c r="Y18564" s="69"/>
      <c r="Z18564" s="69"/>
      <c r="AA18564" s="69"/>
    </row>
    <row r="18565" spans="24:27" x14ac:dyDescent="0.25">
      <c r="X18565" s="69"/>
      <c r="Y18565" s="69"/>
      <c r="Z18565" s="69"/>
      <c r="AA18565" s="69"/>
    </row>
    <row r="18566" spans="24:27" x14ac:dyDescent="0.25">
      <c r="X18566" s="69"/>
      <c r="Y18566" s="69"/>
      <c r="Z18566" s="69"/>
      <c r="AA18566" s="69"/>
    </row>
    <row r="18567" spans="24:27" x14ac:dyDescent="0.25">
      <c r="X18567" s="69"/>
      <c r="Y18567" s="69"/>
      <c r="Z18567" s="69"/>
      <c r="AA18567" s="69"/>
    </row>
    <row r="18568" spans="24:27" x14ac:dyDescent="0.25">
      <c r="X18568" s="69"/>
      <c r="Y18568" s="69"/>
      <c r="Z18568" s="69"/>
      <c r="AA18568" s="69"/>
    </row>
    <row r="18569" spans="24:27" x14ac:dyDescent="0.25">
      <c r="X18569" s="69"/>
      <c r="Y18569" s="69"/>
      <c r="Z18569" s="69"/>
      <c r="AA18569" s="69"/>
    </row>
    <row r="18570" spans="24:27" x14ac:dyDescent="0.25">
      <c r="X18570" s="69"/>
      <c r="Y18570" s="69"/>
      <c r="Z18570" s="69"/>
      <c r="AA18570" s="69"/>
    </row>
    <row r="18571" spans="24:27" x14ac:dyDescent="0.25">
      <c r="X18571" s="69"/>
      <c r="Y18571" s="69"/>
      <c r="Z18571" s="69"/>
      <c r="AA18571" s="69"/>
    </row>
    <row r="18572" spans="24:27" x14ac:dyDescent="0.25">
      <c r="X18572" s="69"/>
      <c r="Y18572" s="69"/>
      <c r="Z18572" s="69"/>
      <c r="AA18572" s="69"/>
    </row>
    <row r="18573" spans="24:27" x14ac:dyDescent="0.25">
      <c r="X18573" s="69"/>
      <c r="Y18573" s="69"/>
      <c r="Z18573" s="69"/>
      <c r="AA18573" s="69"/>
    </row>
    <row r="18574" spans="24:27" x14ac:dyDescent="0.25">
      <c r="X18574" s="69"/>
      <c r="Y18574" s="69"/>
      <c r="Z18574" s="69"/>
      <c r="AA18574" s="69"/>
    </row>
    <row r="18575" spans="24:27" x14ac:dyDescent="0.25">
      <c r="X18575" s="69"/>
      <c r="Y18575" s="69"/>
      <c r="Z18575" s="69"/>
      <c r="AA18575" s="69"/>
    </row>
    <row r="18576" spans="24:27" x14ac:dyDescent="0.25">
      <c r="X18576" s="69"/>
      <c r="Y18576" s="69"/>
      <c r="Z18576" s="69"/>
      <c r="AA18576" s="69"/>
    </row>
    <row r="18577" spans="24:27" x14ac:dyDescent="0.25">
      <c r="X18577" s="69"/>
      <c r="Y18577" s="69"/>
      <c r="Z18577" s="69"/>
      <c r="AA18577" s="69"/>
    </row>
    <row r="18578" spans="24:27" x14ac:dyDescent="0.25">
      <c r="X18578" s="69"/>
      <c r="Y18578" s="69"/>
      <c r="Z18578" s="69"/>
      <c r="AA18578" s="69"/>
    </row>
    <row r="18579" spans="24:27" x14ac:dyDescent="0.25">
      <c r="X18579" s="69"/>
      <c r="Y18579" s="69"/>
      <c r="Z18579" s="69"/>
      <c r="AA18579" s="69"/>
    </row>
    <row r="18580" spans="24:27" x14ac:dyDescent="0.25">
      <c r="X18580" s="69"/>
      <c r="Y18580" s="69"/>
      <c r="Z18580" s="69"/>
      <c r="AA18580" s="69"/>
    </row>
    <row r="18581" spans="24:27" x14ac:dyDescent="0.25">
      <c r="X18581" s="69"/>
      <c r="Y18581" s="69"/>
      <c r="Z18581" s="69"/>
      <c r="AA18581" s="69"/>
    </row>
    <row r="18582" spans="24:27" x14ac:dyDescent="0.25">
      <c r="X18582" s="69"/>
      <c r="Y18582" s="69"/>
      <c r="Z18582" s="69"/>
      <c r="AA18582" s="69"/>
    </row>
    <row r="18583" spans="24:27" x14ac:dyDescent="0.25">
      <c r="X18583" s="69"/>
      <c r="Y18583" s="69"/>
      <c r="Z18583" s="69"/>
      <c r="AA18583" s="69"/>
    </row>
    <row r="18584" spans="24:27" x14ac:dyDescent="0.25">
      <c r="X18584" s="69"/>
      <c r="Y18584" s="69"/>
      <c r="Z18584" s="69"/>
      <c r="AA18584" s="69"/>
    </row>
    <row r="18585" spans="24:27" x14ac:dyDescent="0.25">
      <c r="X18585" s="69"/>
      <c r="Y18585" s="69"/>
      <c r="Z18585" s="69"/>
      <c r="AA18585" s="69"/>
    </row>
    <row r="18586" spans="24:27" x14ac:dyDescent="0.25">
      <c r="X18586" s="69"/>
      <c r="Y18586" s="69"/>
      <c r="Z18586" s="69"/>
      <c r="AA18586" s="69"/>
    </row>
    <row r="18587" spans="24:27" x14ac:dyDescent="0.25">
      <c r="X18587" s="69"/>
      <c r="Y18587" s="69"/>
      <c r="Z18587" s="69"/>
      <c r="AA18587" s="69"/>
    </row>
    <row r="18588" spans="24:27" x14ac:dyDescent="0.25">
      <c r="X18588" s="69"/>
      <c r="Y18588" s="69"/>
      <c r="Z18588" s="69"/>
      <c r="AA18588" s="69"/>
    </row>
    <row r="18589" spans="24:27" x14ac:dyDescent="0.25">
      <c r="X18589" s="69"/>
      <c r="Y18589" s="69"/>
      <c r="Z18589" s="69"/>
      <c r="AA18589" s="69"/>
    </row>
    <row r="18590" spans="24:27" x14ac:dyDescent="0.25">
      <c r="X18590" s="69"/>
      <c r="Y18590" s="69"/>
      <c r="Z18590" s="69"/>
      <c r="AA18590" s="69"/>
    </row>
    <row r="18591" spans="24:27" x14ac:dyDescent="0.25">
      <c r="X18591" s="69"/>
      <c r="Y18591" s="69"/>
      <c r="Z18591" s="69"/>
      <c r="AA18591" s="69"/>
    </row>
    <row r="18592" spans="24:27" x14ac:dyDescent="0.25">
      <c r="X18592" s="69"/>
      <c r="Y18592" s="69"/>
      <c r="Z18592" s="69"/>
      <c r="AA18592" s="69"/>
    </row>
    <row r="18593" spans="24:27" x14ac:dyDescent="0.25">
      <c r="X18593" s="69"/>
      <c r="Y18593" s="69"/>
      <c r="Z18593" s="69"/>
      <c r="AA18593" s="69"/>
    </row>
    <row r="18594" spans="24:27" x14ac:dyDescent="0.25">
      <c r="X18594" s="69"/>
      <c r="Y18594" s="69"/>
      <c r="Z18594" s="69"/>
      <c r="AA18594" s="69"/>
    </row>
    <row r="18595" spans="24:27" x14ac:dyDescent="0.25">
      <c r="X18595" s="69"/>
      <c r="Y18595" s="69"/>
      <c r="Z18595" s="69"/>
      <c r="AA18595" s="69"/>
    </row>
    <row r="18596" spans="24:27" x14ac:dyDescent="0.25">
      <c r="X18596" s="69"/>
      <c r="Y18596" s="69"/>
      <c r="Z18596" s="69"/>
      <c r="AA18596" s="69"/>
    </row>
    <row r="18597" spans="24:27" x14ac:dyDescent="0.25">
      <c r="X18597" s="69"/>
      <c r="Y18597" s="69"/>
      <c r="Z18597" s="69"/>
      <c r="AA18597" s="69"/>
    </row>
    <row r="18598" spans="24:27" x14ac:dyDescent="0.25">
      <c r="X18598" s="69"/>
      <c r="Y18598" s="69"/>
      <c r="Z18598" s="69"/>
      <c r="AA18598" s="69"/>
    </row>
    <row r="18599" spans="24:27" x14ac:dyDescent="0.25">
      <c r="X18599" s="69"/>
      <c r="Y18599" s="69"/>
      <c r="Z18599" s="69"/>
      <c r="AA18599" s="69"/>
    </row>
    <row r="18600" spans="24:27" x14ac:dyDescent="0.25">
      <c r="X18600" s="69"/>
      <c r="Y18600" s="69"/>
      <c r="Z18600" s="69"/>
      <c r="AA18600" s="69"/>
    </row>
    <row r="18601" spans="24:27" x14ac:dyDescent="0.25">
      <c r="X18601" s="69"/>
      <c r="Y18601" s="69"/>
      <c r="Z18601" s="69"/>
      <c r="AA18601" s="69"/>
    </row>
    <row r="18602" spans="24:27" x14ac:dyDescent="0.25">
      <c r="X18602" s="69"/>
      <c r="Y18602" s="69"/>
      <c r="Z18602" s="69"/>
      <c r="AA18602" s="69"/>
    </row>
    <row r="18603" spans="24:27" x14ac:dyDescent="0.25">
      <c r="X18603" s="69"/>
      <c r="Y18603" s="69"/>
      <c r="Z18603" s="69"/>
      <c r="AA18603" s="69"/>
    </row>
    <row r="18604" spans="24:27" x14ac:dyDescent="0.25">
      <c r="X18604" s="69"/>
      <c r="Y18604" s="69"/>
      <c r="Z18604" s="69"/>
      <c r="AA18604" s="69"/>
    </row>
    <row r="18605" spans="24:27" x14ac:dyDescent="0.25">
      <c r="X18605" s="69"/>
      <c r="Y18605" s="69"/>
      <c r="Z18605" s="69"/>
      <c r="AA18605" s="69"/>
    </row>
    <row r="18606" spans="24:27" x14ac:dyDescent="0.25">
      <c r="X18606" s="69"/>
      <c r="Y18606" s="69"/>
      <c r="Z18606" s="69"/>
      <c r="AA18606" s="69"/>
    </row>
    <row r="18607" spans="24:27" x14ac:dyDescent="0.25">
      <c r="X18607" s="69"/>
      <c r="Y18607" s="69"/>
      <c r="Z18607" s="69"/>
      <c r="AA18607" s="69"/>
    </row>
    <row r="18608" spans="24:27" x14ac:dyDescent="0.25">
      <c r="X18608" s="69"/>
      <c r="Y18608" s="69"/>
      <c r="Z18608" s="69"/>
      <c r="AA18608" s="69"/>
    </row>
    <row r="18609" spans="24:27" x14ac:dyDescent="0.25">
      <c r="X18609" s="69"/>
      <c r="Y18609" s="69"/>
      <c r="Z18609" s="69"/>
      <c r="AA18609" s="69"/>
    </row>
    <row r="18610" spans="24:27" x14ac:dyDescent="0.25">
      <c r="X18610" s="69"/>
      <c r="Y18610" s="69"/>
      <c r="Z18610" s="69"/>
      <c r="AA18610" s="69"/>
    </row>
    <row r="18611" spans="24:27" x14ac:dyDescent="0.25">
      <c r="X18611" s="69"/>
      <c r="Y18611" s="69"/>
      <c r="Z18611" s="69"/>
      <c r="AA18611" s="69"/>
    </row>
    <row r="18612" spans="24:27" x14ac:dyDescent="0.25">
      <c r="X18612" s="69"/>
      <c r="Y18612" s="69"/>
      <c r="Z18612" s="69"/>
      <c r="AA18612" s="69"/>
    </row>
    <row r="18613" spans="24:27" x14ac:dyDescent="0.25">
      <c r="X18613" s="69"/>
      <c r="Y18613" s="69"/>
      <c r="Z18613" s="69"/>
      <c r="AA18613" s="69"/>
    </row>
    <row r="18614" spans="24:27" x14ac:dyDescent="0.25">
      <c r="X18614" s="69"/>
      <c r="Y18614" s="69"/>
      <c r="Z18614" s="69"/>
      <c r="AA18614" s="69"/>
    </row>
    <row r="18615" spans="24:27" x14ac:dyDescent="0.25">
      <c r="X18615" s="69"/>
      <c r="Y18615" s="69"/>
      <c r="Z18615" s="69"/>
      <c r="AA18615" s="69"/>
    </row>
    <row r="18616" spans="24:27" x14ac:dyDescent="0.25">
      <c r="X18616" s="69"/>
      <c r="Y18616" s="69"/>
      <c r="Z18616" s="69"/>
      <c r="AA18616" s="69"/>
    </row>
    <row r="18617" spans="24:27" x14ac:dyDescent="0.25">
      <c r="X18617" s="69"/>
      <c r="Y18617" s="69"/>
      <c r="Z18617" s="69"/>
      <c r="AA18617" s="69"/>
    </row>
    <row r="18618" spans="24:27" x14ac:dyDescent="0.25">
      <c r="X18618" s="69"/>
      <c r="Y18618" s="69"/>
      <c r="Z18618" s="69"/>
      <c r="AA18618" s="69"/>
    </row>
    <row r="18619" spans="24:27" x14ac:dyDescent="0.25">
      <c r="X18619" s="69"/>
      <c r="Y18619" s="69"/>
      <c r="Z18619" s="69"/>
      <c r="AA18619" s="69"/>
    </row>
    <row r="18620" spans="24:27" x14ac:dyDescent="0.25">
      <c r="X18620" s="69"/>
      <c r="Y18620" s="69"/>
      <c r="Z18620" s="69"/>
      <c r="AA18620" s="69"/>
    </row>
    <row r="18621" spans="24:27" x14ac:dyDescent="0.25">
      <c r="X18621" s="69"/>
      <c r="Y18621" s="69"/>
      <c r="Z18621" s="69"/>
      <c r="AA18621" s="69"/>
    </row>
    <row r="18622" spans="24:27" x14ac:dyDescent="0.25">
      <c r="X18622" s="69"/>
      <c r="Y18622" s="69"/>
      <c r="Z18622" s="69"/>
      <c r="AA18622" s="69"/>
    </row>
    <row r="18623" spans="24:27" x14ac:dyDescent="0.25">
      <c r="X18623" s="69"/>
      <c r="Y18623" s="69"/>
      <c r="Z18623" s="69"/>
      <c r="AA18623" s="69"/>
    </row>
    <row r="18624" spans="24:27" x14ac:dyDescent="0.25">
      <c r="X18624" s="69"/>
      <c r="Y18624" s="69"/>
      <c r="Z18624" s="69"/>
      <c r="AA18624" s="69"/>
    </row>
    <row r="18625" spans="24:27" x14ac:dyDescent="0.25">
      <c r="X18625" s="69"/>
      <c r="Y18625" s="69"/>
      <c r="Z18625" s="69"/>
      <c r="AA18625" s="69"/>
    </row>
    <row r="18626" spans="24:27" x14ac:dyDescent="0.25">
      <c r="X18626" s="69"/>
      <c r="Y18626" s="69"/>
      <c r="Z18626" s="69"/>
      <c r="AA18626" s="69"/>
    </row>
    <row r="18627" spans="24:27" x14ac:dyDescent="0.25">
      <c r="X18627" s="69"/>
      <c r="Y18627" s="69"/>
      <c r="Z18627" s="69"/>
      <c r="AA18627" s="69"/>
    </row>
    <row r="18628" spans="24:27" x14ac:dyDescent="0.25">
      <c r="X18628" s="69"/>
      <c r="Y18628" s="69"/>
      <c r="Z18628" s="69"/>
      <c r="AA18628" s="69"/>
    </row>
    <row r="18629" spans="24:27" x14ac:dyDescent="0.25">
      <c r="X18629" s="69"/>
      <c r="Y18629" s="69"/>
      <c r="Z18629" s="69"/>
      <c r="AA18629" s="69"/>
    </row>
    <row r="18630" spans="24:27" x14ac:dyDescent="0.25">
      <c r="X18630" s="69"/>
      <c r="Y18630" s="69"/>
      <c r="Z18630" s="69"/>
      <c r="AA18630" s="69"/>
    </row>
    <row r="18631" spans="24:27" x14ac:dyDescent="0.25">
      <c r="X18631" s="69"/>
      <c r="Y18631" s="69"/>
      <c r="Z18631" s="69"/>
      <c r="AA18631" s="69"/>
    </row>
    <row r="18632" spans="24:27" x14ac:dyDescent="0.25">
      <c r="X18632" s="69"/>
      <c r="Y18632" s="69"/>
      <c r="Z18632" s="69"/>
      <c r="AA18632" s="69"/>
    </row>
    <row r="18633" spans="24:27" x14ac:dyDescent="0.25">
      <c r="X18633" s="69"/>
      <c r="Y18633" s="69"/>
      <c r="Z18633" s="69"/>
      <c r="AA18633" s="69"/>
    </row>
    <row r="18634" spans="24:27" x14ac:dyDescent="0.25">
      <c r="X18634" s="69"/>
      <c r="Y18634" s="69"/>
      <c r="Z18634" s="69"/>
      <c r="AA18634" s="69"/>
    </row>
    <row r="18635" spans="24:27" x14ac:dyDescent="0.25">
      <c r="X18635" s="69"/>
      <c r="Y18635" s="69"/>
      <c r="Z18635" s="69"/>
      <c r="AA18635" s="69"/>
    </row>
    <row r="18636" spans="24:27" x14ac:dyDescent="0.25">
      <c r="X18636" s="69"/>
      <c r="Y18636" s="69"/>
      <c r="Z18636" s="69"/>
      <c r="AA18636" s="69"/>
    </row>
    <row r="18637" spans="24:27" x14ac:dyDescent="0.25">
      <c r="X18637" s="69"/>
      <c r="Y18637" s="69"/>
      <c r="Z18637" s="69"/>
      <c r="AA18637" s="69"/>
    </row>
    <row r="18638" spans="24:27" x14ac:dyDescent="0.25">
      <c r="X18638" s="69"/>
      <c r="Y18638" s="69"/>
      <c r="Z18638" s="69"/>
      <c r="AA18638" s="69"/>
    </row>
    <row r="18639" spans="24:27" x14ac:dyDescent="0.25">
      <c r="X18639" s="69"/>
      <c r="Y18639" s="69"/>
      <c r="Z18639" s="69"/>
      <c r="AA18639" s="69"/>
    </row>
    <row r="18640" spans="24:27" x14ac:dyDescent="0.25">
      <c r="X18640" s="69"/>
      <c r="Y18640" s="69"/>
      <c r="Z18640" s="69"/>
      <c r="AA18640" s="69"/>
    </row>
    <row r="18641" spans="24:27" x14ac:dyDescent="0.25">
      <c r="X18641" s="69"/>
      <c r="Y18641" s="69"/>
      <c r="Z18641" s="69"/>
      <c r="AA18641" s="69"/>
    </row>
    <row r="18642" spans="24:27" x14ac:dyDescent="0.25">
      <c r="X18642" s="69"/>
      <c r="Y18642" s="69"/>
      <c r="Z18642" s="69"/>
      <c r="AA18642" s="69"/>
    </row>
    <row r="18643" spans="24:27" x14ac:dyDescent="0.25">
      <c r="X18643" s="69"/>
      <c r="Y18643" s="69"/>
      <c r="Z18643" s="69"/>
      <c r="AA18643" s="69"/>
    </row>
    <row r="18644" spans="24:27" x14ac:dyDescent="0.25">
      <c r="X18644" s="69"/>
      <c r="Y18644" s="69"/>
      <c r="Z18644" s="69"/>
      <c r="AA18644" s="69"/>
    </row>
    <row r="18645" spans="24:27" x14ac:dyDescent="0.25">
      <c r="X18645" s="69"/>
      <c r="Y18645" s="69"/>
      <c r="Z18645" s="69"/>
      <c r="AA18645" s="69"/>
    </row>
    <row r="18646" spans="24:27" x14ac:dyDescent="0.25">
      <c r="X18646" s="69"/>
      <c r="Y18646" s="69"/>
      <c r="Z18646" s="69"/>
      <c r="AA18646" s="69"/>
    </row>
    <row r="18647" spans="24:27" x14ac:dyDescent="0.25">
      <c r="X18647" s="69"/>
      <c r="Y18647" s="69"/>
      <c r="Z18647" s="69"/>
      <c r="AA18647" s="69"/>
    </row>
    <row r="18648" spans="24:27" x14ac:dyDescent="0.25">
      <c r="X18648" s="69"/>
      <c r="Y18648" s="69"/>
      <c r="Z18648" s="69"/>
      <c r="AA18648" s="69"/>
    </row>
    <row r="18649" spans="24:27" x14ac:dyDescent="0.25">
      <c r="X18649" s="69"/>
      <c r="Y18649" s="69"/>
      <c r="Z18649" s="69"/>
      <c r="AA18649" s="69"/>
    </row>
    <row r="18650" spans="24:27" x14ac:dyDescent="0.25">
      <c r="X18650" s="69"/>
      <c r="Y18650" s="69"/>
      <c r="Z18650" s="69"/>
      <c r="AA18650" s="69"/>
    </row>
    <row r="18651" spans="24:27" x14ac:dyDescent="0.25">
      <c r="X18651" s="69"/>
      <c r="Y18651" s="69"/>
      <c r="Z18651" s="69"/>
      <c r="AA18651" s="69"/>
    </row>
    <row r="18652" spans="24:27" x14ac:dyDescent="0.25">
      <c r="X18652" s="69"/>
      <c r="Y18652" s="69"/>
      <c r="Z18652" s="69"/>
      <c r="AA18652" s="69"/>
    </row>
    <row r="18653" spans="24:27" x14ac:dyDescent="0.25">
      <c r="X18653" s="69"/>
      <c r="Y18653" s="69"/>
      <c r="Z18653" s="69"/>
      <c r="AA18653" s="69"/>
    </row>
    <row r="18654" spans="24:27" x14ac:dyDescent="0.25">
      <c r="X18654" s="69"/>
      <c r="Y18654" s="69"/>
      <c r="Z18654" s="69"/>
      <c r="AA18654" s="69"/>
    </row>
    <row r="18655" spans="24:27" x14ac:dyDescent="0.25">
      <c r="X18655" s="69"/>
      <c r="Y18655" s="69"/>
      <c r="Z18655" s="69"/>
      <c r="AA18655" s="69"/>
    </row>
    <row r="18656" spans="24:27" x14ac:dyDescent="0.25">
      <c r="X18656" s="69"/>
      <c r="Y18656" s="69"/>
      <c r="Z18656" s="69"/>
      <c r="AA18656" s="69"/>
    </row>
    <row r="18657" spans="24:27" x14ac:dyDescent="0.25">
      <c r="X18657" s="69"/>
      <c r="Y18657" s="69"/>
      <c r="Z18657" s="69"/>
      <c r="AA18657" s="69"/>
    </row>
    <row r="18658" spans="24:27" x14ac:dyDescent="0.25">
      <c r="X18658" s="69"/>
      <c r="Y18658" s="69"/>
      <c r="Z18658" s="69"/>
      <c r="AA18658" s="69"/>
    </row>
    <row r="18659" spans="24:27" x14ac:dyDescent="0.25">
      <c r="X18659" s="69"/>
      <c r="Y18659" s="69"/>
      <c r="Z18659" s="69"/>
      <c r="AA18659" s="69"/>
    </row>
    <row r="18660" spans="24:27" x14ac:dyDescent="0.25">
      <c r="X18660" s="69"/>
      <c r="Y18660" s="69"/>
      <c r="Z18660" s="69"/>
      <c r="AA18660" s="69"/>
    </row>
    <row r="18661" spans="24:27" x14ac:dyDescent="0.25">
      <c r="X18661" s="69"/>
      <c r="Y18661" s="69"/>
      <c r="Z18661" s="69"/>
      <c r="AA18661" s="69"/>
    </row>
    <row r="18662" spans="24:27" x14ac:dyDescent="0.25">
      <c r="X18662" s="69"/>
      <c r="Y18662" s="69"/>
      <c r="Z18662" s="69"/>
      <c r="AA18662" s="69"/>
    </row>
    <row r="18663" spans="24:27" x14ac:dyDescent="0.25">
      <c r="X18663" s="69"/>
      <c r="Y18663" s="69"/>
      <c r="Z18663" s="69"/>
      <c r="AA18663" s="69"/>
    </row>
    <row r="18664" spans="24:27" x14ac:dyDescent="0.25">
      <c r="X18664" s="69"/>
      <c r="Y18664" s="69"/>
      <c r="Z18664" s="69"/>
      <c r="AA18664" s="69"/>
    </row>
    <row r="18665" spans="24:27" x14ac:dyDescent="0.25">
      <c r="X18665" s="69"/>
      <c r="Y18665" s="69"/>
      <c r="Z18665" s="69"/>
      <c r="AA18665" s="69"/>
    </row>
    <row r="18666" spans="24:27" x14ac:dyDescent="0.25">
      <c r="X18666" s="69"/>
      <c r="Y18666" s="69"/>
      <c r="Z18666" s="69"/>
      <c r="AA18666" s="69"/>
    </row>
    <row r="18667" spans="24:27" x14ac:dyDescent="0.25">
      <c r="X18667" s="69"/>
      <c r="Y18667" s="69"/>
      <c r="Z18667" s="69"/>
      <c r="AA18667" s="69"/>
    </row>
    <row r="18668" spans="24:27" x14ac:dyDescent="0.25">
      <c r="X18668" s="69"/>
      <c r="Y18668" s="69"/>
      <c r="Z18668" s="69"/>
      <c r="AA18668" s="69"/>
    </row>
    <row r="18669" spans="24:27" x14ac:dyDescent="0.25">
      <c r="X18669" s="69"/>
      <c r="Y18669" s="69"/>
      <c r="Z18669" s="69"/>
      <c r="AA18669" s="69"/>
    </row>
    <row r="18670" spans="24:27" x14ac:dyDescent="0.25">
      <c r="X18670" s="69"/>
      <c r="Y18670" s="69"/>
      <c r="Z18670" s="69"/>
      <c r="AA18670" s="69"/>
    </row>
    <row r="18671" spans="24:27" x14ac:dyDescent="0.25">
      <c r="X18671" s="69"/>
      <c r="Y18671" s="69"/>
      <c r="Z18671" s="69"/>
      <c r="AA18671" s="69"/>
    </row>
    <row r="18672" spans="24:27" x14ac:dyDescent="0.25">
      <c r="X18672" s="69"/>
      <c r="Y18672" s="69"/>
      <c r="Z18672" s="69"/>
      <c r="AA18672" s="69"/>
    </row>
    <row r="18673" spans="24:27" x14ac:dyDescent="0.25">
      <c r="X18673" s="69"/>
      <c r="Y18673" s="69"/>
      <c r="Z18673" s="69"/>
      <c r="AA18673" s="69"/>
    </row>
    <row r="18674" spans="24:27" x14ac:dyDescent="0.25">
      <c r="X18674" s="69"/>
      <c r="Y18674" s="69"/>
      <c r="Z18674" s="69"/>
      <c r="AA18674" s="69"/>
    </row>
    <row r="18675" spans="24:27" x14ac:dyDescent="0.25">
      <c r="X18675" s="69"/>
      <c r="Y18675" s="69"/>
      <c r="Z18675" s="69"/>
      <c r="AA18675" s="69"/>
    </row>
    <row r="18676" spans="24:27" x14ac:dyDescent="0.25">
      <c r="X18676" s="69"/>
      <c r="Y18676" s="69"/>
      <c r="Z18676" s="69"/>
      <c r="AA18676" s="69"/>
    </row>
    <row r="18677" spans="24:27" x14ac:dyDescent="0.25">
      <c r="X18677" s="69"/>
      <c r="Y18677" s="69"/>
      <c r="Z18677" s="69"/>
      <c r="AA18677" s="69"/>
    </row>
    <row r="18678" spans="24:27" x14ac:dyDescent="0.25">
      <c r="X18678" s="69"/>
      <c r="Y18678" s="69"/>
      <c r="Z18678" s="69"/>
      <c r="AA18678" s="69"/>
    </row>
    <row r="18679" spans="24:27" x14ac:dyDescent="0.25">
      <c r="X18679" s="69"/>
      <c r="Y18679" s="69"/>
      <c r="Z18679" s="69"/>
      <c r="AA18679" s="69"/>
    </row>
    <row r="18680" spans="24:27" x14ac:dyDescent="0.25">
      <c r="X18680" s="69"/>
      <c r="Y18680" s="69"/>
      <c r="Z18680" s="69"/>
      <c r="AA18680" s="69"/>
    </row>
    <row r="18681" spans="24:27" x14ac:dyDescent="0.25">
      <c r="X18681" s="69"/>
      <c r="Y18681" s="69"/>
      <c r="Z18681" s="69"/>
      <c r="AA18681" s="69"/>
    </row>
    <row r="18682" spans="24:27" x14ac:dyDescent="0.25">
      <c r="X18682" s="69"/>
      <c r="Y18682" s="69"/>
      <c r="Z18682" s="69"/>
      <c r="AA18682" s="69"/>
    </row>
    <row r="18683" spans="24:27" x14ac:dyDescent="0.25">
      <c r="X18683" s="69"/>
      <c r="Y18683" s="69"/>
      <c r="Z18683" s="69"/>
      <c r="AA18683" s="69"/>
    </row>
    <row r="18684" spans="24:27" x14ac:dyDescent="0.25">
      <c r="X18684" s="69"/>
      <c r="Y18684" s="69"/>
      <c r="Z18684" s="69"/>
      <c r="AA18684" s="69"/>
    </row>
    <row r="18685" spans="24:27" x14ac:dyDescent="0.25">
      <c r="X18685" s="69"/>
      <c r="Y18685" s="69"/>
      <c r="Z18685" s="69"/>
      <c r="AA18685" s="69"/>
    </row>
    <row r="18686" spans="24:27" x14ac:dyDescent="0.25">
      <c r="X18686" s="69"/>
      <c r="Y18686" s="69"/>
      <c r="Z18686" s="69"/>
      <c r="AA18686" s="69"/>
    </row>
    <row r="18687" spans="24:27" x14ac:dyDescent="0.25">
      <c r="X18687" s="69"/>
      <c r="Y18687" s="69"/>
      <c r="Z18687" s="69"/>
      <c r="AA18687" s="69"/>
    </row>
    <row r="18688" spans="24:27" x14ac:dyDescent="0.25">
      <c r="X18688" s="69"/>
      <c r="Y18688" s="69"/>
      <c r="Z18688" s="69"/>
      <c r="AA18688" s="69"/>
    </row>
    <row r="18689" spans="24:27" x14ac:dyDescent="0.25">
      <c r="X18689" s="69"/>
      <c r="Y18689" s="69"/>
      <c r="Z18689" s="69"/>
      <c r="AA18689" s="69"/>
    </row>
    <row r="18690" spans="24:27" x14ac:dyDescent="0.25">
      <c r="X18690" s="69"/>
      <c r="Y18690" s="69"/>
      <c r="Z18690" s="69"/>
      <c r="AA18690" s="69"/>
    </row>
    <row r="18691" spans="24:27" x14ac:dyDescent="0.25">
      <c r="X18691" s="69"/>
      <c r="Y18691" s="69"/>
      <c r="Z18691" s="69"/>
      <c r="AA18691" s="69"/>
    </row>
    <row r="18692" spans="24:27" x14ac:dyDescent="0.25">
      <c r="X18692" s="69"/>
      <c r="Y18692" s="69"/>
      <c r="Z18692" s="69"/>
      <c r="AA18692" s="69"/>
    </row>
    <row r="18693" spans="24:27" x14ac:dyDescent="0.25">
      <c r="X18693" s="69"/>
      <c r="Y18693" s="69"/>
      <c r="Z18693" s="69"/>
      <c r="AA18693" s="69"/>
    </row>
    <row r="18694" spans="24:27" x14ac:dyDescent="0.25">
      <c r="X18694" s="69"/>
      <c r="Y18694" s="69"/>
      <c r="Z18694" s="69"/>
      <c r="AA18694" s="69"/>
    </row>
    <row r="18695" spans="24:27" x14ac:dyDescent="0.25">
      <c r="X18695" s="69"/>
      <c r="Y18695" s="69"/>
      <c r="Z18695" s="69"/>
      <c r="AA18695" s="69"/>
    </row>
    <row r="18696" spans="24:27" x14ac:dyDescent="0.25">
      <c r="X18696" s="69"/>
      <c r="Y18696" s="69"/>
      <c r="Z18696" s="69"/>
      <c r="AA18696" s="69"/>
    </row>
    <row r="18697" spans="24:27" x14ac:dyDescent="0.25">
      <c r="X18697" s="69"/>
      <c r="Y18697" s="69"/>
      <c r="Z18697" s="69"/>
      <c r="AA18697" s="69"/>
    </row>
    <row r="18698" spans="24:27" x14ac:dyDescent="0.25">
      <c r="X18698" s="69"/>
      <c r="Y18698" s="69"/>
      <c r="Z18698" s="69"/>
      <c r="AA18698" s="69"/>
    </row>
    <row r="18699" spans="24:27" x14ac:dyDescent="0.25">
      <c r="X18699" s="69"/>
      <c r="Y18699" s="69"/>
      <c r="Z18699" s="69"/>
      <c r="AA18699" s="69"/>
    </row>
    <row r="18700" spans="24:27" x14ac:dyDescent="0.25">
      <c r="X18700" s="69"/>
      <c r="Y18700" s="69"/>
      <c r="Z18700" s="69"/>
      <c r="AA18700" s="69"/>
    </row>
    <row r="18701" spans="24:27" x14ac:dyDescent="0.25">
      <c r="X18701" s="69"/>
      <c r="Y18701" s="69"/>
      <c r="Z18701" s="69"/>
      <c r="AA18701" s="69"/>
    </row>
    <row r="18702" spans="24:27" x14ac:dyDescent="0.25">
      <c r="X18702" s="69"/>
      <c r="Y18702" s="69"/>
      <c r="Z18702" s="69"/>
      <c r="AA18702" s="69"/>
    </row>
    <row r="18703" spans="24:27" x14ac:dyDescent="0.25">
      <c r="X18703" s="69"/>
      <c r="Y18703" s="69"/>
      <c r="Z18703" s="69"/>
      <c r="AA18703" s="69"/>
    </row>
    <row r="18704" spans="24:27" x14ac:dyDescent="0.25">
      <c r="X18704" s="69"/>
      <c r="Y18704" s="69"/>
      <c r="Z18704" s="69"/>
      <c r="AA18704" s="69"/>
    </row>
    <row r="18705" spans="24:27" x14ac:dyDescent="0.25">
      <c r="X18705" s="69"/>
      <c r="Y18705" s="69"/>
      <c r="Z18705" s="69"/>
      <c r="AA18705" s="69"/>
    </row>
    <row r="18706" spans="24:27" x14ac:dyDescent="0.25">
      <c r="X18706" s="69"/>
      <c r="Y18706" s="69"/>
      <c r="Z18706" s="69"/>
      <c r="AA18706" s="69"/>
    </row>
    <row r="18707" spans="24:27" x14ac:dyDescent="0.25">
      <c r="X18707" s="69"/>
      <c r="Y18707" s="69"/>
      <c r="Z18707" s="69"/>
      <c r="AA18707" s="69"/>
    </row>
    <row r="18708" spans="24:27" x14ac:dyDescent="0.25">
      <c r="X18708" s="69"/>
      <c r="Y18708" s="69"/>
      <c r="Z18708" s="69"/>
      <c r="AA18708" s="69"/>
    </row>
    <row r="18709" spans="24:27" x14ac:dyDescent="0.25">
      <c r="X18709" s="69"/>
      <c r="Y18709" s="69"/>
      <c r="Z18709" s="69"/>
      <c r="AA18709" s="69"/>
    </row>
    <row r="18710" spans="24:27" x14ac:dyDescent="0.25">
      <c r="X18710" s="69"/>
      <c r="Y18710" s="69"/>
      <c r="Z18710" s="69"/>
      <c r="AA18710" s="69"/>
    </row>
    <row r="18711" spans="24:27" x14ac:dyDescent="0.25">
      <c r="X18711" s="69"/>
      <c r="Y18711" s="69"/>
      <c r="Z18711" s="69"/>
      <c r="AA18711" s="69"/>
    </row>
    <row r="18712" spans="24:27" x14ac:dyDescent="0.25">
      <c r="X18712" s="69"/>
      <c r="Y18712" s="69"/>
      <c r="Z18712" s="69"/>
      <c r="AA18712" s="69"/>
    </row>
    <row r="18713" spans="24:27" x14ac:dyDescent="0.25">
      <c r="X18713" s="69"/>
      <c r="Y18713" s="69"/>
      <c r="Z18713" s="69"/>
      <c r="AA18713" s="69"/>
    </row>
    <row r="18714" spans="24:27" x14ac:dyDescent="0.25">
      <c r="X18714" s="69"/>
      <c r="Y18714" s="69"/>
      <c r="Z18714" s="69"/>
      <c r="AA18714" s="69"/>
    </row>
    <row r="18715" spans="24:27" x14ac:dyDescent="0.25">
      <c r="X18715" s="69"/>
      <c r="Y18715" s="69"/>
      <c r="Z18715" s="69"/>
      <c r="AA18715" s="69"/>
    </row>
    <row r="18716" spans="24:27" x14ac:dyDescent="0.25">
      <c r="X18716" s="69"/>
      <c r="Y18716" s="69"/>
      <c r="Z18716" s="69"/>
      <c r="AA18716" s="69"/>
    </row>
    <row r="18717" spans="24:27" x14ac:dyDescent="0.25">
      <c r="X18717" s="69"/>
      <c r="Y18717" s="69"/>
      <c r="Z18717" s="69"/>
      <c r="AA18717" s="69"/>
    </row>
    <row r="18718" spans="24:27" x14ac:dyDescent="0.25">
      <c r="X18718" s="69"/>
      <c r="Y18718" s="69"/>
      <c r="Z18718" s="69"/>
      <c r="AA18718" s="69"/>
    </row>
    <row r="18719" spans="24:27" x14ac:dyDescent="0.25">
      <c r="X18719" s="69"/>
      <c r="Y18719" s="69"/>
      <c r="Z18719" s="69"/>
      <c r="AA18719" s="69"/>
    </row>
    <row r="18720" spans="24:27" x14ac:dyDescent="0.25">
      <c r="X18720" s="69"/>
      <c r="Y18720" s="69"/>
      <c r="Z18720" s="69"/>
      <c r="AA18720" s="69"/>
    </row>
    <row r="18721" spans="24:27" x14ac:dyDescent="0.25">
      <c r="X18721" s="69"/>
      <c r="Y18721" s="69"/>
      <c r="Z18721" s="69"/>
      <c r="AA18721" s="69"/>
    </row>
    <row r="18722" spans="24:27" x14ac:dyDescent="0.25">
      <c r="X18722" s="69"/>
      <c r="Y18722" s="69"/>
      <c r="Z18722" s="69"/>
      <c r="AA18722" s="69"/>
    </row>
    <row r="18723" spans="24:27" x14ac:dyDescent="0.25">
      <c r="X18723" s="69"/>
      <c r="Y18723" s="69"/>
      <c r="Z18723" s="69"/>
      <c r="AA18723" s="69"/>
    </row>
    <row r="18724" spans="24:27" x14ac:dyDescent="0.25">
      <c r="X18724" s="69"/>
      <c r="Y18724" s="69"/>
      <c r="Z18724" s="69"/>
      <c r="AA18724" s="69"/>
    </row>
    <row r="18725" spans="24:27" x14ac:dyDescent="0.25">
      <c r="X18725" s="69"/>
      <c r="Y18725" s="69"/>
      <c r="Z18725" s="69"/>
      <c r="AA18725" s="69"/>
    </row>
    <row r="18726" spans="24:27" x14ac:dyDescent="0.25">
      <c r="X18726" s="69"/>
      <c r="Y18726" s="69"/>
      <c r="Z18726" s="69"/>
      <c r="AA18726" s="69"/>
    </row>
    <row r="18727" spans="24:27" x14ac:dyDescent="0.25">
      <c r="X18727" s="69"/>
      <c r="Y18727" s="69"/>
      <c r="Z18727" s="69"/>
      <c r="AA18727" s="69"/>
    </row>
    <row r="18728" spans="24:27" x14ac:dyDescent="0.25">
      <c r="X18728" s="69"/>
      <c r="Y18728" s="69"/>
      <c r="Z18728" s="69"/>
      <c r="AA18728" s="69"/>
    </row>
    <row r="18729" spans="24:27" x14ac:dyDescent="0.25">
      <c r="X18729" s="69"/>
      <c r="Y18729" s="69"/>
      <c r="Z18729" s="69"/>
      <c r="AA18729" s="69"/>
    </row>
    <row r="18730" spans="24:27" x14ac:dyDescent="0.25">
      <c r="X18730" s="69"/>
      <c r="Y18730" s="69"/>
      <c r="Z18730" s="69"/>
      <c r="AA18730" s="69"/>
    </row>
    <row r="18731" spans="24:27" x14ac:dyDescent="0.25">
      <c r="X18731" s="69"/>
      <c r="Y18731" s="69"/>
      <c r="Z18731" s="69"/>
      <c r="AA18731" s="69"/>
    </row>
    <row r="18732" spans="24:27" x14ac:dyDescent="0.25">
      <c r="X18732" s="69"/>
      <c r="Y18732" s="69"/>
      <c r="Z18732" s="69"/>
      <c r="AA18732" s="69"/>
    </row>
    <row r="18733" spans="24:27" x14ac:dyDescent="0.25">
      <c r="X18733" s="69"/>
      <c r="Y18733" s="69"/>
      <c r="Z18733" s="69"/>
      <c r="AA18733" s="69"/>
    </row>
    <row r="18734" spans="24:27" x14ac:dyDescent="0.25">
      <c r="X18734" s="69"/>
      <c r="Y18734" s="69"/>
      <c r="Z18734" s="69"/>
      <c r="AA18734" s="69"/>
    </row>
    <row r="18735" spans="24:27" x14ac:dyDescent="0.25">
      <c r="X18735" s="69"/>
      <c r="Y18735" s="69"/>
      <c r="Z18735" s="69"/>
      <c r="AA18735" s="69"/>
    </row>
    <row r="18736" spans="24:27" x14ac:dyDescent="0.25">
      <c r="X18736" s="69"/>
      <c r="Y18736" s="69"/>
      <c r="Z18736" s="69"/>
      <c r="AA18736" s="69"/>
    </row>
    <row r="18737" spans="24:27" x14ac:dyDescent="0.25">
      <c r="X18737" s="69"/>
      <c r="Y18737" s="69"/>
      <c r="Z18737" s="69"/>
      <c r="AA18737" s="69"/>
    </row>
    <row r="18738" spans="24:27" x14ac:dyDescent="0.25">
      <c r="X18738" s="69"/>
      <c r="Y18738" s="69"/>
      <c r="Z18738" s="69"/>
      <c r="AA18738" s="69"/>
    </row>
    <row r="18739" spans="24:27" x14ac:dyDescent="0.25">
      <c r="X18739" s="69"/>
      <c r="Y18739" s="69"/>
      <c r="Z18739" s="69"/>
      <c r="AA18739" s="69"/>
    </row>
    <row r="18740" spans="24:27" x14ac:dyDescent="0.25">
      <c r="X18740" s="69"/>
      <c r="Y18740" s="69"/>
      <c r="Z18740" s="69"/>
      <c r="AA18740" s="69"/>
    </row>
    <row r="18741" spans="24:27" x14ac:dyDescent="0.25">
      <c r="X18741" s="69"/>
      <c r="Y18741" s="69"/>
      <c r="Z18741" s="69"/>
      <c r="AA18741" s="69"/>
    </row>
    <row r="18742" spans="24:27" x14ac:dyDescent="0.25">
      <c r="X18742" s="69"/>
      <c r="Y18742" s="69"/>
      <c r="Z18742" s="69"/>
      <c r="AA18742" s="69"/>
    </row>
    <row r="18743" spans="24:27" x14ac:dyDescent="0.25">
      <c r="X18743" s="69"/>
      <c r="Y18743" s="69"/>
      <c r="Z18743" s="69"/>
      <c r="AA18743" s="69"/>
    </row>
    <row r="18744" spans="24:27" x14ac:dyDescent="0.25">
      <c r="X18744" s="69"/>
      <c r="Y18744" s="69"/>
      <c r="Z18744" s="69"/>
      <c r="AA18744" s="69"/>
    </row>
    <row r="18745" spans="24:27" x14ac:dyDescent="0.25">
      <c r="X18745" s="69"/>
      <c r="Y18745" s="69"/>
      <c r="Z18745" s="69"/>
      <c r="AA18745" s="69"/>
    </row>
    <row r="18746" spans="24:27" x14ac:dyDescent="0.25">
      <c r="X18746" s="69"/>
      <c r="Y18746" s="69"/>
      <c r="Z18746" s="69"/>
      <c r="AA18746" s="69"/>
    </row>
    <row r="18747" spans="24:27" x14ac:dyDescent="0.25">
      <c r="X18747" s="69"/>
      <c r="Y18747" s="69"/>
      <c r="Z18747" s="69"/>
      <c r="AA18747" s="69"/>
    </row>
    <row r="18748" spans="24:27" x14ac:dyDescent="0.25">
      <c r="X18748" s="69"/>
      <c r="Y18748" s="69"/>
      <c r="Z18748" s="69"/>
      <c r="AA18748" s="69"/>
    </row>
    <row r="18749" spans="24:27" x14ac:dyDescent="0.25">
      <c r="X18749" s="69"/>
      <c r="Y18749" s="69"/>
      <c r="Z18749" s="69"/>
      <c r="AA18749" s="69"/>
    </row>
    <row r="18750" spans="24:27" x14ac:dyDescent="0.25">
      <c r="X18750" s="69"/>
      <c r="Y18750" s="69"/>
      <c r="Z18750" s="69"/>
      <c r="AA18750" s="69"/>
    </row>
    <row r="18751" spans="24:27" x14ac:dyDescent="0.25">
      <c r="X18751" s="69"/>
      <c r="Y18751" s="69"/>
      <c r="Z18751" s="69"/>
      <c r="AA18751" s="69"/>
    </row>
    <row r="18752" spans="24:27" x14ac:dyDescent="0.25">
      <c r="X18752" s="69"/>
      <c r="Y18752" s="69"/>
      <c r="Z18752" s="69"/>
      <c r="AA18752" s="69"/>
    </row>
    <row r="18753" spans="24:27" x14ac:dyDescent="0.25">
      <c r="X18753" s="69"/>
      <c r="Y18753" s="69"/>
      <c r="Z18753" s="69"/>
      <c r="AA18753" s="69"/>
    </row>
    <row r="18754" spans="24:27" x14ac:dyDescent="0.25">
      <c r="X18754" s="69"/>
      <c r="Y18754" s="69"/>
      <c r="Z18754" s="69"/>
      <c r="AA18754" s="69"/>
    </row>
    <row r="18755" spans="24:27" x14ac:dyDescent="0.25">
      <c r="X18755" s="69"/>
      <c r="Y18755" s="69"/>
      <c r="Z18755" s="69"/>
      <c r="AA18755" s="69"/>
    </row>
    <row r="18756" spans="24:27" x14ac:dyDescent="0.25">
      <c r="X18756" s="69"/>
      <c r="Y18756" s="69"/>
      <c r="Z18756" s="69"/>
      <c r="AA18756" s="69"/>
    </row>
    <row r="18757" spans="24:27" x14ac:dyDescent="0.25">
      <c r="X18757" s="69"/>
      <c r="Y18757" s="69"/>
      <c r="Z18757" s="69"/>
      <c r="AA18757" s="69"/>
    </row>
    <row r="18758" spans="24:27" x14ac:dyDescent="0.25">
      <c r="X18758" s="69"/>
      <c r="Y18758" s="69"/>
      <c r="Z18758" s="69"/>
      <c r="AA18758" s="69"/>
    </row>
    <row r="18759" spans="24:27" x14ac:dyDescent="0.25">
      <c r="X18759" s="69"/>
      <c r="Y18759" s="69"/>
      <c r="Z18759" s="69"/>
      <c r="AA18759" s="69"/>
    </row>
    <row r="18760" spans="24:27" x14ac:dyDescent="0.25">
      <c r="X18760" s="69"/>
      <c r="Y18760" s="69"/>
      <c r="Z18760" s="69"/>
      <c r="AA18760" s="69"/>
    </row>
    <row r="18761" spans="24:27" x14ac:dyDescent="0.25">
      <c r="X18761" s="69"/>
      <c r="Y18761" s="69"/>
      <c r="Z18761" s="69"/>
      <c r="AA18761" s="69"/>
    </row>
    <row r="18762" spans="24:27" x14ac:dyDescent="0.25">
      <c r="X18762" s="69"/>
      <c r="Y18762" s="69"/>
      <c r="Z18762" s="69"/>
      <c r="AA18762" s="69"/>
    </row>
    <row r="18763" spans="24:27" x14ac:dyDescent="0.25">
      <c r="X18763" s="69"/>
      <c r="Y18763" s="69"/>
      <c r="Z18763" s="69"/>
      <c r="AA18763" s="69"/>
    </row>
    <row r="18764" spans="24:27" x14ac:dyDescent="0.25">
      <c r="X18764" s="69"/>
      <c r="Y18764" s="69"/>
      <c r="Z18764" s="69"/>
      <c r="AA18764" s="69"/>
    </row>
    <row r="18765" spans="24:27" x14ac:dyDescent="0.25">
      <c r="X18765" s="69"/>
      <c r="Y18765" s="69"/>
      <c r="Z18765" s="69"/>
      <c r="AA18765" s="69"/>
    </row>
    <row r="18766" spans="24:27" x14ac:dyDescent="0.25">
      <c r="X18766" s="69"/>
      <c r="Y18766" s="69"/>
      <c r="Z18766" s="69"/>
      <c r="AA18766" s="69"/>
    </row>
    <row r="18767" spans="24:27" x14ac:dyDescent="0.25">
      <c r="X18767" s="69"/>
      <c r="Y18767" s="69"/>
      <c r="Z18767" s="69"/>
      <c r="AA18767" s="69"/>
    </row>
    <row r="18768" spans="24:27" x14ac:dyDescent="0.25">
      <c r="X18768" s="69"/>
      <c r="Y18768" s="69"/>
      <c r="Z18768" s="69"/>
      <c r="AA18768" s="69"/>
    </row>
    <row r="18769" spans="24:27" x14ac:dyDescent="0.25">
      <c r="X18769" s="69"/>
      <c r="Y18769" s="69"/>
      <c r="Z18769" s="69"/>
      <c r="AA18769" s="69"/>
    </row>
    <row r="18770" spans="24:27" x14ac:dyDescent="0.25">
      <c r="X18770" s="69"/>
      <c r="Y18770" s="69"/>
      <c r="Z18770" s="69"/>
      <c r="AA18770" s="69"/>
    </row>
    <row r="18771" spans="24:27" x14ac:dyDescent="0.25">
      <c r="X18771" s="69"/>
      <c r="Y18771" s="69"/>
      <c r="Z18771" s="69"/>
      <c r="AA18771" s="69"/>
    </row>
    <row r="18772" spans="24:27" x14ac:dyDescent="0.25">
      <c r="X18772" s="69"/>
      <c r="Y18772" s="69"/>
      <c r="Z18772" s="69"/>
      <c r="AA18772" s="69"/>
    </row>
    <row r="18773" spans="24:27" x14ac:dyDescent="0.25">
      <c r="X18773" s="69"/>
      <c r="Y18773" s="69"/>
      <c r="Z18773" s="69"/>
      <c r="AA18773" s="69"/>
    </row>
    <row r="18774" spans="24:27" x14ac:dyDescent="0.25">
      <c r="X18774" s="69"/>
      <c r="Y18774" s="69"/>
      <c r="Z18774" s="69"/>
      <c r="AA18774" s="69"/>
    </row>
    <row r="18775" spans="24:27" x14ac:dyDescent="0.25">
      <c r="X18775" s="69"/>
      <c r="Y18775" s="69"/>
      <c r="Z18775" s="69"/>
      <c r="AA18775" s="69"/>
    </row>
    <row r="18776" spans="24:27" x14ac:dyDescent="0.25">
      <c r="X18776" s="69"/>
      <c r="Y18776" s="69"/>
      <c r="Z18776" s="69"/>
      <c r="AA18776" s="69"/>
    </row>
    <row r="18777" spans="24:27" x14ac:dyDescent="0.25">
      <c r="X18777" s="69"/>
      <c r="Y18777" s="69"/>
      <c r="Z18777" s="69"/>
      <c r="AA18777" s="69"/>
    </row>
    <row r="18778" spans="24:27" x14ac:dyDescent="0.25">
      <c r="X18778" s="69"/>
      <c r="Y18778" s="69"/>
      <c r="Z18778" s="69"/>
      <c r="AA18778" s="69"/>
    </row>
    <row r="18779" spans="24:27" x14ac:dyDescent="0.25">
      <c r="X18779" s="69"/>
      <c r="Y18779" s="69"/>
      <c r="Z18779" s="69"/>
      <c r="AA18779" s="69"/>
    </row>
    <row r="18780" spans="24:27" x14ac:dyDescent="0.25">
      <c r="X18780" s="69"/>
      <c r="Y18780" s="69"/>
      <c r="Z18780" s="69"/>
      <c r="AA18780" s="69"/>
    </row>
    <row r="18781" spans="24:27" x14ac:dyDescent="0.25">
      <c r="X18781" s="69"/>
      <c r="Y18781" s="69"/>
      <c r="Z18781" s="69"/>
      <c r="AA18781" s="69"/>
    </row>
    <row r="18782" spans="24:27" x14ac:dyDescent="0.25">
      <c r="X18782" s="69"/>
      <c r="Y18782" s="69"/>
      <c r="Z18782" s="69"/>
      <c r="AA18782" s="69"/>
    </row>
    <row r="18783" spans="24:27" x14ac:dyDescent="0.25">
      <c r="X18783" s="69"/>
      <c r="Y18783" s="69"/>
      <c r="Z18783" s="69"/>
      <c r="AA18783" s="69"/>
    </row>
    <row r="18784" spans="24:27" x14ac:dyDescent="0.25">
      <c r="X18784" s="69"/>
      <c r="Y18784" s="69"/>
      <c r="Z18784" s="69"/>
      <c r="AA18784" s="69"/>
    </row>
    <row r="18785" spans="24:27" x14ac:dyDescent="0.25">
      <c r="X18785" s="69"/>
      <c r="Y18785" s="69"/>
      <c r="Z18785" s="69"/>
      <c r="AA18785" s="69"/>
    </row>
    <row r="18786" spans="24:27" x14ac:dyDescent="0.25">
      <c r="X18786" s="69"/>
      <c r="Y18786" s="69"/>
      <c r="Z18786" s="69"/>
      <c r="AA18786" s="69"/>
    </row>
    <row r="18787" spans="24:27" x14ac:dyDescent="0.25">
      <c r="X18787" s="69"/>
      <c r="Y18787" s="69"/>
      <c r="Z18787" s="69"/>
      <c r="AA18787" s="69"/>
    </row>
    <row r="18788" spans="24:27" x14ac:dyDescent="0.25">
      <c r="X18788" s="69"/>
      <c r="Y18788" s="69"/>
      <c r="Z18788" s="69"/>
      <c r="AA18788" s="69"/>
    </row>
    <row r="18789" spans="24:27" x14ac:dyDescent="0.25">
      <c r="X18789" s="69"/>
      <c r="Y18789" s="69"/>
      <c r="Z18789" s="69"/>
      <c r="AA18789" s="69"/>
    </row>
    <row r="18790" spans="24:27" x14ac:dyDescent="0.25">
      <c r="X18790" s="69"/>
      <c r="Y18790" s="69"/>
      <c r="Z18790" s="69"/>
      <c r="AA18790" s="69"/>
    </row>
    <row r="18791" spans="24:27" x14ac:dyDescent="0.25">
      <c r="X18791" s="69"/>
      <c r="Y18791" s="69"/>
      <c r="Z18791" s="69"/>
      <c r="AA18791" s="69"/>
    </row>
    <row r="18792" spans="24:27" x14ac:dyDescent="0.25">
      <c r="X18792" s="69"/>
      <c r="Y18792" s="69"/>
      <c r="Z18792" s="69"/>
      <c r="AA18792" s="69"/>
    </row>
    <row r="18793" spans="24:27" x14ac:dyDescent="0.25">
      <c r="X18793" s="69"/>
      <c r="Y18793" s="69"/>
      <c r="Z18793" s="69"/>
      <c r="AA18793" s="69"/>
    </row>
    <row r="18794" spans="24:27" x14ac:dyDescent="0.25">
      <c r="X18794" s="69"/>
      <c r="Y18794" s="69"/>
      <c r="Z18794" s="69"/>
      <c r="AA18794" s="69"/>
    </row>
    <row r="18795" spans="24:27" x14ac:dyDescent="0.25">
      <c r="X18795" s="69"/>
      <c r="Y18795" s="69"/>
      <c r="Z18795" s="69"/>
      <c r="AA18795" s="69"/>
    </row>
    <row r="18796" spans="24:27" x14ac:dyDescent="0.25">
      <c r="X18796" s="69"/>
      <c r="Y18796" s="69"/>
      <c r="Z18796" s="69"/>
      <c r="AA18796" s="69"/>
    </row>
    <row r="18797" spans="24:27" x14ac:dyDescent="0.25">
      <c r="X18797" s="69"/>
      <c r="Y18797" s="69"/>
      <c r="Z18797" s="69"/>
      <c r="AA18797" s="69"/>
    </row>
    <row r="18798" spans="24:27" x14ac:dyDescent="0.25">
      <c r="X18798" s="69"/>
      <c r="Y18798" s="69"/>
      <c r="Z18798" s="69"/>
      <c r="AA18798" s="69"/>
    </row>
    <row r="18799" spans="24:27" x14ac:dyDescent="0.25">
      <c r="X18799" s="69"/>
      <c r="Y18799" s="69"/>
      <c r="Z18799" s="69"/>
      <c r="AA18799" s="69"/>
    </row>
    <row r="18800" spans="24:27" x14ac:dyDescent="0.25">
      <c r="X18800" s="69"/>
      <c r="Y18800" s="69"/>
      <c r="Z18800" s="69"/>
      <c r="AA18800" s="69"/>
    </row>
    <row r="18801" spans="24:27" x14ac:dyDescent="0.25">
      <c r="X18801" s="69"/>
      <c r="Y18801" s="69"/>
      <c r="Z18801" s="69"/>
      <c r="AA18801" s="69"/>
    </row>
    <row r="18802" spans="24:27" x14ac:dyDescent="0.25">
      <c r="X18802" s="69"/>
      <c r="Y18802" s="69"/>
      <c r="Z18802" s="69"/>
      <c r="AA18802" s="69"/>
    </row>
    <row r="18803" spans="24:27" x14ac:dyDescent="0.25">
      <c r="X18803" s="69"/>
      <c r="Y18803" s="69"/>
      <c r="Z18803" s="69"/>
      <c r="AA18803" s="69"/>
    </row>
    <row r="18804" spans="24:27" x14ac:dyDescent="0.25">
      <c r="X18804" s="69"/>
      <c r="Y18804" s="69"/>
      <c r="Z18804" s="69"/>
      <c r="AA18804" s="69"/>
    </row>
    <row r="18805" spans="24:27" x14ac:dyDescent="0.25">
      <c r="X18805" s="69"/>
      <c r="Y18805" s="69"/>
      <c r="Z18805" s="69"/>
      <c r="AA18805" s="69"/>
    </row>
    <row r="18806" spans="24:27" x14ac:dyDescent="0.25">
      <c r="X18806" s="69"/>
      <c r="Y18806" s="69"/>
      <c r="Z18806" s="69"/>
      <c r="AA18806" s="69"/>
    </row>
    <row r="18807" spans="24:27" x14ac:dyDescent="0.25">
      <c r="X18807" s="69"/>
      <c r="Y18807" s="69"/>
      <c r="Z18807" s="69"/>
      <c r="AA18807" s="69"/>
    </row>
    <row r="18808" spans="24:27" x14ac:dyDescent="0.25">
      <c r="X18808" s="69"/>
      <c r="Y18808" s="69"/>
      <c r="Z18808" s="69"/>
      <c r="AA18808" s="69"/>
    </row>
    <row r="18809" spans="24:27" x14ac:dyDescent="0.25">
      <c r="X18809" s="69"/>
      <c r="Y18809" s="69"/>
      <c r="Z18809" s="69"/>
      <c r="AA18809" s="69"/>
    </row>
    <row r="18810" spans="24:27" x14ac:dyDescent="0.25">
      <c r="X18810" s="69"/>
      <c r="Y18810" s="69"/>
      <c r="Z18810" s="69"/>
      <c r="AA18810" s="69"/>
    </row>
    <row r="18811" spans="24:27" x14ac:dyDescent="0.25">
      <c r="X18811" s="69"/>
      <c r="Y18811" s="69"/>
      <c r="Z18811" s="69"/>
      <c r="AA18811" s="69"/>
    </row>
    <row r="18812" spans="24:27" x14ac:dyDescent="0.25">
      <c r="X18812" s="69"/>
      <c r="Y18812" s="69"/>
      <c r="Z18812" s="69"/>
      <c r="AA18812" s="69"/>
    </row>
    <row r="18813" spans="24:27" x14ac:dyDescent="0.25">
      <c r="X18813" s="69"/>
      <c r="Y18813" s="69"/>
      <c r="Z18813" s="69"/>
      <c r="AA18813" s="69"/>
    </row>
    <row r="18814" spans="24:27" x14ac:dyDescent="0.25">
      <c r="X18814" s="69"/>
      <c r="Y18814" s="69"/>
      <c r="Z18814" s="69"/>
      <c r="AA18814" s="69"/>
    </row>
    <row r="18815" spans="24:27" x14ac:dyDescent="0.25">
      <c r="X18815" s="69"/>
      <c r="Y18815" s="69"/>
      <c r="Z18815" s="69"/>
      <c r="AA18815" s="69"/>
    </row>
    <row r="18816" spans="24:27" x14ac:dyDescent="0.25">
      <c r="X18816" s="69"/>
      <c r="Y18816" s="69"/>
      <c r="Z18816" s="69"/>
      <c r="AA18816" s="69"/>
    </row>
    <row r="18817" spans="24:27" x14ac:dyDescent="0.25">
      <c r="X18817" s="69"/>
      <c r="Y18817" s="69"/>
      <c r="Z18817" s="69"/>
      <c r="AA18817" s="69"/>
    </row>
    <row r="18818" spans="24:27" x14ac:dyDescent="0.25">
      <c r="X18818" s="69"/>
      <c r="Y18818" s="69"/>
      <c r="Z18818" s="69"/>
      <c r="AA18818" s="69"/>
    </row>
    <row r="18819" spans="24:27" x14ac:dyDescent="0.25">
      <c r="X18819" s="69"/>
      <c r="Y18819" s="69"/>
      <c r="Z18819" s="69"/>
      <c r="AA18819" s="69"/>
    </row>
    <row r="18820" spans="24:27" x14ac:dyDescent="0.25">
      <c r="X18820" s="69"/>
      <c r="Y18820" s="69"/>
      <c r="Z18820" s="69"/>
      <c r="AA18820" s="69"/>
    </row>
    <row r="18821" spans="24:27" x14ac:dyDescent="0.25">
      <c r="X18821" s="69"/>
      <c r="Y18821" s="69"/>
      <c r="Z18821" s="69"/>
      <c r="AA18821" s="69"/>
    </row>
    <row r="18822" spans="24:27" x14ac:dyDescent="0.25">
      <c r="X18822" s="69"/>
      <c r="Y18822" s="69"/>
      <c r="Z18822" s="69"/>
      <c r="AA18822" s="69"/>
    </row>
    <row r="18823" spans="24:27" x14ac:dyDescent="0.25">
      <c r="X18823" s="69"/>
      <c r="Y18823" s="69"/>
      <c r="Z18823" s="69"/>
      <c r="AA18823" s="69"/>
    </row>
    <row r="18824" spans="24:27" x14ac:dyDescent="0.25">
      <c r="X18824" s="69"/>
      <c r="Y18824" s="69"/>
      <c r="Z18824" s="69"/>
      <c r="AA18824" s="69"/>
    </row>
    <row r="18825" spans="24:27" x14ac:dyDescent="0.25">
      <c r="X18825" s="69"/>
      <c r="Y18825" s="69"/>
      <c r="Z18825" s="69"/>
      <c r="AA18825" s="69"/>
    </row>
    <row r="18826" spans="24:27" x14ac:dyDescent="0.25">
      <c r="X18826" s="69"/>
      <c r="Y18826" s="69"/>
      <c r="Z18826" s="69"/>
      <c r="AA18826" s="69"/>
    </row>
    <row r="18827" spans="24:27" x14ac:dyDescent="0.25">
      <c r="X18827" s="69"/>
      <c r="Y18827" s="69"/>
      <c r="Z18827" s="69"/>
      <c r="AA18827" s="69"/>
    </row>
    <row r="18828" spans="24:27" x14ac:dyDescent="0.25">
      <c r="X18828" s="69"/>
      <c r="Y18828" s="69"/>
      <c r="Z18828" s="69"/>
      <c r="AA18828" s="69"/>
    </row>
    <row r="18829" spans="24:27" x14ac:dyDescent="0.25">
      <c r="X18829" s="69"/>
      <c r="Y18829" s="69"/>
      <c r="Z18829" s="69"/>
      <c r="AA18829" s="69"/>
    </row>
    <row r="18830" spans="24:27" x14ac:dyDescent="0.25">
      <c r="X18830" s="69"/>
      <c r="Y18830" s="69"/>
      <c r="Z18830" s="69"/>
      <c r="AA18830" s="69"/>
    </row>
    <row r="18831" spans="24:27" x14ac:dyDescent="0.25">
      <c r="X18831" s="69"/>
      <c r="Y18831" s="69"/>
      <c r="Z18831" s="69"/>
      <c r="AA18831" s="69"/>
    </row>
    <row r="18832" spans="24:27" x14ac:dyDescent="0.25">
      <c r="X18832" s="69"/>
      <c r="Y18832" s="69"/>
      <c r="Z18832" s="69"/>
      <c r="AA18832" s="69"/>
    </row>
    <row r="18833" spans="24:27" x14ac:dyDescent="0.25">
      <c r="X18833" s="69"/>
      <c r="Y18833" s="69"/>
      <c r="Z18833" s="69"/>
      <c r="AA18833" s="69"/>
    </row>
    <row r="18834" spans="24:27" x14ac:dyDescent="0.25">
      <c r="X18834" s="69"/>
      <c r="Y18834" s="69"/>
      <c r="Z18834" s="69"/>
      <c r="AA18834" s="69"/>
    </row>
    <row r="18835" spans="24:27" x14ac:dyDescent="0.25">
      <c r="X18835" s="69"/>
      <c r="Y18835" s="69"/>
      <c r="Z18835" s="69"/>
      <c r="AA18835" s="69"/>
    </row>
    <row r="18836" spans="24:27" x14ac:dyDescent="0.25">
      <c r="X18836" s="69"/>
      <c r="Y18836" s="69"/>
      <c r="Z18836" s="69"/>
      <c r="AA18836" s="69"/>
    </row>
    <row r="18837" spans="24:27" x14ac:dyDescent="0.25">
      <c r="X18837" s="69"/>
      <c r="Y18837" s="69"/>
      <c r="Z18837" s="69"/>
      <c r="AA18837" s="69"/>
    </row>
    <row r="18838" spans="24:27" x14ac:dyDescent="0.25">
      <c r="X18838" s="69"/>
      <c r="Y18838" s="69"/>
      <c r="Z18838" s="69"/>
      <c r="AA18838" s="69"/>
    </row>
    <row r="18839" spans="24:27" x14ac:dyDescent="0.25">
      <c r="X18839" s="69"/>
      <c r="Y18839" s="69"/>
      <c r="Z18839" s="69"/>
      <c r="AA18839" s="69"/>
    </row>
    <row r="18840" spans="24:27" x14ac:dyDescent="0.25">
      <c r="X18840" s="69"/>
      <c r="Y18840" s="69"/>
      <c r="Z18840" s="69"/>
      <c r="AA18840" s="69"/>
    </row>
    <row r="18841" spans="24:27" x14ac:dyDescent="0.25">
      <c r="X18841" s="69"/>
      <c r="Y18841" s="69"/>
      <c r="Z18841" s="69"/>
      <c r="AA18841" s="69"/>
    </row>
    <row r="18842" spans="24:27" x14ac:dyDescent="0.25">
      <c r="X18842" s="69"/>
      <c r="Y18842" s="69"/>
      <c r="Z18842" s="69"/>
      <c r="AA18842" s="69"/>
    </row>
    <row r="18843" spans="24:27" x14ac:dyDescent="0.25">
      <c r="X18843" s="69"/>
      <c r="Y18843" s="69"/>
      <c r="Z18843" s="69"/>
      <c r="AA18843" s="69"/>
    </row>
    <row r="18844" spans="24:27" x14ac:dyDescent="0.25">
      <c r="X18844" s="69"/>
      <c r="Y18844" s="69"/>
      <c r="Z18844" s="69"/>
      <c r="AA18844" s="69"/>
    </row>
    <row r="18845" spans="24:27" x14ac:dyDescent="0.25">
      <c r="X18845" s="69"/>
      <c r="Y18845" s="69"/>
      <c r="Z18845" s="69"/>
      <c r="AA18845" s="69"/>
    </row>
    <row r="18846" spans="24:27" x14ac:dyDescent="0.25">
      <c r="X18846" s="69"/>
      <c r="Y18846" s="69"/>
      <c r="Z18846" s="69"/>
      <c r="AA18846" s="69"/>
    </row>
    <row r="18847" spans="24:27" x14ac:dyDescent="0.25">
      <c r="X18847" s="69"/>
      <c r="Y18847" s="69"/>
      <c r="Z18847" s="69"/>
      <c r="AA18847" s="69"/>
    </row>
    <row r="18848" spans="24:27" x14ac:dyDescent="0.25">
      <c r="X18848" s="69"/>
      <c r="Y18848" s="69"/>
      <c r="Z18848" s="69"/>
      <c r="AA18848" s="69"/>
    </row>
    <row r="18849" spans="24:27" x14ac:dyDescent="0.25">
      <c r="X18849" s="69"/>
      <c r="Y18849" s="69"/>
      <c r="Z18849" s="69"/>
      <c r="AA18849" s="69"/>
    </row>
    <row r="18850" spans="24:27" x14ac:dyDescent="0.25">
      <c r="X18850" s="69"/>
      <c r="Y18850" s="69"/>
      <c r="Z18850" s="69"/>
      <c r="AA18850" s="69"/>
    </row>
    <row r="18851" spans="24:27" x14ac:dyDescent="0.25">
      <c r="X18851" s="69"/>
      <c r="Y18851" s="69"/>
      <c r="Z18851" s="69"/>
      <c r="AA18851" s="69"/>
    </row>
    <row r="18852" spans="24:27" x14ac:dyDescent="0.25">
      <c r="X18852" s="69"/>
      <c r="Y18852" s="69"/>
      <c r="Z18852" s="69"/>
      <c r="AA18852" s="69"/>
    </row>
    <row r="18853" spans="24:27" x14ac:dyDescent="0.25">
      <c r="X18853" s="69"/>
      <c r="Y18853" s="69"/>
      <c r="Z18853" s="69"/>
      <c r="AA18853" s="69"/>
    </row>
    <row r="18854" spans="24:27" x14ac:dyDescent="0.25">
      <c r="X18854" s="69"/>
      <c r="Y18854" s="69"/>
      <c r="Z18854" s="69"/>
      <c r="AA18854" s="69"/>
    </row>
    <row r="18855" spans="24:27" x14ac:dyDescent="0.25">
      <c r="X18855" s="69"/>
      <c r="Y18855" s="69"/>
      <c r="Z18855" s="69"/>
      <c r="AA18855" s="69"/>
    </row>
    <row r="18856" spans="24:27" x14ac:dyDescent="0.25">
      <c r="X18856" s="69"/>
      <c r="Y18856" s="69"/>
      <c r="Z18856" s="69"/>
      <c r="AA18856" s="69"/>
    </row>
    <row r="18857" spans="24:27" x14ac:dyDescent="0.25">
      <c r="X18857" s="69"/>
      <c r="Y18857" s="69"/>
      <c r="Z18857" s="69"/>
      <c r="AA18857" s="69"/>
    </row>
    <row r="18858" spans="24:27" x14ac:dyDescent="0.25">
      <c r="X18858" s="69"/>
      <c r="Y18858" s="69"/>
      <c r="Z18858" s="69"/>
      <c r="AA18858" s="69"/>
    </row>
    <row r="18859" spans="24:27" x14ac:dyDescent="0.25">
      <c r="X18859" s="69"/>
      <c r="Y18859" s="69"/>
      <c r="Z18859" s="69"/>
      <c r="AA18859" s="69"/>
    </row>
    <row r="18860" spans="24:27" x14ac:dyDescent="0.25">
      <c r="X18860" s="69"/>
      <c r="Y18860" s="69"/>
      <c r="Z18860" s="69"/>
      <c r="AA18860" s="69"/>
    </row>
    <row r="18861" spans="24:27" x14ac:dyDescent="0.25">
      <c r="X18861" s="69"/>
      <c r="Y18861" s="69"/>
      <c r="Z18861" s="69"/>
      <c r="AA18861" s="69"/>
    </row>
    <row r="18862" spans="24:27" x14ac:dyDescent="0.25">
      <c r="X18862" s="69"/>
      <c r="Y18862" s="69"/>
      <c r="Z18862" s="69"/>
      <c r="AA18862" s="69"/>
    </row>
    <row r="18863" spans="24:27" x14ac:dyDescent="0.25">
      <c r="X18863" s="69"/>
      <c r="Y18863" s="69"/>
      <c r="Z18863" s="69"/>
      <c r="AA18863" s="69"/>
    </row>
    <row r="18864" spans="24:27" x14ac:dyDescent="0.25">
      <c r="X18864" s="69"/>
      <c r="Y18864" s="69"/>
      <c r="Z18864" s="69"/>
      <c r="AA18864" s="69"/>
    </row>
    <row r="18865" spans="24:27" x14ac:dyDescent="0.25">
      <c r="X18865" s="69"/>
      <c r="Y18865" s="69"/>
      <c r="Z18865" s="69"/>
      <c r="AA18865" s="69"/>
    </row>
    <row r="18866" spans="24:27" x14ac:dyDescent="0.25">
      <c r="X18866" s="69"/>
      <c r="Y18866" s="69"/>
      <c r="Z18866" s="69"/>
      <c r="AA18866" s="69"/>
    </row>
    <row r="18867" spans="24:27" x14ac:dyDescent="0.25">
      <c r="X18867" s="69"/>
      <c r="Y18867" s="69"/>
      <c r="Z18867" s="69"/>
      <c r="AA18867" s="69"/>
    </row>
    <row r="18868" spans="24:27" x14ac:dyDescent="0.25">
      <c r="X18868" s="69"/>
      <c r="Y18868" s="69"/>
      <c r="Z18868" s="69"/>
      <c r="AA18868" s="69"/>
    </row>
    <row r="18869" spans="24:27" x14ac:dyDescent="0.25">
      <c r="X18869" s="69"/>
      <c r="Y18869" s="69"/>
      <c r="Z18869" s="69"/>
      <c r="AA18869" s="69"/>
    </row>
    <row r="18870" spans="24:27" x14ac:dyDescent="0.25">
      <c r="X18870" s="69"/>
      <c r="Y18870" s="69"/>
      <c r="Z18870" s="69"/>
      <c r="AA18870" s="69"/>
    </row>
    <row r="18871" spans="24:27" x14ac:dyDescent="0.25">
      <c r="X18871" s="69"/>
      <c r="Y18871" s="69"/>
      <c r="Z18871" s="69"/>
      <c r="AA18871" s="69"/>
    </row>
    <row r="18872" spans="24:27" x14ac:dyDescent="0.25">
      <c r="X18872" s="69"/>
      <c r="Y18872" s="69"/>
      <c r="Z18872" s="69"/>
      <c r="AA18872" s="69"/>
    </row>
    <row r="18873" spans="24:27" x14ac:dyDescent="0.25">
      <c r="X18873" s="69"/>
      <c r="Y18873" s="69"/>
      <c r="Z18873" s="69"/>
      <c r="AA18873" s="69"/>
    </row>
    <row r="18874" spans="24:27" x14ac:dyDescent="0.25">
      <c r="X18874" s="69"/>
      <c r="Y18874" s="69"/>
      <c r="Z18874" s="69"/>
      <c r="AA18874" s="69"/>
    </row>
    <row r="18875" spans="24:27" x14ac:dyDescent="0.25">
      <c r="X18875" s="69"/>
      <c r="Y18875" s="69"/>
      <c r="Z18875" s="69"/>
      <c r="AA18875" s="69"/>
    </row>
    <row r="18876" spans="24:27" x14ac:dyDescent="0.25">
      <c r="X18876" s="69"/>
      <c r="Y18876" s="69"/>
      <c r="Z18876" s="69"/>
      <c r="AA18876" s="69"/>
    </row>
    <row r="18877" spans="24:27" x14ac:dyDescent="0.25">
      <c r="X18877" s="69"/>
      <c r="Y18877" s="69"/>
      <c r="Z18877" s="69"/>
      <c r="AA18877" s="69"/>
    </row>
    <row r="18878" spans="24:27" x14ac:dyDescent="0.25">
      <c r="X18878" s="69"/>
      <c r="Y18878" s="69"/>
      <c r="Z18878" s="69"/>
      <c r="AA18878" s="69"/>
    </row>
    <row r="18879" spans="24:27" x14ac:dyDescent="0.25">
      <c r="X18879" s="69"/>
      <c r="Y18879" s="69"/>
      <c r="Z18879" s="69"/>
      <c r="AA18879" s="69"/>
    </row>
    <row r="18880" spans="24:27" x14ac:dyDescent="0.25">
      <c r="X18880" s="69"/>
      <c r="Y18880" s="69"/>
      <c r="Z18880" s="69"/>
      <c r="AA18880" s="69"/>
    </row>
    <row r="18881" spans="24:27" x14ac:dyDescent="0.25">
      <c r="X18881" s="69"/>
      <c r="Y18881" s="69"/>
      <c r="Z18881" s="69"/>
      <c r="AA18881" s="69"/>
    </row>
    <row r="18882" spans="24:27" x14ac:dyDescent="0.25">
      <c r="X18882" s="69"/>
      <c r="Y18882" s="69"/>
      <c r="Z18882" s="69"/>
      <c r="AA18882" s="69"/>
    </row>
    <row r="18883" spans="24:27" x14ac:dyDescent="0.25">
      <c r="X18883" s="69"/>
      <c r="Y18883" s="69"/>
      <c r="Z18883" s="69"/>
      <c r="AA18883" s="69"/>
    </row>
    <row r="18884" spans="24:27" x14ac:dyDescent="0.25">
      <c r="X18884" s="69"/>
      <c r="Y18884" s="69"/>
      <c r="Z18884" s="69"/>
      <c r="AA18884" s="69"/>
    </row>
    <row r="18885" spans="24:27" x14ac:dyDescent="0.25">
      <c r="X18885" s="69"/>
      <c r="Y18885" s="69"/>
      <c r="Z18885" s="69"/>
      <c r="AA18885" s="69"/>
    </row>
    <row r="18886" spans="24:27" x14ac:dyDescent="0.25">
      <c r="X18886" s="69"/>
      <c r="Y18886" s="69"/>
      <c r="Z18886" s="69"/>
      <c r="AA18886" s="69"/>
    </row>
    <row r="18887" spans="24:27" x14ac:dyDescent="0.25">
      <c r="X18887" s="69"/>
      <c r="Y18887" s="69"/>
      <c r="Z18887" s="69"/>
      <c r="AA18887" s="69"/>
    </row>
    <row r="18888" spans="24:27" x14ac:dyDescent="0.25">
      <c r="X18888" s="69"/>
      <c r="Y18888" s="69"/>
      <c r="Z18888" s="69"/>
      <c r="AA18888" s="69"/>
    </row>
    <row r="18889" spans="24:27" x14ac:dyDescent="0.25">
      <c r="X18889" s="69"/>
      <c r="Y18889" s="69"/>
      <c r="Z18889" s="69"/>
      <c r="AA18889" s="69"/>
    </row>
    <row r="18890" spans="24:27" x14ac:dyDescent="0.25">
      <c r="X18890" s="69"/>
      <c r="Y18890" s="69"/>
      <c r="Z18890" s="69"/>
      <c r="AA18890" s="69"/>
    </row>
    <row r="18891" spans="24:27" x14ac:dyDescent="0.25">
      <c r="X18891" s="69"/>
      <c r="Y18891" s="69"/>
      <c r="Z18891" s="69"/>
      <c r="AA18891" s="69"/>
    </row>
    <row r="18892" spans="24:27" x14ac:dyDescent="0.25">
      <c r="X18892" s="69"/>
      <c r="Y18892" s="69"/>
      <c r="Z18892" s="69"/>
      <c r="AA18892" s="69"/>
    </row>
    <row r="18893" spans="24:27" x14ac:dyDescent="0.25">
      <c r="X18893" s="69"/>
      <c r="Y18893" s="69"/>
      <c r="Z18893" s="69"/>
      <c r="AA18893" s="69"/>
    </row>
    <row r="18894" spans="24:27" x14ac:dyDescent="0.25">
      <c r="X18894" s="69"/>
      <c r="Y18894" s="69"/>
      <c r="Z18894" s="69"/>
      <c r="AA18894" s="69"/>
    </row>
    <row r="18895" spans="24:27" x14ac:dyDescent="0.25">
      <c r="X18895" s="69"/>
      <c r="Y18895" s="69"/>
      <c r="Z18895" s="69"/>
      <c r="AA18895" s="69"/>
    </row>
    <row r="18896" spans="24:27" x14ac:dyDescent="0.25">
      <c r="X18896" s="69"/>
      <c r="Y18896" s="69"/>
      <c r="Z18896" s="69"/>
      <c r="AA18896" s="69"/>
    </row>
    <row r="18897" spans="24:27" x14ac:dyDescent="0.25">
      <c r="X18897" s="69"/>
      <c r="Y18897" s="69"/>
      <c r="Z18897" s="69"/>
      <c r="AA18897" s="69"/>
    </row>
    <row r="18898" spans="24:27" x14ac:dyDescent="0.25">
      <c r="X18898" s="69"/>
      <c r="Y18898" s="69"/>
      <c r="Z18898" s="69"/>
      <c r="AA18898" s="69"/>
    </row>
    <row r="18899" spans="24:27" x14ac:dyDescent="0.25">
      <c r="X18899" s="69"/>
      <c r="Y18899" s="69"/>
      <c r="Z18899" s="69"/>
      <c r="AA18899" s="69"/>
    </row>
    <row r="18900" spans="24:27" x14ac:dyDescent="0.25">
      <c r="X18900" s="69"/>
      <c r="Y18900" s="69"/>
      <c r="Z18900" s="69"/>
      <c r="AA18900" s="69"/>
    </row>
    <row r="18901" spans="24:27" x14ac:dyDescent="0.25">
      <c r="X18901" s="69"/>
      <c r="Y18901" s="69"/>
      <c r="Z18901" s="69"/>
      <c r="AA18901" s="69"/>
    </row>
    <row r="18902" spans="24:27" x14ac:dyDescent="0.25">
      <c r="X18902" s="69"/>
      <c r="Y18902" s="69"/>
      <c r="Z18902" s="69"/>
      <c r="AA18902" s="69"/>
    </row>
    <row r="18903" spans="24:27" x14ac:dyDescent="0.25">
      <c r="X18903" s="69"/>
      <c r="Y18903" s="69"/>
      <c r="Z18903" s="69"/>
      <c r="AA18903" s="69"/>
    </row>
    <row r="18904" spans="24:27" x14ac:dyDescent="0.25">
      <c r="X18904" s="69"/>
      <c r="Y18904" s="69"/>
      <c r="Z18904" s="69"/>
      <c r="AA18904" s="69"/>
    </row>
    <row r="18905" spans="24:27" x14ac:dyDescent="0.25">
      <c r="X18905" s="69"/>
      <c r="Y18905" s="69"/>
      <c r="Z18905" s="69"/>
      <c r="AA18905" s="69"/>
    </row>
    <row r="18906" spans="24:27" x14ac:dyDescent="0.25">
      <c r="X18906" s="69"/>
      <c r="Y18906" s="69"/>
      <c r="Z18906" s="69"/>
      <c r="AA18906" s="69"/>
    </row>
    <row r="18907" spans="24:27" x14ac:dyDescent="0.25">
      <c r="X18907" s="69"/>
      <c r="Y18907" s="69"/>
      <c r="Z18907" s="69"/>
      <c r="AA18907" s="69"/>
    </row>
    <row r="18908" spans="24:27" x14ac:dyDescent="0.25">
      <c r="X18908" s="69"/>
      <c r="Y18908" s="69"/>
      <c r="Z18908" s="69"/>
      <c r="AA18908" s="69"/>
    </row>
    <row r="18909" spans="24:27" x14ac:dyDescent="0.25">
      <c r="X18909" s="69"/>
      <c r="Y18909" s="69"/>
      <c r="Z18909" s="69"/>
      <c r="AA18909" s="69"/>
    </row>
    <row r="18910" spans="24:27" x14ac:dyDescent="0.25">
      <c r="X18910" s="69"/>
      <c r="Y18910" s="69"/>
      <c r="Z18910" s="69"/>
      <c r="AA18910" s="69"/>
    </row>
    <row r="18911" spans="24:27" x14ac:dyDescent="0.25">
      <c r="X18911" s="69"/>
      <c r="Y18911" s="69"/>
      <c r="Z18911" s="69"/>
      <c r="AA18911" s="69"/>
    </row>
    <row r="18912" spans="24:27" x14ac:dyDescent="0.25">
      <c r="X18912" s="69"/>
      <c r="Y18912" s="69"/>
      <c r="Z18912" s="69"/>
      <c r="AA18912" s="69"/>
    </row>
    <row r="18913" spans="24:27" x14ac:dyDescent="0.25">
      <c r="X18913" s="69"/>
      <c r="Y18913" s="69"/>
      <c r="Z18913" s="69"/>
      <c r="AA18913" s="69"/>
    </row>
    <row r="18914" spans="24:27" x14ac:dyDescent="0.25">
      <c r="X18914" s="69"/>
      <c r="Y18914" s="69"/>
      <c r="Z18914" s="69"/>
      <c r="AA18914" s="69"/>
    </row>
    <row r="18915" spans="24:27" x14ac:dyDescent="0.25">
      <c r="X18915" s="69"/>
      <c r="Y18915" s="69"/>
      <c r="Z18915" s="69"/>
      <c r="AA18915" s="69"/>
    </row>
    <row r="18916" spans="24:27" x14ac:dyDescent="0.25">
      <c r="X18916" s="69"/>
      <c r="Y18916" s="69"/>
      <c r="Z18916" s="69"/>
      <c r="AA18916" s="69"/>
    </row>
    <row r="18917" spans="24:27" x14ac:dyDescent="0.25">
      <c r="X18917" s="69"/>
      <c r="Y18917" s="69"/>
      <c r="Z18917" s="69"/>
      <c r="AA18917" s="69"/>
    </row>
    <row r="18918" spans="24:27" x14ac:dyDescent="0.25">
      <c r="X18918" s="69"/>
      <c r="Y18918" s="69"/>
      <c r="Z18918" s="69"/>
      <c r="AA18918" s="69"/>
    </row>
    <row r="18919" spans="24:27" x14ac:dyDescent="0.25">
      <c r="X18919" s="69"/>
      <c r="Y18919" s="69"/>
      <c r="Z18919" s="69"/>
      <c r="AA18919" s="69"/>
    </row>
    <row r="18920" spans="24:27" x14ac:dyDescent="0.25">
      <c r="X18920" s="69"/>
      <c r="Y18920" s="69"/>
      <c r="Z18920" s="69"/>
      <c r="AA18920" s="69"/>
    </row>
    <row r="18921" spans="24:27" x14ac:dyDescent="0.25">
      <c r="X18921" s="69"/>
      <c r="Y18921" s="69"/>
      <c r="Z18921" s="69"/>
      <c r="AA18921" s="69"/>
    </row>
    <row r="18922" spans="24:27" x14ac:dyDescent="0.25">
      <c r="X18922" s="69"/>
      <c r="Y18922" s="69"/>
      <c r="Z18922" s="69"/>
      <c r="AA18922" s="69"/>
    </row>
    <row r="18923" spans="24:27" x14ac:dyDescent="0.25">
      <c r="X18923" s="69"/>
      <c r="Y18923" s="69"/>
      <c r="Z18923" s="69"/>
      <c r="AA18923" s="69"/>
    </row>
    <row r="18924" spans="24:27" x14ac:dyDescent="0.25">
      <c r="X18924" s="69"/>
      <c r="Y18924" s="69"/>
      <c r="Z18924" s="69"/>
      <c r="AA18924" s="69"/>
    </row>
    <row r="18925" spans="24:27" x14ac:dyDescent="0.25">
      <c r="X18925" s="69"/>
      <c r="Y18925" s="69"/>
      <c r="Z18925" s="69"/>
      <c r="AA18925" s="69"/>
    </row>
    <row r="18926" spans="24:27" x14ac:dyDescent="0.25">
      <c r="X18926" s="69"/>
      <c r="Y18926" s="69"/>
      <c r="Z18926" s="69"/>
      <c r="AA18926" s="69"/>
    </row>
    <row r="18927" spans="24:27" x14ac:dyDescent="0.25">
      <c r="X18927" s="69"/>
      <c r="Y18927" s="69"/>
      <c r="Z18927" s="69"/>
      <c r="AA18927" s="69"/>
    </row>
    <row r="18928" spans="24:27" x14ac:dyDescent="0.25">
      <c r="X18928" s="69"/>
      <c r="Y18928" s="69"/>
      <c r="Z18928" s="69"/>
      <c r="AA18928" s="69"/>
    </row>
    <row r="18929" spans="24:27" x14ac:dyDescent="0.25">
      <c r="X18929" s="69"/>
      <c r="Y18929" s="69"/>
      <c r="Z18929" s="69"/>
      <c r="AA18929" s="69"/>
    </row>
    <row r="18930" spans="24:27" x14ac:dyDescent="0.25">
      <c r="X18930" s="69"/>
      <c r="Y18930" s="69"/>
      <c r="Z18930" s="69"/>
      <c r="AA18930" s="69"/>
    </row>
    <row r="18931" spans="24:27" x14ac:dyDescent="0.25">
      <c r="X18931" s="69"/>
      <c r="Y18931" s="69"/>
      <c r="Z18931" s="69"/>
      <c r="AA18931" s="69"/>
    </row>
    <row r="18932" spans="24:27" x14ac:dyDescent="0.25">
      <c r="X18932" s="69"/>
      <c r="Y18932" s="69"/>
      <c r="Z18932" s="69"/>
      <c r="AA18932" s="69"/>
    </row>
    <row r="18933" spans="24:27" x14ac:dyDescent="0.25">
      <c r="X18933" s="69"/>
      <c r="Y18933" s="69"/>
      <c r="Z18933" s="69"/>
      <c r="AA18933" s="69"/>
    </row>
    <row r="18934" spans="24:27" x14ac:dyDescent="0.25">
      <c r="X18934" s="69"/>
      <c r="Y18934" s="69"/>
      <c r="Z18934" s="69"/>
      <c r="AA18934" s="69"/>
    </row>
    <row r="18935" spans="24:27" x14ac:dyDescent="0.25">
      <c r="X18935" s="69"/>
      <c r="Y18935" s="69"/>
      <c r="Z18935" s="69"/>
      <c r="AA18935" s="69"/>
    </row>
    <row r="18936" spans="24:27" x14ac:dyDescent="0.25">
      <c r="X18936" s="69"/>
      <c r="Y18936" s="69"/>
      <c r="Z18936" s="69"/>
      <c r="AA18936" s="69"/>
    </row>
    <row r="18937" spans="24:27" x14ac:dyDescent="0.25">
      <c r="X18937" s="69"/>
      <c r="Y18937" s="69"/>
      <c r="Z18937" s="69"/>
      <c r="AA18937" s="69"/>
    </row>
    <row r="18938" spans="24:27" x14ac:dyDescent="0.25">
      <c r="X18938" s="69"/>
      <c r="Y18938" s="69"/>
      <c r="Z18938" s="69"/>
      <c r="AA18938" s="69"/>
    </row>
    <row r="18939" spans="24:27" x14ac:dyDescent="0.25">
      <c r="X18939" s="69"/>
      <c r="Y18939" s="69"/>
      <c r="Z18939" s="69"/>
      <c r="AA18939" s="69"/>
    </row>
    <row r="18940" spans="24:27" x14ac:dyDescent="0.25">
      <c r="X18940" s="69"/>
      <c r="Y18940" s="69"/>
      <c r="Z18940" s="69"/>
      <c r="AA18940" s="69"/>
    </row>
    <row r="18941" spans="24:27" x14ac:dyDescent="0.25">
      <c r="X18941" s="69"/>
      <c r="Y18941" s="69"/>
      <c r="Z18941" s="69"/>
      <c r="AA18941" s="69"/>
    </row>
    <row r="18942" spans="24:27" x14ac:dyDescent="0.25">
      <c r="X18942" s="69"/>
      <c r="Y18942" s="69"/>
      <c r="Z18942" s="69"/>
      <c r="AA18942" s="69"/>
    </row>
    <row r="18943" spans="24:27" x14ac:dyDescent="0.25">
      <c r="X18943" s="69"/>
      <c r="Y18943" s="69"/>
      <c r="Z18943" s="69"/>
      <c r="AA18943" s="69"/>
    </row>
    <row r="18944" spans="24:27" x14ac:dyDescent="0.25">
      <c r="X18944" s="69"/>
      <c r="Y18944" s="69"/>
      <c r="Z18944" s="69"/>
      <c r="AA18944" s="69"/>
    </row>
    <row r="18945" spans="24:27" x14ac:dyDescent="0.25">
      <c r="X18945" s="69"/>
      <c r="Y18945" s="69"/>
      <c r="Z18945" s="69"/>
      <c r="AA18945" s="69"/>
    </row>
    <row r="18946" spans="24:27" x14ac:dyDescent="0.25">
      <c r="X18946" s="69"/>
      <c r="Y18946" s="69"/>
      <c r="Z18946" s="69"/>
      <c r="AA18946" s="69"/>
    </row>
    <row r="18947" spans="24:27" x14ac:dyDescent="0.25">
      <c r="X18947" s="69"/>
      <c r="Y18947" s="69"/>
      <c r="Z18947" s="69"/>
      <c r="AA18947" s="69"/>
    </row>
    <row r="18948" spans="24:27" x14ac:dyDescent="0.25">
      <c r="X18948" s="69"/>
      <c r="Y18948" s="69"/>
      <c r="Z18948" s="69"/>
      <c r="AA18948" s="69"/>
    </row>
    <row r="18949" spans="24:27" x14ac:dyDescent="0.25">
      <c r="X18949" s="69"/>
      <c r="Y18949" s="69"/>
      <c r="Z18949" s="69"/>
      <c r="AA18949" s="69"/>
    </row>
    <row r="18950" spans="24:27" x14ac:dyDescent="0.25">
      <c r="X18950" s="69"/>
      <c r="Y18950" s="69"/>
      <c r="Z18950" s="69"/>
      <c r="AA18950" s="69"/>
    </row>
    <row r="18951" spans="24:27" x14ac:dyDescent="0.25">
      <c r="X18951" s="69"/>
      <c r="Y18951" s="69"/>
      <c r="Z18951" s="69"/>
      <c r="AA18951" s="69"/>
    </row>
    <row r="18952" spans="24:27" x14ac:dyDescent="0.25">
      <c r="X18952" s="69"/>
      <c r="Y18952" s="69"/>
      <c r="Z18952" s="69"/>
      <c r="AA18952" s="69"/>
    </row>
    <row r="18953" spans="24:27" x14ac:dyDescent="0.25">
      <c r="X18953" s="69"/>
      <c r="Y18953" s="69"/>
      <c r="Z18953" s="69"/>
      <c r="AA18953" s="69"/>
    </row>
    <row r="18954" spans="24:27" x14ac:dyDescent="0.25">
      <c r="X18954" s="69"/>
      <c r="Y18954" s="69"/>
      <c r="Z18954" s="69"/>
      <c r="AA18954" s="69"/>
    </row>
    <row r="18955" spans="24:27" x14ac:dyDescent="0.25">
      <c r="X18955" s="69"/>
      <c r="Y18955" s="69"/>
      <c r="Z18955" s="69"/>
      <c r="AA18955" s="69"/>
    </row>
    <row r="18956" spans="24:27" x14ac:dyDescent="0.25">
      <c r="X18956" s="69"/>
      <c r="Y18956" s="69"/>
      <c r="Z18956" s="69"/>
      <c r="AA18956" s="69"/>
    </row>
    <row r="18957" spans="24:27" x14ac:dyDescent="0.25">
      <c r="X18957" s="69"/>
      <c r="Y18957" s="69"/>
      <c r="Z18957" s="69"/>
      <c r="AA18957" s="69"/>
    </row>
    <row r="18958" spans="24:27" x14ac:dyDescent="0.25">
      <c r="X18958" s="69"/>
      <c r="Y18958" s="69"/>
      <c r="Z18958" s="69"/>
      <c r="AA18958" s="69"/>
    </row>
    <row r="18959" spans="24:27" x14ac:dyDescent="0.25">
      <c r="X18959" s="69"/>
      <c r="Y18959" s="69"/>
      <c r="Z18959" s="69"/>
      <c r="AA18959" s="69"/>
    </row>
    <row r="18960" spans="24:27" x14ac:dyDescent="0.25">
      <c r="X18960" s="69"/>
      <c r="Y18960" s="69"/>
      <c r="Z18960" s="69"/>
      <c r="AA18960" s="69"/>
    </row>
    <row r="18961" spans="24:27" x14ac:dyDescent="0.25">
      <c r="X18961" s="69"/>
      <c r="Y18961" s="69"/>
      <c r="Z18961" s="69"/>
      <c r="AA18961" s="69"/>
    </row>
    <row r="18962" spans="24:27" x14ac:dyDescent="0.25">
      <c r="X18962" s="69"/>
      <c r="Y18962" s="69"/>
      <c r="Z18962" s="69"/>
      <c r="AA18962" s="69"/>
    </row>
    <row r="18963" spans="24:27" x14ac:dyDescent="0.25">
      <c r="X18963" s="69"/>
      <c r="Y18963" s="69"/>
      <c r="Z18963" s="69"/>
      <c r="AA18963" s="69"/>
    </row>
    <row r="18964" spans="24:27" x14ac:dyDescent="0.25">
      <c r="X18964" s="69"/>
      <c r="Y18964" s="69"/>
      <c r="Z18964" s="69"/>
      <c r="AA18964" s="69"/>
    </row>
    <row r="18965" spans="24:27" x14ac:dyDescent="0.25">
      <c r="X18965" s="69"/>
      <c r="Y18965" s="69"/>
      <c r="Z18965" s="69"/>
      <c r="AA18965" s="69"/>
    </row>
    <row r="18966" spans="24:27" x14ac:dyDescent="0.25">
      <c r="X18966" s="69"/>
      <c r="Y18966" s="69"/>
      <c r="Z18966" s="69"/>
      <c r="AA18966" s="69"/>
    </row>
    <row r="18967" spans="24:27" x14ac:dyDescent="0.25">
      <c r="X18967" s="69"/>
      <c r="Y18967" s="69"/>
      <c r="Z18967" s="69"/>
      <c r="AA18967" s="69"/>
    </row>
    <row r="18968" spans="24:27" x14ac:dyDescent="0.25">
      <c r="X18968" s="69"/>
      <c r="Y18968" s="69"/>
      <c r="Z18968" s="69"/>
      <c r="AA18968" s="69"/>
    </row>
    <row r="18969" spans="24:27" x14ac:dyDescent="0.25">
      <c r="X18969" s="69"/>
      <c r="Y18969" s="69"/>
      <c r="Z18969" s="69"/>
      <c r="AA18969" s="69"/>
    </row>
    <row r="18970" spans="24:27" x14ac:dyDescent="0.25">
      <c r="X18970" s="69"/>
      <c r="Y18970" s="69"/>
      <c r="Z18970" s="69"/>
      <c r="AA18970" s="69"/>
    </row>
    <row r="18971" spans="24:27" x14ac:dyDescent="0.25">
      <c r="X18971" s="69"/>
      <c r="Y18971" s="69"/>
      <c r="Z18971" s="69"/>
      <c r="AA18971" s="69"/>
    </row>
    <row r="18972" spans="24:27" x14ac:dyDescent="0.25">
      <c r="X18972" s="69"/>
      <c r="Y18972" s="69"/>
      <c r="Z18972" s="69"/>
      <c r="AA18972" s="69"/>
    </row>
    <row r="18973" spans="24:27" x14ac:dyDescent="0.25">
      <c r="X18973" s="69"/>
      <c r="Y18973" s="69"/>
      <c r="Z18973" s="69"/>
      <c r="AA18973" s="69"/>
    </row>
    <row r="18974" spans="24:27" x14ac:dyDescent="0.25">
      <c r="X18974" s="69"/>
      <c r="Y18974" s="69"/>
      <c r="Z18974" s="69"/>
      <c r="AA18974" s="69"/>
    </row>
    <row r="18975" spans="24:27" x14ac:dyDescent="0.25">
      <c r="X18975" s="69"/>
      <c r="Y18975" s="69"/>
      <c r="Z18975" s="69"/>
      <c r="AA18975" s="69"/>
    </row>
    <row r="18976" spans="24:27" x14ac:dyDescent="0.25">
      <c r="X18976" s="69"/>
      <c r="Y18976" s="69"/>
      <c r="Z18976" s="69"/>
      <c r="AA18976" s="69"/>
    </row>
    <row r="18977" spans="24:27" x14ac:dyDescent="0.25">
      <c r="X18977" s="69"/>
      <c r="Y18977" s="69"/>
      <c r="Z18977" s="69"/>
      <c r="AA18977" s="69"/>
    </row>
    <row r="18978" spans="24:27" x14ac:dyDescent="0.25">
      <c r="X18978" s="69"/>
      <c r="Y18978" s="69"/>
      <c r="Z18978" s="69"/>
      <c r="AA18978" s="69"/>
    </row>
    <row r="18979" spans="24:27" x14ac:dyDescent="0.25">
      <c r="X18979" s="69"/>
      <c r="Y18979" s="69"/>
      <c r="Z18979" s="69"/>
      <c r="AA18979" s="69"/>
    </row>
    <row r="18980" spans="24:27" x14ac:dyDescent="0.25">
      <c r="X18980" s="69"/>
      <c r="Y18980" s="69"/>
      <c r="Z18980" s="69"/>
      <c r="AA18980" s="69"/>
    </row>
    <row r="18981" spans="24:27" x14ac:dyDescent="0.25">
      <c r="X18981" s="69"/>
      <c r="Y18981" s="69"/>
      <c r="Z18981" s="69"/>
      <c r="AA18981" s="69"/>
    </row>
    <row r="18982" spans="24:27" x14ac:dyDescent="0.25">
      <c r="X18982" s="69"/>
      <c r="Y18982" s="69"/>
      <c r="Z18982" s="69"/>
      <c r="AA18982" s="69"/>
    </row>
    <row r="18983" spans="24:27" x14ac:dyDescent="0.25">
      <c r="X18983" s="69"/>
      <c r="Y18983" s="69"/>
      <c r="Z18983" s="69"/>
      <c r="AA18983" s="69"/>
    </row>
    <row r="18984" spans="24:27" x14ac:dyDescent="0.25">
      <c r="X18984" s="69"/>
      <c r="Y18984" s="69"/>
      <c r="Z18984" s="69"/>
      <c r="AA18984" s="69"/>
    </row>
    <row r="18985" spans="24:27" x14ac:dyDescent="0.25">
      <c r="X18985" s="69"/>
      <c r="Y18985" s="69"/>
      <c r="Z18985" s="69"/>
      <c r="AA18985" s="69"/>
    </row>
    <row r="18986" spans="24:27" x14ac:dyDescent="0.25">
      <c r="X18986" s="69"/>
      <c r="Y18986" s="69"/>
      <c r="Z18986" s="69"/>
      <c r="AA18986" s="69"/>
    </row>
    <row r="18987" spans="24:27" x14ac:dyDescent="0.25">
      <c r="X18987" s="69"/>
      <c r="Y18987" s="69"/>
      <c r="Z18987" s="69"/>
      <c r="AA18987" s="69"/>
    </row>
    <row r="18988" spans="24:27" x14ac:dyDescent="0.25">
      <c r="X18988" s="69"/>
      <c r="Y18988" s="69"/>
      <c r="Z18988" s="69"/>
      <c r="AA18988" s="69"/>
    </row>
    <row r="18989" spans="24:27" x14ac:dyDescent="0.25">
      <c r="X18989" s="69"/>
      <c r="Y18989" s="69"/>
      <c r="Z18989" s="69"/>
      <c r="AA18989" s="69"/>
    </row>
    <row r="18990" spans="24:27" x14ac:dyDescent="0.25">
      <c r="X18990" s="69"/>
      <c r="Y18990" s="69"/>
      <c r="Z18990" s="69"/>
      <c r="AA18990" s="69"/>
    </row>
    <row r="18991" spans="24:27" x14ac:dyDescent="0.25">
      <c r="X18991" s="69"/>
      <c r="Y18991" s="69"/>
      <c r="Z18991" s="69"/>
      <c r="AA18991" s="69"/>
    </row>
    <row r="18992" spans="24:27" x14ac:dyDescent="0.25">
      <c r="X18992" s="69"/>
      <c r="Y18992" s="69"/>
      <c r="Z18992" s="69"/>
      <c r="AA18992" s="69"/>
    </row>
    <row r="18993" spans="24:27" x14ac:dyDescent="0.25">
      <c r="X18993" s="69"/>
      <c r="Y18993" s="69"/>
      <c r="Z18993" s="69"/>
      <c r="AA18993" s="69"/>
    </row>
    <row r="18994" spans="24:27" x14ac:dyDescent="0.25">
      <c r="X18994" s="69"/>
      <c r="Y18994" s="69"/>
      <c r="Z18994" s="69"/>
      <c r="AA18994" s="69"/>
    </row>
    <row r="18995" spans="24:27" x14ac:dyDescent="0.25">
      <c r="X18995" s="69"/>
      <c r="Y18995" s="69"/>
      <c r="Z18995" s="69"/>
      <c r="AA18995" s="69"/>
    </row>
    <row r="18996" spans="24:27" x14ac:dyDescent="0.25">
      <c r="X18996" s="69"/>
      <c r="Y18996" s="69"/>
      <c r="Z18996" s="69"/>
      <c r="AA18996" s="69"/>
    </row>
    <row r="18997" spans="24:27" x14ac:dyDescent="0.25">
      <c r="X18997" s="69"/>
      <c r="Y18997" s="69"/>
      <c r="Z18997" s="69"/>
      <c r="AA18997" s="69"/>
    </row>
    <row r="18998" spans="24:27" x14ac:dyDescent="0.25">
      <c r="X18998" s="69"/>
      <c r="Y18998" s="69"/>
      <c r="Z18998" s="69"/>
      <c r="AA18998" s="69"/>
    </row>
    <row r="18999" spans="24:27" x14ac:dyDescent="0.25">
      <c r="X18999" s="69"/>
      <c r="Y18999" s="69"/>
      <c r="Z18999" s="69"/>
      <c r="AA18999" s="69"/>
    </row>
    <row r="19000" spans="24:27" x14ac:dyDescent="0.25">
      <c r="X19000" s="69"/>
      <c r="Y19000" s="69"/>
      <c r="Z19000" s="69"/>
      <c r="AA19000" s="69"/>
    </row>
    <row r="19001" spans="24:27" x14ac:dyDescent="0.25">
      <c r="X19001" s="69"/>
      <c r="Y19001" s="69"/>
      <c r="Z19001" s="69"/>
      <c r="AA19001" s="69"/>
    </row>
    <row r="19002" spans="24:27" x14ac:dyDescent="0.25">
      <c r="X19002" s="69"/>
      <c r="Y19002" s="69"/>
      <c r="Z19002" s="69"/>
      <c r="AA19002" s="69"/>
    </row>
    <row r="19003" spans="24:27" x14ac:dyDescent="0.25">
      <c r="X19003" s="69"/>
      <c r="Y19003" s="69"/>
      <c r="Z19003" s="69"/>
      <c r="AA19003" s="69"/>
    </row>
    <row r="19004" spans="24:27" x14ac:dyDescent="0.25">
      <c r="X19004" s="69"/>
      <c r="Y19004" s="69"/>
      <c r="Z19004" s="69"/>
      <c r="AA19004" s="69"/>
    </row>
    <row r="19005" spans="24:27" x14ac:dyDescent="0.25">
      <c r="X19005" s="69"/>
      <c r="Y19005" s="69"/>
      <c r="Z19005" s="69"/>
      <c r="AA19005" s="69"/>
    </row>
    <row r="19006" spans="24:27" x14ac:dyDescent="0.25">
      <c r="X19006" s="69"/>
      <c r="Y19006" s="69"/>
      <c r="Z19006" s="69"/>
      <c r="AA19006" s="69"/>
    </row>
    <row r="19007" spans="24:27" x14ac:dyDescent="0.25">
      <c r="X19007" s="69"/>
      <c r="Y19007" s="69"/>
      <c r="Z19007" s="69"/>
      <c r="AA19007" s="69"/>
    </row>
    <row r="19008" spans="24:27" x14ac:dyDescent="0.25">
      <c r="X19008" s="69"/>
      <c r="Y19008" s="69"/>
      <c r="Z19008" s="69"/>
      <c r="AA19008" s="69"/>
    </row>
    <row r="19009" spans="24:27" x14ac:dyDescent="0.25">
      <c r="X19009" s="69"/>
      <c r="Y19009" s="69"/>
      <c r="Z19009" s="69"/>
      <c r="AA19009" s="69"/>
    </row>
    <row r="19010" spans="24:27" x14ac:dyDescent="0.25">
      <c r="X19010" s="69"/>
      <c r="Y19010" s="69"/>
      <c r="Z19010" s="69"/>
      <c r="AA19010" s="69"/>
    </row>
    <row r="19011" spans="24:27" x14ac:dyDescent="0.25">
      <c r="X19011" s="69"/>
      <c r="Y19011" s="69"/>
      <c r="Z19011" s="69"/>
      <c r="AA19011" s="69"/>
    </row>
    <row r="19012" spans="24:27" x14ac:dyDescent="0.25">
      <c r="X19012" s="69"/>
      <c r="Y19012" s="69"/>
      <c r="Z19012" s="69"/>
      <c r="AA19012" s="69"/>
    </row>
    <row r="19013" spans="24:27" x14ac:dyDescent="0.25">
      <c r="X19013" s="69"/>
      <c r="Y19013" s="69"/>
      <c r="Z19013" s="69"/>
      <c r="AA19013" s="69"/>
    </row>
    <row r="19014" spans="24:27" x14ac:dyDescent="0.25">
      <c r="X19014" s="69"/>
      <c r="Y19014" s="69"/>
      <c r="Z19014" s="69"/>
      <c r="AA19014" s="69"/>
    </row>
    <row r="19015" spans="24:27" x14ac:dyDescent="0.25">
      <c r="X19015" s="69"/>
      <c r="Y19015" s="69"/>
      <c r="Z19015" s="69"/>
      <c r="AA19015" s="69"/>
    </row>
    <row r="19016" spans="24:27" x14ac:dyDescent="0.25">
      <c r="X19016" s="69"/>
      <c r="Y19016" s="69"/>
      <c r="Z19016" s="69"/>
      <c r="AA19016" s="69"/>
    </row>
    <row r="19017" spans="24:27" x14ac:dyDescent="0.25">
      <c r="X19017" s="69"/>
      <c r="Y19017" s="69"/>
      <c r="Z19017" s="69"/>
      <c r="AA19017" s="69"/>
    </row>
    <row r="19018" spans="24:27" x14ac:dyDescent="0.25">
      <c r="X19018" s="69"/>
      <c r="Y19018" s="69"/>
      <c r="Z19018" s="69"/>
      <c r="AA19018" s="69"/>
    </row>
    <row r="19019" spans="24:27" x14ac:dyDescent="0.25">
      <c r="X19019" s="69"/>
      <c r="Y19019" s="69"/>
      <c r="Z19019" s="69"/>
      <c r="AA19019" s="69"/>
    </row>
    <row r="19020" spans="24:27" x14ac:dyDescent="0.25">
      <c r="X19020" s="69"/>
      <c r="Y19020" s="69"/>
      <c r="Z19020" s="69"/>
      <c r="AA19020" s="69"/>
    </row>
    <row r="19021" spans="24:27" x14ac:dyDescent="0.25">
      <c r="X19021" s="69"/>
      <c r="Y19021" s="69"/>
      <c r="Z19021" s="69"/>
      <c r="AA19021" s="69"/>
    </row>
    <row r="19022" spans="24:27" x14ac:dyDescent="0.25">
      <c r="X19022" s="69"/>
      <c r="Y19022" s="69"/>
      <c r="Z19022" s="69"/>
      <c r="AA19022" s="69"/>
    </row>
    <row r="19023" spans="24:27" x14ac:dyDescent="0.25">
      <c r="X19023" s="69"/>
      <c r="Y19023" s="69"/>
      <c r="Z19023" s="69"/>
      <c r="AA19023" s="69"/>
    </row>
    <row r="19024" spans="24:27" x14ac:dyDescent="0.25">
      <c r="X19024" s="69"/>
      <c r="Y19024" s="69"/>
      <c r="Z19024" s="69"/>
      <c r="AA19024" s="69"/>
    </row>
    <row r="19025" spans="24:27" x14ac:dyDescent="0.25">
      <c r="X19025" s="69"/>
      <c r="Y19025" s="69"/>
      <c r="Z19025" s="69"/>
      <c r="AA19025" s="69"/>
    </row>
    <row r="19026" spans="24:27" x14ac:dyDescent="0.25">
      <c r="X19026" s="69"/>
      <c r="Y19026" s="69"/>
      <c r="Z19026" s="69"/>
      <c r="AA19026" s="69"/>
    </row>
    <row r="19027" spans="24:27" x14ac:dyDescent="0.25">
      <c r="X19027" s="69"/>
      <c r="Y19027" s="69"/>
      <c r="Z19027" s="69"/>
      <c r="AA19027" s="69"/>
    </row>
    <row r="19028" spans="24:27" x14ac:dyDescent="0.25">
      <c r="X19028" s="69"/>
      <c r="Y19028" s="69"/>
      <c r="Z19028" s="69"/>
      <c r="AA19028" s="69"/>
    </row>
    <row r="19029" spans="24:27" x14ac:dyDescent="0.25">
      <c r="X19029" s="69"/>
      <c r="Y19029" s="69"/>
      <c r="Z19029" s="69"/>
      <c r="AA19029" s="69"/>
    </row>
    <row r="19030" spans="24:27" x14ac:dyDescent="0.25">
      <c r="X19030" s="69"/>
      <c r="Y19030" s="69"/>
      <c r="Z19030" s="69"/>
      <c r="AA19030" s="69"/>
    </row>
    <row r="19031" spans="24:27" x14ac:dyDescent="0.25">
      <c r="X19031" s="69"/>
      <c r="Y19031" s="69"/>
      <c r="Z19031" s="69"/>
      <c r="AA19031" s="69"/>
    </row>
    <row r="19032" spans="24:27" x14ac:dyDescent="0.25">
      <c r="X19032" s="69"/>
      <c r="Y19032" s="69"/>
      <c r="Z19032" s="69"/>
      <c r="AA19032" s="69"/>
    </row>
    <row r="19033" spans="24:27" x14ac:dyDescent="0.25">
      <c r="X19033" s="69"/>
      <c r="Y19033" s="69"/>
      <c r="Z19033" s="69"/>
      <c r="AA19033" s="69"/>
    </row>
    <row r="19034" spans="24:27" x14ac:dyDescent="0.25">
      <c r="X19034" s="69"/>
      <c r="Y19034" s="69"/>
      <c r="Z19034" s="69"/>
      <c r="AA19034" s="69"/>
    </row>
    <row r="19035" spans="24:27" x14ac:dyDescent="0.25">
      <c r="X19035" s="69"/>
      <c r="Y19035" s="69"/>
      <c r="Z19035" s="69"/>
      <c r="AA19035" s="69"/>
    </row>
    <row r="19036" spans="24:27" x14ac:dyDescent="0.25">
      <c r="X19036" s="69"/>
      <c r="Y19036" s="69"/>
      <c r="Z19036" s="69"/>
      <c r="AA19036" s="69"/>
    </row>
    <row r="19037" spans="24:27" x14ac:dyDescent="0.25">
      <c r="X19037" s="69"/>
      <c r="Y19037" s="69"/>
      <c r="Z19037" s="69"/>
      <c r="AA19037" s="69"/>
    </row>
    <row r="19038" spans="24:27" x14ac:dyDescent="0.25">
      <c r="X19038" s="69"/>
      <c r="Y19038" s="69"/>
      <c r="Z19038" s="69"/>
      <c r="AA19038" s="69"/>
    </row>
    <row r="19039" spans="24:27" x14ac:dyDescent="0.25">
      <c r="X19039" s="69"/>
      <c r="Y19039" s="69"/>
      <c r="Z19039" s="69"/>
      <c r="AA19039" s="69"/>
    </row>
    <row r="19040" spans="24:27" x14ac:dyDescent="0.25">
      <c r="X19040" s="69"/>
      <c r="Y19040" s="69"/>
      <c r="Z19040" s="69"/>
      <c r="AA19040" s="69"/>
    </row>
    <row r="19041" spans="24:27" x14ac:dyDescent="0.25">
      <c r="X19041" s="69"/>
      <c r="Y19041" s="69"/>
      <c r="Z19041" s="69"/>
      <c r="AA19041" s="69"/>
    </row>
    <row r="19042" spans="24:27" x14ac:dyDescent="0.25">
      <c r="X19042" s="69"/>
      <c r="Y19042" s="69"/>
      <c r="Z19042" s="69"/>
      <c r="AA19042" s="69"/>
    </row>
    <row r="19043" spans="24:27" x14ac:dyDescent="0.25">
      <c r="X19043" s="69"/>
      <c r="Y19043" s="69"/>
      <c r="Z19043" s="69"/>
      <c r="AA19043" s="69"/>
    </row>
    <row r="19044" spans="24:27" x14ac:dyDescent="0.25">
      <c r="X19044" s="69"/>
      <c r="Y19044" s="69"/>
      <c r="Z19044" s="69"/>
      <c r="AA19044" s="69"/>
    </row>
    <row r="19045" spans="24:27" x14ac:dyDescent="0.25">
      <c r="X19045" s="69"/>
      <c r="Y19045" s="69"/>
      <c r="Z19045" s="69"/>
      <c r="AA19045" s="69"/>
    </row>
    <row r="19046" spans="24:27" x14ac:dyDescent="0.25">
      <c r="X19046" s="69"/>
      <c r="Y19046" s="69"/>
      <c r="Z19046" s="69"/>
      <c r="AA19046" s="69"/>
    </row>
    <row r="19047" spans="24:27" x14ac:dyDescent="0.25">
      <c r="X19047" s="69"/>
      <c r="Y19047" s="69"/>
      <c r="Z19047" s="69"/>
      <c r="AA19047" s="69"/>
    </row>
    <row r="19048" spans="24:27" x14ac:dyDescent="0.25">
      <c r="X19048" s="69"/>
      <c r="Y19048" s="69"/>
      <c r="Z19048" s="69"/>
      <c r="AA19048" s="69"/>
    </row>
    <row r="19049" spans="24:27" x14ac:dyDescent="0.25">
      <c r="X19049" s="69"/>
      <c r="Y19049" s="69"/>
      <c r="Z19049" s="69"/>
      <c r="AA19049" s="69"/>
    </row>
    <row r="19050" spans="24:27" x14ac:dyDescent="0.25">
      <c r="X19050" s="69"/>
      <c r="Y19050" s="69"/>
      <c r="Z19050" s="69"/>
      <c r="AA19050" s="69"/>
    </row>
    <row r="19051" spans="24:27" x14ac:dyDescent="0.25">
      <c r="X19051" s="69"/>
      <c r="Y19051" s="69"/>
      <c r="Z19051" s="69"/>
      <c r="AA19051" s="69"/>
    </row>
    <row r="19052" spans="24:27" x14ac:dyDescent="0.25">
      <c r="X19052" s="69"/>
      <c r="Y19052" s="69"/>
      <c r="Z19052" s="69"/>
      <c r="AA19052" s="69"/>
    </row>
    <row r="19053" spans="24:27" x14ac:dyDescent="0.25">
      <c r="X19053" s="69"/>
      <c r="Y19053" s="69"/>
      <c r="Z19053" s="69"/>
      <c r="AA19053" s="69"/>
    </row>
    <row r="19054" spans="24:27" x14ac:dyDescent="0.25">
      <c r="X19054" s="69"/>
      <c r="Y19054" s="69"/>
      <c r="Z19054" s="69"/>
      <c r="AA19054" s="69"/>
    </row>
    <row r="19055" spans="24:27" x14ac:dyDescent="0.25">
      <c r="X19055" s="69"/>
      <c r="Y19055" s="69"/>
      <c r="Z19055" s="69"/>
      <c r="AA19055" s="69"/>
    </row>
    <row r="19056" spans="24:27" x14ac:dyDescent="0.25">
      <c r="X19056" s="69"/>
      <c r="Y19056" s="69"/>
      <c r="Z19056" s="69"/>
      <c r="AA19056" s="69"/>
    </row>
    <row r="19057" spans="24:27" x14ac:dyDescent="0.25">
      <c r="X19057" s="69"/>
      <c r="Y19057" s="69"/>
      <c r="Z19057" s="69"/>
      <c r="AA19057" s="69"/>
    </row>
    <row r="19058" spans="24:27" x14ac:dyDescent="0.25">
      <c r="X19058" s="69"/>
      <c r="Y19058" s="69"/>
      <c r="Z19058" s="69"/>
      <c r="AA19058" s="69"/>
    </row>
    <row r="19059" spans="24:27" x14ac:dyDescent="0.25">
      <c r="X19059" s="69"/>
      <c r="Y19059" s="69"/>
      <c r="Z19059" s="69"/>
      <c r="AA19059" s="69"/>
    </row>
    <row r="19060" spans="24:27" x14ac:dyDescent="0.25">
      <c r="X19060" s="69"/>
      <c r="Y19060" s="69"/>
      <c r="Z19060" s="69"/>
      <c r="AA19060" s="69"/>
    </row>
    <row r="19061" spans="24:27" x14ac:dyDescent="0.25">
      <c r="X19061" s="69"/>
      <c r="Y19061" s="69"/>
      <c r="Z19061" s="69"/>
      <c r="AA19061" s="69"/>
    </row>
    <row r="19062" spans="24:27" x14ac:dyDescent="0.25">
      <c r="X19062" s="69"/>
      <c r="Y19062" s="69"/>
      <c r="Z19062" s="69"/>
      <c r="AA19062" s="69"/>
    </row>
    <row r="19063" spans="24:27" x14ac:dyDescent="0.25">
      <c r="X19063" s="69"/>
      <c r="Y19063" s="69"/>
      <c r="Z19063" s="69"/>
      <c r="AA19063" s="69"/>
    </row>
    <row r="19064" spans="24:27" x14ac:dyDescent="0.25">
      <c r="X19064" s="69"/>
      <c r="Y19064" s="69"/>
      <c r="Z19064" s="69"/>
      <c r="AA19064" s="69"/>
    </row>
    <row r="19065" spans="24:27" x14ac:dyDescent="0.25">
      <c r="X19065" s="69"/>
      <c r="Y19065" s="69"/>
      <c r="Z19065" s="69"/>
      <c r="AA19065" s="69"/>
    </row>
    <row r="19066" spans="24:27" x14ac:dyDescent="0.25">
      <c r="X19066" s="69"/>
      <c r="Y19066" s="69"/>
      <c r="Z19066" s="69"/>
      <c r="AA19066" s="69"/>
    </row>
    <row r="19067" spans="24:27" x14ac:dyDescent="0.25">
      <c r="X19067" s="69"/>
      <c r="Y19067" s="69"/>
      <c r="Z19067" s="69"/>
      <c r="AA19067" s="69"/>
    </row>
    <row r="19068" spans="24:27" x14ac:dyDescent="0.25">
      <c r="X19068" s="69"/>
      <c r="Y19068" s="69"/>
      <c r="Z19068" s="69"/>
      <c r="AA19068" s="69"/>
    </row>
    <row r="19069" spans="24:27" x14ac:dyDescent="0.25">
      <c r="X19069" s="69"/>
      <c r="Y19069" s="69"/>
      <c r="Z19069" s="69"/>
      <c r="AA19069" s="69"/>
    </row>
    <row r="19070" spans="24:27" x14ac:dyDescent="0.25">
      <c r="X19070" s="69"/>
      <c r="Y19070" s="69"/>
      <c r="Z19070" s="69"/>
      <c r="AA19070" s="69"/>
    </row>
    <row r="19071" spans="24:27" x14ac:dyDescent="0.25">
      <c r="X19071" s="69"/>
      <c r="Y19071" s="69"/>
      <c r="Z19071" s="69"/>
      <c r="AA19071" s="69"/>
    </row>
    <row r="19072" spans="24:27" x14ac:dyDescent="0.25">
      <c r="X19072" s="69"/>
      <c r="Y19072" s="69"/>
      <c r="Z19072" s="69"/>
      <c r="AA19072" s="69"/>
    </row>
    <row r="19073" spans="24:27" x14ac:dyDescent="0.25">
      <c r="X19073" s="69"/>
      <c r="Y19073" s="69"/>
      <c r="Z19073" s="69"/>
      <c r="AA19073" s="69"/>
    </row>
    <row r="19074" spans="24:27" x14ac:dyDescent="0.25">
      <c r="X19074" s="69"/>
      <c r="Y19074" s="69"/>
      <c r="Z19074" s="69"/>
      <c r="AA19074" s="69"/>
    </row>
    <row r="19075" spans="24:27" x14ac:dyDescent="0.25">
      <c r="X19075" s="69"/>
      <c r="Y19075" s="69"/>
      <c r="Z19075" s="69"/>
      <c r="AA19075" s="69"/>
    </row>
    <row r="19076" spans="24:27" x14ac:dyDescent="0.25">
      <c r="X19076" s="69"/>
      <c r="Y19076" s="69"/>
      <c r="Z19076" s="69"/>
      <c r="AA19076" s="69"/>
    </row>
    <row r="19077" spans="24:27" x14ac:dyDescent="0.25">
      <c r="X19077" s="69"/>
      <c r="Y19077" s="69"/>
      <c r="Z19077" s="69"/>
      <c r="AA19077" s="69"/>
    </row>
    <row r="19078" spans="24:27" x14ac:dyDescent="0.25">
      <c r="X19078" s="69"/>
      <c r="Y19078" s="69"/>
      <c r="Z19078" s="69"/>
      <c r="AA19078" s="69"/>
    </row>
    <row r="19079" spans="24:27" x14ac:dyDescent="0.25">
      <c r="X19079" s="69"/>
      <c r="Y19079" s="69"/>
      <c r="Z19079" s="69"/>
      <c r="AA19079" s="69"/>
    </row>
    <row r="19080" spans="24:27" x14ac:dyDescent="0.25">
      <c r="X19080" s="69"/>
      <c r="Y19080" s="69"/>
      <c r="Z19080" s="69"/>
      <c r="AA19080" s="69"/>
    </row>
    <row r="19081" spans="24:27" x14ac:dyDescent="0.25">
      <c r="X19081" s="69"/>
      <c r="Y19081" s="69"/>
      <c r="Z19081" s="69"/>
      <c r="AA19081" s="69"/>
    </row>
    <row r="19082" spans="24:27" x14ac:dyDescent="0.25">
      <c r="X19082" s="69"/>
      <c r="Y19082" s="69"/>
      <c r="Z19082" s="69"/>
      <c r="AA19082" s="69"/>
    </row>
    <row r="19083" spans="24:27" x14ac:dyDescent="0.25">
      <c r="X19083" s="69"/>
      <c r="Y19083" s="69"/>
      <c r="Z19083" s="69"/>
      <c r="AA19083" s="69"/>
    </row>
    <row r="19084" spans="24:27" x14ac:dyDescent="0.25">
      <c r="X19084" s="69"/>
      <c r="Y19084" s="69"/>
      <c r="Z19084" s="69"/>
      <c r="AA19084" s="69"/>
    </row>
    <row r="19085" spans="24:27" x14ac:dyDescent="0.25">
      <c r="X19085" s="69"/>
      <c r="Y19085" s="69"/>
      <c r="Z19085" s="69"/>
      <c r="AA19085" s="69"/>
    </row>
    <row r="19086" spans="24:27" x14ac:dyDescent="0.25">
      <c r="X19086" s="69"/>
      <c r="Y19086" s="69"/>
      <c r="Z19086" s="69"/>
      <c r="AA19086" s="69"/>
    </row>
    <row r="19087" spans="24:27" x14ac:dyDescent="0.25">
      <c r="X19087" s="69"/>
      <c r="Y19087" s="69"/>
      <c r="Z19087" s="69"/>
      <c r="AA19087" s="69"/>
    </row>
    <row r="19088" spans="24:27" x14ac:dyDescent="0.25">
      <c r="X19088" s="69"/>
      <c r="Y19088" s="69"/>
      <c r="Z19088" s="69"/>
      <c r="AA19088" s="69"/>
    </row>
    <row r="19089" spans="24:27" x14ac:dyDescent="0.25">
      <c r="X19089" s="69"/>
      <c r="Y19089" s="69"/>
      <c r="Z19089" s="69"/>
      <c r="AA19089" s="69"/>
    </row>
    <row r="19090" spans="24:27" x14ac:dyDescent="0.25">
      <c r="X19090" s="69"/>
      <c r="Y19090" s="69"/>
      <c r="Z19090" s="69"/>
      <c r="AA19090" s="69"/>
    </row>
    <row r="19091" spans="24:27" x14ac:dyDescent="0.25">
      <c r="X19091" s="69"/>
      <c r="Y19091" s="69"/>
      <c r="Z19091" s="69"/>
      <c r="AA19091" s="69"/>
    </row>
    <row r="19092" spans="24:27" x14ac:dyDescent="0.25">
      <c r="X19092" s="69"/>
      <c r="Y19092" s="69"/>
      <c r="Z19092" s="69"/>
      <c r="AA19092" s="69"/>
    </row>
    <row r="19093" spans="24:27" x14ac:dyDescent="0.25">
      <c r="X19093" s="69"/>
      <c r="Y19093" s="69"/>
      <c r="Z19093" s="69"/>
      <c r="AA19093" s="69"/>
    </row>
    <row r="19094" spans="24:27" x14ac:dyDescent="0.25">
      <c r="X19094" s="69"/>
      <c r="Y19094" s="69"/>
      <c r="Z19094" s="69"/>
      <c r="AA19094" s="69"/>
    </row>
    <row r="19095" spans="24:27" x14ac:dyDescent="0.25">
      <c r="X19095" s="69"/>
      <c r="Y19095" s="69"/>
      <c r="Z19095" s="69"/>
      <c r="AA19095" s="69"/>
    </row>
    <row r="19096" spans="24:27" x14ac:dyDescent="0.25">
      <c r="X19096" s="69"/>
      <c r="Y19096" s="69"/>
      <c r="Z19096" s="69"/>
      <c r="AA19096" s="69"/>
    </row>
    <row r="19097" spans="24:27" x14ac:dyDescent="0.25">
      <c r="X19097" s="69"/>
      <c r="Y19097" s="69"/>
      <c r="Z19097" s="69"/>
      <c r="AA19097" s="69"/>
    </row>
    <row r="19098" spans="24:27" x14ac:dyDescent="0.25">
      <c r="X19098" s="69"/>
      <c r="Y19098" s="69"/>
      <c r="Z19098" s="69"/>
      <c r="AA19098" s="69"/>
    </row>
    <row r="19099" spans="24:27" x14ac:dyDescent="0.25">
      <c r="X19099" s="69"/>
      <c r="Y19099" s="69"/>
      <c r="Z19099" s="69"/>
      <c r="AA19099" s="69"/>
    </row>
    <row r="19100" spans="24:27" x14ac:dyDescent="0.25">
      <c r="X19100" s="69"/>
      <c r="Y19100" s="69"/>
      <c r="Z19100" s="69"/>
      <c r="AA19100" s="69"/>
    </row>
    <row r="19101" spans="24:27" x14ac:dyDescent="0.25">
      <c r="X19101" s="69"/>
      <c r="Y19101" s="69"/>
      <c r="Z19101" s="69"/>
      <c r="AA19101" s="69"/>
    </row>
    <row r="19102" spans="24:27" x14ac:dyDescent="0.25">
      <c r="X19102" s="69"/>
      <c r="Y19102" s="69"/>
      <c r="Z19102" s="69"/>
      <c r="AA19102" s="69"/>
    </row>
    <row r="19103" spans="24:27" x14ac:dyDescent="0.25">
      <c r="X19103" s="69"/>
      <c r="Y19103" s="69"/>
      <c r="Z19103" s="69"/>
      <c r="AA19103" s="69"/>
    </row>
    <row r="19104" spans="24:27" x14ac:dyDescent="0.25">
      <c r="X19104" s="69"/>
      <c r="Y19104" s="69"/>
      <c r="Z19104" s="69"/>
      <c r="AA19104" s="69"/>
    </row>
    <row r="19105" spans="24:27" x14ac:dyDescent="0.25">
      <c r="X19105" s="69"/>
      <c r="Y19105" s="69"/>
      <c r="Z19105" s="69"/>
      <c r="AA19105" s="69"/>
    </row>
    <row r="19106" spans="24:27" x14ac:dyDescent="0.25">
      <c r="X19106" s="69"/>
      <c r="Y19106" s="69"/>
      <c r="Z19106" s="69"/>
      <c r="AA19106" s="69"/>
    </row>
    <row r="19107" spans="24:27" x14ac:dyDescent="0.25">
      <c r="X19107" s="69"/>
      <c r="Y19107" s="69"/>
      <c r="Z19107" s="69"/>
      <c r="AA19107" s="69"/>
    </row>
    <row r="19108" spans="24:27" x14ac:dyDescent="0.25">
      <c r="X19108" s="69"/>
      <c r="Y19108" s="69"/>
      <c r="Z19108" s="69"/>
      <c r="AA19108" s="69"/>
    </row>
    <row r="19109" spans="24:27" x14ac:dyDescent="0.25">
      <c r="X19109" s="69"/>
      <c r="Y19109" s="69"/>
      <c r="Z19109" s="69"/>
      <c r="AA19109" s="69"/>
    </row>
    <row r="19110" spans="24:27" x14ac:dyDescent="0.25">
      <c r="X19110" s="69"/>
      <c r="Y19110" s="69"/>
      <c r="Z19110" s="69"/>
      <c r="AA19110" s="69"/>
    </row>
    <row r="19111" spans="24:27" x14ac:dyDescent="0.25">
      <c r="X19111" s="69"/>
      <c r="Y19111" s="69"/>
      <c r="Z19111" s="69"/>
      <c r="AA19111" s="69"/>
    </row>
    <row r="19112" spans="24:27" x14ac:dyDescent="0.25">
      <c r="X19112" s="69"/>
      <c r="Y19112" s="69"/>
      <c r="Z19112" s="69"/>
      <c r="AA19112" s="69"/>
    </row>
    <row r="19113" spans="24:27" x14ac:dyDescent="0.25">
      <c r="X19113" s="69"/>
      <c r="Y19113" s="69"/>
      <c r="Z19113" s="69"/>
      <c r="AA19113" s="69"/>
    </row>
    <row r="19114" spans="24:27" x14ac:dyDescent="0.25">
      <c r="X19114" s="69"/>
      <c r="Y19114" s="69"/>
      <c r="Z19114" s="69"/>
      <c r="AA19114" s="69"/>
    </row>
    <row r="19115" spans="24:27" x14ac:dyDescent="0.25">
      <c r="X19115" s="69"/>
      <c r="Y19115" s="69"/>
      <c r="Z19115" s="69"/>
      <c r="AA19115" s="69"/>
    </row>
    <row r="19116" spans="24:27" x14ac:dyDescent="0.25">
      <c r="X19116" s="69"/>
      <c r="Y19116" s="69"/>
      <c r="Z19116" s="69"/>
      <c r="AA19116" s="69"/>
    </row>
    <row r="19117" spans="24:27" x14ac:dyDescent="0.25">
      <c r="X19117" s="69"/>
      <c r="Y19117" s="69"/>
      <c r="Z19117" s="69"/>
      <c r="AA19117" s="69"/>
    </row>
    <row r="19118" spans="24:27" x14ac:dyDescent="0.25">
      <c r="X19118" s="69"/>
      <c r="Y19118" s="69"/>
      <c r="Z19118" s="69"/>
      <c r="AA19118" s="69"/>
    </row>
    <row r="19119" spans="24:27" x14ac:dyDescent="0.25">
      <c r="X19119" s="69"/>
      <c r="Y19119" s="69"/>
      <c r="Z19119" s="69"/>
      <c r="AA19119" s="69"/>
    </row>
    <row r="19120" spans="24:27" x14ac:dyDescent="0.25">
      <c r="X19120" s="69"/>
      <c r="Y19120" s="69"/>
      <c r="Z19120" s="69"/>
      <c r="AA19120" s="69"/>
    </row>
    <row r="19121" spans="24:27" x14ac:dyDescent="0.25">
      <c r="X19121" s="69"/>
      <c r="Y19121" s="69"/>
      <c r="Z19121" s="69"/>
      <c r="AA19121" s="69"/>
    </row>
    <row r="19122" spans="24:27" x14ac:dyDescent="0.25">
      <c r="X19122" s="69"/>
      <c r="Y19122" s="69"/>
      <c r="Z19122" s="69"/>
      <c r="AA19122" s="69"/>
    </row>
    <row r="19123" spans="24:27" x14ac:dyDescent="0.25">
      <c r="X19123" s="69"/>
      <c r="Y19123" s="69"/>
      <c r="Z19123" s="69"/>
      <c r="AA19123" s="69"/>
    </row>
    <row r="19124" spans="24:27" x14ac:dyDescent="0.25">
      <c r="X19124" s="69"/>
      <c r="Y19124" s="69"/>
      <c r="Z19124" s="69"/>
      <c r="AA19124" s="69"/>
    </row>
    <row r="19125" spans="24:27" x14ac:dyDescent="0.25">
      <c r="X19125" s="69"/>
      <c r="Y19125" s="69"/>
      <c r="Z19125" s="69"/>
      <c r="AA19125" s="69"/>
    </row>
    <row r="19126" spans="24:27" x14ac:dyDescent="0.25">
      <c r="X19126" s="69"/>
      <c r="Y19126" s="69"/>
      <c r="Z19126" s="69"/>
      <c r="AA19126" s="69"/>
    </row>
    <row r="19127" spans="24:27" x14ac:dyDescent="0.25">
      <c r="X19127" s="69"/>
      <c r="Y19127" s="69"/>
      <c r="Z19127" s="69"/>
      <c r="AA19127" s="69"/>
    </row>
    <row r="19128" spans="24:27" x14ac:dyDescent="0.25">
      <c r="X19128" s="69"/>
      <c r="Y19128" s="69"/>
      <c r="Z19128" s="69"/>
      <c r="AA19128" s="69"/>
    </row>
    <row r="19129" spans="24:27" x14ac:dyDescent="0.25">
      <c r="X19129" s="69"/>
      <c r="Y19129" s="69"/>
      <c r="Z19129" s="69"/>
      <c r="AA19129" s="69"/>
    </row>
    <row r="19130" spans="24:27" x14ac:dyDescent="0.25">
      <c r="X19130" s="69"/>
      <c r="Y19130" s="69"/>
      <c r="Z19130" s="69"/>
      <c r="AA19130" s="69"/>
    </row>
    <row r="19131" spans="24:27" x14ac:dyDescent="0.25">
      <c r="X19131" s="69"/>
      <c r="Y19131" s="69"/>
      <c r="Z19131" s="69"/>
      <c r="AA19131" s="69"/>
    </row>
    <row r="19132" spans="24:27" x14ac:dyDescent="0.25">
      <c r="X19132" s="69"/>
      <c r="Y19132" s="69"/>
      <c r="Z19132" s="69"/>
      <c r="AA19132" s="69"/>
    </row>
    <row r="19133" spans="24:27" x14ac:dyDescent="0.25">
      <c r="X19133" s="69"/>
      <c r="Y19133" s="69"/>
      <c r="Z19133" s="69"/>
      <c r="AA19133" s="69"/>
    </row>
    <row r="19134" spans="24:27" x14ac:dyDescent="0.25">
      <c r="X19134" s="69"/>
      <c r="Y19134" s="69"/>
      <c r="Z19134" s="69"/>
      <c r="AA19134" s="69"/>
    </row>
    <row r="19135" spans="24:27" x14ac:dyDescent="0.25">
      <c r="X19135" s="69"/>
      <c r="Y19135" s="69"/>
      <c r="Z19135" s="69"/>
      <c r="AA19135" s="69"/>
    </row>
    <row r="19136" spans="24:27" x14ac:dyDescent="0.25">
      <c r="X19136" s="69"/>
      <c r="Y19136" s="69"/>
      <c r="Z19136" s="69"/>
      <c r="AA19136" s="69"/>
    </row>
    <row r="19137" spans="24:27" x14ac:dyDescent="0.25">
      <c r="X19137" s="69"/>
      <c r="Y19137" s="69"/>
      <c r="Z19137" s="69"/>
      <c r="AA19137" s="69"/>
    </row>
    <row r="19138" spans="24:27" x14ac:dyDescent="0.25">
      <c r="X19138" s="69"/>
      <c r="Y19138" s="69"/>
      <c r="Z19138" s="69"/>
      <c r="AA19138" s="69"/>
    </row>
    <row r="19139" spans="24:27" x14ac:dyDescent="0.25">
      <c r="X19139" s="69"/>
      <c r="Y19139" s="69"/>
      <c r="Z19139" s="69"/>
      <c r="AA19139" s="69"/>
    </row>
    <row r="19140" spans="24:27" x14ac:dyDescent="0.25">
      <c r="X19140" s="69"/>
      <c r="Y19140" s="69"/>
      <c r="Z19140" s="69"/>
      <c r="AA19140" s="69"/>
    </row>
    <row r="19141" spans="24:27" x14ac:dyDescent="0.25">
      <c r="X19141" s="69"/>
      <c r="Y19141" s="69"/>
      <c r="Z19141" s="69"/>
      <c r="AA19141" s="69"/>
    </row>
    <row r="19142" spans="24:27" x14ac:dyDescent="0.25">
      <c r="X19142" s="69"/>
      <c r="Y19142" s="69"/>
      <c r="Z19142" s="69"/>
      <c r="AA19142" s="69"/>
    </row>
    <row r="19143" spans="24:27" x14ac:dyDescent="0.25">
      <c r="X19143" s="69"/>
      <c r="Y19143" s="69"/>
      <c r="Z19143" s="69"/>
      <c r="AA19143" s="69"/>
    </row>
    <row r="19144" spans="24:27" x14ac:dyDescent="0.25">
      <c r="X19144" s="69"/>
      <c r="Y19144" s="69"/>
      <c r="Z19144" s="69"/>
      <c r="AA19144" s="69"/>
    </row>
    <row r="19145" spans="24:27" x14ac:dyDescent="0.25">
      <c r="X19145" s="69"/>
      <c r="Y19145" s="69"/>
      <c r="Z19145" s="69"/>
      <c r="AA19145" s="69"/>
    </row>
    <row r="19146" spans="24:27" x14ac:dyDescent="0.25">
      <c r="X19146" s="69"/>
      <c r="Y19146" s="69"/>
      <c r="Z19146" s="69"/>
      <c r="AA19146" s="69"/>
    </row>
    <row r="19147" spans="24:27" x14ac:dyDescent="0.25">
      <c r="X19147" s="69"/>
      <c r="Y19147" s="69"/>
      <c r="Z19147" s="69"/>
      <c r="AA19147" s="69"/>
    </row>
    <row r="19148" spans="24:27" x14ac:dyDescent="0.25">
      <c r="X19148" s="69"/>
      <c r="Y19148" s="69"/>
      <c r="Z19148" s="69"/>
      <c r="AA19148" s="69"/>
    </row>
    <row r="19149" spans="24:27" x14ac:dyDescent="0.25">
      <c r="X19149" s="69"/>
      <c r="Y19149" s="69"/>
      <c r="Z19149" s="69"/>
      <c r="AA19149" s="69"/>
    </row>
    <row r="19150" spans="24:27" x14ac:dyDescent="0.25">
      <c r="X19150" s="69"/>
      <c r="Y19150" s="69"/>
      <c r="Z19150" s="69"/>
      <c r="AA19150" s="69"/>
    </row>
    <row r="19151" spans="24:27" x14ac:dyDescent="0.25">
      <c r="X19151" s="69"/>
      <c r="Y19151" s="69"/>
      <c r="Z19151" s="69"/>
      <c r="AA19151" s="69"/>
    </row>
    <row r="19152" spans="24:27" x14ac:dyDescent="0.25">
      <c r="X19152" s="69"/>
      <c r="Y19152" s="69"/>
      <c r="Z19152" s="69"/>
      <c r="AA19152" s="69"/>
    </row>
    <row r="19153" spans="24:27" x14ac:dyDescent="0.25">
      <c r="X19153" s="69"/>
      <c r="Y19153" s="69"/>
      <c r="Z19153" s="69"/>
      <c r="AA19153" s="69"/>
    </row>
    <row r="19154" spans="24:27" x14ac:dyDescent="0.25">
      <c r="X19154" s="69"/>
      <c r="Y19154" s="69"/>
      <c r="Z19154" s="69"/>
      <c r="AA19154" s="69"/>
    </row>
    <row r="19155" spans="24:27" x14ac:dyDescent="0.25">
      <c r="X19155" s="69"/>
      <c r="Y19155" s="69"/>
      <c r="Z19155" s="69"/>
      <c r="AA19155" s="69"/>
    </row>
    <row r="19156" spans="24:27" x14ac:dyDescent="0.25">
      <c r="X19156" s="69"/>
      <c r="Y19156" s="69"/>
      <c r="Z19156" s="69"/>
      <c r="AA19156" s="69"/>
    </row>
    <row r="19157" spans="24:27" x14ac:dyDescent="0.25">
      <c r="X19157" s="69"/>
      <c r="Y19157" s="69"/>
      <c r="Z19157" s="69"/>
      <c r="AA19157" s="69"/>
    </row>
    <row r="19158" spans="24:27" x14ac:dyDescent="0.25">
      <c r="X19158" s="69"/>
      <c r="Y19158" s="69"/>
      <c r="Z19158" s="69"/>
      <c r="AA19158" s="69"/>
    </row>
    <row r="19159" spans="24:27" x14ac:dyDescent="0.25">
      <c r="X19159" s="69"/>
      <c r="Y19159" s="69"/>
      <c r="Z19159" s="69"/>
      <c r="AA19159" s="69"/>
    </row>
    <row r="19160" spans="24:27" x14ac:dyDescent="0.25">
      <c r="X19160" s="69"/>
      <c r="Y19160" s="69"/>
      <c r="Z19160" s="69"/>
      <c r="AA19160" s="69"/>
    </row>
    <row r="19161" spans="24:27" x14ac:dyDescent="0.25">
      <c r="X19161" s="69"/>
      <c r="Y19161" s="69"/>
      <c r="Z19161" s="69"/>
      <c r="AA19161" s="69"/>
    </row>
    <row r="19162" spans="24:27" x14ac:dyDescent="0.25">
      <c r="X19162" s="69"/>
      <c r="Y19162" s="69"/>
      <c r="Z19162" s="69"/>
      <c r="AA19162" s="69"/>
    </row>
    <row r="19163" spans="24:27" x14ac:dyDescent="0.25">
      <c r="X19163" s="69"/>
      <c r="Y19163" s="69"/>
      <c r="Z19163" s="69"/>
      <c r="AA19163" s="69"/>
    </row>
    <row r="19164" spans="24:27" x14ac:dyDescent="0.25">
      <c r="X19164" s="69"/>
      <c r="Y19164" s="69"/>
      <c r="Z19164" s="69"/>
      <c r="AA19164" s="69"/>
    </row>
    <row r="19165" spans="24:27" x14ac:dyDescent="0.25">
      <c r="X19165" s="69"/>
      <c r="Y19165" s="69"/>
      <c r="Z19165" s="69"/>
      <c r="AA19165" s="69"/>
    </row>
    <row r="19166" spans="24:27" x14ac:dyDescent="0.25">
      <c r="X19166" s="69"/>
      <c r="Y19166" s="69"/>
      <c r="Z19166" s="69"/>
      <c r="AA19166" s="69"/>
    </row>
    <row r="19167" spans="24:27" x14ac:dyDescent="0.25">
      <c r="X19167" s="69"/>
      <c r="Y19167" s="69"/>
      <c r="Z19167" s="69"/>
      <c r="AA19167" s="69"/>
    </row>
    <row r="19168" spans="24:27" x14ac:dyDescent="0.25">
      <c r="X19168" s="69"/>
      <c r="Y19168" s="69"/>
      <c r="Z19168" s="69"/>
      <c r="AA19168" s="69"/>
    </row>
    <row r="19169" spans="24:27" x14ac:dyDescent="0.25">
      <c r="X19169" s="69"/>
      <c r="Y19169" s="69"/>
      <c r="Z19169" s="69"/>
      <c r="AA19169" s="69"/>
    </row>
    <row r="19170" spans="24:27" x14ac:dyDescent="0.25">
      <c r="X19170" s="69"/>
      <c r="Y19170" s="69"/>
      <c r="Z19170" s="69"/>
      <c r="AA19170" s="69"/>
    </row>
    <row r="19171" spans="24:27" x14ac:dyDescent="0.25">
      <c r="X19171" s="69"/>
      <c r="Y19171" s="69"/>
      <c r="Z19171" s="69"/>
      <c r="AA19171" s="69"/>
    </row>
    <row r="19172" spans="24:27" x14ac:dyDescent="0.25">
      <c r="X19172" s="69"/>
      <c r="Y19172" s="69"/>
      <c r="Z19172" s="69"/>
      <c r="AA19172" s="69"/>
    </row>
    <row r="19173" spans="24:27" x14ac:dyDescent="0.25">
      <c r="X19173" s="69"/>
      <c r="Y19173" s="69"/>
      <c r="Z19173" s="69"/>
      <c r="AA19173" s="69"/>
    </row>
    <row r="19174" spans="24:27" x14ac:dyDescent="0.25">
      <c r="X19174" s="69"/>
      <c r="Y19174" s="69"/>
      <c r="Z19174" s="69"/>
      <c r="AA19174" s="69"/>
    </row>
    <row r="19175" spans="24:27" x14ac:dyDescent="0.25">
      <c r="X19175" s="69"/>
      <c r="Y19175" s="69"/>
      <c r="Z19175" s="69"/>
      <c r="AA19175" s="69"/>
    </row>
    <row r="19176" spans="24:27" x14ac:dyDescent="0.25">
      <c r="X19176" s="69"/>
      <c r="Y19176" s="69"/>
      <c r="Z19176" s="69"/>
      <c r="AA19176" s="69"/>
    </row>
    <row r="19177" spans="24:27" x14ac:dyDescent="0.25">
      <c r="X19177" s="69"/>
      <c r="Y19177" s="69"/>
      <c r="Z19177" s="69"/>
      <c r="AA19177" s="69"/>
    </row>
    <row r="19178" spans="24:27" x14ac:dyDescent="0.25">
      <c r="X19178" s="69"/>
      <c r="Y19178" s="69"/>
      <c r="Z19178" s="69"/>
      <c r="AA19178" s="69"/>
    </row>
    <row r="19179" spans="24:27" x14ac:dyDescent="0.25">
      <c r="X19179" s="69"/>
      <c r="Y19179" s="69"/>
      <c r="Z19179" s="69"/>
      <c r="AA19179" s="69"/>
    </row>
    <row r="19180" spans="24:27" x14ac:dyDescent="0.25">
      <c r="X19180" s="69"/>
      <c r="Y19180" s="69"/>
      <c r="Z19180" s="69"/>
      <c r="AA19180" s="69"/>
    </row>
    <row r="19181" spans="24:27" x14ac:dyDescent="0.25">
      <c r="X19181" s="69"/>
      <c r="Y19181" s="69"/>
      <c r="Z19181" s="69"/>
      <c r="AA19181" s="69"/>
    </row>
    <row r="19182" spans="24:27" x14ac:dyDescent="0.25">
      <c r="X19182" s="69"/>
      <c r="Y19182" s="69"/>
      <c r="Z19182" s="69"/>
      <c r="AA19182" s="69"/>
    </row>
    <row r="19183" spans="24:27" x14ac:dyDescent="0.25">
      <c r="X19183" s="69"/>
      <c r="Y19183" s="69"/>
      <c r="Z19183" s="69"/>
      <c r="AA19183" s="69"/>
    </row>
    <row r="19184" spans="24:27" x14ac:dyDescent="0.25">
      <c r="X19184" s="69"/>
      <c r="Y19184" s="69"/>
      <c r="Z19184" s="69"/>
      <c r="AA19184" s="69"/>
    </row>
    <row r="19185" spans="24:27" x14ac:dyDescent="0.25">
      <c r="X19185" s="69"/>
      <c r="Y19185" s="69"/>
      <c r="Z19185" s="69"/>
      <c r="AA19185" s="69"/>
    </row>
    <row r="19186" spans="24:27" x14ac:dyDescent="0.25">
      <c r="X19186" s="69"/>
      <c r="Y19186" s="69"/>
      <c r="Z19186" s="69"/>
      <c r="AA19186" s="69"/>
    </row>
    <row r="19187" spans="24:27" x14ac:dyDescent="0.25">
      <c r="X19187" s="69"/>
      <c r="Y19187" s="69"/>
      <c r="Z19187" s="69"/>
      <c r="AA19187" s="69"/>
    </row>
    <row r="19188" spans="24:27" x14ac:dyDescent="0.25">
      <c r="X19188" s="69"/>
      <c r="Y19188" s="69"/>
      <c r="Z19188" s="69"/>
      <c r="AA19188" s="69"/>
    </row>
    <row r="19189" spans="24:27" x14ac:dyDescent="0.25">
      <c r="X19189" s="69"/>
      <c r="Y19189" s="69"/>
      <c r="Z19189" s="69"/>
      <c r="AA19189" s="69"/>
    </row>
    <row r="19190" spans="24:27" x14ac:dyDescent="0.25">
      <c r="X19190" s="69"/>
      <c r="Y19190" s="69"/>
      <c r="Z19190" s="69"/>
      <c r="AA19190" s="69"/>
    </row>
    <row r="19191" spans="24:27" x14ac:dyDescent="0.25">
      <c r="X19191" s="69"/>
      <c r="Y19191" s="69"/>
      <c r="Z19191" s="69"/>
      <c r="AA19191" s="69"/>
    </row>
    <row r="19192" spans="24:27" x14ac:dyDescent="0.25">
      <c r="X19192" s="69"/>
      <c r="Y19192" s="69"/>
      <c r="Z19192" s="69"/>
      <c r="AA19192" s="69"/>
    </row>
    <row r="19193" spans="24:27" x14ac:dyDescent="0.25">
      <c r="X19193" s="69"/>
      <c r="Y19193" s="69"/>
      <c r="Z19193" s="69"/>
      <c r="AA19193" s="69"/>
    </row>
    <row r="19194" spans="24:27" x14ac:dyDescent="0.25">
      <c r="X19194" s="69"/>
      <c r="Y19194" s="69"/>
      <c r="Z19194" s="69"/>
      <c r="AA19194" s="69"/>
    </row>
    <row r="19195" spans="24:27" x14ac:dyDescent="0.25">
      <c r="X19195" s="69"/>
      <c r="Y19195" s="69"/>
      <c r="Z19195" s="69"/>
      <c r="AA19195" s="69"/>
    </row>
    <row r="19196" spans="24:27" x14ac:dyDescent="0.25">
      <c r="X19196" s="69"/>
      <c r="Y19196" s="69"/>
      <c r="Z19196" s="69"/>
      <c r="AA19196" s="69"/>
    </row>
    <row r="19197" spans="24:27" x14ac:dyDescent="0.25">
      <c r="X19197" s="69"/>
      <c r="Y19197" s="69"/>
      <c r="Z19197" s="69"/>
      <c r="AA19197" s="69"/>
    </row>
    <row r="19198" spans="24:27" x14ac:dyDescent="0.25">
      <c r="X19198" s="69"/>
      <c r="Y19198" s="69"/>
      <c r="Z19198" s="69"/>
      <c r="AA19198" s="69"/>
    </row>
    <row r="19199" spans="24:27" x14ac:dyDescent="0.25">
      <c r="X19199" s="69"/>
      <c r="Y19199" s="69"/>
      <c r="Z19199" s="69"/>
      <c r="AA19199" s="69"/>
    </row>
    <row r="19200" spans="24:27" x14ac:dyDescent="0.25">
      <c r="X19200" s="69"/>
      <c r="Y19200" s="69"/>
      <c r="Z19200" s="69"/>
      <c r="AA19200" s="69"/>
    </row>
    <row r="19201" spans="24:27" x14ac:dyDescent="0.25">
      <c r="X19201" s="69"/>
      <c r="Y19201" s="69"/>
      <c r="Z19201" s="69"/>
      <c r="AA19201" s="69"/>
    </row>
    <row r="19202" spans="24:27" x14ac:dyDescent="0.25">
      <c r="X19202" s="69"/>
      <c r="Y19202" s="69"/>
      <c r="Z19202" s="69"/>
      <c r="AA19202" s="69"/>
    </row>
    <row r="19203" spans="24:27" x14ac:dyDescent="0.25">
      <c r="X19203" s="69"/>
      <c r="Y19203" s="69"/>
      <c r="Z19203" s="69"/>
      <c r="AA19203" s="69"/>
    </row>
    <row r="19204" spans="24:27" x14ac:dyDescent="0.25">
      <c r="X19204" s="69"/>
      <c r="Y19204" s="69"/>
      <c r="Z19204" s="69"/>
      <c r="AA19204" s="69"/>
    </row>
    <row r="19205" spans="24:27" x14ac:dyDescent="0.25">
      <c r="X19205" s="69"/>
      <c r="Y19205" s="69"/>
      <c r="Z19205" s="69"/>
      <c r="AA19205" s="69"/>
    </row>
    <row r="19206" spans="24:27" x14ac:dyDescent="0.25">
      <c r="X19206" s="69"/>
      <c r="Y19206" s="69"/>
      <c r="Z19206" s="69"/>
      <c r="AA19206" s="69"/>
    </row>
    <row r="19207" spans="24:27" x14ac:dyDescent="0.25">
      <c r="X19207" s="69"/>
      <c r="Y19207" s="69"/>
      <c r="Z19207" s="69"/>
      <c r="AA19207" s="69"/>
    </row>
    <row r="19208" spans="24:27" x14ac:dyDescent="0.25">
      <c r="X19208" s="69"/>
      <c r="Y19208" s="69"/>
      <c r="Z19208" s="69"/>
      <c r="AA19208" s="69"/>
    </row>
    <row r="19209" spans="24:27" x14ac:dyDescent="0.25">
      <c r="X19209" s="69"/>
      <c r="Y19209" s="69"/>
      <c r="Z19209" s="69"/>
      <c r="AA19209" s="69"/>
    </row>
    <row r="19210" spans="24:27" x14ac:dyDescent="0.25">
      <c r="X19210" s="69"/>
      <c r="Y19210" s="69"/>
      <c r="Z19210" s="69"/>
      <c r="AA19210" s="69"/>
    </row>
    <row r="19211" spans="24:27" x14ac:dyDescent="0.25">
      <c r="X19211" s="69"/>
      <c r="Y19211" s="69"/>
      <c r="Z19211" s="69"/>
      <c r="AA19211" s="69"/>
    </row>
    <row r="19212" spans="24:27" x14ac:dyDescent="0.25">
      <c r="X19212" s="69"/>
      <c r="Y19212" s="69"/>
      <c r="Z19212" s="69"/>
      <c r="AA19212" s="69"/>
    </row>
    <row r="19213" spans="24:27" x14ac:dyDescent="0.25">
      <c r="X19213" s="69"/>
      <c r="Y19213" s="69"/>
      <c r="Z19213" s="69"/>
      <c r="AA19213" s="69"/>
    </row>
    <row r="19214" spans="24:27" x14ac:dyDescent="0.25">
      <c r="X19214" s="69"/>
      <c r="Y19214" s="69"/>
      <c r="Z19214" s="69"/>
      <c r="AA19214" s="69"/>
    </row>
    <row r="19215" spans="24:27" x14ac:dyDescent="0.25">
      <c r="X19215" s="69"/>
      <c r="Y19215" s="69"/>
      <c r="Z19215" s="69"/>
      <c r="AA19215" s="69"/>
    </row>
    <row r="19216" spans="24:27" x14ac:dyDescent="0.25">
      <c r="X19216" s="69"/>
      <c r="Y19216" s="69"/>
      <c r="Z19216" s="69"/>
      <c r="AA19216" s="69"/>
    </row>
    <row r="19217" spans="24:27" x14ac:dyDescent="0.25">
      <c r="X19217" s="69"/>
      <c r="Y19217" s="69"/>
      <c r="Z19217" s="69"/>
      <c r="AA19217" s="69"/>
    </row>
    <row r="19218" spans="24:27" x14ac:dyDescent="0.25">
      <c r="X19218" s="69"/>
      <c r="Y19218" s="69"/>
      <c r="Z19218" s="69"/>
      <c r="AA19218" s="69"/>
    </row>
    <row r="19219" spans="24:27" x14ac:dyDescent="0.25">
      <c r="X19219" s="69"/>
      <c r="Y19219" s="69"/>
      <c r="Z19219" s="69"/>
      <c r="AA19219" s="69"/>
    </row>
    <row r="19220" spans="24:27" x14ac:dyDescent="0.25">
      <c r="X19220" s="69"/>
      <c r="Y19220" s="69"/>
      <c r="Z19220" s="69"/>
      <c r="AA19220" s="69"/>
    </row>
    <row r="19221" spans="24:27" x14ac:dyDescent="0.25">
      <c r="X19221" s="69"/>
      <c r="Y19221" s="69"/>
      <c r="Z19221" s="69"/>
      <c r="AA19221" s="69"/>
    </row>
    <row r="19222" spans="24:27" x14ac:dyDescent="0.25">
      <c r="X19222" s="69"/>
      <c r="Y19222" s="69"/>
      <c r="Z19222" s="69"/>
      <c r="AA19222" s="69"/>
    </row>
    <row r="19223" spans="24:27" x14ac:dyDescent="0.25">
      <c r="X19223" s="69"/>
      <c r="Y19223" s="69"/>
      <c r="Z19223" s="69"/>
      <c r="AA19223" s="69"/>
    </row>
    <row r="19224" spans="24:27" x14ac:dyDescent="0.25">
      <c r="X19224" s="69"/>
      <c r="Y19224" s="69"/>
      <c r="Z19224" s="69"/>
      <c r="AA19224" s="69"/>
    </row>
    <row r="19225" spans="24:27" x14ac:dyDescent="0.25">
      <c r="X19225" s="69"/>
      <c r="Y19225" s="69"/>
      <c r="Z19225" s="69"/>
      <c r="AA19225" s="69"/>
    </row>
    <row r="19226" spans="24:27" x14ac:dyDescent="0.25">
      <c r="X19226" s="69"/>
      <c r="Y19226" s="69"/>
      <c r="Z19226" s="69"/>
      <c r="AA19226" s="69"/>
    </row>
    <row r="19227" spans="24:27" x14ac:dyDescent="0.25">
      <c r="X19227" s="69"/>
      <c r="Y19227" s="69"/>
      <c r="Z19227" s="69"/>
      <c r="AA19227" s="69"/>
    </row>
    <row r="19228" spans="24:27" x14ac:dyDescent="0.25">
      <c r="X19228" s="69"/>
      <c r="Y19228" s="69"/>
      <c r="Z19228" s="69"/>
      <c r="AA19228" s="69"/>
    </row>
    <row r="19229" spans="24:27" x14ac:dyDescent="0.25">
      <c r="X19229" s="69"/>
      <c r="Y19229" s="69"/>
      <c r="Z19229" s="69"/>
      <c r="AA19229" s="69"/>
    </row>
    <row r="19230" spans="24:27" x14ac:dyDescent="0.25">
      <c r="X19230" s="69"/>
      <c r="Y19230" s="69"/>
      <c r="Z19230" s="69"/>
      <c r="AA19230" s="69"/>
    </row>
    <row r="19231" spans="24:27" x14ac:dyDescent="0.25">
      <c r="X19231" s="69"/>
      <c r="Y19231" s="69"/>
      <c r="Z19231" s="69"/>
      <c r="AA19231" s="69"/>
    </row>
    <row r="19232" spans="24:27" x14ac:dyDescent="0.25">
      <c r="X19232" s="69"/>
      <c r="Y19232" s="69"/>
      <c r="Z19232" s="69"/>
      <c r="AA19232" s="69"/>
    </row>
    <row r="19233" spans="24:27" x14ac:dyDescent="0.25">
      <c r="X19233" s="69"/>
      <c r="Y19233" s="69"/>
      <c r="Z19233" s="69"/>
      <c r="AA19233" s="69"/>
    </row>
    <row r="19234" spans="24:27" x14ac:dyDescent="0.25">
      <c r="X19234" s="69"/>
      <c r="Y19234" s="69"/>
      <c r="Z19234" s="69"/>
      <c r="AA19234" s="69"/>
    </row>
    <row r="19235" spans="24:27" x14ac:dyDescent="0.25">
      <c r="X19235" s="69"/>
      <c r="Y19235" s="69"/>
      <c r="Z19235" s="69"/>
      <c r="AA19235" s="69"/>
    </row>
    <row r="19236" spans="24:27" x14ac:dyDescent="0.25">
      <c r="X19236" s="69"/>
      <c r="Y19236" s="69"/>
      <c r="Z19236" s="69"/>
      <c r="AA19236" s="69"/>
    </row>
    <row r="19237" spans="24:27" x14ac:dyDescent="0.25">
      <c r="X19237" s="69"/>
      <c r="Y19237" s="69"/>
      <c r="Z19237" s="69"/>
      <c r="AA19237" s="69"/>
    </row>
    <row r="19238" spans="24:27" x14ac:dyDescent="0.25">
      <c r="X19238" s="69"/>
      <c r="Y19238" s="69"/>
      <c r="Z19238" s="69"/>
      <c r="AA19238" s="69"/>
    </row>
    <row r="19239" spans="24:27" x14ac:dyDescent="0.25">
      <c r="X19239" s="69"/>
      <c r="Y19239" s="69"/>
      <c r="Z19239" s="69"/>
      <c r="AA19239" s="69"/>
    </row>
    <row r="19240" spans="24:27" x14ac:dyDescent="0.25">
      <c r="X19240" s="69"/>
      <c r="Y19240" s="69"/>
      <c r="Z19240" s="69"/>
      <c r="AA19240" s="69"/>
    </row>
    <row r="19241" spans="24:27" x14ac:dyDescent="0.25">
      <c r="X19241" s="69"/>
      <c r="Y19241" s="69"/>
      <c r="Z19241" s="69"/>
      <c r="AA19241" s="69"/>
    </row>
    <row r="19242" spans="24:27" x14ac:dyDescent="0.25">
      <c r="X19242" s="69"/>
      <c r="Y19242" s="69"/>
      <c r="Z19242" s="69"/>
      <c r="AA19242" s="69"/>
    </row>
    <row r="19243" spans="24:27" x14ac:dyDescent="0.25">
      <c r="X19243" s="69"/>
      <c r="Y19243" s="69"/>
      <c r="Z19243" s="69"/>
      <c r="AA19243" s="69"/>
    </row>
    <row r="19244" spans="24:27" x14ac:dyDescent="0.25">
      <c r="X19244" s="69"/>
      <c r="Y19244" s="69"/>
      <c r="Z19244" s="69"/>
      <c r="AA19244" s="69"/>
    </row>
    <row r="19245" spans="24:27" x14ac:dyDescent="0.25">
      <c r="X19245" s="69"/>
      <c r="Y19245" s="69"/>
      <c r="Z19245" s="69"/>
      <c r="AA19245" s="69"/>
    </row>
    <row r="19246" spans="24:27" x14ac:dyDescent="0.25">
      <c r="X19246" s="69"/>
      <c r="Y19246" s="69"/>
      <c r="Z19246" s="69"/>
      <c r="AA19246" s="69"/>
    </row>
    <row r="19247" spans="24:27" x14ac:dyDescent="0.25">
      <c r="X19247" s="69"/>
      <c r="Y19247" s="69"/>
      <c r="Z19247" s="69"/>
      <c r="AA19247" s="69"/>
    </row>
    <row r="19248" spans="24:27" x14ac:dyDescent="0.25">
      <c r="X19248" s="69"/>
      <c r="Y19248" s="69"/>
      <c r="Z19248" s="69"/>
      <c r="AA19248" s="69"/>
    </row>
    <row r="19249" spans="24:27" x14ac:dyDescent="0.25">
      <c r="X19249" s="69"/>
      <c r="Y19249" s="69"/>
      <c r="Z19249" s="69"/>
      <c r="AA19249" s="69"/>
    </row>
    <row r="19250" spans="24:27" x14ac:dyDescent="0.25">
      <c r="X19250" s="69"/>
      <c r="Y19250" s="69"/>
      <c r="Z19250" s="69"/>
      <c r="AA19250" s="69"/>
    </row>
    <row r="19251" spans="24:27" x14ac:dyDescent="0.25">
      <c r="X19251" s="69"/>
      <c r="Y19251" s="69"/>
      <c r="Z19251" s="69"/>
      <c r="AA19251" s="69"/>
    </row>
    <row r="19252" spans="24:27" x14ac:dyDescent="0.25">
      <c r="X19252" s="69"/>
      <c r="Y19252" s="69"/>
      <c r="Z19252" s="69"/>
      <c r="AA19252" s="69"/>
    </row>
    <row r="19253" spans="24:27" x14ac:dyDescent="0.25">
      <c r="X19253" s="69"/>
      <c r="Y19253" s="69"/>
      <c r="Z19253" s="69"/>
      <c r="AA19253" s="69"/>
    </row>
    <row r="19254" spans="24:27" x14ac:dyDescent="0.25">
      <c r="X19254" s="69"/>
      <c r="Y19254" s="69"/>
      <c r="Z19254" s="69"/>
      <c r="AA19254" s="69"/>
    </row>
    <row r="19255" spans="24:27" x14ac:dyDescent="0.25">
      <c r="X19255" s="69"/>
      <c r="Y19255" s="69"/>
      <c r="Z19255" s="69"/>
      <c r="AA19255" s="69"/>
    </row>
    <row r="19256" spans="24:27" x14ac:dyDescent="0.25">
      <c r="X19256" s="69"/>
      <c r="Y19256" s="69"/>
      <c r="Z19256" s="69"/>
      <c r="AA19256" s="69"/>
    </row>
    <row r="19257" spans="24:27" x14ac:dyDescent="0.25">
      <c r="X19257" s="69"/>
      <c r="Y19257" s="69"/>
      <c r="Z19257" s="69"/>
      <c r="AA19257" s="69"/>
    </row>
    <row r="19258" spans="24:27" x14ac:dyDescent="0.25">
      <c r="X19258" s="69"/>
      <c r="Y19258" s="69"/>
      <c r="Z19258" s="69"/>
      <c r="AA19258" s="69"/>
    </row>
    <row r="19259" spans="24:27" x14ac:dyDescent="0.25">
      <c r="X19259" s="69"/>
      <c r="Y19259" s="69"/>
      <c r="Z19259" s="69"/>
      <c r="AA19259" s="69"/>
    </row>
    <row r="19260" spans="24:27" x14ac:dyDescent="0.25">
      <c r="X19260" s="69"/>
      <c r="Y19260" s="69"/>
      <c r="Z19260" s="69"/>
      <c r="AA19260" s="69"/>
    </row>
    <row r="19261" spans="24:27" x14ac:dyDescent="0.25">
      <c r="X19261" s="69"/>
      <c r="Y19261" s="69"/>
      <c r="Z19261" s="69"/>
      <c r="AA19261" s="69"/>
    </row>
    <row r="19262" spans="24:27" x14ac:dyDescent="0.25">
      <c r="X19262" s="69"/>
      <c r="Y19262" s="69"/>
      <c r="Z19262" s="69"/>
      <c r="AA19262" s="69"/>
    </row>
    <row r="19263" spans="24:27" x14ac:dyDescent="0.25">
      <c r="X19263" s="69"/>
      <c r="Y19263" s="69"/>
      <c r="Z19263" s="69"/>
      <c r="AA19263" s="69"/>
    </row>
    <row r="19264" spans="24:27" x14ac:dyDescent="0.25">
      <c r="X19264" s="69"/>
      <c r="Y19264" s="69"/>
      <c r="Z19264" s="69"/>
      <c r="AA19264" s="69"/>
    </row>
    <row r="19265" spans="24:27" x14ac:dyDescent="0.25">
      <c r="X19265" s="69"/>
      <c r="Y19265" s="69"/>
      <c r="Z19265" s="69"/>
      <c r="AA19265" s="69"/>
    </row>
    <row r="19266" spans="24:27" x14ac:dyDescent="0.25">
      <c r="X19266" s="69"/>
      <c r="Y19266" s="69"/>
      <c r="Z19266" s="69"/>
      <c r="AA19266" s="69"/>
    </row>
    <row r="19267" spans="24:27" x14ac:dyDescent="0.25">
      <c r="X19267" s="69"/>
      <c r="Y19267" s="69"/>
      <c r="Z19267" s="69"/>
      <c r="AA19267" s="69"/>
    </row>
    <row r="19268" spans="24:27" x14ac:dyDescent="0.25">
      <c r="X19268" s="69"/>
      <c r="Y19268" s="69"/>
      <c r="Z19268" s="69"/>
      <c r="AA19268" s="69"/>
    </row>
    <row r="19269" spans="24:27" x14ac:dyDescent="0.25">
      <c r="X19269" s="69"/>
      <c r="Y19269" s="69"/>
      <c r="Z19269" s="69"/>
      <c r="AA19269" s="69"/>
    </row>
    <row r="19270" spans="24:27" x14ac:dyDescent="0.25">
      <c r="X19270" s="69"/>
      <c r="Y19270" s="69"/>
      <c r="Z19270" s="69"/>
      <c r="AA19270" s="69"/>
    </row>
    <row r="19271" spans="24:27" x14ac:dyDescent="0.25">
      <c r="X19271" s="69"/>
      <c r="Y19271" s="69"/>
      <c r="Z19271" s="69"/>
      <c r="AA19271" s="69"/>
    </row>
    <row r="19272" spans="24:27" x14ac:dyDescent="0.25">
      <c r="X19272" s="69"/>
      <c r="Y19272" s="69"/>
      <c r="Z19272" s="69"/>
      <c r="AA19272" s="69"/>
    </row>
    <row r="19273" spans="24:27" x14ac:dyDescent="0.25">
      <c r="X19273" s="69"/>
      <c r="Y19273" s="69"/>
      <c r="Z19273" s="69"/>
      <c r="AA19273" s="69"/>
    </row>
    <row r="19274" spans="24:27" x14ac:dyDescent="0.25">
      <c r="X19274" s="69"/>
      <c r="Y19274" s="69"/>
      <c r="Z19274" s="69"/>
      <c r="AA19274" s="69"/>
    </row>
    <row r="19275" spans="24:27" x14ac:dyDescent="0.25">
      <c r="X19275" s="69"/>
      <c r="Y19275" s="69"/>
      <c r="Z19275" s="69"/>
      <c r="AA19275" s="69"/>
    </row>
    <row r="19276" spans="24:27" x14ac:dyDescent="0.25">
      <c r="X19276" s="69"/>
      <c r="Y19276" s="69"/>
      <c r="Z19276" s="69"/>
      <c r="AA19276" s="69"/>
    </row>
    <row r="19277" spans="24:27" x14ac:dyDescent="0.25">
      <c r="X19277" s="69"/>
      <c r="Y19277" s="69"/>
      <c r="Z19277" s="69"/>
      <c r="AA19277" s="69"/>
    </row>
    <row r="19278" spans="24:27" x14ac:dyDescent="0.25">
      <c r="X19278" s="69"/>
      <c r="Y19278" s="69"/>
      <c r="Z19278" s="69"/>
      <c r="AA19278" s="69"/>
    </row>
    <row r="19279" spans="24:27" x14ac:dyDescent="0.25">
      <c r="X19279" s="69"/>
      <c r="Y19279" s="69"/>
      <c r="Z19279" s="69"/>
      <c r="AA19279" s="69"/>
    </row>
    <row r="19280" spans="24:27" x14ac:dyDescent="0.25">
      <c r="X19280" s="69"/>
      <c r="Y19280" s="69"/>
      <c r="Z19280" s="69"/>
      <c r="AA19280" s="69"/>
    </row>
    <row r="19281" spans="24:27" x14ac:dyDescent="0.25">
      <c r="X19281" s="69"/>
      <c r="Y19281" s="69"/>
      <c r="Z19281" s="69"/>
      <c r="AA19281" s="69"/>
    </row>
    <row r="19282" spans="24:27" x14ac:dyDescent="0.25">
      <c r="X19282" s="69"/>
      <c r="Y19282" s="69"/>
      <c r="Z19282" s="69"/>
      <c r="AA19282" s="69"/>
    </row>
    <row r="19283" spans="24:27" x14ac:dyDescent="0.25">
      <c r="X19283" s="69"/>
      <c r="Y19283" s="69"/>
      <c r="Z19283" s="69"/>
      <c r="AA19283" s="69"/>
    </row>
    <row r="19284" spans="24:27" x14ac:dyDescent="0.25">
      <c r="X19284" s="69"/>
      <c r="Y19284" s="69"/>
      <c r="Z19284" s="69"/>
      <c r="AA19284" s="69"/>
    </row>
    <row r="19285" spans="24:27" x14ac:dyDescent="0.25">
      <c r="X19285" s="69"/>
      <c r="Y19285" s="69"/>
      <c r="Z19285" s="69"/>
      <c r="AA19285" s="69"/>
    </row>
    <row r="19286" spans="24:27" x14ac:dyDescent="0.25">
      <c r="X19286" s="69"/>
      <c r="Y19286" s="69"/>
      <c r="Z19286" s="69"/>
      <c r="AA19286" s="69"/>
    </row>
    <row r="19287" spans="24:27" x14ac:dyDescent="0.25">
      <c r="X19287" s="69"/>
      <c r="Y19287" s="69"/>
      <c r="Z19287" s="69"/>
      <c r="AA19287" s="69"/>
    </row>
    <row r="19288" spans="24:27" x14ac:dyDescent="0.25">
      <c r="X19288" s="69"/>
      <c r="Y19288" s="69"/>
      <c r="Z19288" s="69"/>
      <c r="AA19288" s="69"/>
    </row>
    <row r="19289" spans="24:27" x14ac:dyDescent="0.25">
      <c r="X19289" s="69"/>
      <c r="Y19289" s="69"/>
      <c r="Z19289" s="69"/>
      <c r="AA19289" s="69"/>
    </row>
    <row r="19290" spans="24:27" x14ac:dyDescent="0.25">
      <c r="X19290" s="69"/>
      <c r="Y19290" s="69"/>
      <c r="Z19290" s="69"/>
      <c r="AA19290" s="69"/>
    </row>
    <row r="19291" spans="24:27" x14ac:dyDescent="0.25">
      <c r="X19291" s="69"/>
      <c r="Y19291" s="69"/>
      <c r="Z19291" s="69"/>
      <c r="AA19291" s="69"/>
    </row>
    <row r="19292" spans="24:27" x14ac:dyDescent="0.25">
      <c r="X19292" s="69"/>
      <c r="Y19292" s="69"/>
      <c r="Z19292" s="69"/>
      <c r="AA19292" s="69"/>
    </row>
    <row r="19293" spans="24:27" x14ac:dyDescent="0.25">
      <c r="X19293" s="69"/>
      <c r="Y19293" s="69"/>
      <c r="Z19293" s="69"/>
      <c r="AA19293" s="69"/>
    </row>
    <row r="19294" spans="24:27" x14ac:dyDescent="0.25">
      <c r="X19294" s="69"/>
      <c r="Y19294" s="69"/>
      <c r="Z19294" s="69"/>
      <c r="AA19294" s="69"/>
    </row>
    <row r="19295" spans="24:27" x14ac:dyDescent="0.25">
      <c r="X19295" s="69"/>
      <c r="Y19295" s="69"/>
      <c r="Z19295" s="69"/>
      <c r="AA19295" s="69"/>
    </row>
    <row r="19296" spans="24:27" x14ac:dyDescent="0.25">
      <c r="X19296" s="69"/>
      <c r="Y19296" s="69"/>
      <c r="Z19296" s="69"/>
      <c r="AA19296" s="69"/>
    </row>
    <row r="19297" spans="24:27" x14ac:dyDescent="0.25">
      <c r="X19297" s="69"/>
      <c r="Y19297" s="69"/>
      <c r="Z19297" s="69"/>
      <c r="AA19297" s="69"/>
    </row>
    <row r="19298" spans="24:27" x14ac:dyDescent="0.25">
      <c r="X19298" s="69"/>
      <c r="Y19298" s="69"/>
      <c r="Z19298" s="69"/>
      <c r="AA19298" s="69"/>
    </row>
    <row r="19299" spans="24:27" x14ac:dyDescent="0.25">
      <c r="X19299" s="69"/>
      <c r="Y19299" s="69"/>
      <c r="Z19299" s="69"/>
      <c r="AA19299" s="69"/>
    </row>
    <row r="19300" spans="24:27" x14ac:dyDescent="0.25">
      <c r="X19300" s="69"/>
      <c r="Y19300" s="69"/>
      <c r="Z19300" s="69"/>
      <c r="AA19300" s="69"/>
    </row>
    <row r="19301" spans="24:27" x14ac:dyDescent="0.25">
      <c r="X19301" s="69"/>
      <c r="Y19301" s="69"/>
      <c r="Z19301" s="69"/>
      <c r="AA19301" s="69"/>
    </row>
    <row r="19302" spans="24:27" x14ac:dyDescent="0.25">
      <c r="X19302" s="69"/>
      <c r="Y19302" s="69"/>
      <c r="Z19302" s="69"/>
      <c r="AA19302" s="69"/>
    </row>
    <row r="19303" spans="24:27" x14ac:dyDescent="0.25">
      <c r="X19303" s="69"/>
      <c r="Y19303" s="69"/>
      <c r="Z19303" s="69"/>
      <c r="AA19303" s="69"/>
    </row>
    <row r="19304" spans="24:27" x14ac:dyDescent="0.25">
      <c r="X19304" s="69"/>
      <c r="Y19304" s="69"/>
      <c r="Z19304" s="69"/>
      <c r="AA19304" s="69"/>
    </row>
    <row r="19305" spans="24:27" x14ac:dyDescent="0.25">
      <c r="X19305" s="69"/>
      <c r="Y19305" s="69"/>
      <c r="Z19305" s="69"/>
      <c r="AA19305" s="69"/>
    </row>
    <row r="19306" spans="24:27" x14ac:dyDescent="0.25">
      <c r="X19306" s="69"/>
      <c r="Y19306" s="69"/>
      <c r="Z19306" s="69"/>
      <c r="AA19306" s="69"/>
    </row>
    <row r="19307" spans="24:27" x14ac:dyDescent="0.25">
      <c r="X19307" s="69"/>
      <c r="Y19307" s="69"/>
      <c r="Z19307" s="69"/>
      <c r="AA19307" s="69"/>
    </row>
    <row r="19308" spans="24:27" x14ac:dyDescent="0.25">
      <c r="X19308" s="69"/>
      <c r="Y19308" s="69"/>
      <c r="Z19308" s="69"/>
      <c r="AA19308" s="69"/>
    </row>
    <row r="19309" spans="24:27" x14ac:dyDescent="0.25">
      <c r="X19309" s="69"/>
      <c r="Y19309" s="69"/>
      <c r="Z19309" s="69"/>
      <c r="AA19309" s="69"/>
    </row>
    <row r="19310" spans="24:27" x14ac:dyDescent="0.25">
      <c r="X19310" s="69"/>
      <c r="Y19310" s="69"/>
      <c r="Z19310" s="69"/>
      <c r="AA19310" s="69"/>
    </row>
    <row r="19311" spans="24:27" x14ac:dyDescent="0.25">
      <c r="X19311" s="69"/>
      <c r="Y19311" s="69"/>
      <c r="Z19311" s="69"/>
      <c r="AA19311" s="69"/>
    </row>
    <row r="19312" spans="24:27" x14ac:dyDescent="0.25">
      <c r="X19312" s="69"/>
      <c r="Y19312" s="69"/>
      <c r="Z19312" s="69"/>
      <c r="AA19312" s="69"/>
    </row>
    <row r="19313" spans="24:27" x14ac:dyDescent="0.25">
      <c r="X19313" s="69"/>
      <c r="Y19313" s="69"/>
      <c r="Z19313" s="69"/>
      <c r="AA19313" s="69"/>
    </row>
    <row r="19314" spans="24:27" x14ac:dyDescent="0.25">
      <c r="X19314" s="69"/>
      <c r="Y19314" s="69"/>
      <c r="Z19314" s="69"/>
      <c r="AA19314" s="69"/>
    </row>
    <row r="19315" spans="24:27" x14ac:dyDescent="0.25">
      <c r="X19315" s="69"/>
      <c r="Y19315" s="69"/>
      <c r="Z19315" s="69"/>
      <c r="AA19315" s="69"/>
    </row>
    <row r="19316" spans="24:27" x14ac:dyDescent="0.25">
      <c r="X19316" s="69"/>
      <c r="Y19316" s="69"/>
      <c r="Z19316" s="69"/>
      <c r="AA19316" s="69"/>
    </row>
    <row r="19317" spans="24:27" x14ac:dyDescent="0.25">
      <c r="X19317" s="69"/>
      <c r="Y19317" s="69"/>
      <c r="Z19317" s="69"/>
      <c r="AA19317" s="69"/>
    </row>
    <row r="19318" spans="24:27" x14ac:dyDescent="0.25">
      <c r="X19318" s="69"/>
      <c r="Y19318" s="69"/>
      <c r="Z19318" s="69"/>
      <c r="AA19318" s="69"/>
    </row>
    <row r="19319" spans="24:27" x14ac:dyDescent="0.25">
      <c r="X19319" s="69"/>
      <c r="Y19319" s="69"/>
      <c r="Z19319" s="69"/>
      <c r="AA19319" s="69"/>
    </row>
    <row r="19320" spans="24:27" x14ac:dyDescent="0.25">
      <c r="X19320" s="69"/>
      <c r="Y19320" s="69"/>
      <c r="Z19320" s="69"/>
      <c r="AA19320" s="69"/>
    </row>
    <row r="19321" spans="24:27" x14ac:dyDescent="0.25">
      <c r="X19321" s="69"/>
      <c r="Y19321" s="69"/>
      <c r="Z19321" s="69"/>
      <c r="AA19321" s="69"/>
    </row>
    <row r="19322" spans="24:27" x14ac:dyDescent="0.25">
      <c r="X19322" s="69"/>
      <c r="Y19322" s="69"/>
      <c r="Z19322" s="69"/>
      <c r="AA19322" s="69"/>
    </row>
    <row r="19323" spans="24:27" x14ac:dyDescent="0.25">
      <c r="X19323" s="69"/>
      <c r="Y19323" s="69"/>
      <c r="Z19323" s="69"/>
      <c r="AA19323" s="69"/>
    </row>
    <row r="19324" spans="24:27" x14ac:dyDescent="0.25">
      <c r="X19324" s="69"/>
      <c r="Y19324" s="69"/>
      <c r="Z19324" s="69"/>
      <c r="AA19324" s="69"/>
    </row>
    <row r="19325" spans="24:27" x14ac:dyDescent="0.25">
      <c r="X19325" s="69"/>
      <c r="Y19325" s="69"/>
      <c r="Z19325" s="69"/>
      <c r="AA19325" s="69"/>
    </row>
    <row r="19326" spans="24:27" x14ac:dyDescent="0.25">
      <c r="X19326" s="69"/>
      <c r="Y19326" s="69"/>
      <c r="Z19326" s="69"/>
      <c r="AA19326" s="69"/>
    </row>
    <row r="19327" spans="24:27" x14ac:dyDescent="0.25">
      <c r="X19327" s="69"/>
      <c r="Y19327" s="69"/>
      <c r="Z19327" s="69"/>
      <c r="AA19327" s="69"/>
    </row>
    <row r="19328" spans="24:27" x14ac:dyDescent="0.25">
      <c r="X19328" s="69"/>
      <c r="Y19328" s="69"/>
      <c r="Z19328" s="69"/>
      <c r="AA19328" s="69"/>
    </row>
    <row r="19329" spans="24:27" x14ac:dyDescent="0.25">
      <c r="X19329" s="69"/>
      <c r="Y19329" s="69"/>
      <c r="Z19329" s="69"/>
      <c r="AA19329" s="69"/>
    </row>
    <row r="19330" spans="24:27" x14ac:dyDescent="0.25">
      <c r="X19330" s="69"/>
      <c r="Y19330" s="69"/>
      <c r="Z19330" s="69"/>
      <c r="AA19330" s="69"/>
    </row>
    <row r="19331" spans="24:27" x14ac:dyDescent="0.25">
      <c r="X19331" s="69"/>
      <c r="Y19331" s="69"/>
      <c r="Z19331" s="69"/>
      <c r="AA19331" s="69"/>
    </row>
    <row r="19332" spans="24:27" x14ac:dyDescent="0.25">
      <c r="X19332" s="69"/>
      <c r="Y19332" s="69"/>
      <c r="Z19332" s="69"/>
      <c r="AA19332" s="69"/>
    </row>
    <row r="19333" spans="24:27" x14ac:dyDescent="0.25">
      <c r="X19333" s="69"/>
      <c r="Y19333" s="69"/>
      <c r="Z19333" s="69"/>
      <c r="AA19333" s="69"/>
    </row>
    <row r="19334" spans="24:27" x14ac:dyDescent="0.25">
      <c r="X19334" s="69"/>
      <c r="Y19334" s="69"/>
      <c r="Z19334" s="69"/>
      <c r="AA19334" s="69"/>
    </row>
    <row r="19335" spans="24:27" x14ac:dyDescent="0.25">
      <c r="X19335" s="69"/>
      <c r="Y19335" s="69"/>
      <c r="Z19335" s="69"/>
      <c r="AA19335" s="69"/>
    </row>
    <row r="19336" spans="24:27" x14ac:dyDescent="0.25">
      <c r="X19336" s="69"/>
      <c r="Y19336" s="69"/>
      <c r="Z19336" s="69"/>
      <c r="AA19336" s="69"/>
    </row>
    <row r="19337" spans="24:27" x14ac:dyDescent="0.25">
      <c r="X19337" s="69"/>
      <c r="Y19337" s="69"/>
      <c r="Z19337" s="69"/>
      <c r="AA19337" s="69"/>
    </row>
    <row r="19338" spans="24:27" x14ac:dyDescent="0.25">
      <c r="X19338" s="69"/>
      <c r="Y19338" s="69"/>
      <c r="Z19338" s="69"/>
      <c r="AA19338" s="69"/>
    </row>
    <row r="19339" spans="24:27" x14ac:dyDescent="0.25">
      <c r="X19339" s="69"/>
      <c r="Y19339" s="69"/>
      <c r="Z19339" s="69"/>
      <c r="AA19339" s="69"/>
    </row>
    <row r="19340" spans="24:27" x14ac:dyDescent="0.25">
      <c r="X19340" s="69"/>
      <c r="Y19340" s="69"/>
      <c r="Z19340" s="69"/>
      <c r="AA19340" s="69"/>
    </row>
    <row r="19341" spans="24:27" x14ac:dyDescent="0.25">
      <c r="X19341" s="69"/>
      <c r="Y19341" s="69"/>
      <c r="Z19341" s="69"/>
      <c r="AA19341" s="69"/>
    </row>
    <row r="19342" spans="24:27" x14ac:dyDescent="0.25">
      <c r="X19342" s="69"/>
      <c r="Y19342" s="69"/>
      <c r="Z19342" s="69"/>
      <c r="AA19342" s="69"/>
    </row>
    <row r="19343" spans="24:27" x14ac:dyDescent="0.25">
      <c r="X19343" s="69"/>
      <c r="Y19343" s="69"/>
      <c r="Z19343" s="69"/>
      <c r="AA19343" s="69"/>
    </row>
    <row r="19344" spans="24:27" x14ac:dyDescent="0.25">
      <c r="X19344" s="69"/>
      <c r="Y19344" s="69"/>
      <c r="Z19344" s="69"/>
      <c r="AA19344" s="69"/>
    </row>
    <row r="19345" spans="24:27" x14ac:dyDescent="0.25">
      <c r="X19345" s="69"/>
      <c r="Y19345" s="69"/>
      <c r="Z19345" s="69"/>
      <c r="AA19345" s="69"/>
    </row>
    <row r="19346" spans="24:27" x14ac:dyDescent="0.25">
      <c r="X19346" s="69"/>
      <c r="Y19346" s="69"/>
      <c r="Z19346" s="69"/>
      <c r="AA19346" s="69"/>
    </row>
    <row r="19347" spans="24:27" x14ac:dyDescent="0.25">
      <c r="X19347" s="69"/>
      <c r="Y19347" s="69"/>
      <c r="Z19347" s="69"/>
      <c r="AA19347" s="69"/>
    </row>
    <row r="19348" spans="24:27" x14ac:dyDescent="0.25">
      <c r="X19348" s="69"/>
      <c r="Y19348" s="69"/>
      <c r="Z19348" s="69"/>
      <c r="AA19348" s="69"/>
    </row>
    <row r="19349" spans="24:27" x14ac:dyDescent="0.25">
      <c r="X19349" s="69"/>
      <c r="Y19349" s="69"/>
      <c r="Z19349" s="69"/>
      <c r="AA19349" s="69"/>
    </row>
    <row r="19350" spans="24:27" x14ac:dyDescent="0.25">
      <c r="X19350" s="69"/>
      <c r="Y19350" s="69"/>
      <c r="Z19350" s="69"/>
      <c r="AA19350" s="69"/>
    </row>
    <row r="19351" spans="24:27" x14ac:dyDescent="0.25">
      <c r="X19351" s="69"/>
      <c r="Y19351" s="69"/>
      <c r="Z19351" s="69"/>
      <c r="AA19351" s="69"/>
    </row>
    <row r="19352" spans="24:27" x14ac:dyDescent="0.25">
      <c r="X19352" s="69"/>
      <c r="Y19352" s="69"/>
      <c r="Z19352" s="69"/>
      <c r="AA19352" s="69"/>
    </row>
    <row r="19353" spans="24:27" x14ac:dyDescent="0.25">
      <c r="X19353" s="69"/>
      <c r="Y19353" s="69"/>
      <c r="Z19353" s="69"/>
      <c r="AA19353" s="69"/>
    </row>
    <row r="19354" spans="24:27" x14ac:dyDescent="0.25">
      <c r="X19354" s="69"/>
      <c r="Y19354" s="69"/>
      <c r="Z19354" s="69"/>
      <c r="AA19354" s="69"/>
    </row>
    <row r="19355" spans="24:27" x14ac:dyDescent="0.25">
      <c r="X19355" s="69"/>
      <c r="Y19355" s="69"/>
      <c r="Z19355" s="69"/>
      <c r="AA19355" s="69"/>
    </row>
    <row r="19356" spans="24:27" x14ac:dyDescent="0.25">
      <c r="X19356" s="69"/>
      <c r="Y19356" s="69"/>
      <c r="Z19356" s="69"/>
      <c r="AA19356" s="69"/>
    </row>
    <row r="19357" spans="24:27" x14ac:dyDescent="0.25">
      <c r="X19357" s="69"/>
      <c r="Y19357" s="69"/>
      <c r="Z19357" s="69"/>
      <c r="AA19357" s="69"/>
    </row>
    <row r="19358" spans="24:27" x14ac:dyDescent="0.25">
      <c r="X19358" s="69"/>
      <c r="Y19358" s="69"/>
      <c r="Z19358" s="69"/>
      <c r="AA19358" s="69"/>
    </row>
    <row r="19359" spans="24:27" x14ac:dyDescent="0.25">
      <c r="X19359" s="69"/>
      <c r="Y19359" s="69"/>
      <c r="Z19359" s="69"/>
      <c r="AA19359" s="69"/>
    </row>
    <row r="19360" spans="24:27" x14ac:dyDescent="0.25">
      <c r="X19360" s="69"/>
      <c r="Y19360" s="69"/>
      <c r="Z19360" s="69"/>
      <c r="AA19360" s="69"/>
    </row>
    <row r="19361" spans="24:27" x14ac:dyDescent="0.25">
      <c r="X19361" s="69"/>
      <c r="Y19361" s="69"/>
      <c r="Z19361" s="69"/>
      <c r="AA19361" s="69"/>
    </row>
    <row r="19362" spans="24:27" x14ac:dyDescent="0.25">
      <c r="X19362" s="69"/>
      <c r="Y19362" s="69"/>
      <c r="Z19362" s="69"/>
      <c r="AA19362" s="69"/>
    </row>
    <row r="19363" spans="24:27" x14ac:dyDescent="0.25">
      <c r="X19363" s="69"/>
      <c r="Y19363" s="69"/>
      <c r="Z19363" s="69"/>
      <c r="AA19363" s="69"/>
    </row>
    <row r="19364" spans="24:27" x14ac:dyDescent="0.25">
      <c r="X19364" s="69"/>
      <c r="Y19364" s="69"/>
      <c r="Z19364" s="69"/>
      <c r="AA19364" s="69"/>
    </row>
    <row r="19365" spans="24:27" x14ac:dyDescent="0.25">
      <c r="X19365" s="69"/>
      <c r="Y19365" s="69"/>
      <c r="Z19365" s="69"/>
      <c r="AA19365" s="69"/>
    </row>
    <row r="19366" spans="24:27" x14ac:dyDescent="0.25">
      <c r="X19366" s="69"/>
      <c r="Y19366" s="69"/>
      <c r="Z19366" s="69"/>
      <c r="AA19366" s="69"/>
    </row>
    <row r="19367" spans="24:27" x14ac:dyDescent="0.25">
      <c r="X19367" s="69"/>
      <c r="Y19367" s="69"/>
      <c r="Z19367" s="69"/>
      <c r="AA19367" s="69"/>
    </row>
    <row r="19368" spans="24:27" x14ac:dyDescent="0.25">
      <c r="X19368" s="69"/>
      <c r="Y19368" s="69"/>
      <c r="Z19368" s="69"/>
      <c r="AA19368" s="69"/>
    </row>
    <row r="19369" spans="24:27" x14ac:dyDescent="0.25">
      <c r="X19369" s="69"/>
      <c r="Y19369" s="69"/>
      <c r="Z19369" s="69"/>
      <c r="AA19369" s="69"/>
    </row>
    <row r="19370" spans="24:27" x14ac:dyDescent="0.25">
      <c r="X19370" s="69"/>
      <c r="Y19370" s="69"/>
      <c r="Z19370" s="69"/>
      <c r="AA19370" s="69"/>
    </row>
    <row r="19371" spans="24:27" x14ac:dyDescent="0.25">
      <c r="X19371" s="69"/>
      <c r="Y19371" s="69"/>
      <c r="Z19371" s="69"/>
      <c r="AA19371" s="69"/>
    </row>
    <row r="19372" spans="24:27" x14ac:dyDescent="0.25">
      <c r="X19372" s="69"/>
      <c r="Y19372" s="69"/>
      <c r="Z19372" s="69"/>
      <c r="AA19372" s="69"/>
    </row>
    <row r="19373" spans="24:27" x14ac:dyDescent="0.25">
      <c r="X19373" s="69"/>
      <c r="Y19373" s="69"/>
      <c r="Z19373" s="69"/>
      <c r="AA19373" s="69"/>
    </row>
    <row r="19374" spans="24:27" x14ac:dyDescent="0.25">
      <c r="X19374" s="69"/>
      <c r="Y19374" s="69"/>
      <c r="Z19374" s="69"/>
      <c r="AA19374" s="69"/>
    </row>
    <row r="19375" spans="24:27" x14ac:dyDescent="0.25">
      <c r="X19375" s="69"/>
      <c r="Y19375" s="69"/>
      <c r="Z19375" s="69"/>
      <c r="AA19375" s="69"/>
    </row>
    <row r="19376" spans="24:27" x14ac:dyDescent="0.25">
      <c r="X19376" s="69"/>
      <c r="Y19376" s="69"/>
      <c r="Z19376" s="69"/>
      <c r="AA19376" s="69"/>
    </row>
    <row r="19377" spans="24:27" x14ac:dyDescent="0.25">
      <c r="X19377" s="69"/>
      <c r="Y19377" s="69"/>
      <c r="Z19377" s="69"/>
      <c r="AA19377" s="69"/>
    </row>
    <row r="19378" spans="24:27" x14ac:dyDescent="0.25">
      <c r="X19378" s="69"/>
      <c r="Y19378" s="69"/>
      <c r="Z19378" s="69"/>
      <c r="AA19378" s="69"/>
    </row>
    <row r="19379" spans="24:27" x14ac:dyDescent="0.25">
      <c r="X19379" s="69"/>
      <c r="Y19379" s="69"/>
      <c r="Z19379" s="69"/>
      <c r="AA19379" s="69"/>
    </row>
    <row r="19380" spans="24:27" x14ac:dyDescent="0.25">
      <c r="X19380" s="69"/>
      <c r="Y19380" s="69"/>
      <c r="Z19380" s="69"/>
      <c r="AA19380" s="69"/>
    </row>
    <row r="19381" spans="24:27" x14ac:dyDescent="0.25">
      <c r="X19381" s="69"/>
      <c r="Y19381" s="69"/>
      <c r="Z19381" s="69"/>
      <c r="AA19381" s="69"/>
    </row>
    <row r="19382" spans="24:27" x14ac:dyDescent="0.25">
      <c r="X19382" s="69"/>
      <c r="Y19382" s="69"/>
      <c r="Z19382" s="69"/>
      <c r="AA19382" s="69"/>
    </row>
    <row r="19383" spans="24:27" x14ac:dyDescent="0.25">
      <c r="X19383" s="69"/>
      <c r="Y19383" s="69"/>
      <c r="Z19383" s="69"/>
      <c r="AA19383" s="69"/>
    </row>
    <row r="19384" spans="24:27" x14ac:dyDescent="0.25">
      <c r="X19384" s="69"/>
      <c r="Y19384" s="69"/>
      <c r="Z19384" s="69"/>
      <c r="AA19384" s="69"/>
    </row>
    <row r="19385" spans="24:27" x14ac:dyDescent="0.25">
      <c r="X19385" s="69"/>
      <c r="Y19385" s="69"/>
      <c r="Z19385" s="69"/>
      <c r="AA19385" s="69"/>
    </row>
    <row r="19386" spans="24:27" x14ac:dyDescent="0.25">
      <c r="X19386" s="69"/>
      <c r="Y19386" s="69"/>
      <c r="Z19386" s="69"/>
      <c r="AA19386" s="69"/>
    </row>
    <row r="19387" spans="24:27" x14ac:dyDescent="0.25">
      <c r="X19387" s="69"/>
      <c r="Y19387" s="69"/>
      <c r="Z19387" s="69"/>
      <c r="AA19387" s="69"/>
    </row>
    <row r="19388" spans="24:27" x14ac:dyDescent="0.25">
      <c r="X19388" s="69"/>
      <c r="Y19388" s="69"/>
      <c r="Z19388" s="69"/>
      <c r="AA19388" s="69"/>
    </row>
    <row r="19389" spans="24:27" x14ac:dyDescent="0.25">
      <c r="X19389" s="69"/>
      <c r="Y19389" s="69"/>
      <c r="Z19389" s="69"/>
      <c r="AA19389" s="69"/>
    </row>
    <row r="19390" spans="24:27" x14ac:dyDescent="0.25">
      <c r="X19390" s="69"/>
      <c r="Y19390" s="69"/>
      <c r="Z19390" s="69"/>
      <c r="AA19390" s="69"/>
    </row>
    <row r="19391" spans="24:27" x14ac:dyDescent="0.25">
      <c r="X19391" s="69"/>
      <c r="Y19391" s="69"/>
      <c r="Z19391" s="69"/>
      <c r="AA19391" s="69"/>
    </row>
    <row r="19392" spans="24:27" x14ac:dyDescent="0.25">
      <c r="X19392" s="69"/>
      <c r="Y19392" s="69"/>
      <c r="Z19392" s="69"/>
      <c r="AA19392" s="69"/>
    </row>
    <row r="19393" spans="24:27" x14ac:dyDescent="0.25">
      <c r="X19393" s="69"/>
      <c r="Y19393" s="69"/>
      <c r="Z19393" s="69"/>
      <c r="AA19393" s="69"/>
    </row>
    <row r="19394" spans="24:27" x14ac:dyDescent="0.25">
      <c r="X19394" s="69"/>
      <c r="Y19394" s="69"/>
      <c r="Z19394" s="69"/>
      <c r="AA19394" s="69"/>
    </row>
    <row r="19395" spans="24:27" x14ac:dyDescent="0.25">
      <c r="X19395" s="69"/>
      <c r="Y19395" s="69"/>
      <c r="Z19395" s="69"/>
      <c r="AA19395" s="69"/>
    </row>
    <row r="19396" spans="24:27" x14ac:dyDescent="0.25">
      <c r="X19396" s="69"/>
      <c r="Y19396" s="69"/>
      <c r="Z19396" s="69"/>
      <c r="AA19396" s="69"/>
    </row>
    <row r="19397" spans="24:27" x14ac:dyDescent="0.25">
      <c r="X19397" s="69"/>
      <c r="Y19397" s="69"/>
      <c r="Z19397" s="69"/>
      <c r="AA19397" s="69"/>
    </row>
    <row r="19398" spans="24:27" x14ac:dyDescent="0.25">
      <c r="X19398" s="69"/>
      <c r="Y19398" s="69"/>
      <c r="Z19398" s="69"/>
      <c r="AA19398" s="69"/>
    </row>
    <row r="19399" spans="24:27" x14ac:dyDescent="0.25">
      <c r="X19399" s="69"/>
      <c r="Y19399" s="69"/>
      <c r="Z19399" s="69"/>
      <c r="AA19399" s="69"/>
    </row>
    <row r="19400" spans="24:27" x14ac:dyDescent="0.25">
      <c r="X19400" s="69"/>
      <c r="Y19400" s="69"/>
      <c r="Z19400" s="69"/>
      <c r="AA19400" s="69"/>
    </row>
    <row r="19401" spans="24:27" x14ac:dyDescent="0.25">
      <c r="X19401" s="69"/>
      <c r="Y19401" s="69"/>
      <c r="Z19401" s="69"/>
      <c r="AA19401" s="69"/>
    </row>
    <row r="19402" spans="24:27" x14ac:dyDescent="0.25">
      <c r="X19402" s="69"/>
      <c r="Y19402" s="69"/>
      <c r="Z19402" s="69"/>
      <c r="AA19402" s="69"/>
    </row>
    <row r="19403" spans="24:27" x14ac:dyDescent="0.25">
      <c r="X19403" s="69"/>
      <c r="Y19403" s="69"/>
      <c r="Z19403" s="69"/>
      <c r="AA19403" s="69"/>
    </row>
    <row r="19404" spans="24:27" x14ac:dyDescent="0.25">
      <c r="X19404" s="69"/>
      <c r="Y19404" s="69"/>
      <c r="Z19404" s="69"/>
      <c r="AA19404" s="69"/>
    </row>
    <row r="19405" spans="24:27" x14ac:dyDescent="0.25">
      <c r="X19405" s="69"/>
      <c r="Y19405" s="69"/>
      <c r="Z19405" s="69"/>
      <c r="AA19405" s="69"/>
    </row>
    <row r="19406" spans="24:27" x14ac:dyDescent="0.25">
      <c r="X19406" s="69"/>
      <c r="Y19406" s="69"/>
      <c r="Z19406" s="69"/>
      <c r="AA19406" s="69"/>
    </row>
    <row r="19407" spans="24:27" x14ac:dyDescent="0.25">
      <c r="X19407" s="69"/>
      <c r="Y19407" s="69"/>
      <c r="Z19407" s="69"/>
      <c r="AA19407" s="69"/>
    </row>
    <row r="19408" spans="24:27" x14ac:dyDescent="0.25">
      <c r="X19408" s="69"/>
      <c r="Y19408" s="69"/>
      <c r="Z19408" s="69"/>
      <c r="AA19408" s="69"/>
    </row>
    <row r="19409" spans="24:27" x14ac:dyDescent="0.25">
      <c r="X19409" s="69"/>
      <c r="Y19409" s="69"/>
      <c r="Z19409" s="69"/>
      <c r="AA19409" s="69"/>
    </row>
    <row r="19410" spans="24:27" x14ac:dyDescent="0.25">
      <c r="X19410" s="69"/>
      <c r="Y19410" s="69"/>
      <c r="Z19410" s="69"/>
      <c r="AA19410" s="69"/>
    </row>
    <row r="19411" spans="24:27" x14ac:dyDescent="0.25">
      <c r="X19411" s="69"/>
      <c r="Y19411" s="69"/>
      <c r="Z19411" s="69"/>
      <c r="AA19411" s="69"/>
    </row>
    <row r="19412" spans="24:27" x14ac:dyDescent="0.25">
      <c r="X19412" s="69"/>
      <c r="Y19412" s="69"/>
      <c r="Z19412" s="69"/>
      <c r="AA19412" s="69"/>
    </row>
    <row r="19413" spans="24:27" x14ac:dyDescent="0.25">
      <c r="X19413" s="69"/>
      <c r="Y19413" s="69"/>
      <c r="Z19413" s="69"/>
      <c r="AA19413" s="69"/>
    </row>
    <row r="19414" spans="24:27" x14ac:dyDescent="0.25">
      <c r="X19414" s="69"/>
      <c r="Y19414" s="69"/>
      <c r="Z19414" s="69"/>
      <c r="AA19414" s="69"/>
    </row>
    <row r="19415" spans="24:27" x14ac:dyDescent="0.25">
      <c r="X19415" s="69"/>
      <c r="Y19415" s="69"/>
      <c r="Z19415" s="69"/>
      <c r="AA19415" s="69"/>
    </row>
    <row r="19416" spans="24:27" x14ac:dyDescent="0.25">
      <c r="X19416" s="69"/>
      <c r="Y19416" s="69"/>
      <c r="Z19416" s="69"/>
      <c r="AA19416" s="69"/>
    </row>
    <row r="19417" spans="24:27" x14ac:dyDescent="0.25">
      <c r="X19417" s="69"/>
      <c r="Y19417" s="69"/>
      <c r="Z19417" s="69"/>
      <c r="AA19417" s="69"/>
    </row>
    <row r="19418" spans="24:27" x14ac:dyDescent="0.25">
      <c r="X19418" s="69"/>
      <c r="Y19418" s="69"/>
      <c r="Z19418" s="69"/>
      <c r="AA19418" s="69"/>
    </row>
    <row r="19419" spans="24:27" x14ac:dyDescent="0.25">
      <c r="X19419" s="69"/>
      <c r="Y19419" s="69"/>
      <c r="Z19419" s="69"/>
      <c r="AA19419" s="69"/>
    </row>
    <row r="19420" spans="24:27" x14ac:dyDescent="0.25">
      <c r="X19420" s="69"/>
      <c r="Y19420" s="69"/>
      <c r="Z19420" s="69"/>
      <c r="AA19420" s="69"/>
    </row>
    <row r="19421" spans="24:27" x14ac:dyDescent="0.25">
      <c r="X19421" s="69"/>
      <c r="Y19421" s="69"/>
      <c r="Z19421" s="69"/>
      <c r="AA19421" s="69"/>
    </row>
    <row r="19422" spans="24:27" x14ac:dyDescent="0.25">
      <c r="X19422" s="69"/>
      <c r="Y19422" s="69"/>
      <c r="Z19422" s="69"/>
      <c r="AA19422" s="69"/>
    </row>
    <row r="19423" spans="24:27" x14ac:dyDescent="0.25">
      <c r="X19423" s="69"/>
      <c r="Y19423" s="69"/>
      <c r="Z19423" s="69"/>
      <c r="AA19423" s="69"/>
    </row>
    <row r="19424" spans="24:27" x14ac:dyDescent="0.25">
      <c r="X19424" s="69"/>
      <c r="Y19424" s="69"/>
      <c r="Z19424" s="69"/>
      <c r="AA19424" s="69"/>
    </row>
    <row r="19425" spans="24:27" x14ac:dyDescent="0.25">
      <c r="X19425" s="69"/>
      <c r="Y19425" s="69"/>
      <c r="Z19425" s="69"/>
      <c r="AA19425" s="69"/>
    </row>
    <row r="19426" spans="24:27" x14ac:dyDescent="0.25">
      <c r="X19426" s="69"/>
      <c r="Y19426" s="69"/>
      <c r="Z19426" s="69"/>
      <c r="AA19426" s="69"/>
    </row>
    <row r="19427" spans="24:27" x14ac:dyDescent="0.25">
      <c r="X19427" s="69"/>
      <c r="Y19427" s="69"/>
      <c r="Z19427" s="69"/>
      <c r="AA19427" s="69"/>
    </row>
    <row r="19428" spans="24:27" x14ac:dyDescent="0.25">
      <c r="X19428" s="69"/>
      <c r="Y19428" s="69"/>
      <c r="Z19428" s="69"/>
      <c r="AA19428" s="69"/>
    </row>
    <row r="19429" spans="24:27" x14ac:dyDescent="0.25">
      <c r="X19429" s="69"/>
      <c r="Y19429" s="69"/>
      <c r="Z19429" s="69"/>
      <c r="AA19429" s="69"/>
    </row>
    <row r="19430" spans="24:27" x14ac:dyDescent="0.25">
      <c r="X19430" s="69"/>
      <c r="Y19430" s="69"/>
      <c r="Z19430" s="69"/>
      <c r="AA19430" s="69"/>
    </row>
    <row r="19431" spans="24:27" x14ac:dyDescent="0.25">
      <c r="X19431" s="69"/>
      <c r="Y19431" s="69"/>
      <c r="Z19431" s="69"/>
      <c r="AA19431" s="69"/>
    </row>
    <row r="19432" spans="24:27" x14ac:dyDescent="0.25">
      <c r="X19432" s="69"/>
      <c r="Y19432" s="69"/>
      <c r="Z19432" s="69"/>
      <c r="AA19432" s="69"/>
    </row>
    <row r="19433" spans="24:27" x14ac:dyDescent="0.25">
      <c r="X19433" s="69"/>
      <c r="Y19433" s="69"/>
      <c r="Z19433" s="69"/>
      <c r="AA19433" s="69"/>
    </row>
    <row r="19434" spans="24:27" x14ac:dyDescent="0.25">
      <c r="X19434" s="69"/>
      <c r="Y19434" s="69"/>
      <c r="Z19434" s="69"/>
      <c r="AA19434" s="69"/>
    </row>
    <row r="19435" spans="24:27" x14ac:dyDescent="0.25">
      <c r="X19435" s="69"/>
      <c r="Y19435" s="69"/>
      <c r="Z19435" s="69"/>
      <c r="AA19435" s="69"/>
    </row>
    <row r="19436" spans="24:27" x14ac:dyDescent="0.25">
      <c r="X19436" s="69"/>
      <c r="Y19436" s="69"/>
      <c r="Z19436" s="69"/>
      <c r="AA19436" s="69"/>
    </row>
    <row r="19437" spans="24:27" x14ac:dyDescent="0.25">
      <c r="X19437" s="69"/>
      <c r="Y19437" s="69"/>
      <c r="Z19437" s="69"/>
      <c r="AA19437" s="69"/>
    </row>
    <row r="19438" spans="24:27" x14ac:dyDescent="0.25">
      <c r="X19438" s="69"/>
      <c r="Y19438" s="69"/>
      <c r="Z19438" s="69"/>
      <c r="AA19438" s="69"/>
    </row>
    <row r="19439" spans="24:27" x14ac:dyDescent="0.25">
      <c r="X19439" s="69"/>
      <c r="Y19439" s="69"/>
      <c r="Z19439" s="69"/>
      <c r="AA19439" s="69"/>
    </row>
    <row r="19440" spans="24:27" x14ac:dyDescent="0.25">
      <c r="X19440" s="69"/>
      <c r="Y19440" s="69"/>
      <c r="Z19440" s="69"/>
      <c r="AA19440" s="69"/>
    </row>
    <row r="19441" spans="24:27" x14ac:dyDescent="0.25">
      <c r="X19441" s="69"/>
      <c r="Y19441" s="69"/>
      <c r="Z19441" s="69"/>
      <c r="AA19441" s="69"/>
    </row>
    <row r="19442" spans="24:27" x14ac:dyDescent="0.25">
      <c r="X19442" s="69"/>
      <c r="Y19442" s="69"/>
      <c r="Z19442" s="69"/>
      <c r="AA19442" s="69"/>
    </row>
    <row r="19443" spans="24:27" x14ac:dyDescent="0.25">
      <c r="X19443" s="69"/>
      <c r="Y19443" s="69"/>
      <c r="Z19443" s="69"/>
      <c r="AA19443" s="69"/>
    </row>
    <row r="19444" spans="24:27" x14ac:dyDescent="0.25">
      <c r="X19444" s="69"/>
      <c r="Y19444" s="69"/>
      <c r="Z19444" s="69"/>
      <c r="AA19444" s="69"/>
    </row>
    <row r="19445" spans="24:27" x14ac:dyDescent="0.25">
      <c r="X19445" s="69"/>
      <c r="Y19445" s="69"/>
      <c r="Z19445" s="69"/>
      <c r="AA19445" s="69"/>
    </row>
    <row r="19446" spans="24:27" x14ac:dyDescent="0.25">
      <c r="X19446" s="69"/>
      <c r="Y19446" s="69"/>
      <c r="Z19446" s="69"/>
      <c r="AA19446" s="69"/>
    </row>
    <row r="19447" spans="24:27" x14ac:dyDescent="0.25">
      <c r="X19447" s="69"/>
      <c r="Y19447" s="69"/>
      <c r="Z19447" s="69"/>
      <c r="AA19447" s="69"/>
    </row>
    <row r="19448" spans="24:27" x14ac:dyDescent="0.25">
      <c r="X19448" s="69"/>
      <c r="Y19448" s="69"/>
      <c r="Z19448" s="69"/>
      <c r="AA19448" s="69"/>
    </row>
    <row r="19449" spans="24:27" x14ac:dyDescent="0.25">
      <c r="X19449" s="69"/>
      <c r="Y19449" s="69"/>
      <c r="Z19449" s="69"/>
      <c r="AA19449" s="69"/>
    </row>
    <row r="19450" spans="24:27" x14ac:dyDescent="0.25">
      <c r="X19450" s="69"/>
      <c r="Y19450" s="69"/>
      <c r="Z19450" s="69"/>
      <c r="AA19450" s="69"/>
    </row>
    <row r="19451" spans="24:27" x14ac:dyDescent="0.25">
      <c r="X19451" s="69"/>
      <c r="Y19451" s="69"/>
      <c r="Z19451" s="69"/>
      <c r="AA19451" s="69"/>
    </row>
    <row r="19452" spans="24:27" x14ac:dyDescent="0.25">
      <c r="X19452" s="69"/>
      <c r="Y19452" s="69"/>
      <c r="Z19452" s="69"/>
      <c r="AA19452" s="69"/>
    </row>
    <row r="19453" spans="24:27" x14ac:dyDescent="0.25">
      <c r="X19453" s="69"/>
      <c r="Y19453" s="69"/>
      <c r="Z19453" s="69"/>
      <c r="AA19453" s="69"/>
    </row>
    <row r="19454" spans="24:27" x14ac:dyDescent="0.25">
      <c r="X19454" s="69"/>
      <c r="Y19454" s="69"/>
      <c r="Z19454" s="69"/>
      <c r="AA19454" s="69"/>
    </row>
    <row r="19455" spans="24:27" x14ac:dyDescent="0.25">
      <c r="X19455" s="69"/>
      <c r="Y19455" s="69"/>
      <c r="Z19455" s="69"/>
      <c r="AA19455" s="69"/>
    </row>
    <row r="19456" spans="24:27" x14ac:dyDescent="0.25">
      <c r="X19456" s="69"/>
      <c r="Y19456" s="69"/>
      <c r="Z19456" s="69"/>
      <c r="AA19456" s="69"/>
    </row>
    <row r="19457" spans="24:27" x14ac:dyDescent="0.25">
      <c r="X19457" s="69"/>
      <c r="Y19457" s="69"/>
      <c r="Z19457" s="69"/>
      <c r="AA19457" s="69"/>
    </row>
    <row r="19458" spans="24:27" x14ac:dyDescent="0.25">
      <c r="X19458" s="69"/>
      <c r="Y19458" s="69"/>
      <c r="Z19458" s="69"/>
      <c r="AA19458" s="69"/>
    </row>
    <row r="19459" spans="24:27" x14ac:dyDescent="0.25">
      <c r="X19459" s="69"/>
      <c r="Y19459" s="69"/>
      <c r="Z19459" s="69"/>
      <c r="AA19459" s="69"/>
    </row>
    <row r="19460" spans="24:27" x14ac:dyDescent="0.25">
      <c r="X19460" s="69"/>
      <c r="Y19460" s="69"/>
      <c r="Z19460" s="69"/>
      <c r="AA19460" s="69"/>
    </row>
    <row r="19461" spans="24:27" x14ac:dyDescent="0.25">
      <c r="X19461" s="69"/>
      <c r="Y19461" s="69"/>
      <c r="Z19461" s="69"/>
      <c r="AA19461" s="69"/>
    </row>
    <row r="19462" spans="24:27" x14ac:dyDescent="0.25">
      <c r="X19462" s="69"/>
      <c r="Y19462" s="69"/>
      <c r="Z19462" s="69"/>
      <c r="AA19462" s="69"/>
    </row>
    <row r="19463" spans="24:27" x14ac:dyDescent="0.25">
      <c r="X19463" s="69"/>
      <c r="Y19463" s="69"/>
      <c r="Z19463" s="69"/>
      <c r="AA19463" s="69"/>
    </row>
    <row r="19464" spans="24:27" x14ac:dyDescent="0.25">
      <c r="X19464" s="69"/>
      <c r="Y19464" s="69"/>
      <c r="Z19464" s="69"/>
      <c r="AA19464" s="69"/>
    </row>
    <row r="19465" spans="24:27" x14ac:dyDescent="0.25">
      <c r="X19465" s="69"/>
      <c r="Y19465" s="69"/>
      <c r="Z19465" s="69"/>
      <c r="AA19465" s="69"/>
    </row>
    <row r="19466" spans="24:27" x14ac:dyDescent="0.25">
      <c r="X19466" s="69"/>
      <c r="Y19466" s="69"/>
      <c r="Z19466" s="69"/>
      <c r="AA19466" s="69"/>
    </row>
    <row r="19467" spans="24:27" x14ac:dyDescent="0.25">
      <c r="X19467" s="69"/>
      <c r="Y19467" s="69"/>
      <c r="Z19467" s="69"/>
      <c r="AA19467" s="69"/>
    </row>
    <row r="19468" spans="24:27" x14ac:dyDescent="0.25">
      <c r="X19468" s="69"/>
      <c r="Y19468" s="69"/>
      <c r="Z19468" s="69"/>
      <c r="AA19468" s="69"/>
    </row>
    <row r="19469" spans="24:27" x14ac:dyDescent="0.25">
      <c r="X19469" s="69"/>
      <c r="Y19469" s="69"/>
      <c r="Z19469" s="69"/>
      <c r="AA19469" s="69"/>
    </row>
    <row r="19470" spans="24:27" x14ac:dyDescent="0.25">
      <c r="X19470" s="69"/>
      <c r="Y19470" s="69"/>
      <c r="Z19470" s="69"/>
      <c r="AA19470" s="69"/>
    </row>
    <row r="19471" spans="24:27" x14ac:dyDescent="0.25">
      <c r="X19471" s="69"/>
      <c r="Y19471" s="69"/>
      <c r="Z19471" s="69"/>
      <c r="AA19471" s="69"/>
    </row>
    <row r="19472" spans="24:27" x14ac:dyDescent="0.25">
      <c r="X19472" s="69"/>
      <c r="Y19472" s="69"/>
      <c r="Z19472" s="69"/>
      <c r="AA19472" s="69"/>
    </row>
    <row r="19473" spans="24:27" x14ac:dyDescent="0.25">
      <c r="X19473" s="69"/>
      <c r="Y19473" s="69"/>
      <c r="Z19473" s="69"/>
      <c r="AA19473" s="69"/>
    </row>
    <row r="19474" spans="24:27" x14ac:dyDescent="0.25">
      <c r="X19474" s="69"/>
      <c r="Y19474" s="69"/>
      <c r="Z19474" s="69"/>
      <c r="AA19474" s="69"/>
    </row>
    <row r="19475" spans="24:27" x14ac:dyDescent="0.25">
      <c r="X19475" s="69"/>
      <c r="Y19475" s="69"/>
      <c r="Z19475" s="69"/>
      <c r="AA19475" s="69"/>
    </row>
    <row r="19476" spans="24:27" x14ac:dyDescent="0.25">
      <c r="X19476" s="69"/>
      <c r="Y19476" s="69"/>
      <c r="Z19476" s="69"/>
      <c r="AA19476" s="69"/>
    </row>
    <row r="19477" spans="24:27" x14ac:dyDescent="0.25">
      <c r="X19477" s="69"/>
      <c r="Y19477" s="69"/>
      <c r="Z19477" s="69"/>
      <c r="AA19477" s="69"/>
    </row>
    <row r="19478" spans="24:27" x14ac:dyDescent="0.25">
      <c r="X19478" s="69"/>
      <c r="Y19478" s="69"/>
      <c r="Z19478" s="69"/>
      <c r="AA19478" s="69"/>
    </row>
    <row r="19479" spans="24:27" x14ac:dyDescent="0.25">
      <c r="X19479" s="69"/>
      <c r="Y19479" s="69"/>
      <c r="Z19479" s="69"/>
      <c r="AA19479" s="69"/>
    </row>
    <row r="19480" spans="24:27" x14ac:dyDescent="0.25">
      <c r="X19480" s="69"/>
      <c r="Y19480" s="69"/>
      <c r="Z19480" s="69"/>
      <c r="AA19480" s="69"/>
    </row>
    <row r="19481" spans="24:27" x14ac:dyDescent="0.25">
      <c r="X19481" s="69"/>
      <c r="Y19481" s="69"/>
      <c r="Z19481" s="69"/>
      <c r="AA19481" s="69"/>
    </row>
    <row r="19482" spans="24:27" x14ac:dyDescent="0.25">
      <c r="X19482" s="69"/>
      <c r="Y19482" s="69"/>
      <c r="Z19482" s="69"/>
      <c r="AA19482" s="69"/>
    </row>
    <row r="19483" spans="24:27" x14ac:dyDescent="0.25">
      <c r="X19483" s="69"/>
      <c r="Y19483" s="69"/>
      <c r="Z19483" s="69"/>
      <c r="AA19483" s="69"/>
    </row>
    <row r="19484" spans="24:27" x14ac:dyDescent="0.25">
      <c r="X19484" s="69"/>
      <c r="Y19484" s="69"/>
      <c r="Z19484" s="69"/>
      <c r="AA19484" s="69"/>
    </row>
    <row r="19485" spans="24:27" x14ac:dyDescent="0.25">
      <c r="X19485" s="69"/>
      <c r="Y19485" s="69"/>
      <c r="Z19485" s="69"/>
      <c r="AA19485" s="69"/>
    </row>
    <row r="19486" spans="24:27" x14ac:dyDescent="0.25">
      <c r="X19486" s="69"/>
      <c r="Y19486" s="69"/>
      <c r="Z19486" s="69"/>
      <c r="AA19486" s="69"/>
    </row>
    <row r="19487" spans="24:27" x14ac:dyDescent="0.25">
      <c r="X19487" s="69"/>
      <c r="Y19487" s="69"/>
      <c r="Z19487" s="69"/>
      <c r="AA19487" s="69"/>
    </row>
    <row r="19488" spans="24:27" x14ac:dyDescent="0.25">
      <c r="X19488" s="69"/>
      <c r="Y19488" s="69"/>
      <c r="Z19488" s="69"/>
      <c r="AA19488" s="69"/>
    </row>
    <row r="19489" spans="24:27" x14ac:dyDescent="0.25">
      <c r="X19489" s="69"/>
      <c r="Y19489" s="69"/>
      <c r="Z19489" s="69"/>
      <c r="AA19489" s="69"/>
    </row>
    <row r="19490" spans="24:27" x14ac:dyDescent="0.25">
      <c r="X19490" s="69"/>
      <c r="Y19490" s="69"/>
      <c r="Z19490" s="69"/>
      <c r="AA19490" s="69"/>
    </row>
    <row r="19491" spans="24:27" x14ac:dyDescent="0.25">
      <c r="X19491" s="69"/>
      <c r="Y19491" s="69"/>
      <c r="Z19491" s="69"/>
      <c r="AA19491" s="69"/>
    </row>
    <row r="19492" spans="24:27" x14ac:dyDescent="0.25">
      <c r="X19492" s="69"/>
      <c r="Y19492" s="69"/>
      <c r="Z19492" s="69"/>
      <c r="AA19492" s="69"/>
    </row>
    <row r="19493" spans="24:27" x14ac:dyDescent="0.25">
      <c r="X19493" s="69"/>
      <c r="Y19493" s="69"/>
      <c r="Z19493" s="69"/>
      <c r="AA19493" s="69"/>
    </row>
    <row r="19494" spans="24:27" x14ac:dyDescent="0.25">
      <c r="X19494" s="69"/>
      <c r="Y19494" s="69"/>
      <c r="Z19494" s="69"/>
      <c r="AA19494" s="69"/>
    </row>
    <row r="19495" spans="24:27" x14ac:dyDescent="0.25">
      <c r="X19495" s="69"/>
      <c r="Y19495" s="69"/>
      <c r="Z19495" s="69"/>
      <c r="AA19495" s="69"/>
    </row>
    <row r="19496" spans="24:27" x14ac:dyDescent="0.25">
      <c r="X19496" s="69"/>
      <c r="Y19496" s="69"/>
      <c r="Z19496" s="69"/>
      <c r="AA19496" s="69"/>
    </row>
    <row r="19497" spans="24:27" x14ac:dyDescent="0.25">
      <c r="X19497" s="69"/>
      <c r="Y19497" s="69"/>
      <c r="Z19497" s="69"/>
      <c r="AA19497" s="69"/>
    </row>
    <row r="19498" spans="24:27" x14ac:dyDescent="0.25">
      <c r="X19498" s="69"/>
      <c r="Y19498" s="69"/>
      <c r="Z19498" s="69"/>
      <c r="AA19498" s="69"/>
    </row>
    <row r="19499" spans="24:27" x14ac:dyDescent="0.25">
      <c r="X19499" s="69"/>
      <c r="Y19499" s="69"/>
      <c r="Z19499" s="69"/>
      <c r="AA19499" s="69"/>
    </row>
    <row r="19500" spans="24:27" x14ac:dyDescent="0.25">
      <c r="X19500" s="69"/>
      <c r="Y19500" s="69"/>
      <c r="Z19500" s="69"/>
      <c r="AA19500" s="69"/>
    </row>
    <row r="19501" spans="24:27" x14ac:dyDescent="0.25">
      <c r="X19501" s="69"/>
      <c r="Y19501" s="69"/>
      <c r="Z19501" s="69"/>
      <c r="AA19501" s="69"/>
    </row>
    <row r="19502" spans="24:27" x14ac:dyDescent="0.25">
      <c r="X19502" s="69"/>
      <c r="Y19502" s="69"/>
      <c r="Z19502" s="69"/>
      <c r="AA19502" s="69"/>
    </row>
    <row r="19503" spans="24:27" x14ac:dyDescent="0.25">
      <c r="X19503" s="69"/>
      <c r="Y19503" s="69"/>
      <c r="Z19503" s="69"/>
      <c r="AA19503" s="69"/>
    </row>
    <row r="19504" spans="24:27" x14ac:dyDescent="0.25">
      <c r="X19504" s="69"/>
      <c r="Y19504" s="69"/>
      <c r="Z19504" s="69"/>
      <c r="AA19504" s="69"/>
    </row>
    <row r="19505" spans="24:27" x14ac:dyDescent="0.25">
      <c r="X19505" s="69"/>
      <c r="Y19505" s="69"/>
      <c r="Z19505" s="69"/>
      <c r="AA19505" s="69"/>
    </row>
    <row r="19506" spans="24:27" x14ac:dyDescent="0.25">
      <c r="X19506" s="69"/>
      <c r="Y19506" s="69"/>
      <c r="Z19506" s="69"/>
      <c r="AA19506" s="69"/>
    </row>
    <row r="19507" spans="24:27" x14ac:dyDescent="0.25">
      <c r="X19507" s="69"/>
      <c r="Y19507" s="69"/>
      <c r="Z19507" s="69"/>
      <c r="AA19507" s="69"/>
    </row>
    <row r="19508" spans="24:27" x14ac:dyDescent="0.25">
      <c r="X19508" s="69"/>
      <c r="Y19508" s="69"/>
      <c r="Z19508" s="69"/>
      <c r="AA19508" s="69"/>
    </row>
    <row r="19509" spans="24:27" x14ac:dyDescent="0.25">
      <c r="X19509" s="69"/>
      <c r="Y19509" s="69"/>
      <c r="Z19509" s="69"/>
      <c r="AA19509" s="69"/>
    </row>
    <row r="19510" spans="24:27" x14ac:dyDescent="0.25">
      <c r="X19510" s="69"/>
      <c r="Y19510" s="69"/>
      <c r="Z19510" s="69"/>
      <c r="AA19510" s="69"/>
    </row>
    <row r="19511" spans="24:27" x14ac:dyDescent="0.25">
      <c r="X19511" s="69"/>
      <c r="Y19511" s="69"/>
      <c r="Z19511" s="69"/>
      <c r="AA19511" s="69"/>
    </row>
    <row r="19512" spans="24:27" x14ac:dyDescent="0.25">
      <c r="X19512" s="69"/>
      <c r="Y19512" s="69"/>
      <c r="Z19512" s="69"/>
      <c r="AA19512" s="69"/>
    </row>
    <row r="19513" spans="24:27" x14ac:dyDescent="0.25">
      <c r="X19513" s="69"/>
      <c r="Y19513" s="69"/>
      <c r="Z19513" s="69"/>
      <c r="AA19513" s="69"/>
    </row>
    <row r="19514" spans="24:27" x14ac:dyDescent="0.25">
      <c r="X19514" s="69"/>
      <c r="Y19514" s="69"/>
      <c r="Z19514" s="69"/>
      <c r="AA19514" s="69"/>
    </row>
    <row r="19515" spans="24:27" x14ac:dyDescent="0.25">
      <c r="X19515" s="69"/>
      <c r="Y19515" s="69"/>
      <c r="Z19515" s="69"/>
      <c r="AA19515" s="69"/>
    </row>
    <row r="19516" spans="24:27" x14ac:dyDescent="0.25">
      <c r="X19516" s="69"/>
      <c r="Y19516" s="69"/>
      <c r="Z19516" s="69"/>
      <c r="AA19516" s="69"/>
    </row>
    <row r="19517" spans="24:27" x14ac:dyDescent="0.25">
      <c r="X19517" s="69"/>
      <c r="Y19517" s="69"/>
      <c r="Z19517" s="69"/>
      <c r="AA19517" s="69"/>
    </row>
    <row r="19518" spans="24:27" x14ac:dyDescent="0.25">
      <c r="X19518" s="69"/>
      <c r="Y19518" s="69"/>
      <c r="Z19518" s="69"/>
      <c r="AA19518" s="69"/>
    </row>
    <row r="19519" spans="24:27" x14ac:dyDescent="0.25">
      <c r="X19519" s="69"/>
      <c r="Y19519" s="69"/>
      <c r="Z19519" s="69"/>
      <c r="AA19519" s="69"/>
    </row>
    <row r="19520" spans="24:27" x14ac:dyDescent="0.25">
      <c r="X19520" s="69"/>
      <c r="Y19520" s="69"/>
      <c r="Z19520" s="69"/>
      <c r="AA19520" s="69"/>
    </row>
    <row r="19521" spans="24:27" x14ac:dyDescent="0.25">
      <c r="X19521" s="69"/>
      <c r="Y19521" s="69"/>
      <c r="Z19521" s="69"/>
      <c r="AA19521" s="69"/>
    </row>
    <row r="19522" spans="24:27" x14ac:dyDescent="0.25">
      <c r="X19522" s="69"/>
      <c r="Y19522" s="69"/>
      <c r="Z19522" s="69"/>
      <c r="AA19522" s="69"/>
    </row>
    <row r="19523" spans="24:27" x14ac:dyDescent="0.25">
      <c r="X19523" s="69"/>
      <c r="Y19523" s="69"/>
      <c r="Z19523" s="69"/>
      <c r="AA19523" s="69"/>
    </row>
    <row r="19524" spans="24:27" x14ac:dyDescent="0.25">
      <c r="X19524" s="69"/>
      <c r="Y19524" s="69"/>
      <c r="Z19524" s="69"/>
      <c r="AA19524" s="69"/>
    </row>
    <row r="19525" spans="24:27" x14ac:dyDescent="0.25">
      <c r="X19525" s="69"/>
      <c r="Y19525" s="69"/>
      <c r="Z19525" s="69"/>
      <c r="AA19525" s="69"/>
    </row>
    <row r="19526" spans="24:27" x14ac:dyDescent="0.25">
      <c r="X19526" s="69"/>
      <c r="Y19526" s="69"/>
      <c r="Z19526" s="69"/>
      <c r="AA19526" s="69"/>
    </row>
    <row r="19527" spans="24:27" x14ac:dyDescent="0.25">
      <c r="X19527" s="69"/>
      <c r="Y19527" s="69"/>
      <c r="Z19527" s="69"/>
      <c r="AA19527" s="69"/>
    </row>
    <row r="19528" spans="24:27" x14ac:dyDescent="0.25">
      <c r="X19528" s="69"/>
      <c r="Y19528" s="69"/>
      <c r="Z19528" s="69"/>
      <c r="AA19528" s="69"/>
    </row>
    <row r="19529" spans="24:27" x14ac:dyDescent="0.25">
      <c r="X19529" s="69"/>
      <c r="Y19529" s="69"/>
      <c r="Z19529" s="69"/>
      <c r="AA19529" s="69"/>
    </row>
    <row r="19530" spans="24:27" x14ac:dyDescent="0.25">
      <c r="X19530" s="69"/>
      <c r="Y19530" s="69"/>
      <c r="Z19530" s="69"/>
      <c r="AA19530" s="69"/>
    </row>
    <row r="19531" spans="24:27" x14ac:dyDescent="0.25">
      <c r="X19531" s="69"/>
      <c r="Y19531" s="69"/>
      <c r="Z19531" s="69"/>
      <c r="AA19531" s="69"/>
    </row>
    <row r="19532" spans="24:27" x14ac:dyDescent="0.25">
      <c r="X19532" s="69"/>
      <c r="Y19532" s="69"/>
      <c r="Z19532" s="69"/>
      <c r="AA19532" s="69"/>
    </row>
    <row r="19533" spans="24:27" x14ac:dyDescent="0.25">
      <c r="X19533" s="69"/>
      <c r="Y19533" s="69"/>
      <c r="Z19533" s="69"/>
      <c r="AA19533" s="69"/>
    </row>
    <row r="19534" spans="24:27" x14ac:dyDescent="0.25">
      <c r="X19534" s="69"/>
      <c r="Y19534" s="69"/>
      <c r="Z19534" s="69"/>
      <c r="AA19534" s="69"/>
    </row>
    <row r="19535" spans="24:27" x14ac:dyDescent="0.25">
      <c r="X19535" s="69"/>
      <c r="Y19535" s="69"/>
      <c r="Z19535" s="69"/>
      <c r="AA19535" s="69"/>
    </row>
    <row r="19536" spans="24:27" x14ac:dyDescent="0.25">
      <c r="X19536" s="69"/>
      <c r="Y19536" s="69"/>
      <c r="Z19536" s="69"/>
      <c r="AA19536" s="69"/>
    </row>
    <row r="19537" spans="24:27" x14ac:dyDescent="0.25">
      <c r="X19537" s="69"/>
      <c r="Y19537" s="69"/>
      <c r="Z19537" s="69"/>
      <c r="AA19537" s="69"/>
    </row>
    <row r="19538" spans="24:27" x14ac:dyDescent="0.25">
      <c r="X19538" s="69"/>
      <c r="Y19538" s="69"/>
      <c r="Z19538" s="69"/>
      <c r="AA19538" s="69"/>
    </row>
    <row r="19539" spans="24:27" x14ac:dyDescent="0.25">
      <c r="X19539" s="69"/>
      <c r="Y19539" s="69"/>
      <c r="Z19539" s="69"/>
      <c r="AA19539" s="69"/>
    </row>
    <row r="19540" spans="24:27" x14ac:dyDescent="0.25">
      <c r="X19540" s="69"/>
      <c r="Y19540" s="69"/>
      <c r="Z19540" s="69"/>
      <c r="AA19540" s="69"/>
    </row>
    <row r="19541" spans="24:27" x14ac:dyDescent="0.25">
      <c r="X19541" s="69"/>
      <c r="Y19541" s="69"/>
      <c r="Z19541" s="69"/>
      <c r="AA19541" s="69"/>
    </row>
    <row r="19542" spans="24:27" x14ac:dyDescent="0.25">
      <c r="X19542" s="69"/>
      <c r="Y19542" s="69"/>
      <c r="Z19542" s="69"/>
      <c r="AA19542" s="69"/>
    </row>
    <row r="19543" spans="24:27" x14ac:dyDescent="0.25">
      <c r="X19543" s="69"/>
      <c r="Y19543" s="69"/>
      <c r="Z19543" s="69"/>
      <c r="AA19543" s="69"/>
    </row>
    <row r="19544" spans="24:27" x14ac:dyDescent="0.25">
      <c r="X19544" s="69"/>
      <c r="Y19544" s="69"/>
      <c r="Z19544" s="69"/>
      <c r="AA19544" s="69"/>
    </row>
    <row r="19545" spans="24:27" x14ac:dyDescent="0.25">
      <c r="X19545" s="69"/>
      <c r="Y19545" s="69"/>
      <c r="Z19545" s="69"/>
      <c r="AA19545" s="69"/>
    </row>
    <row r="19546" spans="24:27" x14ac:dyDescent="0.25">
      <c r="X19546" s="69"/>
      <c r="Y19546" s="69"/>
      <c r="Z19546" s="69"/>
      <c r="AA19546" s="69"/>
    </row>
    <row r="19547" spans="24:27" x14ac:dyDescent="0.25">
      <c r="X19547" s="69"/>
      <c r="Y19547" s="69"/>
      <c r="Z19547" s="69"/>
      <c r="AA19547" s="69"/>
    </row>
    <row r="19548" spans="24:27" x14ac:dyDescent="0.25">
      <c r="X19548" s="69"/>
      <c r="Y19548" s="69"/>
      <c r="Z19548" s="69"/>
      <c r="AA19548" s="69"/>
    </row>
    <row r="19549" spans="24:27" x14ac:dyDescent="0.25">
      <c r="X19549" s="69"/>
      <c r="Y19549" s="69"/>
      <c r="Z19549" s="69"/>
      <c r="AA19549" s="69"/>
    </row>
    <row r="19550" spans="24:27" x14ac:dyDescent="0.25">
      <c r="X19550" s="69"/>
      <c r="Y19550" s="69"/>
      <c r="Z19550" s="69"/>
      <c r="AA19550" s="69"/>
    </row>
    <row r="19551" spans="24:27" x14ac:dyDescent="0.25">
      <c r="X19551" s="69"/>
      <c r="Y19551" s="69"/>
      <c r="Z19551" s="69"/>
      <c r="AA19551" s="69"/>
    </row>
    <row r="19552" spans="24:27" x14ac:dyDescent="0.25">
      <c r="X19552" s="69"/>
      <c r="Y19552" s="69"/>
      <c r="Z19552" s="69"/>
      <c r="AA19552" s="69"/>
    </row>
    <row r="19553" spans="24:27" x14ac:dyDescent="0.25">
      <c r="X19553" s="69"/>
      <c r="Y19553" s="69"/>
      <c r="Z19553" s="69"/>
      <c r="AA19553" s="69"/>
    </row>
    <row r="19554" spans="24:27" x14ac:dyDescent="0.25">
      <c r="X19554" s="69"/>
      <c r="Y19554" s="69"/>
      <c r="Z19554" s="69"/>
      <c r="AA19554" s="69"/>
    </row>
    <row r="19555" spans="24:27" x14ac:dyDescent="0.25">
      <c r="X19555" s="69"/>
      <c r="Y19555" s="69"/>
      <c r="Z19555" s="69"/>
      <c r="AA19555" s="69"/>
    </row>
    <row r="19556" spans="24:27" x14ac:dyDescent="0.25">
      <c r="X19556" s="69"/>
      <c r="Y19556" s="69"/>
      <c r="Z19556" s="69"/>
      <c r="AA19556" s="69"/>
    </row>
    <row r="19557" spans="24:27" x14ac:dyDescent="0.25">
      <c r="X19557" s="69"/>
      <c r="Y19557" s="69"/>
      <c r="Z19557" s="69"/>
      <c r="AA19557" s="69"/>
    </row>
    <row r="19558" spans="24:27" x14ac:dyDescent="0.25">
      <c r="X19558" s="69"/>
      <c r="Y19558" s="69"/>
      <c r="Z19558" s="69"/>
      <c r="AA19558" s="69"/>
    </row>
    <row r="19559" spans="24:27" x14ac:dyDescent="0.25">
      <c r="X19559" s="69"/>
      <c r="Y19559" s="69"/>
      <c r="Z19559" s="69"/>
      <c r="AA19559" s="69"/>
    </row>
    <row r="19560" spans="24:27" x14ac:dyDescent="0.25">
      <c r="X19560" s="69"/>
      <c r="Y19560" s="69"/>
      <c r="Z19560" s="69"/>
      <c r="AA19560" s="69"/>
    </row>
    <row r="19561" spans="24:27" x14ac:dyDescent="0.25">
      <c r="X19561" s="69"/>
      <c r="Y19561" s="69"/>
      <c r="Z19561" s="69"/>
      <c r="AA19561" s="69"/>
    </row>
    <row r="19562" spans="24:27" x14ac:dyDescent="0.25">
      <c r="X19562" s="69"/>
      <c r="Y19562" s="69"/>
      <c r="Z19562" s="69"/>
      <c r="AA19562" s="69"/>
    </row>
    <row r="19563" spans="24:27" x14ac:dyDescent="0.25">
      <c r="X19563" s="69"/>
      <c r="Y19563" s="69"/>
      <c r="Z19563" s="69"/>
      <c r="AA19563" s="69"/>
    </row>
    <row r="19564" spans="24:27" x14ac:dyDescent="0.25">
      <c r="X19564" s="69"/>
      <c r="Y19564" s="69"/>
      <c r="Z19564" s="69"/>
      <c r="AA19564" s="69"/>
    </row>
    <row r="19565" spans="24:27" x14ac:dyDescent="0.25">
      <c r="X19565" s="69"/>
      <c r="Y19565" s="69"/>
      <c r="Z19565" s="69"/>
      <c r="AA19565" s="69"/>
    </row>
    <row r="19566" spans="24:27" x14ac:dyDescent="0.25">
      <c r="X19566" s="69"/>
      <c r="Y19566" s="69"/>
      <c r="Z19566" s="69"/>
      <c r="AA19566" s="69"/>
    </row>
    <row r="19567" spans="24:27" x14ac:dyDescent="0.25">
      <c r="X19567" s="69"/>
      <c r="Y19567" s="69"/>
      <c r="Z19567" s="69"/>
      <c r="AA19567" s="69"/>
    </row>
    <row r="19568" spans="24:27" x14ac:dyDescent="0.25">
      <c r="X19568" s="69"/>
      <c r="Y19568" s="69"/>
      <c r="Z19568" s="69"/>
      <c r="AA19568" s="69"/>
    </row>
    <row r="19569" spans="24:27" x14ac:dyDescent="0.25">
      <c r="X19569" s="69"/>
      <c r="Y19569" s="69"/>
      <c r="Z19569" s="69"/>
      <c r="AA19569" s="69"/>
    </row>
    <row r="19570" spans="24:27" x14ac:dyDescent="0.25">
      <c r="X19570" s="69"/>
      <c r="Y19570" s="69"/>
      <c r="Z19570" s="69"/>
      <c r="AA19570" s="69"/>
    </row>
    <row r="19571" spans="24:27" x14ac:dyDescent="0.25">
      <c r="X19571" s="69"/>
      <c r="Y19571" s="69"/>
      <c r="Z19571" s="69"/>
      <c r="AA19571" s="69"/>
    </row>
    <row r="19572" spans="24:27" x14ac:dyDescent="0.25">
      <c r="X19572" s="69"/>
      <c r="Y19572" s="69"/>
      <c r="Z19572" s="69"/>
      <c r="AA19572" s="69"/>
    </row>
    <row r="19573" spans="24:27" x14ac:dyDescent="0.25">
      <c r="X19573" s="69"/>
      <c r="Y19573" s="69"/>
      <c r="Z19573" s="69"/>
      <c r="AA19573" s="69"/>
    </row>
    <row r="19574" spans="24:27" x14ac:dyDescent="0.25">
      <c r="X19574" s="69"/>
      <c r="Y19574" s="69"/>
      <c r="Z19574" s="69"/>
      <c r="AA19574" s="69"/>
    </row>
    <row r="19575" spans="24:27" x14ac:dyDescent="0.25">
      <c r="X19575" s="69"/>
      <c r="Y19575" s="69"/>
      <c r="Z19575" s="69"/>
      <c r="AA19575" s="69"/>
    </row>
    <row r="19576" spans="24:27" x14ac:dyDescent="0.25">
      <c r="X19576" s="69"/>
      <c r="Y19576" s="69"/>
      <c r="Z19576" s="69"/>
      <c r="AA19576" s="69"/>
    </row>
    <row r="19577" spans="24:27" x14ac:dyDescent="0.25">
      <c r="X19577" s="69"/>
      <c r="Y19577" s="69"/>
      <c r="Z19577" s="69"/>
      <c r="AA19577" s="69"/>
    </row>
    <row r="19578" spans="24:27" x14ac:dyDescent="0.25">
      <c r="X19578" s="69"/>
      <c r="Y19578" s="69"/>
      <c r="Z19578" s="69"/>
      <c r="AA19578" s="69"/>
    </row>
    <row r="19579" spans="24:27" x14ac:dyDescent="0.25">
      <c r="X19579" s="69"/>
      <c r="Y19579" s="69"/>
      <c r="Z19579" s="69"/>
      <c r="AA19579" s="69"/>
    </row>
    <row r="19580" spans="24:27" x14ac:dyDescent="0.25">
      <c r="X19580" s="69"/>
      <c r="Y19580" s="69"/>
      <c r="Z19580" s="69"/>
      <c r="AA19580" s="69"/>
    </row>
    <row r="19581" spans="24:27" x14ac:dyDescent="0.25">
      <c r="X19581" s="69"/>
      <c r="Y19581" s="69"/>
      <c r="Z19581" s="69"/>
      <c r="AA19581" s="69"/>
    </row>
    <row r="19582" spans="24:27" x14ac:dyDescent="0.25">
      <c r="X19582" s="69"/>
      <c r="Y19582" s="69"/>
      <c r="Z19582" s="69"/>
      <c r="AA19582" s="69"/>
    </row>
    <row r="19583" spans="24:27" x14ac:dyDescent="0.25">
      <c r="X19583" s="69"/>
      <c r="Y19583" s="69"/>
      <c r="Z19583" s="69"/>
      <c r="AA19583" s="69"/>
    </row>
    <row r="19584" spans="24:27" x14ac:dyDescent="0.25">
      <c r="X19584" s="69"/>
      <c r="Y19584" s="69"/>
      <c r="Z19584" s="69"/>
      <c r="AA19584" s="69"/>
    </row>
    <row r="19585" spans="24:27" x14ac:dyDescent="0.25">
      <c r="X19585" s="69"/>
      <c r="Y19585" s="69"/>
      <c r="Z19585" s="69"/>
      <c r="AA19585" s="69"/>
    </row>
    <row r="19586" spans="24:27" x14ac:dyDescent="0.25">
      <c r="X19586" s="69"/>
      <c r="Y19586" s="69"/>
      <c r="Z19586" s="69"/>
      <c r="AA19586" s="69"/>
    </row>
    <row r="19587" spans="24:27" x14ac:dyDescent="0.25">
      <c r="X19587" s="69"/>
      <c r="Y19587" s="69"/>
      <c r="Z19587" s="69"/>
      <c r="AA19587" s="69"/>
    </row>
    <row r="19588" spans="24:27" x14ac:dyDescent="0.25">
      <c r="X19588" s="69"/>
      <c r="Y19588" s="69"/>
      <c r="Z19588" s="69"/>
      <c r="AA19588" s="69"/>
    </row>
    <row r="19589" spans="24:27" x14ac:dyDescent="0.25">
      <c r="X19589" s="69"/>
      <c r="Y19589" s="69"/>
      <c r="Z19589" s="69"/>
      <c r="AA19589" s="69"/>
    </row>
    <row r="19590" spans="24:27" x14ac:dyDescent="0.25">
      <c r="X19590" s="69"/>
      <c r="Y19590" s="69"/>
      <c r="Z19590" s="69"/>
      <c r="AA19590" s="69"/>
    </row>
    <row r="19591" spans="24:27" x14ac:dyDescent="0.25">
      <c r="X19591" s="69"/>
      <c r="Y19591" s="69"/>
      <c r="Z19591" s="69"/>
      <c r="AA19591" s="69"/>
    </row>
    <row r="19592" spans="24:27" x14ac:dyDescent="0.25">
      <c r="X19592" s="69"/>
      <c r="Y19592" s="69"/>
      <c r="Z19592" s="69"/>
      <c r="AA19592" s="69"/>
    </row>
    <row r="19593" spans="24:27" x14ac:dyDescent="0.25">
      <c r="X19593" s="69"/>
      <c r="Y19593" s="69"/>
      <c r="Z19593" s="69"/>
      <c r="AA19593" s="69"/>
    </row>
    <row r="19594" spans="24:27" x14ac:dyDescent="0.25">
      <c r="X19594" s="69"/>
      <c r="Y19594" s="69"/>
      <c r="Z19594" s="69"/>
      <c r="AA19594" s="69"/>
    </row>
    <row r="19595" spans="24:27" x14ac:dyDescent="0.25">
      <c r="X19595" s="69"/>
      <c r="Y19595" s="69"/>
      <c r="Z19595" s="69"/>
      <c r="AA19595" s="69"/>
    </row>
    <row r="19596" spans="24:27" x14ac:dyDescent="0.25">
      <c r="X19596" s="69"/>
      <c r="Y19596" s="69"/>
      <c r="Z19596" s="69"/>
      <c r="AA19596" s="69"/>
    </row>
    <row r="19597" spans="24:27" x14ac:dyDescent="0.25">
      <c r="X19597" s="69"/>
      <c r="Y19597" s="69"/>
      <c r="Z19597" s="69"/>
      <c r="AA19597" s="69"/>
    </row>
    <row r="19598" spans="24:27" x14ac:dyDescent="0.25">
      <c r="X19598" s="69"/>
      <c r="Y19598" s="69"/>
      <c r="Z19598" s="69"/>
      <c r="AA19598" s="69"/>
    </row>
    <row r="19599" spans="24:27" x14ac:dyDescent="0.25">
      <c r="X19599" s="69"/>
      <c r="Y19599" s="69"/>
      <c r="Z19599" s="69"/>
      <c r="AA19599" s="69"/>
    </row>
    <row r="19600" spans="24:27" x14ac:dyDescent="0.25">
      <c r="X19600" s="69"/>
      <c r="Y19600" s="69"/>
      <c r="Z19600" s="69"/>
      <c r="AA19600" s="69"/>
    </row>
    <row r="19601" spans="24:27" x14ac:dyDescent="0.25">
      <c r="X19601" s="69"/>
      <c r="Y19601" s="69"/>
      <c r="Z19601" s="69"/>
      <c r="AA19601" s="69"/>
    </row>
    <row r="19602" spans="24:27" x14ac:dyDescent="0.25">
      <c r="X19602" s="69"/>
      <c r="Y19602" s="69"/>
      <c r="Z19602" s="69"/>
      <c r="AA19602" s="69"/>
    </row>
    <row r="19603" spans="24:27" x14ac:dyDescent="0.25">
      <c r="X19603" s="69"/>
      <c r="Y19603" s="69"/>
      <c r="Z19603" s="69"/>
      <c r="AA19603" s="69"/>
    </row>
    <row r="19604" spans="24:27" x14ac:dyDescent="0.25">
      <c r="X19604" s="69"/>
      <c r="Y19604" s="69"/>
      <c r="Z19604" s="69"/>
      <c r="AA19604" s="69"/>
    </row>
    <row r="19605" spans="24:27" x14ac:dyDescent="0.25">
      <c r="X19605" s="69"/>
      <c r="Y19605" s="69"/>
      <c r="Z19605" s="69"/>
      <c r="AA19605" s="69"/>
    </row>
    <row r="19606" spans="24:27" x14ac:dyDescent="0.25">
      <c r="X19606" s="69"/>
      <c r="Y19606" s="69"/>
      <c r="Z19606" s="69"/>
      <c r="AA19606" s="69"/>
    </row>
    <row r="19607" spans="24:27" x14ac:dyDescent="0.25">
      <c r="X19607" s="69"/>
      <c r="Y19607" s="69"/>
      <c r="Z19607" s="69"/>
      <c r="AA19607" s="69"/>
    </row>
    <row r="19608" spans="24:27" x14ac:dyDescent="0.25">
      <c r="X19608" s="69"/>
      <c r="Y19608" s="69"/>
      <c r="Z19608" s="69"/>
      <c r="AA19608" s="69"/>
    </row>
    <row r="19609" spans="24:27" x14ac:dyDescent="0.25">
      <c r="X19609" s="69"/>
      <c r="Y19609" s="69"/>
      <c r="Z19609" s="69"/>
      <c r="AA19609" s="69"/>
    </row>
    <row r="19610" spans="24:27" x14ac:dyDescent="0.25">
      <c r="X19610" s="69"/>
      <c r="Y19610" s="69"/>
      <c r="Z19610" s="69"/>
      <c r="AA19610" s="69"/>
    </row>
    <row r="19611" spans="24:27" x14ac:dyDescent="0.25">
      <c r="X19611" s="69"/>
      <c r="Y19611" s="69"/>
      <c r="Z19611" s="69"/>
      <c r="AA19611" s="69"/>
    </row>
    <row r="19612" spans="24:27" x14ac:dyDescent="0.25">
      <c r="X19612" s="69"/>
      <c r="Y19612" s="69"/>
      <c r="Z19612" s="69"/>
      <c r="AA19612" s="69"/>
    </row>
    <row r="19613" spans="24:27" x14ac:dyDescent="0.25">
      <c r="X19613" s="69"/>
      <c r="Y19613" s="69"/>
      <c r="Z19613" s="69"/>
      <c r="AA19613" s="69"/>
    </row>
    <row r="19614" spans="24:27" x14ac:dyDescent="0.25">
      <c r="X19614" s="69"/>
      <c r="Y19614" s="69"/>
      <c r="Z19614" s="69"/>
      <c r="AA19614" s="69"/>
    </row>
    <row r="19615" spans="24:27" x14ac:dyDescent="0.25">
      <c r="X19615" s="69"/>
      <c r="Y19615" s="69"/>
      <c r="Z19615" s="69"/>
      <c r="AA19615" s="69"/>
    </row>
    <row r="19616" spans="24:27" x14ac:dyDescent="0.25">
      <c r="X19616" s="69"/>
      <c r="Y19616" s="69"/>
      <c r="Z19616" s="69"/>
      <c r="AA19616" s="69"/>
    </row>
    <row r="19617" spans="24:27" x14ac:dyDescent="0.25">
      <c r="X19617" s="69"/>
      <c r="Y19617" s="69"/>
      <c r="Z19617" s="69"/>
      <c r="AA19617" s="69"/>
    </row>
    <row r="19618" spans="24:27" x14ac:dyDescent="0.25">
      <c r="X19618" s="69"/>
      <c r="Y19618" s="69"/>
      <c r="Z19618" s="69"/>
      <c r="AA19618" s="69"/>
    </row>
    <row r="19619" spans="24:27" x14ac:dyDescent="0.25">
      <c r="X19619" s="69"/>
      <c r="Y19619" s="69"/>
      <c r="Z19619" s="69"/>
      <c r="AA19619" s="69"/>
    </row>
    <row r="19620" spans="24:27" x14ac:dyDescent="0.25">
      <c r="X19620" s="69"/>
      <c r="Y19620" s="69"/>
      <c r="Z19620" s="69"/>
      <c r="AA19620" s="69"/>
    </row>
    <row r="19621" spans="24:27" x14ac:dyDescent="0.25">
      <c r="X19621" s="69"/>
      <c r="Y19621" s="69"/>
      <c r="Z19621" s="69"/>
      <c r="AA19621" s="69"/>
    </row>
    <row r="19622" spans="24:27" x14ac:dyDescent="0.25">
      <c r="X19622" s="69"/>
      <c r="Y19622" s="69"/>
      <c r="Z19622" s="69"/>
      <c r="AA19622" s="69"/>
    </row>
    <row r="19623" spans="24:27" x14ac:dyDescent="0.25">
      <c r="X19623" s="69"/>
      <c r="Y19623" s="69"/>
      <c r="Z19623" s="69"/>
      <c r="AA19623" s="69"/>
    </row>
    <row r="19624" spans="24:27" x14ac:dyDescent="0.25">
      <c r="X19624" s="69"/>
      <c r="Y19624" s="69"/>
      <c r="Z19624" s="69"/>
      <c r="AA19624" s="69"/>
    </row>
    <row r="19625" spans="24:27" x14ac:dyDescent="0.25">
      <c r="X19625" s="69"/>
      <c r="Y19625" s="69"/>
      <c r="Z19625" s="69"/>
      <c r="AA19625" s="69"/>
    </row>
    <row r="19626" spans="24:27" x14ac:dyDescent="0.25">
      <c r="X19626" s="69"/>
      <c r="Y19626" s="69"/>
      <c r="Z19626" s="69"/>
      <c r="AA19626" s="69"/>
    </row>
    <row r="19627" spans="24:27" x14ac:dyDescent="0.25">
      <c r="X19627" s="69"/>
      <c r="Y19627" s="69"/>
      <c r="Z19627" s="69"/>
      <c r="AA19627" s="69"/>
    </row>
    <row r="19628" spans="24:27" x14ac:dyDescent="0.25">
      <c r="X19628" s="69"/>
      <c r="Y19628" s="69"/>
      <c r="Z19628" s="69"/>
      <c r="AA19628" s="69"/>
    </row>
    <row r="19629" spans="24:27" x14ac:dyDescent="0.25">
      <c r="X19629" s="69"/>
      <c r="Y19629" s="69"/>
      <c r="Z19629" s="69"/>
      <c r="AA19629" s="69"/>
    </row>
    <row r="19630" spans="24:27" x14ac:dyDescent="0.25">
      <c r="X19630" s="69"/>
      <c r="Y19630" s="69"/>
      <c r="Z19630" s="69"/>
      <c r="AA19630" s="69"/>
    </row>
    <row r="19631" spans="24:27" x14ac:dyDescent="0.25">
      <c r="X19631" s="69"/>
      <c r="Y19631" s="69"/>
      <c r="Z19631" s="69"/>
      <c r="AA19631" s="69"/>
    </row>
    <row r="19632" spans="24:27" x14ac:dyDescent="0.25">
      <c r="X19632" s="69"/>
      <c r="Y19632" s="69"/>
      <c r="Z19632" s="69"/>
      <c r="AA19632" s="69"/>
    </row>
    <row r="19633" spans="24:27" x14ac:dyDescent="0.25">
      <c r="X19633" s="69"/>
      <c r="Y19633" s="69"/>
      <c r="Z19633" s="69"/>
      <c r="AA19633" s="69"/>
    </row>
    <row r="19634" spans="24:27" x14ac:dyDescent="0.25">
      <c r="X19634" s="69"/>
      <c r="Y19634" s="69"/>
      <c r="Z19634" s="69"/>
      <c r="AA19634" s="69"/>
    </row>
    <row r="19635" spans="24:27" x14ac:dyDescent="0.25">
      <c r="X19635" s="69"/>
      <c r="Y19635" s="69"/>
      <c r="Z19635" s="69"/>
      <c r="AA19635" s="69"/>
    </row>
    <row r="19636" spans="24:27" x14ac:dyDescent="0.25">
      <c r="X19636" s="69"/>
      <c r="Y19636" s="69"/>
      <c r="Z19636" s="69"/>
      <c r="AA19636" s="69"/>
    </row>
    <row r="19637" spans="24:27" x14ac:dyDescent="0.25">
      <c r="X19637" s="69"/>
      <c r="Y19637" s="69"/>
      <c r="Z19637" s="69"/>
      <c r="AA19637" s="69"/>
    </row>
    <row r="19638" spans="24:27" x14ac:dyDescent="0.25">
      <c r="X19638" s="69"/>
      <c r="Y19638" s="69"/>
      <c r="Z19638" s="69"/>
      <c r="AA19638" s="69"/>
    </row>
    <row r="19639" spans="24:27" x14ac:dyDescent="0.25">
      <c r="X19639" s="69"/>
      <c r="Y19639" s="69"/>
      <c r="Z19639" s="69"/>
      <c r="AA19639" s="69"/>
    </row>
    <row r="19640" spans="24:27" x14ac:dyDescent="0.25">
      <c r="X19640" s="69"/>
      <c r="Y19640" s="69"/>
      <c r="Z19640" s="69"/>
      <c r="AA19640" s="69"/>
    </row>
    <row r="19641" spans="24:27" x14ac:dyDescent="0.25">
      <c r="X19641" s="69"/>
      <c r="Y19641" s="69"/>
      <c r="Z19641" s="69"/>
      <c r="AA19641" s="69"/>
    </row>
    <row r="19642" spans="24:27" x14ac:dyDescent="0.25">
      <c r="X19642" s="69"/>
      <c r="Y19642" s="69"/>
      <c r="Z19642" s="69"/>
      <c r="AA19642" s="69"/>
    </row>
    <row r="19643" spans="24:27" x14ac:dyDescent="0.25">
      <c r="X19643" s="69"/>
      <c r="Y19643" s="69"/>
      <c r="Z19643" s="69"/>
      <c r="AA19643" s="69"/>
    </row>
    <row r="19644" spans="24:27" x14ac:dyDescent="0.25">
      <c r="X19644" s="69"/>
      <c r="Y19644" s="69"/>
      <c r="Z19644" s="69"/>
      <c r="AA19644" s="69"/>
    </row>
    <row r="19645" spans="24:27" x14ac:dyDescent="0.25">
      <c r="X19645" s="69"/>
      <c r="Y19645" s="69"/>
      <c r="Z19645" s="69"/>
      <c r="AA19645" s="69"/>
    </row>
    <row r="19646" spans="24:27" x14ac:dyDescent="0.25">
      <c r="X19646" s="69"/>
      <c r="Y19646" s="69"/>
      <c r="Z19646" s="69"/>
      <c r="AA19646" s="69"/>
    </row>
    <row r="19647" spans="24:27" x14ac:dyDescent="0.25">
      <c r="X19647" s="69"/>
      <c r="Y19647" s="69"/>
      <c r="Z19647" s="69"/>
      <c r="AA19647" s="69"/>
    </row>
    <row r="19648" spans="24:27" x14ac:dyDescent="0.25">
      <c r="X19648" s="69"/>
      <c r="Y19648" s="69"/>
      <c r="Z19648" s="69"/>
      <c r="AA19648" s="69"/>
    </row>
    <row r="19649" spans="24:27" x14ac:dyDescent="0.25">
      <c r="X19649" s="69"/>
      <c r="Y19649" s="69"/>
      <c r="Z19649" s="69"/>
      <c r="AA19649" s="69"/>
    </row>
    <row r="19650" spans="24:27" x14ac:dyDescent="0.25">
      <c r="X19650" s="69"/>
      <c r="Y19650" s="69"/>
      <c r="Z19650" s="69"/>
      <c r="AA19650" s="69"/>
    </row>
    <row r="19651" spans="24:27" x14ac:dyDescent="0.25">
      <c r="X19651" s="69"/>
      <c r="Y19651" s="69"/>
      <c r="Z19651" s="69"/>
      <c r="AA19651" s="69"/>
    </row>
    <row r="19652" spans="24:27" x14ac:dyDescent="0.25">
      <c r="X19652" s="69"/>
      <c r="Y19652" s="69"/>
      <c r="Z19652" s="69"/>
      <c r="AA19652" s="69"/>
    </row>
    <row r="19653" spans="24:27" x14ac:dyDescent="0.25">
      <c r="X19653" s="69"/>
      <c r="Y19653" s="69"/>
      <c r="Z19653" s="69"/>
      <c r="AA19653" s="69"/>
    </row>
    <row r="19654" spans="24:27" x14ac:dyDescent="0.25">
      <c r="X19654" s="69"/>
      <c r="Y19654" s="69"/>
      <c r="Z19654" s="69"/>
      <c r="AA19654" s="69"/>
    </row>
    <row r="19655" spans="24:27" x14ac:dyDescent="0.25">
      <c r="X19655" s="69"/>
      <c r="Y19655" s="69"/>
      <c r="Z19655" s="69"/>
      <c r="AA19655" s="69"/>
    </row>
    <row r="19656" spans="24:27" x14ac:dyDescent="0.25">
      <c r="X19656" s="69"/>
      <c r="Y19656" s="69"/>
      <c r="Z19656" s="69"/>
      <c r="AA19656" s="69"/>
    </row>
    <row r="19657" spans="24:27" x14ac:dyDescent="0.25">
      <c r="X19657" s="69"/>
      <c r="Y19657" s="69"/>
      <c r="Z19657" s="69"/>
      <c r="AA19657" s="69"/>
    </row>
    <row r="19658" spans="24:27" x14ac:dyDescent="0.25">
      <c r="X19658" s="69"/>
      <c r="Y19658" s="69"/>
      <c r="Z19658" s="69"/>
      <c r="AA19658" s="69"/>
    </row>
    <row r="19659" spans="24:27" x14ac:dyDescent="0.25">
      <c r="X19659" s="69"/>
      <c r="Y19659" s="69"/>
      <c r="Z19659" s="69"/>
      <c r="AA19659" s="69"/>
    </row>
    <row r="19660" spans="24:27" x14ac:dyDescent="0.25">
      <c r="X19660" s="69"/>
      <c r="Y19660" s="69"/>
      <c r="Z19660" s="69"/>
      <c r="AA19660" s="69"/>
    </row>
    <row r="19661" spans="24:27" x14ac:dyDescent="0.25">
      <c r="X19661" s="69"/>
      <c r="Y19661" s="69"/>
      <c r="Z19661" s="69"/>
      <c r="AA19661" s="69"/>
    </row>
    <row r="19662" spans="24:27" x14ac:dyDescent="0.25">
      <c r="X19662" s="69"/>
      <c r="Y19662" s="69"/>
      <c r="Z19662" s="69"/>
      <c r="AA19662" s="69"/>
    </row>
    <row r="19663" spans="24:27" x14ac:dyDescent="0.25">
      <c r="X19663" s="69"/>
      <c r="Y19663" s="69"/>
      <c r="Z19663" s="69"/>
      <c r="AA19663" s="69"/>
    </row>
    <row r="19664" spans="24:27" x14ac:dyDescent="0.25">
      <c r="X19664" s="69"/>
      <c r="Y19664" s="69"/>
      <c r="Z19664" s="69"/>
      <c r="AA19664" s="69"/>
    </row>
    <row r="19665" spans="24:27" x14ac:dyDescent="0.25">
      <c r="X19665" s="69"/>
      <c r="Y19665" s="69"/>
      <c r="Z19665" s="69"/>
      <c r="AA19665" s="69"/>
    </row>
    <row r="19666" spans="24:27" x14ac:dyDescent="0.25">
      <c r="X19666" s="69"/>
      <c r="Y19666" s="69"/>
      <c r="Z19666" s="69"/>
      <c r="AA19666" s="69"/>
    </row>
    <row r="19667" spans="24:27" x14ac:dyDescent="0.25">
      <c r="X19667" s="69"/>
      <c r="Y19667" s="69"/>
      <c r="Z19667" s="69"/>
      <c r="AA19667" s="69"/>
    </row>
    <row r="19668" spans="24:27" x14ac:dyDescent="0.25">
      <c r="X19668" s="69"/>
      <c r="Y19668" s="69"/>
      <c r="Z19668" s="69"/>
      <c r="AA19668" s="69"/>
    </row>
    <row r="19669" spans="24:27" x14ac:dyDescent="0.25">
      <c r="X19669" s="69"/>
      <c r="Y19669" s="69"/>
      <c r="Z19669" s="69"/>
      <c r="AA19669" s="69"/>
    </row>
    <row r="19670" spans="24:27" x14ac:dyDescent="0.25">
      <c r="X19670" s="69"/>
      <c r="Y19670" s="69"/>
      <c r="Z19670" s="69"/>
      <c r="AA19670" s="69"/>
    </row>
    <row r="19671" spans="24:27" x14ac:dyDescent="0.25">
      <c r="X19671" s="69"/>
      <c r="Y19671" s="69"/>
      <c r="Z19671" s="69"/>
      <c r="AA19671" s="69"/>
    </row>
    <row r="19672" spans="24:27" x14ac:dyDescent="0.25">
      <c r="X19672" s="69"/>
      <c r="Y19672" s="69"/>
      <c r="Z19672" s="69"/>
      <c r="AA19672" s="69"/>
    </row>
    <row r="19673" spans="24:27" x14ac:dyDescent="0.25">
      <c r="X19673" s="69"/>
      <c r="Y19673" s="69"/>
      <c r="Z19673" s="69"/>
      <c r="AA19673" s="69"/>
    </row>
    <row r="19674" spans="24:27" x14ac:dyDescent="0.25">
      <c r="X19674" s="69"/>
      <c r="Y19674" s="69"/>
      <c r="Z19674" s="69"/>
      <c r="AA19674" s="69"/>
    </row>
    <row r="19675" spans="24:27" x14ac:dyDescent="0.25">
      <c r="X19675" s="69"/>
      <c r="Y19675" s="69"/>
      <c r="Z19675" s="69"/>
      <c r="AA19675" s="69"/>
    </row>
    <row r="19676" spans="24:27" x14ac:dyDescent="0.25">
      <c r="X19676" s="69"/>
      <c r="Y19676" s="69"/>
      <c r="Z19676" s="69"/>
      <c r="AA19676" s="69"/>
    </row>
    <row r="19677" spans="24:27" x14ac:dyDescent="0.25">
      <c r="X19677" s="69"/>
      <c r="Y19677" s="69"/>
      <c r="Z19677" s="69"/>
      <c r="AA19677" s="69"/>
    </row>
    <row r="19678" spans="24:27" x14ac:dyDescent="0.25">
      <c r="X19678" s="69"/>
      <c r="Y19678" s="69"/>
      <c r="Z19678" s="69"/>
      <c r="AA19678" s="69"/>
    </row>
    <row r="19679" spans="24:27" x14ac:dyDescent="0.25">
      <c r="X19679" s="69"/>
      <c r="Y19679" s="69"/>
      <c r="Z19679" s="69"/>
      <c r="AA19679" s="69"/>
    </row>
    <row r="19680" spans="24:27" x14ac:dyDescent="0.25">
      <c r="X19680" s="69"/>
      <c r="Y19680" s="69"/>
      <c r="Z19680" s="69"/>
      <c r="AA19680" s="69"/>
    </row>
    <row r="19681" spans="24:27" x14ac:dyDescent="0.25">
      <c r="X19681" s="69"/>
      <c r="Y19681" s="69"/>
      <c r="Z19681" s="69"/>
      <c r="AA19681" s="69"/>
    </row>
    <row r="19682" spans="24:27" x14ac:dyDescent="0.25">
      <c r="X19682" s="69"/>
      <c r="Y19682" s="69"/>
      <c r="Z19682" s="69"/>
      <c r="AA19682" s="69"/>
    </row>
    <row r="19683" spans="24:27" x14ac:dyDescent="0.25">
      <c r="X19683" s="69"/>
      <c r="Y19683" s="69"/>
      <c r="Z19683" s="69"/>
      <c r="AA19683" s="69"/>
    </row>
    <row r="19684" spans="24:27" x14ac:dyDescent="0.25">
      <c r="X19684" s="69"/>
      <c r="Y19684" s="69"/>
      <c r="Z19684" s="69"/>
      <c r="AA19684" s="69"/>
    </row>
    <row r="19685" spans="24:27" x14ac:dyDescent="0.25">
      <c r="X19685" s="69"/>
      <c r="Y19685" s="69"/>
      <c r="Z19685" s="69"/>
      <c r="AA19685" s="69"/>
    </row>
    <row r="19686" spans="24:27" x14ac:dyDescent="0.25">
      <c r="X19686" s="69"/>
      <c r="Y19686" s="69"/>
      <c r="Z19686" s="69"/>
      <c r="AA19686" s="69"/>
    </row>
    <row r="19687" spans="24:27" x14ac:dyDescent="0.25">
      <c r="X19687" s="69"/>
      <c r="Y19687" s="69"/>
      <c r="Z19687" s="69"/>
      <c r="AA19687" s="69"/>
    </row>
    <row r="19688" spans="24:27" x14ac:dyDescent="0.25">
      <c r="X19688" s="69"/>
      <c r="Y19688" s="69"/>
      <c r="Z19688" s="69"/>
      <c r="AA19688" s="69"/>
    </row>
    <row r="19689" spans="24:27" x14ac:dyDescent="0.25">
      <c r="X19689" s="69"/>
      <c r="Y19689" s="69"/>
      <c r="Z19689" s="69"/>
      <c r="AA19689" s="69"/>
    </row>
    <row r="19690" spans="24:27" x14ac:dyDescent="0.25">
      <c r="X19690" s="69"/>
      <c r="Y19690" s="69"/>
      <c r="Z19690" s="69"/>
      <c r="AA19690" s="69"/>
    </row>
    <row r="19691" spans="24:27" x14ac:dyDescent="0.25">
      <c r="X19691" s="69"/>
      <c r="Y19691" s="69"/>
      <c r="Z19691" s="69"/>
      <c r="AA19691" s="69"/>
    </row>
    <row r="19692" spans="24:27" x14ac:dyDescent="0.25">
      <c r="X19692" s="69"/>
      <c r="Y19692" s="69"/>
      <c r="Z19692" s="69"/>
      <c r="AA19692" s="69"/>
    </row>
    <row r="19693" spans="24:27" x14ac:dyDescent="0.25">
      <c r="X19693" s="69"/>
      <c r="Y19693" s="69"/>
      <c r="Z19693" s="69"/>
      <c r="AA19693" s="69"/>
    </row>
    <row r="19694" spans="24:27" x14ac:dyDescent="0.25">
      <c r="X19694" s="69"/>
      <c r="Y19694" s="69"/>
      <c r="Z19694" s="69"/>
      <c r="AA19694" s="69"/>
    </row>
    <row r="19695" spans="24:27" x14ac:dyDescent="0.25">
      <c r="X19695" s="69"/>
      <c r="Y19695" s="69"/>
      <c r="Z19695" s="69"/>
      <c r="AA19695" s="69"/>
    </row>
    <row r="19696" spans="24:27" x14ac:dyDescent="0.25">
      <c r="X19696" s="69"/>
      <c r="Y19696" s="69"/>
      <c r="Z19696" s="69"/>
      <c r="AA19696" s="69"/>
    </row>
    <row r="19697" spans="24:27" x14ac:dyDescent="0.25">
      <c r="X19697" s="69"/>
      <c r="Y19697" s="69"/>
      <c r="Z19697" s="69"/>
      <c r="AA19697" s="69"/>
    </row>
    <row r="19698" spans="24:27" x14ac:dyDescent="0.25">
      <c r="X19698" s="69"/>
      <c r="Y19698" s="69"/>
      <c r="Z19698" s="69"/>
      <c r="AA19698" s="69"/>
    </row>
    <row r="19699" spans="24:27" x14ac:dyDescent="0.25">
      <c r="X19699" s="69"/>
      <c r="Y19699" s="69"/>
      <c r="Z19699" s="69"/>
      <c r="AA19699" s="69"/>
    </row>
    <row r="19700" spans="24:27" x14ac:dyDescent="0.25">
      <c r="X19700" s="69"/>
      <c r="Y19700" s="69"/>
      <c r="Z19700" s="69"/>
      <c r="AA19700" s="69"/>
    </row>
    <row r="19701" spans="24:27" x14ac:dyDescent="0.25">
      <c r="X19701" s="69"/>
      <c r="Y19701" s="69"/>
      <c r="Z19701" s="69"/>
      <c r="AA19701" s="69"/>
    </row>
    <row r="19702" spans="24:27" x14ac:dyDescent="0.25">
      <c r="X19702" s="69"/>
      <c r="Y19702" s="69"/>
      <c r="Z19702" s="69"/>
      <c r="AA19702" s="69"/>
    </row>
    <row r="19703" spans="24:27" x14ac:dyDescent="0.25">
      <c r="X19703" s="69"/>
      <c r="Y19703" s="69"/>
      <c r="Z19703" s="69"/>
      <c r="AA19703" s="69"/>
    </row>
    <row r="19704" spans="24:27" x14ac:dyDescent="0.25">
      <c r="X19704" s="69"/>
      <c r="Y19704" s="69"/>
      <c r="Z19704" s="69"/>
      <c r="AA19704" s="69"/>
    </row>
    <row r="19705" spans="24:27" x14ac:dyDescent="0.25">
      <c r="X19705" s="69"/>
      <c r="Y19705" s="69"/>
      <c r="Z19705" s="69"/>
      <c r="AA19705" s="69"/>
    </row>
    <row r="19706" spans="24:27" x14ac:dyDescent="0.25">
      <c r="X19706" s="69"/>
      <c r="Y19706" s="69"/>
      <c r="Z19706" s="69"/>
      <c r="AA19706" s="69"/>
    </row>
    <row r="19707" spans="24:27" x14ac:dyDescent="0.25">
      <c r="X19707" s="69"/>
      <c r="Y19707" s="69"/>
      <c r="Z19707" s="69"/>
      <c r="AA19707" s="69"/>
    </row>
    <row r="19708" spans="24:27" x14ac:dyDescent="0.25">
      <c r="X19708" s="69"/>
      <c r="Y19708" s="69"/>
      <c r="Z19708" s="69"/>
      <c r="AA19708" s="69"/>
    </row>
    <row r="19709" spans="24:27" x14ac:dyDescent="0.25">
      <c r="X19709" s="69"/>
      <c r="Y19709" s="69"/>
      <c r="Z19709" s="69"/>
      <c r="AA19709" s="69"/>
    </row>
    <row r="19710" spans="24:27" x14ac:dyDescent="0.25">
      <c r="X19710" s="69"/>
      <c r="Y19710" s="69"/>
      <c r="Z19710" s="69"/>
      <c r="AA19710" s="69"/>
    </row>
    <row r="19711" spans="24:27" x14ac:dyDescent="0.25">
      <c r="X19711" s="69"/>
      <c r="Y19711" s="69"/>
      <c r="Z19711" s="69"/>
      <c r="AA19711" s="69"/>
    </row>
    <row r="19712" spans="24:27" x14ac:dyDescent="0.25">
      <c r="X19712" s="69"/>
      <c r="Y19712" s="69"/>
      <c r="Z19712" s="69"/>
      <c r="AA19712" s="69"/>
    </row>
    <row r="19713" spans="24:27" x14ac:dyDescent="0.25">
      <c r="X19713" s="69"/>
      <c r="Y19713" s="69"/>
      <c r="Z19713" s="69"/>
      <c r="AA19713" s="69"/>
    </row>
    <row r="19714" spans="24:27" x14ac:dyDescent="0.25">
      <c r="X19714" s="69"/>
      <c r="Y19714" s="69"/>
      <c r="Z19714" s="69"/>
      <c r="AA19714" s="69"/>
    </row>
    <row r="19715" spans="24:27" x14ac:dyDescent="0.25">
      <c r="X19715" s="69"/>
      <c r="Y19715" s="69"/>
      <c r="Z19715" s="69"/>
      <c r="AA19715" s="69"/>
    </row>
    <row r="19716" spans="24:27" x14ac:dyDescent="0.25">
      <c r="X19716" s="69"/>
      <c r="Y19716" s="69"/>
      <c r="Z19716" s="69"/>
      <c r="AA19716" s="69"/>
    </row>
    <row r="19717" spans="24:27" x14ac:dyDescent="0.25">
      <c r="X19717" s="69"/>
      <c r="Y19717" s="69"/>
      <c r="Z19717" s="69"/>
      <c r="AA19717" s="69"/>
    </row>
    <row r="19718" spans="24:27" x14ac:dyDescent="0.25">
      <c r="X19718" s="69"/>
      <c r="Y19718" s="69"/>
      <c r="Z19718" s="69"/>
      <c r="AA19718" s="69"/>
    </row>
    <row r="19719" spans="24:27" x14ac:dyDescent="0.25">
      <c r="X19719" s="69"/>
      <c r="Y19719" s="69"/>
      <c r="Z19719" s="69"/>
      <c r="AA19719" s="69"/>
    </row>
    <row r="19720" spans="24:27" x14ac:dyDescent="0.25">
      <c r="X19720" s="69"/>
      <c r="Y19720" s="69"/>
      <c r="Z19720" s="69"/>
      <c r="AA19720" s="69"/>
    </row>
    <row r="19721" spans="24:27" x14ac:dyDescent="0.25">
      <c r="X19721" s="69"/>
      <c r="Y19721" s="69"/>
      <c r="Z19721" s="69"/>
      <c r="AA19721" s="69"/>
    </row>
    <row r="19722" spans="24:27" x14ac:dyDescent="0.25">
      <c r="X19722" s="69"/>
      <c r="Y19722" s="69"/>
      <c r="Z19722" s="69"/>
      <c r="AA19722" s="69"/>
    </row>
    <row r="19723" spans="24:27" x14ac:dyDescent="0.25">
      <c r="X19723" s="69"/>
      <c r="Y19723" s="69"/>
      <c r="Z19723" s="69"/>
      <c r="AA19723" s="69"/>
    </row>
    <row r="19724" spans="24:27" x14ac:dyDescent="0.25">
      <c r="X19724" s="69"/>
      <c r="Y19724" s="69"/>
      <c r="Z19724" s="69"/>
      <c r="AA19724" s="69"/>
    </row>
    <row r="19725" spans="24:27" x14ac:dyDescent="0.25">
      <c r="X19725" s="69"/>
      <c r="Y19725" s="69"/>
      <c r="Z19725" s="69"/>
      <c r="AA19725" s="69"/>
    </row>
    <row r="19726" spans="24:27" x14ac:dyDescent="0.25">
      <c r="X19726" s="69"/>
      <c r="Y19726" s="69"/>
      <c r="Z19726" s="69"/>
      <c r="AA19726" s="69"/>
    </row>
    <row r="19727" spans="24:27" x14ac:dyDescent="0.25">
      <c r="X19727" s="69"/>
      <c r="Y19727" s="69"/>
      <c r="Z19727" s="69"/>
      <c r="AA19727" s="69"/>
    </row>
    <row r="19728" spans="24:27" x14ac:dyDescent="0.25">
      <c r="X19728" s="69"/>
      <c r="Y19728" s="69"/>
      <c r="Z19728" s="69"/>
      <c r="AA19728" s="69"/>
    </row>
    <row r="19729" spans="24:27" x14ac:dyDescent="0.25">
      <c r="X19729" s="69"/>
      <c r="Y19729" s="69"/>
      <c r="Z19729" s="69"/>
      <c r="AA19729" s="69"/>
    </row>
    <row r="19730" spans="24:27" x14ac:dyDescent="0.25">
      <c r="X19730" s="69"/>
      <c r="Y19730" s="69"/>
      <c r="Z19730" s="69"/>
      <c r="AA19730" s="69"/>
    </row>
    <row r="19731" spans="24:27" x14ac:dyDescent="0.25">
      <c r="X19731" s="69"/>
      <c r="Y19731" s="69"/>
      <c r="Z19731" s="69"/>
      <c r="AA19731" s="69"/>
    </row>
    <row r="19732" spans="24:27" x14ac:dyDescent="0.25">
      <c r="X19732" s="69"/>
      <c r="Y19732" s="69"/>
      <c r="Z19732" s="69"/>
      <c r="AA19732" s="69"/>
    </row>
    <row r="19733" spans="24:27" x14ac:dyDescent="0.25">
      <c r="X19733" s="69"/>
      <c r="Y19733" s="69"/>
      <c r="Z19733" s="69"/>
      <c r="AA19733" s="69"/>
    </row>
    <row r="19734" spans="24:27" x14ac:dyDescent="0.25">
      <c r="X19734" s="69"/>
      <c r="Y19734" s="69"/>
      <c r="Z19734" s="69"/>
      <c r="AA19734" s="69"/>
    </row>
    <row r="19735" spans="24:27" x14ac:dyDescent="0.25">
      <c r="X19735" s="69"/>
      <c r="Y19735" s="69"/>
      <c r="Z19735" s="69"/>
      <c r="AA19735" s="69"/>
    </row>
    <row r="19736" spans="24:27" x14ac:dyDescent="0.25">
      <c r="X19736" s="69"/>
      <c r="Y19736" s="69"/>
      <c r="Z19736" s="69"/>
      <c r="AA19736" s="69"/>
    </row>
    <row r="19737" spans="24:27" x14ac:dyDescent="0.25">
      <c r="X19737" s="69"/>
      <c r="Y19737" s="69"/>
      <c r="Z19737" s="69"/>
      <c r="AA19737" s="69"/>
    </row>
    <row r="19738" spans="24:27" x14ac:dyDescent="0.25">
      <c r="X19738" s="69"/>
      <c r="Y19738" s="69"/>
      <c r="Z19738" s="69"/>
      <c r="AA19738" s="69"/>
    </row>
    <row r="19739" spans="24:27" x14ac:dyDescent="0.25">
      <c r="X19739" s="69"/>
      <c r="Y19739" s="69"/>
      <c r="Z19739" s="69"/>
      <c r="AA19739" s="69"/>
    </row>
    <row r="19740" spans="24:27" x14ac:dyDescent="0.25">
      <c r="X19740" s="69"/>
      <c r="Y19740" s="69"/>
      <c r="Z19740" s="69"/>
      <c r="AA19740" s="69"/>
    </row>
    <row r="19741" spans="24:27" x14ac:dyDescent="0.25">
      <c r="X19741" s="69"/>
      <c r="Y19741" s="69"/>
      <c r="Z19741" s="69"/>
      <c r="AA19741" s="69"/>
    </row>
    <row r="19742" spans="24:27" x14ac:dyDescent="0.25">
      <c r="X19742" s="69"/>
      <c r="Y19742" s="69"/>
      <c r="Z19742" s="69"/>
      <c r="AA19742" s="69"/>
    </row>
    <row r="19743" spans="24:27" x14ac:dyDescent="0.25">
      <c r="X19743" s="69"/>
      <c r="Y19743" s="69"/>
      <c r="Z19743" s="69"/>
      <c r="AA19743" s="69"/>
    </row>
    <row r="19744" spans="24:27" x14ac:dyDescent="0.25">
      <c r="X19744" s="69"/>
      <c r="Y19744" s="69"/>
      <c r="Z19744" s="69"/>
      <c r="AA19744" s="69"/>
    </row>
    <row r="19745" spans="24:27" x14ac:dyDescent="0.25">
      <c r="X19745" s="69"/>
      <c r="Y19745" s="69"/>
      <c r="Z19745" s="69"/>
      <c r="AA19745" s="69"/>
    </row>
    <row r="19746" spans="24:27" x14ac:dyDescent="0.25">
      <c r="X19746" s="69"/>
      <c r="Y19746" s="69"/>
      <c r="Z19746" s="69"/>
      <c r="AA19746" s="69"/>
    </row>
    <row r="19747" spans="24:27" x14ac:dyDescent="0.25">
      <c r="X19747" s="69"/>
      <c r="Y19747" s="69"/>
      <c r="Z19747" s="69"/>
      <c r="AA19747" s="69"/>
    </row>
    <row r="19748" spans="24:27" x14ac:dyDescent="0.25">
      <c r="X19748" s="69"/>
      <c r="Y19748" s="69"/>
      <c r="Z19748" s="69"/>
      <c r="AA19748" s="69"/>
    </row>
    <row r="19749" spans="24:27" x14ac:dyDescent="0.25">
      <c r="X19749" s="69"/>
      <c r="Y19749" s="69"/>
      <c r="Z19749" s="69"/>
      <c r="AA19749" s="69"/>
    </row>
    <row r="19750" spans="24:27" x14ac:dyDescent="0.25">
      <c r="X19750" s="69"/>
      <c r="Y19750" s="69"/>
      <c r="Z19750" s="69"/>
      <c r="AA19750" s="69"/>
    </row>
    <row r="19751" spans="24:27" x14ac:dyDescent="0.25">
      <c r="X19751" s="69"/>
      <c r="Y19751" s="69"/>
      <c r="Z19751" s="69"/>
      <c r="AA19751" s="69"/>
    </row>
    <row r="19752" spans="24:27" x14ac:dyDescent="0.25">
      <c r="X19752" s="69"/>
      <c r="Y19752" s="69"/>
      <c r="Z19752" s="69"/>
      <c r="AA19752" s="69"/>
    </row>
    <row r="19753" spans="24:27" x14ac:dyDescent="0.25">
      <c r="X19753" s="69"/>
      <c r="Y19753" s="69"/>
      <c r="Z19753" s="69"/>
      <c r="AA19753" s="69"/>
    </row>
    <row r="19754" spans="24:27" x14ac:dyDescent="0.25">
      <c r="X19754" s="69"/>
      <c r="Y19754" s="69"/>
      <c r="Z19754" s="69"/>
      <c r="AA19754" s="69"/>
    </row>
    <row r="19755" spans="24:27" x14ac:dyDescent="0.25">
      <c r="X19755" s="69"/>
      <c r="Y19755" s="69"/>
      <c r="Z19755" s="69"/>
      <c r="AA19755" s="69"/>
    </row>
    <row r="19756" spans="24:27" x14ac:dyDescent="0.25">
      <c r="X19756" s="69"/>
      <c r="Y19756" s="69"/>
      <c r="Z19756" s="69"/>
      <c r="AA19756" s="69"/>
    </row>
    <row r="19757" spans="24:27" x14ac:dyDescent="0.25">
      <c r="X19757" s="69"/>
      <c r="Y19757" s="69"/>
      <c r="Z19757" s="69"/>
      <c r="AA19757" s="69"/>
    </row>
    <row r="19758" spans="24:27" x14ac:dyDescent="0.25">
      <c r="X19758" s="69"/>
      <c r="Y19758" s="69"/>
      <c r="Z19758" s="69"/>
      <c r="AA19758" s="69"/>
    </row>
    <row r="19759" spans="24:27" x14ac:dyDescent="0.25">
      <c r="X19759" s="69"/>
      <c r="Y19759" s="69"/>
      <c r="Z19759" s="69"/>
      <c r="AA19759" s="69"/>
    </row>
    <row r="19760" spans="24:27" x14ac:dyDescent="0.25">
      <c r="X19760" s="69"/>
      <c r="Y19760" s="69"/>
      <c r="Z19760" s="69"/>
      <c r="AA19760" s="69"/>
    </row>
    <row r="19761" spans="24:27" x14ac:dyDescent="0.25">
      <c r="X19761" s="69"/>
      <c r="Y19761" s="69"/>
      <c r="Z19761" s="69"/>
      <c r="AA19761" s="69"/>
    </row>
    <row r="19762" spans="24:27" x14ac:dyDescent="0.25">
      <c r="X19762" s="69"/>
      <c r="Y19762" s="69"/>
      <c r="Z19762" s="69"/>
      <c r="AA19762" s="69"/>
    </row>
    <row r="19763" spans="24:27" x14ac:dyDescent="0.25">
      <c r="X19763" s="69"/>
      <c r="Y19763" s="69"/>
      <c r="Z19763" s="69"/>
      <c r="AA19763" s="69"/>
    </row>
    <row r="19764" spans="24:27" x14ac:dyDescent="0.25">
      <c r="X19764" s="69"/>
      <c r="Y19764" s="69"/>
      <c r="Z19764" s="69"/>
      <c r="AA19764" s="69"/>
    </row>
    <row r="19765" spans="24:27" x14ac:dyDescent="0.25">
      <c r="X19765" s="69"/>
      <c r="Y19765" s="69"/>
      <c r="Z19765" s="69"/>
      <c r="AA19765" s="69"/>
    </row>
    <row r="19766" spans="24:27" x14ac:dyDescent="0.25">
      <c r="X19766" s="69"/>
      <c r="Y19766" s="69"/>
      <c r="Z19766" s="69"/>
      <c r="AA19766" s="69"/>
    </row>
    <row r="19767" spans="24:27" x14ac:dyDescent="0.25">
      <c r="X19767" s="69"/>
      <c r="Y19767" s="69"/>
      <c r="Z19767" s="69"/>
      <c r="AA19767" s="69"/>
    </row>
    <row r="19768" spans="24:27" x14ac:dyDescent="0.25">
      <c r="X19768" s="69"/>
      <c r="Y19768" s="69"/>
      <c r="Z19768" s="69"/>
      <c r="AA19768" s="69"/>
    </row>
    <row r="19769" spans="24:27" x14ac:dyDescent="0.25">
      <c r="X19769" s="69"/>
      <c r="Y19769" s="69"/>
      <c r="Z19769" s="69"/>
      <c r="AA19769" s="69"/>
    </row>
    <row r="19770" spans="24:27" x14ac:dyDescent="0.25">
      <c r="X19770" s="69"/>
      <c r="Y19770" s="69"/>
      <c r="Z19770" s="69"/>
      <c r="AA19770" s="69"/>
    </row>
    <row r="19771" spans="24:27" x14ac:dyDescent="0.25">
      <c r="X19771" s="69"/>
      <c r="Y19771" s="69"/>
      <c r="Z19771" s="69"/>
      <c r="AA19771" s="69"/>
    </row>
    <row r="19772" spans="24:27" x14ac:dyDescent="0.25">
      <c r="X19772" s="69"/>
      <c r="Y19772" s="69"/>
      <c r="Z19772" s="69"/>
      <c r="AA19772" s="69"/>
    </row>
    <row r="19773" spans="24:27" x14ac:dyDescent="0.25">
      <c r="X19773" s="69"/>
      <c r="Y19773" s="69"/>
      <c r="Z19773" s="69"/>
      <c r="AA19773" s="69"/>
    </row>
    <row r="19774" spans="24:27" x14ac:dyDescent="0.25">
      <c r="X19774" s="69"/>
      <c r="Y19774" s="69"/>
      <c r="Z19774" s="69"/>
      <c r="AA19774" s="69"/>
    </row>
    <row r="19775" spans="24:27" x14ac:dyDescent="0.25">
      <c r="X19775" s="69"/>
      <c r="Y19775" s="69"/>
      <c r="Z19775" s="69"/>
      <c r="AA19775" s="69"/>
    </row>
    <row r="19776" spans="24:27" x14ac:dyDescent="0.25">
      <c r="X19776" s="69"/>
      <c r="Y19776" s="69"/>
      <c r="Z19776" s="69"/>
      <c r="AA19776" s="69"/>
    </row>
    <row r="19777" spans="24:27" x14ac:dyDescent="0.25">
      <c r="X19777" s="69"/>
      <c r="Y19777" s="69"/>
      <c r="Z19777" s="69"/>
      <c r="AA19777" s="69"/>
    </row>
    <row r="19778" spans="24:27" x14ac:dyDescent="0.25">
      <c r="X19778" s="69"/>
      <c r="Y19778" s="69"/>
      <c r="Z19778" s="69"/>
      <c r="AA19778" s="69"/>
    </row>
    <row r="19779" spans="24:27" x14ac:dyDescent="0.25">
      <c r="X19779" s="69"/>
      <c r="Y19779" s="69"/>
      <c r="Z19779" s="69"/>
      <c r="AA19779" s="69"/>
    </row>
    <row r="19780" spans="24:27" x14ac:dyDescent="0.25">
      <c r="X19780" s="69"/>
      <c r="Y19780" s="69"/>
      <c r="Z19780" s="69"/>
      <c r="AA19780" s="69"/>
    </row>
    <row r="19781" spans="24:27" x14ac:dyDescent="0.25">
      <c r="X19781" s="69"/>
      <c r="Y19781" s="69"/>
      <c r="Z19781" s="69"/>
      <c r="AA19781" s="69"/>
    </row>
    <row r="19782" spans="24:27" x14ac:dyDescent="0.25">
      <c r="X19782" s="69"/>
      <c r="Y19782" s="69"/>
      <c r="Z19782" s="69"/>
      <c r="AA19782" s="69"/>
    </row>
    <row r="19783" spans="24:27" x14ac:dyDescent="0.25">
      <c r="X19783" s="69"/>
      <c r="Y19783" s="69"/>
      <c r="Z19783" s="69"/>
      <c r="AA19783" s="69"/>
    </row>
    <row r="19784" spans="24:27" x14ac:dyDescent="0.25">
      <c r="X19784" s="69"/>
      <c r="Y19784" s="69"/>
      <c r="Z19784" s="69"/>
      <c r="AA19784" s="69"/>
    </row>
    <row r="19785" spans="24:27" x14ac:dyDescent="0.25">
      <c r="X19785" s="69"/>
      <c r="Y19785" s="69"/>
      <c r="Z19785" s="69"/>
      <c r="AA19785" s="69"/>
    </row>
    <row r="19786" spans="24:27" x14ac:dyDescent="0.25">
      <c r="X19786" s="69"/>
      <c r="Y19786" s="69"/>
      <c r="Z19786" s="69"/>
      <c r="AA19786" s="69"/>
    </row>
    <row r="19787" spans="24:27" x14ac:dyDescent="0.25">
      <c r="X19787" s="69"/>
      <c r="Y19787" s="69"/>
      <c r="Z19787" s="69"/>
      <c r="AA19787" s="69"/>
    </row>
    <row r="19788" spans="24:27" x14ac:dyDescent="0.25">
      <c r="X19788" s="69"/>
      <c r="Y19788" s="69"/>
      <c r="Z19788" s="69"/>
      <c r="AA19788" s="69"/>
    </row>
    <row r="19789" spans="24:27" x14ac:dyDescent="0.25">
      <c r="X19789" s="69"/>
      <c r="Y19789" s="69"/>
      <c r="Z19789" s="69"/>
      <c r="AA19789" s="69"/>
    </row>
    <row r="19790" spans="24:27" x14ac:dyDescent="0.25">
      <c r="X19790" s="69"/>
      <c r="Y19790" s="69"/>
      <c r="Z19790" s="69"/>
      <c r="AA19790" s="69"/>
    </row>
    <row r="19791" spans="24:27" x14ac:dyDescent="0.25">
      <c r="X19791" s="69"/>
      <c r="Y19791" s="69"/>
      <c r="Z19791" s="69"/>
      <c r="AA19791" s="69"/>
    </row>
    <row r="19792" spans="24:27" x14ac:dyDescent="0.25">
      <c r="X19792" s="69"/>
      <c r="Y19792" s="69"/>
      <c r="Z19792" s="69"/>
      <c r="AA19792" s="69"/>
    </row>
    <row r="19793" spans="24:27" x14ac:dyDescent="0.25">
      <c r="X19793" s="69"/>
      <c r="Y19793" s="69"/>
      <c r="Z19793" s="69"/>
      <c r="AA19793" s="69"/>
    </row>
    <row r="19794" spans="24:27" x14ac:dyDescent="0.25">
      <c r="X19794" s="69"/>
      <c r="Y19794" s="69"/>
      <c r="Z19794" s="69"/>
      <c r="AA19794" s="69"/>
    </row>
    <row r="19795" spans="24:27" x14ac:dyDescent="0.25">
      <c r="X19795" s="69"/>
      <c r="Y19795" s="69"/>
      <c r="Z19795" s="69"/>
      <c r="AA19795" s="69"/>
    </row>
    <row r="19796" spans="24:27" x14ac:dyDescent="0.25">
      <c r="X19796" s="69"/>
      <c r="Y19796" s="69"/>
      <c r="Z19796" s="69"/>
      <c r="AA19796" s="69"/>
    </row>
    <row r="19797" spans="24:27" x14ac:dyDescent="0.25">
      <c r="X19797" s="69"/>
      <c r="Y19797" s="69"/>
      <c r="Z19797" s="69"/>
      <c r="AA19797" s="69"/>
    </row>
    <row r="19798" spans="24:27" x14ac:dyDescent="0.25">
      <c r="X19798" s="69"/>
      <c r="Y19798" s="69"/>
      <c r="Z19798" s="69"/>
      <c r="AA19798" s="69"/>
    </row>
    <row r="19799" spans="24:27" x14ac:dyDescent="0.25">
      <c r="X19799" s="69"/>
      <c r="Y19799" s="69"/>
      <c r="Z19799" s="69"/>
      <c r="AA19799" s="69"/>
    </row>
    <row r="19800" spans="24:27" x14ac:dyDescent="0.25">
      <c r="X19800" s="69"/>
      <c r="Y19800" s="69"/>
      <c r="Z19800" s="69"/>
      <c r="AA19800" s="69"/>
    </row>
    <row r="19801" spans="24:27" x14ac:dyDescent="0.25">
      <c r="X19801" s="69"/>
      <c r="Y19801" s="69"/>
      <c r="Z19801" s="69"/>
      <c r="AA19801" s="69"/>
    </row>
    <row r="19802" spans="24:27" x14ac:dyDescent="0.25">
      <c r="X19802" s="69"/>
      <c r="Y19802" s="69"/>
      <c r="Z19802" s="69"/>
      <c r="AA19802" s="69"/>
    </row>
    <row r="19803" spans="24:27" x14ac:dyDescent="0.25">
      <c r="X19803" s="69"/>
      <c r="Y19803" s="69"/>
      <c r="Z19803" s="69"/>
      <c r="AA19803" s="69"/>
    </row>
    <row r="19804" spans="24:27" x14ac:dyDescent="0.25">
      <c r="X19804" s="69"/>
      <c r="Y19804" s="69"/>
      <c r="Z19804" s="69"/>
      <c r="AA19804" s="69"/>
    </row>
    <row r="19805" spans="24:27" x14ac:dyDescent="0.25">
      <c r="X19805" s="69"/>
      <c r="Y19805" s="69"/>
      <c r="Z19805" s="69"/>
      <c r="AA19805" s="69"/>
    </row>
    <row r="19806" spans="24:27" x14ac:dyDescent="0.25">
      <c r="X19806" s="69"/>
      <c r="Y19806" s="69"/>
      <c r="Z19806" s="69"/>
      <c r="AA19806" s="69"/>
    </row>
    <row r="19807" spans="24:27" x14ac:dyDescent="0.25">
      <c r="X19807" s="69"/>
      <c r="Y19807" s="69"/>
      <c r="Z19807" s="69"/>
      <c r="AA19807" s="69"/>
    </row>
    <row r="19808" spans="24:27" x14ac:dyDescent="0.25">
      <c r="X19808" s="69"/>
      <c r="Y19808" s="69"/>
      <c r="Z19808" s="69"/>
      <c r="AA19808" s="69"/>
    </row>
    <row r="19809" spans="24:27" x14ac:dyDescent="0.25">
      <c r="X19809" s="69"/>
      <c r="Y19809" s="69"/>
      <c r="Z19809" s="69"/>
      <c r="AA19809" s="69"/>
    </row>
    <row r="19810" spans="24:27" x14ac:dyDescent="0.25">
      <c r="X19810" s="69"/>
      <c r="Y19810" s="69"/>
      <c r="Z19810" s="69"/>
      <c r="AA19810" s="69"/>
    </row>
    <row r="19811" spans="24:27" x14ac:dyDescent="0.25">
      <c r="X19811" s="69"/>
      <c r="Y19811" s="69"/>
      <c r="Z19811" s="69"/>
      <c r="AA19811" s="69"/>
    </row>
    <row r="19812" spans="24:27" x14ac:dyDescent="0.25">
      <c r="X19812" s="69"/>
      <c r="Y19812" s="69"/>
      <c r="Z19812" s="69"/>
      <c r="AA19812" s="69"/>
    </row>
    <row r="19813" spans="24:27" x14ac:dyDescent="0.25">
      <c r="X19813" s="69"/>
      <c r="Y19813" s="69"/>
      <c r="Z19813" s="69"/>
      <c r="AA19813" s="69"/>
    </row>
    <row r="19814" spans="24:27" x14ac:dyDescent="0.25">
      <c r="X19814" s="69"/>
      <c r="Y19814" s="69"/>
      <c r="Z19814" s="69"/>
      <c r="AA19814" s="69"/>
    </row>
    <row r="19815" spans="24:27" x14ac:dyDescent="0.25">
      <c r="X19815" s="69"/>
      <c r="Y19815" s="69"/>
      <c r="Z19815" s="69"/>
      <c r="AA19815" s="69"/>
    </row>
    <row r="19816" spans="24:27" x14ac:dyDescent="0.25">
      <c r="X19816" s="69"/>
      <c r="Y19816" s="69"/>
      <c r="Z19816" s="69"/>
      <c r="AA19816" s="69"/>
    </row>
    <row r="19817" spans="24:27" x14ac:dyDescent="0.25">
      <c r="X19817" s="69"/>
      <c r="Y19817" s="69"/>
      <c r="Z19817" s="69"/>
      <c r="AA19817" s="69"/>
    </row>
    <row r="19818" spans="24:27" x14ac:dyDescent="0.25">
      <c r="X19818" s="69"/>
      <c r="Y19818" s="69"/>
      <c r="Z19818" s="69"/>
      <c r="AA19818" s="69"/>
    </row>
    <row r="19819" spans="24:27" x14ac:dyDescent="0.25">
      <c r="X19819" s="69"/>
      <c r="Y19819" s="69"/>
      <c r="Z19819" s="69"/>
      <c r="AA19819" s="69"/>
    </row>
    <row r="19820" spans="24:27" x14ac:dyDescent="0.25">
      <c r="X19820" s="69"/>
      <c r="Y19820" s="69"/>
      <c r="Z19820" s="69"/>
      <c r="AA19820" s="69"/>
    </row>
    <row r="19821" spans="24:27" x14ac:dyDescent="0.25">
      <c r="X19821" s="69"/>
      <c r="Y19821" s="69"/>
      <c r="Z19821" s="69"/>
      <c r="AA19821" s="69"/>
    </row>
    <row r="19822" spans="24:27" x14ac:dyDescent="0.25">
      <c r="X19822" s="69"/>
      <c r="Y19822" s="69"/>
      <c r="Z19822" s="69"/>
      <c r="AA19822" s="69"/>
    </row>
    <row r="19823" spans="24:27" x14ac:dyDescent="0.25">
      <c r="X19823" s="69"/>
      <c r="Y19823" s="69"/>
      <c r="Z19823" s="69"/>
      <c r="AA19823" s="69"/>
    </row>
    <row r="19824" spans="24:27" x14ac:dyDescent="0.25">
      <c r="X19824" s="69"/>
      <c r="Y19824" s="69"/>
      <c r="Z19824" s="69"/>
      <c r="AA19824" s="69"/>
    </row>
    <row r="19825" spans="24:27" x14ac:dyDescent="0.25">
      <c r="X19825" s="69"/>
      <c r="Y19825" s="69"/>
      <c r="Z19825" s="69"/>
      <c r="AA19825" s="69"/>
    </row>
    <row r="19826" spans="24:27" x14ac:dyDescent="0.25">
      <c r="X19826" s="69"/>
      <c r="Y19826" s="69"/>
      <c r="Z19826" s="69"/>
      <c r="AA19826" s="69"/>
    </row>
    <row r="19827" spans="24:27" x14ac:dyDescent="0.25">
      <c r="X19827" s="69"/>
      <c r="Y19827" s="69"/>
      <c r="Z19827" s="69"/>
      <c r="AA19827" s="69"/>
    </row>
    <row r="19828" spans="24:27" x14ac:dyDescent="0.25">
      <c r="X19828" s="69"/>
      <c r="Y19828" s="69"/>
      <c r="Z19828" s="69"/>
      <c r="AA19828" s="69"/>
    </row>
    <row r="19829" spans="24:27" x14ac:dyDescent="0.25">
      <c r="X19829" s="69"/>
      <c r="Y19829" s="69"/>
      <c r="Z19829" s="69"/>
      <c r="AA19829" s="69"/>
    </row>
    <row r="19830" spans="24:27" x14ac:dyDescent="0.25">
      <c r="X19830" s="69"/>
      <c r="Y19830" s="69"/>
      <c r="Z19830" s="69"/>
      <c r="AA19830" s="69"/>
    </row>
    <row r="19831" spans="24:27" x14ac:dyDescent="0.25">
      <c r="X19831" s="69"/>
      <c r="Y19831" s="69"/>
      <c r="Z19831" s="69"/>
      <c r="AA19831" s="69"/>
    </row>
    <row r="19832" spans="24:27" x14ac:dyDescent="0.25">
      <c r="X19832" s="69"/>
      <c r="Y19832" s="69"/>
      <c r="Z19832" s="69"/>
      <c r="AA19832" s="69"/>
    </row>
    <row r="19833" spans="24:27" x14ac:dyDescent="0.25">
      <c r="X19833" s="69"/>
      <c r="Y19833" s="69"/>
      <c r="Z19833" s="69"/>
      <c r="AA19833" s="69"/>
    </row>
    <row r="19834" spans="24:27" x14ac:dyDescent="0.25">
      <c r="X19834" s="69"/>
      <c r="Y19834" s="69"/>
      <c r="Z19834" s="69"/>
      <c r="AA19834" s="69"/>
    </row>
    <row r="19835" spans="24:27" x14ac:dyDescent="0.25">
      <c r="X19835" s="69"/>
      <c r="Y19835" s="69"/>
      <c r="Z19835" s="69"/>
      <c r="AA19835" s="69"/>
    </row>
    <row r="19836" spans="24:27" x14ac:dyDescent="0.25">
      <c r="X19836" s="69"/>
      <c r="Y19836" s="69"/>
      <c r="Z19836" s="69"/>
      <c r="AA19836" s="69"/>
    </row>
    <row r="19837" spans="24:27" x14ac:dyDescent="0.25">
      <c r="X19837" s="69"/>
      <c r="Y19837" s="69"/>
      <c r="Z19837" s="69"/>
      <c r="AA19837" s="69"/>
    </row>
    <row r="19838" spans="24:27" x14ac:dyDescent="0.25">
      <c r="X19838" s="69"/>
      <c r="Y19838" s="69"/>
      <c r="Z19838" s="69"/>
      <c r="AA19838" s="69"/>
    </row>
    <row r="19839" spans="24:27" x14ac:dyDescent="0.25">
      <c r="X19839" s="69"/>
      <c r="Y19839" s="69"/>
      <c r="Z19839" s="69"/>
      <c r="AA19839" s="69"/>
    </row>
    <row r="19840" spans="24:27" x14ac:dyDescent="0.25">
      <c r="X19840" s="69"/>
      <c r="Y19840" s="69"/>
      <c r="Z19840" s="69"/>
      <c r="AA19840" s="69"/>
    </row>
    <row r="19841" spans="24:27" x14ac:dyDescent="0.25">
      <c r="X19841" s="69"/>
      <c r="Y19841" s="69"/>
      <c r="Z19841" s="69"/>
      <c r="AA19841" s="69"/>
    </row>
    <row r="19842" spans="24:27" x14ac:dyDescent="0.25">
      <c r="X19842" s="69"/>
      <c r="Y19842" s="69"/>
      <c r="Z19842" s="69"/>
      <c r="AA19842" s="69"/>
    </row>
    <row r="19843" spans="24:27" x14ac:dyDescent="0.25">
      <c r="X19843" s="69"/>
      <c r="Y19843" s="69"/>
      <c r="Z19843" s="69"/>
      <c r="AA19843" s="69"/>
    </row>
    <row r="19844" spans="24:27" x14ac:dyDescent="0.25">
      <c r="X19844" s="69"/>
      <c r="Y19844" s="69"/>
      <c r="Z19844" s="69"/>
      <c r="AA19844" s="69"/>
    </row>
    <row r="19845" spans="24:27" x14ac:dyDescent="0.25">
      <c r="X19845" s="69"/>
      <c r="Y19845" s="69"/>
      <c r="Z19845" s="69"/>
      <c r="AA19845" s="69"/>
    </row>
    <row r="19846" spans="24:27" x14ac:dyDescent="0.25">
      <c r="X19846" s="69"/>
      <c r="Y19846" s="69"/>
      <c r="Z19846" s="69"/>
      <c r="AA19846" s="69"/>
    </row>
    <row r="19847" spans="24:27" x14ac:dyDescent="0.25">
      <c r="X19847" s="69"/>
      <c r="Y19847" s="69"/>
      <c r="Z19847" s="69"/>
      <c r="AA19847" s="69"/>
    </row>
    <row r="19848" spans="24:27" x14ac:dyDescent="0.25">
      <c r="X19848" s="69"/>
      <c r="Y19848" s="69"/>
      <c r="Z19848" s="69"/>
      <c r="AA19848" s="69"/>
    </row>
    <row r="19849" spans="24:27" x14ac:dyDescent="0.25">
      <c r="X19849" s="69"/>
      <c r="Y19849" s="69"/>
      <c r="Z19849" s="69"/>
      <c r="AA19849" s="69"/>
    </row>
    <row r="19850" spans="24:27" x14ac:dyDescent="0.25">
      <c r="X19850" s="69"/>
      <c r="Y19850" s="69"/>
      <c r="Z19850" s="69"/>
      <c r="AA19850" s="69"/>
    </row>
    <row r="19851" spans="24:27" x14ac:dyDescent="0.25">
      <c r="X19851" s="69"/>
      <c r="Y19851" s="69"/>
      <c r="Z19851" s="69"/>
      <c r="AA19851" s="69"/>
    </row>
    <row r="19852" spans="24:27" x14ac:dyDescent="0.25">
      <c r="X19852" s="69"/>
      <c r="Y19852" s="69"/>
      <c r="Z19852" s="69"/>
      <c r="AA19852" s="69"/>
    </row>
    <row r="19853" spans="24:27" x14ac:dyDescent="0.25">
      <c r="X19853" s="69"/>
      <c r="Y19853" s="69"/>
      <c r="Z19853" s="69"/>
      <c r="AA19853" s="69"/>
    </row>
    <row r="19854" spans="24:27" x14ac:dyDescent="0.25">
      <c r="X19854" s="69"/>
      <c r="Y19854" s="69"/>
      <c r="Z19854" s="69"/>
      <c r="AA19854" s="69"/>
    </row>
    <row r="19855" spans="24:27" x14ac:dyDescent="0.25">
      <c r="X19855" s="69"/>
      <c r="Y19855" s="69"/>
      <c r="Z19855" s="69"/>
      <c r="AA19855" s="69"/>
    </row>
    <row r="19856" spans="24:27" x14ac:dyDescent="0.25">
      <c r="X19856" s="69"/>
      <c r="Y19856" s="69"/>
      <c r="Z19856" s="69"/>
      <c r="AA19856" s="69"/>
    </row>
    <row r="19857" spans="24:27" x14ac:dyDescent="0.25">
      <c r="X19857" s="69"/>
      <c r="Y19857" s="69"/>
      <c r="Z19857" s="69"/>
      <c r="AA19857" s="69"/>
    </row>
    <row r="19858" spans="24:27" x14ac:dyDescent="0.25">
      <c r="X19858" s="69"/>
      <c r="Y19858" s="69"/>
      <c r="Z19858" s="69"/>
      <c r="AA19858" s="69"/>
    </row>
    <row r="19859" spans="24:27" x14ac:dyDescent="0.25">
      <c r="X19859" s="69"/>
      <c r="Y19859" s="69"/>
      <c r="Z19859" s="69"/>
      <c r="AA19859" s="69"/>
    </row>
    <row r="19860" spans="24:27" x14ac:dyDescent="0.25">
      <c r="X19860" s="69"/>
      <c r="Y19860" s="69"/>
      <c r="Z19860" s="69"/>
      <c r="AA19860" s="69"/>
    </row>
    <row r="19861" spans="24:27" x14ac:dyDescent="0.25">
      <c r="X19861" s="69"/>
      <c r="Y19861" s="69"/>
      <c r="Z19861" s="69"/>
      <c r="AA19861" s="69"/>
    </row>
    <row r="19862" spans="24:27" x14ac:dyDescent="0.25">
      <c r="X19862" s="69"/>
      <c r="Y19862" s="69"/>
      <c r="Z19862" s="69"/>
      <c r="AA19862" s="69"/>
    </row>
    <row r="19863" spans="24:27" x14ac:dyDescent="0.25">
      <c r="X19863" s="69"/>
      <c r="Y19863" s="69"/>
      <c r="Z19863" s="69"/>
      <c r="AA19863" s="69"/>
    </row>
    <row r="19864" spans="24:27" x14ac:dyDescent="0.25">
      <c r="X19864" s="69"/>
      <c r="Y19864" s="69"/>
      <c r="Z19864" s="69"/>
      <c r="AA19864" s="69"/>
    </row>
    <row r="19865" spans="24:27" x14ac:dyDescent="0.25">
      <c r="X19865" s="69"/>
      <c r="Y19865" s="69"/>
      <c r="Z19865" s="69"/>
      <c r="AA19865" s="69"/>
    </row>
    <row r="19866" spans="24:27" x14ac:dyDescent="0.25">
      <c r="X19866" s="69"/>
      <c r="Y19866" s="69"/>
      <c r="Z19866" s="69"/>
      <c r="AA19866" s="69"/>
    </row>
    <row r="19867" spans="24:27" x14ac:dyDescent="0.25">
      <c r="X19867" s="69"/>
      <c r="Y19867" s="69"/>
      <c r="Z19867" s="69"/>
      <c r="AA19867" s="69"/>
    </row>
    <row r="19868" spans="24:27" x14ac:dyDescent="0.25">
      <c r="X19868" s="69"/>
      <c r="Y19868" s="69"/>
      <c r="Z19868" s="69"/>
      <c r="AA19868" s="69"/>
    </row>
    <row r="19869" spans="24:27" x14ac:dyDescent="0.25">
      <c r="X19869" s="69"/>
      <c r="Y19869" s="69"/>
      <c r="Z19869" s="69"/>
      <c r="AA19869" s="69"/>
    </row>
    <row r="19870" spans="24:27" x14ac:dyDescent="0.25">
      <c r="X19870" s="69"/>
      <c r="Y19870" s="69"/>
      <c r="Z19870" s="69"/>
      <c r="AA19870" s="69"/>
    </row>
    <row r="19871" spans="24:27" x14ac:dyDescent="0.25">
      <c r="X19871" s="69"/>
      <c r="Y19871" s="69"/>
      <c r="Z19871" s="69"/>
      <c r="AA19871" s="69"/>
    </row>
    <row r="19872" spans="24:27" x14ac:dyDescent="0.25">
      <c r="X19872" s="69"/>
      <c r="Y19872" s="69"/>
      <c r="Z19872" s="69"/>
      <c r="AA19872" s="69"/>
    </row>
    <row r="19873" spans="24:27" x14ac:dyDescent="0.25">
      <c r="X19873" s="69"/>
      <c r="Y19873" s="69"/>
      <c r="Z19873" s="69"/>
      <c r="AA19873" s="69"/>
    </row>
    <row r="19874" spans="24:27" x14ac:dyDescent="0.25">
      <c r="X19874" s="69"/>
      <c r="Y19874" s="69"/>
      <c r="Z19874" s="69"/>
      <c r="AA19874" s="69"/>
    </row>
    <row r="19875" spans="24:27" x14ac:dyDescent="0.25">
      <c r="X19875" s="69"/>
      <c r="Y19875" s="69"/>
      <c r="Z19875" s="69"/>
      <c r="AA19875" s="69"/>
    </row>
    <row r="19876" spans="24:27" x14ac:dyDescent="0.25">
      <c r="X19876" s="69"/>
      <c r="Y19876" s="69"/>
      <c r="Z19876" s="69"/>
      <c r="AA19876" s="69"/>
    </row>
    <row r="19877" spans="24:27" x14ac:dyDescent="0.25">
      <c r="X19877" s="69"/>
      <c r="Y19877" s="69"/>
      <c r="Z19877" s="69"/>
      <c r="AA19877" s="69"/>
    </row>
    <row r="19878" spans="24:27" x14ac:dyDescent="0.25">
      <c r="X19878" s="69"/>
      <c r="Y19878" s="69"/>
      <c r="Z19878" s="69"/>
      <c r="AA19878" s="69"/>
    </row>
    <row r="19879" spans="24:27" x14ac:dyDescent="0.25">
      <c r="X19879" s="69"/>
      <c r="Y19879" s="69"/>
      <c r="Z19879" s="69"/>
      <c r="AA19879" s="69"/>
    </row>
    <row r="19880" spans="24:27" x14ac:dyDescent="0.25">
      <c r="X19880" s="69"/>
      <c r="Y19880" s="69"/>
      <c r="Z19880" s="69"/>
      <c r="AA19880" s="69"/>
    </row>
    <row r="19881" spans="24:27" x14ac:dyDescent="0.25">
      <c r="X19881" s="69"/>
      <c r="Y19881" s="69"/>
      <c r="Z19881" s="69"/>
      <c r="AA19881" s="69"/>
    </row>
    <row r="19882" spans="24:27" x14ac:dyDescent="0.25">
      <c r="X19882" s="69"/>
      <c r="Y19882" s="69"/>
      <c r="Z19882" s="69"/>
      <c r="AA19882" s="69"/>
    </row>
    <row r="19883" spans="24:27" x14ac:dyDescent="0.25">
      <c r="X19883" s="69"/>
      <c r="Y19883" s="69"/>
      <c r="Z19883" s="69"/>
      <c r="AA19883" s="69"/>
    </row>
    <row r="19884" spans="24:27" x14ac:dyDescent="0.25">
      <c r="X19884" s="69"/>
      <c r="Y19884" s="69"/>
      <c r="Z19884" s="69"/>
      <c r="AA19884" s="69"/>
    </row>
    <row r="19885" spans="24:27" x14ac:dyDescent="0.25">
      <c r="X19885" s="69"/>
      <c r="Y19885" s="69"/>
      <c r="Z19885" s="69"/>
      <c r="AA19885" s="69"/>
    </row>
    <row r="19886" spans="24:27" x14ac:dyDescent="0.25">
      <c r="X19886" s="69"/>
      <c r="Y19886" s="69"/>
      <c r="Z19886" s="69"/>
      <c r="AA19886" s="69"/>
    </row>
    <row r="19887" spans="24:27" x14ac:dyDescent="0.25">
      <c r="X19887" s="69"/>
      <c r="Y19887" s="69"/>
      <c r="Z19887" s="69"/>
      <c r="AA19887" s="69"/>
    </row>
    <row r="19888" spans="24:27" x14ac:dyDescent="0.25">
      <c r="X19888" s="69"/>
      <c r="Y19888" s="69"/>
      <c r="Z19888" s="69"/>
      <c r="AA19888" s="69"/>
    </row>
    <row r="19889" spans="24:27" x14ac:dyDescent="0.25">
      <c r="X19889" s="69"/>
      <c r="Y19889" s="69"/>
      <c r="Z19889" s="69"/>
      <c r="AA19889" s="69"/>
    </row>
    <row r="19890" spans="24:27" x14ac:dyDescent="0.25">
      <c r="X19890" s="69"/>
      <c r="Y19890" s="69"/>
      <c r="Z19890" s="69"/>
      <c r="AA19890" s="69"/>
    </row>
    <row r="19891" spans="24:27" x14ac:dyDescent="0.25">
      <c r="X19891" s="69"/>
      <c r="Y19891" s="69"/>
      <c r="Z19891" s="69"/>
      <c r="AA19891" s="69"/>
    </row>
    <row r="19892" spans="24:27" x14ac:dyDescent="0.25">
      <c r="X19892" s="69"/>
      <c r="Y19892" s="69"/>
      <c r="Z19892" s="69"/>
      <c r="AA19892" s="69"/>
    </row>
    <row r="19893" spans="24:27" x14ac:dyDescent="0.25">
      <c r="X19893" s="69"/>
      <c r="Y19893" s="69"/>
      <c r="Z19893" s="69"/>
      <c r="AA19893" s="69"/>
    </row>
    <row r="19894" spans="24:27" x14ac:dyDescent="0.25">
      <c r="X19894" s="69"/>
      <c r="Y19894" s="69"/>
      <c r="Z19894" s="69"/>
      <c r="AA19894" s="69"/>
    </row>
    <row r="19895" spans="24:27" x14ac:dyDescent="0.25">
      <c r="X19895" s="69"/>
      <c r="Y19895" s="69"/>
      <c r="Z19895" s="69"/>
      <c r="AA19895" s="69"/>
    </row>
    <row r="19896" spans="24:27" x14ac:dyDescent="0.25">
      <c r="X19896" s="69"/>
      <c r="Y19896" s="69"/>
      <c r="Z19896" s="69"/>
      <c r="AA19896" s="69"/>
    </row>
    <row r="19897" spans="24:27" x14ac:dyDescent="0.25">
      <c r="X19897" s="69"/>
      <c r="Y19897" s="69"/>
      <c r="Z19897" s="69"/>
      <c r="AA19897" s="69"/>
    </row>
    <row r="19898" spans="24:27" x14ac:dyDescent="0.25">
      <c r="X19898" s="69"/>
      <c r="Y19898" s="69"/>
      <c r="Z19898" s="69"/>
      <c r="AA19898" s="69"/>
    </row>
    <row r="19899" spans="24:27" x14ac:dyDescent="0.25">
      <c r="X19899" s="69"/>
      <c r="Y19899" s="69"/>
      <c r="Z19899" s="69"/>
      <c r="AA19899" s="69"/>
    </row>
    <row r="19900" spans="24:27" x14ac:dyDescent="0.25">
      <c r="X19900" s="69"/>
      <c r="Y19900" s="69"/>
      <c r="Z19900" s="69"/>
      <c r="AA19900" s="69"/>
    </row>
    <row r="19901" spans="24:27" x14ac:dyDescent="0.25">
      <c r="X19901" s="69"/>
      <c r="Y19901" s="69"/>
      <c r="Z19901" s="69"/>
      <c r="AA19901" s="69"/>
    </row>
    <row r="19902" spans="24:27" x14ac:dyDescent="0.25">
      <c r="X19902" s="69"/>
      <c r="Y19902" s="69"/>
      <c r="Z19902" s="69"/>
      <c r="AA19902" s="69"/>
    </row>
    <row r="19903" spans="24:27" x14ac:dyDescent="0.25">
      <c r="X19903" s="69"/>
      <c r="Y19903" s="69"/>
      <c r="Z19903" s="69"/>
      <c r="AA19903" s="69"/>
    </row>
    <row r="19904" spans="24:27" x14ac:dyDescent="0.25">
      <c r="X19904" s="69"/>
      <c r="Y19904" s="69"/>
      <c r="Z19904" s="69"/>
      <c r="AA19904" s="69"/>
    </row>
    <row r="19905" spans="24:27" x14ac:dyDescent="0.25">
      <c r="X19905" s="69"/>
      <c r="Y19905" s="69"/>
      <c r="Z19905" s="69"/>
      <c r="AA19905" s="69"/>
    </row>
    <row r="19906" spans="24:27" x14ac:dyDescent="0.25">
      <c r="X19906" s="69"/>
      <c r="Y19906" s="69"/>
      <c r="Z19906" s="69"/>
      <c r="AA19906" s="69"/>
    </row>
    <row r="19907" spans="24:27" x14ac:dyDescent="0.25">
      <c r="X19907" s="69"/>
      <c r="Y19907" s="69"/>
      <c r="Z19907" s="69"/>
      <c r="AA19907" s="69"/>
    </row>
    <row r="19908" spans="24:27" x14ac:dyDescent="0.25">
      <c r="X19908" s="69"/>
      <c r="Y19908" s="69"/>
      <c r="Z19908" s="69"/>
      <c r="AA19908" s="69"/>
    </row>
    <row r="19909" spans="24:27" x14ac:dyDescent="0.25">
      <c r="X19909" s="69"/>
      <c r="Y19909" s="69"/>
      <c r="Z19909" s="69"/>
      <c r="AA19909" s="69"/>
    </row>
    <row r="19910" spans="24:27" x14ac:dyDescent="0.25">
      <c r="X19910" s="69"/>
      <c r="Y19910" s="69"/>
      <c r="Z19910" s="69"/>
      <c r="AA19910" s="69"/>
    </row>
    <row r="19911" spans="24:27" x14ac:dyDescent="0.25">
      <c r="X19911" s="69"/>
      <c r="Y19911" s="69"/>
      <c r="Z19911" s="69"/>
      <c r="AA19911" s="69"/>
    </row>
    <row r="19912" spans="24:27" x14ac:dyDescent="0.25">
      <c r="X19912" s="69"/>
      <c r="Y19912" s="69"/>
      <c r="Z19912" s="69"/>
      <c r="AA19912" s="69"/>
    </row>
    <row r="19913" spans="24:27" x14ac:dyDescent="0.25">
      <c r="X19913" s="69"/>
      <c r="Y19913" s="69"/>
      <c r="Z19913" s="69"/>
      <c r="AA19913" s="69"/>
    </row>
    <row r="19914" spans="24:27" x14ac:dyDescent="0.25">
      <c r="X19914" s="69"/>
      <c r="Y19914" s="69"/>
      <c r="Z19914" s="69"/>
      <c r="AA19914" s="69"/>
    </row>
    <row r="19915" spans="24:27" x14ac:dyDescent="0.25">
      <c r="X19915" s="69"/>
      <c r="Y19915" s="69"/>
      <c r="Z19915" s="69"/>
      <c r="AA19915" s="69"/>
    </row>
    <row r="19916" spans="24:27" x14ac:dyDescent="0.25">
      <c r="X19916" s="69"/>
      <c r="Y19916" s="69"/>
      <c r="Z19916" s="69"/>
      <c r="AA19916" s="69"/>
    </row>
    <row r="19917" spans="24:27" x14ac:dyDescent="0.25">
      <c r="X19917" s="69"/>
      <c r="Y19917" s="69"/>
      <c r="Z19917" s="69"/>
      <c r="AA19917" s="69"/>
    </row>
    <row r="19918" spans="24:27" x14ac:dyDescent="0.25">
      <c r="X19918" s="69"/>
      <c r="Y19918" s="69"/>
      <c r="Z19918" s="69"/>
      <c r="AA19918" s="69"/>
    </row>
    <row r="19919" spans="24:27" x14ac:dyDescent="0.25">
      <c r="X19919" s="69"/>
      <c r="Y19919" s="69"/>
      <c r="Z19919" s="69"/>
      <c r="AA19919" s="69"/>
    </row>
    <row r="19920" spans="24:27" x14ac:dyDescent="0.25">
      <c r="X19920" s="69"/>
      <c r="Y19920" s="69"/>
      <c r="Z19920" s="69"/>
      <c r="AA19920" s="69"/>
    </row>
    <row r="19921" spans="24:27" x14ac:dyDescent="0.25">
      <c r="X19921" s="69"/>
      <c r="Y19921" s="69"/>
      <c r="Z19921" s="69"/>
      <c r="AA19921" s="69"/>
    </row>
    <row r="19922" spans="24:27" x14ac:dyDescent="0.25">
      <c r="X19922" s="69"/>
      <c r="Y19922" s="69"/>
      <c r="Z19922" s="69"/>
      <c r="AA19922" s="69"/>
    </row>
    <row r="19923" spans="24:27" x14ac:dyDescent="0.25">
      <c r="X19923" s="69"/>
      <c r="Y19923" s="69"/>
      <c r="Z19923" s="69"/>
      <c r="AA19923" s="69"/>
    </row>
    <row r="19924" spans="24:27" x14ac:dyDescent="0.25">
      <c r="X19924" s="69"/>
      <c r="Y19924" s="69"/>
      <c r="Z19924" s="69"/>
      <c r="AA19924" s="69"/>
    </row>
    <row r="19925" spans="24:27" x14ac:dyDescent="0.25">
      <c r="X19925" s="69"/>
      <c r="Y19925" s="69"/>
      <c r="Z19925" s="69"/>
      <c r="AA19925" s="69"/>
    </row>
    <row r="19926" spans="24:27" x14ac:dyDescent="0.25">
      <c r="X19926" s="69"/>
      <c r="Y19926" s="69"/>
      <c r="Z19926" s="69"/>
      <c r="AA19926" s="69"/>
    </row>
    <row r="19927" spans="24:27" x14ac:dyDescent="0.25">
      <c r="X19927" s="69"/>
      <c r="Y19927" s="69"/>
      <c r="Z19927" s="69"/>
      <c r="AA19927" s="69"/>
    </row>
    <row r="19928" spans="24:27" x14ac:dyDescent="0.25">
      <c r="X19928" s="69"/>
      <c r="Y19928" s="69"/>
      <c r="Z19928" s="69"/>
      <c r="AA19928" s="69"/>
    </row>
    <row r="19929" spans="24:27" x14ac:dyDescent="0.25">
      <c r="X19929" s="69"/>
      <c r="Y19929" s="69"/>
      <c r="Z19929" s="69"/>
      <c r="AA19929" s="69"/>
    </row>
    <row r="19930" spans="24:27" x14ac:dyDescent="0.25">
      <c r="X19930" s="69"/>
      <c r="Y19930" s="69"/>
      <c r="Z19930" s="69"/>
      <c r="AA19930" s="69"/>
    </row>
    <row r="19931" spans="24:27" x14ac:dyDescent="0.25">
      <c r="X19931" s="69"/>
      <c r="Y19931" s="69"/>
      <c r="Z19931" s="69"/>
      <c r="AA19931" s="69"/>
    </row>
    <row r="19932" spans="24:27" x14ac:dyDescent="0.25">
      <c r="X19932" s="69"/>
      <c r="Y19932" s="69"/>
      <c r="Z19932" s="69"/>
      <c r="AA19932" s="69"/>
    </row>
    <row r="19933" spans="24:27" x14ac:dyDescent="0.25">
      <c r="X19933" s="69"/>
      <c r="Y19933" s="69"/>
      <c r="Z19933" s="69"/>
      <c r="AA19933" s="69"/>
    </row>
    <row r="19934" spans="24:27" x14ac:dyDescent="0.25">
      <c r="X19934" s="69"/>
      <c r="Y19934" s="69"/>
      <c r="Z19934" s="69"/>
      <c r="AA19934" s="69"/>
    </row>
    <row r="19935" spans="24:27" x14ac:dyDescent="0.25">
      <c r="X19935" s="69"/>
      <c r="Y19935" s="69"/>
      <c r="Z19935" s="69"/>
      <c r="AA19935" s="69"/>
    </row>
    <row r="19936" spans="24:27" x14ac:dyDescent="0.25">
      <c r="X19936" s="69"/>
      <c r="Y19936" s="69"/>
      <c r="Z19936" s="69"/>
      <c r="AA19936" s="69"/>
    </row>
    <row r="19937" spans="24:27" x14ac:dyDescent="0.25">
      <c r="X19937" s="69"/>
      <c r="Y19937" s="69"/>
      <c r="Z19937" s="69"/>
      <c r="AA19937" s="69"/>
    </row>
    <row r="19938" spans="24:27" x14ac:dyDescent="0.25">
      <c r="X19938" s="69"/>
      <c r="Y19938" s="69"/>
      <c r="Z19938" s="69"/>
      <c r="AA19938" s="69"/>
    </row>
    <row r="19939" spans="24:27" x14ac:dyDescent="0.25">
      <c r="X19939" s="69"/>
      <c r="Y19939" s="69"/>
      <c r="Z19939" s="69"/>
      <c r="AA19939" s="69"/>
    </row>
    <row r="19940" spans="24:27" x14ac:dyDescent="0.25">
      <c r="X19940" s="69"/>
      <c r="Y19940" s="69"/>
      <c r="Z19940" s="69"/>
      <c r="AA19940" s="69"/>
    </row>
    <row r="19941" spans="24:27" x14ac:dyDescent="0.25">
      <c r="X19941" s="69"/>
      <c r="Y19941" s="69"/>
      <c r="Z19941" s="69"/>
      <c r="AA19941" s="69"/>
    </row>
    <row r="19942" spans="24:27" x14ac:dyDescent="0.25">
      <c r="X19942" s="69"/>
      <c r="Y19942" s="69"/>
      <c r="Z19942" s="69"/>
      <c r="AA19942" s="69"/>
    </row>
    <row r="19943" spans="24:27" x14ac:dyDescent="0.25">
      <c r="X19943" s="69"/>
      <c r="Y19943" s="69"/>
      <c r="Z19943" s="69"/>
      <c r="AA19943" s="69"/>
    </row>
    <row r="19944" spans="24:27" x14ac:dyDescent="0.25">
      <c r="X19944" s="69"/>
      <c r="Y19944" s="69"/>
      <c r="Z19944" s="69"/>
      <c r="AA19944" s="69"/>
    </row>
    <row r="19945" spans="24:27" x14ac:dyDescent="0.25">
      <c r="X19945" s="69"/>
      <c r="Y19945" s="69"/>
      <c r="Z19945" s="69"/>
      <c r="AA19945" s="69"/>
    </row>
    <row r="19946" spans="24:27" x14ac:dyDescent="0.25">
      <c r="X19946" s="69"/>
      <c r="Y19946" s="69"/>
      <c r="Z19946" s="69"/>
      <c r="AA19946" s="69"/>
    </row>
    <row r="19947" spans="24:27" x14ac:dyDescent="0.25">
      <c r="X19947" s="69"/>
      <c r="Y19947" s="69"/>
      <c r="Z19947" s="69"/>
      <c r="AA19947" s="69"/>
    </row>
    <row r="19948" spans="24:27" x14ac:dyDescent="0.25">
      <c r="X19948" s="69"/>
      <c r="Y19948" s="69"/>
      <c r="Z19948" s="69"/>
      <c r="AA19948" s="69"/>
    </row>
    <row r="19949" spans="24:27" x14ac:dyDescent="0.25">
      <c r="X19949" s="69"/>
      <c r="Y19949" s="69"/>
      <c r="Z19949" s="69"/>
      <c r="AA19949" s="69"/>
    </row>
    <row r="19950" spans="24:27" x14ac:dyDescent="0.25">
      <c r="X19950" s="69"/>
      <c r="Y19950" s="69"/>
      <c r="Z19950" s="69"/>
      <c r="AA19950" s="69"/>
    </row>
    <row r="19951" spans="24:27" x14ac:dyDescent="0.25">
      <c r="X19951" s="69"/>
      <c r="Y19951" s="69"/>
      <c r="Z19951" s="69"/>
      <c r="AA19951" s="69"/>
    </row>
    <row r="19952" spans="24:27" x14ac:dyDescent="0.25">
      <c r="X19952" s="69"/>
      <c r="Y19952" s="69"/>
      <c r="Z19952" s="69"/>
      <c r="AA19952" s="69"/>
    </row>
    <row r="19953" spans="24:27" x14ac:dyDescent="0.25">
      <c r="X19953" s="69"/>
      <c r="Y19953" s="69"/>
      <c r="Z19953" s="69"/>
      <c r="AA19953" s="69"/>
    </row>
    <row r="19954" spans="24:27" x14ac:dyDescent="0.25">
      <c r="X19954" s="69"/>
      <c r="Y19954" s="69"/>
      <c r="Z19954" s="69"/>
      <c r="AA19954" s="69"/>
    </row>
    <row r="19955" spans="24:27" x14ac:dyDescent="0.25">
      <c r="X19955" s="69"/>
      <c r="Y19955" s="69"/>
      <c r="Z19955" s="69"/>
      <c r="AA19955" s="69"/>
    </row>
    <row r="19956" spans="24:27" x14ac:dyDescent="0.25">
      <c r="X19956" s="69"/>
      <c r="Y19956" s="69"/>
      <c r="Z19956" s="69"/>
      <c r="AA19956" s="69"/>
    </row>
    <row r="19957" spans="24:27" x14ac:dyDescent="0.25">
      <c r="X19957" s="69"/>
      <c r="Y19957" s="69"/>
      <c r="Z19957" s="69"/>
      <c r="AA19957" s="69"/>
    </row>
    <row r="19958" spans="24:27" x14ac:dyDescent="0.25">
      <c r="X19958" s="69"/>
      <c r="Y19958" s="69"/>
      <c r="Z19958" s="69"/>
      <c r="AA19958" s="69"/>
    </row>
    <row r="19959" spans="24:27" x14ac:dyDescent="0.25">
      <c r="X19959" s="69"/>
      <c r="Y19959" s="69"/>
      <c r="Z19959" s="69"/>
      <c r="AA19959" s="69"/>
    </row>
    <row r="19960" spans="24:27" x14ac:dyDescent="0.25">
      <c r="X19960" s="69"/>
      <c r="Y19960" s="69"/>
      <c r="Z19960" s="69"/>
      <c r="AA19960" s="69"/>
    </row>
    <row r="19961" spans="24:27" x14ac:dyDescent="0.25">
      <c r="X19961" s="69"/>
      <c r="Y19961" s="69"/>
      <c r="Z19961" s="69"/>
      <c r="AA19961" s="69"/>
    </row>
    <row r="19962" spans="24:27" x14ac:dyDescent="0.25">
      <c r="X19962" s="69"/>
      <c r="Y19962" s="69"/>
      <c r="Z19962" s="69"/>
      <c r="AA19962" s="69"/>
    </row>
    <row r="19963" spans="24:27" x14ac:dyDescent="0.25">
      <c r="X19963" s="69"/>
      <c r="Y19963" s="69"/>
      <c r="Z19963" s="69"/>
      <c r="AA19963" s="69"/>
    </row>
    <row r="19964" spans="24:27" x14ac:dyDescent="0.25">
      <c r="X19964" s="69"/>
      <c r="Y19964" s="69"/>
      <c r="Z19964" s="69"/>
      <c r="AA19964" s="69"/>
    </row>
    <row r="19965" spans="24:27" x14ac:dyDescent="0.25">
      <c r="X19965" s="69"/>
      <c r="Y19965" s="69"/>
      <c r="Z19965" s="69"/>
      <c r="AA19965" s="69"/>
    </row>
    <row r="19966" spans="24:27" x14ac:dyDescent="0.25">
      <c r="X19966" s="69"/>
      <c r="Y19966" s="69"/>
      <c r="Z19966" s="69"/>
      <c r="AA19966" s="69"/>
    </row>
    <row r="19967" spans="24:27" x14ac:dyDescent="0.25">
      <c r="X19967" s="69"/>
      <c r="Y19967" s="69"/>
      <c r="Z19967" s="69"/>
      <c r="AA19967" s="69"/>
    </row>
    <row r="19968" spans="24:27" x14ac:dyDescent="0.25">
      <c r="X19968" s="69"/>
      <c r="Y19968" s="69"/>
      <c r="Z19968" s="69"/>
      <c r="AA19968" s="69"/>
    </row>
    <row r="19969" spans="24:27" x14ac:dyDescent="0.25">
      <c r="X19969" s="69"/>
      <c r="Y19969" s="69"/>
      <c r="Z19969" s="69"/>
      <c r="AA19969" s="69"/>
    </row>
    <row r="19970" spans="24:27" x14ac:dyDescent="0.25">
      <c r="X19970" s="69"/>
      <c r="Y19970" s="69"/>
      <c r="Z19970" s="69"/>
      <c r="AA19970" s="69"/>
    </row>
    <row r="19971" spans="24:27" x14ac:dyDescent="0.25">
      <c r="X19971" s="69"/>
      <c r="Y19971" s="69"/>
      <c r="Z19971" s="69"/>
      <c r="AA19971" s="69"/>
    </row>
    <row r="19972" spans="24:27" x14ac:dyDescent="0.25">
      <c r="X19972" s="69"/>
      <c r="Y19972" s="69"/>
      <c r="Z19972" s="69"/>
      <c r="AA19972" s="69"/>
    </row>
    <row r="19973" spans="24:27" x14ac:dyDescent="0.25">
      <c r="X19973" s="69"/>
      <c r="Y19973" s="69"/>
      <c r="Z19973" s="69"/>
      <c r="AA19973" s="69"/>
    </row>
    <row r="19974" spans="24:27" x14ac:dyDescent="0.25">
      <c r="X19974" s="69"/>
      <c r="Y19974" s="69"/>
      <c r="Z19974" s="69"/>
      <c r="AA19974" s="69"/>
    </row>
    <row r="19975" spans="24:27" x14ac:dyDescent="0.25">
      <c r="X19975" s="69"/>
      <c r="Y19975" s="69"/>
      <c r="Z19975" s="69"/>
      <c r="AA19975" s="69"/>
    </row>
    <row r="19976" spans="24:27" x14ac:dyDescent="0.25">
      <c r="X19976" s="69"/>
      <c r="Y19976" s="69"/>
      <c r="Z19976" s="69"/>
      <c r="AA19976" s="69"/>
    </row>
    <row r="19977" spans="24:27" x14ac:dyDescent="0.25">
      <c r="X19977" s="69"/>
      <c r="Y19977" s="69"/>
      <c r="Z19977" s="69"/>
      <c r="AA19977" s="69"/>
    </row>
    <row r="19978" spans="24:27" x14ac:dyDescent="0.25">
      <c r="X19978" s="69"/>
      <c r="Y19978" s="69"/>
      <c r="Z19978" s="69"/>
      <c r="AA19978" s="69"/>
    </row>
    <row r="19979" spans="24:27" x14ac:dyDescent="0.25">
      <c r="X19979" s="69"/>
      <c r="Y19979" s="69"/>
      <c r="Z19979" s="69"/>
      <c r="AA19979" s="69"/>
    </row>
    <row r="19980" spans="24:27" x14ac:dyDescent="0.25">
      <c r="X19980" s="69"/>
      <c r="Y19980" s="69"/>
      <c r="Z19980" s="69"/>
      <c r="AA19980" s="69"/>
    </row>
    <row r="19981" spans="24:27" x14ac:dyDescent="0.25">
      <c r="X19981" s="69"/>
      <c r="Y19981" s="69"/>
      <c r="Z19981" s="69"/>
      <c r="AA19981" s="69"/>
    </row>
    <row r="19982" spans="24:27" x14ac:dyDescent="0.25">
      <c r="X19982" s="69"/>
      <c r="Y19982" s="69"/>
      <c r="Z19982" s="69"/>
      <c r="AA19982" s="69"/>
    </row>
    <row r="19983" spans="24:27" x14ac:dyDescent="0.25">
      <c r="X19983" s="69"/>
      <c r="Y19983" s="69"/>
      <c r="Z19983" s="69"/>
      <c r="AA19983" s="69"/>
    </row>
    <row r="19984" spans="24:27" x14ac:dyDescent="0.25">
      <c r="X19984" s="69"/>
      <c r="Y19984" s="69"/>
      <c r="Z19984" s="69"/>
      <c r="AA19984" s="69"/>
    </row>
    <row r="19985" spans="24:27" x14ac:dyDescent="0.25">
      <c r="X19985" s="69"/>
      <c r="Y19985" s="69"/>
      <c r="Z19985" s="69"/>
      <c r="AA19985" s="69"/>
    </row>
    <row r="19986" spans="24:27" x14ac:dyDescent="0.25">
      <c r="X19986" s="69"/>
      <c r="Y19986" s="69"/>
      <c r="Z19986" s="69"/>
      <c r="AA19986" s="69"/>
    </row>
    <row r="19987" spans="24:27" x14ac:dyDescent="0.25">
      <c r="X19987" s="69"/>
      <c r="Y19987" s="69"/>
      <c r="Z19987" s="69"/>
      <c r="AA19987" s="69"/>
    </row>
    <row r="19988" spans="24:27" x14ac:dyDescent="0.25">
      <c r="X19988" s="69"/>
      <c r="Y19988" s="69"/>
      <c r="Z19988" s="69"/>
      <c r="AA19988" s="69"/>
    </row>
    <row r="19989" spans="24:27" x14ac:dyDescent="0.25">
      <c r="X19989" s="69"/>
      <c r="Y19989" s="69"/>
      <c r="Z19989" s="69"/>
      <c r="AA19989" s="69"/>
    </row>
    <row r="19990" spans="24:27" x14ac:dyDescent="0.25">
      <c r="X19990" s="69"/>
      <c r="Y19990" s="69"/>
      <c r="Z19990" s="69"/>
      <c r="AA19990" s="69"/>
    </row>
    <row r="19991" spans="24:27" x14ac:dyDescent="0.25">
      <c r="X19991" s="69"/>
      <c r="Y19991" s="69"/>
      <c r="Z19991" s="69"/>
      <c r="AA19991" s="69"/>
    </row>
    <row r="19992" spans="24:27" x14ac:dyDescent="0.25">
      <c r="X19992" s="69"/>
      <c r="Y19992" s="69"/>
      <c r="Z19992" s="69"/>
      <c r="AA19992" s="69"/>
    </row>
    <row r="19993" spans="24:27" x14ac:dyDescent="0.25">
      <c r="X19993" s="69"/>
      <c r="Y19993" s="69"/>
      <c r="Z19993" s="69"/>
      <c r="AA19993" s="69"/>
    </row>
    <row r="19994" spans="24:27" x14ac:dyDescent="0.25">
      <c r="X19994" s="69"/>
      <c r="Y19994" s="69"/>
      <c r="Z19994" s="69"/>
      <c r="AA19994" s="69"/>
    </row>
    <row r="19995" spans="24:27" x14ac:dyDescent="0.25">
      <c r="X19995" s="69"/>
      <c r="Y19995" s="69"/>
      <c r="Z19995" s="69"/>
      <c r="AA19995" s="69"/>
    </row>
    <row r="19996" spans="24:27" x14ac:dyDescent="0.25">
      <c r="X19996" s="69"/>
      <c r="Y19996" s="69"/>
      <c r="Z19996" s="69"/>
      <c r="AA19996" s="69"/>
    </row>
    <row r="19997" spans="24:27" x14ac:dyDescent="0.25">
      <c r="X19997" s="69"/>
      <c r="Y19997" s="69"/>
      <c r="Z19997" s="69"/>
      <c r="AA19997" s="69"/>
    </row>
    <row r="19998" spans="24:27" x14ac:dyDescent="0.25">
      <c r="X19998" s="69"/>
      <c r="Y19998" s="69"/>
      <c r="Z19998" s="69"/>
      <c r="AA19998" s="69"/>
    </row>
    <row r="19999" spans="24:27" x14ac:dyDescent="0.25">
      <c r="X19999" s="69"/>
      <c r="Y19999" s="69"/>
      <c r="Z19999" s="69"/>
      <c r="AA19999" s="69"/>
    </row>
    <row r="20000" spans="24:27" x14ac:dyDescent="0.25">
      <c r="X20000" s="69"/>
      <c r="Y20000" s="69"/>
      <c r="Z20000" s="69"/>
      <c r="AA20000" s="69"/>
    </row>
    <row r="20001" spans="24:27" x14ac:dyDescent="0.25">
      <c r="X20001" s="69"/>
      <c r="Y20001" s="69"/>
      <c r="Z20001" s="69"/>
      <c r="AA20001" s="69"/>
    </row>
    <row r="20002" spans="24:27" x14ac:dyDescent="0.25">
      <c r="X20002" s="69"/>
      <c r="Y20002" s="69"/>
      <c r="Z20002" s="69"/>
      <c r="AA20002" s="69"/>
    </row>
    <row r="20003" spans="24:27" x14ac:dyDescent="0.25">
      <c r="X20003" s="69"/>
      <c r="Y20003" s="69"/>
      <c r="Z20003" s="69"/>
      <c r="AA20003" s="69"/>
    </row>
    <row r="20004" spans="24:27" x14ac:dyDescent="0.25">
      <c r="X20004" s="69"/>
      <c r="Y20004" s="69"/>
      <c r="Z20004" s="69"/>
      <c r="AA20004" s="69"/>
    </row>
    <row r="20005" spans="24:27" x14ac:dyDescent="0.25">
      <c r="X20005" s="69"/>
      <c r="Y20005" s="69"/>
      <c r="Z20005" s="69"/>
      <c r="AA20005" s="69"/>
    </row>
    <row r="20006" spans="24:27" x14ac:dyDescent="0.25">
      <c r="X20006" s="69"/>
      <c r="Y20006" s="69"/>
      <c r="Z20006" s="69"/>
      <c r="AA20006" s="69"/>
    </row>
    <row r="20007" spans="24:27" x14ac:dyDescent="0.25">
      <c r="X20007" s="69"/>
      <c r="Y20007" s="69"/>
      <c r="Z20007" s="69"/>
      <c r="AA20007" s="69"/>
    </row>
    <row r="20008" spans="24:27" x14ac:dyDescent="0.25">
      <c r="X20008" s="69"/>
      <c r="Y20008" s="69"/>
      <c r="Z20008" s="69"/>
      <c r="AA20008" s="69"/>
    </row>
    <row r="20009" spans="24:27" x14ac:dyDescent="0.25">
      <c r="X20009" s="69"/>
      <c r="Y20009" s="69"/>
      <c r="Z20009" s="69"/>
      <c r="AA20009" s="69"/>
    </row>
    <row r="20010" spans="24:27" x14ac:dyDescent="0.25">
      <c r="X20010" s="69"/>
      <c r="Y20010" s="69"/>
      <c r="Z20010" s="69"/>
      <c r="AA20010" s="69"/>
    </row>
    <row r="20011" spans="24:27" x14ac:dyDescent="0.25">
      <c r="X20011" s="69"/>
      <c r="Y20011" s="69"/>
      <c r="Z20011" s="69"/>
      <c r="AA20011" s="69"/>
    </row>
    <row r="20012" spans="24:27" x14ac:dyDescent="0.25">
      <c r="X20012" s="69"/>
      <c r="Y20012" s="69"/>
      <c r="Z20012" s="69"/>
      <c r="AA20012" s="69"/>
    </row>
    <row r="20013" spans="24:27" x14ac:dyDescent="0.25">
      <c r="X20013" s="69"/>
      <c r="Y20013" s="69"/>
      <c r="Z20013" s="69"/>
      <c r="AA20013" s="69"/>
    </row>
    <row r="20014" spans="24:27" x14ac:dyDescent="0.25">
      <c r="X20014" s="69"/>
      <c r="Y20014" s="69"/>
      <c r="Z20014" s="69"/>
      <c r="AA20014" s="69"/>
    </row>
    <row r="20015" spans="24:27" x14ac:dyDescent="0.25">
      <c r="X20015" s="69"/>
      <c r="Y20015" s="69"/>
      <c r="Z20015" s="69"/>
      <c r="AA20015" s="69"/>
    </row>
    <row r="20016" spans="24:27" x14ac:dyDescent="0.25">
      <c r="X20016" s="69"/>
      <c r="Y20016" s="69"/>
      <c r="Z20016" s="69"/>
      <c r="AA20016" s="69"/>
    </row>
    <row r="20017" spans="24:27" x14ac:dyDescent="0.25">
      <c r="X20017" s="69"/>
      <c r="Y20017" s="69"/>
      <c r="Z20017" s="69"/>
      <c r="AA20017" s="69"/>
    </row>
    <row r="20018" spans="24:27" x14ac:dyDescent="0.25">
      <c r="X20018" s="69"/>
      <c r="Y20018" s="69"/>
      <c r="Z20018" s="69"/>
      <c r="AA20018" s="69"/>
    </row>
    <row r="20019" spans="24:27" x14ac:dyDescent="0.25">
      <c r="X20019" s="69"/>
      <c r="Y20019" s="69"/>
      <c r="Z20019" s="69"/>
      <c r="AA20019" s="69"/>
    </row>
    <row r="20020" spans="24:27" x14ac:dyDescent="0.25">
      <c r="X20020" s="69"/>
      <c r="Y20020" s="69"/>
      <c r="Z20020" s="69"/>
      <c r="AA20020" s="69"/>
    </row>
    <row r="20021" spans="24:27" x14ac:dyDescent="0.25">
      <c r="X20021" s="69"/>
      <c r="Y20021" s="69"/>
      <c r="Z20021" s="69"/>
      <c r="AA20021" s="69"/>
    </row>
    <row r="20022" spans="24:27" x14ac:dyDescent="0.25">
      <c r="X20022" s="69"/>
      <c r="Y20022" s="69"/>
      <c r="Z20022" s="69"/>
      <c r="AA20022" s="69"/>
    </row>
    <row r="20023" spans="24:27" x14ac:dyDescent="0.25">
      <c r="X20023" s="69"/>
      <c r="Y20023" s="69"/>
      <c r="Z20023" s="69"/>
      <c r="AA20023" s="69"/>
    </row>
    <row r="20024" spans="24:27" x14ac:dyDescent="0.25">
      <c r="X20024" s="69"/>
      <c r="Y20024" s="69"/>
      <c r="Z20024" s="69"/>
      <c r="AA20024" s="69"/>
    </row>
    <row r="20025" spans="24:27" x14ac:dyDescent="0.25">
      <c r="X20025" s="69"/>
      <c r="Y20025" s="69"/>
      <c r="Z20025" s="69"/>
      <c r="AA20025" s="69"/>
    </row>
    <row r="20026" spans="24:27" x14ac:dyDescent="0.25">
      <c r="X20026" s="69"/>
      <c r="Y20026" s="69"/>
      <c r="Z20026" s="69"/>
      <c r="AA20026" s="69"/>
    </row>
    <row r="20027" spans="24:27" x14ac:dyDescent="0.25">
      <c r="X20027" s="69"/>
      <c r="Y20027" s="69"/>
      <c r="Z20027" s="69"/>
      <c r="AA20027" s="69"/>
    </row>
    <row r="20028" spans="24:27" x14ac:dyDescent="0.25">
      <c r="X20028" s="69"/>
      <c r="Y20028" s="69"/>
      <c r="Z20028" s="69"/>
      <c r="AA20028" s="69"/>
    </row>
    <row r="20029" spans="24:27" x14ac:dyDescent="0.25">
      <c r="X20029" s="69"/>
      <c r="Y20029" s="69"/>
      <c r="Z20029" s="69"/>
      <c r="AA20029" s="69"/>
    </row>
    <row r="20030" spans="24:27" x14ac:dyDescent="0.25">
      <c r="X20030" s="69"/>
      <c r="Y20030" s="69"/>
      <c r="Z20030" s="69"/>
      <c r="AA20030" s="69"/>
    </row>
    <row r="20031" spans="24:27" x14ac:dyDescent="0.25">
      <c r="X20031" s="69"/>
      <c r="Y20031" s="69"/>
      <c r="Z20031" s="69"/>
      <c r="AA20031" s="69"/>
    </row>
    <row r="20032" spans="24:27" x14ac:dyDescent="0.25">
      <c r="X20032" s="69"/>
      <c r="Y20032" s="69"/>
      <c r="Z20032" s="69"/>
      <c r="AA20032" s="69"/>
    </row>
    <row r="20033" spans="24:27" x14ac:dyDescent="0.25">
      <c r="X20033" s="69"/>
      <c r="Y20033" s="69"/>
      <c r="Z20033" s="69"/>
      <c r="AA20033" s="69"/>
    </row>
    <row r="20034" spans="24:27" x14ac:dyDescent="0.25">
      <c r="X20034" s="69"/>
      <c r="Y20034" s="69"/>
      <c r="Z20034" s="69"/>
      <c r="AA20034" s="69"/>
    </row>
    <row r="20035" spans="24:27" x14ac:dyDescent="0.25">
      <c r="X20035" s="69"/>
      <c r="Y20035" s="69"/>
      <c r="Z20035" s="69"/>
      <c r="AA20035" s="69"/>
    </row>
    <row r="20036" spans="24:27" x14ac:dyDescent="0.25">
      <c r="X20036" s="69"/>
      <c r="Y20036" s="69"/>
      <c r="Z20036" s="69"/>
      <c r="AA20036" s="69"/>
    </row>
    <row r="20037" spans="24:27" x14ac:dyDescent="0.25">
      <c r="X20037" s="69"/>
      <c r="Y20037" s="69"/>
      <c r="Z20037" s="69"/>
      <c r="AA20037" s="69"/>
    </row>
    <row r="20038" spans="24:27" x14ac:dyDescent="0.25">
      <c r="X20038" s="69"/>
      <c r="Y20038" s="69"/>
      <c r="Z20038" s="69"/>
      <c r="AA20038" s="69"/>
    </row>
    <row r="20039" spans="24:27" x14ac:dyDescent="0.25">
      <c r="X20039" s="69"/>
      <c r="Y20039" s="69"/>
      <c r="Z20039" s="69"/>
      <c r="AA20039" s="69"/>
    </row>
    <row r="20040" spans="24:27" x14ac:dyDescent="0.25">
      <c r="X20040" s="69"/>
      <c r="Y20040" s="69"/>
      <c r="Z20040" s="69"/>
      <c r="AA20040" s="69"/>
    </row>
    <row r="20041" spans="24:27" x14ac:dyDescent="0.25">
      <c r="X20041" s="69"/>
      <c r="Y20041" s="69"/>
      <c r="Z20041" s="69"/>
      <c r="AA20041" s="69"/>
    </row>
    <row r="20042" spans="24:27" x14ac:dyDescent="0.25">
      <c r="X20042" s="69"/>
      <c r="Y20042" s="69"/>
      <c r="Z20042" s="69"/>
      <c r="AA20042" s="69"/>
    </row>
    <row r="20043" spans="24:27" x14ac:dyDescent="0.25">
      <c r="X20043" s="69"/>
      <c r="Y20043" s="69"/>
      <c r="Z20043" s="69"/>
      <c r="AA20043" s="69"/>
    </row>
    <row r="20044" spans="24:27" x14ac:dyDescent="0.25">
      <c r="X20044" s="69"/>
      <c r="Y20044" s="69"/>
      <c r="Z20044" s="69"/>
      <c r="AA20044" s="69"/>
    </row>
    <row r="20045" spans="24:27" x14ac:dyDescent="0.25">
      <c r="X20045" s="69"/>
      <c r="Y20045" s="69"/>
      <c r="Z20045" s="69"/>
      <c r="AA20045" s="69"/>
    </row>
    <row r="20046" spans="24:27" x14ac:dyDescent="0.25">
      <c r="X20046" s="69"/>
      <c r="Y20046" s="69"/>
      <c r="Z20046" s="69"/>
      <c r="AA20046" s="69"/>
    </row>
    <row r="20047" spans="24:27" x14ac:dyDescent="0.25">
      <c r="X20047" s="69"/>
      <c r="Y20047" s="69"/>
      <c r="Z20047" s="69"/>
      <c r="AA20047" s="69"/>
    </row>
    <row r="20048" spans="24:27" x14ac:dyDescent="0.25">
      <c r="X20048" s="69"/>
      <c r="Y20048" s="69"/>
      <c r="Z20048" s="69"/>
      <c r="AA20048" s="69"/>
    </row>
    <row r="20049" spans="24:27" x14ac:dyDescent="0.25">
      <c r="X20049" s="69"/>
      <c r="Y20049" s="69"/>
      <c r="Z20049" s="69"/>
      <c r="AA20049" s="69"/>
    </row>
    <row r="20050" spans="24:27" x14ac:dyDescent="0.25">
      <c r="X20050" s="69"/>
      <c r="Y20050" s="69"/>
      <c r="Z20050" s="69"/>
      <c r="AA20050" s="69"/>
    </row>
    <row r="20051" spans="24:27" x14ac:dyDescent="0.25">
      <c r="X20051" s="69"/>
      <c r="Y20051" s="69"/>
      <c r="Z20051" s="69"/>
      <c r="AA20051" s="69"/>
    </row>
    <row r="20052" spans="24:27" x14ac:dyDescent="0.25">
      <c r="X20052" s="69"/>
      <c r="Y20052" s="69"/>
      <c r="Z20052" s="69"/>
      <c r="AA20052" s="69"/>
    </row>
    <row r="20053" spans="24:27" x14ac:dyDescent="0.25">
      <c r="X20053" s="69"/>
      <c r="Y20053" s="69"/>
      <c r="Z20053" s="69"/>
      <c r="AA20053" s="69"/>
    </row>
    <row r="20054" spans="24:27" x14ac:dyDescent="0.25">
      <c r="X20054" s="69"/>
      <c r="Y20054" s="69"/>
      <c r="Z20054" s="69"/>
      <c r="AA20054" s="69"/>
    </row>
    <row r="20055" spans="24:27" x14ac:dyDescent="0.25">
      <c r="X20055" s="69"/>
      <c r="Y20055" s="69"/>
      <c r="Z20055" s="69"/>
      <c r="AA20055" s="69"/>
    </row>
    <row r="20056" spans="24:27" x14ac:dyDescent="0.25">
      <c r="X20056" s="69"/>
      <c r="Y20056" s="69"/>
      <c r="Z20056" s="69"/>
      <c r="AA20056" s="69"/>
    </row>
    <row r="20057" spans="24:27" x14ac:dyDescent="0.25">
      <c r="X20057" s="69"/>
      <c r="Y20057" s="69"/>
      <c r="Z20057" s="69"/>
      <c r="AA20057" s="69"/>
    </row>
    <row r="20058" spans="24:27" x14ac:dyDescent="0.25">
      <c r="X20058" s="69"/>
      <c r="Y20058" s="69"/>
      <c r="Z20058" s="69"/>
      <c r="AA20058" s="69"/>
    </row>
    <row r="20059" spans="24:27" x14ac:dyDescent="0.25">
      <c r="X20059" s="69"/>
      <c r="Y20059" s="69"/>
      <c r="Z20059" s="69"/>
      <c r="AA20059" s="69"/>
    </row>
    <row r="20060" spans="24:27" x14ac:dyDescent="0.25">
      <c r="X20060" s="69"/>
      <c r="Y20060" s="69"/>
      <c r="Z20060" s="69"/>
      <c r="AA20060" s="69"/>
    </row>
    <row r="20061" spans="24:27" x14ac:dyDescent="0.25">
      <c r="X20061" s="69"/>
      <c r="Y20061" s="69"/>
      <c r="Z20061" s="69"/>
      <c r="AA20061" s="69"/>
    </row>
    <row r="20062" spans="24:27" x14ac:dyDescent="0.25">
      <c r="X20062" s="69"/>
      <c r="Y20062" s="69"/>
      <c r="Z20062" s="69"/>
      <c r="AA20062" s="69"/>
    </row>
    <row r="20063" spans="24:27" x14ac:dyDescent="0.25">
      <c r="X20063" s="69"/>
      <c r="Y20063" s="69"/>
      <c r="Z20063" s="69"/>
      <c r="AA20063" s="69"/>
    </row>
    <row r="20064" spans="24:27" x14ac:dyDescent="0.25">
      <c r="X20064" s="69"/>
      <c r="Y20064" s="69"/>
      <c r="Z20064" s="69"/>
      <c r="AA20064" s="69"/>
    </row>
    <row r="20065" spans="24:27" x14ac:dyDescent="0.25">
      <c r="X20065" s="69"/>
      <c r="Y20065" s="69"/>
      <c r="Z20065" s="69"/>
      <c r="AA20065" s="69"/>
    </row>
    <row r="20066" spans="24:27" x14ac:dyDescent="0.25">
      <c r="X20066" s="69"/>
      <c r="Y20066" s="69"/>
      <c r="Z20066" s="69"/>
      <c r="AA20066" s="69"/>
    </row>
    <row r="20067" spans="24:27" x14ac:dyDescent="0.25">
      <c r="X20067" s="69"/>
      <c r="Y20067" s="69"/>
      <c r="Z20067" s="69"/>
      <c r="AA20067" s="69"/>
    </row>
    <row r="20068" spans="24:27" x14ac:dyDescent="0.25">
      <c r="X20068" s="69"/>
      <c r="Y20068" s="69"/>
      <c r="Z20068" s="69"/>
      <c r="AA20068" s="69"/>
    </row>
    <row r="20069" spans="24:27" x14ac:dyDescent="0.25">
      <c r="X20069" s="69"/>
      <c r="Y20069" s="69"/>
      <c r="Z20069" s="69"/>
      <c r="AA20069" s="69"/>
    </row>
    <row r="20070" spans="24:27" x14ac:dyDescent="0.25">
      <c r="X20070" s="69"/>
      <c r="Y20070" s="69"/>
      <c r="Z20070" s="69"/>
      <c r="AA20070" s="69"/>
    </row>
    <row r="20071" spans="24:27" x14ac:dyDescent="0.25">
      <c r="X20071" s="69"/>
      <c r="Y20071" s="69"/>
      <c r="Z20071" s="69"/>
      <c r="AA20071" s="69"/>
    </row>
    <row r="20072" spans="24:27" x14ac:dyDescent="0.25">
      <c r="X20072" s="69"/>
      <c r="Y20072" s="69"/>
      <c r="Z20072" s="69"/>
      <c r="AA20072" s="69"/>
    </row>
    <row r="20073" spans="24:27" x14ac:dyDescent="0.25">
      <c r="X20073" s="69"/>
      <c r="Y20073" s="69"/>
      <c r="Z20073" s="69"/>
      <c r="AA20073" s="69"/>
    </row>
    <row r="20074" spans="24:27" x14ac:dyDescent="0.25">
      <c r="X20074" s="69"/>
      <c r="Y20074" s="69"/>
      <c r="Z20074" s="69"/>
      <c r="AA20074" s="69"/>
    </row>
    <row r="20075" spans="24:27" x14ac:dyDescent="0.25">
      <c r="X20075" s="69"/>
      <c r="Y20075" s="69"/>
      <c r="Z20075" s="69"/>
      <c r="AA20075" s="69"/>
    </row>
    <row r="20076" spans="24:27" x14ac:dyDescent="0.25">
      <c r="X20076" s="69"/>
      <c r="Y20076" s="69"/>
      <c r="Z20076" s="69"/>
      <c r="AA20076" s="69"/>
    </row>
    <row r="20077" spans="24:27" x14ac:dyDescent="0.25">
      <c r="X20077" s="69"/>
      <c r="Y20077" s="69"/>
      <c r="Z20077" s="69"/>
      <c r="AA20077" s="69"/>
    </row>
    <row r="20078" spans="24:27" x14ac:dyDescent="0.25">
      <c r="X20078" s="69"/>
      <c r="Y20078" s="69"/>
      <c r="Z20078" s="69"/>
      <c r="AA20078" s="69"/>
    </row>
    <row r="20079" spans="24:27" x14ac:dyDescent="0.25">
      <c r="X20079" s="69"/>
      <c r="Y20079" s="69"/>
      <c r="Z20079" s="69"/>
      <c r="AA20079" s="69"/>
    </row>
    <row r="20080" spans="24:27" x14ac:dyDescent="0.25">
      <c r="X20080" s="69"/>
      <c r="Y20080" s="69"/>
      <c r="Z20080" s="69"/>
      <c r="AA20080" s="69"/>
    </row>
    <row r="20081" spans="24:27" x14ac:dyDescent="0.25">
      <c r="X20081" s="69"/>
      <c r="Y20081" s="69"/>
      <c r="Z20081" s="69"/>
      <c r="AA20081" s="69"/>
    </row>
    <row r="20082" spans="24:27" x14ac:dyDescent="0.25">
      <c r="X20082" s="69"/>
      <c r="Y20082" s="69"/>
      <c r="Z20082" s="69"/>
      <c r="AA20082" s="69"/>
    </row>
    <row r="20083" spans="24:27" x14ac:dyDescent="0.25">
      <c r="X20083" s="69"/>
      <c r="Y20083" s="69"/>
      <c r="Z20083" s="69"/>
      <c r="AA20083" s="69"/>
    </row>
    <row r="20084" spans="24:27" x14ac:dyDescent="0.25">
      <c r="X20084" s="69"/>
      <c r="Y20084" s="69"/>
      <c r="Z20084" s="69"/>
      <c r="AA20084" s="69"/>
    </row>
    <row r="20085" spans="24:27" x14ac:dyDescent="0.25">
      <c r="X20085" s="69"/>
      <c r="Y20085" s="69"/>
      <c r="Z20085" s="69"/>
      <c r="AA20085" s="69"/>
    </row>
    <row r="20086" spans="24:27" x14ac:dyDescent="0.25">
      <c r="X20086" s="69"/>
      <c r="Y20086" s="69"/>
      <c r="Z20086" s="69"/>
      <c r="AA20086" s="69"/>
    </row>
    <row r="20087" spans="24:27" x14ac:dyDescent="0.25">
      <c r="X20087" s="69"/>
      <c r="Y20087" s="69"/>
      <c r="Z20087" s="69"/>
      <c r="AA20087" s="69"/>
    </row>
    <row r="20088" spans="24:27" x14ac:dyDescent="0.25">
      <c r="X20088" s="69"/>
      <c r="Y20088" s="69"/>
      <c r="Z20088" s="69"/>
      <c r="AA20088" s="69"/>
    </row>
    <row r="20089" spans="24:27" x14ac:dyDescent="0.25">
      <c r="X20089" s="69"/>
      <c r="Y20089" s="69"/>
      <c r="Z20089" s="69"/>
      <c r="AA20089" s="69"/>
    </row>
    <row r="20090" spans="24:27" x14ac:dyDescent="0.25">
      <c r="X20090" s="69"/>
      <c r="Y20090" s="69"/>
      <c r="Z20090" s="69"/>
      <c r="AA20090" s="69"/>
    </row>
    <row r="20091" spans="24:27" x14ac:dyDescent="0.25">
      <c r="X20091" s="69"/>
      <c r="Y20091" s="69"/>
      <c r="Z20091" s="69"/>
      <c r="AA20091" s="69"/>
    </row>
    <row r="20092" spans="24:27" x14ac:dyDescent="0.25">
      <c r="X20092" s="69"/>
      <c r="Y20092" s="69"/>
      <c r="Z20092" s="69"/>
      <c r="AA20092" s="69"/>
    </row>
    <row r="20093" spans="24:27" x14ac:dyDescent="0.25">
      <c r="X20093" s="69"/>
      <c r="Y20093" s="69"/>
      <c r="Z20093" s="69"/>
      <c r="AA20093" s="69"/>
    </row>
    <row r="20094" spans="24:27" x14ac:dyDescent="0.25">
      <c r="X20094" s="69"/>
      <c r="Y20094" s="69"/>
      <c r="Z20094" s="69"/>
      <c r="AA20094" s="69"/>
    </row>
    <row r="20095" spans="24:27" x14ac:dyDescent="0.25">
      <c r="X20095" s="69"/>
      <c r="Y20095" s="69"/>
      <c r="Z20095" s="69"/>
      <c r="AA20095" s="69"/>
    </row>
    <row r="20096" spans="24:27" x14ac:dyDescent="0.25">
      <c r="X20096" s="69"/>
      <c r="Y20096" s="69"/>
      <c r="Z20096" s="69"/>
      <c r="AA20096" s="69"/>
    </row>
    <row r="20097" spans="24:27" x14ac:dyDescent="0.25">
      <c r="X20097" s="69"/>
      <c r="Y20097" s="69"/>
      <c r="Z20097" s="69"/>
      <c r="AA20097" s="69"/>
    </row>
    <row r="20098" spans="24:27" x14ac:dyDescent="0.25">
      <c r="X20098" s="69"/>
      <c r="Y20098" s="69"/>
      <c r="Z20098" s="69"/>
      <c r="AA20098" s="69"/>
    </row>
    <row r="20099" spans="24:27" x14ac:dyDescent="0.25">
      <c r="X20099" s="69"/>
      <c r="Y20099" s="69"/>
      <c r="Z20099" s="69"/>
      <c r="AA20099" s="69"/>
    </row>
    <row r="20100" spans="24:27" x14ac:dyDescent="0.25">
      <c r="X20100" s="69"/>
      <c r="Y20100" s="69"/>
      <c r="Z20100" s="69"/>
      <c r="AA20100" s="69"/>
    </row>
    <row r="20101" spans="24:27" x14ac:dyDescent="0.25">
      <c r="X20101" s="69"/>
      <c r="Y20101" s="69"/>
      <c r="Z20101" s="69"/>
      <c r="AA20101" s="69"/>
    </row>
    <row r="20102" spans="24:27" x14ac:dyDescent="0.25">
      <c r="X20102" s="69"/>
      <c r="Y20102" s="69"/>
      <c r="Z20102" s="69"/>
      <c r="AA20102" s="69"/>
    </row>
    <row r="20103" spans="24:27" x14ac:dyDescent="0.25">
      <c r="X20103" s="69"/>
      <c r="Y20103" s="69"/>
      <c r="Z20103" s="69"/>
      <c r="AA20103" s="69"/>
    </row>
    <row r="20104" spans="24:27" x14ac:dyDescent="0.25">
      <c r="X20104" s="69"/>
      <c r="Y20104" s="69"/>
      <c r="Z20104" s="69"/>
      <c r="AA20104" s="69"/>
    </row>
    <row r="20105" spans="24:27" x14ac:dyDescent="0.25">
      <c r="X20105" s="69"/>
      <c r="Y20105" s="69"/>
      <c r="Z20105" s="69"/>
      <c r="AA20105" s="69"/>
    </row>
    <row r="20106" spans="24:27" x14ac:dyDescent="0.25">
      <c r="X20106" s="69"/>
      <c r="Y20106" s="69"/>
      <c r="Z20106" s="69"/>
      <c r="AA20106" s="69"/>
    </row>
    <row r="20107" spans="24:27" x14ac:dyDescent="0.25">
      <c r="X20107" s="69"/>
      <c r="Y20107" s="69"/>
      <c r="Z20107" s="69"/>
      <c r="AA20107" s="69"/>
    </row>
    <row r="20108" spans="24:27" x14ac:dyDescent="0.25">
      <c r="X20108" s="69"/>
      <c r="Y20108" s="69"/>
      <c r="Z20108" s="69"/>
      <c r="AA20108" s="69"/>
    </row>
    <row r="20109" spans="24:27" x14ac:dyDescent="0.25">
      <c r="X20109" s="69"/>
      <c r="Y20109" s="69"/>
      <c r="Z20109" s="69"/>
      <c r="AA20109" s="69"/>
    </row>
    <row r="20110" spans="24:27" x14ac:dyDescent="0.25">
      <c r="X20110" s="69"/>
      <c r="Y20110" s="69"/>
      <c r="Z20110" s="69"/>
      <c r="AA20110" s="69"/>
    </row>
    <row r="20111" spans="24:27" x14ac:dyDescent="0.25">
      <c r="X20111" s="69"/>
      <c r="Y20111" s="69"/>
      <c r="Z20111" s="69"/>
      <c r="AA20111" s="69"/>
    </row>
    <row r="20112" spans="24:27" x14ac:dyDescent="0.25">
      <c r="X20112" s="69"/>
      <c r="Y20112" s="69"/>
      <c r="Z20112" s="69"/>
      <c r="AA20112" s="69"/>
    </row>
    <row r="20113" spans="24:27" x14ac:dyDescent="0.25">
      <c r="X20113" s="69"/>
      <c r="Y20113" s="69"/>
      <c r="Z20113" s="69"/>
      <c r="AA20113" s="69"/>
    </row>
    <row r="20114" spans="24:27" x14ac:dyDescent="0.25">
      <c r="X20114" s="69"/>
      <c r="Y20114" s="69"/>
      <c r="Z20114" s="69"/>
      <c r="AA20114" s="69"/>
    </row>
    <row r="20115" spans="24:27" x14ac:dyDescent="0.25">
      <c r="X20115" s="69"/>
      <c r="Y20115" s="69"/>
      <c r="Z20115" s="69"/>
      <c r="AA20115" s="69"/>
    </row>
    <row r="20116" spans="24:27" x14ac:dyDescent="0.25">
      <c r="X20116" s="69"/>
      <c r="Y20116" s="69"/>
      <c r="Z20116" s="69"/>
      <c r="AA20116" s="69"/>
    </row>
    <row r="20117" spans="24:27" x14ac:dyDescent="0.25">
      <c r="X20117" s="69"/>
      <c r="Y20117" s="69"/>
      <c r="Z20117" s="69"/>
      <c r="AA20117" s="69"/>
    </row>
    <row r="20118" spans="24:27" x14ac:dyDescent="0.25">
      <c r="X20118" s="69"/>
      <c r="Y20118" s="69"/>
      <c r="Z20118" s="69"/>
      <c r="AA20118" s="69"/>
    </row>
    <row r="20119" spans="24:27" x14ac:dyDescent="0.25">
      <c r="X20119" s="69"/>
      <c r="Y20119" s="69"/>
      <c r="Z20119" s="69"/>
      <c r="AA20119" s="69"/>
    </row>
    <row r="20120" spans="24:27" x14ac:dyDescent="0.25">
      <c r="X20120" s="69"/>
      <c r="Y20120" s="69"/>
      <c r="Z20120" s="69"/>
      <c r="AA20120" s="69"/>
    </row>
    <row r="20121" spans="24:27" x14ac:dyDescent="0.25">
      <c r="X20121" s="69"/>
      <c r="Y20121" s="69"/>
      <c r="Z20121" s="69"/>
      <c r="AA20121" s="69"/>
    </row>
    <row r="20122" spans="24:27" x14ac:dyDescent="0.25">
      <c r="X20122" s="69"/>
      <c r="Y20122" s="69"/>
      <c r="Z20122" s="69"/>
      <c r="AA20122" s="69"/>
    </row>
    <row r="20123" spans="24:27" x14ac:dyDescent="0.25">
      <c r="X20123" s="69"/>
      <c r="Y20123" s="69"/>
      <c r="Z20123" s="69"/>
      <c r="AA20123" s="69"/>
    </row>
    <row r="20124" spans="24:27" x14ac:dyDescent="0.25">
      <c r="X20124" s="69"/>
      <c r="Y20124" s="69"/>
      <c r="Z20124" s="69"/>
      <c r="AA20124" s="69"/>
    </row>
    <row r="20125" spans="24:27" x14ac:dyDescent="0.25">
      <c r="X20125" s="69"/>
      <c r="Y20125" s="69"/>
      <c r="Z20125" s="69"/>
      <c r="AA20125" s="69"/>
    </row>
    <row r="20126" spans="24:27" x14ac:dyDescent="0.25">
      <c r="X20126" s="69"/>
      <c r="Y20126" s="69"/>
      <c r="Z20126" s="69"/>
      <c r="AA20126" s="69"/>
    </row>
    <row r="20127" spans="24:27" x14ac:dyDescent="0.25">
      <c r="X20127" s="69"/>
      <c r="Y20127" s="69"/>
      <c r="Z20127" s="69"/>
      <c r="AA20127" s="69"/>
    </row>
    <row r="20128" spans="24:27" x14ac:dyDescent="0.25">
      <c r="X20128" s="69"/>
      <c r="Y20128" s="69"/>
      <c r="Z20128" s="69"/>
      <c r="AA20128" s="69"/>
    </row>
    <row r="20129" spans="24:27" x14ac:dyDescent="0.25">
      <c r="X20129" s="69"/>
      <c r="Y20129" s="69"/>
      <c r="Z20129" s="69"/>
      <c r="AA20129" s="69"/>
    </row>
    <row r="20130" spans="24:27" x14ac:dyDescent="0.25">
      <c r="X20130" s="69"/>
      <c r="Y20130" s="69"/>
      <c r="Z20130" s="69"/>
      <c r="AA20130" s="69"/>
    </row>
    <row r="20131" spans="24:27" x14ac:dyDescent="0.25">
      <c r="X20131" s="69"/>
      <c r="Y20131" s="69"/>
      <c r="Z20131" s="69"/>
      <c r="AA20131" s="69"/>
    </row>
    <row r="20132" spans="24:27" x14ac:dyDescent="0.25">
      <c r="X20132" s="69"/>
      <c r="Y20132" s="69"/>
      <c r="Z20132" s="69"/>
      <c r="AA20132" s="69"/>
    </row>
    <row r="20133" spans="24:27" x14ac:dyDescent="0.25">
      <c r="X20133" s="69"/>
      <c r="Y20133" s="69"/>
      <c r="Z20133" s="69"/>
      <c r="AA20133" s="69"/>
    </row>
    <row r="20134" spans="24:27" x14ac:dyDescent="0.25">
      <c r="X20134" s="69"/>
      <c r="Y20134" s="69"/>
      <c r="Z20134" s="69"/>
      <c r="AA20134" s="69"/>
    </row>
    <row r="20135" spans="24:27" x14ac:dyDescent="0.25">
      <c r="X20135" s="69"/>
      <c r="Y20135" s="69"/>
      <c r="Z20135" s="69"/>
      <c r="AA20135" s="69"/>
    </row>
    <row r="20136" spans="24:27" x14ac:dyDescent="0.25">
      <c r="X20136" s="69"/>
      <c r="Y20136" s="69"/>
      <c r="Z20136" s="69"/>
      <c r="AA20136" s="69"/>
    </row>
    <row r="20137" spans="24:27" x14ac:dyDescent="0.25">
      <c r="X20137" s="69"/>
      <c r="Y20137" s="69"/>
      <c r="Z20137" s="69"/>
      <c r="AA20137" s="69"/>
    </row>
    <row r="20138" spans="24:27" x14ac:dyDescent="0.25">
      <c r="X20138" s="69"/>
      <c r="Y20138" s="69"/>
      <c r="Z20138" s="69"/>
      <c r="AA20138" s="69"/>
    </row>
    <row r="20139" spans="24:27" x14ac:dyDescent="0.25">
      <c r="X20139" s="69"/>
      <c r="Y20139" s="69"/>
      <c r="Z20139" s="69"/>
      <c r="AA20139" s="69"/>
    </row>
    <row r="20140" spans="24:27" x14ac:dyDescent="0.25">
      <c r="X20140" s="69"/>
      <c r="Y20140" s="69"/>
      <c r="Z20140" s="69"/>
      <c r="AA20140" s="69"/>
    </row>
    <row r="20141" spans="24:27" x14ac:dyDescent="0.25">
      <c r="X20141" s="69"/>
      <c r="Y20141" s="69"/>
      <c r="Z20141" s="69"/>
      <c r="AA20141" s="69"/>
    </row>
    <row r="20142" spans="24:27" x14ac:dyDescent="0.25">
      <c r="X20142" s="69"/>
      <c r="Y20142" s="69"/>
      <c r="Z20142" s="69"/>
      <c r="AA20142" s="69"/>
    </row>
    <row r="20143" spans="24:27" x14ac:dyDescent="0.25">
      <c r="X20143" s="69"/>
      <c r="Y20143" s="69"/>
      <c r="Z20143" s="69"/>
      <c r="AA20143" s="69"/>
    </row>
    <row r="20144" spans="24:27" x14ac:dyDescent="0.25">
      <c r="X20144" s="69"/>
      <c r="Y20144" s="69"/>
      <c r="Z20144" s="69"/>
      <c r="AA20144" s="69"/>
    </row>
    <row r="20145" spans="24:27" x14ac:dyDescent="0.25">
      <c r="X20145" s="69"/>
      <c r="Y20145" s="69"/>
      <c r="Z20145" s="69"/>
      <c r="AA20145" s="69"/>
    </row>
    <row r="20146" spans="24:27" x14ac:dyDescent="0.25">
      <c r="X20146" s="69"/>
      <c r="Y20146" s="69"/>
      <c r="Z20146" s="69"/>
      <c r="AA20146" s="69"/>
    </row>
    <row r="20147" spans="24:27" x14ac:dyDescent="0.25">
      <c r="X20147" s="69"/>
      <c r="Y20147" s="69"/>
      <c r="Z20147" s="69"/>
      <c r="AA20147" s="69"/>
    </row>
    <row r="20148" spans="24:27" x14ac:dyDescent="0.25">
      <c r="X20148" s="69"/>
      <c r="Y20148" s="69"/>
      <c r="Z20148" s="69"/>
      <c r="AA20148" s="69"/>
    </row>
    <row r="20149" spans="24:27" x14ac:dyDescent="0.25">
      <c r="X20149" s="69"/>
      <c r="Y20149" s="69"/>
      <c r="Z20149" s="69"/>
      <c r="AA20149" s="69"/>
    </row>
    <row r="20150" spans="24:27" x14ac:dyDescent="0.25">
      <c r="X20150" s="69"/>
      <c r="Y20150" s="69"/>
      <c r="Z20150" s="69"/>
      <c r="AA20150" s="69"/>
    </row>
    <row r="20151" spans="24:27" x14ac:dyDescent="0.25">
      <c r="X20151" s="69"/>
      <c r="Y20151" s="69"/>
      <c r="Z20151" s="69"/>
      <c r="AA20151" s="69"/>
    </row>
    <row r="20152" spans="24:27" x14ac:dyDescent="0.25">
      <c r="X20152" s="69"/>
      <c r="Y20152" s="69"/>
      <c r="Z20152" s="69"/>
      <c r="AA20152" s="69"/>
    </row>
    <row r="20153" spans="24:27" x14ac:dyDescent="0.25">
      <c r="X20153" s="69"/>
      <c r="Y20153" s="69"/>
      <c r="Z20153" s="69"/>
      <c r="AA20153" s="69"/>
    </row>
    <row r="20154" spans="24:27" x14ac:dyDescent="0.25">
      <c r="X20154" s="69"/>
      <c r="Y20154" s="69"/>
      <c r="Z20154" s="69"/>
      <c r="AA20154" s="69"/>
    </row>
    <row r="20155" spans="24:27" x14ac:dyDescent="0.25">
      <c r="X20155" s="69"/>
      <c r="Y20155" s="69"/>
      <c r="Z20155" s="69"/>
      <c r="AA20155" s="69"/>
    </row>
    <row r="20156" spans="24:27" x14ac:dyDescent="0.25">
      <c r="X20156" s="69"/>
      <c r="Y20156" s="69"/>
      <c r="Z20156" s="69"/>
      <c r="AA20156" s="69"/>
    </row>
    <row r="20157" spans="24:27" x14ac:dyDescent="0.25">
      <c r="X20157" s="69"/>
      <c r="Y20157" s="69"/>
      <c r="Z20157" s="69"/>
      <c r="AA20157" s="69"/>
    </row>
    <row r="20158" spans="24:27" x14ac:dyDescent="0.25">
      <c r="X20158" s="69"/>
      <c r="Y20158" s="69"/>
      <c r="Z20158" s="69"/>
      <c r="AA20158" s="69"/>
    </row>
    <row r="20159" spans="24:27" x14ac:dyDescent="0.25">
      <c r="X20159" s="69"/>
      <c r="Y20159" s="69"/>
      <c r="Z20159" s="69"/>
      <c r="AA20159" s="69"/>
    </row>
    <row r="20160" spans="24:27" x14ac:dyDescent="0.25">
      <c r="X20160" s="69"/>
      <c r="Y20160" s="69"/>
      <c r="Z20160" s="69"/>
      <c r="AA20160" s="69"/>
    </row>
    <row r="20161" spans="24:27" x14ac:dyDescent="0.25">
      <c r="X20161" s="69"/>
      <c r="Y20161" s="69"/>
      <c r="Z20161" s="69"/>
      <c r="AA20161" s="69"/>
    </row>
    <row r="20162" spans="24:27" x14ac:dyDescent="0.25">
      <c r="X20162" s="69"/>
      <c r="Y20162" s="69"/>
      <c r="Z20162" s="69"/>
      <c r="AA20162" s="69"/>
    </row>
    <row r="20163" spans="24:27" x14ac:dyDescent="0.25">
      <c r="X20163" s="69"/>
      <c r="Y20163" s="69"/>
      <c r="Z20163" s="69"/>
      <c r="AA20163" s="69"/>
    </row>
    <row r="20164" spans="24:27" x14ac:dyDescent="0.25">
      <c r="X20164" s="69"/>
      <c r="Y20164" s="69"/>
      <c r="Z20164" s="69"/>
      <c r="AA20164" s="69"/>
    </row>
    <row r="20165" spans="24:27" x14ac:dyDescent="0.25">
      <c r="X20165" s="69"/>
      <c r="Y20165" s="69"/>
      <c r="Z20165" s="69"/>
      <c r="AA20165" s="69"/>
    </row>
    <row r="20166" spans="24:27" x14ac:dyDescent="0.25">
      <c r="X20166" s="69"/>
      <c r="Y20166" s="69"/>
      <c r="Z20166" s="69"/>
      <c r="AA20166" s="69"/>
    </row>
    <row r="20167" spans="24:27" x14ac:dyDescent="0.25">
      <c r="X20167" s="69"/>
      <c r="Y20167" s="69"/>
      <c r="Z20167" s="69"/>
      <c r="AA20167" s="69"/>
    </row>
    <row r="20168" spans="24:27" x14ac:dyDescent="0.25">
      <c r="X20168" s="69"/>
      <c r="Y20168" s="69"/>
      <c r="Z20168" s="69"/>
      <c r="AA20168" s="69"/>
    </row>
    <row r="20169" spans="24:27" x14ac:dyDescent="0.25">
      <c r="X20169" s="69"/>
      <c r="Y20169" s="69"/>
      <c r="Z20169" s="69"/>
      <c r="AA20169" s="69"/>
    </row>
    <row r="20170" spans="24:27" x14ac:dyDescent="0.25">
      <c r="X20170" s="69"/>
      <c r="Y20170" s="69"/>
      <c r="Z20170" s="69"/>
      <c r="AA20170" s="69"/>
    </row>
    <row r="20171" spans="24:27" x14ac:dyDescent="0.25">
      <c r="X20171" s="69"/>
      <c r="Y20171" s="69"/>
      <c r="Z20171" s="69"/>
      <c r="AA20171" s="69"/>
    </row>
    <row r="20172" spans="24:27" x14ac:dyDescent="0.25">
      <c r="X20172" s="69"/>
      <c r="Y20172" s="69"/>
      <c r="Z20172" s="69"/>
      <c r="AA20172" s="69"/>
    </row>
    <row r="20173" spans="24:27" x14ac:dyDescent="0.25">
      <c r="X20173" s="69"/>
      <c r="Y20173" s="69"/>
      <c r="Z20173" s="69"/>
      <c r="AA20173" s="69"/>
    </row>
    <row r="20174" spans="24:27" x14ac:dyDescent="0.25">
      <c r="X20174" s="69"/>
      <c r="Y20174" s="69"/>
      <c r="Z20174" s="69"/>
      <c r="AA20174" s="69"/>
    </row>
    <row r="20175" spans="24:27" x14ac:dyDescent="0.25">
      <c r="X20175" s="69"/>
      <c r="Y20175" s="69"/>
      <c r="Z20175" s="69"/>
      <c r="AA20175" s="69"/>
    </row>
    <row r="20176" spans="24:27" x14ac:dyDescent="0.25">
      <c r="X20176" s="69"/>
      <c r="Y20176" s="69"/>
      <c r="Z20176" s="69"/>
      <c r="AA20176" s="69"/>
    </row>
    <row r="20177" spans="24:27" x14ac:dyDescent="0.25">
      <c r="X20177" s="69"/>
      <c r="Y20177" s="69"/>
      <c r="Z20177" s="69"/>
      <c r="AA20177" s="69"/>
    </row>
    <row r="20178" spans="24:27" x14ac:dyDescent="0.25">
      <c r="X20178" s="69"/>
      <c r="Y20178" s="69"/>
      <c r="Z20178" s="69"/>
      <c r="AA20178" s="69"/>
    </row>
    <row r="20179" spans="24:27" x14ac:dyDescent="0.25">
      <c r="X20179" s="69"/>
      <c r="Y20179" s="69"/>
      <c r="Z20179" s="69"/>
      <c r="AA20179" s="69"/>
    </row>
    <row r="20180" spans="24:27" x14ac:dyDescent="0.25">
      <c r="X20180" s="69"/>
      <c r="Y20180" s="69"/>
      <c r="Z20180" s="69"/>
      <c r="AA20180" s="69"/>
    </row>
    <row r="20181" spans="24:27" x14ac:dyDescent="0.25">
      <c r="X20181" s="69"/>
      <c r="Y20181" s="69"/>
      <c r="Z20181" s="69"/>
      <c r="AA20181" s="69"/>
    </row>
    <row r="20182" spans="24:27" x14ac:dyDescent="0.25">
      <c r="X20182" s="69"/>
      <c r="Y20182" s="69"/>
      <c r="Z20182" s="69"/>
      <c r="AA20182" s="69"/>
    </row>
    <row r="20183" spans="24:27" x14ac:dyDescent="0.25">
      <c r="X20183" s="69"/>
      <c r="Y20183" s="69"/>
      <c r="Z20183" s="69"/>
      <c r="AA20183" s="69"/>
    </row>
    <row r="20184" spans="24:27" x14ac:dyDescent="0.25">
      <c r="X20184" s="69"/>
      <c r="Y20184" s="69"/>
      <c r="Z20184" s="69"/>
      <c r="AA20184" s="69"/>
    </row>
    <row r="20185" spans="24:27" x14ac:dyDescent="0.25">
      <c r="X20185" s="69"/>
      <c r="Y20185" s="69"/>
      <c r="Z20185" s="69"/>
      <c r="AA20185" s="69"/>
    </row>
    <row r="20186" spans="24:27" x14ac:dyDescent="0.25">
      <c r="X20186" s="69"/>
      <c r="Y20186" s="69"/>
      <c r="Z20186" s="69"/>
      <c r="AA20186" s="69"/>
    </row>
    <row r="20187" spans="24:27" x14ac:dyDescent="0.25">
      <c r="X20187" s="69"/>
      <c r="Y20187" s="69"/>
      <c r="Z20187" s="69"/>
      <c r="AA20187" s="69"/>
    </row>
    <row r="20188" spans="24:27" x14ac:dyDescent="0.25">
      <c r="X20188" s="69"/>
      <c r="Y20188" s="69"/>
      <c r="Z20188" s="69"/>
      <c r="AA20188" s="69"/>
    </row>
    <row r="20189" spans="24:27" x14ac:dyDescent="0.25">
      <c r="X20189" s="69"/>
      <c r="Y20189" s="69"/>
      <c r="Z20189" s="69"/>
      <c r="AA20189" s="69"/>
    </row>
    <row r="20190" spans="24:27" x14ac:dyDescent="0.25">
      <c r="X20190" s="69"/>
      <c r="Y20190" s="69"/>
      <c r="Z20190" s="69"/>
      <c r="AA20190" s="69"/>
    </row>
    <row r="20191" spans="24:27" x14ac:dyDescent="0.25">
      <c r="X20191" s="69"/>
      <c r="Y20191" s="69"/>
      <c r="Z20191" s="69"/>
      <c r="AA20191" s="69"/>
    </row>
    <row r="20192" spans="24:27" x14ac:dyDescent="0.25">
      <c r="X20192" s="69"/>
      <c r="Y20192" s="69"/>
      <c r="Z20192" s="69"/>
      <c r="AA20192" s="69"/>
    </row>
    <row r="20193" spans="24:27" x14ac:dyDescent="0.25">
      <c r="X20193" s="69"/>
      <c r="Y20193" s="69"/>
      <c r="Z20193" s="69"/>
      <c r="AA20193" s="69"/>
    </row>
    <row r="20194" spans="24:27" x14ac:dyDescent="0.25">
      <c r="X20194" s="69"/>
      <c r="Y20194" s="69"/>
      <c r="Z20194" s="69"/>
      <c r="AA20194" s="69"/>
    </row>
    <row r="20195" spans="24:27" x14ac:dyDescent="0.25">
      <c r="X20195" s="69"/>
      <c r="Y20195" s="69"/>
      <c r="Z20195" s="69"/>
      <c r="AA20195" s="69"/>
    </row>
    <row r="20196" spans="24:27" x14ac:dyDescent="0.25">
      <c r="X20196" s="69"/>
      <c r="Y20196" s="69"/>
      <c r="Z20196" s="69"/>
      <c r="AA20196" s="69"/>
    </row>
    <row r="20197" spans="24:27" x14ac:dyDescent="0.25">
      <c r="X20197" s="69"/>
      <c r="Y20197" s="69"/>
      <c r="Z20197" s="69"/>
      <c r="AA20197" s="69"/>
    </row>
    <row r="20198" spans="24:27" x14ac:dyDescent="0.25">
      <c r="X20198" s="69"/>
      <c r="Y20198" s="69"/>
      <c r="Z20198" s="69"/>
      <c r="AA20198" s="69"/>
    </row>
    <row r="20199" spans="24:27" x14ac:dyDescent="0.25">
      <c r="X20199" s="69"/>
      <c r="Y20199" s="69"/>
      <c r="Z20199" s="69"/>
      <c r="AA20199" s="69"/>
    </row>
    <row r="20200" spans="24:27" x14ac:dyDescent="0.25">
      <c r="X20200" s="69"/>
      <c r="Y20200" s="69"/>
      <c r="Z20200" s="69"/>
      <c r="AA20200" s="69"/>
    </row>
    <row r="20201" spans="24:27" x14ac:dyDescent="0.25">
      <c r="X20201" s="69"/>
      <c r="Y20201" s="69"/>
      <c r="Z20201" s="69"/>
      <c r="AA20201" s="69"/>
    </row>
    <row r="20202" spans="24:27" x14ac:dyDescent="0.25">
      <c r="X20202" s="69"/>
      <c r="Y20202" s="69"/>
      <c r="Z20202" s="69"/>
      <c r="AA20202" s="69"/>
    </row>
    <row r="20203" spans="24:27" x14ac:dyDescent="0.25">
      <c r="X20203" s="69"/>
      <c r="Y20203" s="69"/>
      <c r="Z20203" s="69"/>
      <c r="AA20203" s="69"/>
    </row>
    <row r="20204" spans="24:27" x14ac:dyDescent="0.25">
      <c r="X20204" s="69"/>
      <c r="Y20204" s="69"/>
      <c r="Z20204" s="69"/>
      <c r="AA20204" s="69"/>
    </row>
    <row r="20205" spans="24:27" x14ac:dyDescent="0.25">
      <c r="X20205" s="69"/>
      <c r="Y20205" s="69"/>
      <c r="Z20205" s="69"/>
      <c r="AA20205" s="69"/>
    </row>
    <row r="20206" spans="24:27" x14ac:dyDescent="0.25">
      <c r="X20206" s="69"/>
      <c r="Y20206" s="69"/>
      <c r="Z20206" s="69"/>
      <c r="AA20206" s="69"/>
    </row>
    <row r="20207" spans="24:27" x14ac:dyDescent="0.25">
      <c r="X20207" s="69"/>
      <c r="Y20207" s="69"/>
      <c r="Z20207" s="69"/>
      <c r="AA20207" s="69"/>
    </row>
    <row r="20208" spans="24:27" x14ac:dyDescent="0.25">
      <c r="X20208" s="69"/>
      <c r="Y20208" s="69"/>
      <c r="Z20208" s="69"/>
      <c r="AA20208" s="69"/>
    </row>
    <row r="20209" spans="24:27" x14ac:dyDescent="0.25">
      <c r="X20209" s="69"/>
      <c r="Y20209" s="69"/>
      <c r="Z20209" s="69"/>
      <c r="AA20209" s="69"/>
    </row>
    <row r="20210" spans="24:27" x14ac:dyDescent="0.25">
      <c r="X20210" s="69"/>
      <c r="Y20210" s="69"/>
      <c r="Z20210" s="69"/>
      <c r="AA20210" s="69"/>
    </row>
    <row r="20211" spans="24:27" x14ac:dyDescent="0.25">
      <c r="X20211" s="69"/>
      <c r="Y20211" s="69"/>
      <c r="Z20211" s="69"/>
      <c r="AA20211" s="69"/>
    </row>
    <row r="20212" spans="24:27" x14ac:dyDescent="0.25">
      <c r="X20212" s="69"/>
      <c r="Y20212" s="69"/>
      <c r="Z20212" s="69"/>
      <c r="AA20212" s="69"/>
    </row>
    <row r="20213" spans="24:27" x14ac:dyDescent="0.25">
      <c r="X20213" s="69"/>
      <c r="Y20213" s="69"/>
      <c r="Z20213" s="69"/>
      <c r="AA20213" s="69"/>
    </row>
    <row r="20214" spans="24:27" x14ac:dyDescent="0.25">
      <c r="X20214" s="69"/>
      <c r="Y20214" s="69"/>
      <c r="Z20214" s="69"/>
      <c r="AA20214" s="69"/>
    </row>
    <row r="20215" spans="24:27" x14ac:dyDescent="0.25">
      <c r="X20215" s="69"/>
      <c r="Y20215" s="69"/>
      <c r="Z20215" s="69"/>
      <c r="AA20215" s="69"/>
    </row>
    <row r="20216" spans="24:27" x14ac:dyDescent="0.25">
      <c r="X20216" s="69"/>
      <c r="Y20216" s="69"/>
      <c r="Z20216" s="69"/>
      <c r="AA20216" s="69"/>
    </row>
    <row r="20217" spans="24:27" x14ac:dyDescent="0.25">
      <c r="X20217" s="69"/>
      <c r="Y20217" s="69"/>
      <c r="Z20217" s="69"/>
      <c r="AA20217" s="69"/>
    </row>
    <row r="20218" spans="24:27" x14ac:dyDescent="0.25">
      <c r="X20218" s="69"/>
      <c r="Y20218" s="69"/>
      <c r="Z20218" s="69"/>
      <c r="AA20218" s="69"/>
    </row>
    <row r="20219" spans="24:27" x14ac:dyDescent="0.25">
      <c r="X20219" s="69"/>
      <c r="Y20219" s="69"/>
      <c r="Z20219" s="69"/>
      <c r="AA20219" s="69"/>
    </row>
    <row r="20220" spans="24:27" x14ac:dyDescent="0.25">
      <c r="X20220" s="69"/>
      <c r="Y20220" s="69"/>
      <c r="Z20220" s="69"/>
      <c r="AA20220" s="69"/>
    </row>
    <row r="20221" spans="24:27" x14ac:dyDescent="0.25">
      <c r="X20221" s="69"/>
      <c r="Y20221" s="69"/>
      <c r="Z20221" s="69"/>
      <c r="AA20221" s="69"/>
    </row>
    <row r="20222" spans="24:27" x14ac:dyDescent="0.25">
      <c r="X20222" s="69"/>
      <c r="Y20222" s="69"/>
      <c r="Z20222" s="69"/>
      <c r="AA20222" s="69"/>
    </row>
    <row r="20223" spans="24:27" x14ac:dyDescent="0.25">
      <c r="X20223" s="69"/>
      <c r="Y20223" s="69"/>
      <c r="Z20223" s="69"/>
      <c r="AA20223" s="69"/>
    </row>
    <row r="20224" spans="24:27" x14ac:dyDescent="0.25">
      <c r="X20224" s="69"/>
      <c r="Y20224" s="69"/>
      <c r="Z20224" s="69"/>
      <c r="AA20224" s="69"/>
    </row>
    <row r="20225" spans="24:27" x14ac:dyDescent="0.25">
      <c r="X20225" s="69"/>
      <c r="Y20225" s="69"/>
      <c r="Z20225" s="69"/>
      <c r="AA20225" s="69"/>
    </row>
    <row r="20226" spans="24:27" x14ac:dyDescent="0.25">
      <c r="X20226" s="69"/>
      <c r="Y20226" s="69"/>
      <c r="Z20226" s="69"/>
      <c r="AA20226" s="69"/>
    </row>
    <row r="20227" spans="24:27" x14ac:dyDescent="0.25">
      <c r="X20227" s="69"/>
      <c r="Y20227" s="69"/>
      <c r="Z20227" s="69"/>
      <c r="AA20227" s="69"/>
    </row>
    <row r="20228" spans="24:27" x14ac:dyDescent="0.25">
      <c r="X20228" s="69"/>
      <c r="Y20228" s="69"/>
      <c r="Z20228" s="69"/>
      <c r="AA20228" s="69"/>
    </row>
    <row r="20229" spans="24:27" x14ac:dyDescent="0.25">
      <c r="X20229" s="69"/>
      <c r="Y20229" s="69"/>
      <c r="Z20229" s="69"/>
      <c r="AA20229" s="69"/>
    </row>
    <row r="20230" spans="24:27" x14ac:dyDescent="0.25">
      <c r="X20230" s="69"/>
      <c r="Y20230" s="69"/>
      <c r="Z20230" s="69"/>
      <c r="AA20230" s="69"/>
    </row>
    <row r="20231" spans="24:27" x14ac:dyDescent="0.25">
      <c r="X20231" s="69"/>
      <c r="Y20231" s="69"/>
      <c r="Z20231" s="69"/>
      <c r="AA20231" s="69"/>
    </row>
    <row r="20232" spans="24:27" x14ac:dyDescent="0.25">
      <c r="X20232" s="69"/>
      <c r="Y20232" s="69"/>
      <c r="Z20232" s="69"/>
      <c r="AA20232" s="69"/>
    </row>
    <row r="20233" spans="24:27" x14ac:dyDescent="0.25">
      <c r="X20233" s="69"/>
      <c r="Y20233" s="69"/>
      <c r="Z20233" s="69"/>
      <c r="AA20233" s="69"/>
    </row>
    <row r="20234" spans="24:27" x14ac:dyDescent="0.25">
      <c r="X20234" s="69"/>
      <c r="Y20234" s="69"/>
      <c r="Z20234" s="69"/>
      <c r="AA20234" s="69"/>
    </row>
    <row r="20235" spans="24:27" x14ac:dyDescent="0.25">
      <c r="X20235" s="69"/>
      <c r="Y20235" s="69"/>
      <c r="Z20235" s="69"/>
      <c r="AA20235" s="69"/>
    </row>
    <row r="20236" spans="24:27" x14ac:dyDescent="0.25">
      <c r="X20236" s="69"/>
      <c r="Y20236" s="69"/>
      <c r="Z20236" s="69"/>
      <c r="AA20236" s="69"/>
    </row>
    <row r="20237" spans="24:27" x14ac:dyDescent="0.25">
      <c r="X20237" s="69"/>
      <c r="Y20237" s="69"/>
      <c r="Z20237" s="69"/>
      <c r="AA20237" s="69"/>
    </row>
    <row r="20238" spans="24:27" x14ac:dyDescent="0.25">
      <c r="X20238" s="69"/>
      <c r="Y20238" s="69"/>
      <c r="Z20238" s="69"/>
      <c r="AA20238" s="69"/>
    </row>
    <row r="20239" spans="24:27" x14ac:dyDescent="0.25">
      <c r="X20239" s="69"/>
      <c r="Y20239" s="69"/>
      <c r="Z20239" s="69"/>
      <c r="AA20239" s="69"/>
    </row>
    <row r="20240" spans="24:27" x14ac:dyDescent="0.25">
      <c r="X20240" s="69"/>
      <c r="Y20240" s="69"/>
      <c r="Z20240" s="69"/>
      <c r="AA20240" s="69"/>
    </row>
    <row r="20241" spans="24:27" x14ac:dyDescent="0.25">
      <c r="X20241" s="69"/>
      <c r="Y20241" s="69"/>
      <c r="Z20241" s="69"/>
      <c r="AA20241" s="69"/>
    </row>
    <row r="20242" spans="24:27" x14ac:dyDescent="0.25">
      <c r="X20242" s="69"/>
      <c r="Y20242" s="69"/>
      <c r="Z20242" s="69"/>
      <c r="AA20242" s="69"/>
    </row>
    <row r="20243" spans="24:27" x14ac:dyDescent="0.25">
      <c r="X20243" s="69"/>
      <c r="Y20243" s="69"/>
      <c r="Z20243" s="69"/>
      <c r="AA20243" s="69"/>
    </row>
    <row r="20244" spans="24:27" x14ac:dyDescent="0.25">
      <c r="X20244" s="69"/>
      <c r="Y20244" s="69"/>
      <c r="Z20244" s="69"/>
      <c r="AA20244" s="69"/>
    </row>
    <row r="20245" spans="24:27" x14ac:dyDescent="0.25">
      <c r="X20245" s="69"/>
      <c r="Y20245" s="69"/>
      <c r="Z20245" s="69"/>
      <c r="AA20245" s="69"/>
    </row>
    <row r="20246" spans="24:27" x14ac:dyDescent="0.25">
      <c r="X20246" s="69"/>
      <c r="Y20246" s="69"/>
      <c r="Z20246" s="69"/>
      <c r="AA20246" s="69"/>
    </row>
    <row r="20247" spans="24:27" x14ac:dyDescent="0.25">
      <c r="X20247" s="69"/>
      <c r="Y20247" s="69"/>
      <c r="Z20247" s="69"/>
      <c r="AA20247" s="69"/>
    </row>
    <row r="20248" spans="24:27" x14ac:dyDescent="0.25">
      <c r="X20248" s="69"/>
      <c r="Y20248" s="69"/>
      <c r="Z20248" s="69"/>
      <c r="AA20248" s="69"/>
    </row>
    <row r="20249" spans="24:27" x14ac:dyDescent="0.25">
      <c r="X20249" s="69"/>
      <c r="Y20249" s="69"/>
      <c r="Z20249" s="69"/>
      <c r="AA20249" s="69"/>
    </row>
    <row r="20250" spans="24:27" x14ac:dyDescent="0.25">
      <c r="X20250" s="69"/>
      <c r="Y20250" s="69"/>
      <c r="Z20250" s="69"/>
      <c r="AA20250" s="69"/>
    </row>
    <row r="20251" spans="24:27" x14ac:dyDescent="0.25">
      <c r="X20251" s="69"/>
      <c r="Y20251" s="69"/>
      <c r="Z20251" s="69"/>
      <c r="AA20251" s="69"/>
    </row>
    <row r="20252" spans="24:27" x14ac:dyDescent="0.25">
      <c r="X20252" s="69"/>
      <c r="Y20252" s="69"/>
      <c r="Z20252" s="69"/>
      <c r="AA20252" s="69"/>
    </row>
    <row r="20253" spans="24:27" x14ac:dyDescent="0.25">
      <c r="X20253" s="69"/>
      <c r="Y20253" s="69"/>
      <c r="Z20253" s="69"/>
      <c r="AA20253" s="69"/>
    </row>
    <row r="20254" spans="24:27" x14ac:dyDescent="0.25">
      <c r="X20254" s="69"/>
      <c r="Y20254" s="69"/>
      <c r="Z20254" s="69"/>
      <c r="AA20254" s="69"/>
    </row>
    <row r="20255" spans="24:27" x14ac:dyDescent="0.25">
      <c r="X20255" s="69"/>
      <c r="Y20255" s="69"/>
      <c r="Z20255" s="69"/>
      <c r="AA20255" s="69"/>
    </row>
    <row r="20256" spans="24:27" x14ac:dyDescent="0.25">
      <c r="X20256" s="69"/>
      <c r="Y20256" s="69"/>
      <c r="Z20256" s="69"/>
      <c r="AA20256" s="69"/>
    </row>
    <row r="20257" spans="24:27" x14ac:dyDescent="0.25">
      <c r="X20257" s="69"/>
      <c r="Y20257" s="69"/>
      <c r="Z20257" s="69"/>
      <c r="AA20257" s="69"/>
    </row>
    <row r="20258" spans="24:27" x14ac:dyDescent="0.25">
      <c r="X20258" s="69"/>
      <c r="Y20258" s="69"/>
      <c r="Z20258" s="69"/>
      <c r="AA20258" s="69"/>
    </row>
    <row r="20259" spans="24:27" x14ac:dyDescent="0.25">
      <c r="X20259" s="69"/>
      <c r="Y20259" s="69"/>
      <c r="Z20259" s="69"/>
      <c r="AA20259" s="69"/>
    </row>
    <row r="20260" spans="24:27" x14ac:dyDescent="0.25">
      <c r="X20260" s="69"/>
      <c r="Y20260" s="69"/>
      <c r="Z20260" s="69"/>
      <c r="AA20260" s="69"/>
    </row>
    <row r="20261" spans="24:27" x14ac:dyDescent="0.25">
      <c r="X20261" s="69"/>
      <c r="Y20261" s="69"/>
      <c r="Z20261" s="69"/>
      <c r="AA20261" s="69"/>
    </row>
    <row r="20262" spans="24:27" x14ac:dyDescent="0.25">
      <c r="X20262" s="69"/>
      <c r="Y20262" s="69"/>
      <c r="Z20262" s="69"/>
      <c r="AA20262" s="69"/>
    </row>
    <row r="20263" spans="24:27" x14ac:dyDescent="0.25">
      <c r="X20263" s="69"/>
      <c r="Y20263" s="69"/>
      <c r="Z20263" s="69"/>
      <c r="AA20263" s="69"/>
    </row>
    <row r="20264" spans="24:27" x14ac:dyDescent="0.25">
      <c r="X20264" s="69"/>
      <c r="Y20264" s="69"/>
      <c r="Z20264" s="69"/>
      <c r="AA20264" s="69"/>
    </row>
    <row r="20265" spans="24:27" x14ac:dyDescent="0.25">
      <c r="X20265" s="69"/>
      <c r="Y20265" s="69"/>
      <c r="Z20265" s="69"/>
      <c r="AA20265" s="69"/>
    </row>
    <row r="20266" spans="24:27" x14ac:dyDescent="0.25">
      <c r="X20266" s="69"/>
      <c r="Y20266" s="69"/>
      <c r="Z20266" s="69"/>
      <c r="AA20266" s="69"/>
    </row>
    <row r="20267" spans="24:27" x14ac:dyDescent="0.25">
      <c r="X20267" s="69"/>
      <c r="Y20267" s="69"/>
      <c r="Z20267" s="69"/>
      <c r="AA20267" s="69"/>
    </row>
    <row r="20268" spans="24:27" x14ac:dyDescent="0.25">
      <c r="X20268" s="69"/>
      <c r="Y20268" s="69"/>
      <c r="Z20268" s="69"/>
      <c r="AA20268" s="69"/>
    </row>
    <row r="20269" spans="24:27" x14ac:dyDescent="0.25">
      <c r="X20269" s="69"/>
      <c r="Y20269" s="69"/>
      <c r="Z20269" s="69"/>
      <c r="AA20269" s="69"/>
    </row>
    <row r="20270" spans="24:27" x14ac:dyDescent="0.25">
      <c r="X20270" s="69"/>
      <c r="Y20270" s="69"/>
      <c r="Z20270" s="69"/>
      <c r="AA20270" s="69"/>
    </row>
    <row r="20271" spans="24:27" x14ac:dyDescent="0.25">
      <c r="X20271" s="69"/>
      <c r="Y20271" s="69"/>
      <c r="Z20271" s="69"/>
      <c r="AA20271" s="69"/>
    </row>
    <row r="20272" spans="24:27" x14ac:dyDescent="0.25">
      <c r="X20272" s="69"/>
      <c r="Y20272" s="69"/>
      <c r="Z20272" s="69"/>
      <c r="AA20272" s="69"/>
    </row>
    <row r="20273" spans="24:27" x14ac:dyDescent="0.25">
      <c r="X20273" s="69"/>
      <c r="Y20273" s="69"/>
      <c r="Z20273" s="69"/>
      <c r="AA20273" s="69"/>
    </row>
    <row r="20274" spans="24:27" x14ac:dyDescent="0.25">
      <c r="X20274" s="69"/>
      <c r="Y20274" s="69"/>
      <c r="Z20274" s="69"/>
      <c r="AA20274" s="69"/>
    </row>
    <row r="20275" spans="24:27" x14ac:dyDescent="0.25">
      <c r="X20275" s="69"/>
      <c r="Y20275" s="69"/>
      <c r="Z20275" s="69"/>
      <c r="AA20275" s="69"/>
    </row>
    <row r="20276" spans="24:27" x14ac:dyDescent="0.25">
      <c r="X20276" s="69"/>
      <c r="Y20276" s="69"/>
      <c r="Z20276" s="69"/>
      <c r="AA20276" s="69"/>
    </row>
    <row r="20277" spans="24:27" x14ac:dyDescent="0.25">
      <c r="X20277" s="69"/>
      <c r="Y20277" s="69"/>
      <c r="Z20277" s="69"/>
      <c r="AA20277" s="69"/>
    </row>
    <row r="20278" spans="24:27" x14ac:dyDescent="0.25">
      <c r="X20278" s="69"/>
      <c r="Y20278" s="69"/>
      <c r="Z20278" s="69"/>
      <c r="AA20278" s="69"/>
    </row>
    <row r="20279" spans="24:27" x14ac:dyDescent="0.25">
      <c r="X20279" s="69"/>
      <c r="Y20279" s="69"/>
      <c r="Z20279" s="69"/>
      <c r="AA20279" s="69"/>
    </row>
    <row r="20280" spans="24:27" x14ac:dyDescent="0.25">
      <c r="X20280" s="69"/>
      <c r="Y20280" s="69"/>
      <c r="Z20280" s="69"/>
      <c r="AA20280" s="69"/>
    </row>
    <row r="20281" spans="24:27" x14ac:dyDescent="0.25">
      <c r="X20281" s="69"/>
      <c r="Y20281" s="69"/>
      <c r="Z20281" s="69"/>
      <c r="AA20281" s="69"/>
    </row>
    <row r="20282" spans="24:27" x14ac:dyDescent="0.25">
      <c r="X20282" s="69"/>
      <c r="Y20282" s="69"/>
      <c r="Z20282" s="69"/>
      <c r="AA20282" s="69"/>
    </row>
    <row r="20283" spans="24:27" x14ac:dyDescent="0.25">
      <c r="X20283" s="69"/>
      <c r="Y20283" s="69"/>
      <c r="Z20283" s="69"/>
      <c r="AA20283" s="69"/>
    </row>
    <row r="20284" spans="24:27" x14ac:dyDescent="0.25">
      <c r="X20284" s="69"/>
      <c r="Y20284" s="69"/>
      <c r="Z20284" s="69"/>
      <c r="AA20284" s="69"/>
    </row>
    <row r="20285" spans="24:27" x14ac:dyDescent="0.25">
      <c r="X20285" s="69"/>
      <c r="Y20285" s="69"/>
      <c r="Z20285" s="69"/>
      <c r="AA20285" s="69"/>
    </row>
    <row r="20286" spans="24:27" x14ac:dyDescent="0.25">
      <c r="X20286" s="69"/>
      <c r="Y20286" s="69"/>
      <c r="Z20286" s="69"/>
      <c r="AA20286" s="69"/>
    </row>
    <row r="20287" spans="24:27" x14ac:dyDescent="0.25">
      <c r="X20287" s="69"/>
      <c r="Y20287" s="69"/>
      <c r="Z20287" s="69"/>
      <c r="AA20287" s="69"/>
    </row>
    <row r="20288" spans="24:27" x14ac:dyDescent="0.25">
      <c r="X20288" s="69"/>
      <c r="Y20288" s="69"/>
      <c r="Z20288" s="69"/>
      <c r="AA20288" s="69"/>
    </row>
    <row r="20289" spans="24:27" x14ac:dyDescent="0.25">
      <c r="X20289" s="69"/>
      <c r="Y20289" s="69"/>
      <c r="Z20289" s="69"/>
      <c r="AA20289" s="69"/>
    </row>
    <row r="20290" spans="24:27" x14ac:dyDescent="0.25">
      <c r="X20290" s="69"/>
      <c r="Y20290" s="69"/>
      <c r="Z20290" s="69"/>
      <c r="AA20290" s="69"/>
    </row>
    <row r="20291" spans="24:27" x14ac:dyDescent="0.25">
      <c r="X20291" s="69"/>
      <c r="Y20291" s="69"/>
      <c r="Z20291" s="69"/>
      <c r="AA20291" s="69"/>
    </row>
    <row r="20292" spans="24:27" x14ac:dyDescent="0.25">
      <c r="X20292" s="69"/>
      <c r="Y20292" s="69"/>
      <c r="Z20292" s="69"/>
      <c r="AA20292" s="69"/>
    </row>
    <row r="20293" spans="24:27" x14ac:dyDescent="0.25">
      <c r="X20293" s="69"/>
      <c r="Y20293" s="69"/>
      <c r="Z20293" s="69"/>
      <c r="AA20293" s="69"/>
    </row>
    <row r="20294" spans="24:27" x14ac:dyDescent="0.25">
      <c r="X20294" s="69"/>
      <c r="Y20294" s="69"/>
      <c r="Z20294" s="69"/>
      <c r="AA20294" s="69"/>
    </row>
    <row r="20295" spans="24:27" x14ac:dyDescent="0.25">
      <c r="X20295" s="69"/>
      <c r="Y20295" s="69"/>
      <c r="Z20295" s="69"/>
      <c r="AA20295" s="69"/>
    </row>
    <row r="20296" spans="24:27" x14ac:dyDescent="0.25">
      <c r="X20296" s="69"/>
      <c r="Y20296" s="69"/>
      <c r="Z20296" s="69"/>
      <c r="AA20296" s="69"/>
    </row>
    <row r="20297" spans="24:27" x14ac:dyDescent="0.25">
      <c r="X20297" s="69"/>
      <c r="Y20297" s="69"/>
      <c r="Z20297" s="69"/>
      <c r="AA20297" s="69"/>
    </row>
    <row r="20298" spans="24:27" x14ac:dyDescent="0.25">
      <c r="X20298" s="69"/>
      <c r="Y20298" s="69"/>
      <c r="Z20298" s="69"/>
      <c r="AA20298" s="69"/>
    </row>
    <row r="20299" spans="24:27" x14ac:dyDescent="0.25">
      <c r="X20299" s="69"/>
      <c r="Y20299" s="69"/>
      <c r="Z20299" s="69"/>
      <c r="AA20299" s="69"/>
    </row>
    <row r="20300" spans="24:27" x14ac:dyDescent="0.25">
      <c r="X20300" s="69"/>
      <c r="Y20300" s="69"/>
      <c r="Z20300" s="69"/>
      <c r="AA20300" s="69"/>
    </row>
    <row r="20301" spans="24:27" x14ac:dyDescent="0.25">
      <c r="X20301" s="69"/>
      <c r="Y20301" s="69"/>
      <c r="Z20301" s="69"/>
      <c r="AA20301" s="69"/>
    </row>
    <row r="20302" spans="24:27" x14ac:dyDescent="0.25">
      <c r="X20302" s="69"/>
      <c r="Y20302" s="69"/>
      <c r="Z20302" s="69"/>
      <c r="AA20302" s="69"/>
    </row>
    <row r="20303" spans="24:27" x14ac:dyDescent="0.25">
      <c r="X20303" s="69"/>
      <c r="Y20303" s="69"/>
      <c r="Z20303" s="69"/>
      <c r="AA20303" s="69"/>
    </row>
    <row r="20304" spans="24:27" x14ac:dyDescent="0.25">
      <c r="X20304" s="69"/>
      <c r="Y20304" s="69"/>
      <c r="Z20304" s="69"/>
      <c r="AA20304" s="69"/>
    </row>
    <row r="20305" spans="24:27" x14ac:dyDescent="0.25">
      <c r="X20305" s="69"/>
      <c r="Y20305" s="69"/>
      <c r="Z20305" s="69"/>
      <c r="AA20305" s="69"/>
    </row>
    <row r="20306" spans="24:27" x14ac:dyDescent="0.25">
      <c r="X20306" s="69"/>
      <c r="Y20306" s="69"/>
      <c r="Z20306" s="69"/>
      <c r="AA20306" s="69"/>
    </row>
    <row r="20307" spans="24:27" x14ac:dyDescent="0.25">
      <c r="X20307" s="69"/>
      <c r="Y20307" s="69"/>
      <c r="Z20307" s="69"/>
      <c r="AA20307" s="69"/>
    </row>
    <row r="20308" spans="24:27" x14ac:dyDescent="0.25">
      <c r="X20308" s="69"/>
      <c r="Y20308" s="69"/>
      <c r="Z20308" s="69"/>
      <c r="AA20308" s="69"/>
    </row>
    <row r="20309" spans="24:27" x14ac:dyDescent="0.25">
      <c r="X20309" s="69"/>
      <c r="Y20309" s="69"/>
      <c r="Z20309" s="69"/>
      <c r="AA20309" s="69"/>
    </row>
    <row r="20310" spans="24:27" x14ac:dyDescent="0.25">
      <c r="X20310" s="69"/>
      <c r="Y20310" s="69"/>
      <c r="Z20310" s="69"/>
      <c r="AA20310" s="69"/>
    </row>
    <row r="20311" spans="24:27" x14ac:dyDescent="0.25">
      <c r="X20311" s="69"/>
      <c r="Y20311" s="69"/>
      <c r="Z20311" s="69"/>
      <c r="AA20311" s="69"/>
    </row>
    <row r="20312" spans="24:27" x14ac:dyDescent="0.25">
      <c r="X20312" s="69"/>
      <c r="Y20312" s="69"/>
      <c r="Z20312" s="69"/>
      <c r="AA20312" s="69"/>
    </row>
    <row r="20313" spans="24:27" x14ac:dyDescent="0.25">
      <c r="X20313" s="69"/>
      <c r="Y20313" s="69"/>
      <c r="Z20313" s="69"/>
      <c r="AA20313" s="69"/>
    </row>
    <row r="20314" spans="24:27" x14ac:dyDescent="0.25">
      <c r="X20314" s="69"/>
      <c r="Y20314" s="69"/>
      <c r="Z20314" s="69"/>
      <c r="AA20314" s="69"/>
    </row>
    <row r="20315" spans="24:27" x14ac:dyDescent="0.25">
      <c r="X20315" s="69"/>
      <c r="Y20315" s="69"/>
      <c r="Z20315" s="69"/>
      <c r="AA20315" s="69"/>
    </row>
    <row r="20316" spans="24:27" x14ac:dyDescent="0.25">
      <c r="X20316" s="69"/>
      <c r="Y20316" s="69"/>
      <c r="Z20316" s="69"/>
      <c r="AA20316" s="69"/>
    </row>
    <row r="20317" spans="24:27" x14ac:dyDescent="0.25">
      <c r="X20317" s="69"/>
      <c r="Y20317" s="69"/>
      <c r="Z20317" s="69"/>
      <c r="AA20317" s="69"/>
    </row>
    <row r="20318" spans="24:27" x14ac:dyDescent="0.25">
      <c r="X20318" s="69"/>
      <c r="Y20318" s="69"/>
      <c r="Z20318" s="69"/>
      <c r="AA20318" s="69"/>
    </row>
    <row r="20319" spans="24:27" x14ac:dyDescent="0.25">
      <c r="X20319" s="69"/>
      <c r="Y20319" s="69"/>
      <c r="Z20319" s="69"/>
      <c r="AA20319" s="69"/>
    </row>
    <row r="20320" spans="24:27" x14ac:dyDescent="0.25">
      <c r="X20320" s="69"/>
      <c r="Y20320" s="69"/>
      <c r="Z20320" s="69"/>
      <c r="AA20320" s="69"/>
    </row>
    <row r="20321" spans="24:27" x14ac:dyDescent="0.25">
      <c r="X20321" s="69"/>
      <c r="Y20321" s="69"/>
      <c r="Z20321" s="69"/>
      <c r="AA20321" s="69"/>
    </row>
    <row r="20322" spans="24:27" x14ac:dyDescent="0.25">
      <c r="X20322" s="69"/>
      <c r="Y20322" s="69"/>
      <c r="Z20322" s="69"/>
      <c r="AA20322" s="69"/>
    </row>
    <row r="20323" spans="24:27" x14ac:dyDescent="0.25">
      <c r="X20323" s="69"/>
      <c r="Y20323" s="69"/>
      <c r="Z20323" s="69"/>
      <c r="AA20323" s="69"/>
    </row>
    <row r="20324" spans="24:27" x14ac:dyDescent="0.25">
      <c r="X20324" s="69"/>
      <c r="Y20324" s="69"/>
      <c r="Z20324" s="69"/>
      <c r="AA20324" s="69"/>
    </row>
    <row r="20325" spans="24:27" x14ac:dyDescent="0.25">
      <c r="X20325" s="69"/>
      <c r="Y20325" s="69"/>
      <c r="Z20325" s="69"/>
      <c r="AA20325" s="69"/>
    </row>
    <row r="20326" spans="24:27" x14ac:dyDescent="0.25">
      <c r="X20326" s="69"/>
      <c r="Y20326" s="69"/>
      <c r="Z20326" s="69"/>
      <c r="AA20326" s="69"/>
    </row>
    <row r="20327" spans="24:27" x14ac:dyDescent="0.25">
      <c r="X20327" s="69"/>
      <c r="Y20327" s="69"/>
      <c r="Z20327" s="69"/>
      <c r="AA20327" s="69"/>
    </row>
    <row r="20328" spans="24:27" x14ac:dyDescent="0.25">
      <c r="X20328" s="69"/>
      <c r="Y20328" s="69"/>
      <c r="Z20328" s="69"/>
      <c r="AA20328" s="69"/>
    </row>
    <row r="20329" spans="24:27" x14ac:dyDescent="0.25">
      <c r="X20329" s="69"/>
      <c r="Y20329" s="69"/>
      <c r="Z20329" s="69"/>
      <c r="AA20329" s="69"/>
    </row>
    <row r="20330" spans="24:27" x14ac:dyDescent="0.25">
      <c r="X20330" s="69"/>
      <c r="Y20330" s="69"/>
      <c r="Z20330" s="69"/>
      <c r="AA20330" s="69"/>
    </row>
    <row r="20331" spans="24:27" x14ac:dyDescent="0.25">
      <c r="X20331" s="69"/>
      <c r="Y20331" s="69"/>
      <c r="Z20331" s="69"/>
      <c r="AA20331" s="69"/>
    </row>
    <row r="20332" spans="24:27" x14ac:dyDescent="0.25">
      <c r="X20332" s="69"/>
      <c r="Y20332" s="69"/>
      <c r="Z20332" s="69"/>
      <c r="AA20332" s="69"/>
    </row>
    <row r="20333" spans="24:27" x14ac:dyDescent="0.25">
      <c r="X20333" s="69"/>
      <c r="Y20333" s="69"/>
      <c r="Z20333" s="69"/>
      <c r="AA20333" s="69"/>
    </row>
    <row r="20334" spans="24:27" x14ac:dyDescent="0.25">
      <c r="X20334" s="69"/>
      <c r="Y20334" s="69"/>
      <c r="Z20334" s="69"/>
      <c r="AA20334" s="69"/>
    </row>
    <row r="20335" spans="24:27" x14ac:dyDescent="0.25">
      <c r="X20335" s="69"/>
      <c r="Y20335" s="69"/>
      <c r="Z20335" s="69"/>
      <c r="AA20335" s="69"/>
    </row>
    <row r="20336" spans="24:27" x14ac:dyDescent="0.25">
      <c r="X20336" s="69"/>
      <c r="Y20336" s="69"/>
      <c r="Z20336" s="69"/>
      <c r="AA20336" s="69"/>
    </row>
    <row r="20337" spans="24:27" x14ac:dyDescent="0.25">
      <c r="X20337" s="69"/>
      <c r="Y20337" s="69"/>
      <c r="Z20337" s="69"/>
      <c r="AA20337" s="69"/>
    </row>
    <row r="20338" spans="24:27" x14ac:dyDescent="0.25">
      <c r="X20338" s="69"/>
      <c r="Y20338" s="69"/>
      <c r="Z20338" s="69"/>
      <c r="AA20338" s="69"/>
    </row>
    <row r="20339" spans="24:27" x14ac:dyDescent="0.25">
      <c r="X20339" s="69"/>
      <c r="Y20339" s="69"/>
      <c r="Z20339" s="69"/>
      <c r="AA20339" s="69"/>
    </row>
    <row r="20340" spans="24:27" x14ac:dyDescent="0.25">
      <c r="X20340" s="69"/>
      <c r="Y20340" s="69"/>
      <c r="Z20340" s="69"/>
      <c r="AA20340" s="69"/>
    </row>
    <row r="20341" spans="24:27" x14ac:dyDescent="0.25">
      <c r="X20341" s="69"/>
      <c r="Y20341" s="69"/>
      <c r="Z20341" s="69"/>
      <c r="AA20341" s="69"/>
    </row>
    <row r="20342" spans="24:27" x14ac:dyDescent="0.25">
      <c r="X20342" s="69"/>
      <c r="Y20342" s="69"/>
      <c r="Z20342" s="69"/>
      <c r="AA20342" s="69"/>
    </row>
    <row r="20343" spans="24:27" x14ac:dyDescent="0.25">
      <c r="X20343" s="69"/>
      <c r="Y20343" s="69"/>
      <c r="Z20343" s="69"/>
      <c r="AA20343" s="69"/>
    </row>
    <row r="20344" spans="24:27" x14ac:dyDescent="0.25">
      <c r="X20344" s="69"/>
      <c r="Y20344" s="69"/>
      <c r="Z20344" s="69"/>
      <c r="AA20344" s="69"/>
    </row>
    <row r="20345" spans="24:27" x14ac:dyDescent="0.25">
      <c r="X20345" s="69"/>
      <c r="Y20345" s="69"/>
      <c r="Z20345" s="69"/>
      <c r="AA20345" s="69"/>
    </row>
    <row r="20346" spans="24:27" x14ac:dyDescent="0.25">
      <c r="X20346" s="69"/>
      <c r="Y20346" s="69"/>
      <c r="Z20346" s="69"/>
      <c r="AA20346" s="69"/>
    </row>
    <row r="20347" spans="24:27" x14ac:dyDescent="0.25">
      <c r="X20347" s="69"/>
      <c r="Y20347" s="69"/>
      <c r="Z20347" s="69"/>
      <c r="AA20347" s="69"/>
    </row>
    <row r="20348" spans="24:27" x14ac:dyDescent="0.25">
      <c r="X20348" s="69"/>
      <c r="Y20348" s="69"/>
      <c r="Z20348" s="69"/>
      <c r="AA20348" s="69"/>
    </row>
    <row r="20349" spans="24:27" x14ac:dyDescent="0.25">
      <c r="X20349" s="69"/>
      <c r="Y20349" s="69"/>
      <c r="Z20349" s="69"/>
      <c r="AA20349" s="69"/>
    </row>
    <row r="20350" spans="24:27" x14ac:dyDescent="0.25">
      <c r="X20350" s="69"/>
      <c r="Y20350" s="69"/>
      <c r="Z20350" s="69"/>
      <c r="AA20350" s="69"/>
    </row>
    <row r="20351" spans="24:27" x14ac:dyDescent="0.25">
      <c r="X20351" s="69"/>
      <c r="Y20351" s="69"/>
      <c r="Z20351" s="69"/>
      <c r="AA20351" s="69"/>
    </row>
    <row r="20352" spans="24:27" x14ac:dyDescent="0.25">
      <c r="X20352" s="69"/>
      <c r="Y20352" s="69"/>
      <c r="Z20352" s="69"/>
      <c r="AA20352" s="69"/>
    </row>
    <row r="20353" spans="24:27" x14ac:dyDescent="0.25">
      <c r="X20353" s="69"/>
      <c r="Y20353" s="69"/>
      <c r="Z20353" s="69"/>
      <c r="AA20353" s="69"/>
    </row>
    <row r="20354" spans="24:27" x14ac:dyDescent="0.25">
      <c r="X20354" s="69"/>
      <c r="Y20354" s="69"/>
      <c r="Z20354" s="69"/>
      <c r="AA20354" s="69"/>
    </row>
    <row r="20355" spans="24:27" x14ac:dyDescent="0.25">
      <c r="X20355" s="69"/>
      <c r="Y20355" s="69"/>
      <c r="Z20355" s="69"/>
      <c r="AA20355" s="69"/>
    </row>
    <row r="20356" spans="24:27" x14ac:dyDescent="0.25">
      <c r="X20356" s="69"/>
      <c r="Y20356" s="69"/>
      <c r="Z20356" s="69"/>
      <c r="AA20356" s="69"/>
    </row>
    <row r="20357" spans="24:27" x14ac:dyDescent="0.25">
      <c r="X20357" s="69"/>
      <c r="Y20357" s="69"/>
      <c r="Z20357" s="69"/>
      <c r="AA20357" s="69"/>
    </row>
    <row r="20358" spans="24:27" x14ac:dyDescent="0.25">
      <c r="X20358" s="69"/>
      <c r="Y20358" s="69"/>
      <c r="Z20358" s="69"/>
      <c r="AA20358" s="69"/>
    </row>
    <row r="20359" spans="24:27" x14ac:dyDescent="0.25">
      <c r="X20359" s="69"/>
      <c r="Y20359" s="69"/>
      <c r="Z20359" s="69"/>
      <c r="AA20359" s="69"/>
    </row>
    <row r="20360" spans="24:27" x14ac:dyDescent="0.25">
      <c r="X20360" s="69"/>
      <c r="Y20360" s="69"/>
      <c r="Z20360" s="69"/>
      <c r="AA20360" s="69"/>
    </row>
    <row r="20361" spans="24:27" x14ac:dyDescent="0.25">
      <c r="X20361" s="69"/>
      <c r="Y20361" s="69"/>
      <c r="Z20361" s="69"/>
      <c r="AA20361" s="69"/>
    </row>
    <row r="20362" spans="24:27" x14ac:dyDescent="0.25">
      <c r="X20362" s="69"/>
      <c r="Y20362" s="69"/>
      <c r="Z20362" s="69"/>
      <c r="AA20362" s="69"/>
    </row>
    <row r="20363" spans="24:27" x14ac:dyDescent="0.25">
      <c r="X20363" s="69"/>
      <c r="Y20363" s="69"/>
      <c r="Z20363" s="69"/>
      <c r="AA20363" s="69"/>
    </row>
    <row r="20364" spans="24:27" x14ac:dyDescent="0.25">
      <c r="X20364" s="69"/>
      <c r="Y20364" s="69"/>
      <c r="Z20364" s="69"/>
      <c r="AA20364" s="69"/>
    </row>
    <row r="20365" spans="24:27" x14ac:dyDescent="0.25">
      <c r="X20365" s="69"/>
      <c r="Y20365" s="69"/>
      <c r="Z20365" s="69"/>
      <c r="AA20365" s="69"/>
    </row>
    <row r="20366" spans="24:27" x14ac:dyDescent="0.25">
      <c r="X20366" s="69"/>
      <c r="Y20366" s="69"/>
      <c r="Z20366" s="69"/>
      <c r="AA20366" s="69"/>
    </row>
    <row r="20367" spans="24:27" x14ac:dyDescent="0.25">
      <c r="X20367" s="69"/>
      <c r="Y20367" s="69"/>
      <c r="Z20367" s="69"/>
      <c r="AA20367" s="69"/>
    </row>
    <row r="20368" spans="24:27" x14ac:dyDescent="0.25">
      <c r="X20368" s="69"/>
      <c r="Y20368" s="69"/>
      <c r="Z20368" s="69"/>
      <c r="AA20368" s="69"/>
    </row>
    <row r="20369" spans="24:27" x14ac:dyDescent="0.25">
      <c r="X20369" s="69"/>
      <c r="Y20369" s="69"/>
      <c r="Z20369" s="69"/>
      <c r="AA20369" s="69"/>
    </row>
    <row r="20370" spans="24:27" x14ac:dyDescent="0.25">
      <c r="X20370" s="69"/>
      <c r="Y20370" s="69"/>
      <c r="Z20370" s="69"/>
      <c r="AA20370" s="69"/>
    </row>
    <row r="20371" spans="24:27" x14ac:dyDescent="0.25">
      <c r="X20371" s="69"/>
      <c r="Y20371" s="69"/>
      <c r="Z20371" s="69"/>
      <c r="AA20371" s="69"/>
    </row>
    <row r="20372" spans="24:27" x14ac:dyDescent="0.25">
      <c r="X20372" s="69"/>
      <c r="Y20372" s="69"/>
      <c r="Z20372" s="69"/>
      <c r="AA20372" s="69"/>
    </row>
    <row r="20373" spans="24:27" x14ac:dyDescent="0.25">
      <c r="X20373" s="69"/>
      <c r="Y20373" s="69"/>
      <c r="Z20373" s="69"/>
      <c r="AA20373" s="69"/>
    </row>
    <row r="20374" spans="24:27" x14ac:dyDescent="0.25">
      <c r="X20374" s="69"/>
      <c r="Y20374" s="69"/>
      <c r="Z20374" s="69"/>
      <c r="AA20374" s="69"/>
    </row>
    <row r="20375" spans="24:27" x14ac:dyDescent="0.25">
      <c r="X20375" s="69"/>
      <c r="Y20375" s="69"/>
      <c r="Z20375" s="69"/>
      <c r="AA20375" s="69"/>
    </row>
    <row r="20376" spans="24:27" x14ac:dyDescent="0.25">
      <c r="X20376" s="69"/>
      <c r="Y20376" s="69"/>
      <c r="Z20376" s="69"/>
      <c r="AA20376" s="69"/>
    </row>
    <row r="20377" spans="24:27" x14ac:dyDescent="0.25">
      <c r="X20377" s="69"/>
      <c r="Y20377" s="69"/>
      <c r="Z20377" s="69"/>
      <c r="AA20377" s="69"/>
    </row>
    <row r="20378" spans="24:27" x14ac:dyDescent="0.25">
      <c r="X20378" s="69"/>
      <c r="Y20378" s="69"/>
      <c r="Z20378" s="69"/>
      <c r="AA20378" s="69"/>
    </row>
    <row r="20379" spans="24:27" x14ac:dyDescent="0.25">
      <c r="X20379" s="69"/>
      <c r="Y20379" s="69"/>
      <c r="Z20379" s="69"/>
      <c r="AA20379" s="69"/>
    </row>
    <row r="20380" spans="24:27" x14ac:dyDescent="0.25">
      <c r="X20380" s="69"/>
      <c r="Y20380" s="69"/>
      <c r="Z20380" s="69"/>
      <c r="AA20380" s="69"/>
    </row>
    <row r="20381" spans="24:27" x14ac:dyDescent="0.25">
      <c r="X20381" s="69"/>
      <c r="Y20381" s="69"/>
      <c r="Z20381" s="69"/>
      <c r="AA20381" s="69"/>
    </row>
    <row r="20382" spans="24:27" x14ac:dyDescent="0.25">
      <c r="X20382" s="69"/>
      <c r="Y20382" s="69"/>
      <c r="Z20382" s="69"/>
      <c r="AA20382" s="69"/>
    </row>
    <row r="20383" spans="24:27" x14ac:dyDescent="0.25">
      <c r="X20383" s="69"/>
      <c r="Y20383" s="69"/>
      <c r="Z20383" s="69"/>
      <c r="AA20383" s="69"/>
    </row>
    <row r="20384" spans="24:27" x14ac:dyDescent="0.25">
      <c r="X20384" s="69"/>
      <c r="Y20384" s="69"/>
      <c r="Z20384" s="69"/>
      <c r="AA20384" s="69"/>
    </row>
    <row r="20385" spans="24:27" x14ac:dyDescent="0.25">
      <c r="X20385" s="69"/>
      <c r="Y20385" s="69"/>
      <c r="Z20385" s="69"/>
      <c r="AA20385" s="69"/>
    </row>
    <row r="20386" spans="24:27" x14ac:dyDescent="0.25">
      <c r="X20386" s="69"/>
      <c r="Y20386" s="69"/>
      <c r="Z20386" s="69"/>
      <c r="AA20386" s="69"/>
    </row>
    <row r="20387" spans="24:27" x14ac:dyDescent="0.25">
      <c r="X20387" s="69"/>
      <c r="Y20387" s="69"/>
      <c r="Z20387" s="69"/>
      <c r="AA20387" s="69"/>
    </row>
    <row r="20388" spans="24:27" x14ac:dyDescent="0.25">
      <c r="X20388" s="69"/>
      <c r="Y20388" s="69"/>
      <c r="Z20388" s="69"/>
      <c r="AA20388" s="69"/>
    </row>
    <row r="20389" spans="24:27" x14ac:dyDescent="0.25">
      <c r="X20389" s="69"/>
      <c r="Y20389" s="69"/>
      <c r="Z20389" s="69"/>
      <c r="AA20389" s="69"/>
    </row>
    <row r="20390" spans="24:27" x14ac:dyDescent="0.25">
      <c r="X20390" s="69"/>
      <c r="Y20390" s="69"/>
      <c r="Z20390" s="69"/>
      <c r="AA20390" s="69"/>
    </row>
    <row r="20391" spans="24:27" x14ac:dyDescent="0.25">
      <c r="X20391" s="69"/>
      <c r="Y20391" s="69"/>
      <c r="Z20391" s="69"/>
      <c r="AA20391" s="69"/>
    </row>
    <row r="20392" spans="24:27" x14ac:dyDescent="0.25">
      <c r="X20392" s="69"/>
      <c r="Y20392" s="69"/>
      <c r="Z20392" s="69"/>
      <c r="AA20392" s="69"/>
    </row>
    <row r="20393" spans="24:27" x14ac:dyDescent="0.25">
      <c r="X20393" s="69"/>
      <c r="Y20393" s="69"/>
      <c r="Z20393" s="69"/>
      <c r="AA20393" s="69"/>
    </row>
    <row r="20394" spans="24:27" x14ac:dyDescent="0.25">
      <c r="X20394" s="69"/>
      <c r="Y20394" s="69"/>
      <c r="Z20394" s="69"/>
      <c r="AA20394" s="69"/>
    </row>
    <row r="20395" spans="24:27" x14ac:dyDescent="0.25">
      <c r="X20395" s="69"/>
      <c r="Y20395" s="69"/>
      <c r="Z20395" s="69"/>
      <c r="AA20395" s="69"/>
    </row>
    <row r="20396" spans="24:27" x14ac:dyDescent="0.25">
      <c r="X20396" s="69"/>
      <c r="Y20396" s="69"/>
      <c r="Z20396" s="69"/>
      <c r="AA20396" s="69"/>
    </row>
    <row r="20397" spans="24:27" x14ac:dyDescent="0.25">
      <c r="X20397" s="69"/>
      <c r="Y20397" s="69"/>
      <c r="Z20397" s="69"/>
      <c r="AA20397" s="69"/>
    </row>
    <row r="20398" spans="24:27" x14ac:dyDescent="0.25">
      <c r="X20398" s="69"/>
      <c r="Y20398" s="69"/>
      <c r="Z20398" s="69"/>
      <c r="AA20398" s="69"/>
    </row>
    <row r="20399" spans="24:27" x14ac:dyDescent="0.25">
      <c r="X20399" s="69"/>
      <c r="Y20399" s="69"/>
      <c r="Z20399" s="69"/>
      <c r="AA20399" s="69"/>
    </row>
    <row r="20400" spans="24:27" x14ac:dyDescent="0.25">
      <c r="X20400" s="69"/>
      <c r="Y20400" s="69"/>
      <c r="Z20400" s="69"/>
      <c r="AA20400" s="69"/>
    </row>
    <row r="20401" spans="24:27" x14ac:dyDescent="0.25">
      <c r="X20401" s="69"/>
      <c r="Y20401" s="69"/>
      <c r="Z20401" s="69"/>
      <c r="AA20401" s="69"/>
    </row>
    <row r="20402" spans="24:27" x14ac:dyDescent="0.25">
      <c r="X20402" s="69"/>
      <c r="Y20402" s="69"/>
      <c r="Z20402" s="69"/>
      <c r="AA20402" s="69"/>
    </row>
    <row r="20403" spans="24:27" x14ac:dyDescent="0.25">
      <c r="X20403" s="69"/>
      <c r="Y20403" s="69"/>
      <c r="Z20403" s="69"/>
      <c r="AA20403" s="69"/>
    </row>
    <row r="20404" spans="24:27" x14ac:dyDescent="0.25">
      <c r="X20404" s="69"/>
      <c r="Y20404" s="69"/>
      <c r="Z20404" s="69"/>
      <c r="AA20404" s="69"/>
    </row>
    <row r="20405" spans="24:27" x14ac:dyDescent="0.25">
      <c r="X20405" s="69"/>
      <c r="Y20405" s="69"/>
      <c r="Z20405" s="69"/>
      <c r="AA20405" s="69"/>
    </row>
    <row r="20406" spans="24:27" x14ac:dyDescent="0.25">
      <c r="X20406" s="69"/>
      <c r="Y20406" s="69"/>
      <c r="Z20406" s="69"/>
      <c r="AA20406" s="69"/>
    </row>
    <row r="20407" spans="24:27" x14ac:dyDescent="0.25">
      <c r="X20407" s="69"/>
      <c r="Y20407" s="69"/>
      <c r="Z20407" s="69"/>
      <c r="AA20407" s="69"/>
    </row>
    <row r="20408" spans="24:27" x14ac:dyDescent="0.25">
      <c r="X20408" s="69"/>
      <c r="Y20408" s="69"/>
      <c r="Z20408" s="69"/>
      <c r="AA20408" s="69"/>
    </row>
    <row r="20409" spans="24:27" x14ac:dyDescent="0.25">
      <c r="X20409" s="69"/>
      <c r="Y20409" s="69"/>
      <c r="Z20409" s="69"/>
      <c r="AA20409" s="69"/>
    </row>
    <row r="20410" spans="24:27" x14ac:dyDescent="0.25">
      <c r="X20410" s="69"/>
      <c r="Y20410" s="69"/>
      <c r="Z20410" s="69"/>
      <c r="AA20410" s="69"/>
    </row>
    <row r="20411" spans="24:27" x14ac:dyDescent="0.25">
      <c r="X20411" s="69"/>
      <c r="Y20411" s="69"/>
      <c r="Z20411" s="69"/>
      <c r="AA20411" s="69"/>
    </row>
    <row r="20412" spans="24:27" x14ac:dyDescent="0.25">
      <c r="X20412" s="69"/>
      <c r="Y20412" s="69"/>
      <c r="Z20412" s="69"/>
      <c r="AA20412" s="69"/>
    </row>
    <row r="20413" spans="24:27" x14ac:dyDescent="0.25">
      <c r="X20413" s="69"/>
      <c r="Y20413" s="69"/>
      <c r="Z20413" s="69"/>
      <c r="AA20413" s="69"/>
    </row>
    <row r="20414" spans="24:27" x14ac:dyDescent="0.25">
      <c r="X20414" s="69"/>
      <c r="Y20414" s="69"/>
      <c r="Z20414" s="69"/>
      <c r="AA20414" s="69"/>
    </row>
    <row r="20415" spans="24:27" x14ac:dyDescent="0.25">
      <c r="X20415" s="69"/>
      <c r="Y20415" s="69"/>
      <c r="Z20415" s="69"/>
      <c r="AA20415" s="69"/>
    </row>
    <row r="20416" spans="24:27" x14ac:dyDescent="0.25">
      <c r="X20416" s="69"/>
      <c r="Y20416" s="69"/>
      <c r="Z20416" s="69"/>
      <c r="AA20416" s="69"/>
    </row>
    <row r="20417" spans="24:27" x14ac:dyDescent="0.25">
      <c r="X20417" s="69"/>
      <c r="Y20417" s="69"/>
      <c r="Z20417" s="69"/>
      <c r="AA20417" s="69"/>
    </row>
    <row r="20418" spans="24:27" x14ac:dyDescent="0.25">
      <c r="X20418" s="69"/>
      <c r="Y20418" s="69"/>
      <c r="Z20418" s="69"/>
      <c r="AA20418" s="69"/>
    </row>
    <row r="20419" spans="24:27" x14ac:dyDescent="0.25">
      <c r="X20419" s="69"/>
      <c r="Y20419" s="69"/>
      <c r="Z20419" s="69"/>
      <c r="AA20419" s="69"/>
    </row>
    <row r="20420" spans="24:27" x14ac:dyDescent="0.25">
      <c r="X20420" s="69"/>
      <c r="Y20420" s="69"/>
      <c r="Z20420" s="69"/>
      <c r="AA20420" s="69"/>
    </row>
    <row r="20421" spans="24:27" x14ac:dyDescent="0.25">
      <c r="X20421" s="69"/>
      <c r="Y20421" s="69"/>
      <c r="Z20421" s="69"/>
      <c r="AA20421" s="69"/>
    </row>
    <row r="20422" spans="24:27" x14ac:dyDescent="0.25">
      <c r="X20422" s="69"/>
      <c r="Y20422" s="69"/>
      <c r="Z20422" s="69"/>
      <c r="AA20422" s="69"/>
    </row>
    <row r="20423" spans="24:27" x14ac:dyDescent="0.25">
      <c r="X20423" s="69"/>
      <c r="Y20423" s="69"/>
      <c r="Z20423" s="69"/>
      <c r="AA20423" s="69"/>
    </row>
    <row r="20424" spans="24:27" x14ac:dyDescent="0.25">
      <c r="X20424" s="69"/>
      <c r="Y20424" s="69"/>
      <c r="Z20424" s="69"/>
      <c r="AA20424" s="69"/>
    </row>
    <row r="20425" spans="24:27" x14ac:dyDescent="0.25">
      <c r="X20425" s="69"/>
      <c r="Y20425" s="69"/>
      <c r="Z20425" s="69"/>
      <c r="AA20425" s="69"/>
    </row>
    <row r="20426" spans="24:27" x14ac:dyDescent="0.25">
      <c r="X20426" s="69"/>
      <c r="Y20426" s="69"/>
      <c r="Z20426" s="69"/>
      <c r="AA20426" s="69"/>
    </row>
    <row r="20427" spans="24:27" x14ac:dyDescent="0.25">
      <c r="X20427" s="69"/>
      <c r="Y20427" s="69"/>
      <c r="Z20427" s="69"/>
      <c r="AA20427" s="69"/>
    </row>
    <row r="20428" spans="24:27" x14ac:dyDescent="0.25">
      <c r="X20428" s="69"/>
      <c r="Y20428" s="69"/>
      <c r="Z20428" s="69"/>
      <c r="AA20428" s="69"/>
    </row>
    <row r="20429" spans="24:27" x14ac:dyDescent="0.25">
      <c r="X20429" s="69"/>
      <c r="Y20429" s="69"/>
      <c r="Z20429" s="69"/>
      <c r="AA20429" s="69"/>
    </row>
    <row r="20430" spans="24:27" x14ac:dyDescent="0.25">
      <c r="X20430" s="69"/>
      <c r="Y20430" s="69"/>
      <c r="Z20430" s="69"/>
      <c r="AA20430" s="69"/>
    </row>
    <row r="20431" spans="24:27" x14ac:dyDescent="0.25">
      <c r="X20431" s="69"/>
      <c r="Y20431" s="69"/>
      <c r="Z20431" s="69"/>
      <c r="AA20431" s="69"/>
    </row>
    <row r="20432" spans="24:27" x14ac:dyDescent="0.25">
      <c r="X20432" s="69"/>
      <c r="Y20432" s="69"/>
      <c r="Z20432" s="69"/>
      <c r="AA20432" s="69"/>
    </row>
    <row r="20433" spans="24:27" x14ac:dyDescent="0.25">
      <c r="X20433" s="69"/>
      <c r="Y20433" s="69"/>
      <c r="Z20433" s="69"/>
      <c r="AA20433" s="69"/>
    </row>
    <row r="20434" spans="24:27" x14ac:dyDescent="0.25">
      <c r="X20434" s="69"/>
      <c r="Y20434" s="69"/>
      <c r="Z20434" s="69"/>
      <c r="AA20434" s="69"/>
    </row>
    <row r="20435" spans="24:27" x14ac:dyDescent="0.25">
      <c r="X20435" s="69"/>
      <c r="Y20435" s="69"/>
      <c r="Z20435" s="69"/>
      <c r="AA20435" s="69"/>
    </row>
    <row r="20436" spans="24:27" x14ac:dyDescent="0.25">
      <c r="X20436" s="69"/>
      <c r="Y20436" s="69"/>
      <c r="Z20436" s="69"/>
      <c r="AA20436" s="69"/>
    </row>
    <row r="20437" spans="24:27" x14ac:dyDescent="0.25">
      <c r="X20437" s="69"/>
      <c r="Y20437" s="69"/>
      <c r="Z20437" s="69"/>
      <c r="AA20437" s="69"/>
    </row>
    <row r="20438" spans="24:27" x14ac:dyDescent="0.25">
      <c r="X20438" s="69"/>
      <c r="Y20438" s="69"/>
      <c r="Z20438" s="69"/>
      <c r="AA20438" s="69"/>
    </row>
    <row r="20439" spans="24:27" x14ac:dyDescent="0.25">
      <c r="X20439" s="69"/>
      <c r="Y20439" s="69"/>
      <c r="Z20439" s="69"/>
      <c r="AA20439" s="69"/>
    </row>
    <row r="20440" spans="24:27" x14ac:dyDescent="0.25">
      <c r="X20440" s="69"/>
      <c r="Y20440" s="69"/>
      <c r="Z20440" s="69"/>
      <c r="AA20440" s="69"/>
    </row>
    <row r="20441" spans="24:27" x14ac:dyDescent="0.25">
      <c r="X20441" s="69"/>
      <c r="Y20441" s="69"/>
      <c r="Z20441" s="69"/>
      <c r="AA20441" s="69"/>
    </row>
    <row r="20442" spans="24:27" x14ac:dyDescent="0.25">
      <c r="X20442" s="69"/>
      <c r="Y20442" s="69"/>
      <c r="Z20442" s="69"/>
      <c r="AA20442" s="69"/>
    </row>
    <row r="20443" spans="24:27" x14ac:dyDescent="0.25">
      <c r="X20443" s="69"/>
      <c r="Y20443" s="69"/>
      <c r="Z20443" s="69"/>
      <c r="AA20443" s="69"/>
    </row>
    <row r="20444" spans="24:27" x14ac:dyDescent="0.25">
      <c r="X20444" s="69"/>
      <c r="Y20444" s="69"/>
      <c r="Z20444" s="69"/>
      <c r="AA20444" s="69"/>
    </row>
    <row r="20445" spans="24:27" x14ac:dyDescent="0.25">
      <c r="X20445" s="69"/>
      <c r="Y20445" s="69"/>
      <c r="Z20445" s="69"/>
      <c r="AA20445" s="69"/>
    </row>
    <row r="20446" spans="24:27" x14ac:dyDescent="0.25">
      <c r="X20446" s="69"/>
      <c r="Y20446" s="69"/>
      <c r="Z20446" s="69"/>
      <c r="AA20446" s="69"/>
    </row>
    <row r="20447" spans="24:27" x14ac:dyDescent="0.25">
      <c r="X20447" s="69"/>
      <c r="Y20447" s="69"/>
      <c r="Z20447" s="69"/>
      <c r="AA20447" s="69"/>
    </row>
    <row r="20448" spans="24:27" x14ac:dyDescent="0.25">
      <c r="X20448" s="69"/>
      <c r="Y20448" s="69"/>
      <c r="Z20448" s="69"/>
      <c r="AA20448" s="69"/>
    </row>
    <row r="20449" spans="24:27" x14ac:dyDescent="0.25">
      <c r="X20449" s="69"/>
      <c r="Y20449" s="69"/>
      <c r="Z20449" s="69"/>
      <c r="AA20449" s="69"/>
    </row>
    <row r="20450" spans="24:27" x14ac:dyDescent="0.25">
      <c r="X20450" s="69"/>
      <c r="Y20450" s="69"/>
      <c r="Z20450" s="69"/>
      <c r="AA20450" s="69"/>
    </row>
    <row r="20451" spans="24:27" x14ac:dyDescent="0.25">
      <c r="X20451" s="69"/>
      <c r="Y20451" s="69"/>
      <c r="Z20451" s="69"/>
      <c r="AA20451" s="69"/>
    </row>
    <row r="20452" spans="24:27" x14ac:dyDescent="0.25">
      <c r="X20452" s="69"/>
      <c r="Y20452" s="69"/>
      <c r="Z20452" s="69"/>
      <c r="AA20452" s="69"/>
    </row>
    <row r="20453" spans="24:27" x14ac:dyDescent="0.25">
      <c r="X20453" s="69"/>
      <c r="Y20453" s="69"/>
      <c r="Z20453" s="69"/>
      <c r="AA20453" s="69"/>
    </row>
    <row r="20454" spans="24:27" x14ac:dyDescent="0.25">
      <c r="X20454" s="69"/>
      <c r="Y20454" s="69"/>
      <c r="Z20454" s="69"/>
      <c r="AA20454" s="69"/>
    </row>
    <row r="20455" spans="24:27" x14ac:dyDescent="0.25">
      <c r="X20455" s="69"/>
      <c r="Y20455" s="69"/>
      <c r="Z20455" s="69"/>
      <c r="AA20455" s="69"/>
    </row>
    <row r="20456" spans="24:27" x14ac:dyDescent="0.25">
      <c r="X20456" s="69"/>
      <c r="Y20456" s="69"/>
      <c r="Z20456" s="69"/>
      <c r="AA20456" s="69"/>
    </row>
    <row r="20457" spans="24:27" x14ac:dyDescent="0.25">
      <c r="X20457" s="69"/>
      <c r="Y20457" s="69"/>
      <c r="Z20457" s="69"/>
      <c r="AA20457" s="69"/>
    </row>
    <row r="20458" spans="24:27" x14ac:dyDescent="0.25">
      <c r="X20458" s="69"/>
      <c r="Y20458" s="69"/>
      <c r="Z20458" s="69"/>
      <c r="AA20458" s="69"/>
    </row>
    <row r="20459" spans="24:27" x14ac:dyDescent="0.25">
      <c r="X20459" s="69"/>
      <c r="Y20459" s="69"/>
      <c r="Z20459" s="69"/>
      <c r="AA20459" s="69"/>
    </row>
    <row r="20460" spans="24:27" x14ac:dyDescent="0.25">
      <c r="X20460" s="69"/>
      <c r="Y20460" s="69"/>
      <c r="Z20460" s="69"/>
      <c r="AA20460" s="69"/>
    </row>
    <row r="20461" spans="24:27" x14ac:dyDescent="0.25">
      <c r="X20461" s="69"/>
      <c r="Y20461" s="69"/>
      <c r="Z20461" s="69"/>
      <c r="AA20461" s="69"/>
    </row>
    <row r="20462" spans="24:27" x14ac:dyDescent="0.25">
      <c r="X20462" s="69"/>
      <c r="Y20462" s="69"/>
      <c r="Z20462" s="69"/>
      <c r="AA20462" s="69"/>
    </row>
    <row r="20463" spans="24:27" x14ac:dyDescent="0.25">
      <c r="X20463" s="69"/>
      <c r="Y20463" s="69"/>
      <c r="Z20463" s="69"/>
      <c r="AA20463" s="69"/>
    </row>
    <row r="20464" spans="24:27" x14ac:dyDescent="0.25">
      <c r="X20464" s="69"/>
      <c r="Y20464" s="69"/>
      <c r="Z20464" s="69"/>
      <c r="AA20464" s="69"/>
    </row>
    <row r="20465" spans="24:27" x14ac:dyDescent="0.25">
      <c r="X20465" s="69"/>
      <c r="Y20465" s="69"/>
      <c r="Z20465" s="69"/>
      <c r="AA20465" s="69"/>
    </row>
    <row r="20466" spans="24:27" x14ac:dyDescent="0.25">
      <c r="X20466" s="69"/>
      <c r="Y20466" s="69"/>
      <c r="Z20466" s="69"/>
      <c r="AA20466" s="69"/>
    </row>
    <row r="20467" spans="24:27" x14ac:dyDescent="0.25">
      <c r="X20467" s="69"/>
      <c r="Y20467" s="69"/>
      <c r="Z20467" s="69"/>
      <c r="AA20467" s="69"/>
    </row>
    <row r="20468" spans="24:27" x14ac:dyDescent="0.25">
      <c r="X20468" s="69"/>
      <c r="Y20468" s="69"/>
      <c r="Z20468" s="69"/>
      <c r="AA20468" s="69"/>
    </row>
    <row r="20469" spans="24:27" x14ac:dyDescent="0.25">
      <c r="X20469" s="69"/>
      <c r="Y20469" s="69"/>
      <c r="Z20469" s="69"/>
      <c r="AA20469" s="69"/>
    </row>
    <row r="20470" spans="24:27" x14ac:dyDescent="0.25">
      <c r="X20470" s="69"/>
      <c r="Y20470" s="69"/>
      <c r="Z20470" s="69"/>
      <c r="AA20470" s="69"/>
    </row>
    <row r="20471" spans="24:27" x14ac:dyDescent="0.25">
      <c r="X20471" s="69"/>
      <c r="Y20471" s="69"/>
      <c r="Z20471" s="69"/>
      <c r="AA20471" s="69"/>
    </row>
    <row r="20472" spans="24:27" x14ac:dyDescent="0.25">
      <c r="X20472" s="69"/>
      <c r="Y20472" s="69"/>
      <c r="Z20472" s="69"/>
      <c r="AA20472" s="69"/>
    </row>
    <row r="20473" spans="24:27" x14ac:dyDescent="0.25">
      <c r="X20473" s="69"/>
      <c r="Y20473" s="69"/>
      <c r="Z20473" s="69"/>
      <c r="AA20473" s="69"/>
    </row>
    <row r="20474" spans="24:27" x14ac:dyDescent="0.25">
      <c r="X20474" s="69"/>
      <c r="Y20474" s="69"/>
      <c r="Z20474" s="69"/>
      <c r="AA20474" s="69"/>
    </row>
    <row r="20475" spans="24:27" x14ac:dyDescent="0.25">
      <c r="X20475" s="69"/>
      <c r="Y20475" s="69"/>
      <c r="Z20475" s="69"/>
      <c r="AA20475" s="69"/>
    </row>
    <row r="20476" spans="24:27" x14ac:dyDescent="0.25">
      <c r="X20476" s="69"/>
      <c r="Y20476" s="69"/>
      <c r="Z20476" s="69"/>
      <c r="AA20476" s="69"/>
    </row>
    <row r="20477" spans="24:27" x14ac:dyDescent="0.25">
      <c r="X20477" s="69"/>
      <c r="Y20477" s="69"/>
      <c r="Z20477" s="69"/>
      <c r="AA20477" s="69"/>
    </row>
    <row r="20478" spans="24:27" x14ac:dyDescent="0.25">
      <c r="X20478" s="69"/>
      <c r="Y20478" s="69"/>
      <c r="Z20478" s="69"/>
      <c r="AA20478" s="69"/>
    </row>
    <row r="20479" spans="24:27" x14ac:dyDescent="0.25">
      <c r="X20479" s="69"/>
      <c r="Y20479" s="69"/>
      <c r="Z20479" s="69"/>
      <c r="AA20479" s="69"/>
    </row>
    <row r="20480" spans="24:27" x14ac:dyDescent="0.25">
      <c r="X20480" s="69"/>
      <c r="Y20480" s="69"/>
      <c r="Z20480" s="69"/>
      <c r="AA20480" s="69"/>
    </row>
    <row r="20481" spans="24:27" x14ac:dyDescent="0.25">
      <c r="X20481" s="69"/>
      <c r="Y20481" s="69"/>
      <c r="Z20481" s="69"/>
      <c r="AA20481" s="69"/>
    </row>
    <row r="20482" spans="24:27" x14ac:dyDescent="0.25">
      <c r="X20482" s="69"/>
      <c r="Y20482" s="69"/>
      <c r="Z20482" s="69"/>
      <c r="AA20482" s="69"/>
    </row>
    <row r="20483" spans="24:27" x14ac:dyDescent="0.25">
      <c r="X20483" s="69"/>
      <c r="Y20483" s="69"/>
      <c r="Z20483" s="69"/>
      <c r="AA20483" s="69"/>
    </row>
    <row r="20484" spans="24:27" x14ac:dyDescent="0.25">
      <c r="X20484" s="69"/>
      <c r="Y20484" s="69"/>
      <c r="Z20484" s="69"/>
      <c r="AA20484" s="69"/>
    </row>
    <row r="20485" spans="24:27" x14ac:dyDescent="0.25">
      <c r="X20485" s="69"/>
      <c r="Y20485" s="69"/>
      <c r="Z20485" s="69"/>
      <c r="AA20485" s="69"/>
    </row>
    <row r="20486" spans="24:27" x14ac:dyDescent="0.25">
      <c r="X20486" s="69"/>
      <c r="Y20486" s="69"/>
      <c r="Z20486" s="69"/>
      <c r="AA20486" s="69"/>
    </row>
    <row r="20487" spans="24:27" x14ac:dyDescent="0.25">
      <c r="X20487" s="69"/>
      <c r="Y20487" s="69"/>
      <c r="Z20487" s="69"/>
      <c r="AA20487" s="69"/>
    </row>
    <row r="20488" spans="24:27" x14ac:dyDescent="0.25">
      <c r="X20488" s="69"/>
      <c r="Y20488" s="69"/>
      <c r="Z20488" s="69"/>
      <c r="AA20488" s="69"/>
    </row>
    <row r="20489" spans="24:27" x14ac:dyDescent="0.25">
      <c r="X20489" s="69"/>
      <c r="Y20489" s="69"/>
      <c r="Z20489" s="69"/>
      <c r="AA20489" s="69"/>
    </row>
    <row r="20490" spans="24:27" x14ac:dyDescent="0.25">
      <c r="X20490" s="69"/>
      <c r="Y20490" s="69"/>
      <c r="Z20490" s="69"/>
      <c r="AA20490" s="69"/>
    </row>
    <row r="20491" spans="24:27" x14ac:dyDescent="0.25">
      <c r="X20491" s="69"/>
      <c r="Y20491" s="69"/>
      <c r="Z20491" s="69"/>
      <c r="AA20491" s="69"/>
    </row>
    <row r="20492" spans="24:27" x14ac:dyDescent="0.25">
      <c r="X20492" s="69"/>
      <c r="Y20492" s="69"/>
      <c r="Z20492" s="69"/>
      <c r="AA20492" s="69"/>
    </row>
    <row r="20493" spans="24:27" x14ac:dyDescent="0.25">
      <c r="X20493" s="69"/>
      <c r="Y20493" s="69"/>
      <c r="Z20493" s="69"/>
      <c r="AA20493" s="69"/>
    </row>
    <row r="20494" spans="24:27" x14ac:dyDescent="0.25">
      <c r="X20494" s="69"/>
      <c r="Y20494" s="69"/>
      <c r="Z20494" s="69"/>
      <c r="AA20494" s="69"/>
    </row>
    <row r="20495" spans="24:27" x14ac:dyDescent="0.25">
      <c r="X20495" s="69"/>
      <c r="Y20495" s="69"/>
      <c r="Z20495" s="69"/>
      <c r="AA20495" s="69"/>
    </row>
    <row r="20496" spans="24:27" x14ac:dyDescent="0.25">
      <c r="X20496" s="69"/>
      <c r="Y20496" s="69"/>
      <c r="Z20496" s="69"/>
      <c r="AA20496" s="69"/>
    </row>
    <row r="20497" spans="24:27" x14ac:dyDescent="0.25">
      <c r="X20497" s="69"/>
      <c r="Y20497" s="69"/>
      <c r="Z20497" s="69"/>
      <c r="AA20497" s="69"/>
    </row>
    <row r="20498" spans="24:27" x14ac:dyDescent="0.25">
      <c r="X20498" s="69"/>
      <c r="Y20498" s="69"/>
      <c r="Z20498" s="69"/>
      <c r="AA20498" s="69"/>
    </row>
    <row r="20499" spans="24:27" x14ac:dyDescent="0.25">
      <c r="X20499" s="69"/>
      <c r="Y20499" s="69"/>
      <c r="Z20499" s="69"/>
      <c r="AA20499" s="69"/>
    </row>
    <row r="20500" spans="24:27" x14ac:dyDescent="0.25">
      <c r="X20500" s="69"/>
      <c r="Y20500" s="69"/>
      <c r="Z20500" s="69"/>
      <c r="AA20500" s="69"/>
    </row>
    <row r="20501" spans="24:27" x14ac:dyDescent="0.25">
      <c r="X20501" s="69"/>
      <c r="Y20501" s="69"/>
      <c r="Z20501" s="69"/>
      <c r="AA20501" s="69"/>
    </row>
    <row r="20502" spans="24:27" x14ac:dyDescent="0.25">
      <c r="X20502" s="69"/>
      <c r="Y20502" s="69"/>
      <c r="Z20502" s="69"/>
      <c r="AA20502" s="69"/>
    </row>
    <row r="20503" spans="24:27" x14ac:dyDescent="0.25">
      <c r="X20503" s="69"/>
      <c r="Y20503" s="69"/>
      <c r="Z20503" s="69"/>
      <c r="AA20503" s="69"/>
    </row>
    <row r="20504" spans="24:27" x14ac:dyDescent="0.25">
      <c r="X20504" s="69"/>
      <c r="Y20504" s="69"/>
      <c r="Z20504" s="69"/>
      <c r="AA20504" s="69"/>
    </row>
    <row r="20505" spans="24:27" x14ac:dyDescent="0.25">
      <c r="X20505" s="69"/>
      <c r="Y20505" s="69"/>
      <c r="Z20505" s="69"/>
      <c r="AA20505" s="69"/>
    </row>
    <row r="20506" spans="24:27" x14ac:dyDescent="0.25">
      <c r="X20506" s="69"/>
      <c r="Y20506" s="69"/>
      <c r="Z20506" s="69"/>
      <c r="AA20506" s="69"/>
    </row>
    <row r="20507" spans="24:27" x14ac:dyDescent="0.25">
      <c r="X20507" s="69"/>
      <c r="Y20507" s="69"/>
      <c r="Z20507" s="69"/>
      <c r="AA20507" s="69"/>
    </row>
    <row r="20508" spans="24:27" x14ac:dyDescent="0.25">
      <c r="X20508" s="69"/>
      <c r="Y20508" s="69"/>
      <c r="Z20508" s="69"/>
      <c r="AA20508" s="69"/>
    </row>
    <row r="20509" spans="24:27" x14ac:dyDescent="0.25">
      <c r="X20509" s="69"/>
      <c r="Y20509" s="69"/>
      <c r="Z20509" s="69"/>
      <c r="AA20509" s="69"/>
    </row>
    <row r="20510" spans="24:27" x14ac:dyDescent="0.25">
      <c r="X20510" s="69"/>
      <c r="Y20510" s="69"/>
      <c r="Z20510" s="69"/>
      <c r="AA20510" s="69"/>
    </row>
    <row r="20511" spans="24:27" x14ac:dyDescent="0.25">
      <c r="X20511" s="69"/>
      <c r="Y20511" s="69"/>
      <c r="Z20511" s="69"/>
      <c r="AA20511" s="69"/>
    </row>
    <row r="20512" spans="24:27" x14ac:dyDescent="0.25">
      <c r="X20512" s="69"/>
      <c r="Y20512" s="69"/>
      <c r="Z20512" s="69"/>
      <c r="AA20512" s="69"/>
    </row>
    <row r="20513" spans="24:27" x14ac:dyDescent="0.25">
      <c r="X20513" s="69"/>
      <c r="Y20513" s="69"/>
      <c r="Z20513" s="69"/>
      <c r="AA20513" s="69"/>
    </row>
    <row r="20514" spans="24:27" x14ac:dyDescent="0.25">
      <c r="X20514" s="69"/>
      <c r="Y20514" s="69"/>
      <c r="Z20514" s="69"/>
      <c r="AA20514" s="69"/>
    </row>
    <row r="20515" spans="24:27" x14ac:dyDescent="0.25">
      <c r="X20515" s="69"/>
      <c r="Y20515" s="69"/>
      <c r="Z20515" s="69"/>
      <c r="AA20515" s="69"/>
    </row>
    <row r="20516" spans="24:27" x14ac:dyDescent="0.25">
      <c r="X20516" s="69"/>
      <c r="Y20516" s="69"/>
      <c r="Z20516" s="69"/>
      <c r="AA20516" s="69"/>
    </row>
    <row r="20517" spans="24:27" x14ac:dyDescent="0.25">
      <c r="X20517" s="69"/>
      <c r="Y20517" s="69"/>
      <c r="Z20517" s="69"/>
      <c r="AA20517" s="69"/>
    </row>
    <row r="20518" spans="24:27" x14ac:dyDescent="0.25">
      <c r="X20518" s="69"/>
      <c r="Y20518" s="69"/>
      <c r="Z20518" s="69"/>
      <c r="AA20518" s="69"/>
    </row>
    <row r="20519" spans="24:27" x14ac:dyDescent="0.25">
      <c r="X20519" s="69"/>
      <c r="Y20519" s="69"/>
      <c r="Z20519" s="69"/>
      <c r="AA20519" s="69"/>
    </row>
    <row r="20520" spans="24:27" x14ac:dyDescent="0.25">
      <c r="X20520" s="69"/>
      <c r="Y20520" s="69"/>
      <c r="Z20520" s="69"/>
      <c r="AA20520" s="69"/>
    </row>
    <row r="20521" spans="24:27" x14ac:dyDescent="0.25">
      <c r="X20521" s="69"/>
      <c r="Y20521" s="69"/>
      <c r="Z20521" s="69"/>
      <c r="AA20521" s="69"/>
    </row>
    <row r="20522" spans="24:27" x14ac:dyDescent="0.25">
      <c r="X20522" s="69"/>
      <c r="Y20522" s="69"/>
      <c r="Z20522" s="69"/>
      <c r="AA20522" s="69"/>
    </row>
    <row r="20523" spans="24:27" x14ac:dyDescent="0.25">
      <c r="X20523" s="69"/>
      <c r="Y20523" s="69"/>
      <c r="Z20523" s="69"/>
      <c r="AA20523" s="69"/>
    </row>
    <row r="20524" spans="24:27" x14ac:dyDescent="0.25">
      <c r="X20524" s="69"/>
      <c r="Y20524" s="69"/>
      <c r="Z20524" s="69"/>
      <c r="AA20524" s="69"/>
    </row>
    <row r="20525" spans="24:27" x14ac:dyDescent="0.25">
      <c r="X20525" s="69"/>
      <c r="Y20525" s="69"/>
      <c r="Z20525" s="69"/>
      <c r="AA20525" s="69"/>
    </row>
    <row r="20526" spans="24:27" x14ac:dyDescent="0.25">
      <c r="X20526" s="69"/>
      <c r="Y20526" s="69"/>
      <c r="Z20526" s="69"/>
      <c r="AA20526" s="69"/>
    </row>
    <row r="20527" spans="24:27" x14ac:dyDescent="0.25">
      <c r="X20527" s="69"/>
      <c r="Y20527" s="69"/>
      <c r="Z20527" s="69"/>
      <c r="AA20527" s="69"/>
    </row>
    <row r="20528" spans="24:27" x14ac:dyDescent="0.25">
      <c r="X20528" s="69"/>
      <c r="Y20528" s="69"/>
      <c r="Z20528" s="69"/>
      <c r="AA20528" s="69"/>
    </row>
    <row r="20529" spans="24:27" x14ac:dyDescent="0.25">
      <c r="X20529" s="69"/>
      <c r="Y20529" s="69"/>
      <c r="Z20529" s="69"/>
      <c r="AA20529" s="69"/>
    </row>
    <row r="20530" spans="24:27" x14ac:dyDescent="0.25">
      <c r="X20530" s="69"/>
      <c r="Y20530" s="69"/>
      <c r="Z20530" s="69"/>
      <c r="AA20530" s="69"/>
    </row>
    <row r="20531" spans="24:27" x14ac:dyDescent="0.25">
      <c r="X20531" s="69"/>
      <c r="Y20531" s="69"/>
      <c r="Z20531" s="69"/>
      <c r="AA20531" s="69"/>
    </row>
    <row r="20532" spans="24:27" x14ac:dyDescent="0.25">
      <c r="X20532" s="69"/>
      <c r="Y20532" s="69"/>
      <c r="Z20532" s="69"/>
      <c r="AA20532" s="69"/>
    </row>
    <row r="20533" spans="24:27" x14ac:dyDescent="0.25">
      <c r="X20533" s="69"/>
      <c r="Y20533" s="69"/>
      <c r="Z20533" s="69"/>
      <c r="AA20533" s="69"/>
    </row>
    <row r="20534" spans="24:27" x14ac:dyDescent="0.25">
      <c r="X20534" s="69"/>
      <c r="Y20534" s="69"/>
      <c r="Z20534" s="69"/>
      <c r="AA20534" s="69"/>
    </row>
    <row r="20535" spans="24:27" x14ac:dyDescent="0.25">
      <c r="X20535" s="69"/>
      <c r="Y20535" s="69"/>
      <c r="Z20535" s="69"/>
      <c r="AA20535" s="69"/>
    </row>
    <row r="20536" spans="24:27" x14ac:dyDescent="0.25">
      <c r="X20536" s="69"/>
      <c r="Y20536" s="69"/>
      <c r="Z20536" s="69"/>
      <c r="AA20536" s="69"/>
    </row>
    <row r="20537" spans="24:27" x14ac:dyDescent="0.25">
      <c r="X20537" s="69"/>
      <c r="Y20537" s="69"/>
      <c r="Z20537" s="69"/>
      <c r="AA20537" s="69"/>
    </row>
    <row r="20538" spans="24:27" x14ac:dyDescent="0.25">
      <c r="X20538" s="69"/>
      <c r="Y20538" s="69"/>
      <c r="Z20538" s="69"/>
      <c r="AA20538" s="69"/>
    </row>
    <row r="20539" spans="24:27" x14ac:dyDescent="0.25">
      <c r="X20539" s="69"/>
      <c r="Y20539" s="69"/>
      <c r="Z20539" s="69"/>
      <c r="AA20539" s="69"/>
    </row>
    <row r="20540" spans="24:27" x14ac:dyDescent="0.25">
      <c r="X20540" s="69"/>
      <c r="Y20540" s="69"/>
      <c r="Z20540" s="69"/>
      <c r="AA20540" s="69"/>
    </row>
    <row r="20541" spans="24:27" x14ac:dyDescent="0.25">
      <c r="X20541" s="69"/>
      <c r="Y20541" s="69"/>
      <c r="Z20541" s="69"/>
      <c r="AA20541" s="69"/>
    </row>
    <row r="20542" spans="24:27" x14ac:dyDescent="0.25">
      <c r="X20542" s="69"/>
      <c r="Y20542" s="69"/>
      <c r="Z20542" s="69"/>
      <c r="AA20542" s="69"/>
    </row>
    <row r="20543" spans="24:27" x14ac:dyDescent="0.25">
      <c r="X20543" s="69"/>
      <c r="Y20543" s="69"/>
      <c r="Z20543" s="69"/>
      <c r="AA20543" s="69"/>
    </row>
    <row r="20544" spans="24:27" x14ac:dyDescent="0.25">
      <c r="X20544" s="69"/>
      <c r="Y20544" s="69"/>
      <c r="Z20544" s="69"/>
      <c r="AA20544" s="69"/>
    </row>
    <row r="20545" spans="24:27" x14ac:dyDescent="0.25">
      <c r="X20545" s="69"/>
      <c r="Y20545" s="69"/>
      <c r="Z20545" s="69"/>
      <c r="AA20545" s="69"/>
    </row>
    <row r="20546" spans="24:27" x14ac:dyDescent="0.25">
      <c r="X20546" s="69"/>
      <c r="Y20546" s="69"/>
      <c r="Z20546" s="69"/>
      <c r="AA20546" s="69"/>
    </row>
    <row r="20547" spans="24:27" x14ac:dyDescent="0.25">
      <c r="X20547" s="69"/>
      <c r="Y20547" s="69"/>
      <c r="Z20547" s="69"/>
      <c r="AA20547" s="69"/>
    </row>
    <row r="20548" spans="24:27" x14ac:dyDescent="0.25">
      <c r="X20548" s="69"/>
      <c r="Y20548" s="69"/>
      <c r="Z20548" s="69"/>
      <c r="AA20548" s="69"/>
    </row>
    <row r="20549" spans="24:27" x14ac:dyDescent="0.25">
      <c r="X20549" s="69"/>
      <c r="Y20549" s="69"/>
      <c r="Z20549" s="69"/>
      <c r="AA20549" s="69"/>
    </row>
    <row r="20550" spans="24:27" x14ac:dyDescent="0.25">
      <c r="X20550" s="69"/>
      <c r="Y20550" s="69"/>
      <c r="Z20550" s="69"/>
      <c r="AA20550" s="69"/>
    </row>
    <row r="20551" spans="24:27" x14ac:dyDescent="0.25">
      <c r="X20551" s="69"/>
      <c r="Y20551" s="69"/>
      <c r="Z20551" s="69"/>
      <c r="AA20551" s="69"/>
    </row>
    <row r="20552" spans="24:27" x14ac:dyDescent="0.25">
      <c r="X20552" s="69"/>
      <c r="Y20552" s="69"/>
      <c r="Z20552" s="69"/>
      <c r="AA20552" s="69"/>
    </row>
    <row r="20553" spans="24:27" x14ac:dyDescent="0.25">
      <c r="X20553" s="69"/>
      <c r="Y20553" s="69"/>
      <c r="Z20553" s="69"/>
      <c r="AA20553" s="69"/>
    </row>
    <row r="20554" spans="24:27" x14ac:dyDescent="0.25">
      <c r="X20554" s="69"/>
      <c r="Y20554" s="69"/>
      <c r="Z20554" s="69"/>
      <c r="AA20554" s="69"/>
    </row>
    <row r="20555" spans="24:27" x14ac:dyDescent="0.25">
      <c r="X20555" s="69"/>
      <c r="Y20555" s="69"/>
      <c r="Z20555" s="69"/>
      <c r="AA20555" s="69"/>
    </row>
    <row r="20556" spans="24:27" x14ac:dyDescent="0.25">
      <c r="X20556" s="69"/>
      <c r="Y20556" s="69"/>
      <c r="Z20556" s="69"/>
      <c r="AA20556" s="69"/>
    </row>
    <row r="20557" spans="24:27" x14ac:dyDescent="0.25">
      <c r="X20557" s="69"/>
      <c r="Y20557" s="69"/>
      <c r="Z20557" s="69"/>
      <c r="AA20557" s="69"/>
    </row>
    <row r="20558" spans="24:27" x14ac:dyDescent="0.25">
      <c r="X20558" s="69"/>
      <c r="Y20558" s="69"/>
      <c r="Z20558" s="69"/>
      <c r="AA20558" s="69"/>
    </row>
    <row r="20559" spans="24:27" x14ac:dyDescent="0.25">
      <c r="X20559" s="69"/>
      <c r="Y20559" s="69"/>
      <c r="Z20559" s="69"/>
      <c r="AA20559" s="69"/>
    </row>
    <row r="20560" spans="24:27" x14ac:dyDescent="0.25">
      <c r="X20560" s="69"/>
      <c r="Y20560" s="69"/>
      <c r="Z20560" s="69"/>
      <c r="AA20560" s="69"/>
    </row>
    <row r="20561" spans="24:27" x14ac:dyDescent="0.25">
      <c r="X20561" s="69"/>
      <c r="Y20561" s="69"/>
      <c r="Z20561" s="69"/>
      <c r="AA20561" s="69"/>
    </row>
    <row r="20562" spans="24:27" x14ac:dyDescent="0.25">
      <c r="X20562" s="69"/>
      <c r="Y20562" s="69"/>
      <c r="Z20562" s="69"/>
      <c r="AA20562" s="69"/>
    </row>
    <row r="20563" spans="24:27" x14ac:dyDescent="0.25">
      <c r="X20563" s="69"/>
      <c r="Y20563" s="69"/>
      <c r="Z20563" s="69"/>
      <c r="AA20563" s="69"/>
    </row>
    <row r="20564" spans="24:27" x14ac:dyDescent="0.25">
      <c r="X20564" s="69"/>
      <c r="Y20564" s="69"/>
      <c r="Z20564" s="69"/>
      <c r="AA20564" s="69"/>
    </row>
    <row r="20565" spans="24:27" x14ac:dyDescent="0.25">
      <c r="X20565" s="69"/>
      <c r="Y20565" s="69"/>
      <c r="Z20565" s="69"/>
      <c r="AA20565" s="69"/>
    </row>
    <row r="20566" spans="24:27" x14ac:dyDescent="0.25">
      <c r="X20566" s="69"/>
      <c r="Y20566" s="69"/>
      <c r="Z20566" s="69"/>
      <c r="AA20566" s="69"/>
    </row>
    <row r="20567" spans="24:27" x14ac:dyDescent="0.25">
      <c r="X20567" s="69"/>
      <c r="Y20567" s="69"/>
      <c r="Z20567" s="69"/>
      <c r="AA20567" s="69"/>
    </row>
    <row r="20568" spans="24:27" x14ac:dyDescent="0.25">
      <c r="X20568" s="69"/>
      <c r="Y20568" s="69"/>
      <c r="Z20568" s="69"/>
      <c r="AA20568" s="69"/>
    </row>
    <row r="20569" spans="24:27" x14ac:dyDescent="0.25">
      <c r="X20569" s="69"/>
      <c r="Y20569" s="69"/>
      <c r="Z20569" s="69"/>
      <c r="AA20569" s="69"/>
    </row>
    <row r="20570" spans="24:27" x14ac:dyDescent="0.25">
      <c r="X20570" s="69"/>
      <c r="Y20570" s="69"/>
      <c r="Z20570" s="69"/>
      <c r="AA20570" s="69"/>
    </row>
    <row r="20571" spans="24:27" x14ac:dyDescent="0.25">
      <c r="X20571" s="69"/>
      <c r="Y20571" s="69"/>
      <c r="Z20571" s="69"/>
      <c r="AA20571" s="69"/>
    </row>
    <row r="20572" spans="24:27" x14ac:dyDescent="0.25">
      <c r="X20572" s="69"/>
      <c r="Y20572" s="69"/>
      <c r="Z20572" s="69"/>
      <c r="AA20572" s="69"/>
    </row>
    <row r="20573" spans="24:27" x14ac:dyDescent="0.25">
      <c r="X20573" s="69"/>
      <c r="Y20573" s="69"/>
      <c r="Z20573" s="69"/>
      <c r="AA20573" s="69"/>
    </row>
    <row r="20574" spans="24:27" x14ac:dyDescent="0.25">
      <c r="X20574" s="69"/>
      <c r="Y20574" s="69"/>
      <c r="Z20574" s="69"/>
      <c r="AA20574" s="69"/>
    </row>
    <row r="20575" spans="24:27" x14ac:dyDescent="0.25">
      <c r="X20575" s="69"/>
      <c r="Y20575" s="69"/>
      <c r="Z20575" s="69"/>
      <c r="AA20575" s="69"/>
    </row>
    <row r="20576" spans="24:27" x14ac:dyDescent="0.25">
      <c r="X20576" s="69"/>
      <c r="Y20576" s="69"/>
      <c r="Z20576" s="69"/>
      <c r="AA20576" s="69"/>
    </row>
    <row r="20577" spans="24:27" x14ac:dyDescent="0.25">
      <c r="X20577" s="69"/>
      <c r="Y20577" s="69"/>
      <c r="Z20577" s="69"/>
      <c r="AA20577" s="69"/>
    </row>
    <row r="20578" spans="24:27" x14ac:dyDescent="0.25">
      <c r="X20578" s="69"/>
      <c r="Y20578" s="69"/>
      <c r="Z20578" s="69"/>
      <c r="AA20578" s="69"/>
    </row>
    <row r="20579" spans="24:27" x14ac:dyDescent="0.25">
      <c r="X20579" s="69"/>
      <c r="Y20579" s="69"/>
      <c r="Z20579" s="69"/>
      <c r="AA20579" s="69"/>
    </row>
    <row r="20580" spans="24:27" x14ac:dyDescent="0.25">
      <c r="X20580" s="69"/>
      <c r="Y20580" s="69"/>
      <c r="Z20580" s="69"/>
      <c r="AA20580" s="69"/>
    </row>
    <row r="20581" spans="24:27" x14ac:dyDescent="0.25">
      <c r="X20581" s="69"/>
      <c r="Y20581" s="69"/>
      <c r="Z20581" s="69"/>
      <c r="AA20581" s="69"/>
    </row>
    <row r="20582" spans="24:27" x14ac:dyDescent="0.25">
      <c r="X20582" s="69"/>
      <c r="Y20582" s="69"/>
      <c r="Z20582" s="69"/>
      <c r="AA20582" s="69"/>
    </row>
    <row r="20583" spans="24:27" x14ac:dyDescent="0.25">
      <c r="X20583" s="69"/>
      <c r="Y20583" s="69"/>
      <c r="Z20583" s="69"/>
      <c r="AA20583" s="69"/>
    </row>
    <row r="20584" spans="24:27" x14ac:dyDescent="0.25">
      <c r="X20584" s="69"/>
      <c r="Y20584" s="69"/>
      <c r="Z20584" s="69"/>
      <c r="AA20584" s="69"/>
    </row>
    <row r="20585" spans="24:27" x14ac:dyDescent="0.25">
      <c r="X20585" s="69"/>
      <c r="Y20585" s="69"/>
      <c r="Z20585" s="69"/>
      <c r="AA20585" s="69"/>
    </row>
    <row r="20586" spans="24:27" x14ac:dyDescent="0.25">
      <c r="X20586" s="69"/>
      <c r="Y20586" s="69"/>
      <c r="Z20586" s="69"/>
      <c r="AA20586" s="69"/>
    </row>
    <row r="20587" spans="24:27" x14ac:dyDescent="0.25">
      <c r="X20587" s="69"/>
      <c r="Y20587" s="69"/>
      <c r="Z20587" s="69"/>
      <c r="AA20587" s="69"/>
    </row>
    <row r="20588" spans="24:27" x14ac:dyDescent="0.25">
      <c r="X20588" s="69"/>
      <c r="Y20588" s="69"/>
      <c r="Z20588" s="69"/>
      <c r="AA20588" s="69"/>
    </row>
    <row r="20589" spans="24:27" x14ac:dyDescent="0.25">
      <c r="X20589" s="69"/>
      <c r="Y20589" s="69"/>
      <c r="Z20589" s="69"/>
      <c r="AA20589" s="69"/>
    </row>
    <row r="20590" spans="24:27" x14ac:dyDescent="0.25">
      <c r="X20590" s="69"/>
      <c r="Y20590" s="69"/>
      <c r="Z20590" s="69"/>
      <c r="AA20590" s="69"/>
    </row>
    <row r="20591" spans="24:27" x14ac:dyDescent="0.25">
      <c r="X20591" s="69"/>
      <c r="Y20591" s="69"/>
      <c r="Z20591" s="69"/>
      <c r="AA20591" s="69"/>
    </row>
    <row r="20592" spans="24:27" x14ac:dyDescent="0.25">
      <c r="X20592" s="69"/>
      <c r="Y20592" s="69"/>
      <c r="Z20592" s="69"/>
      <c r="AA20592" s="69"/>
    </row>
    <row r="20593" spans="24:27" x14ac:dyDescent="0.25">
      <c r="X20593" s="69"/>
      <c r="Y20593" s="69"/>
      <c r="Z20593" s="69"/>
      <c r="AA20593" s="69"/>
    </row>
    <row r="20594" spans="24:27" x14ac:dyDescent="0.25">
      <c r="X20594" s="69"/>
      <c r="Y20594" s="69"/>
      <c r="Z20594" s="69"/>
      <c r="AA20594" s="69"/>
    </row>
    <row r="20595" spans="24:27" x14ac:dyDescent="0.25">
      <c r="X20595" s="69"/>
      <c r="Y20595" s="69"/>
      <c r="Z20595" s="69"/>
      <c r="AA20595" s="69"/>
    </row>
    <row r="20596" spans="24:27" x14ac:dyDescent="0.25">
      <c r="X20596" s="69"/>
      <c r="Y20596" s="69"/>
      <c r="Z20596" s="69"/>
      <c r="AA20596" s="69"/>
    </row>
    <row r="20597" spans="24:27" x14ac:dyDescent="0.25">
      <c r="X20597" s="69"/>
      <c r="Y20597" s="69"/>
      <c r="Z20597" s="69"/>
      <c r="AA20597" s="69"/>
    </row>
    <row r="20598" spans="24:27" x14ac:dyDescent="0.25">
      <c r="X20598" s="69"/>
      <c r="Y20598" s="69"/>
      <c r="Z20598" s="69"/>
      <c r="AA20598" s="69"/>
    </row>
    <row r="20599" spans="24:27" x14ac:dyDescent="0.25">
      <c r="X20599" s="69"/>
      <c r="Y20599" s="69"/>
      <c r="Z20599" s="69"/>
      <c r="AA20599" s="69"/>
    </row>
    <row r="20600" spans="24:27" x14ac:dyDescent="0.25">
      <c r="X20600" s="69"/>
      <c r="Y20600" s="69"/>
      <c r="Z20600" s="69"/>
      <c r="AA20600" s="69"/>
    </row>
    <row r="20601" spans="24:27" x14ac:dyDescent="0.25">
      <c r="X20601" s="69"/>
      <c r="Y20601" s="69"/>
      <c r="Z20601" s="69"/>
      <c r="AA20601" s="69"/>
    </row>
    <row r="20602" spans="24:27" x14ac:dyDescent="0.25">
      <c r="X20602" s="69"/>
      <c r="Y20602" s="69"/>
      <c r="Z20602" s="69"/>
      <c r="AA20602" s="69"/>
    </row>
    <row r="20603" spans="24:27" x14ac:dyDescent="0.25">
      <c r="X20603" s="69"/>
      <c r="Y20603" s="69"/>
      <c r="Z20603" s="69"/>
      <c r="AA20603" s="69"/>
    </row>
    <row r="20604" spans="24:27" x14ac:dyDescent="0.25">
      <c r="X20604" s="69"/>
      <c r="Y20604" s="69"/>
      <c r="Z20604" s="69"/>
      <c r="AA20604" s="69"/>
    </row>
    <row r="20605" spans="24:27" x14ac:dyDescent="0.25">
      <c r="X20605" s="69"/>
      <c r="Y20605" s="69"/>
      <c r="Z20605" s="69"/>
      <c r="AA20605" s="69"/>
    </row>
    <row r="20606" spans="24:27" x14ac:dyDescent="0.25">
      <c r="X20606" s="69"/>
      <c r="Y20606" s="69"/>
      <c r="Z20606" s="69"/>
      <c r="AA20606" s="69"/>
    </row>
    <row r="20607" spans="24:27" x14ac:dyDescent="0.25">
      <c r="X20607" s="69"/>
      <c r="Y20607" s="69"/>
      <c r="Z20607" s="69"/>
      <c r="AA20607" s="69"/>
    </row>
    <row r="20608" spans="24:27" x14ac:dyDescent="0.25">
      <c r="X20608" s="69"/>
      <c r="Y20608" s="69"/>
      <c r="Z20608" s="69"/>
      <c r="AA20608" s="69"/>
    </row>
    <row r="20609" spans="24:27" x14ac:dyDescent="0.25">
      <c r="X20609" s="69"/>
      <c r="Y20609" s="69"/>
      <c r="Z20609" s="69"/>
      <c r="AA20609" s="69"/>
    </row>
    <row r="20610" spans="24:27" x14ac:dyDescent="0.25">
      <c r="X20610" s="69"/>
      <c r="Y20610" s="69"/>
      <c r="Z20610" s="69"/>
      <c r="AA20610" s="69"/>
    </row>
    <row r="20611" spans="24:27" x14ac:dyDescent="0.25">
      <c r="X20611" s="69"/>
      <c r="Y20611" s="69"/>
      <c r="Z20611" s="69"/>
      <c r="AA20611" s="69"/>
    </row>
    <row r="20612" spans="24:27" x14ac:dyDescent="0.25">
      <c r="X20612" s="69"/>
      <c r="Y20612" s="69"/>
      <c r="Z20612" s="69"/>
      <c r="AA20612" s="69"/>
    </row>
    <row r="20613" spans="24:27" x14ac:dyDescent="0.25">
      <c r="X20613" s="69"/>
      <c r="Y20613" s="69"/>
      <c r="Z20613" s="69"/>
      <c r="AA20613" s="69"/>
    </row>
    <row r="20614" spans="24:27" x14ac:dyDescent="0.25">
      <c r="X20614" s="69"/>
      <c r="Y20614" s="69"/>
      <c r="Z20614" s="69"/>
      <c r="AA20614" s="69"/>
    </row>
    <row r="20615" spans="24:27" x14ac:dyDescent="0.25">
      <c r="X20615" s="69"/>
      <c r="Y20615" s="69"/>
      <c r="Z20615" s="69"/>
      <c r="AA20615" s="69"/>
    </row>
    <row r="20616" spans="24:27" x14ac:dyDescent="0.25">
      <c r="X20616" s="69"/>
      <c r="Y20616" s="69"/>
      <c r="Z20616" s="69"/>
      <c r="AA20616" s="69"/>
    </row>
    <row r="20617" spans="24:27" x14ac:dyDescent="0.25">
      <c r="X20617" s="69"/>
      <c r="Y20617" s="69"/>
      <c r="Z20617" s="69"/>
      <c r="AA20617" s="69"/>
    </row>
    <row r="20618" spans="24:27" x14ac:dyDescent="0.25">
      <c r="X20618" s="69"/>
      <c r="Y20618" s="69"/>
      <c r="Z20618" s="69"/>
      <c r="AA20618" s="69"/>
    </row>
    <row r="20619" spans="24:27" x14ac:dyDescent="0.25">
      <c r="X20619" s="69"/>
      <c r="Y20619" s="69"/>
      <c r="Z20619" s="69"/>
      <c r="AA20619" s="69"/>
    </row>
    <row r="20620" spans="24:27" x14ac:dyDescent="0.25">
      <c r="X20620" s="69"/>
      <c r="Y20620" s="69"/>
      <c r="Z20620" s="69"/>
      <c r="AA20620" s="69"/>
    </row>
    <row r="20621" spans="24:27" x14ac:dyDescent="0.25">
      <c r="X20621" s="69"/>
      <c r="Y20621" s="69"/>
      <c r="Z20621" s="69"/>
      <c r="AA20621" s="69"/>
    </row>
    <row r="20622" spans="24:27" x14ac:dyDescent="0.25">
      <c r="X20622" s="69"/>
      <c r="Y20622" s="69"/>
      <c r="Z20622" s="69"/>
      <c r="AA20622" s="69"/>
    </row>
    <row r="20623" spans="24:27" x14ac:dyDescent="0.25">
      <c r="X20623" s="69"/>
      <c r="Y20623" s="69"/>
      <c r="Z20623" s="69"/>
      <c r="AA20623" s="69"/>
    </row>
    <row r="20624" spans="24:27" x14ac:dyDescent="0.25">
      <c r="X20624" s="69"/>
      <c r="Y20624" s="69"/>
      <c r="Z20624" s="69"/>
      <c r="AA20624" s="69"/>
    </row>
    <row r="20625" spans="24:27" x14ac:dyDescent="0.25">
      <c r="X20625" s="69"/>
      <c r="Y20625" s="69"/>
      <c r="Z20625" s="69"/>
      <c r="AA20625" s="69"/>
    </row>
    <row r="20626" spans="24:27" x14ac:dyDescent="0.25">
      <c r="X20626" s="69"/>
      <c r="Y20626" s="69"/>
      <c r="Z20626" s="69"/>
      <c r="AA20626" s="69"/>
    </row>
    <row r="20627" spans="24:27" x14ac:dyDescent="0.25">
      <c r="X20627" s="69"/>
      <c r="Y20627" s="69"/>
      <c r="Z20627" s="69"/>
      <c r="AA20627" s="69"/>
    </row>
    <row r="20628" spans="24:27" x14ac:dyDescent="0.25">
      <c r="X20628" s="69"/>
      <c r="Y20628" s="69"/>
      <c r="Z20628" s="69"/>
      <c r="AA20628" s="69"/>
    </row>
    <row r="20629" spans="24:27" x14ac:dyDescent="0.25">
      <c r="X20629" s="69"/>
      <c r="Y20629" s="69"/>
      <c r="Z20629" s="69"/>
      <c r="AA20629" s="69"/>
    </row>
    <row r="20630" spans="24:27" x14ac:dyDescent="0.25">
      <c r="X20630" s="69"/>
      <c r="Y20630" s="69"/>
      <c r="Z20630" s="69"/>
      <c r="AA20630" s="69"/>
    </row>
    <row r="20631" spans="24:27" x14ac:dyDescent="0.25">
      <c r="X20631" s="69"/>
      <c r="Y20631" s="69"/>
      <c r="Z20631" s="69"/>
      <c r="AA20631" s="69"/>
    </row>
    <row r="20632" spans="24:27" x14ac:dyDescent="0.25">
      <c r="X20632" s="69"/>
      <c r="Y20632" s="69"/>
      <c r="Z20632" s="69"/>
      <c r="AA20632" s="69"/>
    </row>
    <row r="20633" spans="24:27" x14ac:dyDescent="0.25">
      <c r="X20633" s="69"/>
      <c r="Y20633" s="69"/>
      <c r="Z20633" s="69"/>
      <c r="AA20633" s="69"/>
    </row>
    <row r="20634" spans="24:27" x14ac:dyDescent="0.25">
      <c r="X20634" s="69"/>
      <c r="Y20634" s="69"/>
      <c r="Z20634" s="69"/>
      <c r="AA20634" s="69"/>
    </row>
    <row r="20635" spans="24:27" x14ac:dyDescent="0.25">
      <c r="X20635" s="69"/>
      <c r="Y20635" s="69"/>
      <c r="Z20635" s="69"/>
      <c r="AA20635" s="69"/>
    </row>
    <row r="20636" spans="24:27" x14ac:dyDescent="0.25">
      <c r="X20636" s="69"/>
      <c r="Y20636" s="69"/>
      <c r="Z20636" s="69"/>
      <c r="AA20636" s="69"/>
    </row>
    <row r="20637" spans="24:27" x14ac:dyDescent="0.25">
      <c r="X20637" s="69"/>
      <c r="Y20637" s="69"/>
      <c r="Z20637" s="69"/>
      <c r="AA20637" s="69"/>
    </row>
    <row r="20638" spans="24:27" x14ac:dyDescent="0.25">
      <c r="X20638" s="69"/>
      <c r="Y20638" s="69"/>
      <c r="Z20638" s="69"/>
      <c r="AA20638" s="69"/>
    </row>
    <row r="20639" spans="24:27" x14ac:dyDescent="0.25">
      <c r="X20639" s="69"/>
      <c r="Y20639" s="69"/>
      <c r="Z20639" s="69"/>
      <c r="AA20639" s="69"/>
    </row>
    <row r="20640" spans="24:27" x14ac:dyDescent="0.25">
      <c r="X20640" s="69"/>
      <c r="Y20640" s="69"/>
      <c r="Z20640" s="69"/>
      <c r="AA20640" s="69"/>
    </row>
    <row r="20641" spans="24:27" x14ac:dyDescent="0.25">
      <c r="X20641" s="69"/>
      <c r="Y20641" s="69"/>
      <c r="Z20641" s="69"/>
      <c r="AA20641" s="69"/>
    </row>
    <row r="20642" spans="24:27" x14ac:dyDescent="0.25">
      <c r="X20642" s="69"/>
      <c r="Y20642" s="69"/>
      <c r="Z20642" s="69"/>
      <c r="AA20642" s="69"/>
    </row>
    <row r="20643" spans="24:27" x14ac:dyDescent="0.25">
      <c r="X20643" s="69"/>
      <c r="Y20643" s="69"/>
      <c r="Z20643" s="69"/>
      <c r="AA20643" s="69"/>
    </row>
    <row r="20644" spans="24:27" x14ac:dyDescent="0.25">
      <c r="X20644" s="69"/>
      <c r="Y20644" s="69"/>
      <c r="Z20644" s="69"/>
      <c r="AA20644" s="69"/>
    </row>
    <row r="20645" spans="24:27" x14ac:dyDescent="0.25">
      <c r="X20645" s="69"/>
      <c r="Y20645" s="69"/>
      <c r="Z20645" s="69"/>
      <c r="AA20645" s="69"/>
    </row>
    <row r="20646" spans="24:27" x14ac:dyDescent="0.25">
      <c r="X20646" s="69"/>
      <c r="Y20646" s="69"/>
      <c r="Z20646" s="69"/>
      <c r="AA20646" s="69"/>
    </row>
    <row r="20647" spans="24:27" x14ac:dyDescent="0.25">
      <c r="X20647" s="69"/>
      <c r="Y20647" s="69"/>
      <c r="Z20647" s="69"/>
      <c r="AA20647" s="69"/>
    </row>
    <row r="20648" spans="24:27" x14ac:dyDescent="0.25">
      <c r="X20648" s="69"/>
      <c r="Y20648" s="69"/>
      <c r="Z20648" s="69"/>
      <c r="AA20648" s="69"/>
    </row>
    <row r="20649" spans="24:27" x14ac:dyDescent="0.25">
      <c r="X20649" s="69"/>
      <c r="Y20649" s="69"/>
      <c r="Z20649" s="69"/>
      <c r="AA20649" s="69"/>
    </row>
    <row r="20650" spans="24:27" x14ac:dyDescent="0.25">
      <c r="X20650" s="69"/>
      <c r="Y20650" s="69"/>
      <c r="Z20650" s="69"/>
      <c r="AA20650" s="69"/>
    </row>
    <row r="20651" spans="24:27" x14ac:dyDescent="0.25">
      <c r="X20651" s="69"/>
      <c r="Y20651" s="69"/>
      <c r="Z20651" s="69"/>
      <c r="AA20651" s="69"/>
    </row>
    <row r="20652" spans="24:27" x14ac:dyDescent="0.25">
      <c r="X20652" s="69"/>
      <c r="Y20652" s="69"/>
      <c r="Z20652" s="69"/>
      <c r="AA20652" s="69"/>
    </row>
    <row r="20653" spans="24:27" x14ac:dyDescent="0.25">
      <c r="X20653" s="69"/>
      <c r="Y20653" s="69"/>
      <c r="Z20653" s="69"/>
      <c r="AA20653" s="69"/>
    </row>
    <row r="20654" spans="24:27" x14ac:dyDescent="0.25">
      <c r="X20654" s="69"/>
      <c r="Y20654" s="69"/>
      <c r="Z20654" s="69"/>
      <c r="AA20654" s="69"/>
    </row>
    <row r="20655" spans="24:27" x14ac:dyDescent="0.25">
      <c r="X20655" s="69"/>
      <c r="Y20655" s="69"/>
      <c r="Z20655" s="69"/>
      <c r="AA20655" s="69"/>
    </row>
    <row r="20656" spans="24:27" x14ac:dyDescent="0.25">
      <c r="X20656" s="69"/>
      <c r="Y20656" s="69"/>
      <c r="Z20656" s="69"/>
      <c r="AA20656" s="69"/>
    </row>
    <row r="20657" spans="24:27" x14ac:dyDescent="0.25">
      <c r="X20657" s="69"/>
      <c r="Y20657" s="69"/>
      <c r="Z20657" s="69"/>
      <c r="AA20657" s="69"/>
    </row>
    <row r="20658" spans="24:27" x14ac:dyDescent="0.25">
      <c r="X20658" s="69"/>
      <c r="Y20658" s="69"/>
      <c r="Z20658" s="69"/>
      <c r="AA20658" s="69"/>
    </row>
    <row r="20659" spans="24:27" x14ac:dyDescent="0.25">
      <c r="X20659" s="69"/>
      <c r="Y20659" s="69"/>
      <c r="Z20659" s="69"/>
      <c r="AA20659" s="69"/>
    </row>
    <row r="20660" spans="24:27" x14ac:dyDescent="0.25">
      <c r="X20660" s="69"/>
      <c r="Y20660" s="69"/>
      <c r="Z20660" s="69"/>
      <c r="AA20660" s="69"/>
    </row>
    <row r="20661" spans="24:27" x14ac:dyDescent="0.25">
      <c r="X20661" s="69"/>
      <c r="Y20661" s="69"/>
      <c r="Z20661" s="69"/>
      <c r="AA20661" s="69"/>
    </row>
    <row r="20662" spans="24:27" x14ac:dyDescent="0.25">
      <c r="X20662" s="69"/>
      <c r="Y20662" s="69"/>
      <c r="Z20662" s="69"/>
      <c r="AA20662" s="69"/>
    </row>
    <row r="20663" spans="24:27" x14ac:dyDescent="0.25">
      <c r="X20663" s="69"/>
      <c r="Y20663" s="69"/>
      <c r="Z20663" s="69"/>
      <c r="AA20663" s="69"/>
    </row>
    <row r="20664" spans="24:27" x14ac:dyDescent="0.25">
      <c r="X20664" s="69"/>
      <c r="Y20664" s="69"/>
      <c r="Z20664" s="69"/>
      <c r="AA20664" s="69"/>
    </row>
    <row r="20665" spans="24:27" x14ac:dyDescent="0.25">
      <c r="X20665" s="69"/>
      <c r="Y20665" s="69"/>
      <c r="Z20665" s="69"/>
      <c r="AA20665" s="69"/>
    </row>
    <row r="20666" spans="24:27" x14ac:dyDescent="0.25">
      <c r="X20666" s="69"/>
      <c r="Y20666" s="69"/>
      <c r="Z20666" s="69"/>
      <c r="AA20666" s="69"/>
    </row>
    <row r="20667" spans="24:27" x14ac:dyDescent="0.25">
      <c r="X20667" s="69"/>
      <c r="Y20667" s="69"/>
      <c r="Z20667" s="69"/>
      <c r="AA20667" s="69"/>
    </row>
    <row r="20668" spans="24:27" x14ac:dyDescent="0.25">
      <c r="X20668" s="69"/>
      <c r="Y20668" s="69"/>
      <c r="Z20668" s="69"/>
      <c r="AA20668" s="69"/>
    </row>
    <row r="20669" spans="24:27" x14ac:dyDescent="0.25">
      <c r="X20669" s="69"/>
      <c r="Y20669" s="69"/>
      <c r="Z20669" s="69"/>
      <c r="AA20669" s="69"/>
    </row>
    <row r="20670" spans="24:27" x14ac:dyDescent="0.25">
      <c r="X20670" s="69"/>
      <c r="Y20670" s="69"/>
      <c r="Z20670" s="69"/>
      <c r="AA20670" s="69"/>
    </row>
    <row r="20671" spans="24:27" x14ac:dyDescent="0.25">
      <c r="X20671" s="69"/>
      <c r="Y20671" s="69"/>
      <c r="Z20671" s="69"/>
      <c r="AA20671" s="69"/>
    </row>
    <row r="20672" spans="24:27" x14ac:dyDescent="0.25">
      <c r="X20672" s="69"/>
      <c r="Y20672" s="69"/>
      <c r="Z20672" s="69"/>
      <c r="AA20672" s="69"/>
    </row>
    <row r="20673" spans="24:27" x14ac:dyDescent="0.25">
      <c r="X20673" s="69"/>
      <c r="Y20673" s="69"/>
      <c r="Z20673" s="69"/>
      <c r="AA20673" s="69"/>
    </row>
    <row r="20674" spans="24:27" x14ac:dyDescent="0.25">
      <c r="X20674" s="69"/>
      <c r="Y20674" s="69"/>
      <c r="Z20674" s="69"/>
      <c r="AA20674" s="69"/>
    </row>
    <row r="20675" spans="24:27" x14ac:dyDescent="0.25">
      <c r="X20675" s="69"/>
      <c r="Y20675" s="69"/>
      <c r="Z20675" s="69"/>
      <c r="AA20675" s="69"/>
    </row>
    <row r="20676" spans="24:27" x14ac:dyDescent="0.25">
      <c r="X20676" s="69"/>
      <c r="Y20676" s="69"/>
      <c r="Z20676" s="69"/>
      <c r="AA20676" s="69"/>
    </row>
    <row r="20677" spans="24:27" x14ac:dyDescent="0.25">
      <c r="X20677" s="69"/>
      <c r="Y20677" s="69"/>
      <c r="Z20677" s="69"/>
      <c r="AA20677" s="69"/>
    </row>
    <row r="20678" spans="24:27" x14ac:dyDescent="0.25">
      <c r="X20678" s="69"/>
      <c r="Y20678" s="69"/>
      <c r="Z20678" s="69"/>
      <c r="AA20678" s="69"/>
    </row>
    <row r="20679" spans="24:27" x14ac:dyDescent="0.25">
      <c r="X20679" s="69"/>
      <c r="Y20679" s="69"/>
      <c r="Z20679" s="69"/>
      <c r="AA20679" s="69"/>
    </row>
    <row r="20680" spans="24:27" x14ac:dyDescent="0.25">
      <c r="X20680" s="69"/>
      <c r="Y20680" s="69"/>
      <c r="Z20680" s="69"/>
      <c r="AA20680" s="69"/>
    </row>
    <row r="20681" spans="24:27" x14ac:dyDescent="0.25">
      <c r="X20681" s="69"/>
      <c r="Y20681" s="69"/>
      <c r="Z20681" s="69"/>
      <c r="AA20681" s="69"/>
    </row>
    <row r="20682" spans="24:27" x14ac:dyDescent="0.25">
      <c r="X20682" s="69"/>
      <c r="Y20682" s="69"/>
      <c r="Z20682" s="69"/>
      <c r="AA20682" s="69"/>
    </row>
    <row r="20683" spans="24:27" x14ac:dyDescent="0.25">
      <c r="X20683" s="69"/>
      <c r="Y20683" s="69"/>
      <c r="Z20683" s="69"/>
      <c r="AA20683" s="69"/>
    </row>
    <row r="20684" spans="24:27" x14ac:dyDescent="0.25">
      <c r="X20684" s="69"/>
      <c r="Y20684" s="69"/>
      <c r="Z20684" s="69"/>
      <c r="AA20684" s="69"/>
    </row>
    <row r="20685" spans="24:27" x14ac:dyDescent="0.25">
      <c r="X20685" s="69"/>
      <c r="Y20685" s="69"/>
      <c r="Z20685" s="69"/>
      <c r="AA20685" s="69"/>
    </row>
    <row r="20686" spans="24:27" x14ac:dyDescent="0.25">
      <c r="X20686" s="69"/>
      <c r="Y20686" s="69"/>
      <c r="Z20686" s="69"/>
      <c r="AA20686" s="69"/>
    </row>
    <row r="20687" spans="24:27" x14ac:dyDescent="0.25">
      <c r="X20687" s="69"/>
      <c r="Y20687" s="69"/>
      <c r="Z20687" s="69"/>
      <c r="AA20687" s="69"/>
    </row>
    <row r="20688" spans="24:27" x14ac:dyDescent="0.25">
      <c r="X20688" s="69"/>
      <c r="Y20688" s="69"/>
      <c r="Z20688" s="69"/>
      <c r="AA20688" s="69"/>
    </row>
    <row r="20689" spans="24:27" x14ac:dyDescent="0.25">
      <c r="X20689" s="69"/>
      <c r="Y20689" s="69"/>
      <c r="Z20689" s="69"/>
      <c r="AA20689" s="69"/>
    </row>
    <row r="20690" spans="24:27" x14ac:dyDescent="0.25">
      <c r="X20690" s="69"/>
      <c r="Y20690" s="69"/>
      <c r="Z20690" s="69"/>
      <c r="AA20690" s="69"/>
    </row>
    <row r="20691" spans="24:27" x14ac:dyDescent="0.25">
      <c r="X20691" s="69"/>
      <c r="Y20691" s="69"/>
      <c r="Z20691" s="69"/>
      <c r="AA20691" s="69"/>
    </row>
    <row r="20692" spans="24:27" x14ac:dyDescent="0.25">
      <c r="X20692" s="69"/>
      <c r="Y20692" s="69"/>
      <c r="Z20692" s="69"/>
      <c r="AA20692" s="69"/>
    </row>
    <row r="20693" spans="24:27" x14ac:dyDescent="0.25">
      <c r="X20693" s="69"/>
      <c r="Y20693" s="69"/>
      <c r="Z20693" s="69"/>
      <c r="AA20693" s="69"/>
    </row>
    <row r="20694" spans="24:27" x14ac:dyDescent="0.25">
      <c r="X20694" s="69"/>
      <c r="Y20694" s="69"/>
      <c r="Z20694" s="69"/>
      <c r="AA20694" s="69"/>
    </row>
    <row r="20695" spans="24:27" x14ac:dyDescent="0.25">
      <c r="X20695" s="69"/>
      <c r="Y20695" s="69"/>
      <c r="Z20695" s="69"/>
      <c r="AA20695" s="69"/>
    </row>
    <row r="20696" spans="24:27" x14ac:dyDescent="0.25">
      <c r="X20696" s="69"/>
      <c r="Y20696" s="69"/>
      <c r="Z20696" s="69"/>
      <c r="AA20696" s="69"/>
    </row>
    <row r="20697" spans="24:27" x14ac:dyDescent="0.25">
      <c r="X20697" s="69"/>
      <c r="Y20697" s="69"/>
      <c r="Z20697" s="69"/>
      <c r="AA20697" s="69"/>
    </row>
    <row r="20698" spans="24:27" x14ac:dyDescent="0.25">
      <c r="X20698" s="69"/>
      <c r="Y20698" s="69"/>
      <c r="Z20698" s="69"/>
      <c r="AA20698" s="69"/>
    </row>
    <row r="20699" spans="24:27" x14ac:dyDescent="0.25">
      <c r="X20699" s="69"/>
      <c r="Y20699" s="69"/>
      <c r="Z20699" s="69"/>
      <c r="AA20699" s="69"/>
    </row>
    <row r="20700" spans="24:27" x14ac:dyDescent="0.25">
      <c r="X20700" s="69"/>
      <c r="Y20700" s="69"/>
      <c r="Z20700" s="69"/>
      <c r="AA20700" s="69"/>
    </row>
    <row r="20701" spans="24:27" x14ac:dyDescent="0.25">
      <c r="X20701" s="69"/>
      <c r="Y20701" s="69"/>
      <c r="Z20701" s="69"/>
      <c r="AA20701" s="69"/>
    </row>
    <row r="20702" spans="24:27" x14ac:dyDescent="0.25">
      <c r="X20702" s="69"/>
      <c r="Y20702" s="69"/>
      <c r="Z20702" s="69"/>
      <c r="AA20702" s="69"/>
    </row>
    <row r="20703" spans="24:27" x14ac:dyDescent="0.25">
      <c r="X20703" s="69"/>
      <c r="Y20703" s="69"/>
      <c r="Z20703" s="69"/>
      <c r="AA20703" s="69"/>
    </row>
    <row r="20704" spans="24:27" x14ac:dyDescent="0.25">
      <c r="X20704" s="69"/>
      <c r="Y20704" s="69"/>
      <c r="Z20704" s="69"/>
      <c r="AA20704" s="69"/>
    </row>
    <row r="20705" spans="24:27" x14ac:dyDescent="0.25">
      <c r="X20705" s="69"/>
      <c r="Y20705" s="69"/>
      <c r="Z20705" s="69"/>
      <c r="AA20705" s="69"/>
    </row>
    <row r="20706" spans="24:27" x14ac:dyDescent="0.25">
      <c r="X20706" s="69"/>
      <c r="Y20706" s="69"/>
      <c r="Z20706" s="69"/>
      <c r="AA20706" s="69"/>
    </row>
    <row r="20707" spans="24:27" x14ac:dyDescent="0.25">
      <c r="X20707" s="69"/>
      <c r="Y20707" s="69"/>
      <c r="Z20707" s="69"/>
      <c r="AA20707" s="69"/>
    </row>
    <row r="20708" spans="24:27" x14ac:dyDescent="0.25">
      <c r="X20708" s="69"/>
      <c r="Y20708" s="69"/>
      <c r="Z20708" s="69"/>
      <c r="AA20708" s="69"/>
    </row>
    <row r="20709" spans="24:27" x14ac:dyDescent="0.25">
      <c r="X20709" s="69"/>
      <c r="Y20709" s="69"/>
      <c r="Z20709" s="69"/>
      <c r="AA20709" s="69"/>
    </row>
    <row r="20710" spans="24:27" x14ac:dyDescent="0.25">
      <c r="X20710" s="69"/>
      <c r="Y20710" s="69"/>
      <c r="Z20710" s="69"/>
      <c r="AA20710" s="69"/>
    </row>
    <row r="20711" spans="24:27" x14ac:dyDescent="0.25">
      <c r="X20711" s="69"/>
      <c r="Y20711" s="69"/>
      <c r="Z20711" s="69"/>
      <c r="AA20711" s="69"/>
    </row>
    <row r="20712" spans="24:27" x14ac:dyDescent="0.25">
      <c r="X20712" s="69"/>
      <c r="Y20712" s="69"/>
      <c r="Z20712" s="69"/>
      <c r="AA20712" s="69"/>
    </row>
    <row r="20713" spans="24:27" x14ac:dyDescent="0.25">
      <c r="X20713" s="69"/>
      <c r="Y20713" s="69"/>
      <c r="Z20713" s="69"/>
      <c r="AA20713" s="69"/>
    </row>
    <row r="20714" spans="24:27" x14ac:dyDescent="0.25">
      <c r="X20714" s="69"/>
      <c r="Y20714" s="69"/>
      <c r="Z20714" s="69"/>
      <c r="AA20714" s="69"/>
    </row>
    <row r="20715" spans="24:27" x14ac:dyDescent="0.25">
      <c r="X20715" s="69"/>
      <c r="Y20715" s="69"/>
      <c r="Z20715" s="69"/>
      <c r="AA20715" s="69"/>
    </row>
    <row r="20716" spans="24:27" x14ac:dyDescent="0.25">
      <c r="X20716" s="69"/>
      <c r="Y20716" s="69"/>
      <c r="Z20716" s="69"/>
      <c r="AA20716" s="69"/>
    </row>
    <row r="20717" spans="24:27" x14ac:dyDescent="0.25">
      <c r="X20717" s="69"/>
      <c r="Y20717" s="69"/>
      <c r="Z20717" s="69"/>
      <c r="AA20717" s="69"/>
    </row>
    <row r="20718" spans="24:27" x14ac:dyDescent="0.25">
      <c r="X20718" s="69"/>
      <c r="Y20718" s="69"/>
      <c r="Z20718" s="69"/>
      <c r="AA20718" s="69"/>
    </row>
    <row r="20719" spans="24:27" x14ac:dyDescent="0.25">
      <c r="X20719" s="69"/>
      <c r="Y20719" s="69"/>
      <c r="Z20719" s="69"/>
      <c r="AA20719" s="69"/>
    </row>
    <row r="20720" spans="24:27" x14ac:dyDescent="0.25">
      <c r="X20720" s="69"/>
      <c r="Y20720" s="69"/>
      <c r="Z20720" s="69"/>
      <c r="AA20720" s="69"/>
    </row>
    <row r="20721" spans="24:27" x14ac:dyDescent="0.25">
      <c r="X20721" s="69"/>
      <c r="Y20721" s="69"/>
      <c r="Z20721" s="69"/>
      <c r="AA20721" s="69"/>
    </row>
    <row r="20722" spans="24:27" x14ac:dyDescent="0.25">
      <c r="X20722" s="69"/>
      <c r="Y20722" s="69"/>
      <c r="Z20722" s="69"/>
      <c r="AA20722" s="69"/>
    </row>
    <row r="20723" spans="24:27" x14ac:dyDescent="0.25">
      <c r="X20723" s="69"/>
      <c r="Y20723" s="69"/>
      <c r="Z20723" s="69"/>
      <c r="AA20723" s="69"/>
    </row>
    <row r="20724" spans="24:27" x14ac:dyDescent="0.25">
      <c r="X20724" s="69"/>
      <c r="Y20724" s="69"/>
      <c r="Z20724" s="69"/>
      <c r="AA20724" s="69"/>
    </row>
    <row r="20725" spans="24:27" x14ac:dyDescent="0.25">
      <c r="X20725" s="69"/>
      <c r="Y20725" s="69"/>
      <c r="Z20725" s="69"/>
      <c r="AA20725" s="69"/>
    </row>
    <row r="20726" spans="24:27" x14ac:dyDescent="0.25">
      <c r="X20726" s="69"/>
      <c r="Y20726" s="69"/>
      <c r="Z20726" s="69"/>
      <c r="AA20726" s="69"/>
    </row>
    <row r="20727" spans="24:27" x14ac:dyDescent="0.25">
      <c r="X20727" s="69"/>
      <c r="Y20727" s="69"/>
      <c r="Z20727" s="69"/>
      <c r="AA20727" s="69"/>
    </row>
    <row r="20728" spans="24:27" x14ac:dyDescent="0.25">
      <c r="X20728" s="69"/>
      <c r="Y20728" s="69"/>
      <c r="Z20728" s="69"/>
      <c r="AA20728" s="69"/>
    </row>
    <row r="20729" spans="24:27" x14ac:dyDescent="0.25">
      <c r="X20729" s="69"/>
      <c r="Y20729" s="69"/>
      <c r="Z20729" s="69"/>
      <c r="AA20729" s="69"/>
    </row>
    <row r="20730" spans="24:27" x14ac:dyDescent="0.25">
      <c r="X20730" s="69"/>
      <c r="Y20730" s="69"/>
      <c r="Z20730" s="69"/>
      <c r="AA20730" s="69"/>
    </row>
    <row r="20731" spans="24:27" x14ac:dyDescent="0.25">
      <c r="X20731" s="69"/>
      <c r="Y20731" s="69"/>
      <c r="Z20731" s="69"/>
      <c r="AA20731" s="69"/>
    </row>
    <row r="20732" spans="24:27" x14ac:dyDescent="0.25">
      <c r="X20732" s="69"/>
      <c r="Y20732" s="69"/>
      <c r="Z20732" s="69"/>
      <c r="AA20732" s="69"/>
    </row>
    <row r="20733" spans="24:27" x14ac:dyDescent="0.25">
      <c r="X20733" s="69"/>
      <c r="Y20733" s="69"/>
      <c r="Z20733" s="69"/>
      <c r="AA20733" s="69"/>
    </row>
    <row r="20734" spans="24:27" x14ac:dyDescent="0.25">
      <c r="X20734" s="69"/>
      <c r="Y20734" s="69"/>
      <c r="Z20734" s="69"/>
      <c r="AA20734" s="69"/>
    </row>
    <row r="20735" spans="24:27" x14ac:dyDescent="0.25">
      <c r="X20735" s="69"/>
      <c r="Y20735" s="69"/>
      <c r="Z20735" s="69"/>
      <c r="AA20735" s="69"/>
    </row>
    <row r="20736" spans="24:27" x14ac:dyDescent="0.25">
      <c r="X20736" s="69"/>
      <c r="Y20736" s="69"/>
      <c r="Z20736" s="69"/>
      <c r="AA20736" s="69"/>
    </row>
    <row r="20737" spans="24:27" x14ac:dyDescent="0.25">
      <c r="X20737" s="69"/>
      <c r="Y20737" s="69"/>
      <c r="Z20737" s="69"/>
      <c r="AA20737" s="69"/>
    </row>
    <row r="20738" spans="24:27" x14ac:dyDescent="0.25">
      <c r="X20738" s="69"/>
      <c r="Y20738" s="69"/>
      <c r="Z20738" s="69"/>
      <c r="AA20738" s="69"/>
    </row>
    <row r="20739" spans="24:27" x14ac:dyDescent="0.25">
      <c r="X20739" s="69"/>
      <c r="Y20739" s="69"/>
      <c r="Z20739" s="69"/>
      <c r="AA20739" s="69"/>
    </row>
    <row r="20740" spans="24:27" x14ac:dyDescent="0.25">
      <c r="X20740" s="69"/>
      <c r="Y20740" s="69"/>
      <c r="Z20740" s="69"/>
      <c r="AA20740" s="69"/>
    </row>
    <row r="20741" spans="24:27" x14ac:dyDescent="0.25">
      <c r="X20741" s="69"/>
      <c r="Y20741" s="69"/>
      <c r="Z20741" s="69"/>
      <c r="AA20741" s="69"/>
    </row>
    <row r="20742" spans="24:27" x14ac:dyDescent="0.25">
      <c r="X20742" s="69"/>
      <c r="Y20742" s="69"/>
      <c r="Z20742" s="69"/>
      <c r="AA20742" s="69"/>
    </row>
    <row r="20743" spans="24:27" x14ac:dyDescent="0.25">
      <c r="X20743" s="69"/>
      <c r="Y20743" s="69"/>
      <c r="Z20743" s="69"/>
      <c r="AA20743" s="69"/>
    </row>
    <row r="20744" spans="24:27" x14ac:dyDescent="0.25">
      <c r="X20744" s="69"/>
      <c r="Y20744" s="69"/>
      <c r="Z20744" s="69"/>
      <c r="AA20744" s="69"/>
    </row>
    <row r="20745" spans="24:27" x14ac:dyDescent="0.25">
      <c r="X20745" s="69"/>
      <c r="Y20745" s="69"/>
      <c r="Z20745" s="69"/>
      <c r="AA20745" s="69"/>
    </row>
    <row r="20746" spans="24:27" x14ac:dyDescent="0.25">
      <c r="X20746" s="69"/>
      <c r="Y20746" s="69"/>
      <c r="Z20746" s="69"/>
      <c r="AA20746" s="69"/>
    </row>
    <row r="20747" spans="24:27" x14ac:dyDescent="0.25">
      <c r="X20747" s="69"/>
      <c r="Y20747" s="69"/>
      <c r="Z20747" s="69"/>
      <c r="AA20747" s="69"/>
    </row>
    <row r="20748" spans="24:27" x14ac:dyDescent="0.25">
      <c r="X20748" s="69"/>
      <c r="Y20748" s="69"/>
      <c r="Z20748" s="69"/>
      <c r="AA20748" s="69"/>
    </row>
    <row r="20749" spans="24:27" x14ac:dyDescent="0.25">
      <c r="X20749" s="69"/>
      <c r="Y20749" s="69"/>
      <c r="Z20749" s="69"/>
      <c r="AA20749" s="69"/>
    </row>
    <row r="20750" spans="24:27" x14ac:dyDescent="0.25">
      <c r="X20750" s="69"/>
      <c r="Y20750" s="69"/>
      <c r="Z20750" s="69"/>
      <c r="AA20750" s="69"/>
    </row>
    <row r="20751" spans="24:27" x14ac:dyDescent="0.25">
      <c r="X20751" s="69"/>
      <c r="Y20751" s="69"/>
      <c r="Z20751" s="69"/>
      <c r="AA20751" s="69"/>
    </row>
    <row r="20752" spans="24:27" x14ac:dyDescent="0.25">
      <c r="X20752" s="69"/>
      <c r="Y20752" s="69"/>
      <c r="Z20752" s="69"/>
      <c r="AA20752" s="69"/>
    </row>
    <row r="20753" spans="24:27" x14ac:dyDescent="0.25">
      <c r="X20753" s="69"/>
      <c r="Y20753" s="69"/>
      <c r="Z20753" s="69"/>
      <c r="AA20753" s="69"/>
    </row>
    <row r="20754" spans="24:27" x14ac:dyDescent="0.25">
      <c r="X20754" s="69"/>
      <c r="Y20754" s="69"/>
      <c r="Z20754" s="69"/>
      <c r="AA20754" s="69"/>
    </row>
    <row r="20755" spans="24:27" x14ac:dyDescent="0.25">
      <c r="X20755" s="69"/>
      <c r="Y20755" s="69"/>
      <c r="Z20755" s="69"/>
      <c r="AA20755" s="69"/>
    </row>
    <row r="20756" spans="24:27" x14ac:dyDescent="0.25">
      <c r="X20756" s="69"/>
      <c r="Y20756" s="69"/>
      <c r="Z20756" s="69"/>
      <c r="AA20756" s="69"/>
    </row>
    <row r="20757" spans="24:27" x14ac:dyDescent="0.25">
      <c r="X20757" s="69"/>
      <c r="Y20757" s="69"/>
      <c r="Z20757" s="69"/>
      <c r="AA20757" s="69"/>
    </row>
    <row r="20758" spans="24:27" x14ac:dyDescent="0.25">
      <c r="X20758" s="69"/>
      <c r="Y20758" s="69"/>
      <c r="Z20758" s="69"/>
      <c r="AA20758" s="69"/>
    </row>
    <row r="20759" spans="24:27" x14ac:dyDescent="0.25">
      <c r="X20759" s="69"/>
      <c r="Y20759" s="69"/>
      <c r="Z20759" s="69"/>
      <c r="AA20759" s="69"/>
    </row>
    <row r="20760" spans="24:27" x14ac:dyDescent="0.25">
      <c r="X20760" s="69"/>
      <c r="Y20760" s="69"/>
      <c r="Z20760" s="69"/>
      <c r="AA20760" s="69"/>
    </row>
    <row r="20761" spans="24:27" x14ac:dyDescent="0.25">
      <c r="X20761" s="69"/>
      <c r="Y20761" s="69"/>
      <c r="Z20761" s="69"/>
      <c r="AA20761" s="69"/>
    </row>
    <row r="20762" spans="24:27" x14ac:dyDescent="0.25">
      <c r="X20762" s="69"/>
      <c r="Y20762" s="69"/>
      <c r="Z20762" s="69"/>
      <c r="AA20762" s="69"/>
    </row>
    <row r="20763" spans="24:27" x14ac:dyDescent="0.25">
      <c r="X20763" s="69"/>
      <c r="Y20763" s="69"/>
      <c r="Z20763" s="69"/>
      <c r="AA20763" s="69"/>
    </row>
    <row r="20764" spans="24:27" x14ac:dyDescent="0.25">
      <c r="X20764" s="69"/>
      <c r="Y20764" s="69"/>
      <c r="Z20764" s="69"/>
      <c r="AA20764" s="69"/>
    </row>
    <row r="20765" spans="24:27" x14ac:dyDescent="0.25">
      <c r="X20765" s="69"/>
      <c r="Y20765" s="69"/>
      <c r="Z20765" s="69"/>
      <c r="AA20765" s="69"/>
    </row>
    <row r="20766" spans="24:27" x14ac:dyDescent="0.25">
      <c r="X20766" s="69"/>
      <c r="Y20766" s="69"/>
      <c r="Z20766" s="69"/>
      <c r="AA20766" s="69"/>
    </row>
    <row r="20767" spans="24:27" x14ac:dyDescent="0.25">
      <c r="X20767" s="69"/>
      <c r="Y20767" s="69"/>
      <c r="Z20767" s="69"/>
      <c r="AA20767" s="69"/>
    </row>
    <row r="20768" spans="24:27" x14ac:dyDescent="0.25">
      <c r="X20768" s="69"/>
      <c r="Y20768" s="69"/>
      <c r="Z20768" s="69"/>
      <c r="AA20768" s="69"/>
    </row>
    <row r="20769" spans="24:27" x14ac:dyDescent="0.25">
      <c r="X20769" s="69"/>
      <c r="Y20769" s="69"/>
      <c r="Z20769" s="69"/>
      <c r="AA20769" s="69"/>
    </row>
    <row r="20770" spans="24:27" x14ac:dyDescent="0.25">
      <c r="X20770" s="69"/>
      <c r="Y20770" s="69"/>
      <c r="Z20770" s="69"/>
      <c r="AA20770" s="69"/>
    </row>
    <row r="20771" spans="24:27" x14ac:dyDescent="0.25">
      <c r="X20771" s="69"/>
      <c r="Y20771" s="69"/>
      <c r="Z20771" s="69"/>
      <c r="AA20771" s="69"/>
    </row>
    <row r="20772" spans="24:27" x14ac:dyDescent="0.25">
      <c r="X20772" s="69"/>
      <c r="Y20772" s="69"/>
      <c r="Z20772" s="69"/>
      <c r="AA20772" s="69"/>
    </row>
    <row r="20773" spans="24:27" x14ac:dyDescent="0.25">
      <c r="X20773" s="69"/>
      <c r="Y20773" s="69"/>
      <c r="Z20773" s="69"/>
      <c r="AA20773" s="69"/>
    </row>
    <row r="20774" spans="24:27" x14ac:dyDescent="0.25">
      <c r="X20774" s="69"/>
      <c r="Y20774" s="69"/>
      <c r="Z20774" s="69"/>
      <c r="AA20774" s="69"/>
    </row>
    <row r="20775" spans="24:27" x14ac:dyDescent="0.25">
      <c r="X20775" s="69"/>
      <c r="Y20775" s="69"/>
      <c r="Z20775" s="69"/>
      <c r="AA20775" s="69"/>
    </row>
    <row r="20776" spans="24:27" x14ac:dyDescent="0.25">
      <c r="X20776" s="69"/>
      <c r="Y20776" s="69"/>
      <c r="Z20776" s="69"/>
      <c r="AA20776" s="69"/>
    </row>
    <row r="20777" spans="24:27" x14ac:dyDescent="0.25">
      <c r="X20777" s="69"/>
      <c r="Y20777" s="69"/>
      <c r="Z20777" s="69"/>
      <c r="AA20777" s="69"/>
    </row>
    <row r="20778" spans="24:27" x14ac:dyDescent="0.25">
      <c r="X20778" s="69"/>
      <c r="Y20778" s="69"/>
      <c r="Z20778" s="69"/>
      <c r="AA20778" s="69"/>
    </row>
    <row r="20779" spans="24:27" x14ac:dyDescent="0.25">
      <c r="X20779" s="69"/>
      <c r="Y20779" s="69"/>
      <c r="Z20779" s="69"/>
      <c r="AA20779" s="69"/>
    </row>
    <row r="20780" spans="24:27" x14ac:dyDescent="0.25">
      <c r="X20780" s="69"/>
      <c r="Y20780" s="69"/>
      <c r="Z20780" s="69"/>
      <c r="AA20780" s="69"/>
    </row>
    <row r="20781" spans="24:27" x14ac:dyDescent="0.25">
      <c r="X20781" s="69"/>
      <c r="Y20781" s="69"/>
      <c r="Z20781" s="69"/>
      <c r="AA20781" s="69"/>
    </row>
    <row r="20782" spans="24:27" x14ac:dyDescent="0.25">
      <c r="X20782" s="69"/>
      <c r="Y20782" s="69"/>
      <c r="Z20782" s="69"/>
      <c r="AA20782" s="69"/>
    </row>
    <row r="20783" spans="24:27" x14ac:dyDescent="0.25">
      <c r="X20783" s="69"/>
      <c r="Y20783" s="69"/>
      <c r="Z20783" s="69"/>
      <c r="AA20783" s="69"/>
    </row>
    <row r="20784" spans="24:27" x14ac:dyDescent="0.25">
      <c r="X20784" s="69"/>
      <c r="Y20784" s="69"/>
      <c r="Z20784" s="69"/>
      <c r="AA20784" s="69"/>
    </row>
    <row r="20785" spans="24:27" x14ac:dyDescent="0.25">
      <c r="X20785" s="69"/>
      <c r="Y20785" s="69"/>
      <c r="Z20785" s="69"/>
      <c r="AA20785" s="69"/>
    </row>
    <row r="20786" spans="24:27" x14ac:dyDescent="0.25">
      <c r="X20786" s="69"/>
      <c r="Y20786" s="69"/>
      <c r="Z20786" s="69"/>
      <c r="AA20786" s="69"/>
    </row>
    <row r="20787" spans="24:27" x14ac:dyDescent="0.25">
      <c r="X20787" s="69"/>
      <c r="Y20787" s="69"/>
      <c r="Z20787" s="69"/>
      <c r="AA20787" s="69"/>
    </row>
    <row r="20788" spans="24:27" x14ac:dyDescent="0.25">
      <c r="X20788" s="69"/>
      <c r="Y20788" s="69"/>
      <c r="Z20788" s="69"/>
      <c r="AA20788" s="69"/>
    </row>
    <row r="20789" spans="24:27" x14ac:dyDescent="0.25">
      <c r="X20789" s="69"/>
      <c r="Y20789" s="69"/>
      <c r="Z20789" s="69"/>
      <c r="AA20789" s="69"/>
    </row>
    <row r="20790" spans="24:27" x14ac:dyDescent="0.25">
      <c r="X20790" s="69"/>
      <c r="Y20790" s="69"/>
      <c r="Z20790" s="69"/>
      <c r="AA20790" s="69"/>
    </row>
    <row r="20791" spans="24:27" x14ac:dyDescent="0.25">
      <c r="X20791" s="69"/>
      <c r="Y20791" s="69"/>
      <c r="Z20791" s="69"/>
      <c r="AA20791" s="69"/>
    </row>
    <row r="20792" spans="24:27" x14ac:dyDescent="0.25">
      <c r="X20792" s="69"/>
      <c r="Y20792" s="69"/>
      <c r="Z20792" s="69"/>
      <c r="AA20792" s="69"/>
    </row>
    <row r="20793" spans="24:27" x14ac:dyDescent="0.25">
      <c r="X20793" s="69"/>
      <c r="Y20793" s="69"/>
      <c r="Z20793" s="69"/>
      <c r="AA20793" s="69"/>
    </row>
    <row r="20794" spans="24:27" x14ac:dyDescent="0.25">
      <c r="X20794" s="69"/>
      <c r="Y20794" s="69"/>
      <c r="Z20794" s="69"/>
      <c r="AA20794" s="69"/>
    </row>
    <row r="20795" spans="24:27" x14ac:dyDescent="0.25">
      <c r="X20795" s="69"/>
      <c r="Y20795" s="69"/>
      <c r="Z20795" s="69"/>
      <c r="AA20795" s="69"/>
    </row>
    <row r="20796" spans="24:27" x14ac:dyDescent="0.25">
      <c r="X20796" s="69"/>
      <c r="Y20796" s="69"/>
      <c r="Z20796" s="69"/>
      <c r="AA20796" s="69"/>
    </row>
    <row r="20797" spans="24:27" x14ac:dyDescent="0.25">
      <c r="X20797" s="69"/>
      <c r="Y20797" s="69"/>
      <c r="Z20797" s="69"/>
      <c r="AA20797" s="69"/>
    </row>
    <row r="20798" spans="24:27" x14ac:dyDescent="0.25">
      <c r="X20798" s="69"/>
      <c r="Y20798" s="69"/>
      <c r="Z20798" s="69"/>
      <c r="AA20798" s="69"/>
    </row>
    <row r="20799" spans="24:27" x14ac:dyDescent="0.25">
      <c r="X20799" s="69"/>
      <c r="Y20799" s="69"/>
      <c r="Z20799" s="69"/>
      <c r="AA20799" s="69"/>
    </row>
    <row r="20800" spans="24:27" x14ac:dyDescent="0.25">
      <c r="X20800" s="69"/>
      <c r="Y20800" s="69"/>
      <c r="Z20800" s="69"/>
      <c r="AA20800" s="69"/>
    </row>
    <row r="20801" spans="24:27" x14ac:dyDescent="0.25">
      <c r="X20801" s="69"/>
      <c r="Y20801" s="69"/>
      <c r="Z20801" s="69"/>
      <c r="AA20801" s="69"/>
    </row>
    <row r="20802" spans="24:27" x14ac:dyDescent="0.25">
      <c r="X20802" s="69"/>
      <c r="Y20802" s="69"/>
      <c r="Z20802" s="69"/>
      <c r="AA20802" s="69"/>
    </row>
    <row r="20803" spans="24:27" x14ac:dyDescent="0.25">
      <c r="X20803" s="69"/>
      <c r="Y20803" s="69"/>
      <c r="Z20803" s="69"/>
      <c r="AA20803" s="69"/>
    </row>
    <row r="20804" spans="24:27" x14ac:dyDescent="0.25">
      <c r="X20804" s="69"/>
      <c r="Y20804" s="69"/>
      <c r="Z20804" s="69"/>
      <c r="AA20804" s="69"/>
    </row>
    <row r="20805" spans="24:27" x14ac:dyDescent="0.25">
      <c r="X20805" s="69"/>
      <c r="Y20805" s="69"/>
      <c r="Z20805" s="69"/>
      <c r="AA20805" s="69"/>
    </row>
    <row r="20806" spans="24:27" x14ac:dyDescent="0.25">
      <c r="X20806" s="69"/>
      <c r="Y20806" s="69"/>
      <c r="Z20806" s="69"/>
      <c r="AA20806" s="69"/>
    </row>
    <row r="20807" spans="24:27" x14ac:dyDescent="0.25">
      <c r="X20807" s="69"/>
      <c r="Y20807" s="69"/>
      <c r="Z20807" s="69"/>
      <c r="AA20807" s="69"/>
    </row>
    <row r="20808" spans="24:27" x14ac:dyDescent="0.25">
      <c r="X20808" s="69"/>
      <c r="Y20808" s="69"/>
      <c r="Z20808" s="69"/>
      <c r="AA20808" s="69"/>
    </row>
    <row r="20809" spans="24:27" x14ac:dyDescent="0.25">
      <c r="X20809" s="69"/>
      <c r="Y20809" s="69"/>
      <c r="Z20809" s="69"/>
      <c r="AA20809" s="69"/>
    </row>
    <row r="20810" spans="24:27" x14ac:dyDescent="0.25">
      <c r="X20810" s="69"/>
      <c r="Y20810" s="69"/>
      <c r="Z20810" s="69"/>
      <c r="AA20810" s="69"/>
    </row>
    <row r="20811" spans="24:27" x14ac:dyDescent="0.25">
      <c r="X20811" s="69"/>
      <c r="Y20811" s="69"/>
      <c r="Z20811" s="69"/>
      <c r="AA20811" s="69"/>
    </row>
    <row r="20812" spans="24:27" x14ac:dyDescent="0.25">
      <c r="X20812" s="69"/>
      <c r="Y20812" s="69"/>
      <c r="Z20812" s="69"/>
      <c r="AA20812" s="69"/>
    </row>
    <row r="20813" spans="24:27" x14ac:dyDescent="0.25">
      <c r="X20813" s="69"/>
      <c r="Y20813" s="69"/>
      <c r="Z20813" s="69"/>
      <c r="AA20813" s="69"/>
    </row>
    <row r="20814" spans="24:27" x14ac:dyDescent="0.25">
      <c r="X20814" s="69"/>
      <c r="Y20814" s="69"/>
      <c r="Z20814" s="69"/>
      <c r="AA20814" s="69"/>
    </row>
    <row r="20815" spans="24:27" x14ac:dyDescent="0.25">
      <c r="X20815" s="69"/>
      <c r="Y20815" s="69"/>
      <c r="Z20815" s="69"/>
      <c r="AA20815" s="69"/>
    </row>
    <row r="20816" spans="24:27" x14ac:dyDescent="0.25">
      <c r="X20816" s="69"/>
      <c r="Y20816" s="69"/>
      <c r="Z20816" s="69"/>
      <c r="AA20816" s="69"/>
    </row>
    <row r="20817" spans="24:27" x14ac:dyDescent="0.25">
      <c r="X20817" s="69"/>
      <c r="Y20817" s="69"/>
      <c r="Z20817" s="69"/>
      <c r="AA20817" s="69"/>
    </row>
    <row r="20818" spans="24:27" x14ac:dyDescent="0.25">
      <c r="X20818" s="69"/>
      <c r="Y20818" s="69"/>
      <c r="Z20818" s="69"/>
      <c r="AA20818" s="69"/>
    </row>
    <row r="20819" spans="24:27" x14ac:dyDescent="0.25">
      <c r="X20819" s="69"/>
      <c r="Y20819" s="69"/>
      <c r="Z20819" s="69"/>
      <c r="AA20819" s="69"/>
    </row>
    <row r="20820" spans="24:27" x14ac:dyDescent="0.25">
      <c r="X20820" s="69"/>
      <c r="Y20820" s="69"/>
      <c r="Z20820" s="69"/>
      <c r="AA20820" s="69"/>
    </row>
    <row r="20821" spans="24:27" x14ac:dyDescent="0.25">
      <c r="X20821" s="69"/>
      <c r="Y20821" s="69"/>
      <c r="Z20821" s="69"/>
      <c r="AA20821" s="69"/>
    </row>
    <row r="20822" spans="24:27" x14ac:dyDescent="0.25">
      <c r="X20822" s="69"/>
      <c r="Y20822" s="69"/>
      <c r="Z20822" s="69"/>
      <c r="AA20822" s="69"/>
    </row>
    <row r="20823" spans="24:27" x14ac:dyDescent="0.25">
      <c r="X20823" s="69"/>
      <c r="Y20823" s="69"/>
      <c r="Z20823" s="69"/>
      <c r="AA20823" s="69"/>
    </row>
    <row r="20824" spans="24:27" x14ac:dyDescent="0.25">
      <c r="X20824" s="69"/>
      <c r="Y20824" s="69"/>
      <c r="Z20824" s="69"/>
      <c r="AA20824" s="69"/>
    </row>
    <row r="20825" spans="24:27" x14ac:dyDescent="0.25">
      <c r="X20825" s="69"/>
      <c r="Y20825" s="69"/>
      <c r="Z20825" s="69"/>
      <c r="AA20825" s="69"/>
    </row>
    <row r="20826" spans="24:27" x14ac:dyDescent="0.25">
      <c r="X20826" s="69"/>
      <c r="Y20826" s="69"/>
      <c r="Z20826" s="69"/>
      <c r="AA20826" s="69"/>
    </row>
    <row r="20827" spans="24:27" x14ac:dyDescent="0.25">
      <c r="X20827" s="69"/>
      <c r="Y20827" s="69"/>
      <c r="Z20827" s="69"/>
      <c r="AA20827" s="69"/>
    </row>
    <row r="20828" spans="24:27" x14ac:dyDescent="0.25">
      <c r="X20828" s="69"/>
      <c r="Y20828" s="69"/>
      <c r="Z20828" s="69"/>
      <c r="AA20828" s="69"/>
    </row>
    <row r="20829" spans="24:27" x14ac:dyDescent="0.25">
      <c r="X20829" s="69"/>
      <c r="Y20829" s="69"/>
      <c r="Z20829" s="69"/>
      <c r="AA20829" s="69"/>
    </row>
    <row r="20830" spans="24:27" x14ac:dyDescent="0.25">
      <c r="X20830" s="69"/>
      <c r="Y20830" s="69"/>
      <c r="Z20830" s="69"/>
      <c r="AA20830" s="69"/>
    </row>
    <row r="20831" spans="24:27" x14ac:dyDescent="0.25">
      <c r="X20831" s="69"/>
      <c r="Y20831" s="69"/>
      <c r="Z20831" s="69"/>
      <c r="AA20831" s="69"/>
    </row>
    <row r="20832" spans="24:27" x14ac:dyDescent="0.25">
      <c r="X20832" s="69"/>
      <c r="Y20832" s="69"/>
      <c r="Z20832" s="69"/>
      <c r="AA20832" s="69"/>
    </row>
    <row r="20833" spans="24:27" x14ac:dyDescent="0.25">
      <c r="X20833" s="69"/>
      <c r="Y20833" s="69"/>
      <c r="Z20833" s="69"/>
      <c r="AA20833" s="69"/>
    </row>
    <row r="20834" spans="24:27" x14ac:dyDescent="0.25">
      <c r="X20834" s="69"/>
      <c r="Y20834" s="69"/>
      <c r="Z20834" s="69"/>
      <c r="AA20834" s="69"/>
    </row>
    <row r="20835" spans="24:27" x14ac:dyDescent="0.25">
      <c r="X20835" s="69"/>
      <c r="Y20835" s="69"/>
      <c r="Z20835" s="69"/>
      <c r="AA20835" s="69"/>
    </row>
    <row r="20836" spans="24:27" x14ac:dyDescent="0.25">
      <c r="X20836" s="69"/>
      <c r="Y20836" s="69"/>
      <c r="Z20836" s="69"/>
      <c r="AA20836" s="69"/>
    </row>
    <row r="20837" spans="24:27" x14ac:dyDescent="0.25">
      <c r="X20837" s="69"/>
      <c r="Y20837" s="69"/>
      <c r="Z20837" s="69"/>
      <c r="AA20837" s="69"/>
    </row>
    <row r="20838" spans="24:27" x14ac:dyDescent="0.25">
      <c r="X20838" s="69"/>
      <c r="Y20838" s="69"/>
      <c r="Z20838" s="69"/>
      <c r="AA20838" s="69"/>
    </row>
    <row r="20839" spans="24:27" x14ac:dyDescent="0.25">
      <c r="X20839" s="69"/>
      <c r="Y20839" s="69"/>
      <c r="Z20839" s="69"/>
      <c r="AA20839" s="69"/>
    </row>
    <row r="20840" spans="24:27" x14ac:dyDescent="0.25">
      <c r="X20840" s="69"/>
      <c r="Y20840" s="69"/>
      <c r="Z20840" s="69"/>
      <c r="AA20840" s="69"/>
    </row>
    <row r="20841" spans="24:27" x14ac:dyDescent="0.25">
      <c r="X20841" s="69"/>
      <c r="Y20841" s="69"/>
      <c r="Z20841" s="69"/>
      <c r="AA20841" s="69"/>
    </row>
    <row r="20842" spans="24:27" x14ac:dyDescent="0.25">
      <c r="X20842" s="69"/>
      <c r="Y20842" s="69"/>
      <c r="Z20842" s="69"/>
      <c r="AA20842" s="69"/>
    </row>
    <row r="20843" spans="24:27" x14ac:dyDescent="0.25">
      <c r="X20843" s="69"/>
      <c r="Y20843" s="69"/>
      <c r="Z20843" s="69"/>
      <c r="AA20843" s="69"/>
    </row>
    <row r="20844" spans="24:27" x14ac:dyDescent="0.25">
      <c r="X20844" s="69"/>
      <c r="Y20844" s="69"/>
      <c r="Z20844" s="69"/>
      <c r="AA20844" s="69"/>
    </row>
    <row r="20845" spans="24:27" x14ac:dyDescent="0.25">
      <c r="X20845" s="69"/>
      <c r="Y20845" s="69"/>
      <c r="Z20845" s="69"/>
      <c r="AA20845" s="69"/>
    </row>
    <row r="20846" spans="24:27" x14ac:dyDescent="0.25">
      <c r="X20846" s="69"/>
      <c r="Y20846" s="69"/>
      <c r="Z20846" s="69"/>
      <c r="AA20846" s="69"/>
    </row>
    <row r="20847" spans="24:27" x14ac:dyDescent="0.25">
      <c r="X20847" s="69"/>
      <c r="Y20847" s="69"/>
      <c r="Z20847" s="69"/>
      <c r="AA20847" s="69"/>
    </row>
    <row r="20848" spans="24:27" x14ac:dyDescent="0.25">
      <c r="X20848" s="69"/>
      <c r="Y20848" s="69"/>
      <c r="Z20848" s="69"/>
      <c r="AA20848" s="69"/>
    </row>
    <row r="20849" spans="24:27" x14ac:dyDescent="0.25">
      <c r="X20849" s="69"/>
      <c r="Y20849" s="69"/>
      <c r="Z20849" s="69"/>
      <c r="AA20849" s="69"/>
    </row>
    <row r="20850" spans="24:27" x14ac:dyDescent="0.25">
      <c r="X20850" s="69"/>
      <c r="Y20850" s="69"/>
      <c r="Z20850" s="69"/>
      <c r="AA20850" s="69"/>
    </row>
    <row r="20851" spans="24:27" x14ac:dyDescent="0.25">
      <c r="X20851" s="69"/>
      <c r="Y20851" s="69"/>
      <c r="Z20851" s="69"/>
      <c r="AA20851" s="69"/>
    </row>
    <row r="20852" spans="24:27" x14ac:dyDescent="0.25">
      <c r="X20852" s="69"/>
      <c r="Y20852" s="69"/>
      <c r="Z20852" s="69"/>
      <c r="AA20852" s="69"/>
    </row>
    <row r="20853" spans="24:27" x14ac:dyDescent="0.25">
      <c r="X20853" s="69"/>
      <c r="Y20853" s="69"/>
      <c r="Z20853" s="69"/>
      <c r="AA20853" s="69"/>
    </row>
    <row r="20854" spans="24:27" x14ac:dyDescent="0.25">
      <c r="X20854" s="69"/>
      <c r="Y20854" s="69"/>
      <c r="Z20854" s="69"/>
      <c r="AA20854" s="69"/>
    </row>
    <row r="20855" spans="24:27" x14ac:dyDescent="0.25">
      <c r="X20855" s="69"/>
      <c r="Y20855" s="69"/>
      <c r="Z20855" s="69"/>
      <c r="AA20855" s="69"/>
    </row>
    <row r="20856" spans="24:27" x14ac:dyDescent="0.25">
      <c r="X20856" s="69"/>
      <c r="Y20856" s="69"/>
      <c r="Z20856" s="69"/>
      <c r="AA20856" s="69"/>
    </row>
    <row r="20857" spans="24:27" x14ac:dyDescent="0.25">
      <c r="X20857" s="69"/>
      <c r="Y20857" s="69"/>
      <c r="Z20857" s="69"/>
      <c r="AA20857" s="69"/>
    </row>
    <row r="20858" spans="24:27" x14ac:dyDescent="0.25">
      <c r="X20858" s="69"/>
      <c r="Y20858" s="69"/>
      <c r="Z20858" s="69"/>
      <c r="AA20858" s="69"/>
    </row>
    <row r="20859" spans="24:27" x14ac:dyDescent="0.25">
      <c r="X20859" s="69"/>
      <c r="Y20859" s="69"/>
      <c r="Z20859" s="69"/>
      <c r="AA20859" s="69"/>
    </row>
    <row r="20860" spans="24:27" x14ac:dyDescent="0.25">
      <c r="X20860" s="69"/>
      <c r="Y20860" s="69"/>
      <c r="Z20860" s="69"/>
      <c r="AA20860" s="69"/>
    </row>
    <row r="20861" spans="24:27" x14ac:dyDescent="0.25">
      <c r="X20861" s="69"/>
      <c r="Y20861" s="69"/>
      <c r="Z20861" s="69"/>
      <c r="AA20861" s="69"/>
    </row>
    <row r="20862" spans="24:27" x14ac:dyDescent="0.25">
      <c r="X20862" s="69"/>
      <c r="Y20862" s="69"/>
      <c r="Z20862" s="69"/>
      <c r="AA20862" s="69"/>
    </row>
    <row r="20863" spans="24:27" x14ac:dyDescent="0.25">
      <c r="X20863" s="69"/>
      <c r="Y20863" s="69"/>
      <c r="Z20863" s="69"/>
      <c r="AA20863" s="69"/>
    </row>
    <row r="20864" spans="24:27" x14ac:dyDescent="0.25">
      <c r="X20864" s="69"/>
      <c r="Y20864" s="69"/>
      <c r="Z20864" s="69"/>
      <c r="AA20864" s="69"/>
    </row>
    <row r="20865" spans="24:27" x14ac:dyDescent="0.25">
      <c r="X20865" s="69"/>
      <c r="Y20865" s="69"/>
      <c r="Z20865" s="69"/>
      <c r="AA20865" s="69"/>
    </row>
    <row r="20866" spans="24:27" x14ac:dyDescent="0.25">
      <c r="X20866" s="69"/>
      <c r="Y20866" s="69"/>
      <c r="Z20866" s="69"/>
      <c r="AA20866" s="69"/>
    </row>
    <row r="20867" spans="24:27" x14ac:dyDescent="0.25">
      <c r="X20867" s="69"/>
      <c r="Y20867" s="69"/>
      <c r="Z20867" s="69"/>
      <c r="AA20867" s="69"/>
    </row>
    <row r="20868" spans="24:27" x14ac:dyDescent="0.25">
      <c r="X20868" s="69"/>
      <c r="Y20868" s="69"/>
      <c r="Z20868" s="69"/>
      <c r="AA20868" s="69"/>
    </row>
    <row r="20869" spans="24:27" x14ac:dyDescent="0.25">
      <c r="X20869" s="69"/>
      <c r="Y20869" s="69"/>
      <c r="Z20869" s="69"/>
      <c r="AA20869" s="69"/>
    </row>
    <row r="20870" spans="24:27" x14ac:dyDescent="0.25">
      <c r="X20870" s="69"/>
      <c r="Y20870" s="69"/>
      <c r="Z20870" s="69"/>
      <c r="AA20870" s="69"/>
    </row>
    <row r="20871" spans="24:27" x14ac:dyDescent="0.25">
      <c r="X20871" s="69"/>
      <c r="Y20871" s="69"/>
      <c r="Z20871" s="69"/>
      <c r="AA20871" s="69"/>
    </row>
    <row r="20872" spans="24:27" x14ac:dyDescent="0.25">
      <c r="X20872" s="69"/>
      <c r="Y20872" s="69"/>
      <c r="Z20872" s="69"/>
      <c r="AA20872" s="69"/>
    </row>
    <row r="20873" spans="24:27" x14ac:dyDescent="0.25">
      <c r="X20873" s="69"/>
      <c r="Y20873" s="69"/>
      <c r="Z20873" s="69"/>
      <c r="AA20873" s="69"/>
    </row>
    <row r="20874" spans="24:27" x14ac:dyDescent="0.25">
      <c r="X20874" s="69"/>
      <c r="Y20874" s="69"/>
      <c r="Z20874" s="69"/>
      <c r="AA20874" s="69"/>
    </row>
    <row r="20875" spans="24:27" x14ac:dyDescent="0.25">
      <c r="X20875" s="69"/>
      <c r="Y20875" s="69"/>
      <c r="Z20875" s="69"/>
      <c r="AA20875" s="69"/>
    </row>
    <row r="20876" spans="24:27" x14ac:dyDescent="0.25">
      <c r="X20876" s="69"/>
      <c r="Y20876" s="69"/>
      <c r="Z20876" s="69"/>
      <c r="AA20876" s="69"/>
    </row>
    <row r="20877" spans="24:27" x14ac:dyDescent="0.25">
      <c r="X20877" s="69"/>
      <c r="Y20877" s="69"/>
      <c r="Z20877" s="69"/>
      <c r="AA20877" s="69"/>
    </row>
    <row r="20878" spans="24:27" x14ac:dyDescent="0.25">
      <c r="X20878" s="69"/>
      <c r="Y20878" s="69"/>
      <c r="Z20878" s="69"/>
      <c r="AA20878" s="69"/>
    </row>
    <row r="20879" spans="24:27" x14ac:dyDescent="0.25">
      <c r="X20879" s="69"/>
      <c r="Y20879" s="69"/>
      <c r="Z20879" s="69"/>
      <c r="AA20879" s="69"/>
    </row>
    <row r="20880" spans="24:27" x14ac:dyDescent="0.25">
      <c r="X20880" s="69"/>
      <c r="Y20880" s="69"/>
      <c r="Z20880" s="69"/>
      <c r="AA20880" s="69"/>
    </row>
    <row r="20881" spans="24:27" x14ac:dyDescent="0.25">
      <c r="X20881" s="69"/>
      <c r="Y20881" s="69"/>
      <c r="Z20881" s="69"/>
      <c r="AA20881" s="69"/>
    </row>
    <row r="20882" spans="24:27" x14ac:dyDescent="0.25">
      <c r="X20882" s="69"/>
      <c r="Y20882" s="69"/>
      <c r="Z20882" s="69"/>
      <c r="AA20882" s="69"/>
    </row>
    <row r="20883" spans="24:27" x14ac:dyDescent="0.25">
      <c r="X20883" s="69"/>
      <c r="Y20883" s="69"/>
      <c r="Z20883" s="69"/>
      <c r="AA20883" s="69"/>
    </row>
    <row r="20884" spans="24:27" x14ac:dyDescent="0.25">
      <c r="X20884" s="69"/>
      <c r="Y20884" s="69"/>
      <c r="Z20884" s="69"/>
      <c r="AA20884" s="69"/>
    </row>
    <row r="20885" spans="24:27" x14ac:dyDescent="0.25">
      <c r="X20885" s="69"/>
      <c r="Y20885" s="69"/>
      <c r="Z20885" s="69"/>
      <c r="AA20885" s="69"/>
    </row>
    <row r="20886" spans="24:27" x14ac:dyDescent="0.25">
      <c r="X20886" s="69"/>
      <c r="Y20886" s="69"/>
      <c r="Z20886" s="69"/>
      <c r="AA20886" s="69"/>
    </row>
    <row r="20887" spans="24:27" x14ac:dyDescent="0.25">
      <c r="X20887" s="69"/>
      <c r="Y20887" s="69"/>
      <c r="Z20887" s="69"/>
      <c r="AA20887" s="69"/>
    </row>
    <row r="20888" spans="24:27" x14ac:dyDescent="0.25">
      <c r="X20888" s="69"/>
      <c r="Y20888" s="69"/>
      <c r="Z20888" s="69"/>
      <c r="AA20888" s="69"/>
    </row>
    <row r="20889" spans="24:27" x14ac:dyDescent="0.25">
      <c r="X20889" s="69"/>
      <c r="Y20889" s="69"/>
      <c r="Z20889" s="69"/>
      <c r="AA20889" s="69"/>
    </row>
    <row r="20890" spans="24:27" x14ac:dyDescent="0.25">
      <c r="X20890" s="69"/>
      <c r="Y20890" s="69"/>
      <c r="Z20890" s="69"/>
      <c r="AA20890" s="69"/>
    </row>
    <row r="20891" spans="24:27" x14ac:dyDescent="0.25">
      <c r="X20891" s="69"/>
      <c r="Y20891" s="69"/>
      <c r="Z20891" s="69"/>
      <c r="AA20891" s="69"/>
    </row>
    <row r="20892" spans="24:27" x14ac:dyDescent="0.25">
      <c r="X20892" s="69"/>
      <c r="Y20892" s="69"/>
      <c r="Z20892" s="69"/>
      <c r="AA20892" s="69"/>
    </row>
    <row r="20893" spans="24:27" x14ac:dyDescent="0.25">
      <c r="X20893" s="69"/>
      <c r="Y20893" s="69"/>
      <c r="Z20893" s="69"/>
      <c r="AA20893" s="69"/>
    </row>
    <row r="20894" spans="24:27" x14ac:dyDescent="0.25">
      <c r="X20894" s="69"/>
      <c r="Y20894" s="69"/>
      <c r="Z20894" s="69"/>
      <c r="AA20894" s="69"/>
    </row>
    <row r="20895" spans="24:27" x14ac:dyDescent="0.25">
      <c r="X20895" s="69"/>
      <c r="Y20895" s="69"/>
      <c r="Z20895" s="69"/>
      <c r="AA20895" s="69"/>
    </row>
    <row r="20896" spans="24:27" x14ac:dyDescent="0.25">
      <c r="X20896" s="69"/>
      <c r="Y20896" s="69"/>
      <c r="Z20896" s="69"/>
      <c r="AA20896" s="69"/>
    </row>
    <row r="20897" spans="24:27" x14ac:dyDescent="0.25">
      <c r="X20897" s="69"/>
      <c r="Y20897" s="69"/>
      <c r="Z20897" s="69"/>
      <c r="AA20897" s="69"/>
    </row>
    <row r="20898" spans="24:27" x14ac:dyDescent="0.25">
      <c r="X20898" s="69"/>
      <c r="Y20898" s="69"/>
      <c r="Z20898" s="69"/>
      <c r="AA20898" s="69"/>
    </row>
    <row r="20899" spans="24:27" x14ac:dyDescent="0.25">
      <c r="X20899" s="69"/>
      <c r="Y20899" s="69"/>
      <c r="Z20899" s="69"/>
      <c r="AA20899" s="69"/>
    </row>
    <row r="20900" spans="24:27" x14ac:dyDescent="0.25">
      <c r="X20900" s="69"/>
      <c r="Y20900" s="69"/>
      <c r="Z20900" s="69"/>
      <c r="AA20900" s="69"/>
    </row>
    <row r="20901" spans="24:27" x14ac:dyDescent="0.25">
      <c r="X20901" s="69"/>
      <c r="Y20901" s="69"/>
      <c r="Z20901" s="69"/>
      <c r="AA20901" s="69"/>
    </row>
    <row r="20902" spans="24:27" x14ac:dyDescent="0.25">
      <c r="X20902" s="69"/>
      <c r="Y20902" s="69"/>
      <c r="Z20902" s="69"/>
      <c r="AA20902" s="69"/>
    </row>
    <row r="20903" spans="24:27" x14ac:dyDescent="0.25">
      <c r="X20903" s="69"/>
      <c r="Y20903" s="69"/>
      <c r="Z20903" s="69"/>
      <c r="AA20903" s="69"/>
    </row>
    <row r="20904" spans="24:27" x14ac:dyDescent="0.25">
      <c r="X20904" s="69"/>
      <c r="Y20904" s="69"/>
      <c r="Z20904" s="69"/>
      <c r="AA20904" s="69"/>
    </row>
    <row r="20905" spans="24:27" x14ac:dyDescent="0.25">
      <c r="X20905" s="69"/>
      <c r="Y20905" s="69"/>
      <c r="Z20905" s="69"/>
      <c r="AA20905" s="69"/>
    </row>
    <row r="20906" spans="24:27" x14ac:dyDescent="0.25">
      <c r="X20906" s="69"/>
      <c r="Y20906" s="69"/>
      <c r="Z20906" s="69"/>
      <c r="AA20906" s="69"/>
    </row>
    <row r="20907" spans="24:27" x14ac:dyDescent="0.25">
      <c r="X20907" s="69"/>
      <c r="Y20907" s="69"/>
      <c r="Z20907" s="69"/>
      <c r="AA20907" s="69"/>
    </row>
    <row r="20908" spans="24:27" x14ac:dyDescent="0.25">
      <c r="X20908" s="69"/>
      <c r="Y20908" s="69"/>
      <c r="Z20908" s="69"/>
      <c r="AA20908" s="69"/>
    </row>
    <row r="20909" spans="24:27" x14ac:dyDescent="0.25">
      <c r="X20909" s="69"/>
      <c r="Y20909" s="69"/>
      <c r="Z20909" s="69"/>
      <c r="AA20909" s="69"/>
    </row>
    <row r="20910" spans="24:27" x14ac:dyDescent="0.25">
      <c r="X20910" s="69"/>
      <c r="Y20910" s="69"/>
      <c r="Z20910" s="69"/>
      <c r="AA20910" s="69"/>
    </row>
    <row r="20911" spans="24:27" x14ac:dyDescent="0.25">
      <c r="X20911" s="69"/>
      <c r="Y20911" s="69"/>
      <c r="Z20911" s="69"/>
      <c r="AA20911" s="69"/>
    </row>
    <row r="20912" spans="24:27" x14ac:dyDescent="0.25">
      <c r="X20912" s="69"/>
      <c r="Y20912" s="69"/>
      <c r="Z20912" s="69"/>
      <c r="AA20912" s="69"/>
    </row>
    <row r="20913" spans="24:27" x14ac:dyDescent="0.25">
      <c r="X20913" s="69"/>
      <c r="Y20913" s="69"/>
      <c r="Z20913" s="69"/>
      <c r="AA20913" s="69"/>
    </row>
    <row r="20914" spans="24:27" x14ac:dyDescent="0.25">
      <c r="X20914" s="69"/>
      <c r="Y20914" s="69"/>
      <c r="Z20914" s="69"/>
      <c r="AA20914" s="69"/>
    </row>
    <row r="20915" spans="24:27" x14ac:dyDescent="0.25">
      <c r="X20915" s="69"/>
      <c r="Y20915" s="69"/>
      <c r="Z20915" s="69"/>
      <c r="AA20915" s="69"/>
    </row>
    <row r="20916" spans="24:27" x14ac:dyDescent="0.25">
      <c r="X20916" s="69"/>
      <c r="Y20916" s="69"/>
      <c r="Z20916" s="69"/>
      <c r="AA20916" s="69"/>
    </row>
    <row r="20917" spans="24:27" x14ac:dyDescent="0.25">
      <c r="X20917" s="69"/>
      <c r="Y20917" s="69"/>
      <c r="Z20917" s="69"/>
      <c r="AA20917" s="69"/>
    </row>
    <row r="20918" spans="24:27" x14ac:dyDescent="0.25">
      <c r="X20918" s="69"/>
      <c r="Y20918" s="69"/>
      <c r="Z20918" s="69"/>
      <c r="AA20918" s="69"/>
    </row>
    <row r="20919" spans="24:27" x14ac:dyDescent="0.25">
      <c r="X20919" s="69"/>
      <c r="Y20919" s="69"/>
      <c r="Z20919" s="69"/>
      <c r="AA20919" s="69"/>
    </row>
    <row r="20920" spans="24:27" x14ac:dyDescent="0.25">
      <c r="X20920" s="69"/>
      <c r="Y20920" s="69"/>
      <c r="Z20920" s="69"/>
      <c r="AA20920" s="69"/>
    </row>
    <row r="20921" spans="24:27" x14ac:dyDescent="0.25">
      <c r="X20921" s="69"/>
      <c r="Y20921" s="69"/>
      <c r="Z20921" s="69"/>
      <c r="AA20921" s="69"/>
    </row>
    <row r="20922" spans="24:27" x14ac:dyDescent="0.25">
      <c r="X20922" s="69"/>
      <c r="Y20922" s="69"/>
      <c r="Z20922" s="69"/>
      <c r="AA20922" s="69"/>
    </row>
    <row r="20923" spans="24:27" x14ac:dyDescent="0.25">
      <c r="X20923" s="69"/>
      <c r="Y20923" s="69"/>
      <c r="Z20923" s="69"/>
      <c r="AA20923" s="69"/>
    </row>
    <row r="20924" spans="24:27" x14ac:dyDescent="0.25">
      <c r="X20924" s="69"/>
      <c r="Y20924" s="69"/>
      <c r="Z20924" s="69"/>
      <c r="AA20924" s="69"/>
    </row>
    <row r="20925" spans="24:27" x14ac:dyDescent="0.25">
      <c r="X20925" s="69"/>
      <c r="Y20925" s="69"/>
      <c r="Z20925" s="69"/>
      <c r="AA20925" s="69"/>
    </row>
    <row r="20926" spans="24:27" x14ac:dyDescent="0.25">
      <c r="X20926" s="69"/>
      <c r="Y20926" s="69"/>
      <c r="Z20926" s="69"/>
      <c r="AA20926" s="69"/>
    </row>
    <row r="20927" spans="24:27" x14ac:dyDescent="0.25">
      <c r="X20927" s="69"/>
      <c r="Y20927" s="69"/>
      <c r="Z20927" s="69"/>
      <c r="AA20927" s="69"/>
    </row>
    <row r="20928" spans="24:27" x14ac:dyDescent="0.25">
      <c r="X20928" s="69"/>
      <c r="Y20928" s="69"/>
      <c r="Z20928" s="69"/>
      <c r="AA20928" s="69"/>
    </row>
    <row r="20929" spans="24:27" x14ac:dyDescent="0.25">
      <c r="X20929" s="69"/>
      <c r="Y20929" s="69"/>
      <c r="Z20929" s="69"/>
      <c r="AA20929" s="69"/>
    </row>
    <row r="20930" spans="24:27" x14ac:dyDescent="0.25">
      <c r="X20930" s="69"/>
      <c r="Y20930" s="69"/>
      <c r="Z20930" s="69"/>
      <c r="AA20930" s="69"/>
    </row>
    <row r="20931" spans="24:27" x14ac:dyDescent="0.25">
      <c r="X20931" s="69"/>
      <c r="Y20931" s="69"/>
      <c r="Z20931" s="69"/>
      <c r="AA20931" s="69"/>
    </row>
    <row r="20932" spans="24:27" x14ac:dyDescent="0.25">
      <c r="X20932" s="69"/>
      <c r="Y20932" s="69"/>
      <c r="Z20932" s="69"/>
      <c r="AA20932" s="69"/>
    </row>
    <row r="20933" spans="24:27" x14ac:dyDescent="0.25">
      <c r="X20933" s="69"/>
      <c r="Y20933" s="69"/>
      <c r="Z20933" s="69"/>
      <c r="AA20933" s="69"/>
    </row>
    <row r="20934" spans="24:27" x14ac:dyDescent="0.25">
      <c r="X20934" s="69"/>
      <c r="Y20934" s="69"/>
      <c r="Z20934" s="69"/>
      <c r="AA20934" s="69"/>
    </row>
    <row r="20935" spans="24:27" x14ac:dyDescent="0.25">
      <c r="X20935" s="69"/>
      <c r="Y20935" s="69"/>
      <c r="Z20935" s="69"/>
      <c r="AA20935" s="69"/>
    </row>
    <row r="20936" spans="24:27" x14ac:dyDescent="0.25">
      <c r="X20936" s="69"/>
      <c r="Y20936" s="69"/>
      <c r="Z20936" s="69"/>
      <c r="AA20936" s="69"/>
    </row>
    <row r="20937" spans="24:27" x14ac:dyDescent="0.25">
      <c r="X20937" s="69"/>
      <c r="Y20937" s="69"/>
      <c r="Z20937" s="69"/>
      <c r="AA20937" s="69"/>
    </row>
    <row r="20938" spans="24:27" x14ac:dyDescent="0.25">
      <c r="X20938" s="69"/>
      <c r="Y20938" s="69"/>
      <c r="Z20938" s="69"/>
      <c r="AA20938" s="69"/>
    </row>
    <row r="20939" spans="24:27" x14ac:dyDescent="0.25">
      <c r="X20939" s="69"/>
      <c r="Y20939" s="69"/>
      <c r="Z20939" s="69"/>
      <c r="AA20939" s="69"/>
    </row>
    <row r="20940" spans="24:27" x14ac:dyDescent="0.25">
      <c r="X20940" s="69"/>
      <c r="Y20940" s="69"/>
      <c r="Z20940" s="69"/>
      <c r="AA20940" s="69"/>
    </row>
    <row r="20941" spans="24:27" x14ac:dyDescent="0.25">
      <c r="X20941" s="69"/>
      <c r="Y20941" s="69"/>
      <c r="Z20941" s="69"/>
      <c r="AA20941" s="69"/>
    </row>
    <row r="20942" spans="24:27" x14ac:dyDescent="0.25">
      <c r="X20942" s="69"/>
      <c r="Y20942" s="69"/>
      <c r="Z20942" s="69"/>
      <c r="AA20942" s="69"/>
    </row>
    <row r="20943" spans="24:27" x14ac:dyDescent="0.25">
      <c r="X20943" s="69"/>
      <c r="Y20943" s="69"/>
      <c r="Z20943" s="69"/>
      <c r="AA20943" s="69"/>
    </row>
    <row r="20944" spans="24:27" x14ac:dyDescent="0.25">
      <c r="X20944" s="69"/>
      <c r="Y20944" s="69"/>
      <c r="Z20944" s="69"/>
      <c r="AA20944" s="69"/>
    </row>
    <row r="20945" spans="24:27" x14ac:dyDescent="0.25">
      <c r="X20945" s="69"/>
      <c r="Y20945" s="69"/>
      <c r="Z20945" s="69"/>
      <c r="AA20945" s="69"/>
    </row>
    <row r="20946" spans="24:27" x14ac:dyDescent="0.25">
      <c r="X20946" s="69"/>
      <c r="Y20946" s="69"/>
      <c r="Z20946" s="69"/>
      <c r="AA20946" s="69"/>
    </row>
    <row r="20947" spans="24:27" x14ac:dyDescent="0.25">
      <c r="X20947" s="69"/>
      <c r="Y20947" s="69"/>
      <c r="Z20947" s="69"/>
      <c r="AA20947" s="69"/>
    </row>
    <row r="20948" spans="24:27" x14ac:dyDescent="0.25">
      <c r="X20948" s="69"/>
      <c r="Y20948" s="69"/>
      <c r="Z20948" s="69"/>
      <c r="AA20948" s="69"/>
    </row>
    <row r="20949" spans="24:27" x14ac:dyDescent="0.25">
      <c r="X20949" s="69"/>
      <c r="Y20949" s="69"/>
      <c r="Z20949" s="69"/>
      <c r="AA20949" s="69"/>
    </row>
    <row r="20950" spans="24:27" x14ac:dyDescent="0.25">
      <c r="X20950" s="69"/>
      <c r="Y20950" s="69"/>
      <c r="Z20950" s="69"/>
      <c r="AA20950" s="69"/>
    </row>
    <row r="20951" spans="24:27" x14ac:dyDescent="0.25">
      <c r="X20951" s="69"/>
      <c r="Y20951" s="69"/>
      <c r="Z20951" s="69"/>
      <c r="AA20951" s="69"/>
    </row>
    <row r="20952" spans="24:27" x14ac:dyDescent="0.25">
      <c r="X20952" s="69"/>
      <c r="Y20952" s="69"/>
      <c r="Z20952" s="69"/>
      <c r="AA20952" s="69"/>
    </row>
    <row r="20953" spans="24:27" x14ac:dyDescent="0.25">
      <c r="X20953" s="69"/>
      <c r="Y20953" s="69"/>
      <c r="Z20953" s="69"/>
      <c r="AA20953" s="69"/>
    </row>
    <row r="20954" spans="24:27" x14ac:dyDescent="0.25">
      <c r="X20954" s="69"/>
      <c r="Y20954" s="69"/>
      <c r="Z20954" s="69"/>
      <c r="AA20954" s="69"/>
    </row>
    <row r="20955" spans="24:27" x14ac:dyDescent="0.25">
      <c r="X20955" s="69"/>
      <c r="Y20955" s="69"/>
      <c r="Z20955" s="69"/>
      <c r="AA20955" s="69"/>
    </row>
    <row r="20956" spans="24:27" x14ac:dyDescent="0.25">
      <c r="X20956" s="69"/>
      <c r="Y20956" s="69"/>
      <c r="Z20956" s="69"/>
      <c r="AA20956" s="69"/>
    </row>
    <row r="20957" spans="24:27" x14ac:dyDescent="0.25">
      <c r="X20957" s="69"/>
      <c r="Y20957" s="69"/>
      <c r="Z20957" s="69"/>
      <c r="AA20957" s="69"/>
    </row>
    <row r="20958" spans="24:27" x14ac:dyDescent="0.25">
      <c r="X20958" s="69"/>
      <c r="Y20958" s="69"/>
      <c r="Z20958" s="69"/>
      <c r="AA20958" s="69"/>
    </row>
    <row r="20959" spans="24:27" x14ac:dyDescent="0.25">
      <c r="X20959" s="69"/>
      <c r="Y20959" s="69"/>
      <c r="Z20959" s="69"/>
      <c r="AA20959" s="69"/>
    </row>
    <row r="20960" spans="24:27" x14ac:dyDescent="0.25">
      <c r="X20960" s="69"/>
      <c r="Y20960" s="69"/>
      <c r="Z20960" s="69"/>
      <c r="AA20960" s="69"/>
    </row>
    <row r="20961" spans="24:27" x14ac:dyDescent="0.25">
      <c r="X20961" s="69"/>
      <c r="Y20961" s="69"/>
      <c r="Z20961" s="69"/>
      <c r="AA20961" s="69"/>
    </row>
    <row r="20962" spans="24:27" x14ac:dyDescent="0.25">
      <c r="X20962" s="69"/>
      <c r="Y20962" s="69"/>
      <c r="Z20962" s="69"/>
      <c r="AA20962" s="69"/>
    </row>
    <row r="20963" spans="24:27" x14ac:dyDescent="0.25">
      <c r="X20963" s="69"/>
      <c r="Y20963" s="69"/>
      <c r="Z20963" s="69"/>
      <c r="AA20963" s="69"/>
    </row>
    <row r="20964" spans="24:27" x14ac:dyDescent="0.25">
      <c r="X20964" s="69"/>
      <c r="Y20964" s="69"/>
      <c r="Z20964" s="69"/>
      <c r="AA20964" s="69"/>
    </row>
    <row r="20965" spans="24:27" x14ac:dyDescent="0.25">
      <c r="X20965" s="69"/>
      <c r="Y20965" s="69"/>
      <c r="Z20965" s="69"/>
      <c r="AA20965" s="69"/>
    </row>
    <row r="20966" spans="24:27" x14ac:dyDescent="0.25">
      <c r="X20966" s="69"/>
      <c r="Y20966" s="69"/>
      <c r="Z20966" s="69"/>
      <c r="AA20966" s="69"/>
    </row>
    <row r="20967" spans="24:27" x14ac:dyDescent="0.25">
      <c r="X20967" s="69"/>
      <c r="Y20967" s="69"/>
      <c r="Z20967" s="69"/>
      <c r="AA20967" s="69"/>
    </row>
    <row r="20968" spans="24:27" x14ac:dyDescent="0.25">
      <c r="X20968" s="69"/>
      <c r="Y20968" s="69"/>
      <c r="Z20968" s="69"/>
      <c r="AA20968" s="69"/>
    </row>
    <row r="20969" spans="24:27" x14ac:dyDescent="0.25">
      <c r="X20969" s="69"/>
      <c r="Y20969" s="69"/>
      <c r="Z20969" s="69"/>
      <c r="AA20969" s="69"/>
    </row>
    <row r="20970" spans="24:27" x14ac:dyDescent="0.25">
      <c r="X20970" s="69"/>
      <c r="Y20970" s="69"/>
      <c r="Z20970" s="69"/>
      <c r="AA20970" s="69"/>
    </row>
    <row r="20971" spans="24:27" x14ac:dyDescent="0.25">
      <c r="X20971" s="69"/>
      <c r="Y20971" s="69"/>
      <c r="Z20971" s="69"/>
      <c r="AA20971" s="69"/>
    </row>
    <row r="20972" spans="24:27" x14ac:dyDescent="0.25">
      <c r="X20972" s="69"/>
      <c r="Y20972" s="69"/>
      <c r="Z20972" s="69"/>
      <c r="AA20972" s="69"/>
    </row>
    <row r="20973" spans="24:27" x14ac:dyDescent="0.25">
      <c r="X20973" s="69"/>
      <c r="Y20973" s="69"/>
      <c r="Z20973" s="69"/>
      <c r="AA20973" s="69"/>
    </row>
    <row r="20974" spans="24:27" x14ac:dyDescent="0.25">
      <c r="X20974" s="69"/>
      <c r="Y20974" s="69"/>
      <c r="Z20974" s="69"/>
      <c r="AA20974" s="69"/>
    </row>
    <row r="20975" spans="24:27" x14ac:dyDescent="0.25">
      <c r="X20975" s="69"/>
      <c r="Y20975" s="69"/>
      <c r="Z20975" s="69"/>
      <c r="AA20975" s="69"/>
    </row>
    <row r="20976" spans="24:27" x14ac:dyDescent="0.25">
      <c r="X20976" s="69"/>
      <c r="Y20976" s="69"/>
      <c r="Z20976" s="69"/>
      <c r="AA20976" s="69"/>
    </row>
    <row r="20977" spans="24:27" x14ac:dyDescent="0.25">
      <c r="X20977" s="69"/>
      <c r="Y20977" s="69"/>
      <c r="Z20977" s="69"/>
      <c r="AA20977" s="69"/>
    </row>
    <row r="20978" spans="24:27" x14ac:dyDescent="0.25">
      <c r="X20978" s="69"/>
      <c r="Y20978" s="69"/>
      <c r="Z20978" s="69"/>
      <c r="AA20978" s="69"/>
    </row>
    <row r="20979" spans="24:27" x14ac:dyDescent="0.25">
      <c r="X20979" s="69"/>
      <c r="Y20979" s="69"/>
      <c r="Z20979" s="69"/>
      <c r="AA20979" s="69"/>
    </row>
    <row r="20980" spans="24:27" x14ac:dyDescent="0.25">
      <c r="X20980" s="69"/>
      <c r="Y20980" s="69"/>
      <c r="Z20980" s="69"/>
      <c r="AA20980" s="69"/>
    </row>
    <row r="20981" spans="24:27" x14ac:dyDescent="0.25">
      <c r="X20981" s="69"/>
      <c r="Y20981" s="69"/>
      <c r="Z20981" s="69"/>
      <c r="AA20981" s="69"/>
    </row>
    <row r="20982" spans="24:27" x14ac:dyDescent="0.25">
      <c r="X20982" s="69"/>
      <c r="Y20982" s="69"/>
      <c r="Z20982" s="69"/>
      <c r="AA20982" s="69"/>
    </row>
    <row r="20983" spans="24:27" x14ac:dyDescent="0.25">
      <c r="X20983" s="69"/>
      <c r="Y20983" s="69"/>
      <c r="Z20983" s="69"/>
      <c r="AA20983" s="69"/>
    </row>
    <row r="20984" spans="24:27" x14ac:dyDescent="0.25">
      <c r="X20984" s="69"/>
      <c r="Y20984" s="69"/>
      <c r="Z20984" s="69"/>
      <c r="AA20984" s="69"/>
    </row>
    <row r="20985" spans="24:27" x14ac:dyDescent="0.25">
      <c r="X20985" s="69"/>
      <c r="Y20985" s="69"/>
      <c r="Z20985" s="69"/>
      <c r="AA20985" s="69"/>
    </row>
    <row r="20986" spans="24:27" x14ac:dyDescent="0.25">
      <c r="X20986" s="69"/>
      <c r="Y20986" s="69"/>
      <c r="Z20986" s="69"/>
      <c r="AA20986" s="69"/>
    </row>
    <row r="20987" spans="24:27" x14ac:dyDescent="0.25">
      <c r="X20987" s="69"/>
      <c r="Y20987" s="69"/>
      <c r="Z20987" s="69"/>
      <c r="AA20987" s="69"/>
    </row>
    <row r="20988" spans="24:27" x14ac:dyDescent="0.25">
      <c r="X20988" s="69"/>
      <c r="Y20988" s="69"/>
      <c r="Z20988" s="69"/>
      <c r="AA20988" s="69"/>
    </row>
    <row r="20989" spans="24:27" x14ac:dyDescent="0.25">
      <c r="X20989" s="69"/>
      <c r="Y20989" s="69"/>
      <c r="Z20989" s="69"/>
      <c r="AA20989" s="69"/>
    </row>
    <row r="20990" spans="24:27" x14ac:dyDescent="0.25">
      <c r="X20990" s="69"/>
      <c r="Y20990" s="69"/>
      <c r="Z20990" s="69"/>
      <c r="AA20990" s="69"/>
    </row>
    <row r="20991" spans="24:27" x14ac:dyDescent="0.25">
      <c r="X20991" s="69"/>
      <c r="Y20991" s="69"/>
      <c r="Z20991" s="69"/>
      <c r="AA20991" s="69"/>
    </row>
    <row r="20992" spans="24:27" x14ac:dyDescent="0.25">
      <c r="X20992" s="69"/>
      <c r="Y20992" s="69"/>
      <c r="Z20992" s="69"/>
      <c r="AA20992" s="69"/>
    </row>
    <row r="20993" spans="24:27" x14ac:dyDescent="0.25">
      <c r="X20993" s="69"/>
      <c r="Y20993" s="69"/>
      <c r="Z20993" s="69"/>
      <c r="AA20993" s="69"/>
    </row>
    <row r="20994" spans="24:27" x14ac:dyDescent="0.25">
      <c r="X20994" s="69"/>
      <c r="Y20994" s="69"/>
      <c r="Z20994" s="69"/>
      <c r="AA20994" s="69"/>
    </row>
    <row r="20995" spans="24:27" x14ac:dyDescent="0.25">
      <c r="X20995" s="69"/>
      <c r="Y20995" s="69"/>
      <c r="Z20995" s="69"/>
      <c r="AA20995" s="69"/>
    </row>
    <row r="20996" spans="24:27" x14ac:dyDescent="0.25">
      <c r="X20996" s="69"/>
      <c r="Y20996" s="69"/>
      <c r="Z20996" s="69"/>
      <c r="AA20996" s="69"/>
    </row>
    <row r="20997" spans="24:27" x14ac:dyDescent="0.25">
      <c r="X20997" s="69"/>
      <c r="Y20997" s="69"/>
      <c r="Z20997" s="69"/>
      <c r="AA20997" s="69"/>
    </row>
    <row r="20998" spans="24:27" x14ac:dyDescent="0.25">
      <c r="X20998" s="69"/>
      <c r="Y20998" s="69"/>
      <c r="Z20998" s="69"/>
      <c r="AA20998" s="69"/>
    </row>
    <row r="20999" spans="24:27" x14ac:dyDescent="0.25">
      <c r="X20999" s="69"/>
      <c r="Y20999" s="69"/>
      <c r="Z20999" s="69"/>
      <c r="AA20999" s="69"/>
    </row>
    <row r="21000" spans="24:27" x14ac:dyDescent="0.25">
      <c r="X21000" s="69"/>
      <c r="Y21000" s="69"/>
      <c r="Z21000" s="69"/>
      <c r="AA21000" s="69"/>
    </row>
    <row r="21001" spans="24:27" x14ac:dyDescent="0.25">
      <c r="X21001" s="69"/>
      <c r="Y21001" s="69"/>
      <c r="Z21001" s="69"/>
      <c r="AA21001" s="69"/>
    </row>
    <row r="21002" spans="24:27" x14ac:dyDescent="0.25">
      <c r="X21002" s="69"/>
      <c r="Y21002" s="69"/>
      <c r="Z21002" s="69"/>
      <c r="AA21002" s="69"/>
    </row>
    <row r="21003" spans="24:27" x14ac:dyDescent="0.25">
      <c r="X21003" s="69"/>
      <c r="Y21003" s="69"/>
      <c r="Z21003" s="69"/>
      <c r="AA21003" s="69"/>
    </row>
    <row r="21004" spans="24:27" x14ac:dyDescent="0.25">
      <c r="X21004" s="69"/>
      <c r="Y21004" s="69"/>
      <c r="Z21004" s="69"/>
      <c r="AA21004" s="69"/>
    </row>
    <row r="21005" spans="24:27" x14ac:dyDescent="0.25">
      <c r="X21005" s="69"/>
      <c r="Y21005" s="69"/>
      <c r="Z21005" s="69"/>
      <c r="AA21005" s="69"/>
    </row>
    <row r="21006" spans="24:27" x14ac:dyDescent="0.25">
      <c r="X21006" s="69"/>
      <c r="Y21006" s="69"/>
      <c r="Z21006" s="69"/>
      <c r="AA21006" s="69"/>
    </row>
    <row r="21007" spans="24:27" x14ac:dyDescent="0.25">
      <c r="X21007" s="69"/>
      <c r="Y21007" s="69"/>
      <c r="Z21007" s="69"/>
      <c r="AA21007" s="69"/>
    </row>
    <row r="21008" spans="24:27" x14ac:dyDescent="0.25">
      <c r="X21008" s="69"/>
      <c r="Y21008" s="69"/>
      <c r="Z21008" s="69"/>
      <c r="AA21008" s="69"/>
    </row>
    <row r="21009" spans="24:27" x14ac:dyDescent="0.25">
      <c r="X21009" s="69"/>
      <c r="Y21009" s="69"/>
      <c r="Z21009" s="69"/>
      <c r="AA21009" s="69"/>
    </row>
    <row r="21010" spans="24:27" x14ac:dyDescent="0.25">
      <c r="X21010" s="69"/>
      <c r="Y21010" s="69"/>
      <c r="Z21010" s="69"/>
      <c r="AA21010" s="69"/>
    </row>
    <row r="21011" spans="24:27" x14ac:dyDescent="0.25">
      <c r="X21011" s="69"/>
      <c r="Y21011" s="69"/>
      <c r="Z21011" s="69"/>
      <c r="AA21011" s="69"/>
    </row>
    <row r="21012" spans="24:27" x14ac:dyDescent="0.25">
      <c r="X21012" s="69"/>
      <c r="Y21012" s="69"/>
      <c r="Z21012" s="69"/>
      <c r="AA21012" s="69"/>
    </row>
    <row r="21013" spans="24:27" x14ac:dyDescent="0.25">
      <c r="X21013" s="69"/>
      <c r="Y21013" s="69"/>
      <c r="Z21013" s="69"/>
      <c r="AA21013" s="69"/>
    </row>
    <row r="21014" spans="24:27" x14ac:dyDescent="0.25">
      <c r="X21014" s="69"/>
      <c r="Y21014" s="69"/>
      <c r="Z21014" s="69"/>
      <c r="AA21014" s="69"/>
    </row>
    <row r="21015" spans="24:27" x14ac:dyDescent="0.25">
      <c r="X21015" s="69"/>
      <c r="Y21015" s="69"/>
      <c r="Z21015" s="69"/>
      <c r="AA21015" s="69"/>
    </row>
    <row r="21016" spans="24:27" x14ac:dyDescent="0.25">
      <c r="X21016" s="69"/>
      <c r="Y21016" s="69"/>
      <c r="Z21016" s="69"/>
      <c r="AA21016" s="69"/>
    </row>
    <row r="21017" spans="24:27" x14ac:dyDescent="0.25">
      <c r="X21017" s="69"/>
      <c r="Y21017" s="69"/>
      <c r="Z21017" s="69"/>
      <c r="AA21017" s="69"/>
    </row>
    <row r="21018" spans="24:27" x14ac:dyDescent="0.25">
      <c r="X21018" s="69"/>
      <c r="Y21018" s="69"/>
      <c r="Z21018" s="69"/>
      <c r="AA21018" s="69"/>
    </row>
    <row r="21019" spans="24:27" x14ac:dyDescent="0.25">
      <c r="X21019" s="69"/>
      <c r="Y21019" s="69"/>
      <c r="Z21019" s="69"/>
      <c r="AA21019" s="69"/>
    </row>
    <row r="21020" spans="24:27" x14ac:dyDescent="0.25">
      <c r="X21020" s="69"/>
      <c r="Y21020" s="69"/>
      <c r="Z21020" s="69"/>
      <c r="AA21020" s="69"/>
    </row>
    <row r="21021" spans="24:27" x14ac:dyDescent="0.25">
      <c r="X21021" s="69"/>
      <c r="Y21021" s="69"/>
      <c r="Z21021" s="69"/>
      <c r="AA21021" s="69"/>
    </row>
    <row r="21022" spans="24:27" x14ac:dyDescent="0.25">
      <c r="X21022" s="69"/>
      <c r="Y21022" s="69"/>
      <c r="Z21022" s="69"/>
      <c r="AA21022" s="69"/>
    </row>
    <row r="21023" spans="24:27" x14ac:dyDescent="0.25">
      <c r="X21023" s="69"/>
      <c r="Y21023" s="69"/>
      <c r="Z21023" s="69"/>
      <c r="AA21023" s="69"/>
    </row>
    <row r="21024" spans="24:27" x14ac:dyDescent="0.25">
      <c r="X21024" s="69"/>
      <c r="Y21024" s="69"/>
      <c r="Z21024" s="69"/>
      <c r="AA21024" s="69"/>
    </row>
    <row r="21025" spans="24:27" x14ac:dyDescent="0.25">
      <c r="X21025" s="69"/>
      <c r="Y21025" s="69"/>
      <c r="Z21025" s="69"/>
      <c r="AA21025" s="69"/>
    </row>
    <row r="21026" spans="24:27" x14ac:dyDescent="0.25">
      <c r="X21026" s="69"/>
      <c r="Y21026" s="69"/>
      <c r="Z21026" s="69"/>
      <c r="AA21026" s="69"/>
    </row>
    <row r="21027" spans="24:27" x14ac:dyDescent="0.25">
      <c r="X21027" s="69"/>
      <c r="Y21027" s="69"/>
      <c r="Z21027" s="69"/>
      <c r="AA21027" s="69"/>
    </row>
    <row r="21028" spans="24:27" x14ac:dyDescent="0.25">
      <c r="X21028" s="69"/>
      <c r="Y21028" s="69"/>
      <c r="Z21028" s="69"/>
      <c r="AA21028" s="69"/>
    </row>
    <row r="21029" spans="24:27" x14ac:dyDescent="0.25">
      <c r="X21029" s="69"/>
      <c r="Y21029" s="69"/>
      <c r="Z21029" s="69"/>
      <c r="AA21029" s="69"/>
    </row>
    <row r="21030" spans="24:27" x14ac:dyDescent="0.25">
      <c r="X21030" s="69"/>
      <c r="Y21030" s="69"/>
      <c r="Z21030" s="69"/>
      <c r="AA21030" s="69"/>
    </row>
    <row r="21031" spans="24:27" x14ac:dyDescent="0.25">
      <c r="X21031" s="69"/>
      <c r="Y21031" s="69"/>
      <c r="Z21031" s="69"/>
      <c r="AA21031" s="69"/>
    </row>
    <row r="21032" spans="24:27" x14ac:dyDescent="0.25">
      <c r="X21032" s="69"/>
      <c r="Y21032" s="69"/>
      <c r="Z21032" s="69"/>
      <c r="AA21032" s="69"/>
    </row>
    <row r="21033" spans="24:27" x14ac:dyDescent="0.25">
      <c r="X21033" s="69"/>
      <c r="Y21033" s="69"/>
      <c r="Z21033" s="69"/>
      <c r="AA21033" s="69"/>
    </row>
    <row r="21034" spans="24:27" x14ac:dyDescent="0.25">
      <c r="X21034" s="69"/>
      <c r="Y21034" s="69"/>
      <c r="Z21034" s="69"/>
      <c r="AA21034" s="69"/>
    </row>
    <row r="21035" spans="24:27" x14ac:dyDescent="0.25">
      <c r="X21035" s="69"/>
      <c r="Y21035" s="69"/>
      <c r="Z21035" s="69"/>
      <c r="AA21035" s="69"/>
    </row>
    <row r="21036" spans="24:27" x14ac:dyDescent="0.25">
      <c r="X21036" s="69"/>
      <c r="Y21036" s="69"/>
      <c r="Z21036" s="69"/>
      <c r="AA21036" s="69"/>
    </row>
    <row r="21037" spans="24:27" x14ac:dyDescent="0.25">
      <c r="X21037" s="69"/>
      <c r="Y21037" s="69"/>
      <c r="Z21037" s="69"/>
      <c r="AA21037" s="69"/>
    </row>
    <row r="21038" spans="24:27" x14ac:dyDescent="0.25">
      <c r="X21038" s="69"/>
      <c r="Y21038" s="69"/>
      <c r="Z21038" s="69"/>
      <c r="AA21038" s="69"/>
    </row>
    <row r="21039" spans="24:27" x14ac:dyDescent="0.25">
      <c r="X21039" s="69"/>
      <c r="Y21039" s="69"/>
      <c r="Z21039" s="69"/>
      <c r="AA21039" s="69"/>
    </row>
    <row r="21040" spans="24:27" x14ac:dyDescent="0.25">
      <c r="X21040" s="69"/>
      <c r="Y21040" s="69"/>
      <c r="Z21040" s="69"/>
      <c r="AA21040" s="69"/>
    </row>
    <row r="21041" spans="24:27" x14ac:dyDescent="0.25">
      <c r="X21041" s="69"/>
      <c r="Y21041" s="69"/>
      <c r="Z21041" s="69"/>
      <c r="AA21041" s="69"/>
    </row>
    <row r="21042" spans="24:27" x14ac:dyDescent="0.25">
      <c r="X21042" s="69"/>
      <c r="Y21042" s="69"/>
      <c r="Z21042" s="69"/>
      <c r="AA21042" s="69"/>
    </row>
    <row r="21043" spans="24:27" x14ac:dyDescent="0.25">
      <c r="X21043" s="69"/>
      <c r="Y21043" s="69"/>
      <c r="Z21043" s="69"/>
      <c r="AA21043" s="69"/>
    </row>
    <row r="21044" spans="24:27" x14ac:dyDescent="0.25">
      <c r="X21044" s="69"/>
      <c r="Y21044" s="69"/>
      <c r="Z21044" s="69"/>
      <c r="AA21044" s="69"/>
    </row>
    <row r="21045" spans="24:27" x14ac:dyDescent="0.25">
      <c r="X21045" s="69"/>
      <c r="Y21045" s="69"/>
      <c r="Z21045" s="69"/>
      <c r="AA21045" s="69"/>
    </row>
    <row r="21046" spans="24:27" x14ac:dyDescent="0.25">
      <c r="X21046" s="69"/>
      <c r="Y21046" s="69"/>
      <c r="Z21046" s="69"/>
      <c r="AA21046" s="69"/>
    </row>
    <row r="21047" spans="24:27" x14ac:dyDescent="0.25">
      <c r="X21047" s="69"/>
      <c r="Y21047" s="69"/>
      <c r="Z21047" s="69"/>
      <c r="AA21047" s="69"/>
    </row>
    <row r="21048" spans="24:27" x14ac:dyDescent="0.25">
      <c r="X21048" s="69"/>
      <c r="Y21048" s="69"/>
      <c r="Z21048" s="69"/>
      <c r="AA21048" s="69"/>
    </row>
    <row r="21049" spans="24:27" x14ac:dyDescent="0.25">
      <c r="X21049" s="69"/>
      <c r="Y21049" s="69"/>
      <c r="Z21049" s="69"/>
      <c r="AA21049" s="69"/>
    </row>
    <row r="21050" spans="24:27" x14ac:dyDescent="0.25">
      <c r="X21050" s="69"/>
      <c r="Y21050" s="69"/>
      <c r="Z21050" s="69"/>
      <c r="AA21050" s="69"/>
    </row>
    <row r="21051" spans="24:27" x14ac:dyDescent="0.25">
      <c r="X21051" s="69"/>
      <c r="Y21051" s="69"/>
      <c r="Z21051" s="69"/>
      <c r="AA21051" s="69"/>
    </row>
    <row r="21052" spans="24:27" x14ac:dyDescent="0.25">
      <c r="X21052" s="69"/>
      <c r="Y21052" s="69"/>
      <c r="Z21052" s="69"/>
      <c r="AA21052" s="69"/>
    </row>
    <row r="21053" spans="24:27" x14ac:dyDescent="0.25">
      <c r="X21053" s="69"/>
      <c r="Y21053" s="69"/>
      <c r="Z21053" s="69"/>
      <c r="AA21053" s="69"/>
    </row>
    <row r="21054" spans="24:27" x14ac:dyDescent="0.25">
      <c r="X21054" s="69"/>
      <c r="Y21054" s="69"/>
      <c r="Z21054" s="69"/>
      <c r="AA21054" s="69"/>
    </row>
    <row r="21055" spans="24:27" x14ac:dyDescent="0.25">
      <c r="X21055" s="69"/>
      <c r="Y21055" s="69"/>
      <c r="Z21055" s="69"/>
      <c r="AA21055" s="69"/>
    </row>
    <row r="21056" spans="24:27" x14ac:dyDescent="0.25">
      <c r="X21056" s="69"/>
      <c r="Y21056" s="69"/>
      <c r="Z21056" s="69"/>
      <c r="AA21056" s="69"/>
    </row>
    <row r="21057" spans="24:27" x14ac:dyDescent="0.25">
      <c r="X21057" s="69"/>
      <c r="Y21057" s="69"/>
      <c r="Z21057" s="69"/>
      <c r="AA21057" s="69"/>
    </row>
    <row r="21058" spans="24:27" x14ac:dyDescent="0.25">
      <c r="X21058" s="69"/>
      <c r="Y21058" s="69"/>
      <c r="Z21058" s="69"/>
      <c r="AA21058" s="69"/>
    </row>
    <row r="21059" spans="24:27" x14ac:dyDescent="0.25">
      <c r="X21059" s="69"/>
      <c r="Y21059" s="69"/>
      <c r="Z21059" s="69"/>
      <c r="AA21059" s="69"/>
    </row>
    <row r="21060" spans="24:27" x14ac:dyDescent="0.25">
      <c r="X21060" s="69"/>
      <c r="Y21060" s="69"/>
      <c r="Z21060" s="69"/>
      <c r="AA21060" s="69"/>
    </row>
    <row r="21061" spans="24:27" x14ac:dyDescent="0.25">
      <c r="X21061" s="69"/>
      <c r="Y21061" s="69"/>
      <c r="Z21061" s="69"/>
      <c r="AA21061" s="69"/>
    </row>
    <row r="21062" spans="24:27" x14ac:dyDescent="0.25">
      <c r="X21062" s="69"/>
      <c r="Y21062" s="69"/>
      <c r="Z21062" s="69"/>
      <c r="AA21062" s="69"/>
    </row>
    <row r="21063" spans="24:27" x14ac:dyDescent="0.25">
      <c r="X21063" s="69"/>
      <c r="Y21063" s="69"/>
      <c r="Z21063" s="69"/>
      <c r="AA21063" s="69"/>
    </row>
    <row r="21064" spans="24:27" x14ac:dyDescent="0.25">
      <c r="X21064" s="69"/>
      <c r="Y21064" s="69"/>
      <c r="Z21064" s="69"/>
      <c r="AA21064" s="69"/>
    </row>
    <row r="21065" spans="24:27" x14ac:dyDescent="0.25">
      <c r="X21065" s="69"/>
      <c r="Y21065" s="69"/>
      <c r="Z21065" s="69"/>
      <c r="AA21065" s="69"/>
    </row>
    <row r="21066" spans="24:27" x14ac:dyDescent="0.25">
      <c r="X21066" s="69"/>
      <c r="Y21066" s="69"/>
      <c r="Z21066" s="69"/>
      <c r="AA21066" s="69"/>
    </row>
    <row r="21067" spans="24:27" x14ac:dyDescent="0.25">
      <c r="X21067" s="69"/>
      <c r="Y21067" s="69"/>
      <c r="Z21067" s="69"/>
      <c r="AA21067" s="69"/>
    </row>
    <row r="21068" spans="24:27" x14ac:dyDescent="0.25">
      <c r="X21068" s="69"/>
      <c r="Y21068" s="69"/>
      <c r="Z21068" s="69"/>
      <c r="AA21068" s="69"/>
    </row>
    <row r="21069" spans="24:27" x14ac:dyDescent="0.25">
      <c r="X21069" s="69"/>
      <c r="Y21069" s="69"/>
      <c r="Z21069" s="69"/>
      <c r="AA21069" s="69"/>
    </row>
    <row r="21070" spans="24:27" x14ac:dyDescent="0.25">
      <c r="X21070" s="69"/>
      <c r="Y21070" s="69"/>
      <c r="Z21070" s="69"/>
      <c r="AA21070" s="69"/>
    </row>
    <row r="21071" spans="24:27" x14ac:dyDescent="0.25">
      <c r="X21071" s="69"/>
      <c r="Y21071" s="69"/>
      <c r="Z21071" s="69"/>
      <c r="AA21071" s="69"/>
    </row>
    <row r="21072" spans="24:27" x14ac:dyDescent="0.25">
      <c r="X21072" s="69"/>
      <c r="Y21072" s="69"/>
      <c r="Z21072" s="69"/>
      <c r="AA21072" s="69"/>
    </row>
    <row r="21073" spans="24:27" x14ac:dyDescent="0.25">
      <c r="X21073" s="69"/>
      <c r="Y21073" s="69"/>
      <c r="Z21073" s="69"/>
      <c r="AA21073" s="69"/>
    </row>
    <row r="21074" spans="24:27" x14ac:dyDescent="0.25">
      <c r="X21074" s="69"/>
      <c r="Y21074" s="69"/>
      <c r="Z21074" s="69"/>
      <c r="AA21074" s="69"/>
    </row>
    <row r="21075" spans="24:27" x14ac:dyDescent="0.25">
      <c r="X21075" s="69"/>
      <c r="Y21075" s="69"/>
      <c r="Z21075" s="69"/>
      <c r="AA21075" s="69"/>
    </row>
    <row r="21076" spans="24:27" x14ac:dyDescent="0.25">
      <c r="X21076" s="69"/>
      <c r="Y21076" s="69"/>
      <c r="Z21076" s="69"/>
      <c r="AA21076" s="69"/>
    </row>
    <row r="21077" spans="24:27" x14ac:dyDescent="0.25">
      <c r="X21077" s="69"/>
      <c r="Y21077" s="69"/>
      <c r="Z21077" s="69"/>
      <c r="AA21077" s="69"/>
    </row>
    <row r="21078" spans="24:27" x14ac:dyDescent="0.25">
      <c r="X21078" s="69"/>
      <c r="Y21078" s="69"/>
      <c r="Z21078" s="69"/>
      <c r="AA21078" s="69"/>
    </row>
    <row r="21079" spans="24:27" x14ac:dyDescent="0.25">
      <c r="X21079" s="69"/>
      <c r="Y21079" s="69"/>
      <c r="Z21079" s="69"/>
      <c r="AA21079" s="69"/>
    </row>
    <row r="21080" spans="24:27" x14ac:dyDescent="0.25">
      <c r="X21080" s="69"/>
      <c r="Y21080" s="69"/>
      <c r="Z21080" s="69"/>
      <c r="AA21080" s="69"/>
    </row>
    <row r="21081" spans="24:27" x14ac:dyDescent="0.25">
      <c r="X21081" s="69"/>
      <c r="Y21081" s="69"/>
      <c r="Z21081" s="69"/>
      <c r="AA21081" s="69"/>
    </row>
    <row r="21082" spans="24:27" x14ac:dyDescent="0.25">
      <c r="X21082" s="69"/>
      <c r="Y21082" s="69"/>
      <c r="Z21082" s="69"/>
      <c r="AA21082" s="69"/>
    </row>
    <row r="21083" spans="24:27" x14ac:dyDescent="0.25">
      <c r="X21083" s="69"/>
      <c r="Y21083" s="69"/>
      <c r="Z21083" s="69"/>
      <c r="AA21083" s="69"/>
    </row>
    <row r="21084" spans="24:27" x14ac:dyDescent="0.25">
      <c r="X21084" s="69"/>
      <c r="Y21084" s="69"/>
      <c r="Z21084" s="69"/>
      <c r="AA21084" s="69"/>
    </row>
    <row r="21085" spans="24:27" x14ac:dyDescent="0.25">
      <c r="X21085" s="69"/>
      <c r="Y21085" s="69"/>
      <c r="Z21085" s="69"/>
      <c r="AA21085" s="69"/>
    </row>
    <row r="21086" spans="24:27" x14ac:dyDescent="0.25">
      <c r="X21086" s="69"/>
      <c r="Y21086" s="69"/>
      <c r="Z21086" s="69"/>
      <c r="AA21086" s="69"/>
    </row>
    <row r="21087" spans="24:27" x14ac:dyDescent="0.25">
      <c r="X21087" s="69"/>
      <c r="Y21087" s="69"/>
      <c r="Z21087" s="69"/>
      <c r="AA21087" s="69"/>
    </row>
    <row r="21088" spans="24:27" x14ac:dyDescent="0.25">
      <c r="X21088" s="69"/>
      <c r="Y21088" s="69"/>
      <c r="Z21088" s="69"/>
      <c r="AA21088" s="69"/>
    </row>
    <row r="21089" spans="24:27" x14ac:dyDescent="0.25">
      <c r="X21089" s="69"/>
      <c r="Y21089" s="69"/>
      <c r="Z21089" s="69"/>
      <c r="AA21089" s="69"/>
    </row>
    <row r="21090" spans="24:27" x14ac:dyDescent="0.25">
      <c r="X21090" s="69"/>
      <c r="Y21090" s="69"/>
      <c r="Z21090" s="69"/>
      <c r="AA21090" s="69"/>
    </row>
    <row r="21091" spans="24:27" x14ac:dyDescent="0.25">
      <c r="X21091" s="69"/>
      <c r="Y21091" s="69"/>
      <c r="Z21091" s="69"/>
      <c r="AA21091" s="69"/>
    </row>
    <row r="21092" spans="24:27" x14ac:dyDescent="0.25">
      <c r="X21092" s="69"/>
      <c r="Y21092" s="69"/>
      <c r="Z21092" s="69"/>
      <c r="AA21092" s="69"/>
    </row>
    <row r="21093" spans="24:27" x14ac:dyDescent="0.25">
      <c r="X21093" s="69"/>
      <c r="Y21093" s="69"/>
      <c r="Z21093" s="69"/>
      <c r="AA21093" s="69"/>
    </row>
    <row r="21094" spans="24:27" x14ac:dyDescent="0.25">
      <c r="X21094" s="69"/>
      <c r="Y21094" s="69"/>
      <c r="Z21094" s="69"/>
      <c r="AA21094" s="69"/>
    </row>
    <row r="21095" spans="24:27" x14ac:dyDescent="0.25">
      <c r="X21095" s="69"/>
      <c r="Y21095" s="69"/>
      <c r="Z21095" s="69"/>
      <c r="AA21095" s="69"/>
    </row>
    <row r="21096" spans="24:27" x14ac:dyDescent="0.25">
      <c r="X21096" s="69"/>
      <c r="Y21096" s="69"/>
      <c r="Z21096" s="69"/>
      <c r="AA21096" s="69"/>
    </row>
    <row r="21097" spans="24:27" x14ac:dyDescent="0.25">
      <c r="X21097" s="69"/>
      <c r="Y21097" s="69"/>
      <c r="Z21097" s="69"/>
      <c r="AA21097" s="69"/>
    </row>
    <row r="21098" spans="24:27" x14ac:dyDescent="0.25">
      <c r="X21098" s="69"/>
      <c r="Y21098" s="69"/>
      <c r="Z21098" s="69"/>
      <c r="AA21098" s="69"/>
    </row>
    <row r="21099" spans="24:27" x14ac:dyDescent="0.25">
      <c r="X21099" s="69"/>
      <c r="Y21099" s="69"/>
      <c r="Z21099" s="69"/>
      <c r="AA21099" s="69"/>
    </row>
    <row r="21100" spans="24:27" x14ac:dyDescent="0.25">
      <c r="X21100" s="69"/>
      <c r="Y21100" s="69"/>
      <c r="Z21100" s="69"/>
      <c r="AA21100" s="69"/>
    </row>
    <row r="21101" spans="24:27" x14ac:dyDescent="0.25">
      <c r="X21101" s="69"/>
      <c r="Y21101" s="69"/>
      <c r="Z21101" s="69"/>
      <c r="AA21101" s="69"/>
    </row>
    <row r="21102" spans="24:27" x14ac:dyDescent="0.25">
      <c r="X21102" s="69"/>
      <c r="Y21102" s="69"/>
      <c r="Z21102" s="69"/>
      <c r="AA21102" s="69"/>
    </row>
    <row r="21103" spans="24:27" x14ac:dyDescent="0.25">
      <c r="X21103" s="69"/>
      <c r="Y21103" s="69"/>
      <c r="Z21103" s="69"/>
      <c r="AA21103" s="69"/>
    </row>
    <row r="21104" spans="24:27" x14ac:dyDescent="0.25">
      <c r="X21104" s="69"/>
      <c r="Y21104" s="69"/>
      <c r="Z21104" s="69"/>
      <c r="AA21104" s="69"/>
    </row>
    <row r="21105" spans="24:27" x14ac:dyDescent="0.25">
      <c r="X21105" s="69"/>
      <c r="Y21105" s="69"/>
      <c r="Z21105" s="69"/>
      <c r="AA21105" s="69"/>
    </row>
    <row r="21106" spans="24:27" x14ac:dyDescent="0.25">
      <c r="X21106" s="69"/>
      <c r="Y21106" s="69"/>
      <c r="Z21106" s="69"/>
      <c r="AA21106" s="69"/>
    </row>
    <row r="21107" spans="24:27" x14ac:dyDescent="0.25">
      <c r="X21107" s="69"/>
      <c r="Y21107" s="69"/>
      <c r="Z21107" s="69"/>
      <c r="AA21107" s="69"/>
    </row>
    <row r="21108" spans="24:27" x14ac:dyDescent="0.25">
      <c r="X21108" s="69"/>
      <c r="Y21108" s="69"/>
      <c r="Z21108" s="69"/>
      <c r="AA21108" s="69"/>
    </row>
    <row r="21109" spans="24:27" x14ac:dyDescent="0.25">
      <c r="X21109" s="69"/>
      <c r="Y21109" s="69"/>
      <c r="Z21109" s="69"/>
      <c r="AA21109" s="69"/>
    </row>
    <row r="21110" spans="24:27" x14ac:dyDescent="0.25">
      <c r="X21110" s="69"/>
      <c r="Y21110" s="69"/>
      <c r="Z21110" s="69"/>
      <c r="AA21110" s="69"/>
    </row>
    <row r="21111" spans="24:27" x14ac:dyDescent="0.25">
      <c r="X21111" s="69"/>
      <c r="Y21111" s="69"/>
      <c r="Z21111" s="69"/>
      <c r="AA21111" s="69"/>
    </row>
    <row r="21112" spans="24:27" x14ac:dyDescent="0.25">
      <c r="X21112" s="69"/>
      <c r="Y21112" s="69"/>
      <c r="Z21112" s="69"/>
      <c r="AA21112" s="69"/>
    </row>
    <row r="21113" spans="24:27" x14ac:dyDescent="0.25">
      <c r="X21113" s="69"/>
      <c r="Y21113" s="69"/>
      <c r="Z21113" s="69"/>
      <c r="AA21113" s="69"/>
    </row>
    <row r="21114" spans="24:27" x14ac:dyDescent="0.25">
      <c r="X21114" s="69"/>
      <c r="Y21114" s="69"/>
      <c r="Z21114" s="69"/>
      <c r="AA21114" s="69"/>
    </row>
    <row r="21115" spans="24:27" x14ac:dyDescent="0.25">
      <c r="X21115" s="69"/>
      <c r="Y21115" s="69"/>
      <c r="Z21115" s="69"/>
      <c r="AA21115" s="69"/>
    </row>
    <row r="21116" spans="24:27" x14ac:dyDescent="0.25">
      <c r="X21116" s="69"/>
      <c r="Y21116" s="69"/>
      <c r="Z21116" s="69"/>
      <c r="AA21116" s="69"/>
    </row>
    <row r="21117" spans="24:27" x14ac:dyDescent="0.25">
      <c r="X21117" s="69"/>
      <c r="Y21117" s="69"/>
      <c r="Z21117" s="69"/>
      <c r="AA21117" s="69"/>
    </row>
    <row r="21118" spans="24:27" x14ac:dyDescent="0.25">
      <c r="X21118" s="69"/>
      <c r="Y21118" s="69"/>
      <c r="Z21118" s="69"/>
      <c r="AA21118" s="69"/>
    </row>
    <row r="21119" spans="24:27" x14ac:dyDescent="0.25">
      <c r="X21119" s="69"/>
      <c r="Y21119" s="69"/>
      <c r="Z21119" s="69"/>
      <c r="AA21119" s="69"/>
    </row>
    <row r="21120" spans="24:27" x14ac:dyDescent="0.25">
      <c r="X21120" s="69"/>
      <c r="Y21120" s="69"/>
      <c r="Z21120" s="69"/>
      <c r="AA21120" s="69"/>
    </row>
    <row r="21121" spans="24:27" x14ac:dyDescent="0.25">
      <c r="X21121" s="69"/>
      <c r="Y21121" s="69"/>
      <c r="Z21121" s="69"/>
      <c r="AA21121" s="69"/>
    </row>
    <row r="21122" spans="24:27" x14ac:dyDescent="0.25">
      <c r="X21122" s="69"/>
      <c r="Y21122" s="69"/>
      <c r="Z21122" s="69"/>
      <c r="AA21122" s="69"/>
    </row>
    <row r="21123" spans="24:27" x14ac:dyDescent="0.25">
      <c r="X21123" s="69"/>
      <c r="Y21123" s="69"/>
      <c r="Z21123" s="69"/>
      <c r="AA21123" s="69"/>
    </row>
    <row r="21124" spans="24:27" x14ac:dyDescent="0.25">
      <c r="X21124" s="69"/>
      <c r="Y21124" s="69"/>
      <c r="Z21124" s="69"/>
      <c r="AA21124" s="69"/>
    </row>
    <row r="21125" spans="24:27" x14ac:dyDescent="0.25">
      <c r="X21125" s="69"/>
      <c r="Y21125" s="69"/>
      <c r="Z21125" s="69"/>
      <c r="AA21125" s="69"/>
    </row>
    <row r="21126" spans="24:27" x14ac:dyDescent="0.25">
      <c r="X21126" s="69"/>
      <c r="Y21126" s="69"/>
      <c r="Z21126" s="69"/>
      <c r="AA21126" s="69"/>
    </row>
    <row r="21127" spans="24:27" x14ac:dyDescent="0.25">
      <c r="X21127" s="69"/>
      <c r="Y21127" s="69"/>
      <c r="Z21127" s="69"/>
      <c r="AA21127" s="69"/>
    </row>
    <row r="21128" spans="24:27" x14ac:dyDescent="0.25">
      <c r="X21128" s="69"/>
      <c r="Y21128" s="69"/>
      <c r="Z21128" s="69"/>
      <c r="AA21128" s="69"/>
    </row>
    <row r="21129" spans="24:27" x14ac:dyDescent="0.25">
      <c r="X21129" s="69"/>
      <c r="Y21129" s="69"/>
      <c r="Z21129" s="69"/>
      <c r="AA21129" s="69"/>
    </row>
    <row r="21130" spans="24:27" x14ac:dyDescent="0.25">
      <c r="X21130" s="69"/>
      <c r="Y21130" s="69"/>
      <c r="Z21130" s="69"/>
      <c r="AA21130" s="69"/>
    </row>
    <row r="21131" spans="24:27" x14ac:dyDescent="0.25">
      <c r="X21131" s="69"/>
      <c r="Y21131" s="69"/>
      <c r="Z21131" s="69"/>
      <c r="AA21131" s="69"/>
    </row>
    <row r="21132" spans="24:27" x14ac:dyDescent="0.25">
      <c r="X21132" s="69"/>
      <c r="Y21132" s="69"/>
      <c r="Z21132" s="69"/>
      <c r="AA21132" s="69"/>
    </row>
    <row r="21133" spans="24:27" x14ac:dyDescent="0.25">
      <c r="X21133" s="69"/>
      <c r="Y21133" s="69"/>
      <c r="Z21133" s="69"/>
      <c r="AA21133" s="69"/>
    </row>
    <row r="21134" spans="24:27" x14ac:dyDescent="0.25">
      <c r="X21134" s="69"/>
      <c r="Y21134" s="69"/>
      <c r="Z21134" s="69"/>
      <c r="AA21134" s="69"/>
    </row>
    <row r="21135" spans="24:27" x14ac:dyDescent="0.25">
      <c r="X21135" s="69"/>
      <c r="Y21135" s="69"/>
      <c r="Z21135" s="69"/>
      <c r="AA21135" s="69"/>
    </row>
    <row r="21136" spans="24:27" x14ac:dyDescent="0.25">
      <c r="X21136" s="69"/>
      <c r="Y21136" s="69"/>
      <c r="Z21136" s="69"/>
      <c r="AA21136" s="69"/>
    </row>
    <row r="21137" spans="24:27" x14ac:dyDescent="0.25">
      <c r="X21137" s="69"/>
      <c r="Y21137" s="69"/>
      <c r="Z21137" s="69"/>
      <c r="AA21137" s="69"/>
    </row>
    <row r="21138" spans="24:27" x14ac:dyDescent="0.25">
      <c r="X21138" s="69"/>
      <c r="Y21138" s="69"/>
      <c r="Z21138" s="69"/>
      <c r="AA21138" s="69"/>
    </row>
    <row r="21139" spans="24:27" x14ac:dyDescent="0.25">
      <c r="X21139" s="69"/>
      <c r="Y21139" s="69"/>
      <c r="Z21139" s="69"/>
      <c r="AA21139" s="69"/>
    </row>
    <row r="21140" spans="24:27" x14ac:dyDescent="0.25">
      <c r="X21140" s="69"/>
      <c r="Y21140" s="69"/>
      <c r="Z21140" s="69"/>
      <c r="AA21140" s="69"/>
    </row>
    <row r="21141" spans="24:27" x14ac:dyDescent="0.25">
      <c r="X21141" s="69"/>
      <c r="Y21141" s="69"/>
      <c r="Z21141" s="69"/>
      <c r="AA21141" s="69"/>
    </row>
    <row r="21142" spans="24:27" x14ac:dyDescent="0.25">
      <c r="X21142" s="69"/>
      <c r="Y21142" s="69"/>
      <c r="Z21142" s="69"/>
      <c r="AA21142" s="69"/>
    </row>
    <row r="21143" spans="24:27" x14ac:dyDescent="0.25">
      <c r="X21143" s="69"/>
      <c r="Y21143" s="69"/>
      <c r="Z21143" s="69"/>
      <c r="AA21143" s="69"/>
    </row>
    <row r="21144" spans="24:27" x14ac:dyDescent="0.25">
      <c r="X21144" s="69"/>
      <c r="Y21144" s="69"/>
      <c r="Z21144" s="69"/>
      <c r="AA21144" s="69"/>
    </row>
    <row r="21145" spans="24:27" x14ac:dyDescent="0.25">
      <c r="X21145" s="69"/>
      <c r="Y21145" s="69"/>
      <c r="Z21145" s="69"/>
      <c r="AA21145" s="69"/>
    </row>
    <row r="21146" spans="24:27" x14ac:dyDescent="0.25">
      <c r="X21146" s="69"/>
      <c r="Y21146" s="69"/>
      <c r="Z21146" s="69"/>
      <c r="AA21146" s="69"/>
    </row>
    <row r="21147" spans="24:27" x14ac:dyDescent="0.25">
      <c r="X21147" s="69"/>
      <c r="Y21147" s="69"/>
      <c r="Z21147" s="69"/>
      <c r="AA21147" s="69"/>
    </row>
    <row r="21148" spans="24:27" x14ac:dyDescent="0.25">
      <c r="X21148" s="69"/>
      <c r="Y21148" s="69"/>
      <c r="Z21148" s="69"/>
      <c r="AA21148" s="69"/>
    </row>
    <row r="21149" spans="24:27" x14ac:dyDescent="0.25">
      <c r="X21149" s="69"/>
      <c r="Y21149" s="69"/>
      <c r="Z21149" s="69"/>
      <c r="AA21149" s="69"/>
    </row>
    <row r="21150" spans="24:27" x14ac:dyDescent="0.25">
      <c r="X21150" s="69"/>
      <c r="Y21150" s="69"/>
      <c r="Z21150" s="69"/>
      <c r="AA21150" s="69"/>
    </row>
    <row r="21151" spans="24:27" x14ac:dyDescent="0.25">
      <c r="X21151" s="69"/>
      <c r="Y21151" s="69"/>
      <c r="Z21151" s="69"/>
      <c r="AA21151" s="69"/>
    </row>
    <row r="21152" spans="24:27" x14ac:dyDescent="0.25">
      <c r="X21152" s="69"/>
      <c r="Y21152" s="69"/>
      <c r="Z21152" s="69"/>
      <c r="AA21152" s="69"/>
    </row>
    <row r="21153" spans="24:27" x14ac:dyDescent="0.25">
      <c r="X21153" s="69"/>
      <c r="Y21153" s="69"/>
      <c r="Z21153" s="69"/>
      <c r="AA21153" s="69"/>
    </row>
    <row r="21154" spans="24:27" x14ac:dyDescent="0.25">
      <c r="X21154" s="69"/>
      <c r="Y21154" s="69"/>
      <c r="Z21154" s="69"/>
      <c r="AA21154" s="69"/>
    </row>
    <row r="21155" spans="24:27" x14ac:dyDescent="0.25">
      <c r="X21155" s="69"/>
      <c r="Y21155" s="69"/>
      <c r="Z21155" s="69"/>
      <c r="AA21155" s="69"/>
    </row>
    <row r="21156" spans="24:27" x14ac:dyDescent="0.25">
      <c r="X21156" s="69"/>
      <c r="Y21156" s="69"/>
      <c r="Z21156" s="69"/>
      <c r="AA21156" s="69"/>
    </row>
    <row r="21157" spans="24:27" x14ac:dyDescent="0.25">
      <c r="X21157" s="69"/>
      <c r="Y21157" s="69"/>
      <c r="Z21157" s="69"/>
      <c r="AA21157" s="69"/>
    </row>
    <row r="21158" spans="24:27" x14ac:dyDescent="0.25">
      <c r="X21158" s="69"/>
      <c r="Y21158" s="69"/>
      <c r="Z21158" s="69"/>
      <c r="AA21158" s="69"/>
    </row>
    <row r="21159" spans="24:27" x14ac:dyDescent="0.25">
      <c r="X21159" s="69"/>
      <c r="Y21159" s="69"/>
      <c r="Z21159" s="69"/>
      <c r="AA21159" s="69"/>
    </row>
    <row r="21160" spans="24:27" x14ac:dyDescent="0.25">
      <c r="X21160" s="69"/>
      <c r="Y21160" s="69"/>
      <c r="Z21160" s="69"/>
      <c r="AA21160" s="69"/>
    </row>
    <row r="21161" spans="24:27" x14ac:dyDescent="0.25">
      <c r="X21161" s="69"/>
      <c r="Y21161" s="69"/>
      <c r="Z21161" s="69"/>
      <c r="AA21161" s="69"/>
    </row>
    <row r="21162" spans="24:27" x14ac:dyDescent="0.25">
      <c r="X21162" s="69"/>
      <c r="Y21162" s="69"/>
      <c r="Z21162" s="69"/>
      <c r="AA21162" s="69"/>
    </row>
    <row r="21163" spans="24:27" x14ac:dyDescent="0.25">
      <c r="X21163" s="69"/>
      <c r="Y21163" s="69"/>
      <c r="Z21163" s="69"/>
      <c r="AA21163" s="69"/>
    </row>
    <row r="21164" spans="24:27" x14ac:dyDescent="0.25">
      <c r="X21164" s="69"/>
      <c r="Y21164" s="69"/>
      <c r="Z21164" s="69"/>
      <c r="AA21164" s="69"/>
    </row>
    <row r="21165" spans="24:27" x14ac:dyDescent="0.25">
      <c r="X21165" s="69"/>
      <c r="Y21165" s="69"/>
      <c r="Z21165" s="69"/>
      <c r="AA21165" s="69"/>
    </row>
    <row r="21166" spans="24:27" x14ac:dyDescent="0.25">
      <c r="X21166" s="69"/>
      <c r="Y21166" s="69"/>
      <c r="Z21166" s="69"/>
      <c r="AA21166" s="69"/>
    </row>
    <row r="21167" spans="24:27" x14ac:dyDescent="0.25">
      <c r="X21167" s="69"/>
      <c r="Y21167" s="69"/>
      <c r="Z21167" s="69"/>
      <c r="AA21167" s="69"/>
    </row>
    <row r="21168" spans="24:27" x14ac:dyDescent="0.25">
      <c r="X21168" s="69"/>
      <c r="Y21168" s="69"/>
      <c r="Z21168" s="69"/>
      <c r="AA21168" s="69"/>
    </row>
    <row r="21169" spans="24:27" x14ac:dyDescent="0.25">
      <c r="X21169" s="69"/>
      <c r="Y21169" s="69"/>
      <c r="Z21169" s="69"/>
      <c r="AA21169" s="69"/>
    </row>
    <row r="21170" spans="24:27" x14ac:dyDescent="0.25">
      <c r="X21170" s="69"/>
      <c r="Y21170" s="69"/>
      <c r="Z21170" s="69"/>
      <c r="AA21170" s="69"/>
    </row>
    <row r="21171" spans="24:27" x14ac:dyDescent="0.25">
      <c r="X21171" s="69"/>
      <c r="Y21171" s="69"/>
      <c r="Z21171" s="69"/>
      <c r="AA21171" s="69"/>
    </row>
    <row r="21172" spans="24:27" x14ac:dyDescent="0.25">
      <c r="X21172" s="69"/>
      <c r="Y21172" s="69"/>
      <c r="Z21172" s="69"/>
      <c r="AA21172" s="69"/>
    </row>
    <row r="21173" spans="24:27" x14ac:dyDescent="0.25">
      <c r="X21173" s="69"/>
      <c r="Y21173" s="69"/>
      <c r="Z21173" s="69"/>
      <c r="AA21173" s="69"/>
    </row>
    <row r="21174" spans="24:27" x14ac:dyDescent="0.25">
      <c r="X21174" s="69"/>
      <c r="Y21174" s="69"/>
      <c r="Z21174" s="69"/>
      <c r="AA21174" s="69"/>
    </row>
    <row r="21175" spans="24:27" x14ac:dyDescent="0.25">
      <c r="X21175" s="69"/>
      <c r="Y21175" s="69"/>
      <c r="Z21175" s="69"/>
      <c r="AA21175" s="69"/>
    </row>
    <row r="21176" spans="24:27" x14ac:dyDescent="0.25">
      <c r="X21176" s="69"/>
      <c r="Y21176" s="69"/>
      <c r="Z21176" s="69"/>
      <c r="AA21176" s="69"/>
    </row>
    <row r="21177" spans="24:27" x14ac:dyDescent="0.25">
      <c r="X21177" s="69"/>
      <c r="Y21177" s="69"/>
      <c r="Z21177" s="69"/>
      <c r="AA21177" s="69"/>
    </row>
    <row r="21178" spans="24:27" x14ac:dyDescent="0.25">
      <c r="X21178" s="69"/>
      <c r="Y21178" s="69"/>
      <c r="Z21178" s="69"/>
      <c r="AA21178" s="69"/>
    </row>
    <row r="21179" spans="24:27" x14ac:dyDescent="0.25">
      <c r="X21179" s="69"/>
      <c r="Y21179" s="69"/>
      <c r="Z21179" s="69"/>
      <c r="AA21179" s="69"/>
    </row>
    <row r="21180" spans="24:27" x14ac:dyDescent="0.25">
      <c r="X21180" s="69"/>
      <c r="Y21180" s="69"/>
      <c r="Z21180" s="69"/>
      <c r="AA21180" s="69"/>
    </row>
    <row r="21181" spans="24:27" x14ac:dyDescent="0.25">
      <c r="X21181" s="69"/>
      <c r="Y21181" s="69"/>
      <c r="Z21181" s="69"/>
      <c r="AA21181" s="69"/>
    </row>
    <row r="21182" spans="24:27" x14ac:dyDescent="0.25">
      <c r="X21182" s="69"/>
      <c r="Y21182" s="69"/>
      <c r="Z21182" s="69"/>
      <c r="AA21182" s="69"/>
    </row>
    <row r="21183" spans="24:27" x14ac:dyDescent="0.25">
      <c r="X21183" s="69"/>
      <c r="Y21183" s="69"/>
      <c r="Z21183" s="69"/>
      <c r="AA21183" s="69"/>
    </row>
    <row r="21184" spans="24:27" x14ac:dyDescent="0.25">
      <c r="X21184" s="69"/>
      <c r="Y21184" s="69"/>
      <c r="Z21184" s="69"/>
      <c r="AA21184" s="69"/>
    </row>
    <row r="21185" spans="24:27" x14ac:dyDescent="0.25">
      <c r="X21185" s="69"/>
      <c r="Y21185" s="69"/>
      <c r="Z21185" s="69"/>
      <c r="AA21185" s="69"/>
    </row>
    <row r="21186" spans="24:27" x14ac:dyDescent="0.25">
      <c r="X21186" s="69"/>
      <c r="Y21186" s="69"/>
      <c r="Z21186" s="69"/>
      <c r="AA21186" s="69"/>
    </row>
    <row r="21187" spans="24:27" x14ac:dyDescent="0.25">
      <c r="X21187" s="69"/>
      <c r="Y21187" s="69"/>
      <c r="Z21187" s="69"/>
      <c r="AA21187" s="69"/>
    </row>
    <row r="21188" spans="24:27" x14ac:dyDescent="0.25">
      <c r="X21188" s="69"/>
      <c r="Y21188" s="69"/>
      <c r="Z21188" s="69"/>
      <c r="AA21188" s="69"/>
    </row>
    <row r="21189" spans="24:27" x14ac:dyDescent="0.25">
      <c r="X21189" s="69"/>
      <c r="Y21189" s="69"/>
      <c r="Z21189" s="69"/>
      <c r="AA21189" s="69"/>
    </row>
    <row r="21190" spans="24:27" x14ac:dyDescent="0.25">
      <c r="X21190" s="69"/>
      <c r="Y21190" s="69"/>
      <c r="Z21190" s="69"/>
      <c r="AA21190" s="69"/>
    </row>
    <row r="21191" spans="24:27" x14ac:dyDescent="0.25">
      <c r="X21191" s="69"/>
      <c r="Y21191" s="69"/>
      <c r="Z21191" s="69"/>
      <c r="AA21191" s="69"/>
    </row>
    <row r="21192" spans="24:27" x14ac:dyDescent="0.25">
      <c r="X21192" s="69"/>
      <c r="Y21192" s="69"/>
      <c r="Z21192" s="69"/>
      <c r="AA21192" s="69"/>
    </row>
    <row r="21193" spans="24:27" x14ac:dyDescent="0.25">
      <c r="X21193" s="69"/>
      <c r="Y21193" s="69"/>
      <c r="Z21193" s="69"/>
      <c r="AA21193" s="69"/>
    </row>
    <row r="21194" spans="24:27" x14ac:dyDescent="0.25">
      <c r="X21194" s="69"/>
      <c r="Y21194" s="69"/>
      <c r="Z21194" s="69"/>
      <c r="AA21194" s="69"/>
    </row>
    <row r="21195" spans="24:27" x14ac:dyDescent="0.25">
      <c r="X21195" s="69"/>
      <c r="Y21195" s="69"/>
      <c r="Z21195" s="69"/>
      <c r="AA21195" s="69"/>
    </row>
    <row r="21196" spans="24:27" x14ac:dyDescent="0.25">
      <c r="X21196" s="69"/>
      <c r="Y21196" s="69"/>
      <c r="Z21196" s="69"/>
      <c r="AA21196" s="69"/>
    </row>
    <row r="21197" spans="24:27" x14ac:dyDescent="0.25">
      <c r="X21197" s="69"/>
      <c r="Y21197" s="69"/>
      <c r="Z21197" s="69"/>
      <c r="AA21197" s="69"/>
    </row>
    <row r="21198" spans="24:27" x14ac:dyDescent="0.25">
      <c r="X21198" s="69"/>
      <c r="Y21198" s="69"/>
      <c r="Z21198" s="69"/>
      <c r="AA21198" s="69"/>
    </row>
    <row r="21199" spans="24:27" x14ac:dyDescent="0.25">
      <c r="X21199" s="69"/>
      <c r="Y21199" s="69"/>
      <c r="Z21199" s="69"/>
      <c r="AA21199" s="69"/>
    </row>
    <row r="21200" spans="24:27" x14ac:dyDescent="0.25">
      <c r="X21200" s="69"/>
      <c r="Y21200" s="69"/>
      <c r="Z21200" s="69"/>
      <c r="AA21200" s="69"/>
    </row>
    <row r="21201" spans="24:27" x14ac:dyDescent="0.25">
      <c r="X21201" s="69"/>
      <c r="Y21201" s="69"/>
      <c r="Z21201" s="69"/>
      <c r="AA21201" s="69"/>
    </row>
    <row r="21202" spans="24:27" x14ac:dyDescent="0.25">
      <c r="X21202" s="69"/>
      <c r="Y21202" s="69"/>
      <c r="Z21202" s="69"/>
      <c r="AA21202" s="69"/>
    </row>
    <row r="21203" spans="24:27" x14ac:dyDescent="0.25">
      <c r="X21203" s="69"/>
      <c r="Y21203" s="69"/>
      <c r="Z21203" s="69"/>
      <c r="AA21203" s="69"/>
    </row>
    <row r="21204" spans="24:27" x14ac:dyDescent="0.25">
      <c r="X21204" s="69"/>
      <c r="Y21204" s="69"/>
      <c r="Z21204" s="69"/>
      <c r="AA21204" s="69"/>
    </row>
    <row r="21205" spans="24:27" x14ac:dyDescent="0.25">
      <c r="X21205" s="69"/>
      <c r="Y21205" s="69"/>
      <c r="Z21205" s="69"/>
      <c r="AA21205" s="69"/>
    </row>
    <row r="21206" spans="24:27" x14ac:dyDescent="0.25">
      <c r="X21206" s="69"/>
      <c r="Y21206" s="69"/>
      <c r="Z21206" s="69"/>
      <c r="AA21206" s="69"/>
    </row>
    <row r="21207" spans="24:27" x14ac:dyDescent="0.25">
      <c r="X21207" s="69"/>
      <c r="Y21207" s="69"/>
      <c r="Z21207" s="69"/>
      <c r="AA21207" s="69"/>
    </row>
    <row r="21208" spans="24:27" x14ac:dyDescent="0.25">
      <c r="X21208" s="69"/>
      <c r="Y21208" s="69"/>
      <c r="Z21208" s="69"/>
      <c r="AA21208" s="69"/>
    </row>
    <row r="21209" spans="24:27" x14ac:dyDescent="0.25">
      <c r="X21209" s="69"/>
      <c r="Y21209" s="69"/>
      <c r="Z21209" s="69"/>
      <c r="AA21209" s="69"/>
    </row>
    <row r="21210" spans="24:27" x14ac:dyDescent="0.25">
      <c r="X21210" s="69"/>
      <c r="Y21210" s="69"/>
      <c r="Z21210" s="69"/>
      <c r="AA21210" s="69"/>
    </row>
    <row r="21211" spans="24:27" x14ac:dyDescent="0.25">
      <c r="X21211" s="69"/>
      <c r="Y21211" s="69"/>
      <c r="Z21211" s="69"/>
      <c r="AA21211" s="69"/>
    </row>
    <row r="21212" spans="24:27" x14ac:dyDescent="0.25">
      <c r="X21212" s="69"/>
      <c r="Y21212" s="69"/>
      <c r="Z21212" s="69"/>
      <c r="AA21212" s="69"/>
    </row>
    <row r="21213" spans="24:27" x14ac:dyDescent="0.25">
      <c r="X21213" s="69"/>
      <c r="Y21213" s="69"/>
      <c r="Z21213" s="69"/>
      <c r="AA21213" s="69"/>
    </row>
    <row r="21214" spans="24:27" x14ac:dyDescent="0.25">
      <c r="X21214" s="69"/>
      <c r="Y21214" s="69"/>
      <c r="Z21214" s="69"/>
      <c r="AA21214" s="69"/>
    </row>
    <row r="21215" spans="24:27" x14ac:dyDescent="0.25">
      <c r="X21215" s="69"/>
      <c r="Y21215" s="69"/>
      <c r="Z21215" s="69"/>
      <c r="AA21215" s="69"/>
    </row>
    <row r="21216" spans="24:27" x14ac:dyDescent="0.25">
      <c r="X21216" s="69"/>
      <c r="Y21216" s="69"/>
      <c r="Z21216" s="69"/>
      <c r="AA21216" s="69"/>
    </row>
    <row r="21217" spans="24:27" x14ac:dyDescent="0.25">
      <c r="X21217" s="69"/>
      <c r="Y21217" s="69"/>
      <c r="Z21217" s="69"/>
      <c r="AA21217" s="69"/>
    </row>
    <row r="21218" spans="24:27" x14ac:dyDescent="0.25">
      <c r="X21218" s="69"/>
      <c r="Y21218" s="69"/>
      <c r="Z21218" s="69"/>
      <c r="AA21218" s="69"/>
    </row>
    <row r="21219" spans="24:27" x14ac:dyDescent="0.25">
      <c r="X21219" s="69"/>
      <c r="Y21219" s="69"/>
      <c r="Z21219" s="69"/>
      <c r="AA21219" s="69"/>
    </row>
    <row r="21220" spans="24:27" x14ac:dyDescent="0.25">
      <c r="X21220" s="69"/>
      <c r="Y21220" s="69"/>
      <c r="Z21220" s="69"/>
      <c r="AA21220" s="69"/>
    </row>
    <row r="21221" spans="24:27" x14ac:dyDescent="0.25">
      <c r="X21221" s="69"/>
      <c r="Y21221" s="69"/>
      <c r="Z21221" s="69"/>
      <c r="AA21221" s="69"/>
    </row>
    <row r="21222" spans="24:27" x14ac:dyDescent="0.25">
      <c r="X21222" s="69"/>
      <c r="Y21222" s="69"/>
      <c r="Z21222" s="69"/>
      <c r="AA21222" s="69"/>
    </row>
    <row r="21223" spans="24:27" x14ac:dyDescent="0.25">
      <c r="X21223" s="69"/>
      <c r="Y21223" s="69"/>
      <c r="Z21223" s="69"/>
      <c r="AA21223" s="69"/>
    </row>
    <row r="21224" spans="24:27" x14ac:dyDescent="0.25">
      <c r="X21224" s="69"/>
      <c r="Y21224" s="69"/>
      <c r="Z21224" s="69"/>
      <c r="AA21224" s="69"/>
    </row>
    <row r="21225" spans="24:27" x14ac:dyDescent="0.25">
      <c r="X21225" s="69"/>
      <c r="Y21225" s="69"/>
      <c r="Z21225" s="69"/>
      <c r="AA21225" s="69"/>
    </row>
    <row r="21226" spans="24:27" x14ac:dyDescent="0.25">
      <c r="X21226" s="69"/>
      <c r="Y21226" s="69"/>
      <c r="Z21226" s="69"/>
      <c r="AA21226" s="69"/>
    </row>
    <row r="21227" spans="24:27" x14ac:dyDescent="0.25">
      <c r="X21227" s="69"/>
      <c r="Y21227" s="69"/>
      <c r="Z21227" s="69"/>
      <c r="AA21227" s="69"/>
    </row>
    <row r="21228" spans="24:27" x14ac:dyDescent="0.25">
      <c r="X21228" s="69"/>
      <c r="Y21228" s="69"/>
      <c r="Z21228" s="69"/>
      <c r="AA21228" s="69"/>
    </row>
    <row r="21229" spans="24:27" x14ac:dyDescent="0.25">
      <c r="X21229" s="69"/>
      <c r="Y21229" s="69"/>
      <c r="Z21229" s="69"/>
      <c r="AA21229" s="69"/>
    </row>
    <row r="21230" spans="24:27" x14ac:dyDescent="0.25">
      <c r="X21230" s="69"/>
      <c r="Y21230" s="69"/>
      <c r="Z21230" s="69"/>
      <c r="AA21230" s="69"/>
    </row>
    <row r="21231" spans="24:27" x14ac:dyDescent="0.25">
      <c r="X21231" s="69"/>
      <c r="Y21231" s="69"/>
      <c r="Z21231" s="69"/>
      <c r="AA21231" s="69"/>
    </row>
    <row r="21232" spans="24:27" x14ac:dyDescent="0.25">
      <c r="X21232" s="69"/>
      <c r="Y21232" s="69"/>
      <c r="Z21232" s="69"/>
      <c r="AA21232" s="69"/>
    </row>
    <row r="21233" spans="24:27" x14ac:dyDescent="0.25">
      <c r="X21233" s="69"/>
      <c r="Y21233" s="69"/>
      <c r="Z21233" s="69"/>
      <c r="AA21233" s="69"/>
    </row>
    <row r="21234" spans="24:27" x14ac:dyDescent="0.25">
      <c r="X21234" s="69"/>
      <c r="Y21234" s="69"/>
      <c r="Z21234" s="69"/>
      <c r="AA21234" s="69"/>
    </row>
    <row r="21235" spans="24:27" x14ac:dyDescent="0.25">
      <c r="X21235" s="69"/>
      <c r="Y21235" s="69"/>
      <c r="Z21235" s="69"/>
      <c r="AA21235" s="69"/>
    </row>
    <row r="21236" spans="24:27" x14ac:dyDescent="0.25">
      <c r="X21236" s="69"/>
      <c r="Y21236" s="69"/>
      <c r="Z21236" s="69"/>
      <c r="AA21236" s="69"/>
    </row>
    <row r="21237" spans="24:27" x14ac:dyDescent="0.25">
      <c r="X21237" s="69"/>
      <c r="Y21237" s="69"/>
      <c r="Z21237" s="69"/>
      <c r="AA21237" s="69"/>
    </row>
    <row r="21238" spans="24:27" x14ac:dyDescent="0.25">
      <c r="X21238" s="69"/>
      <c r="Y21238" s="69"/>
      <c r="Z21238" s="69"/>
      <c r="AA21238" s="69"/>
    </row>
    <row r="21239" spans="24:27" x14ac:dyDescent="0.25">
      <c r="X21239" s="69"/>
      <c r="Y21239" s="69"/>
      <c r="Z21239" s="69"/>
      <c r="AA21239" s="69"/>
    </row>
    <row r="21240" spans="24:27" x14ac:dyDescent="0.25">
      <c r="X21240" s="69"/>
      <c r="Y21240" s="69"/>
      <c r="Z21240" s="69"/>
      <c r="AA21240" s="69"/>
    </row>
    <row r="21241" spans="24:27" x14ac:dyDescent="0.25">
      <c r="X21241" s="69"/>
      <c r="Y21241" s="69"/>
      <c r="Z21241" s="69"/>
      <c r="AA21241" s="69"/>
    </row>
    <row r="21242" spans="24:27" x14ac:dyDescent="0.25">
      <c r="X21242" s="69"/>
      <c r="Y21242" s="69"/>
      <c r="Z21242" s="69"/>
      <c r="AA21242" s="69"/>
    </row>
    <row r="21243" spans="24:27" x14ac:dyDescent="0.25">
      <c r="X21243" s="69"/>
      <c r="Y21243" s="69"/>
      <c r="Z21243" s="69"/>
      <c r="AA21243" s="69"/>
    </row>
    <row r="21244" spans="24:27" x14ac:dyDescent="0.25">
      <c r="X21244" s="69"/>
      <c r="Y21244" s="69"/>
      <c r="Z21244" s="69"/>
      <c r="AA21244" s="69"/>
    </row>
    <row r="21245" spans="24:27" x14ac:dyDescent="0.25">
      <c r="X21245" s="69"/>
      <c r="Y21245" s="69"/>
      <c r="Z21245" s="69"/>
      <c r="AA21245" s="69"/>
    </row>
    <row r="21246" spans="24:27" x14ac:dyDescent="0.25">
      <c r="X21246" s="69"/>
      <c r="Y21246" s="69"/>
      <c r="Z21246" s="69"/>
      <c r="AA21246" s="69"/>
    </row>
    <row r="21247" spans="24:27" x14ac:dyDescent="0.25">
      <c r="X21247" s="69"/>
      <c r="Y21247" s="69"/>
      <c r="Z21247" s="69"/>
      <c r="AA21247" s="69"/>
    </row>
    <row r="21248" spans="24:27" x14ac:dyDescent="0.25">
      <c r="X21248" s="69"/>
      <c r="Y21248" s="69"/>
      <c r="Z21248" s="69"/>
      <c r="AA21248" s="69"/>
    </row>
    <row r="21249" spans="24:27" x14ac:dyDescent="0.25">
      <c r="X21249" s="69"/>
      <c r="Y21249" s="69"/>
      <c r="Z21249" s="69"/>
      <c r="AA21249" s="69"/>
    </row>
    <row r="21250" spans="24:27" x14ac:dyDescent="0.25">
      <c r="X21250" s="69"/>
      <c r="Y21250" s="69"/>
      <c r="Z21250" s="69"/>
      <c r="AA21250" s="69"/>
    </row>
    <row r="21251" spans="24:27" x14ac:dyDescent="0.25">
      <c r="X21251" s="69"/>
      <c r="Y21251" s="69"/>
      <c r="Z21251" s="69"/>
      <c r="AA21251" s="69"/>
    </row>
    <row r="21252" spans="24:27" x14ac:dyDescent="0.25">
      <c r="X21252" s="69"/>
      <c r="Y21252" s="69"/>
      <c r="Z21252" s="69"/>
      <c r="AA21252" s="69"/>
    </row>
    <row r="21253" spans="24:27" x14ac:dyDescent="0.25">
      <c r="X21253" s="69"/>
      <c r="Y21253" s="69"/>
      <c r="Z21253" s="69"/>
      <c r="AA21253" s="69"/>
    </row>
    <row r="21254" spans="24:27" x14ac:dyDescent="0.25">
      <c r="X21254" s="69"/>
      <c r="Y21254" s="69"/>
      <c r="Z21254" s="69"/>
      <c r="AA21254" s="69"/>
    </row>
    <row r="21255" spans="24:27" x14ac:dyDescent="0.25">
      <c r="X21255" s="69"/>
      <c r="Y21255" s="69"/>
      <c r="Z21255" s="69"/>
      <c r="AA21255" s="69"/>
    </row>
    <row r="21256" spans="24:27" x14ac:dyDescent="0.25">
      <c r="X21256" s="69"/>
      <c r="Y21256" s="69"/>
      <c r="Z21256" s="69"/>
      <c r="AA21256" s="69"/>
    </row>
    <row r="21257" spans="24:27" x14ac:dyDescent="0.25">
      <c r="X21257" s="69"/>
      <c r="Y21257" s="69"/>
      <c r="Z21257" s="69"/>
      <c r="AA21257" s="69"/>
    </row>
    <row r="21258" spans="24:27" x14ac:dyDescent="0.25">
      <c r="X21258" s="69"/>
      <c r="Y21258" s="69"/>
      <c r="Z21258" s="69"/>
      <c r="AA21258" s="69"/>
    </row>
    <row r="21259" spans="24:27" x14ac:dyDescent="0.25">
      <c r="X21259" s="69"/>
      <c r="Y21259" s="69"/>
      <c r="Z21259" s="69"/>
      <c r="AA21259" s="69"/>
    </row>
    <row r="21260" spans="24:27" x14ac:dyDescent="0.25">
      <c r="X21260" s="69"/>
      <c r="Y21260" s="69"/>
      <c r="Z21260" s="69"/>
      <c r="AA21260" s="69"/>
    </row>
    <row r="21261" spans="24:27" x14ac:dyDescent="0.25">
      <c r="X21261" s="69"/>
      <c r="Y21261" s="69"/>
      <c r="Z21261" s="69"/>
      <c r="AA21261" s="69"/>
    </row>
    <row r="21262" spans="24:27" x14ac:dyDescent="0.25">
      <c r="X21262" s="69"/>
      <c r="Y21262" s="69"/>
      <c r="Z21262" s="69"/>
      <c r="AA21262" s="69"/>
    </row>
    <row r="21263" spans="24:27" x14ac:dyDescent="0.25">
      <c r="X21263" s="69"/>
      <c r="Y21263" s="69"/>
      <c r="Z21263" s="69"/>
      <c r="AA21263" s="69"/>
    </row>
    <row r="21264" spans="24:27" x14ac:dyDescent="0.25">
      <c r="X21264" s="69"/>
      <c r="Y21264" s="69"/>
      <c r="Z21264" s="69"/>
      <c r="AA21264" s="69"/>
    </row>
    <row r="21265" spans="24:27" x14ac:dyDescent="0.25">
      <c r="X21265" s="69"/>
      <c r="Y21265" s="69"/>
      <c r="Z21265" s="69"/>
      <c r="AA21265" s="69"/>
    </row>
    <row r="21266" spans="24:27" x14ac:dyDescent="0.25">
      <c r="X21266" s="69"/>
      <c r="Y21266" s="69"/>
      <c r="Z21266" s="69"/>
      <c r="AA21266" s="69"/>
    </row>
    <row r="21267" spans="24:27" x14ac:dyDescent="0.25">
      <c r="X21267" s="69"/>
      <c r="Y21267" s="69"/>
      <c r="Z21267" s="69"/>
      <c r="AA21267" s="69"/>
    </row>
    <row r="21268" spans="24:27" x14ac:dyDescent="0.25">
      <c r="X21268" s="69"/>
      <c r="Y21268" s="69"/>
      <c r="Z21268" s="69"/>
      <c r="AA21268" s="69"/>
    </row>
    <row r="21269" spans="24:27" x14ac:dyDescent="0.25">
      <c r="X21269" s="69"/>
      <c r="Y21269" s="69"/>
      <c r="Z21269" s="69"/>
      <c r="AA21269" s="69"/>
    </row>
    <row r="21270" spans="24:27" x14ac:dyDescent="0.25">
      <c r="X21270" s="69"/>
      <c r="Y21270" s="69"/>
      <c r="Z21270" s="69"/>
      <c r="AA21270" s="69"/>
    </row>
    <row r="21271" spans="24:27" x14ac:dyDescent="0.25">
      <c r="X21271" s="69"/>
      <c r="Y21271" s="69"/>
      <c r="Z21271" s="69"/>
      <c r="AA21271" s="69"/>
    </row>
    <row r="21272" spans="24:27" x14ac:dyDescent="0.25">
      <c r="X21272" s="69"/>
      <c r="Y21272" s="69"/>
      <c r="Z21272" s="69"/>
      <c r="AA21272" s="69"/>
    </row>
    <row r="21273" spans="24:27" x14ac:dyDescent="0.25">
      <c r="X21273" s="69"/>
      <c r="Y21273" s="69"/>
      <c r="Z21273" s="69"/>
      <c r="AA21273" s="69"/>
    </row>
    <row r="21274" spans="24:27" x14ac:dyDescent="0.25">
      <c r="X21274" s="69"/>
      <c r="Y21274" s="69"/>
      <c r="Z21274" s="69"/>
      <c r="AA21274" s="69"/>
    </row>
    <row r="21275" spans="24:27" x14ac:dyDescent="0.25">
      <c r="X21275" s="69"/>
      <c r="Y21275" s="69"/>
      <c r="Z21275" s="69"/>
      <c r="AA21275" s="69"/>
    </row>
    <row r="21276" spans="24:27" x14ac:dyDescent="0.25">
      <c r="X21276" s="69"/>
      <c r="Y21276" s="69"/>
      <c r="Z21276" s="69"/>
      <c r="AA21276" s="69"/>
    </row>
    <row r="21277" spans="24:27" x14ac:dyDescent="0.25">
      <c r="X21277" s="69"/>
      <c r="Y21277" s="69"/>
      <c r="Z21277" s="69"/>
      <c r="AA21277" s="69"/>
    </row>
    <row r="21278" spans="24:27" x14ac:dyDescent="0.25">
      <c r="X21278" s="69"/>
      <c r="Y21278" s="69"/>
      <c r="Z21278" s="69"/>
      <c r="AA21278" s="69"/>
    </row>
    <row r="21279" spans="24:27" x14ac:dyDescent="0.25">
      <c r="X21279" s="69"/>
      <c r="Y21279" s="69"/>
      <c r="Z21279" s="69"/>
      <c r="AA21279" s="69"/>
    </row>
    <row r="21280" spans="24:27" x14ac:dyDescent="0.25">
      <c r="X21280" s="69"/>
      <c r="Y21280" s="69"/>
      <c r="Z21280" s="69"/>
      <c r="AA21280" s="69"/>
    </row>
    <row r="21281" spans="24:27" x14ac:dyDescent="0.25">
      <c r="X21281" s="69"/>
      <c r="Y21281" s="69"/>
      <c r="Z21281" s="69"/>
      <c r="AA21281" s="69"/>
    </row>
    <row r="21282" spans="24:27" x14ac:dyDescent="0.25">
      <c r="X21282" s="69"/>
      <c r="Y21282" s="69"/>
      <c r="Z21282" s="69"/>
      <c r="AA21282" s="69"/>
    </row>
    <row r="21283" spans="24:27" x14ac:dyDescent="0.25">
      <c r="X21283" s="69"/>
      <c r="Y21283" s="69"/>
      <c r="Z21283" s="69"/>
      <c r="AA21283" s="69"/>
    </row>
    <row r="21284" spans="24:27" x14ac:dyDescent="0.25">
      <c r="X21284" s="69"/>
      <c r="Y21284" s="69"/>
      <c r="Z21284" s="69"/>
      <c r="AA21284" s="69"/>
    </row>
    <row r="21285" spans="24:27" x14ac:dyDescent="0.25">
      <c r="X21285" s="69"/>
      <c r="Y21285" s="69"/>
      <c r="Z21285" s="69"/>
      <c r="AA21285" s="69"/>
    </row>
    <row r="21286" spans="24:27" x14ac:dyDescent="0.25">
      <c r="X21286" s="69"/>
      <c r="Y21286" s="69"/>
      <c r="Z21286" s="69"/>
      <c r="AA21286" s="69"/>
    </row>
    <row r="21287" spans="24:27" x14ac:dyDescent="0.25">
      <c r="X21287" s="69"/>
      <c r="Y21287" s="69"/>
      <c r="Z21287" s="69"/>
      <c r="AA21287" s="69"/>
    </row>
    <row r="21288" spans="24:27" x14ac:dyDescent="0.25">
      <c r="X21288" s="69"/>
      <c r="Y21288" s="69"/>
      <c r="Z21288" s="69"/>
      <c r="AA21288" s="69"/>
    </row>
    <row r="21289" spans="24:27" x14ac:dyDescent="0.25">
      <c r="X21289" s="69"/>
      <c r="Y21289" s="69"/>
      <c r="Z21289" s="69"/>
      <c r="AA21289" s="69"/>
    </row>
    <row r="21290" spans="24:27" x14ac:dyDescent="0.25">
      <c r="X21290" s="69"/>
      <c r="Y21290" s="69"/>
      <c r="Z21290" s="69"/>
      <c r="AA21290" s="69"/>
    </row>
    <row r="21291" spans="24:27" x14ac:dyDescent="0.25">
      <c r="X21291" s="69"/>
      <c r="Y21291" s="69"/>
      <c r="Z21291" s="69"/>
      <c r="AA21291" s="69"/>
    </row>
    <row r="21292" spans="24:27" x14ac:dyDescent="0.25">
      <c r="X21292" s="69"/>
      <c r="Y21292" s="69"/>
      <c r="Z21292" s="69"/>
      <c r="AA21292" s="69"/>
    </row>
    <row r="21293" spans="24:27" x14ac:dyDescent="0.25">
      <c r="X21293" s="69"/>
      <c r="Y21293" s="69"/>
      <c r="Z21293" s="69"/>
      <c r="AA21293" s="69"/>
    </row>
    <row r="21294" spans="24:27" x14ac:dyDescent="0.25">
      <c r="X21294" s="69"/>
      <c r="Y21294" s="69"/>
      <c r="Z21294" s="69"/>
      <c r="AA21294" s="69"/>
    </row>
    <row r="21295" spans="24:27" x14ac:dyDescent="0.25">
      <c r="X21295" s="69"/>
      <c r="Y21295" s="69"/>
      <c r="Z21295" s="69"/>
      <c r="AA21295" s="69"/>
    </row>
    <row r="21296" spans="24:27" x14ac:dyDescent="0.25">
      <c r="X21296" s="69"/>
      <c r="Y21296" s="69"/>
      <c r="Z21296" s="69"/>
      <c r="AA21296" s="69"/>
    </row>
    <row r="21297" spans="24:27" x14ac:dyDescent="0.25">
      <c r="X21297" s="69"/>
      <c r="Y21297" s="69"/>
      <c r="Z21297" s="69"/>
      <c r="AA21297" s="69"/>
    </row>
    <row r="21298" spans="24:27" x14ac:dyDescent="0.25">
      <c r="X21298" s="69"/>
      <c r="Y21298" s="69"/>
      <c r="Z21298" s="69"/>
      <c r="AA21298" s="69"/>
    </row>
    <row r="21299" spans="24:27" x14ac:dyDescent="0.25">
      <c r="X21299" s="69"/>
      <c r="Y21299" s="69"/>
      <c r="Z21299" s="69"/>
      <c r="AA21299" s="69"/>
    </row>
    <row r="21300" spans="24:27" x14ac:dyDescent="0.25">
      <c r="X21300" s="69"/>
      <c r="Y21300" s="69"/>
      <c r="Z21300" s="69"/>
      <c r="AA21300" s="69"/>
    </row>
    <row r="21301" spans="24:27" x14ac:dyDescent="0.25">
      <c r="X21301" s="69"/>
      <c r="Y21301" s="69"/>
      <c r="Z21301" s="69"/>
      <c r="AA21301" s="69"/>
    </row>
    <row r="21302" spans="24:27" x14ac:dyDescent="0.25">
      <c r="X21302" s="69"/>
      <c r="Y21302" s="69"/>
      <c r="Z21302" s="69"/>
      <c r="AA21302" s="69"/>
    </row>
    <row r="21303" spans="24:27" x14ac:dyDescent="0.25">
      <c r="X21303" s="69"/>
      <c r="Y21303" s="69"/>
      <c r="Z21303" s="69"/>
      <c r="AA21303" s="69"/>
    </row>
    <row r="21304" spans="24:27" x14ac:dyDescent="0.25">
      <c r="X21304" s="69"/>
      <c r="Y21304" s="69"/>
      <c r="Z21304" s="69"/>
      <c r="AA21304" s="69"/>
    </row>
    <row r="21305" spans="24:27" x14ac:dyDescent="0.25">
      <c r="X21305" s="69"/>
      <c r="Y21305" s="69"/>
      <c r="Z21305" s="69"/>
      <c r="AA21305" s="69"/>
    </row>
    <row r="21306" spans="24:27" x14ac:dyDescent="0.25">
      <c r="X21306" s="69"/>
      <c r="Y21306" s="69"/>
      <c r="Z21306" s="69"/>
      <c r="AA21306" s="69"/>
    </row>
    <row r="21307" spans="24:27" x14ac:dyDescent="0.25">
      <c r="X21307" s="69"/>
      <c r="Y21307" s="69"/>
      <c r="Z21307" s="69"/>
      <c r="AA21307" s="69"/>
    </row>
    <row r="21308" spans="24:27" x14ac:dyDescent="0.25">
      <c r="X21308" s="69"/>
      <c r="Y21308" s="69"/>
      <c r="Z21308" s="69"/>
      <c r="AA21308" s="69"/>
    </row>
    <row r="21309" spans="24:27" x14ac:dyDescent="0.25">
      <c r="X21309" s="69"/>
      <c r="Y21309" s="69"/>
      <c r="Z21309" s="69"/>
      <c r="AA21309" s="69"/>
    </row>
    <row r="21310" spans="24:27" x14ac:dyDescent="0.25">
      <c r="X21310" s="69"/>
      <c r="Y21310" s="69"/>
      <c r="Z21310" s="69"/>
      <c r="AA21310" s="69"/>
    </row>
    <row r="21311" spans="24:27" x14ac:dyDescent="0.25">
      <c r="X21311" s="69"/>
      <c r="Y21311" s="69"/>
      <c r="Z21311" s="69"/>
      <c r="AA21311" s="69"/>
    </row>
    <row r="21312" spans="24:27" x14ac:dyDescent="0.25">
      <c r="X21312" s="69"/>
      <c r="Y21312" s="69"/>
      <c r="Z21312" s="69"/>
      <c r="AA21312" s="69"/>
    </row>
    <row r="21313" spans="24:27" x14ac:dyDescent="0.25">
      <c r="X21313" s="69"/>
      <c r="Y21313" s="69"/>
      <c r="Z21313" s="69"/>
      <c r="AA21313" s="69"/>
    </row>
    <row r="21314" spans="24:27" x14ac:dyDescent="0.25">
      <c r="X21314" s="69"/>
      <c r="Y21314" s="69"/>
      <c r="Z21314" s="69"/>
      <c r="AA21314" s="69"/>
    </row>
    <row r="21315" spans="24:27" x14ac:dyDescent="0.25">
      <c r="X21315" s="69"/>
      <c r="Y21315" s="69"/>
      <c r="Z21315" s="69"/>
      <c r="AA21315" s="69"/>
    </row>
    <row r="21316" spans="24:27" x14ac:dyDescent="0.25">
      <c r="X21316" s="69"/>
      <c r="Y21316" s="69"/>
      <c r="Z21316" s="69"/>
      <c r="AA21316" s="69"/>
    </row>
    <row r="21317" spans="24:27" x14ac:dyDescent="0.25">
      <c r="X21317" s="69"/>
      <c r="Y21317" s="69"/>
      <c r="Z21317" s="69"/>
      <c r="AA21317" s="69"/>
    </row>
    <row r="21318" spans="24:27" x14ac:dyDescent="0.25">
      <c r="X21318" s="69"/>
      <c r="Y21318" s="69"/>
      <c r="Z21318" s="69"/>
      <c r="AA21318" s="69"/>
    </row>
    <row r="21319" spans="24:27" x14ac:dyDescent="0.25">
      <c r="X21319" s="69"/>
      <c r="Y21319" s="69"/>
      <c r="Z21319" s="69"/>
      <c r="AA21319" s="69"/>
    </row>
    <row r="21320" spans="24:27" x14ac:dyDescent="0.25">
      <c r="X21320" s="69"/>
      <c r="Y21320" s="69"/>
      <c r="Z21320" s="69"/>
      <c r="AA21320" s="69"/>
    </row>
    <row r="21321" spans="24:27" x14ac:dyDescent="0.25">
      <c r="X21321" s="69"/>
      <c r="Y21321" s="69"/>
      <c r="Z21321" s="69"/>
      <c r="AA21321" s="69"/>
    </row>
    <row r="21322" spans="24:27" x14ac:dyDescent="0.25">
      <c r="X21322" s="69"/>
      <c r="Y21322" s="69"/>
      <c r="Z21322" s="69"/>
      <c r="AA21322" s="69"/>
    </row>
    <row r="21323" spans="24:27" x14ac:dyDescent="0.25">
      <c r="X21323" s="69"/>
      <c r="Y21323" s="69"/>
      <c r="Z21323" s="69"/>
      <c r="AA21323" s="69"/>
    </row>
    <row r="21324" spans="24:27" x14ac:dyDescent="0.25">
      <c r="X21324" s="69"/>
      <c r="Y21324" s="69"/>
      <c r="Z21324" s="69"/>
      <c r="AA21324" s="69"/>
    </row>
    <row r="21325" spans="24:27" x14ac:dyDescent="0.25">
      <c r="X21325" s="69"/>
      <c r="Y21325" s="69"/>
      <c r="Z21325" s="69"/>
      <c r="AA21325" s="69"/>
    </row>
    <row r="21326" spans="24:27" x14ac:dyDescent="0.25">
      <c r="X21326" s="69"/>
      <c r="Y21326" s="69"/>
      <c r="Z21326" s="69"/>
      <c r="AA21326" s="69"/>
    </row>
    <row r="21327" spans="24:27" x14ac:dyDescent="0.25">
      <c r="X21327" s="69"/>
      <c r="Y21327" s="69"/>
      <c r="Z21327" s="69"/>
      <c r="AA21327" s="69"/>
    </row>
    <row r="21328" spans="24:27" x14ac:dyDescent="0.25">
      <c r="X21328" s="69"/>
      <c r="Y21328" s="69"/>
      <c r="Z21328" s="69"/>
      <c r="AA21328" s="69"/>
    </row>
    <row r="21329" spans="24:27" x14ac:dyDescent="0.25">
      <c r="X21329" s="69"/>
      <c r="Y21329" s="69"/>
      <c r="Z21329" s="69"/>
      <c r="AA21329" s="69"/>
    </row>
    <row r="21330" spans="24:27" x14ac:dyDescent="0.25">
      <c r="X21330" s="69"/>
      <c r="Y21330" s="69"/>
      <c r="Z21330" s="69"/>
      <c r="AA21330" s="69"/>
    </row>
    <row r="21331" spans="24:27" x14ac:dyDescent="0.25">
      <c r="X21331" s="69"/>
      <c r="Y21331" s="69"/>
      <c r="Z21331" s="69"/>
      <c r="AA21331" s="69"/>
    </row>
    <row r="21332" spans="24:27" x14ac:dyDescent="0.25">
      <c r="X21332" s="69"/>
      <c r="Y21332" s="69"/>
      <c r="Z21332" s="69"/>
      <c r="AA21332" s="69"/>
    </row>
    <row r="21333" spans="24:27" x14ac:dyDescent="0.25">
      <c r="X21333" s="69"/>
      <c r="Y21333" s="69"/>
      <c r="Z21333" s="69"/>
      <c r="AA21333" s="69"/>
    </row>
    <row r="21334" spans="24:27" x14ac:dyDescent="0.25">
      <c r="X21334" s="69"/>
      <c r="Y21334" s="69"/>
      <c r="Z21334" s="69"/>
      <c r="AA21334" s="69"/>
    </row>
    <row r="21335" spans="24:27" x14ac:dyDescent="0.25">
      <c r="X21335" s="69"/>
      <c r="Y21335" s="69"/>
      <c r="Z21335" s="69"/>
      <c r="AA21335" s="69"/>
    </row>
    <row r="21336" spans="24:27" x14ac:dyDescent="0.25">
      <c r="X21336" s="69"/>
      <c r="Y21336" s="69"/>
      <c r="Z21336" s="69"/>
      <c r="AA21336" s="69"/>
    </row>
    <row r="21337" spans="24:27" x14ac:dyDescent="0.25">
      <c r="X21337" s="69"/>
      <c r="Y21337" s="69"/>
      <c r="Z21337" s="69"/>
      <c r="AA21337" s="69"/>
    </row>
    <row r="21338" spans="24:27" x14ac:dyDescent="0.25">
      <c r="X21338" s="69"/>
      <c r="Y21338" s="69"/>
      <c r="Z21338" s="69"/>
      <c r="AA21338" s="69"/>
    </row>
    <row r="21339" spans="24:27" x14ac:dyDescent="0.25">
      <c r="X21339" s="69"/>
      <c r="Y21339" s="69"/>
      <c r="Z21339" s="69"/>
      <c r="AA21339" s="69"/>
    </row>
    <row r="21340" spans="24:27" x14ac:dyDescent="0.25">
      <c r="X21340" s="69"/>
      <c r="Y21340" s="69"/>
      <c r="Z21340" s="69"/>
      <c r="AA21340" s="69"/>
    </row>
    <row r="21341" spans="24:27" x14ac:dyDescent="0.25">
      <c r="X21341" s="69"/>
      <c r="Y21341" s="69"/>
      <c r="Z21341" s="69"/>
      <c r="AA21341" s="69"/>
    </row>
    <row r="21342" spans="24:27" x14ac:dyDescent="0.25">
      <c r="X21342" s="69"/>
      <c r="Y21342" s="69"/>
      <c r="Z21342" s="69"/>
      <c r="AA21342" s="69"/>
    </row>
    <row r="21343" spans="24:27" x14ac:dyDescent="0.25">
      <c r="X21343" s="69"/>
      <c r="Y21343" s="69"/>
      <c r="Z21343" s="69"/>
      <c r="AA21343" s="69"/>
    </row>
    <row r="21344" spans="24:27" x14ac:dyDescent="0.25">
      <c r="X21344" s="69"/>
      <c r="Y21344" s="69"/>
      <c r="Z21344" s="69"/>
      <c r="AA21344" s="69"/>
    </row>
    <row r="21345" spans="24:27" x14ac:dyDescent="0.25">
      <c r="X21345" s="69"/>
      <c r="Y21345" s="69"/>
      <c r="Z21345" s="69"/>
      <c r="AA21345" s="69"/>
    </row>
    <row r="21346" spans="24:27" x14ac:dyDescent="0.25">
      <c r="X21346" s="69"/>
      <c r="Y21346" s="69"/>
      <c r="Z21346" s="69"/>
      <c r="AA21346" s="69"/>
    </row>
    <row r="21347" spans="24:27" x14ac:dyDescent="0.25">
      <c r="X21347" s="69"/>
      <c r="Y21347" s="69"/>
      <c r="Z21347" s="69"/>
      <c r="AA21347" s="69"/>
    </row>
    <row r="21348" spans="24:27" x14ac:dyDescent="0.25">
      <c r="X21348" s="69"/>
      <c r="Y21348" s="69"/>
      <c r="Z21348" s="69"/>
      <c r="AA21348" s="69"/>
    </row>
    <row r="21349" spans="24:27" x14ac:dyDescent="0.25">
      <c r="X21349" s="69"/>
      <c r="Y21349" s="69"/>
      <c r="Z21349" s="69"/>
      <c r="AA21349" s="69"/>
    </row>
    <row r="21350" spans="24:27" x14ac:dyDescent="0.25">
      <c r="X21350" s="69"/>
      <c r="Y21350" s="69"/>
      <c r="Z21350" s="69"/>
      <c r="AA21350" s="69"/>
    </row>
    <row r="21351" spans="24:27" x14ac:dyDescent="0.25">
      <c r="X21351" s="69"/>
      <c r="Y21351" s="69"/>
      <c r="Z21351" s="69"/>
      <c r="AA21351" s="69"/>
    </row>
    <row r="21352" spans="24:27" x14ac:dyDescent="0.25">
      <c r="X21352" s="69"/>
      <c r="Y21352" s="69"/>
      <c r="Z21352" s="69"/>
      <c r="AA21352" s="69"/>
    </row>
    <row r="21353" spans="24:27" x14ac:dyDescent="0.25">
      <c r="X21353" s="69"/>
      <c r="Y21353" s="69"/>
      <c r="Z21353" s="69"/>
      <c r="AA21353" s="69"/>
    </row>
    <row r="21354" spans="24:27" x14ac:dyDescent="0.25">
      <c r="X21354" s="69"/>
      <c r="Y21354" s="69"/>
      <c r="Z21354" s="69"/>
      <c r="AA21354" s="69"/>
    </row>
    <row r="21355" spans="24:27" x14ac:dyDescent="0.25">
      <c r="X21355" s="69"/>
      <c r="Y21355" s="69"/>
      <c r="Z21355" s="69"/>
      <c r="AA21355" s="69"/>
    </row>
    <row r="21356" spans="24:27" x14ac:dyDescent="0.25">
      <c r="X21356" s="69"/>
      <c r="Y21356" s="69"/>
      <c r="Z21356" s="69"/>
      <c r="AA21356" s="69"/>
    </row>
    <row r="21357" spans="24:27" x14ac:dyDescent="0.25">
      <c r="X21357" s="69"/>
      <c r="Y21357" s="69"/>
      <c r="Z21357" s="69"/>
      <c r="AA21357" s="69"/>
    </row>
    <row r="21358" spans="24:27" x14ac:dyDescent="0.25">
      <c r="X21358" s="69"/>
      <c r="Y21358" s="69"/>
      <c r="Z21358" s="69"/>
      <c r="AA21358" s="69"/>
    </row>
    <row r="21359" spans="24:27" x14ac:dyDescent="0.25">
      <c r="X21359" s="69"/>
      <c r="Y21359" s="69"/>
      <c r="Z21359" s="69"/>
      <c r="AA21359" s="69"/>
    </row>
    <row r="21360" spans="24:27" x14ac:dyDescent="0.25">
      <c r="X21360" s="69"/>
      <c r="Y21360" s="69"/>
      <c r="Z21360" s="69"/>
      <c r="AA21360" s="69"/>
    </row>
    <row r="21361" spans="24:27" x14ac:dyDescent="0.25">
      <c r="X21361" s="69"/>
      <c r="Y21361" s="69"/>
      <c r="Z21361" s="69"/>
      <c r="AA21361" s="69"/>
    </row>
    <row r="21362" spans="24:27" x14ac:dyDescent="0.25">
      <c r="X21362" s="69"/>
      <c r="Y21362" s="69"/>
      <c r="Z21362" s="69"/>
      <c r="AA21362" s="69"/>
    </row>
    <row r="21363" spans="24:27" x14ac:dyDescent="0.25">
      <c r="X21363" s="69"/>
      <c r="Y21363" s="69"/>
      <c r="Z21363" s="69"/>
      <c r="AA21363" s="69"/>
    </row>
    <row r="21364" spans="24:27" x14ac:dyDescent="0.25">
      <c r="X21364" s="69"/>
      <c r="Y21364" s="69"/>
      <c r="Z21364" s="69"/>
      <c r="AA21364" s="69"/>
    </row>
    <row r="21365" spans="24:27" x14ac:dyDescent="0.25">
      <c r="X21365" s="69"/>
      <c r="Y21365" s="69"/>
      <c r="Z21365" s="69"/>
      <c r="AA21365" s="69"/>
    </row>
    <row r="21366" spans="24:27" x14ac:dyDescent="0.25">
      <c r="X21366" s="69"/>
      <c r="Y21366" s="69"/>
      <c r="Z21366" s="69"/>
      <c r="AA21366" s="69"/>
    </row>
    <row r="21367" spans="24:27" x14ac:dyDescent="0.25">
      <c r="X21367" s="69"/>
      <c r="Y21367" s="69"/>
      <c r="Z21367" s="69"/>
      <c r="AA21367" s="69"/>
    </row>
    <row r="21368" spans="24:27" x14ac:dyDescent="0.25">
      <c r="X21368" s="69"/>
      <c r="Y21368" s="69"/>
      <c r="Z21368" s="69"/>
      <c r="AA21368" s="69"/>
    </row>
    <row r="21369" spans="24:27" x14ac:dyDescent="0.25">
      <c r="X21369" s="69"/>
      <c r="Y21369" s="69"/>
      <c r="Z21369" s="69"/>
      <c r="AA21369" s="69"/>
    </row>
    <row r="21370" spans="24:27" x14ac:dyDescent="0.25">
      <c r="X21370" s="69"/>
      <c r="Y21370" s="69"/>
      <c r="Z21370" s="69"/>
      <c r="AA21370" s="69"/>
    </row>
    <row r="21371" spans="24:27" x14ac:dyDescent="0.25">
      <c r="X21371" s="69"/>
      <c r="Y21371" s="69"/>
      <c r="Z21371" s="69"/>
      <c r="AA21371" s="69"/>
    </row>
    <row r="21372" spans="24:27" x14ac:dyDescent="0.25">
      <c r="X21372" s="69"/>
      <c r="Y21372" s="69"/>
      <c r="Z21372" s="69"/>
      <c r="AA21372" s="69"/>
    </row>
    <row r="21373" spans="24:27" x14ac:dyDescent="0.25">
      <c r="X21373" s="69"/>
      <c r="Y21373" s="69"/>
      <c r="Z21373" s="69"/>
      <c r="AA21373" s="69"/>
    </row>
    <row r="21374" spans="24:27" x14ac:dyDescent="0.25">
      <c r="X21374" s="69"/>
      <c r="Y21374" s="69"/>
      <c r="Z21374" s="69"/>
      <c r="AA21374" s="69"/>
    </row>
    <row r="21375" spans="24:27" x14ac:dyDescent="0.25">
      <c r="X21375" s="69"/>
      <c r="Y21375" s="69"/>
      <c r="Z21375" s="69"/>
      <c r="AA21375" s="69"/>
    </row>
    <row r="21376" spans="24:27" x14ac:dyDescent="0.25">
      <c r="X21376" s="69"/>
      <c r="Y21376" s="69"/>
      <c r="Z21376" s="69"/>
      <c r="AA21376" s="69"/>
    </row>
    <row r="21377" spans="24:27" x14ac:dyDescent="0.25">
      <c r="X21377" s="69"/>
      <c r="Y21377" s="69"/>
      <c r="Z21377" s="69"/>
      <c r="AA21377" s="69"/>
    </row>
    <row r="21378" spans="24:27" x14ac:dyDescent="0.25">
      <c r="X21378" s="69"/>
      <c r="Y21378" s="69"/>
      <c r="Z21378" s="69"/>
      <c r="AA21378" s="69"/>
    </row>
    <row r="21379" spans="24:27" x14ac:dyDescent="0.25">
      <c r="X21379" s="69"/>
      <c r="Y21379" s="69"/>
      <c r="Z21379" s="69"/>
      <c r="AA21379" s="69"/>
    </row>
    <row r="21380" spans="24:27" x14ac:dyDescent="0.25">
      <c r="X21380" s="69"/>
      <c r="Y21380" s="69"/>
      <c r="Z21380" s="69"/>
      <c r="AA21380" s="69"/>
    </row>
    <row r="21381" spans="24:27" x14ac:dyDescent="0.25">
      <c r="X21381" s="69"/>
      <c r="Y21381" s="69"/>
      <c r="Z21381" s="69"/>
      <c r="AA21381" s="69"/>
    </row>
    <row r="21382" spans="24:27" x14ac:dyDescent="0.25">
      <c r="X21382" s="69"/>
      <c r="Y21382" s="69"/>
      <c r="Z21382" s="69"/>
      <c r="AA21382" s="69"/>
    </row>
    <row r="21383" spans="24:27" x14ac:dyDescent="0.25">
      <c r="X21383" s="69"/>
      <c r="Y21383" s="69"/>
      <c r="Z21383" s="69"/>
      <c r="AA21383" s="69"/>
    </row>
    <row r="21384" spans="24:27" x14ac:dyDescent="0.25">
      <c r="X21384" s="69"/>
      <c r="Y21384" s="69"/>
      <c r="Z21384" s="69"/>
      <c r="AA21384" s="69"/>
    </row>
    <row r="21385" spans="24:27" x14ac:dyDescent="0.25">
      <c r="X21385" s="69"/>
      <c r="Y21385" s="69"/>
      <c r="Z21385" s="69"/>
      <c r="AA21385" s="69"/>
    </row>
    <row r="21386" spans="24:27" x14ac:dyDescent="0.25">
      <c r="X21386" s="69"/>
      <c r="Y21386" s="69"/>
      <c r="Z21386" s="69"/>
      <c r="AA21386" s="69"/>
    </row>
    <row r="21387" spans="24:27" x14ac:dyDescent="0.25">
      <c r="X21387" s="69"/>
      <c r="Y21387" s="69"/>
      <c r="Z21387" s="69"/>
      <c r="AA21387" s="69"/>
    </row>
    <row r="21388" spans="24:27" x14ac:dyDescent="0.25">
      <c r="X21388" s="69"/>
      <c r="Y21388" s="69"/>
      <c r="Z21388" s="69"/>
      <c r="AA21388" s="69"/>
    </row>
    <row r="21389" spans="24:27" x14ac:dyDescent="0.25">
      <c r="X21389" s="69"/>
      <c r="Y21389" s="69"/>
      <c r="Z21389" s="69"/>
      <c r="AA21389" s="69"/>
    </row>
    <row r="21390" spans="24:27" x14ac:dyDescent="0.25">
      <c r="X21390" s="69"/>
      <c r="Y21390" s="69"/>
      <c r="Z21390" s="69"/>
      <c r="AA21390" s="69"/>
    </row>
    <row r="21391" spans="24:27" x14ac:dyDescent="0.25">
      <c r="X21391" s="69"/>
      <c r="Y21391" s="69"/>
      <c r="Z21391" s="69"/>
      <c r="AA21391" s="69"/>
    </row>
    <row r="21392" spans="24:27" x14ac:dyDescent="0.25">
      <c r="X21392" s="69"/>
      <c r="Y21392" s="69"/>
      <c r="Z21392" s="69"/>
      <c r="AA21392" s="69"/>
    </row>
    <row r="21393" spans="24:27" x14ac:dyDescent="0.25">
      <c r="X21393" s="69"/>
      <c r="Y21393" s="69"/>
      <c r="Z21393" s="69"/>
      <c r="AA21393" s="69"/>
    </row>
    <row r="21394" spans="24:27" x14ac:dyDescent="0.25">
      <c r="X21394" s="69"/>
      <c r="Y21394" s="69"/>
      <c r="Z21394" s="69"/>
      <c r="AA21394" s="69"/>
    </row>
    <row r="21395" spans="24:27" x14ac:dyDescent="0.25">
      <c r="X21395" s="69"/>
      <c r="Y21395" s="69"/>
      <c r="Z21395" s="69"/>
      <c r="AA21395" s="69"/>
    </row>
    <row r="21396" spans="24:27" x14ac:dyDescent="0.25">
      <c r="X21396" s="69"/>
      <c r="Y21396" s="69"/>
      <c r="Z21396" s="69"/>
      <c r="AA21396" s="69"/>
    </row>
    <row r="21397" spans="24:27" x14ac:dyDescent="0.25">
      <c r="X21397" s="69"/>
      <c r="Y21397" s="69"/>
      <c r="Z21397" s="69"/>
      <c r="AA21397" s="69"/>
    </row>
    <row r="21398" spans="24:27" x14ac:dyDescent="0.25">
      <c r="X21398" s="69"/>
      <c r="Y21398" s="69"/>
      <c r="Z21398" s="69"/>
      <c r="AA21398" s="69"/>
    </row>
    <row r="21399" spans="24:27" x14ac:dyDescent="0.25">
      <c r="X21399" s="69"/>
      <c r="Y21399" s="69"/>
      <c r="Z21399" s="69"/>
      <c r="AA21399" s="69"/>
    </row>
    <row r="21400" spans="24:27" x14ac:dyDescent="0.25">
      <c r="X21400" s="69"/>
      <c r="Y21400" s="69"/>
      <c r="Z21400" s="69"/>
      <c r="AA21400" s="69"/>
    </row>
    <row r="21401" spans="24:27" x14ac:dyDescent="0.25">
      <c r="X21401" s="69"/>
      <c r="Y21401" s="69"/>
      <c r="Z21401" s="69"/>
      <c r="AA21401" s="69"/>
    </row>
    <row r="21402" spans="24:27" x14ac:dyDescent="0.25">
      <c r="X21402" s="69"/>
      <c r="Y21402" s="69"/>
      <c r="Z21402" s="69"/>
      <c r="AA21402" s="69"/>
    </row>
    <row r="21403" spans="24:27" x14ac:dyDescent="0.25">
      <c r="X21403" s="69"/>
      <c r="Y21403" s="69"/>
      <c r="Z21403" s="69"/>
      <c r="AA21403" s="69"/>
    </row>
    <row r="21404" spans="24:27" x14ac:dyDescent="0.25">
      <c r="X21404" s="69"/>
      <c r="Y21404" s="69"/>
      <c r="Z21404" s="69"/>
      <c r="AA21404" s="69"/>
    </row>
    <row r="21405" spans="24:27" x14ac:dyDescent="0.25">
      <c r="X21405" s="69"/>
      <c r="Y21405" s="69"/>
      <c r="Z21405" s="69"/>
      <c r="AA21405" s="69"/>
    </row>
    <row r="21406" spans="24:27" x14ac:dyDescent="0.25">
      <c r="X21406" s="69"/>
      <c r="Y21406" s="69"/>
      <c r="Z21406" s="69"/>
      <c r="AA21406" s="69"/>
    </row>
    <row r="21407" spans="24:27" x14ac:dyDescent="0.25">
      <c r="X21407" s="69"/>
      <c r="Y21407" s="69"/>
      <c r="Z21407" s="69"/>
      <c r="AA21407" s="69"/>
    </row>
    <row r="21408" spans="24:27" x14ac:dyDescent="0.25">
      <c r="X21408" s="69"/>
      <c r="Y21408" s="69"/>
      <c r="Z21408" s="69"/>
      <c r="AA21408" s="69"/>
    </row>
    <row r="21409" spans="24:27" x14ac:dyDescent="0.25">
      <c r="X21409" s="69"/>
      <c r="Y21409" s="69"/>
      <c r="Z21409" s="69"/>
      <c r="AA21409" s="69"/>
    </row>
    <row r="21410" spans="24:27" x14ac:dyDescent="0.25">
      <c r="X21410" s="69"/>
      <c r="Y21410" s="69"/>
      <c r="Z21410" s="69"/>
      <c r="AA21410" s="69"/>
    </row>
    <row r="21411" spans="24:27" x14ac:dyDescent="0.25">
      <c r="X21411" s="69"/>
      <c r="Y21411" s="69"/>
      <c r="Z21411" s="69"/>
      <c r="AA21411" s="69"/>
    </row>
    <row r="21412" spans="24:27" x14ac:dyDescent="0.25">
      <c r="X21412" s="69"/>
      <c r="Y21412" s="69"/>
      <c r="Z21412" s="69"/>
      <c r="AA21412" s="69"/>
    </row>
    <row r="21413" spans="24:27" x14ac:dyDescent="0.25">
      <c r="X21413" s="69"/>
      <c r="Y21413" s="69"/>
      <c r="Z21413" s="69"/>
      <c r="AA21413" s="69"/>
    </row>
    <row r="21414" spans="24:27" x14ac:dyDescent="0.25">
      <c r="X21414" s="69"/>
      <c r="Y21414" s="69"/>
      <c r="Z21414" s="69"/>
      <c r="AA21414" s="69"/>
    </row>
    <row r="21415" spans="24:27" x14ac:dyDescent="0.25">
      <c r="X21415" s="69"/>
      <c r="Y21415" s="69"/>
      <c r="Z21415" s="69"/>
      <c r="AA21415" s="69"/>
    </row>
    <row r="21416" spans="24:27" x14ac:dyDescent="0.25">
      <c r="X21416" s="69"/>
      <c r="Y21416" s="69"/>
      <c r="Z21416" s="69"/>
      <c r="AA21416" s="69"/>
    </row>
    <row r="21417" spans="24:27" x14ac:dyDescent="0.25">
      <c r="X21417" s="69"/>
      <c r="Y21417" s="69"/>
      <c r="Z21417" s="69"/>
      <c r="AA21417" s="69"/>
    </row>
    <row r="21418" spans="24:27" x14ac:dyDescent="0.25">
      <c r="X21418" s="69"/>
      <c r="Y21418" s="69"/>
      <c r="Z21418" s="69"/>
      <c r="AA21418" s="69"/>
    </row>
    <row r="21419" spans="24:27" x14ac:dyDescent="0.25">
      <c r="X21419" s="69"/>
      <c r="Y21419" s="69"/>
      <c r="Z21419" s="69"/>
      <c r="AA21419" s="69"/>
    </row>
    <row r="21420" spans="24:27" x14ac:dyDescent="0.25">
      <c r="X21420" s="69"/>
      <c r="Y21420" s="69"/>
      <c r="Z21420" s="69"/>
      <c r="AA21420" s="69"/>
    </row>
    <row r="21421" spans="24:27" x14ac:dyDescent="0.25">
      <c r="X21421" s="69"/>
      <c r="Y21421" s="69"/>
      <c r="Z21421" s="69"/>
      <c r="AA21421" s="69"/>
    </row>
    <row r="21422" spans="24:27" x14ac:dyDescent="0.25">
      <c r="X21422" s="69"/>
      <c r="Y21422" s="69"/>
      <c r="Z21422" s="69"/>
      <c r="AA21422" s="69"/>
    </row>
    <row r="21423" spans="24:27" x14ac:dyDescent="0.25">
      <c r="X21423" s="69"/>
      <c r="Y21423" s="69"/>
      <c r="Z21423" s="69"/>
      <c r="AA21423" s="69"/>
    </row>
    <row r="21424" spans="24:27" x14ac:dyDescent="0.25">
      <c r="X21424" s="69"/>
      <c r="Y21424" s="69"/>
      <c r="Z21424" s="69"/>
      <c r="AA21424" s="69"/>
    </row>
    <row r="21425" spans="24:27" x14ac:dyDescent="0.25">
      <c r="X21425" s="69"/>
      <c r="Y21425" s="69"/>
      <c r="Z21425" s="69"/>
      <c r="AA21425" s="69"/>
    </row>
    <row r="21426" spans="24:27" x14ac:dyDescent="0.25">
      <c r="X21426" s="69"/>
      <c r="Y21426" s="69"/>
      <c r="Z21426" s="69"/>
      <c r="AA21426" s="69"/>
    </row>
    <row r="21427" spans="24:27" x14ac:dyDescent="0.25">
      <c r="X21427" s="69"/>
      <c r="Y21427" s="69"/>
      <c r="Z21427" s="69"/>
      <c r="AA21427" s="69"/>
    </row>
    <row r="21428" spans="24:27" x14ac:dyDescent="0.25">
      <c r="X21428" s="69"/>
      <c r="Y21428" s="69"/>
      <c r="Z21428" s="69"/>
      <c r="AA21428" s="69"/>
    </row>
    <row r="21429" spans="24:27" x14ac:dyDescent="0.25">
      <c r="X21429" s="69"/>
      <c r="Y21429" s="69"/>
      <c r="Z21429" s="69"/>
      <c r="AA21429" s="69"/>
    </row>
    <row r="21430" spans="24:27" x14ac:dyDescent="0.25">
      <c r="X21430" s="69"/>
      <c r="Y21430" s="69"/>
      <c r="Z21430" s="69"/>
      <c r="AA21430" s="69"/>
    </row>
    <row r="21431" spans="24:27" x14ac:dyDescent="0.25">
      <c r="X21431" s="69"/>
      <c r="Y21431" s="69"/>
      <c r="Z21431" s="69"/>
      <c r="AA21431" s="69"/>
    </row>
    <row r="21432" spans="24:27" x14ac:dyDescent="0.25">
      <c r="X21432" s="69"/>
      <c r="Y21432" s="69"/>
      <c r="Z21432" s="69"/>
      <c r="AA21432" s="69"/>
    </row>
    <row r="21433" spans="24:27" x14ac:dyDescent="0.25">
      <c r="X21433" s="69"/>
      <c r="Y21433" s="69"/>
      <c r="Z21433" s="69"/>
      <c r="AA21433" s="69"/>
    </row>
    <row r="21434" spans="24:27" x14ac:dyDescent="0.25">
      <c r="X21434" s="69"/>
      <c r="Y21434" s="69"/>
      <c r="Z21434" s="69"/>
      <c r="AA21434" s="69"/>
    </row>
    <row r="21435" spans="24:27" x14ac:dyDescent="0.25">
      <c r="X21435" s="69"/>
      <c r="Y21435" s="69"/>
      <c r="Z21435" s="69"/>
      <c r="AA21435" s="69"/>
    </row>
    <row r="21436" spans="24:27" x14ac:dyDescent="0.25">
      <c r="X21436" s="69"/>
      <c r="Y21436" s="69"/>
      <c r="Z21436" s="69"/>
      <c r="AA21436" s="69"/>
    </row>
    <row r="21437" spans="24:27" x14ac:dyDescent="0.25">
      <c r="X21437" s="69"/>
      <c r="Y21437" s="69"/>
      <c r="Z21437" s="69"/>
      <c r="AA21437" s="69"/>
    </row>
    <row r="21438" spans="24:27" x14ac:dyDescent="0.25">
      <c r="X21438" s="69"/>
      <c r="Y21438" s="69"/>
      <c r="Z21438" s="69"/>
      <c r="AA21438" s="69"/>
    </row>
    <row r="21439" spans="24:27" x14ac:dyDescent="0.25">
      <c r="X21439" s="69"/>
      <c r="Y21439" s="69"/>
      <c r="Z21439" s="69"/>
      <c r="AA21439" s="69"/>
    </row>
    <row r="21440" spans="24:27" x14ac:dyDescent="0.25">
      <c r="X21440" s="69"/>
      <c r="Y21440" s="69"/>
      <c r="Z21440" s="69"/>
      <c r="AA21440" s="69"/>
    </row>
    <row r="21441" spans="24:27" x14ac:dyDescent="0.25">
      <c r="X21441" s="69"/>
      <c r="Y21441" s="69"/>
      <c r="Z21441" s="69"/>
      <c r="AA21441" s="69"/>
    </row>
    <row r="21442" spans="24:27" x14ac:dyDescent="0.25">
      <c r="X21442" s="69"/>
      <c r="Y21442" s="69"/>
      <c r="Z21442" s="69"/>
      <c r="AA21442" s="69"/>
    </row>
    <row r="21443" spans="24:27" x14ac:dyDescent="0.25">
      <c r="X21443" s="69"/>
      <c r="Y21443" s="69"/>
      <c r="Z21443" s="69"/>
      <c r="AA21443" s="69"/>
    </row>
    <row r="21444" spans="24:27" x14ac:dyDescent="0.25">
      <c r="X21444" s="69"/>
      <c r="Y21444" s="69"/>
      <c r="Z21444" s="69"/>
      <c r="AA21444" s="69"/>
    </row>
    <row r="21445" spans="24:27" x14ac:dyDescent="0.25">
      <c r="X21445" s="69"/>
      <c r="Y21445" s="69"/>
      <c r="Z21445" s="69"/>
      <c r="AA21445" s="69"/>
    </row>
    <row r="21446" spans="24:27" x14ac:dyDescent="0.25">
      <c r="X21446" s="69"/>
      <c r="Y21446" s="69"/>
      <c r="Z21446" s="69"/>
      <c r="AA21446" s="69"/>
    </row>
    <row r="21447" spans="24:27" x14ac:dyDescent="0.25">
      <c r="X21447" s="69"/>
      <c r="Y21447" s="69"/>
      <c r="Z21447" s="69"/>
      <c r="AA21447" s="69"/>
    </row>
    <row r="21448" spans="24:27" x14ac:dyDescent="0.25">
      <c r="X21448" s="69"/>
      <c r="Y21448" s="69"/>
      <c r="Z21448" s="69"/>
      <c r="AA21448" s="69"/>
    </row>
    <row r="21449" spans="24:27" x14ac:dyDescent="0.25">
      <c r="X21449" s="69"/>
      <c r="Y21449" s="69"/>
      <c r="Z21449" s="69"/>
      <c r="AA21449" s="69"/>
    </row>
    <row r="21450" spans="24:27" x14ac:dyDescent="0.25">
      <c r="X21450" s="69"/>
      <c r="Y21450" s="69"/>
      <c r="Z21450" s="69"/>
      <c r="AA21450" s="69"/>
    </row>
    <row r="21451" spans="24:27" x14ac:dyDescent="0.25">
      <c r="X21451" s="69"/>
      <c r="Y21451" s="69"/>
      <c r="Z21451" s="69"/>
      <c r="AA21451" s="69"/>
    </row>
    <row r="21452" spans="24:27" x14ac:dyDescent="0.25">
      <c r="X21452" s="69"/>
      <c r="Y21452" s="69"/>
      <c r="Z21452" s="69"/>
      <c r="AA21452" s="69"/>
    </row>
    <row r="21453" spans="24:27" x14ac:dyDescent="0.25">
      <c r="X21453" s="69"/>
      <c r="Y21453" s="69"/>
      <c r="Z21453" s="69"/>
      <c r="AA21453" s="69"/>
    </row>
    <row r="21454" spans="24:27" x14ac:dyDescent="0.25">
      <c r="X21454" s="69"/>
      <c r="Y21454" s="69"/>
      <c r="Z21454" s="69"/>
      <c r="AA21454" s="69"/>
    </row>
    <row r="21455" spans="24:27" x14ac:dyDescent="0.25">
      <c r="X21455" s="69"/>
      <c r="Y21455" s="69"/>
      <c r="Z21455" s="69"/>
      <c r="AA21455" s="69"/>
    </row>
    <row r="21456" spans="24:27" x14ac:dyDescent="0.25">
      <c r="X21456" s="69"/>
      <c r="Y21456" s="69"/>
      <c r="Z21456" s="69"/>
      <c r="AA21456" s="69"/>
    </row>
    <row r="21457" spans="24:27" x14ac:dyDescent="0.25">
      <c r="X21457" s="69"/>
      <c r="Y21457" s="69"/>
      <c r="Z21457" s="69"/>
      <c r="AA21457" s="69"/>
    </row>
    <row r="21458" spans="24:27" x14ac:dyDescent="0.25">
      <c r="X21458" s="69"/>
      <c r="Y21458" s="69"/>
      <c r="Z21458" s="69"/>
      <c r="AA21458" s="69"/>
    </row>
    <row r="21459" spans="24:27" x14ac:dyDescent="0.25">
      <c r="X21459" s="69"/>
      <c r="Y21459" s="69"/>
      <c r="Z21459" s="69"/>
      <c r="AA21459" s="69"/>
    </row>
    <row r="21460" spans="24:27" x14ac:dyDescent="0.25">
      <c r="X21460" s="69"/>
      <c r="Y21460" s="69"/>
      <c r="Z21460" s="69"/>
      <c r="AA21460" s="69"/>
    </row>
    <row r="21461" spans="24:27" x14ac:dyDescent="0.25">
      <c r="X21461" s="69"/>
      <c r="Y21461" s="69"/>
      <c r="Z21461" s="69"/>
      <c r="AA21461" s="69"/>
    </row>
    <row r="21462" spans="24:27" x14ac:dyDescent="0.25">
      <c r="X21462" s="69"/>
      <c r="Y21462" s="69"/>
      <c r="Z21462" s="69"/>
      <c r="AA21462" s="69"/>
    </row>
    <row r="21463" spans="24:27" x14ac:dyDescent="0.25">
      <c r="X21463" s="69"/>
      <c r="Y21463" s="69"/>
      <c r="Z21463" s="69"/>
      <c r="AA21463" s="69"/>
    </row>
    <row r="21464" spans="24:27" x14ac:dyDescent="0.25">
      <c r="X21464" s="69"/>
      <c r="Y21464" s="69"/>
      <c r="Z21464" s="69"/>
      <c r="AA21464" s="69"/>
    </row>
    <row r="21465" spans="24:27" x14ac:dyDescent="0.25">
      <c r="X21465" s="69"/>
      <c r="Y21465" s="69"/>
      <c r="Z21465" s="69"/>
      <c r="AA21465" s="69"/>
    </row>
    <row r="21466" spans="24:27" x14ac:dyDescent="0.25">
      <c r="X21466" s="69"/>
      <c r="Y21466" s="69"/>
      <c r="Z21466" s="69"/>
      <c r="AA21466" s="69"/>
    </row>
    <row r="21467" spans="24:27" x14ac:dyDescent="0.25">
      <c r="X21467" s="69"/>
      <c r="Y21467" s="69"/>
      <c r="Z21467" s="69"/>
      <c r="AA21467" s="69"/>
    </row>
    <row r="21468" spans="24:27" x14ac:dyDescent="0.25">
      <c r="X21468" s="69"/>
      <c r="Y21468" s="69"/>
      <c r="Z21468" s="69"/>
      <c r="AA21468" s="69"/>
    </row>
    <row r="21469" spans="24:27" x14ac:dyDescent="0.25">
      <c r="X21469" s="69"/>
      <c r="Y21469" s="69"/>
      <c r="Z21469" s="69"/>
      <c r="AA21469" s="69"/>
    </row>
    <row r="21470" spans="24:27" x14ac:dyDescent="0.25">
      <c r="X21470" s="69"/>
      <c r="Y21470" s="69"/>
      <c r="Z21470" s="69"/>
      <c r="AA21470" s="69"/>
    </row>
    <row r="21471" spans="24:27" x14ac:dyDescent="0.25">
      <c r="X21471" s="69"/>
      <c r="Y21471" s="69"/>
      <c r="Z21471" s="69"/>
      <c r="AA21471" s="69"/>
    </row>
    <row r="21472" spans="24:27" x14ac:dyDescent="0.25">
      <c r="X21472" s="69"/>
      <c r="Y21472" s="69"/>
      <c r="Z21472" s="69"/>
      <c r="AA21472" s="69"/>
    </row>
    <row r="21473" spans="24:27" x14ac:dyDescent="0.25">
      <c r="X21473" s="69"/>
      <c r="Y21473" s="69"/>
      <c r="Z21473" s="69"/>
      <c r="AA21473" s="69"/>
    </row>
    <row r="21474" spans="24:27" x14ac:dyDescent="0.25">
      <c r="X21474" s="69"/>
      <c r="Y21474" s="69"/>
      <c r="Z21474" s="69"/>
      <c r="AA21474" s="69"/>
    </row>
    <row r="21475" spans="24:27" x14ac:dyDescent="0.25">
      <c r="X21475" s="69"/>
      <c r="Y21475" s="69"/>
      <c r="Z21475" s="69"/>
      <c r="AA21475" s="69"/>
    </row>
    <row r="21476" spans="24:27" x14ac:dyDescent="0.25">
      <c r="X21476" s="69"/>
      <c r="Y21476" s="69"/>
      <c r="Z21476" s="69"/>
      <c r="AA21476" s="69"/>
    </row>
    <row r="21477" spans="24:27" x14ac:dyDescent="0.25">
      <c r="X21477" s="69"/>
      <c r="Y21477" s="69"/>
      <c r="Z21477" s="69"/>
      <c r="AA21477" s="69"/>
    </row>
    <row r="21478" spans="24:27" x14ac:dyDescent="0.25">
      <c r="X21478" s="69"/>
      <c r="Y21478" s="69"/>
      <c r="Z21478" s="69"/>
      <c r="AA21478" s="69"/>
    </row>
    <row r="21479" spans="24:27" x14ac:dyDescent="0.25">
      <c r="X21479" s="69"/>
      <c r="Y21479" s="69"/>
      <c r="Z21479" s="69"/>
      <c r="AA21479" s="69"/>
    </row>
    <row r="21480" spans="24:27" x14ac:dyDescent="0.25">
      <c r="X21480" s="69"/>
      <c r="Y21480" s="69"/>
      <c r="Z21480" s="69"/>
      <c r="AA21480" s="69"/>
    </row>
    <row r="21481" spans="24:27" x14ac:dyDescent="0.25">
      <c r="X21481" s="69"/>
      <c r="Y21481" s="69"/>
      <c r="Z21481" s="69"/>
      <c r="AA21481" s="69"/>
    </row>
    <row r="21482" spans="24:27" x14ac:dyDescent="0.25">
      <c r="X21482" s="69"/>
      <c r="Y21482" s="69"/>
      <c r="Z21482" s="69"/>
      <c r="AA21482" s="69"/>
    </row>
    <row r="21483" spans="24:27" x14ac:dyDescent="0.25">
      <c r="X21483" s="69"/>
      <c r="Y21483" s="69"/>
      <c r="Z21483" s="69"/>
      <c r="AA21483" s="69"/>
    </row>
    <row r="21484" spans="24:27" x14ac:dyDescent="0.25">
      <c r="X21484" s="69"/>
      <c r="Y21484" s="69"/>
      <c r="Z21484" s="69"/>
      <c r="AA21484" s="69"/>
    </row>
    <row r="21485" spans="24:27" x14ac:dyDescent="0.25">
      <c r="X21485" s="69"/>
      <c r="Y21485" s="69"/>
      <c r="Z21485" s="69"/>
      <c r="AA21485" s="69"/>
    </row>
    <row r="21486" spans="24:27" x14ac:dyDescent="0.25">
      <c r="X21486" s="69"/>
      <c r="Y21486" s="69"/>
      <c r="Z21486" s="69"/>
      <c r="AA21486" s="69"/>
    </row>
    <row r="21487" spans="24:27" x14ac:dyDescent="0.25">
      <c r="X21487" s="69"/>
      <c r="Y21487" s="69"/>
      <c r="Z21487" s="69"/>
      <c r="AA21487" s="69"/>
    </row>
    <row r="21488" spans="24:27" x14ac:dyDescent="0.25">
      <c r="X21488" s="69"/>
      <c r="Y21488" s="69"/>
      <c r="Z21488" s="69"/>
      <c r="AA21488" s="69"/>
    </row>
    <row r="21489" spans="24:27" x14ac:dyDescent="0.25">
      <c r="X21489" s="69"/>
      <c r="Y21489" s="69"/>
      <c r="Z21489" s="69"/>
      <c r="AA21489" s="69"/>
    </row>
    <row r="21490" spans="24:27" x14ac:dyDescent="0.25">
      <c r="X21490" s="69"/>
      <c r="Y21490" s="69"/>
      <c r="Z21490" s="69"/>
      <c r="AA21490" s="69"/>
    </row>
    <row r="21491" spans="24:27" x14ac:dyDescent="0.25">
      <c r="X21491" s="69"/>
      <c r="Y21491" s="69"/>
      <c r="Z21491" s="69"/>
      <c r="AA21491" s="69"/>
    </row>
    <row r="21492" spans="24:27" x14ac:dyDescent="0.25">
      <c r="X21492" s="69"/>
      <c r="Y21492" s="69"/>
      <c r="Z21492" s="69"/>
      <c r="AA21492" s="69"/>
    </row>
    <row r="21493" spans="24:27" x14ac:dyDescent="0.25">
      <c r="X21493" s="69"/>
      <c r="Y21493" s="69"/>
      <c r="Z21493" s="69"/>
      <c r="AA21493" s="69"/>
    </row>
    <row r="21494" spans="24:27" x14ac:dyDescent="0.25">
      <c r="X21494" s="69"/>
      <c r="Y21494" s="69"/>
      <c r="Z21494" s="69"/>
      <c r="AA21494" s="69"/>
    </row>
    <row r="21495" spans="24:27" x14ac:dyDescent="0.25">
      <c r="X21495" s="69"/>
      <c r="Y21495" s="69"/>
      <c r="Z21495" s="69"/>
      <c r="AA21495" s="69"/>
    </row>
    <row r="21496" spans="24:27" x14ac:dyDescent="0.25">
      <c r="X21496" s="69"/>
      <c r="Y21496" s="69"/>
      <c r="Z21496" s="69"/>
      <c r="AA21496" s="69"/>
    </row>
    <row r="21497" spans="24:27" x14ac:dyDescent="0.25">
      <c r="X21497" s="69"/>
      <c r="Y21497" s="69"/>
      <c r="Z21497" s="69"/>
      <c r="AA21497" s="69"/>
    </row>
    <row r="21498" spans="24:27" x14ac:dyDescent="0.25">
      <c r="X21498" s="69"/>
      <c r="Y21498" s="69"/>
      <c r="Z21498" s="69"/>
      <c r="AA21498" s="69"/>
    </row>
    <row r="21499" spans="24:27" x14ac:dyDescent="0.25">
      <c r="X21499" s="69"/>
      <c r="Y21499" s="69"/>
      <c r="Z21499" s="69"/>
      <c r="AA21499" s="69"/>
    </row>
    <row r="21500" spans="24:27" x14ac:dyDescent="0.25">
      <c r="X21500" s="69"/>
      <c r="Y21500" s="69"/>
      <c r="Z21500" s="69"/>
      <c r="AA21500" s="69"/>
    </row>
    <row r="21501" spans="24:27" x14ac:dyDescent="0.25">
      <c r="X21501" s="69"/>
      <c r="Y21501" s="69"/>
      <c r="Z21501" s="69"/>
      <c r="AA21501" s="69"/>
    </row>
    <row r="21502" spans="24:27" x14ac:dyDescent="0.25">
      <c r="X21502" s="69"/>
      <c r="Y21502" s="69"/>
      <c r="Z21502" s="69"/>
      <c r="AA21502" s="69"/>
    </row>
    <row r="21503" spans="24:27" x14ac:dyDescent="0.25">
      <c r="X21503" s="69"/>
      <c r="Y21503" s="69"/>
      <c r="Z21503" s="69"/>
      <c r="AA21503" s="69"/>
    </row>
    <row r="21504" spans="24:27" x14ac:dyDescent="0.25">
      <c r="X21504" s="69"/>
      <c r="Y21504" s="69"/>
      <c r="Z21504" s="69"/>
      <c r="AA21504" s="69"/>
    </row>
    <row r="21505" spans="24:27" x14ac:dyDescent="0.25">
      <c r="X21505" s="69"/>
      <c r="Y21505" s="69"/>
      <c r="Z21505" s="69"/>
      <c r="AA21505" s="69"/>
    </row>
    <row r="21506" spans="24:27" x14ac:dyDescent="0.25">
      <c r="X21506" s="69"/>
      <c r="Y21506" s="69"/>
      <c r="Z21506" s="69"/>
      <c r="AA21506" s="69"/>
    </row>
    <row r="21507" spans="24:27" x14ac:dyDescent="0.25">
      <c r="X21507" s="69"/>
      <c r="Y21507" s="69"/>
      <c r="Z21507" s="69"/>
      <c r="AA21507" s="69"/>
    </row>
    <row r="21508" spans="24:27" x14ac:dyDescent="0.25">
      <c r="X21508" s="69"/>
      <c r="Y21508" s="69"/>
      <c r="Z21508" s="69"/>
      <c r="AA21508" s="69"/>
    </row>
    <row r="21509" spans="24:27" x14ac:dyDescent="0.25">
      <c r="X21509" s="69"/>
      <c r="Y21509" s="69"/>
      <c r="Z21509" s="69"/>
      <c r="AA21509" s="69"/>
    </row>
    <row r="21510" spans="24:27" x14ac:dyDescent="0.25">
      <c r="X21510" s="69"/>
      <c r="Y21510" s="69"/>
      <c r="Z21510" s="69"/>
      <c r="AA21510" s="69"/>
    </row>
    <row r="21511" spans="24:27" x14ac:dyDescent="0.25">
      <c r="X21511" s="69"/>
      <c r="Y21511" s="69"/>
      <c r="Z21511" s="69"/>
      <c r="AA21511" s="69"/>
    </row>
    <row r="21512" spans="24:27" x14ac:dyDescent="0.25">
      <c r="X21512" s="69"/>
      <c r="Y21512" s="69"/>
      <c r="Z21512" s="69"/>
      <c r="AA21512" s="69"/>
    </row>
    <row r="21513" spans="24:27" x14ac:dyDescent="0.25">
      <c r="X21513" s="69"/>
      <c r="Y21513" s="69"/>
      <c r="Z21513" s="69"/>
      <c r="AA21513" s="69"/>
    </row>
    <row r="21514" spans="24:27" x14ac:dyDescent="0.25">
      <c r="X21514" s="69"/>
      <c r="Y21514" s="69"/>
      <c r="Z21514" s="69"/>
      <c r="AA21514" s="69"/>
    </row>
    <row r="21515" spans="24:27" x14ac:dyDescent="0.25">
      <c r="X21515" s="69"/>
      <c r="Y21515" s="69"/>
      <c r="Z21515" s="69"/>
      <c r="AA21515" s="69"/>
    </row>
    <row r="21516" spans="24:27" x14ac:dyDescent="0.25">
      <c r="X21516" s="69"/>
      <c r="Y21516" s="69"/>
      <c r="Z21516" s="69"/>
      <c r="AA21516" s="69"/>
    </row>
    <row r="21517" spans="24:27" x14ac:dyDescent="0.25">
      <c r="X21517" s="69"/>
      <c r="Y21517" s="69"/>
      <c r="Z21517" s="69"/>
      <c r="AA21517" s="69"/>
    </row>
    <row r="21518" spans="24:27" x14ac:dyDescent="0.25">
      <c r="X21518" s="69"/>
      <c r="Y21518" s="69"/>
      <c r="Z21518" s="69"/>
      <c r="AA21518" s="69"/>
    </row>
    <row r="21519" spans="24:27" x14ac:dyDescent="0.25">
      <c r="X21519" s="69"/>
      <c r="Y21519" s="69"/>
      <c r="Z21519" s="69"/>
      <c r="AA21519" s="69"/>
    </row>
    <row r="21520" spans="24:27" x14ac:dyDescent="0.25">
      <c r="X21520" s="69"/>
      <c r="Y21520" s="69"/>
      <c r="Z21520" s="69"/>
      <c r="AA21520" s="69"/>
    </row>
    <row r="21521" spans="24:27" x14ac:dyDescent="0.25">
      <c r="X21521" s="69"/>
      <c r="Y21521" s="69"/>
      <c r="Z21521" s="69"/>
      <c r="AA21521" s="69"/>
    </row>
    <row r="21522" spans="24:27" x14ac:dyDescent="0.25">
      <c r="X21522" s="69"/>
      <c r="Y21522" s="69"/>
      <c r="Z21522" s="69"/>
      <c r="AA21522" s="69"/>
    </row>
    <row r="21523" spans="24:27" x14ac:dyDescent="0.25">
      <c r="X21523" s="69"/>
      <c r="Y21523" s="69"/>
      <c r="Z21523" s="69"/>
      <c r="AA21523" s="69"/>
    </row>
    <row r="21524" spans="24:27" x14ac:dyDescent="0.25">
      <c r="X21524" s="69"/>
      <c r="Y21524" s="69"/>
      <c r="Z21524" s="69"/>
      <c r="AA21524" s="69"/>
    </row>
    <row r="21525" spans="24:27" x14ac:dyDescent="0.25">
      <c r="X21525" s="69"/>
      <c r="Y21525" s="69"/>
      <c r="Z21525" s="69"/>
      <c r="AA21525" s="69"/>
    </row>
    <row r="21526" spans="24:27" x14ac:dyDescent="0.25">
      <c r="X21526" s="69"/>
      <c r="Y21526" s="69"/>
      <c r="Z21526" s="69"/>
      <c r="AA21526" s="69"/>
    </row>
    <row r="21527" spans="24:27" x14ac:dyDescent="0.25">
      <c r="X21527" s="69"/>
      <c r="Y21527" s="69"/>
      <c r="Z21527" s="69"/>
      <c r="AA21527" s="69"/>
    </row>
    <row r="21528" spans="24:27" x14ac:dyDescent="0.25">
      <c r="X21528" s="69"/>
      <c r="Y21528" s="69"/>
      <c r="Z21528" s="69"/>
      <c r="AA21528" s="69"/>
    </row>
    <row r="21529" spans="24:27" x14ac:dyDescent="0.25">
      <c r="X21529" s="69"/>
      <c r="Y21529" s="69"/>
      <c r="Z21529" s="69"/>
      <c r="AA21529" s="69"/>
    </row>
    <row r="21530" spans="24:27" x14ac:dyDescent="0.25">
      <c r="X21530" s="69"/>
      <c r="Y21530" s="69"/>
      <c r="Z21530" s="69"/>
      <c r="AA21530" s="69"/>
    </row>
    <row r="21531" spans="24:27" x14ac:dyDescent="0.25">
      <c r="X21531" s="69"/>
      <c r="Y21531" s="69"/>
      <c r="Z21531" s="69"/>
      <c r="AA21531" s="69"/>
    </row>
    <row r="21532" spans="24:27" x14ac:dyDescent="0.25">
      <c r="X21532" s="69"/>
      <c r="Y21532" s="69"/>
      <c r="Z21532" s="69"/>
      <c r="AA21532" s="69"/>
    </row>
    <row r="21533" spans="24:27" x14ac:dyDescent="0.25">
      <c r="X21533" s="69"/>
      <c r="Y21533" s="69"/>
      <c r="Z21533" s="69"/>
      <c r="AA21533" s="69"/>
    </row>
    <row r="21534" spans="24:27" x14ac:dyDescent="0.25">
      <c r="X21534" s="69"/>
      <c r="Y21534" s="69"/>
      <c r="Z21534" s="69"/>
      <c r="AA21534" s="69"/>
    </row>
    <row r="21535" spans="24:27" x14ac:dyDescent="0.25">
      <c r="X21535" s="69"/>
      <c r="Y21535" s="69"/>
      <c r="Z21535" s="69"/>
      <c r="AA21535" s="69"/>
    </row>
    <row r="21536" spans="24:27" x14ac:dyDescent="0.25">
      <c r="X21536" s="69"/>
      <c r="Y21536" s="69"/>
      <c r="Z21536" s="69"/>
      <c r="AA21536" s="69"/>
    </row>
    <row r="21537" spans="24:27" x14ac:dyDescent="0.25">
      <c r="X21537" s="69"/>
      <c r="Y21537" s="69"/>
      <c r="Z21537" s="69"/>
      <c r="AA21537" s="69"/>
    </row>
    <row r="21538" spans="24:27" x14ac:dyDescent="0.25">
      <c r="X21538" s="69"/>
      <c r="Y21538" s="69"/>
      <c r="Z21538" s="69"/>
      <c r="AA21538" s="69"/>
    </row>
    <row r="21539" spans="24:27" x14ac:dyDescent="0.25">
      <c r="X21539" s="69"/>
      <c r="Y21539" s="69"/>
      <c r="Z21539" s="69"/>
      <c r="AA21539" s="69"/>
    </row>
    <row r="21540" spans="24:27" x14ac:dyDescent="0.25">
      <c r="X21540" s="69"/>
      <c r="Y21540" s="69"/>
      <c r="Z21540" s="69"/>
      <c r="AA21540" s="69"/>
    </row>
    <row r="21541" spans="24:27" x14ac:dyDescent="0.25">
      <c r="X21541" s="69"/>
      <c r="Y21541" s="69"/>
      <c r="Z21541" s="69"/>
      <c r="AA21541" s="69"/>
    </row>
    <row r="21542" spans="24:27" x14ac:dyDescent="0.25">
      <c r="X21542" s="69"/>
      <c r="Y21542" s="69"/>
      <c r="Z21542" s="69"/>
      <c r="AA21542" s="69"/>
    </row>
    <row r="21543" spans="24:27" x14ac:dyDescent="0.25">
      <c r="X21543" s="69"/>
      <c r="Y21543" s="69"/>
      <c r="Z21543" s="69"/>
      <c r="AA21543" s="69"/>
    </row>
    <row r="21544" spans="24:27" x14ac:dyDescent="0.25">
      <c r="X21544" s="69"/>
      <c r="Y21544" s="69"/>
      <c r="Z21544" s="69"/>
      <c r="AA21544" s="69"/>
    </row>
    <row r="21545" spans="24:27" x14ac:dyDescent="0.25">
      <c r="X21545" s="69"/>
      <c r="Y21545" s="69"/>
      <c r="Z21545" s="69"/>
      <c r="AA21545" s="69"/>
    </row>
    <row r="21546" spans="24:27" x14ac:dyDescent="0.25">
      <c r="X21546" s="69"/>
      <c r="Y21546" s="69"/>
      <c r="Z21546" s="69"/>
      <c r="AA21546" s="69"/>
    </row>
    <row r="21547" spans="24:27" x14ac:dyDescent="0.25">
      <c r="X21547" s="69"/>
      <c r="Y21547" s="69"/>
      <c r="Z21547" s="69"/>
      <c r="AA21547" s="69"/>
    </row>
    <row r="21548" spans="24:27" x14ac:dyDescent="0.25">
      <c r="X21548" s="69"/>
      <c r="Y21548" s="69"/>
      <c r="Z21548" s="69"/>
      <c r="AA21548" s="69"/>
    </row>
    <row r="21549" spans="24:27" x14ac:dyDescent="0.25">
      <c r="X21549" s="69"/>
      <c r="Y21549" s="69"/>
      <c r="Z21549" s="69"/>
      <c r="AA21549" s="69"/>
    </row>
    <row r="21550" spans="24:27" x14ac:dyDescent="0.25">
      <c r="X21550" s="69"/>
      <c r="Y21550" s="69"/>
      <c r="Z21550" s="69"/>
      <c r="AA21550" s="69"/>
    </row>
    <row r="21551" spans="24:27" x14ac:dyDescent="0.25">
      <c r="X21551" s="69"/>
      <c r="Y21551" s="69"/>
      <c r="Z21551" s="69"/>
      <c r="AA21551" s="69"/>
    </row>
    <row r="21552" spans="24:27" x14ac:dyDescent="0.25">
      <c r="X21552" s="69"/>
      <c r="Y21552" s="69"/>
      <c r="Z21552" s="69"/>
      <c r="AA21552" s="69"/>
    </row>
    <row r="21553" spans="24:27" x14ac:dyDescent="0.25">
      <c r="X21553" s="69"/>
      <c r="Y21553" s="69"/>
      <c r="Z21553" s="69"/>
      <c r="AA21553" s="69"/>
    </row>
    <row r="21554" spans="24:27" x14ac:dyDescent="0.25">
      <c r="X21554" s="69"/>
      <c r="Y21554" s="69"/>
      <c r="Z21554" s="69"/>
      <c r="AA21554" s="69"/>
    </row>
    <row r="21555" spans="24:27" x14ac:dyDescent="0.25">
      <c r="X21555" s="69"/>
      <c r="Y21555" s="69"/>
      <c r="Z21555" s="69"/>
      <c r="AA21555" s="69"/>
    </row>
    <row r="21556" spans="24:27" x14ac:dyDescent="0.25">
      <c r="X21556" s="69"/>
      <c r="Y21556" s="69"/>
      <c r="Z21556" s="69"/>
      <c r="AA21556" s="69"/>
    </row>
    <row r="21557" spans="24:27" x14ac:dyDescent="0.25">
      <c r="X21557" s="69"/>
      <c r="Y21557" s="69"/>
      <c r="Z21557" s="69"/>
      <c r="AA21557" s="69"/>
    </row>
    <row r="21558" spans="24:27" x14ac:dyDescent="0.25">
      <c r="X21558" s="69"/>
      <c r="Y21558" s="69"/>
      <c r="Z21558" s="69"/>
      <c r="AA21558" s="69"/>
    </row>
    <row r="21559" spans="24:27" x14ac:dyDescent="0.25">
      <c r="X21559" s="69"/>
      <c r="Y21559" s="69"/>
      <c r="Z21559" s="69"/>
      <c r="AA21559" s="69"/>
    </row>
    <row r="21560" spans="24:27" x14ac:dyDescent="0.25">
      <c r="X21560" s="69"/>
      <c r="Y21560" s="69"/>
      <c r="Z21560" s="69"/>
      <c r="AA21560" s="69"/>
    </row>
    <row r="21561" spans="24:27" x14ac:dyDescent="0.25">
      <c r="X21561" s="69"/>
      <c r="Y21561" s="69"/>
      <c r="Z21561" s="69"/>
      <c r="AA21561" s="69"/>
    </row>
    <row r="21562" spans="24:27" x14ac:dyDescent="0.25">
      <c r="X21562" s="69"/>
      <c r="Y21562" s="69"/>
      <c r="Z21562" s="69"/>
      <c r="AA21562" s="69"/>
    </row>
    <row r="21563" spans="24:27" x14ac:dyDescent="0.25">
      <c r="X21563" s="69"/>
      <c r="Y21563" s="69"/>
      <c r="Z21563" s="69"/>
      <c r="AA21563" s="69"/>
    </row>
    <row r="21564" spans="24:27" x14ac:dyDescent="0.25">
      <c r="X21564" s="69"/>
      <c r="Y21564" s="69"/>
      <c r="Z21564" s="69"/>
      <c r="AA21564" s="69"/>
    </row>
    <row r="21565" spans="24:27" x14ac:dyDescent="0.25">
      <c r="X21565" s="69"/>
      <c r="Y21565" s="69"/>
      <c r="Z21565" s="69"/>
      <c r="AA21565" s="69"/>
    </row>
    <row r="21566" spans="24:27" x14ac:dyDescent="0.25">
      <c r="X21566" s="69"/>
      <c r="Y21566" s="69"/>
      <c r="Z21566" s="69"/>
      <c r="AA21566" s="69"/>
    </row>
    <row r="21567" spans="24:27" x14ac:dyDescent="0.25">
      <c r="X21567" s="69"/>
      <c r="Y21567" s="69"/>
      <c r="Z21567" s="69"/>
      <c r="AA21567" s="69"/>
    </row>
    <row r="21568" spans="24:27" x14ac:dyDescent="0.25">
      <c r="X21568" s="69"/>
      <c r="Y21568" s="69"/>
      <c r="Z21568" s="69"/>
      <c r="AA21568" s="69"/>
    </row>
    <row r="21569" spans="24:27" x14ac:dyDescent="0.25">
      <c r="X21569" s="69"/>
      <c r="Y21569" s="69"/>
      <c r="Z21569" s="69"/>
      <c r="AA21569" s="69"/>
    </row>
    <row r="21570" spans="24:27" x14ac:dyDescent="0.25">
      <c r="X21570" s="69"/>
      <c r="Y21570" s="69"/>
      <c r="Z21570" s="69"/>
      <c r="AA21570" s="69"/>
    </row>
    <row r="21571" spans="24:27" x14ac:dyDescent="0.25">
      <c r="X21571" s="69"/>
      <c r="Y21571" s="69"/>
      <c r="Z21571" s="69"/>
      <c r="AA21571" s="69"/>
    </row>
    <row r="21572" spans="24:27" x14ac:dyDescent="0.25">
      <c r="X21572" s="69"/>
      <c r="Y21572" s="69"/>
      <c r="Z21572" s="69"/>
      <c r="AA21572" s="69"/>
    </row>
    <row r="21573" spans="24:27" x14ac:dyDescent="0.25">
      <c r="X21573" s="69"/>
      <c r="Y21573" s="69"/>
      <c r="Z21573" s="69"/>
      <c r="AA21573" s="69"/>
    </row>
    <row r="21574" spans="24:27" x14ac:dyDescent="0.25">
      <c r="X21574" s="69"/>
      <c r="Y21574" s="69"/>
      <c r="Z21574" s="69"/>
      <c r="AA21574" s="69"/>
    </row>
    <row r="21575" spans="24:27" x14ac:dyDescent="0.25">
      <c r="X21575" s="69"/>
      <c r="Y21575" s="69"/>
      <c r="Z21575" s="69"/>
      <c r="AA21575" s="69"/>
    </row>
    <row r="21576" spans="24:27" x14ac:dyDescent="0.25">
      <c r="X21576" s="69"/>
      <c r="Y21576" s="69"/>
      <c r="Z21576" s="69"/>
      <c r="AA21576" s="69"/>
    </row>
    <row r="21577" spans="24:27" x14ac:dyDescent="0.25">
      <c r="X21577" s="69"/>
      <c r="Y21577" s="69"/>
      <c r="Z21577" s="69"/>
      <c r="AA21577" s="69"/>
    </row>
    <row r="21578" spans="24:27" x14ac:dyDescent="0.25">
      <c r="X21578" s="69"/>
      <c r="Y21578" s="69"/>
      <c r="Z21578" s="69"/>
      <c r="AA21578" s="69"/>
    </row>
    <row r="21579" spans="24:27" x14ac:dyDescent="0.25">
      <c r="X21579" s="69"/>
      <c r="Y21579" s="69"/>
      <c r="Z21579" s="69"/>
      <c r="AA21579" s="69"/>
    </row>
    <row r="21580" spans="24:27" x14ac:dyDescent="0.25">
      <c r="X21580" s="69"/>
      <c r="Y21580" s="69"/>
      <c r="Z21580" s="69"/>
      <c r="AA21580" s="69"/>
    </row>
    <row r="21581" spans="24:27" x14ac:dyDescent="0.25">
      <c r="X21581" s="69"/>
      <c r="Y21581" s="69"/>
      <c r="Z21581" s="69"/>
      <c r="AA21581" s="69"/>
    </row>
    <row r="21582" spans="24:27" x14ac:dyDescent="0.25">
      <c r="X21582" s="69"/>
      <c r="Y21582" s="69"/>
      <c r="Z21582" s="69"/>
      <c r="AA21582" s="69"/>
    </row>
    <row r="21583" spans="24:27" x14ac:dyDescent="0.25">
      <c r="X21583" s="69"/>
      <c r="Y21583" s="69"/>
      <c r="Z21583" s="69"/>
      <c r="AA21583" s="69"/>
    </row>
    <row r="21584" spans="24:27" x14ac:dyDescent="0.25">
      <c r="X21584" s="69"/>
      <c r="Y21584" s="69"/>
      <c r="Z21584" s="69"/>
      <c r="AA21584" s="69"/>
    </row>
    <row r="21585" spans="24:27" x14ac:dyDescent="0.25">
      <c r="X21585" s="69"/>
      <c r="Y21585" s="69"/>
      <c r="Z21585" s="69"/>
      <c r="AA21585" s="69"/>
    </row>
    <row r="21586" spans="24:27" x14ac:dyDescent="0.25">
      <c r="X21586" s="69"/>
      <c r="Y21586" s="69"/>
      <c r="Z21586" s="69"/>
      <c r="AA21586" s="69"/>
    </row>
    <row r="21587" spans="24:27" x14ac:dyDescent="0.25">
      <c r="X21587" s="69"/>
      <c r="Y21587" s="69"/>
      <c r="Z21587" s="69"/>
      <c r="AA21587" s="69"/>
    </row>
    <row r="21588" spans="24:27" x14ac:dyDescent="0.25">
      <c r="X21588" s="69"/>
      <c r="Y21588" s="69"/>
      <c r="Z21588" s="69"/>
      <c r="AA21588" s="69"/>
    </row>
    <row r="21589" spans="24:27" x14ac:dyDescent="0.25">
      <c r="X21589" s="69"/>
      <c r="Y21589" s="69"/>
      <c r="Z21589" s="69"/>
      <c r="AA21589" s="69"/>
    </row>
    <row r="21590" spans="24:27" x14ac:dyDescent="0.25">
      <c r="X21590" s="69"/>
      <c r="Y21590" s="69"/>
      <c r="Z21590" s="69"/>
      <c r="AA21590" s="69"/>
    </row>
    <row r="21591" spans="24:27" x14ac:dyDescent="0.25">
      <c r="X21591" s="69"/>
      <c r="Y21591" s="69"/>
      <c r="Z21591" s="69"/>
      <c r="AA21591" s="69"/>
    </row>
    <row r="21592" spans="24:27" x14ac:dyDescent="0.25">
      <c r="X21592" s="69"/>
      <c r="Y21592" s="69"/>
      <c r="Z21592" s="69"/>
      <c r="AA21592" s="69"/>
    </row>
    <row r="21593" spans="24:27" x14ac:dyDescent="0.25">
      <c r="X21593" s="69"/>
      <c r="Y21593" s="69"/>
      <c r="Z21593" s="69"/>
      <c r="AA21593" s="69"/>
    </row>
    <row r="21594" spans="24:27" x14ac:dyDescent="0.25">
      <c r="X21594" s="69"/>
      <c r="Y21594" s="69"/>
      <c r="Z21594" s="69"/>
      <c r="AA21594" s="69"/>
    </row>
    <row r="21595" spans="24:27" x14ac:dyDescent="0.25">
      <c r="X21595" s="69"/>
      <c r="Y21595" s="69"/>
      <c r="Z21595" s="69"/>
      <c r="AA21595" s="69"/>
    </row>
    <row r="21596" spans="24:27" x14ac:dyDescent="0.25">
      <c r="X21596" s="69"/>
      <c r="Y21596" s="69"/>
      <c r="Z21596" s="69"/>
      <c r="AA21596" s="69"/>
    </row>
    <row r="21597" spans="24:27" x14ac:dyDescent="0.25">
      <c r="X21597" s="69"/>
      <c r="Y21597" s="69"/>
      <c r="Z21597" s="69"/>
      <c r="AA21597" s="69"/>
    </row>
    <row r="21598" spans="24:27" x14ac:dyDescent="0.25">
      <c r="X21598" s="69"/>
      <c r="Y21598" s="69"/>
      <c r="Z21598" s="69"/>
      <c r="AA21598" s="69"/>
    </row>
    <row r="21599" spans="24:27" x14ac:dyDescent="0.25">
      <c r="X21599" s="69"/>
      <c r="Y21599" s="69"/>
      <c r="Z21599" s="69"/>
      <c r="AA21599" s="69"/>
    </row>
    <row r="21600" spans="24:27" x14ac:dyDescent="0.25">
      <c r="X21600" s="69"/>
      <c r="Y21600" s="69"/>
      <c r="Z21600" s="69"/>
      <c r="AA21600" s="69"/>
    </row>
    <row r="21601" spans="24:27" x14ac:dyDescent="0.25">
      <c r="X21601" s="69"/>
      <c r="Y21601" s="69"/>
      <c r="Z21601" s="69"/>
      <c r="AA21601" s="69"/>
    </row>
    <row r="21602" spans="24:27" x14ac:dyDescent="0.25">
      <c r="X21602" s="69"/>
      <c r="Y21602" s="69"/>
      <c r="Z21602" s="69"/>
      <c r="AA21602" s="69"/>
    </row>
    <row r="21603" spans="24:27" x14ac:dyDescent="0.25">
      <c r="X21603" s="69"/>
      <c r="Y21603" s="69"/>
      <c r="Z21603" s="69"/>
      <c r="AA21603" s="69"/>
    </row>
    <row r="21604" spans="24:27" x14ac:dyDescent="0.25">
      <c r="X21604" s="69"/>
      <c r="Y21604" s="69"/>
      <c r="Z21604" s="69"/>
      <c r="AA21604" s="69"/>
    </row>
    <row r="21605" spans="24:27" x14ac:dyDescent="0.25">
      <c r="X21605" s="69"/>
      <c r="Y21605" s="69"/>
      <c r="Z21605" s="69"/>
      <c r="AA21605" s="69"/>
    </row>
    <row r="21606" spans="24:27" x14ac:dyDescent="0.25">
      <c r="X21606" s="69"/>
      <c r="Y21606" s="69"/>
      <c r="Z21606" s="69"/>
      <c r="AA21606" s="69"/>
    </row>
    <row r="21607" spans="24:27" x14ac:dyDescent="0.25">
      <c r="X21607" s="69"/>
      <c r="Y21607" s="69"/>
      <c r="Z21607" s="69"/>
      <c r="AA21607" s="69"/>
    </row>
    <row r="21608" spans="24:27" x14ac:dyDescent="0.25">
      <c r="X21608" s="69"/>
      <c r="Y21608" s="69"/>
      <c r="Z21608" s="69"/>
      <c r="AA21608" s="69"/>
    </row>
    <row r="21609" spans="24:27" x14ac:dyDescent="0.25">
      <c r="X21609" s="69"/>
      <c r="Y21609" s="69"/>
      <c r="Z21609" s="69"/>
      <c r="AA21609" s="69"/>
    </row>
    <row r="21610" spans="24:27" x14ac:dyDescent="0.25">
      <c r="X21610" s="69"/>
      <c r="Y21610" s="69"/>
      <c r="Z21610" s="69"/>
      <c r="AA21610" s="69"/>
    </row>
    <row r="21611" spans="24:27" x14ac:dyDescent="0.25">
      <c r="X21611" s="69"/>
      <c r="Y21611" s="69"/>
      <c r="Z21611" s="69"/>
      <c r="AA21611" s="69"/>
    </row>
    <row r="21612" spans="24:27" x14ac:dyDescent="0.25">
      <c r="X21612" s="69"/>
      <c r="Y21612" s="69"/>
      <c r="Z21612" s="69"/>
      <c r="AA21612" s="69"/>
    </row>
    <row r="21613" spans="24:27" x14ac:dyDescent="0.25">
      <c r="X21613" s="69"/>
      <c r="Y21613" s="69"/>
      <c r="Z21613" s="69"/>
      <c r="AA21613" s="69"/>
    </row>
    <row r="21614" spans="24:27" x14ac:dyDescent="0.25">
      <c r="X21614" s="69"/>
      <c r="Y21614" s="69"/>
      <c r="Z21614" s="69"/>
      <c r="AA21614" s="69"/>
    </row>
    <row r="21615" spans="24:27" x14ac:dyDescent="0.25">
      <c r="X21615" s="69"/>
      <c r="Y21615" s="69"/>
      <c r="Z21615" s="69"/>
      <c r="AA21615" s="69"/>
    </row>
    <row r="21616" spans="24:27" x14ac:dyDescent="0.25">
      <c r="X21616" s="69"/>
      <c r="Y21616" s="69"/>
      <c r="Z21616" s="69"/>
      <c r="AA21616" s="69"/>
    </row>
    <row r="21617" spans="24:27" x14ac:dyDescent="0.25">
      <c r="X21617" s="69"/>
      <c r="Y21617" s="69"/>
      <c r="Z21617" s="69"/>
      <c r="AA21617" s="69"/>
    </row>
    <row r="21618" spans="24:27" x14ac:dyDescent="0.25">
      <c r="X21618" s="69"/>
      <c r="Y21618" s="69"/>
      <c r="Z21618" s="69"/>
      <c r="AA21618" s="69"/>
    </row>
    <row r="21619" spans="24:27" x14ac:dyDescent="0.25">
      <c r="X21619" s="69"/>
      <c r="Y21619" s="69"/>
      <c r="Z21619" s="69"/>
      <c r="AA21619" s="69"/>
    </row>
    <row r="21620" spans="24:27" x14ac:dyDescent="0.25">
      <c r="X21620" s="69"/>
      <c r="Y21620" s="69"/>
      <c r="Z21620" s="69"/>
      <c r="AA21620" s="69"/>
    </row>
    <row r="21621" spans="24:27" x14ac:dyDescent="0.25">
      <c r="X21621" s="69"/>
      <c r="Y21621" s="69"/>
      <c r="Z21621" s="69"/>
      <c r="AA21621" s="69"/>
    </row>
    <row r="21622" spans="24:27" x14ac:dyDescent="0.25">
      <c r="X21622" s="69"/>
      <c r="Y21622" s="69"/>
      <c r="Z21622" s="69"/>
      <c r="AA21622" s="69"/>
    </row>
    <row r="21623" spans="24:27" x14ac:dyDescent="0.25">
      <c r="X21623" s="69"/>
      <c r="Y21623" s="69"/>
      <c r="Z21623" s="69"/>
      <c r="AA21623" s="69"/>
    </row>
    <row r="21624" spans="24:27" x14ac:dyDescent="0.25">
      <c r="X21624" s="69"/>
      <c r="Y21624" s="69"/>
      <c r="Z21624" s="69"/>
      <c r="AA21624" s="69"/>
    </row>
    <row r="21625" spans="24:27" x14ac:dyDescent="0.25">
      <c r="X21625" s="69"/>
      <c r="Y21625" s="69"/>
      <c r="Z21625" s="69"/>
      <c r="AA21625" s="69"/>
    </row>
    <row r="21626" spans="24:27" x14ac:dyDescent="0.25">
      <c r="X21626" s="69"/>
      <c r="Y21626" s="69"/>
      <c r="Z21626" s="69"/>
      <c r="AA21626" s="69"/>
    </row>
    <row r="21627" spans="24:27" x14ac:dyDescent="0.25">
      <c r="X21627" s="69"/>
      <c r="Y21627" s="69"/>
      <c r="Z21627" s="69"/>
      <c r="AA21627" s="69"/>
    </row>
    <row r="21628" spans="24:27" x14ac:dyDescent="0.25">
      <c r="X21628" s="69"/>
      <c r="Y21628" s="69"/>
      <c r="Z21628" s="69"/>
      <c r="AA21628" s="69"/>
    </row>
    <row r="21629" spans="24:27" x14ac:dyDescent="0.25">
      <c r="X21629" s="69"/>
      <c r="Y21629" s="69"/>
      <c r="Z21629" s="69"/>
      <c r="AA21629" s="69"/>
    </row>
    <row r="21630" spans="24:27" x14ac:dyDescent="0.25">
      <c r="X21630" s="69"/>
      <c r="Y21630" s="69"/>
      <c r="Z21630" s="69"/>
      <c r="AA21630" s="69"/>
    </row>
    <row r="21631" spans="24:27" x14ac:dyDescent="0.25">
      <c r="X21631" s="69"/>
      <c r="Y21631" s="69"/>
      <c r="Z21631" s="69"/>
      <c r="AA21631" s="69"/>
    </row>
    <row r="21632" spans="24:27" x14ac:dyDescent="0.25">
      <c r="X21632" s="69"/>
      <c r="Y21632" s="69"/>
      <c r="Z21632" s="69"/>
      <c r="AA21632" s="69"/>
    </row>
    <row r="21633" spans="24:27" x14ac:dyDescent="0.25">
      <c r="X21633" s="69"/>
      <c r="Y21633" s="69"/>
      <c r="Z21633" s="69"/>
      <c r="AA21633" s="69"/>
    </row>
    <row r="21634" spans="24:27" x14ac:dyDescent="0.25">
      <c r="X21634" s="69"/>
      <c r="Y21634" s="69"/>
      <c r="Z21634" s="69"/>
      <c r="AA21634" s="69"/>
    </row>
    <row r="21635" spans="24:27" x14ac:dyDescent="0.25">
      <c r="X21635" s="69"/>
      <c r="Y21635" s="69"/>
      <c r="Z21635" s="69"/>
      <c r="AA21635" s="69"/>
    </row>
    <row r="21636" spans="24:27" x14ac:dyDescent="0.25">
      <c r="X21636" s="69"/>
      <c r="Y21636" s="69"/>
      <c r="Z21636" s="69"/>
      <c r="AA21636" s="69"/>
    </row>
    <row r="21637" spans="24:27" x14ac:dyDescent="0.25">
      <c r="X21637" s="69"/>
      <c r="Y21637" s="69"/>
      <c r="Z21637" s="69"/>
      <c r="AA21637" s="69"/>
    </row>
    <row r="21638" spans="24:27" x14ac:dyDescent="0.25">
      <c r="X21638" s="69"/>
      <c r="Y21638" s="69"/>
      <c r="Z21638" s="69"/>
      <c r="AA21638" s="69"/>
    </row>
    <row r="21639" spans="24:27" x14ac:dyDescent="0.25">
      <c r="X21639" s="69"/>
      <c r="Y21639" s="69"/>
      <c r="Z21639" s="69"/>
      <c r="AA21639" s="69"/>
    </row>
    <row r="21640" spans="24:27" x14ac:dyDescent="0.25">
      <c r="X21640" s="69"/>
      <c r="Y21640" s="69"/>
      <c r="Z21640" s="69"/>
      <c r="AA21640" s="69"/>
    </row>
    <row r="21641" spans="24:27" x14ac:dyDescent="0.25">
      <c r="X21641" s="69"/>
      <c r="Y21641" s="69"/>
      <c r="Z21641" s="69"/>
      <c r="AA21641" s="69"/>
    </row>
    <row r="21642" spans="24:27" x14ac:dyDescent="0.25">
      <c r="X21642" s="69"/>
      <c r="Y21642" s="69"/>
      <c r="Z21642" s="69"/>
      <c r="AA21642" s="69"/>
    </row>
    <row r="21643" spans="24:27" x14ac:dyDescent="0.25">
      <c r="X21643" s="69"/>
      <c r="Y21643" s="69"/>
      <c r="Z21643" s="69"/>
      <c r="AA21643" s="69"/>
    </row>
    <row r="21644" spans="24:27" x14ac:dyDescent="0.25">
      <c r="X21644" s="69"/>
      <c r="Y21644" s="69"/>
      <c r="Z21644" s="69"/>
      <c r="AA21644" s="69"/>
    </row>
    <row r="21645" spans="24:27" x14ac:dyDescent="0.25">
      <c r="X21645" s="69"/>
      <c r="Y21645" s="69"/>
      <c r="Z21645" s="69"/>
      <c r="AA21645" s="69"/>
    </row>
    <row r="21646" spans="24:27" x14ac:dyDescent="0.25">
      <c r="X21646" s="69"/>
      <c r="Y21646" s="69"/>
      <c r="Z21646" s="69"/>
      <c r="AA21646" s="69"/>
    </row>
    <row r="21647" spans="24:27" x14ac:dyDescent="0.25">
      <c r="X21647" s="69"/>
      <c r="Y21647" s="69"/>
      <c r="Z21647" s="69"/>
      <c r="AA21647" s="69"/>
    </row>
    <row r="21648" spans="24:27" x14ac:dyDescent="0.25">
      <c r="X21648" s="69"/>
      <c r="Y21648" s="69"/>
      <c r="Z21648" s="69"/>
      <c r="AA21648" s="69"/>
    </row>
    <row r="21649" spans="24:27" x14ac:dyDescent="0.25">
      <c r="X21649" s="69"/>
      <c r="Y21649" s="69"/>
      <c r="Z21649" s="69"/>
      <c r="AA21649" s="69"/>
    </row>
    <row r="21650" spans="24:27" x14ac:dyDescent="0.25">
      <c r="X21650" s="69"/>
      <c r="Y21650" s="69"/>
      <c r="Z21650" s="69"/>
      <c r="AA21650" s="69"/>
    </row>
    <row r="21651" spans="24:27" x14ac:dyDescent="0.25">
      <c r="X21651" s="69"/>
      <c r="Y21651" s="69"/>
      <c r="Z21651" s="69"/>
      <c r="AA21651" s="69"/>
    </row>
    <row r="21652" spans="24:27" x14ac:dyDescent="0.25">
      <c r="X21652" s="69"/>
      <c r="Y21652" s="69"/>
      <c r="Z21652" s="69"/>
      <c r="AA21652" s="69"/>
    </row>
    <row r="21653" spans="24:27" x14ac:dyDescent="0.25">
      <c r="X21653" s="69"/>
      <c r="Y21653" s="69"/>
      <c r="Z21653" s="69"/>
      <c r="AA21653" s="69"/>
    </row>
    <row r="21654" spans="24:27" x14ac:dyDescent="0.25">
      <c r="X21654" s="69"/>
      <c r="Y21654" s="69"/>
      <c r="Z21654" s="69"/>
      <c r="AA21654" s="69"/>
    </row>
    <row r="21655" spans="24:27" x14ac:dyDescent="0.25">
      <c r="X21655" s="69"/>
      <c r="Y21655" s="69"/>
      <c r="Z21655" s="69"/>
      <c r="AA21655" s="69"/>
    </row>
    <row r="21656" spans="24:27" x14ac:dyDescent="0.25">
      <c r="X21656" s="69"/>
      <c r="Y21656" s="69"/>
      <c r="Z21656" s="69"/>
      <c r="AA21656" s="69"/>
    </row>
    <row r="21657" spans="24:27" x14ac:dyDescent="0.25">
      <c r="X21657" s="69"/>
      <c r="Y21657" s="69"/>
      <c r="Z21657" s="69"/>
      <c r="AA21657" s="69"/>
    </row>
    <row r="21658" spans="24:27" x14ac:dyDescent="0.25">
      <c r="X21658" s="69"/>
      <c r="Y21658" s="69"/>
      <c r="Z21658" s="69"/>
      <c r="AA21658" s="69"/>
    </row>
    <row r="21659" spans="24:27" x14ac:dyDescent="0.25">
      <c r="X21659" s="69"/>
      <c r="Y21659" s="69"/>
      <c r="Z21659" s="69"/>
      <c r="AA21659" s="69"/>
    </row>
    <row r="21660" spans="24:27" x14ac:dyDescent="0.25">
      <c r="X21660" s="69"/>
      <c r="Y21660" s="69"/>
      <c r="Z21660" s="69"/>
      <c r="AA21660" s="69"/>
    </row>
    <row r="21661" spans="24:27" x14ac:dyDescent="0.25">
      <c r="X21661" s="69"/>
      <c r="Y21661" s="69"/>
      <c r="Z21661" s="69"/>
      <c r="AA21661" s="69"/>
    </row>
    <row r="21662" spans="24:27" x14ac:dyDescent="0.25">
      <c r="X21662" s="69"/>
      <c r="Y21662" s="69"/>
      <c r="Z21662" s="69"/>
      <c r="AA21662" s="69"/>
    </row>
    <row r="21663" spans="24:27" x14ac:dyDescent="0.25">
      <c r="X21663" s="69"/>
      <c r="Y21663" s="69"/>
      <c r="Z21663" s="69"/>
      <c r="AA21663" s="69"/>
    </row>
    <row r="21664" spans="24:27" x14ac:dyDescent="0.25">
      <c r="X21664" s="69"/>
      <c r="Y21664" s="69"/>
      <c r="Z21664" s="69"/>
      <c r="AA21664" s="69"/>
    </row>
    <row r="21665" spans="24:27" x14ac:dyDescent="0.25">
      <c r="X21665" s="69"/>
      <c r="Y21665" s="69"/>
      <c r="Z21665" s="69"/>
      <c r="AA21665" s="69"/>
    </row>
    <row r="21666" spans="24:27" x14ac:dyDescent="0.25">
      <c r="X21666" s="69"/>
      <c r="Y21666" s="69"/>
      <c r="Z21666" s="69"/>
      <c r="AA21666" s="69"/>
    </row>
    <row r="21667" spans="24:27" x14ac:dyDescent="0.25">
      <c r="X21667" s="69"/>
      <c r="Y21667" s="69"/>
      <c r="Z21667" s="69"/>
      <c r="AA21667" s="69"/>
    </row>
    <row r="21668" spans="24:27" x14ac:dyDescent="0.25">
      <c r="X21668" s="69"/>
      <c r="Y21668" s="69"/>
      <c r="Z21668" s="69"/>
      <c r="AA21668" s="69"/>
    </row>
    <row r="21669" spans="24:27" x14ac:dyDescent="0.25">
      <c r="X21669" s="69"/>
      <c r="Y21669" s="69"/>
      <c r="Z21669" s="69"/>
      <c r="AA21669" s="69"/>
    </row>
    <row r="21670" spans="24:27" x14ac:dyDescent="0.25">
      <c r="X21670" s="69"/>
      <c r="Y21670" s="69"/>
      <c r="Z21670" s="69"/>
      <c r="AA21670" s="69"/>
    </row>
    <row r="21671" spans="24:27" x14ac:dyDescent="0.25">
      <c r="X21671" s="69"/>
      <c r="Y21671" s="69"/>
      <c r="Z21671" s="69"/>
      <c r="AA21671" s="69"/>
    </row>
    <row r="21672" spans="24:27" x14ac:dyDescent="0.25">
      <c r="X21672" s="69"/>
      <c r="Y21672" s="69"/>
      <c r="Z21672" s="69"/>
      <c r="AA21672" s="69"/>
    </row>
    <row r="21673" spans="24:27" x14ac:dyDescent="0.25">
      <c r="X21673" s="69"/>
      <c r="Y21673" s="69"/>
      <c r="Z21673" s="69"/>
      <c r="AA21673" s="69"/>
    </row>
    <row r="21674" spans="24:27" x14ac:dyDescent="0.25">
      <c r="X21674" s="69"/>
      <c r="Y21674" s="69"/>
      <c r="Z21674" s="69"/>
      <c r="AA21674" s="69"/>
    </row>
    <row r="21675" spans="24:27" x14ac:dyDescent="0.25">
      <c r="X21675" s="69"/>
      <c r="Y21675" s="69"/>
      <c r="Z21675" s="69"/>
      <c r="AA21675" s="69"/>
    </row>
    <row r="21676" spans="24:27" x14ac:dyDescent="0.25">
      <c r="X21676" s="69"/>
      <c r="Y21676" s="69"/>
      <c r="Z21676" s="69"/>
      <c r="AA21676" s="69"/>
    </row>
    <row r="21677" spans="24:27" x14ac:dyDescent="0.25">
      <c r="X21677" s="69"/>
      <c r="Y21677" s="69"/>
      <c r="Z21677" s="69"/>
      <c r="AA21677" s="69"/>
    </row>
    <row r="21678" spans="24:27" x14ac:dyDescent="0.25">
      <c r="X21678" s="69"/>
      <c r="Y21678" s="69"/>
      <c r="Z21678" s="69"/>
      <c r="AA21678" s="69"/>
    </row>
    <row r="21679" spans="24:27" x14ac:dyDescent="0.25">
      <c r="X21679" s="69"/>
      <c r="Y21679" s="69"/>
      <c r="Z21679" s="69"/>
      <c r="AA21679" s="69"/>
    </row>
    <row r="21680" spans="24:27" x14ac:dyDescent="0.25">
      <c r="X21680" s="69"/>
      <c r="Y21680" s="69"/>
      <c r="Z21680" s="69"/>
      <c r="AA21680" s="69"/>
    </row>
    <row r="21681" spans="24:27" x14ac:dyDescent="0.25">
      <c r="X21681" s="69"/>
      <c r="Y21681" s="69"/>
      <c r="Z21681" s="69"/>
      <c r="AA21681" s="69"/>
    </row>
    <row r="21682" spans="24:27" x14ac:dyDescent="0.25">
      <c r="X21682" s="69"/>
      <c r="Y21682" s="69"/>
      <c r="Z21682" s="69"/>
      <c r="AA21682" s="69"/>
    </row>
    <row r="21683" spans="24:27" x14ac:dyDescent="0.25">
      <c r="X21683" s="69"/>
      <c r="Y21683" s="69"/>
      <c r="Z21683" s="69"/>
      <c r="AA21683" s="69"/>
    </row>
    <row r="21684" spans="24:27" x14ac:dyDescent="0.25">
      <c r="X21684" s="69"/>
      <c r="Y21684" s="69"/>
      <c r="Z21684" s="69"/>
      <c r="AA21684" s="69"/>
    </row>
    <row r="21685" spans="24:27" x14ac:dyDescent="0.25">
      <c r="X21685" s="69"/>
      <c r="Y21685" s="69"/>
      <c r="Z21685" s="69"/>
      <c r="AA21685" s="69"/>
    </row>
    <row r="21686" spans="24:27" x14ac:dyDescent="0.25">
      <c r="X21686" s="69"/>
      <c r="Y21686" s="69"/>
      <c r="Z21686" s="69"/>
      <c r="AA21686" s="69"/>
    </row>
    <row r="21687" spans="24:27" x14ac:dyDescent="0.25">
      <c r="X21687" s="69"/>
      <c r="Y21687" s="69"/>
      <c r="Z21687" s="69"/>
      <c r="AA21687" s="69"/>
    </row>
    <row r="21688" spans="24:27" x14ac:dyDescent="0.25">
      <c r="X21688" s="69"/>
      <c r="Y21688" s="69"/>
      <c r="Z21688" s="69"/>
      <c r="AA21688" s="69"/>
    </row>
    <row r="21689" spans="24:27" x14ac:dyDescent="0.25">
      <c r="X21689" s="69"/>
      <c r="Y21689" s="69"/>
      <c r="Z21689" s="69"/>
      <c r="AA21689" s="69"/>
    </row>
    <row r="21690" spans="24:27" x14ac:dyDescent="0.25">
      <c r="X21690" s="69"/>
      <c r="Y21690" s="69"/>
      <c r="Z21690" s="69"/>
      <c r="AA21690" s="69"/>
    </row>
    <row r="21691" spans="24:27" x14ac:dyDescent="0.25">
      <c r="X21691" s="69"/>
      <c r="Y21691" s="69"/>
      <c r="Z21691" s="69"/>
      <c r="AA21691" s="69"/>
    </row>
    <row r="21692" spans="24:27" x14ac:dyDescent="0.25">
      <c r="X21692" s="69"/>
      <c r="Y21692" s="69"/>
      <c r="Z21692" s="69"/>
      <c r="AA21692" s="69"/>
    </row>
    <row r="21693" spans="24:27" x14ac:dyDescent="0.25">
      <c r="X21693" s="69"/>
      <c r="Y21693" s="69"/>
      <c r="Z21693" s="69"/>
      <c r="AA21693" s="69"/>
    </row>
    <row r="21694" spans="24:27" x14ac:dyDescent="0.25">
      <c r="X21694" s="69"/>
      <c r="Y21694" s="69"/>
      <c r="Z21694" s="69"/>
      <c r="AA21694" s="69"/>
    </row>
    <row r="21695" spans="24:27" x14ac:dyDescent="0.25">
      <c r="X21695" s="69"/>
      <c r="Y21695" s="69"/>
      <c r="Z21695" s="69"/>
      <c r="AA21695" s="69"/>
    </row>
    <row r="21696" spans="24:27" x14ac:dyDescent="0.25">
      <c r="X21696" s="69"/>
      <c r="Y21696" s="69"/>
      <c r="Z21696" s="69"/>
      <c r="AA21696" s="69"/>
    </row>
    <row r="21697" spans="24:27" x14ac:dyDescent="0.25">
      <c r="X21697" s="69"/>
      <c r="Y21697" s="69"/>
      <c r="Z21697" s="69"/>
      <c r="AA21697" s="69"/>
    </row>
    <row r="21698" spans="24:27" x14ac:dyDescent="0.25">
      <c r="X21698" s="69"/>
      <c r="Y21698" s="69"/>
      <c r="Z21698" s="69"/>
      <c r="AA21698" s="69"/>
    </row>
    <row r="21699" spans="24:27" x14ac:dyDescent="0.25">
      <c r="X21699" s="69"/>
      <c r="Y21699" s="69"/>
      <c r="Z21699" s="69"/>
      <c r="AA21699" s="69"/>
    </row>
    <row r="21700" spans="24:27" x14ac:dyDescent="0.25">
      <c r="X21700" s="69"/>
      <c r="Y21700" s="69"/>
      <c r="Z21700" s="69"/>
      <c r="AA21700" s="69"/>
    </row>
    <row r="21701" spans="24:27" x14ac:dyDescent="0.25">
      <c r="X21701" s="69"/>
      <c r="Y21701" s="69"/>
      <c r="Z21701" s="69"/>
      <c r="AA21701" s="69"/>
    </row>
    <row r="21702" spans="24:27" x14ac:dyDescent="0.25">
      <c r="X21702" s="69"/>
      <c r="Y21702" s="69"/>
      <c r="Z21702" s="69"/>
      <c r="AA21702" s="69"/>
    </row>
    <row r="21703" spans="24:27" x14ac:dyDescent="0.25">
      <c r="X21703" s="69"/>
      <c r="Y21703" s="69"/>
      <c r="Z21703" s="69"/>
      <c r="AA21703" s="69"/>
    </row>
    <row r="21704" spans="24:27" x14ac:dyDescent="0.25">
      <c r="X21704" s="69"/>
      <c r="Y21704" s="69"/>
      <c r="Z21704" s="69"/>
      <c r="AA21704" s="69"/>
    </row>
    <row r="21705" spans="24:27" x14ac:dyDescent="0.25">
      <c r="X21705" s="69"/>
      <c r="Y21705" s="69"/>
      <c r="Z21705" s="69"/>
      <c r="AA21705" s="69"/>
    </row>
    <row r="21706" spans="24:27" x14ac:dyDescent="0.25">
      <c r="X21706" s="69"/>
      <c r="Y21706" s="69"/>
      <c r="Z21706" s="69"/>
      <c r="AA21706" s="69"/>
    </row>
    <row r="21707" spans="24:27" x14ac:dyDescent="0.25">
      <c r="X21707" s="69"/>
      <c r="Y21707" s="69"/>
      <c r="Z21707" s="69"/>
      <c r="AA21707" s="69"/>
    </row>
    <row r="21708" spans="24:27" x14ac:dyDescent="0.25">
      <c r="X21708" s="69"/>
      <c r="Y21708" s="69"/>
      <c r="Z21708" s="69"/>
      <c r="AA21708" s="69"/>
    </row>
    <row r="21709" spans="24:27" x14ac:dyDescent="0.25">
      <c r="X21709" s="69"/>
      <c r="Y21709" s="69"/>
      <c r="Z21709" s="69"/>
      <c r="AA21709" s="69"/>
    </row>
    <row r="21710" spans="24:27" x14ac:dyDescent="0.25">
      <c r="X21710" s="69"/>
      <c r="Y21710" s="69"/>
      <c r="Z21710" s="69"/>
      <c r="AA21710" s="69"/>
    </row>
    <row r="21711" spans="24:27" x14ac:dyDescent="0.25">
      <c r="X21711" s="69"/>
      <c r="Y21711" s="69"/>
      <c r="Z21711" s="69"/>
      <c r="AA21711" s="69"/>
    </row>
    <row r="21712" spans="24:27" x14ac:dyDescent="0.25">
      <c r="X21712" s="69"/>
      <c r="Y21712" s="69"/>
      <c r="Z21712" s="69"/>
      <c r="AA21712" s="69"/>
    </row>
    <row r="21713" spans="24:27" x14ac:dyDescent="0.25">
      <c r="X21713" s="69"/>
      <c r="Y21713" s="69"/>
      <c r="Z21713" s="69"/>
      <c r="AA21713" s="69"/>
    </row>
    <row r="21714" spans="24:27" x14ac:dyDescent="0.25">
      <c r="X21714" s="69"/>
      <c r="Y21714" s="69"/>
      <c r="Z21714" s="69"/>
      <c r="AA21714" s="69"/>
    </row>
    <row r="21715" spans="24:27" x14ac:dyDescent="0.25">
      <c r="X21715" s="69"/>
      <c r="Y21715" s="69"/>
      <c r="Z21715" s="69"/>
      <c r="AA21715" s="69"/>
    </row>
    <row r="21716" spans="24:27" x14ac:dyDescent="0.25">
      <c r="X21716" s="69"/>
      <c r="Y21716" s="69"/>
      <c r="Z21716" s="69"/>
      <c r="AA21716" s="69"/>
    </row>
    <row r="21717" spans="24:27" x14ac:dyDescent="0.25">
      <c r="X21717" s="69"/>
      <c r="Y21717" s="69"/>
      <c r="Z21717" s="69"/>
      <c r="AA21717" s="69"/>
    </row>
    <row r="21718" spans="24:27" x14ac:dyDescent="0.25">
      <c r="X21718" s="69"/>
      <c r="Y21718" s="69"/>
      <c r="Z21718" s="69"/>
      <c r="AA21718" s="69"/>
    </row>
    <row r="21719" spans="24:27" x14ac:dyDescent="0.25">
      <c r="X21719" s="69"/>
      <c r="Y21719" s="69"/>
      <c r="Z21719" s="69"/>
      <c r="AA21719" s="69"/>
    </row>
    <row r="21720" spans="24:27" x14ac:dyDescent="0.25">
      <c r="X21720" s="69"/>
      <c r="Y21720" s="69"/>
      <c r="Z21720" s="69"/>
      <c r="AA21720" s="69"/>
    </row>
    <row r="21721" spans="24:27" x14ac:dyDescent="0.25">
      <c r="X21721" s="69"/>
      <c r="Y21721" s="69"/>
      <c r="Z21721" s="69"/>
      <c r="AA21721" s="69"/>
    </row>
    <row r="21722" spans="24:27" x14ac:dyDescent="0.25">
      <c r="X21722" s="69"/>
      <c r="Y21722" s="69"/>
      <c r="Z21722" s="69"/>
      <c r="AA21722" s="69"/>
    </row>
    <row r="21723" spans="24:27" x14ac:dyDescent="0.25">
      <c r="X21723" s="69"/>
      <c r="Y21723" s="69"/>
      <c r="Z21723" s="69"/>
      <c r="AA21723" s="69"/>
    </row>
    <row r="21724" spans="24:27" x14ac:dyDescent="0.25">
      <c r="X21724" s="69"/>
      <c r="Y21724" s="69"/>
      <c r="Z21724" s="69"/>
      <c r="AA21724" s="69"/>
    </row>
    <row r="21725" spans="24:27" x14ac:dyDescent="0.25">
      <c r="X21725" s="69"/>
      <c r="Y21725" s="69"/>
      <c r="Z21725" s="69"/>
      <c r="AA21725" s="69"/>
    </row>
    <row r="21726" spans="24:27" x14ac:dyDescent="0.25">
      <c r="X21726" s="69"/>
      <c r="Y21726" s="69"/>
      <c r="Z21726" s="69"/>
      <c r="AA21726" s="69"/>
    </row>
    <row r="21727" spans="24:27" x14ac:dyDescent="0.25">
      <c r="X21727" s="69"/>
      <c r="Y21727" s="69"/>
      <c r="Z21727" s="69"/>
      <c r="AA21727" s="69"/>
    </row>
    <row r="21728" spans="24:27" x14ac:dyDescent="0.25">
      <c r="X21728" s="69"/>
      <c r="Y21728" s="69"/>
      <c r="Z21728" s="69"/>
      <c r="AA21728" s="69"/>
    </row>
    <row r="21729" spans="24:27" x14ac:dyDescent="0.25">
      <c r="X21729" s="69"/>
      <c r="Y21729" s="69"/>
      <c r="Z21729" s="69"/>
      <c r="AA21729" s="69"/>
    </row>
    <row r="21730" spans="24:27" x14ac:dyDescent="0.25">
      <c r="X21730" s="69"/>
      <c r="Y21730" s="69"/>
      <c r="Z21730" s="69"/>
      <c r="AA21730" s="69"/>
    </row>
    <row r="21731" spans="24:27" x14ac:dyDescent="0.25">
      <c r="X21731" s="69"/>
      <c r="Y21731" s="69"/>
      <c r="Z21731" s="69"/>
      <c r="AA21731" s="69"/>
    </row>
    <row r="21732" spans="24:27" x14ac:dyDescent="0.25">
      <c r="X21732" s="69"/>
      <c r="Y21732" s="69"/>
      <c r="Z21732" s="69"/>
      <c r="AA21732" s="69"/>
    </row>
    <row r="21733" spans="24:27" x14ac:dyDescent="0.25">
      <c r="X21733" s="69"/>
      <c r="Y21733" s="69"/>
      <c r="Z21733" s="69"/>
      <c r="AA21733" s="69"/>
    </row>
    <row r="21734" spans="24:27" x14ac:dyDescent="0.25">
      <c r="X21734" s="69"/>
      <c r="Y21734" s="69"/>
      <c r="Z21734" s="69"/>
      <c r="AA21734" s="69"/>
    </row>
    <row r="21735" spans="24:27" x14ac:dyDescent="0.25">
      <c r="X21735" s="69"/>
      <c r="Y21735" s="69"/>
      <c r="Z21735" s="69"/>
      <c r="AA21735" s="69"/>
    </row>
    <row r="21736" spans="24:27" x14ac:dyDescent="0.25">
      <c r="X21736" s="69"/>
      <c r="Y21736" s="69"/>
      <c r="Z21736" s="69"/>
      <c r="AA21736" s="69"/>
    </row>
    <row r="21737" spans="24:27" x14ac:dyDescent="0.25">
      <c r="X21737" s="69"/>
      <c r="Y21737" s="69"/>
      <c r="Z21737" s="69"/>
      <c r="AA21737" s="69"/>
    </row>
    <row r="21738" spans="24:27" x14ac:dyDescent="0.25">
      <c r="X21738" s="69"/>
      <c r="Y21738" s="69"/>
      <c r="Z21738" s="69"/>
      <c r="AA21738" s="69"/>
    </row>
    <row r="21739" spans="24:27" x14ac:dyDescent="0.25">
      <c r="X21739" s="69"/>
      <c r="Y21739" s="69"/>
      <c r="Z21739" s="69"/>
      <c r="AA21739" s="69"/>
    </row>
    <row r="21740" spans="24:27" x14ac:dyDescent="0.25">
      <c r="X21740" s="69"/>
      <c r="Y21740" s="69"/>
      <c r="Z21740" s="69"/>
      <c r="AA21740" s="69"/>
    </row>
    <row r="21741" spans="24:27" x14ac:dyDescent="0.25">
      <c r="X21741" s="69"/>
      <c r="Y21741" s="69"/>
      <c r="Z21741" s="69"/>
      <c r="AA21741" s="69"/>
    </row>
    <row r="21742" spans="24:27" x14ac:dyDescent="0.25">
      <c r="X21742" s="69"/>
      <c r="Y21742" s="69"/>
      <c r="Z21742" s="69"/>
      <c r="AA21742" s="69"/>
    </row>
    <row r="21743" spans="24:27" x14ac:dyDescent="0.25">
      <c r="X21743" s="69"/>
      <c r="Y21743" s="69"/>
      <c r="Z21743" s="69"/>
      <c r="AA21743" s="69"/>
    </row>
    <row r="21744" spans="24:27" x14ac:dyDescent="0.25">
      <c r="X21744" s="69"/>
      <c r="Y21744" s="69"/>
      <c r="Z21744" s="69"/>
      <c r="AA21744" s="69"/>
    </row>
    <row r="21745" spans="24:27" x14ac:dyDescent="0.25">
      <c r="X21745" s="69"/>
      <c r="Y21745" s="69"/>
      <c r="Z21745" s="69"/>
      <c r="AA21745" s="69"/>
    </row>
    <row r="21746" spans="24:27" x14ac:dyDescent="0.25">
      <c r="X21746" s="69"/>
      <c r="Y21746" s="69"/>
      <c r="Z21746" s="69"/>
      <c r="AA21746" s="69"/>
    </row>
    <row r="21747" spans="24:27" x14ac:dyDescent="0.25">
      <c r="X21747" s="69"/>
      <c r="Y21747" s="69"/>
      <c r="Z21747" s="69"/>
      <c r="AA21747" s="69"/>
    </row>
    <row r="21748" spans="24:27" x14ac:dyDescent="0.25">
      <c r="X21748" s="69"/>
      <c r="Y21748" s="69"/>
      <c r="Z21748" s="69"/>
      <c r="AA21748" s="69"/>
    </row>
    <row r="21749" spans="24:27" x14ac:dyDescent="0.25">
      <c r="X21749" s="69"/>
      <c r="Y21749" s="69"/>
      <c r="Z21749" s="69"/>
      <c r="AA21749" s="69"/>
    </row>
    <row r="21750" spans="24:27" x14ac:dyDescent="0.25">
      <c r="X21750" s="69"/>
      <c r="Y21750" s="69"/>
      <c r="Z21750" s="69"/>
      <c r="AA21750" s="69"/>
    </row>
    <row r="21751" spans="24:27" x14ac:dyDescent="0.25">
      <c r="X21751" s="69"/>
      <c r="Y21751" s="69"/>
      <c r="Z21751" s="69"/>
      <c r="AA21751" s="69"/>
    </row>
    <row r="21752" spans="24:27" x14ac:dyDescent="0.25">
      <c r="X21752" s="69"/>
      <c r="Y21752" s="69"/>
      <c r="Z21752" s="69"/>
      <c r="AA21752" s="69"/>
    </row>
    <row r="21753" spans="24:27" x14ac:dyDescent="0.25">
      <c r="X21753" s="69"/>
      <c r="Y21753" s="69"/>
      <c r="Z21753" s="69"/>
      <c r="AA21753" s="69"/>
    </row>
    <row r="21754" spans="24:27" x14ac:dyDescent="0.25">
      <c r="X21754" s="69"/>
      <c r="Y21754" s="69"/>
      <c r="Z21754" s="69"/>
      <c r="AA21754" s="69"/>
    </row>
    <row r="21755" spans="24:27" x14ac:dyDescent="0.25">
      <c r="X21755" s="69"/>
      <c r="Y21755" s="69"/>
      <c r="Z21755" s="69"/>
      <c r="AA21755" s="69"/>
    </row>
    <row r="21756" spans="24:27" x14ac:dyDescent="0.25">
      <c r="X21756" s="69"/>
      <c r="Y21756" s="69"/>
      <c r="Z21756" s="69"/>
      <c r="AA21756" s="69"/>
    </row>
    <row r="21757" spans="24:27" x14ac:dyDescent="0.25">
      <c r="X21757" s="69"/>
      <c r="Y21757" s="69"/>
      <c r="Z21757" s="69"/>
      <c r="AA21757" s="69"/>
    </row>
    <row r="21758" spans="24:27" x14ac:dyDescent="0.25">
      <c r="X21758" s="69"/>
      <c r="Y21758" s="69"/>
      <c r="Z21758" s="69"/>
      <c r="AA21758" s="69"/>
    </row>
    <row r="21759" spans="24:27" x14ac:dyDescent="0.25">
      <c r="X21759" s="69"/>
      <c r="Y21759" s="69"/>
      <c r="Z21759" s="69"/>
      <c r="AA21759" s="69"/>
    </row>
    <row r="21760" spans="24:27" x14ac:dyDescent="0.25">
      <c r="X21760" s="69"/>
      <c r="Y21760" s="69"/>
      <c r="Z21760" s="69"/>
      <c r="AA21760" s="69"/>
    </row>
    <row r="21761" spans="24:27" x14ac:dyDescent="0.25">
      <c r="X21761" s="69"/>
      <c r="Y21761" s="69"/>
      <c r="Z21761" s="69"/>
      <c r="AA21761" s="69"/>
    </row>
    <row r="21762" spans="24:27" x14ac:dyDescent="0.25">
      <c r="X21762" s="69"/>
      <c r="Y21762" s="69"/>
      <c r="Z21762" s="69"/>
      <c r="AA21762" s="69"/>
    </row>
    <row r="21763" spans="24:27" x14ac:dyDescent="0.25">
      <c r="X21763" s="69"/>
      <c r="Y21763" s="69"/>
      <c r="Z21763" s="69"/>
      <c r="AA21763" s="69"/>
    </row>
    <row r="21764" spans="24:27" x14ac:dyDescent="0.25">
      <c r="X21764" s="69"/>
      <c r="Y21764" s="69"/>
      <c r="Z21764" s="69"/>
      <c r="AA21764" s="69"/>
    </row>
    <row r="21765" spans="24:27" x14ac:dyDescent="0.25">
      <c r="X21765" s="69"/>
      <c r="Y21765" s="69"/>
      <c r="Z21765" s="69"/>
      <c r="AA21765" s="69"/>
    </row>
    <row r="21766" spans="24:27" x14ac:dyDescent="0.25">
      <c r="X21766" s="69"/>
      <c r="Y21766" s="69"/>
      <c r="Z21766" s="69"/>
      <c r="AA21766" s="69"/>
    </row>
    <row r="21767" spans="24:27" x14ac:dyDescent="0.25">
      <c r="X21767" s="69"/>
      <c r="Y21767" s="69"/>
      <c r="Z21767" s="69"/>
      <c r="AA21767" s="69"/>
    </row>
    <row r="21768" spans="24:27" x14ac:dyDescent="0.25">
      <c r="X21768" s="69"/>
      <c r="Y21768" s="69"/>
      <c r="Z21768" s="69"/>
      <c r="AA21768" s="69"/>
    </row>
    <row r="21769" spans="24:27" x14ac:dyDescent="0.25">
      <c r="X21769" s="69"/>
      <c r="Y21769" s="69"/>
      <c r="Z21769" s="69"/>
      <c r="AA21769" s="69"/>
    </row>
    <row r="21770" spans="24:27" x14ac:dyDescent="0.25">
      <c r="X21770" s="69"/>
      <c r="Y21770" s="69"/>
      <c r="Z21770" s="69"/>
      <c r="AA21770" s="69"/>
    </row>
    <row r="21771" spans="24:27" x14ac:dyDescent="0.25">
      <c r="X21771" s="69"/>
      <c r="Y21771" s="69"/>
      <c r="Z21771" s="69"/>
      <c r="AA21771" s="69"/>
    </row>
    <row r="21772" spans="24:27" x14ac:dyDescent="0.25">
      <c r="X21772" s="69"/>
      <c r="Y21772" s="69"/>
      <c r="Z21772" s="69"/>
      <c r="AA21772" s="69"/>
    </row>
    <row r="21773" spans="24:27" x14ac:dyDescent="0.25">
      <c r="X21773" s="69"/>
      <c r="Y21773" s="69"/>
      <c r="Z21773" s="69"/>
      <c r="AA21773" s="69"/>
    </row>
    <row r="21774" spans="24:27" x14ac:dyDescent="0.25">
      <c r="X21774" s="69"/>
      <c r="Y21774" s="69"/>
      <c r="Z21774" s="69"/>
      <c r="AA21774" s="69"/>
    </row>
    <row r="21775" spans="24:27" x14ac:dyDescent="0.25">
      <c r="X21775" s="69"/>
      <c r="Y21775" s="69"/>
      <c r="Z21775" s="69"/>
      <c r="AA21775" s="69"/>
    </row>
    <row r="21776" spans="24:27" x14ac:dyDescent="0.25">
      <c r="X21776" s="69"/>
      <c r="Y21776" s="69"/>
      <c r="Z21776" s="69"/>
      <c r="AA21776" s="69"/>
    </row>
    <row r="21777" spans="24:27" x14ac:dyDescent="0.25">
      <c r="X21777" s="69"/>
      <c r="Y21777" s="69"/>
      <c r="Z21777" s="69"/>
      <c r="AA21777" s="69"/>
    </row>
    <row r="21778" spans="24:27" x14ac:dyDescent="0.25">
      <c r="X21778" s="69"/>
      <c r="Y21778" s="69"/>
      <c r="Z21778" s="69"/>
      <c r="AA21778" s="69"/>
    </row>
    <row r="21779" spans="24:27" x14ac:dyDescent="0.25">
      <c r="X21779" s="69"/>
      <c r="Y21779" s="69"/>
      <c r="Z21779" s="69"/>
      <c r="AA21779" s="69"/>
    </row>
    <row r="21780" spans="24:27" x14ac:dyDescent="0.25">
      <c r="X21780" s="69"/>
      <c r="Y21780" s="69"/>
      <c r="Z21780" s="69"/>
      <c r="AA21780" s="69"/>
    </row>
    <row r="21781" spans="24:27" x14ac:dyDescent="0.25">
      <c r="X21781" s="69"/>
      <c r="Y21781" s="69"/>
      <c r="Z21781" s="69"/>
      <c r="AA21781" s="69"/>
    </row>
    <row r="21782" spans="24:27" x14ac:dyDescent="0.25">
      <c r="X21782" s="69"/>
      <c r="Y21782" s="69"/>
      <c r="Z21782" s="69"/>
      <c r="AA21782" s="69"/>
    </row>
    <row r="21783" spans="24:27" x14ac:dyDescent="0.25">
      <c r="X21783" s="69"/>
      <c r="Y21783" s="69"/>
      <c r="Z21783" s="69"/>
      <c r="AA21783" s="69"/>
    </row>
    <row r="21784" spans="24:27" x14ac:dyDescent="0.25">
      <c r="X21784" s="69"/>
      <c r="Y21784" s="69"/>
      <c r="Z21784" s="69"/>
      <c r="AA21784" s="69"/>
    </row>
    <row r="21785" spans="24:27" x14ac:dyDescent="0.25">
      <c r="X21785" s="69"/>
      <c r="Y21785" s="69"/>
      <c r="Z21785" s="69"/>
      <c r="AA21785" s="69"/>
    </row>
    <row r="21786" spans="24:27" x14ac:dyDescent="0.25">
      <c r="X21786" s="69"/>
      <c r="Y21786" s="69"/>
      <c r="Z21786" s="69"/>
      <c r="AA21786" s="69"/>
    </row>
    <row r="21787" spans="24:27" x14ac:dyDescent="0.25">
      <c r="X21787" s="69"/>
      <c r="Y21787" s="69"/>
      <c r="Z21787" s="69"/>
      <c r="AA21787" s="69"/>
    </row>
    <row r="21788" spans="24:27" x14ac:dyDescent="0.25">
      <c r="X21788" s="69"/>
      <c r="Y21788" s="69"/>
      <c r="Z21788" s="69"/>
      <c r="AA21788" s="69"/>
    </row>
    <row r="21789" spans="24:27" x14ac:dyDescent="0.25">
      <c r="X21789" s="69"/>
      <c r="Y21789" s="69"/>
      <c r="Z21789" s="69"/>
      <c r="AA21789" s="69"/>
    </row>
    <row r="21790" spans="24:27" x14ac:dyDescent="0.25">
      <c r="X21790" s="69"/>
      <c r="Y21790" s="69"/>
      <c r="Z21790" s="69"/>
      <c r="AA21790" s="69"/>
    </row>
    <row r="21791" spans="24:27" x14ac:dyDescent="0.25">
      <c r="X21791" s="69"/>
      <c r="Y21791" s="69"/>
      <c r="Z21791" s="69"/>
      <c r="AA21791" s="69"/>
    </row>
    <row r="21792" spans="24:27" x14ac:dyDescent="0.25">
      <c r="X21792" s="69"/>
      <c r="Y21792" s="69"/>
      <c r="Z21792" s="69"/>
      <c r="AA21792" s="69"/>
    </row>
    <row r="21793" spans="24:27" x14ac:dyDescent="0.25">
      <c r="X21793" s="69"/>
      <c r="Y21793" s="69"/>
      <c r="Z21793" s="69"/>
      <c r="AA21793" s="69"/>
    </row>
    <row r="21794" spans="24:27" x14ac:dyDescent="0.25">
      <c r="X21794" s="69"/>
      <c r="Y21794" s="69"/>
      <c r="Z21794" s="69"/>
      <c r="AA21794" s="69"/>
    </row>
    <row r="21795" spans="24:27" x14ac:dyDescent="0.25">
      <c r="X21795" s="69"/>
      <c r="Y21795" s="69"/>
      <c r="Z21795" s="69"/>
      <c r="AA21795" s="69"/>
    </row>
    <row r="21796" spans="24:27" x14ac:dyDescent="0.25">
      <c r="X21796" s="69"/>
      <c r="Y21796" s="69"/>
      <c r="Z21796" s="69"/>
      <c r="AA21796" s="69"/>
    </row>
    <row r="21797" spans="24:27" x14ac:dyDescent="0.25">
      <c r="X21797" s="69"/>
      <c r="Y21797" s="69"/>
      <c r="Z21797" s="69"/>
      <c r="AA21797" s="69"/>
    </row>
    <row r="21798" spans="24:27" x14ac:dyDescent="0.25">
      <c r="X21798" s="69"/>
      <c r="Y21798" s="69"/>
      <c r="Z21798" s="69"/>
      <c r="AA21798" s="69"/>
    </row>
    <row r="21799" spans="24:27" x14ac:dyDescent="0.25">
      <c r="X21799" s="69"/>
      <c r="Y21799" s="69"/>
      <c r="Z21799" s="69"/>
      <c r="AA21799" s="69"/>
    </row>
    <row r="21800" spans="24:27" x14ac:dyDescent="0.25">
      <c r="X21800" s="69"/>
      <c r="Y21800" s="69"/>
      <c r="Z21800" s="69"/>
      <c r="AA21800" s="69"/>
    </row>
    <row r="21801" spans="24:27" x14ac:dyDescent="0.25">
      <c r="X21801" s="69"/>
      <c r="Y21801" s="69"/>
      <c r="Z21801" s="69"/>
      <c r="AA21801" s="69"/>
    </row>
    <row r="21802" spans="24:27" x14ac:dyDescent="0.25">
      <c r="X21802" s="69"/>
      <c r="Y21802" s="69"/>
      <c r="Z21802" s="69"/>
      <c r="AA21802" s="69"/>
    </row>
    <row r="21803" spans="24:27" x14ac:dyDescent="0.25">
      <c r="X21803" s="69"/>
      <c r="Y21803" s="69"/>
      <c r="Z21803" s="69"/>
      <c r="AA21803" s="69"/>
    </row>
    <row r="21804" spans="24:27" x14ac:dyDescent="0.25">
      <c r="X21804" s="69"/>
      <c r="Y21804" s="69"/>
      <c r="Z21804" s="69"/>
      <c r="AA21804" s="69"/>
    </row>
    <row r="21805" spans="24:27" x14ac:dyDescent="0.25">
      <c r="X21805" s="69"/>
      <c r="Y21805" s="69"/>
      <c r="Z21805" s="69"/>
      <c r="AA21805" s="69"/>
    </row>
    <row r="21806" spans="24:27" x14ac:dyDescent="0.25">
      <c r="X21806" s="69"/>
      <c r="Y21806" s="69"/>
      <c r="Z21806" s="69"/>
      <c r="AA21806" s="69"/>
    </row>
    <row r="21807" spans="24:27" x14ac:dyDescent="0.25">
      <c r="X21807" s="69"/>
      <c r="Y21807" s="69"/>
      <c r="Z21807" s="69"/>
      <c r="AA21807" s="69"/>
    </row>
    <row r="21808" spans="24:27" x14ac:dyDescent="0.25">
      <c r="X21808" s="69"/>
      <c r="Y21808" s="69"/>
      <c r="Z21808" s="69"/>
      <c r="AA21808" s="69"/>
    </row>
    <row r="21809" spans="24:27" x14ac:dyDescent="0.25">
      <c r="X21809" s="69"/>
      <c r="Y21809" s="69"/>
      <c r="Z21809" s="69"/>
      <c r="AA21809" s="69"/>
    </row>
    <row r="21810" spans="24:27" x14ac:dyDescent="0.25">
      <c r="X21810" s="69"/>
      <c r="Y21810" s="69"/>
      <c r="Z21810" s="69"/>
      <c r="AA21810" s="69"/>
    </row>
    <row r="21811" spans="24:27" x14ac:dyDescent="0.25">
      <c r="X21811" s="69"/>
      <c r="Y21811" s="69"/>
      <c r="Z21811" s="69"/>
      <c r="AA21811" s="69"/>
    </row>
    <row r="21812" spans="24:27" x14ac:dyDescent="0.25">
      <c r="X21812" s="69"/>
      <c r="Y21812" s="69"/>
      <c r="Z21812" s="69"/>
      <c r="AA21812" s="69"/>
    </row>
    <row r="21813" spans="24:27" x14ac:dyDescent="0.25">
      <c r="X21813" s="69"/>
      <c r="Y21813" s="69"/>
      <c r="Z21813" s="69"/>
      <c r="AA21813" s="69"/>
    </row>
    <row r="21814" spans="24:27" x14ac:dyDescent="0.25">
      <c r="X21814" s="69"/>
      <c r="Y21814" s="69"/>
      <c r="Z21814" s="69"/>
      <c r="AA21814" s="69"/>
    </row>
    <row r="21815" spans="24:27" x14ac:dyDescent="0.25">
      <c r="X21815" s="69"/>
      <c r="Y21815" s="69"/>
      <c r="Z21815" s="69"/>
      <c r="AA21815" s="69"/>
    </row>
    <row r="21816" spans="24:27" x14ac:dyDescent="0.25">
      <c r="X21816" s="69"/>
      <c r="Y21816" s="69"/>
      <c r="Z21816" s="69"/>
      <c r="AA21816" s="69"/>
    </row>
    <row r="21817" spans="24:27" x14ac:dyDescent="0.25">
      <c r="X21817" s="69"/>
      <c r="Y21817" s="69"/>
      <c r="Z21817" s="69"/>
      <c r="AA21817" s="69"/>
    </row>
    <row r="21818" spans="24:27" x14ac:dyDescent="0.25">
      <c r="X21818" s="69"/>
      <c r="Y21818" s="69"/>
      <c r="Z21818" s="69"/>
      <c r="AA21818" s="69"/>
    </row>
    <row r="21819" spans="24:27" x14ac:dyDescent="0.25">
      <c r="X21819" s="69"/>
      <c r="Y21819" s="69"/>
      <c r="Z21819" s="69"/>
      <c r="AA21819" s="69"/>
    </row>
    <row r="21820" spans="24:27" x14ac:dyDescent="0.25">
      <c r="X21820" s="69"/>
      <c r="Y21820" s="69"/>
      <c r="Z21820" s="69"/>
      <c r="AA21820" s="69"/>
    </row>
    <row r="21821" spans="24:27" x14ac:dyDescent="0.25">
      <c r="X21821" s="69"/>
      <c r="Y21821" s="69"/>
      <c r="Z21821" s="69"/>
      <c r="AA21821" s="69"/>
    </row>
    <row r="21822" spans="24:27" x14ac:dyDescent="0.25">
      <c r="X21822" s="69"/>
      <c r="Y21822" s="69"/>
      <c r="Z21822" s="69"/>
      <c r="AA21822" s="69"/>
    </row>
    <row r="21823" spans="24:27" x14ac:dyDescent="0.25">
      <c r="X21823" s="69"/>
      <c r="Y21823" s="69"/>
      <c r="Z21823" s="69"/>
      <c r="AA21823" s="69"/>
    </row>
    <row r="21824" spans="24:27" x14ac:dyDescent="0.25">
      <c r="X21824" s="69"/>
      <c r="Y21824" s="69"/>
      <c r="Z21824" s="69"/>
      <c r="AA21824" s="69"/>
    </row>
    <row r="21825" spans="24:27" x14ac:dyDescent="0.25">
      <c r="X21825" s="69"/>
      <c r="Y21825" s="69"/>
      <c r="Z21825" s="69"/>
      <c r="AA21825" s="69"/>
    </row>
    <row r="21826" spans="24:27" x14ac:dyDescent="0.25">
      <c r="X21826" s="69"/>
      <c r="Y21826" s="69"/>
      <c r="Z21826" s="69"/>
      <c r="AA21826" s="69"/>
    </row>
    <row r="21827" spans="24:27" x14ac:dyDescent="0.25">
      <c r="X21827" s="69"/>
      <c r="Y21827" s="69"/>
      <c r="Z21827" s="69"/>
      <c r="AA21827" s="69"/>
    </row>
    <row r="21828" spans="24:27" x14ac:dyDescent="0.25">
      <c r="X21828" s="69"/>
      <c r="Y21828" s="69"/>
      <c r="Z21828" s="69"/>
      <c r="AA21828" s="69"/>
    </row>
    <row r="21829" spans="24:27" x14ac:dyDescent="0.25">
      <c r="X21829" s="69"/>
      <c r="Y21829" s="69"/>
      <c r="Z21829" s="69"/>
      <c r="AA21829" s="69"/>
    </row>
    <row r="21830" spans="24:27" x14ac:dyDescent="0.25">
      <c r="X21830" s="69"/>
      <c r="Y21830" s="69"/>
      <c r="Z21830" s="69"/>
      <c r="AA21830" s="69"/>
    </row>
    <row r="21831" spans="24:27" x14ac:dyDescent="0.25">
      <c r="X21831" s="69"/>
      <c r="Y21831" s="69"/>
      <c r="Z21831" s="69"/>
      <c r="AA21831" s="69"/>
    </row>
    <row r="21832" spans="24:27" x14ac:dyDescent="0.25">
      <c r="X21832" s="69"/>
      <c r="Y21832" s="69"/>
      <c r="Z21832" s="69"/>
      <c r="AA21832" s="69"/>
    </row>
    <row r="21833" spans="24:27" x14ac:dyDescent="0.25">
      <c r="X21833" s="69"/>
      <c r="Y21833" s="69"/>
      <c r="Z21833" s="69"/>
      <c r="AA21833" s="69"/>
    </row>
    <row r="21834" spans="24:27" x14ac:dyDescent="0.25">
      <c r="X21834" s="69"/>
      <c r="Y21834" s="69"/>
      <c r="Z21834" s="69"/>
      <c r="AA21834" s="69"/>
    </row>
    <row r="21835" spans="24:27" x14ac:dyDescent="0.25">
      <c r="X21835" s="69"/>
      <c r="Y21835" s="69"/>
      <c r="Z21835" s="69"/>
      <c r="AA21835" s="69"/>
    </row>
    <row r="21836" spans="24:27" x14ac:dyDescent="0.25">
      <c r="X21836" s="69"/>
      <c r="Y21836" s="69"/>
      <c r="Z21836" s="69"/>
      <c r="AA21836" s="69"/>
    </row>
    <row r="21837" spans="24:27" x14ac:dyDescent="0.25">
      <c r="X21837" s="69"/>
      <c r="Y21837" s="69"/>
      <c r="Z21837" s="69"/>
      <c r="AA21837" s="69"/>
    </row>
    <row r="21838" spans="24:27" x14ac:dyDescent="0.25">
      <c r="X21838" s="69"/>
      <c r="Y21838" s="69"/>
      <c r="Z21838" s="69"/>
      <c r="AA21838" s="69"/>
    </row>
    <row r="21839" spans="24:27" x14ac:dyDescent="0.25">
      <c r="X21839" s="69"/>
      <c r="Y21839" s="69"/>
      <c r="Z21839" s="69"/>
      <c r="AA21839" s="69"/>
    </row>
    <row r="21840" spans="24:27" x14ac:dyDescent="0.25">
      <c r="X21840" s="69"/>
      <c r="Y21840" s="69"/>
      <c r="Z21840" s="69"/>
      <c r="AA21840" s="69"/>
    </row>
    <row r="21841" spans="24:27" x14ac:dyDescent="0.25">
      <c r="X21841" s="69"/>
      <c r="Y21841" s="69"/>
      <c r="Z21841" s="69"/>
      <c r="AA21841" s="69"/>
    </row>
    <row r="21842" spans="24:27" x14ac:dyDescent="0.25">
      <c r="X21842" s="69"/>
      <c r="Y21842" s="69"/>
      <c r="Z21842" s="69"/>
      <c r="AA21842" s="69"/>
    </row>
    <row r="21843" spans="24:27" x14ac:dyDescent="0.25">
      <c r="X21843" s="69"/>
      <c r="Y21843" s="69"/>
      <c r="Z21843" s="69"/>
      <c r="AA21843" s="69"/>
    </row>
    <row r="21844" spans="24:27" x14ac:dyDescent="0.25">
      <c r="X21844" s="69"/>
      <c r="Y21844" s="69"/>
      <c r="Z21844" s="69"/>
      <c r="AA21844" s="69"/>
    </row>
    <row r="21845" spans="24:27" x14ac:dyDescent="0.25">
      <c r="X21845" s="69"/>
      <c r="Y21845" s="69"/>
      <c r="Z21845" s="69"/>
      <c r="AA21845" s="69"/>
    </row>
    <row r="21846" spans="24:27" x14ac:dyDescent="0.25">
      <c r="X21846" s="69"/>
      <c r="Y21846" s="69"/>
      <c r="Z21846" s="69"/>
      <c r="AA21846" s="69"/>
    </row>
    <row r="21847" spans="24:27" x14ac:dyDescent="0.25">
      <c r="X21847" s="69"/>
      <c r="Y21847" s="69"/>
      <c r="Z21847" s="69"/>
      <c r="AA21847" s="69"/>
    </row>
    <row r="21848" spans="24:27" x14ac:dyDescent="0.25">
      <c r="X21848" s="69"/>
      <c r="Y21848" s="69"/>
      <c r="Z21848" s="69"/>
      <c r="AA21848" s="69"/>
    </row>
    <row r="21849" spans="24:27" x14ac:dyDescent="0.25">
      <c r="X21849" s="69"/>
      <c r="Y21849" s="69"/>
      <c r="Z21849" s="69"/>
      <c r="AA21849" s="69"/>
    </row>
    <row r="21850" spans="24:27" x14ac:dyDescent="0.25">
      <c r="X21850" s="69"/>
      <c r="Y21850" s="69"/>
      <c r="Z21850" s="69"/>
      <c r="AA21850" s="69"/>
    </row>
    <row r="21851" spans="24:27" x14ac:dyDescent="0.25">
      <c r="X21851" s="69"/>
      <c r="Y21851" s="69"/>
      <c r="Z21851" s="69"/>
      <c r="AA21851" s="69"/>
    </row>
    <row r="21852" spans="24:27" x14ac:dyDescent="0.25">
      <c r="X21852" s="69"/>
      <c r="Y21852" s="69"/>
      <c r="Z21852" s="69"/>
      <c r="AA21852" s="69"/>
    </row>
    <row r="21853" spans="24:27" x14ac:dyDescent="0.25">
      <c r="X21853" s="69"/>
      <c r="Y21853" s="69"/>
      <c r="Z21853" s="69"/>
      <c r="AA21853" s="69"/>
    </row>
    <row r="21854" spans="24:27" x14ac:dyDescent="0.25">
      <c r="X21854" s="69"/>
      <c r="Y21854" s="69"/>
      <c r="Z21854" s="69"/>
      <c r="AA21854" s="69"/>
    </row>
    <row r="21855" spans="24:27" x14ac:dyDescent="0.25">
      <c r="X21855" s="69"/>
      <c r="Y21855" s="69"/>
      <c r="Z21855" s="69"/>
      <c r="AA21855" s="69"/>
    </row>
    <row r="21856" spans="24:27" x14ac:dyDescent="0.25">
      <c r="X21856" s="69"/>
      <c r="Y21856" s="69"/>
      <c r="Z21856" s="69"/>
      <c r="AA21856" s="69"/>
    </row>
    <row r="21857" spans="24:27" x14ac:dyDescent="0.25">
      <c r="X21857" s="69"/>
      <c r="Y21857" s="69"/>
      <c r="Z21857" s="69"/>
      <c r="AA21857" s="69"/>
    </row>
    <row r="21858" spans="24:27" x14ac:dyDescent="0.25">
      <c r="X21858" s="69"/>
      <c r="Y21858" s="69"/>
      <c r="Z21858" s="69"/>
      <c r="AA21858" s="69"/>
    </row>
    <row r="21859" spans="24:27" x14ac:dyDescent="0.25">
      <c r="X21859" s="69"/>
      <c r="Y21859" s="69"/>
      <c r="Z21859" s="69"/>
      <c r="AA21859" s="69"/>
    </row>
    <row r="21860" spans="24:27" x14ac:dyDescent="0.25">
      <c r="X21860" s="69"/>
      <c r="Y21860" s="69"/>
      <c r="Z21860" s="69"/>
      <c r="AA21860" s="69"/>
    </row>
    <row r="21861" spans="24:27" x14ac:dyDescent="0.25">
      <c r="X21861" s="69"/>
      <c r="Y21861" s="69"/>
      <c r="Z21861" s="69"/>
      <c r="AA21861" s="69"/>
    </row>
    <row r="21862" spans="24:27" x14ac:dyDescent="0.25">
      <c r="X21862" s="69"/>
      <c r="Y21862" s="69"/>
      <c r="Z21862" s="69"/>
      <c r="AA21862" s="69"/>
    </row>
    <row r="21863" spans="24:27" x14ac:dyDescent="0.25">
      <c r="X21863" s="69"/>
      <c r="Y21863" s="69"/>
      <c r="Z21863" s="69"/>
      <c r="AA21863" s="69"/>
    </row>
    <row r="21864" spans="24:27" x14ac:dyDescent="0.25">
      <c r="X21864" s="69"/>
      <c r="Y21864" s="69"/>
      <c r="Z21864" s="69"/>
      <c r="AA21864" s="69"/>
    </row>
    <row r="21865" spans="24:27" x14ac:dyDescent="0.25">
      <c r="X21865" s="69"/>
      <c r="Y21865" s="69"/>
      <c r="Z21865" s="69"/>
      <c r="AA21865" s="69"/>
    </row>
    <row r="21866" spans="24:27" x14ac:dyDescent="0.25">
      <c r="X21866" s="69"/>
      <c r="Y21866" s="69"/>
      <c r="Z21866" s="69"/>
      <c r="AA21866" s="69"/>
    </row>
    <row r="21867" spans="24:27" x14ac:dyDescent="0.25">
      <c r="X21867" s="69"/>
      <c r="Y21867" s="69"/>
      <c r="Z21867" s="69"/>
      <c r="AA21867" s="69"/>
    </row>
    <row r="21868" spans="24:27" x14ac:dyDescent="0.25">
      <c r="X21868" s="69"/>
      <c r="Y21868" s="69"/>
      <c r="Z21868" s="69"/>
      <c r="AA21868" s="69"/>
    </row>
    <row r="21869" spans="24:27" x14ac:dyDescent="0.25">
      <c r="X21869" s="69"/>
      <c r="Y21869" s="69"/>
      <c r="Z21869" s="69"/>
      <c r="AA21869" s="69"/>
    </row>
    <row r="21870" spans="24:27" x14ac:dyDescent="0.25">
      <c r="X21870" s="69"/>
      <c r="Y21870" s="69"/>
      <c r="Z21870" s="69"/>
      <c r="AA21870" s="69"/>
    </row>
    <row r="21871" spans="24:27" x14ac:dyDescent="0.25">
      <c r="X21871" s="69"/>
      <c r="Y21871" s="69"/>
      <c r="Z21871" s="69"/>
      <c r="AA21871" s="69"/>
    </row>
    <row r="21872" spans="24:27" x14ac:dyDescent="0.25">
      <c r="X21872" s="69"/>
      <c r="Y21872" s="69"/>
      <c r="Z21872" s="69"/>
      <c r="AA21872" s="69"/>
    </row>
    <row r="21873" spans="24:27" x14ac:dyDescent="0.25">
      <c r="X21873" s="69"/>
      <c r="Y21873" s="69"/>
      <c r="Z21873" s="69"/>
      <c r="AA21873" s="69"/>
    </row>
    <row r="21874" spans="24:27" x14ac:dyDescent="0.25">
      <c r="X21874" s="69"/>
      <c r="Y21874" s="69"/>
      <c r="Z21874" s="69"/>
      <c r="AA21874" s="69"/>
    </row>
    <row r="21875" spans="24:27" x14ac:dyDescent="0.25">
      <c r="X21875" s="69"/>
      <c r="Y21875" s="69"/>
      <c r="Z21875" s="69"/>
      <c r="AA21875" s="69"/>
    </row>
    <row r="21876" spans="24:27" x14ac:dyDescent="0.25">
      <c r="X21876" s="69"/>
      <c r="Y21876" s="69"/>
      <c r="Z21876" s="69"/>
      <c r="AA21876" s="69"/>
    </row>
    <row r="21877" spans="24:27" x14ac:dyDescent="0.25">
      <c r="X21877" s="69"/>
      <c r="Y21877" s="69"/>
      <c r="Z21877" s="69"/>
      <c r="AA21877" s="69"/>
    </row>
    <row r="21878" spans="24:27" x14ac:dyDescent="0.25">
      <c r="X21878" s="69"/>
      <c r="Y21878" s="69"/>
      <c r="Z21878" s="69"/>
      <c r="AA21878" s="69"/>
    </row>
    <row r="21879" spans="24:27" x14ac:dyDescent="0.25">
      <c r="X21879" s="69"/>
      <c r="Y21879" s="69"/>
      <c r="Z21879" s="69"/>
      <c r="AA21879" s="69"/>
    </row>
    <row r="21880" spans="24:27" x14ac:dyDescent="0.25">
      <c r="X21880" s="69"/>
      <c r="Y21880" s="69"/>
      <c r="Z21880" s="69"/>
      <c r="AA21880" s="69"/>
    </row>
    <row r="21881" spans="24:27" x14ac:dyDescent="0.25">
      <c r="X21881" s="69"/>
      <c r="Y21881" s="69"/>
      <c r="Z21881" s="69"/>
      <c r="AA21881" s="69"/>
    </row>
    <row r="21882" spans="24:27" x14ac:dyDescent="0.25">
      <c r="X21882" s="69"/>
      <c r="Y21882" s="69"/>
      <c r="Z21882" s="69"/>
      <c r="AA21882" s="69"/>
    </row>
    <row r="21883" spans="24:27" x14ac:dyDescent="0.25">
      <c r="X21883" s="69"/>
      <c r="Y21883" s="69"/>
      <c r="Z21883" s="69"/>
      <c r="AA21883" s="69"/>
    </row>
    <row r="21884" spans="24:27" x14ac:dyDescent="0.25">
      <c r="X21884" s="69"/>
      <c r="Y21884" s="69"/>
      <c r="Z21884" s="69"/>
      <c r="AA21884" s="69"/>
    </row>
    <row r="21885" spans="24:27" x14ac:dyDescent="0.25">
      <c r="X21885" s="69"/>
      <c r="Y21885" s="69"/>
      <c r="Z21885" s="69"/>
      <c r="AA21885" s="69"/>
    </row>
    <row r="21886" spans="24:27" x14ac:dyDescent="0.25">
      <c r="X21886" s="69"/>
      <c r="Y21886" s="69"/>
      <c r="Z21886" s="69"/>
      <c r="AA21886" s="69"/>
    </row>
    <row r="21887" spans="24:27" x14ac:dyDescent="0.25">
      <c r="X21887" s="69"/>
      <c r="Y21887" s="69"/>
      <c r="Z21887" s="69"/>
      <c r="AA21887" s="69"/>
    </row>
    <row r="21888" spans="24:27" x14ac:dyDescent="0.25">
      <c r="X21888" s="69"/>
      <c r="Y21888" s="69"/>
      <c r="Z21888" s="69"/>
      <c r="AA21888" s="69"/>
    </row>
    <row r="21889" spans="24:27" x14ac:dyDescent="0.25">
      <c r="X21889" s="69"/>
      <c r="Y21889" s="69"/>
      <c r="Z21889" s="69"/>
      <c r="AA21889" s="69"/>
    </row>
    <row r="21890" spans="24:27" x14ac:dyDescent="0.25">
      <c r="X21890" s="69"/>
      <c r="Y21890" s="69"/>
      <c r="Z21890" s="69"/>
      <c r="AA21890" s="69"/>
    </row>
    <row r="21891" spans="24:27" x14ac:dyDescent="0.25">
      <c r="X21891" s="69"/>
      <c r="Y21891" s="69"/>
      <c r="Z21891" s="69"/>
      <c r="AA21891" s="69"/>
    </row>
    <row r="21892" spans="24:27" x14ac:dyDescent="0.25">
      <c r="X21892" s="69"/>
      <c r="Y21892" s="69"/>
      <c r="Z21892" s="69"/>
      <c r="AA21892" s="69"/>
    </row>
    <row r="21893" spans="24:27" x14ac:dyDescent="0.25">
      <c r="X21893" s="69"/>
      <c r="Y21893" s="69"/>
      <c r="Z21893" s="69"/>
      <c r="AA21893" s="69"/>
    </row>
    <row r="21894" spans="24:27" x14ac:dyDescent="0.25">
      <c r="X21894" s="69"/>
      <c r="Y21894" s="69"/>
      <c r="Z21894" s="69"/>
      <c r="AA21894" s="69"/>
    </row>
    <row r="21895" spans="24:27" x14ac:dyDescent="0.25">
      <c r="X21895" s="69"/>
      <c r="Y21895" s="69"/>
      <c r="Z21895" s="69"/>
      <c r="AA21895" s="69"/>
    </row>
    <row r="21896" spans="24:27" x14ac:dyDescent="0.25">
      <c r="X21896" s="69"/>
      <c r="Y21896" s="69"/>
      <c r="Z21896" s="69"/>
      <c r="AA21896" s="69"/>
    </row>
    <row r="21897" spans="24:27" x14ac:dyDescent="0.25">
      <c r="X21897" s="69"/>
      <c r="Y21897" s="69"/>
      <c r="Z21897" s="69"/>
      <c r="AA21897" s="69"/>
    </row>
    <row r="21898" spans="24:27" x14ac:dyDescent="0.25">
      <c r="X21898" s="69"/>
      <c r="Y21898" s="69"/>
      <c r="Z21898" s="69"/>
      <c r="AA21898" s="69"/>
    </row>
    <row r="21899" spans="24:27" x14ac:dyDescent="0.25">
      <c r="X21899" s="69"/>
      <c r="Y21899" s="69"/>
      <c r="Z21899" s="69"/>
      <c r="AA21899" s="69"/>
    </row>
    <row r="21900" spans="24:27" x14ac:dyDescent="0.25">
      <c r="X21900" s="69"/>
      <c r="Y21900" s="69"/>
      <c r="Z21900" s="69"/>
      <c r="AA21900" s="69"/>
    </row>
    <row r="21901" spans="24:27" x14ac:dyDescent="0.25">
      <c r="X21901" s="69"/>
      <c r="Y21901" s="69"/>
      <c r="Z21901" s="69"/>
      <c r="AA21901" s="69"/>
    </row>
    <row r="21902" spans="24:27" x14ac:dyDescent="0.25">
      <c r="X21902" s="69"/>
      <c r="Y21902" s="69"/>
      <c r="Z21902" s="69"/>
      <c r="AA21902" s="69"/>
    </row>
    <row r="21903" spans="24:27" x14ac:dyDescent="0.25">
      <c r="X21903" s="69"/>
      <c r="Y21903" s="69"/>
      <c r="Z21903" s="69"/>
      <c r="AA21903" s="69"/>
    </row>
    <row r="21904" spans="24:27" x14ac:dyDescent="0.25">
      <c r="X21904" s="69"/>
      <c r="Y21904" s="69"/>
      <c r="Z21904" s="69"/>
      <c r="AA21904" s="69"/>
    </row>
    <row r="21905" spans="24:27" x14ac:dyDescent="0.25">
      <c r="X21905" s="69"/>
      <c r="Y21905" s="69"/>
      <c r="Z21905" s="69"/>
      <c r="AA21905" s="69"/>
    </row>
    <row r="21906" spans="24:27" x14ac:dyDescent="0.25">
      <c r="X21906" s="69"/>
      <c r="Y21906" s="69"/>
      <c r="Z21906" s="69"/>
      <c r="AA21906" s="69"/>
    </row>
    <row r="21907" spans="24:27" x14ac:dyDescent="0.25">
      <c r="X21907" s="69"/>
      <c r="Y21907" s="69"/>
      <c r="Z21907" s="69"/>
      <c r="AA21907" s="69"/>
    </row>
    <row r="21908" spans="24:27" x14ac:dyDescent="0.25">
      <c r="X21908" s="69"/>
      <c r="Y21908" s="69"/>
      <c r="Z21908" s="69"/>
      <c r="AA21908" s="69"/>
    </row>
    <row r="21909" spans="24:27" x14ac:dyDescent="0.25">
      <c r="X21909" s="69"/>
      <c r="Y21909" s="69"/>
      <c r="Z21909" s="69"/>
      <c r="AA21909" s="69"/>
    </row>
    <row r="21910" spans="24:27" x14ac:dyDescent="0.25">
      <c r="X21910" s="69"/>
      <c r="Y21910" s="69"/>
      <c r="Z21910" s="69"/>
      <c r="AA21910" s="69"/>
    </row>
    <row r="21911" spans="24:27" x14ac:dyDescent="0.25">
      <c r="X21911" s="69"/>
      <c r="Y21911" s="69"/>
      <c r="Z21911" s="69"/>
      <c r="AA21911" s="69"/>
    </row>
    <row r="21912" spans="24:27" x14ac:dyDescent="0.25">
      <c r="X21912" s="69"/>
      <c r="Y21912" s="69"/>
      <c r="Z21912" s="69"/>
      <c r="AA21912" s="69"/>
    </row>
    <row r="21913" spans="24:27" x14ac:dyDescent="0.25">
      <c r="X21913" s="69"/>
      <c r="Y21913" s="69"/>
      <c r="Z21913" s="69"/>
      <c r="AA21913" s="69"/>
    </row>
    <row r="21914" spans="24:27" x14ac:dyDescent="0.25">
      <c r="X21914" s="69"/>
      <c r="Y21914" s="69"/>
      <c r="Z21914" s="69"/>
      <c r="AA21914" s="69"/>
    </row>
    <row r="21915" spans="24:27" x14ac:dyDescent="0.25">
      <c r="X21915" s="69"/>
      <c r="Y21915" s="69"/>
      <c r="Z21915" s="69"/>
      <c r="AA21915" s="69"/>
    </row>
    <row r="21916" spans="24:27" x14ac:dyDescent="0.25">
      <c r="X21916" s="69"/>
      <c r="Y21916" s="69"/>
      <c r="Z21916" s="69"/>
      <c r="AA21916" s="69"/>
    </row>
    <row r="21917" spans="24:27" x14ac:dyDescent="0.25">
      <c r="X21917" s="69"/>
      <c r="Y21917" s="69"/>
      <c r="Z21917" s="69"/>
      <c r="AA21917" s="69"/>
    </row>
    <row r="21918" spans="24:27" x14ac:dyDescent="0.25">
      <c r="X21918" s="69"/>
      <c r="Y21918" s="69"/>
      <c r="Z21918" s="69"/>
      <c r="AA21918" s="69"/>
    </row>
    <row r="21919" spans="24:27" x14ac:dyDescent="0.25">
      <c r="X21919" s="69"/>
      <c r="Y21919" s="69"/>
      <c r="Z21919" s="69"/>
      <c r="AA21919" s="69"/>
    </row>
    <row r="21920" spans="24:27" x14ac:dyDescent="0.25">
      <c r="X21920" s="69"/>
      <c r="Y21920" s="69"/>
      <c r="Z21920" s="69"/>
      <c r="AA21920" s="69"/>
    </row>
    <row r="21921" spans="24:27" x14ac:dyDescent="0.25">
      <c r="X21921" s="69"/>
      <c r="Y21921" s="69"/>
      <c r="Z21921" s="69"/>
      <c r="AA21921" s="69"/>
    </row>
    <row r="21922" spans="24:27" x14ac:dyDescent="0.25">
      <c r="X21922" s="69"/>
      <c r="Y21922" s="69"/>
      <c r="Z21922" s="69"/>
      <c r="AA21922" s="69"/>
    </row>
    <row r="21923" spans="24:27" x14ac:dyDescent="0.25">
      <c r="X21923" s="69"/>
      <c r="Y21923" s="69"/>
      <c r="Z21923" s="69"/>
      <c r="AA21923" s="69"/>
    </row>
    <row r="21924" spans="24:27" x14ac:dyDescent="0.25">
      <c r="X21924" s="69"/>
      <c r="Y21924" s="69"/>
      <c r="Z21924" s="69"/>
      <c r="AA21924" s="69"/>
    </row>
    <row r="21925" spans="24:27" x14ac:dyDescent="0.25">
      <c r="X21925" s="69"/>
      <c r="Y21925" s="69"/>
      <c r="Z21925" s="69"/>
      <c r="AA21925" s="69"/>
    </row>
    <row r="21926" spans="24:27" x14ac:dyDescent="0.25">
      <c r="X21926" s="69"/>
      <c r="Y21926" s="69"/>
      <c r="Z21926" s="69"/>
      <c r="AA21926" s="69"/>
    </row>
    <row r="21927" spans="24:27" x14ac:dyDescent="0.25">
      <c r="X21927" s="69"/>
      <c r="Y21927" s="69"/>
      <c r="Z21927" s="69"/>
      <c r="AA21927" s="69"/>
    </row>
    <row r="21928" spans="24:27" x14ac:dyDescent="0.25">
      <c r="X21928" s="69"/>
      <c r="Y21928" s="69"/>
      <c r="Z21928" s="69"/>
      <c r="AA21928" s="69"/>
    </row>
    <row r="21929" spans="24:27" x14ac:dyDescent="0.25">
      <c r="X21929" s="69"/>
      <c r="Y21929" s="69"/>
      <c r="Z21929" s="69"/>
      <c r="AA21929" s="69"/>
    </row>
    <row r="21930" spans="24:27" x14ac:dyDescent="0.25">
      <c r="X21930" s="69"/>
      <c r="Y21930" s="69"/>
      <c r="Z21930" s="69"/>
      <c r="AA21930" s="69"/>
    </row>
    <row r="21931" spans="24:27" x14ac:dyDescent="0.25">
      <c r="X21931" s="69"/>
      <c r="Y21931" s="69"/>
      <c r="Z21931" s="69"/>
      <c r="AA21931" s="69"/>
    </row>
    <row r="21932" spans="24:27" x14ac:dyDescent="0.25">
      <c r="X21932" s="69"/>
      <c r="Y21932" s="69"/>
      <c r="Z21932" s="69"/>
      <c r="AA21932" s="69"/>
    </row>
    <row r="21933" spans="24:27" x14ac:dyDescent="0.25">
      <c r="X21933" s="69"/>
      <c r="Y21933" s="69"/>
      <c r="Z21933" s="69"/>
      <c r="AA21933" s="69"/>
    </row>
    <row r="21934" spans="24:27" x14ac:dyDescent="0.25">
      <c r="X21934" s="69"/>
      <c r="Y21934" s="69"/>
      <c r="Z21934" s="69"/>
      <c r="AA21934" s="69"/>
    </row>
    <row r="21935" spans="24:27" x14ac:dyDescent="0.25">
      <c r="X21935" s="69"/>
      <c r="Y21935" s="69"/>
      <c r="Z21935" s="69"/>
      <c r="AA21935" s="69"/>
    </row>
    <row r="21936" spans="24:27" x14ac:dyDescent="0.25">
      <c r="X21936" s="69"/>
      <c r="Y21936" s="69"/>
      <c r="Z21936" s="69"/>
      <c r="AA21936" s="69"/>
    </row>
    <row r="21937" spans="24:27" x14ac:dyDescent="0.25">
      <c r="X21937" s="69"/>
      <c r="Y21937" s="69"/>
      <c r="Z21937" s="69"/>
      <c r="AA21937" s="69"/>
    </row>
    <row r="21938" spans="24:27" x14ac:dyDescent="0.25">
      <c r="X21938" s="69"/>
      <c r="Y21938" s="69"/>
      <c r="Z21938" s="69"/>
      <c r="AA21938" s="69"/>
    </row>
    <row r="21939" spans="24:27" x14ac:dyDescent="0.25">
      <c r="X21939" s="69"/>
      <c r="Y21939" s="69"/>
      <c r="Z21939" s="69"/>
      <c r="AA21939" s="69"/>
    </row>
    <row r="21940" spans="24:27" x14ac:dyDescent="0.25">
      <c r="X21940" s="69"/>
      <c r="Y21940" s="69"/>
      <c r="Z21940" s="69"/>
      <c r="AA21940" s="69"/>
    </row>
    <row r="21941" spans="24:27" x14ac:dyDescent="0.25">
      <c r="X21941" s="69"/>
      <c r="Y21941" s="69"/>
      <c r="Z21941" s="69"/>
      <c r="AA21941" s="69"/>
    </row>
    <row r="21942" spans="24:27" x14ac:dyDescent="0.25">
      <c r="X21942" s="69"/>
      <c r="Y21942" s="69"/>
      <c r="Z21942" s="69"/>
      <c r="AA21942" s="69"/>
    </row>
    <row r="21943" spans="24:27" x14ac:dyDescent="0.25">
      <c r="X21943" s="69"/>
      <c r="Y21943" s="69"/>
      <c r="Z21943" s="69"/>
      <c r="AA21943" s="69"/>
    </row>
    <row r="21944" spans="24:27" x14ac:dyDescent="0.25">
      <c r="X21944" s="69"/>
      <c r="Y21944" s="69"/>
      <c r="Z21944" s="69"/>
      <c r="AA21944" s="69"/>
    </row>
    <row r="21945" spans="24:27" x14ac:dyDescent="0.25">
      <c r="X21945" s="69"/>
      <c r="Y21945" s="69"/>
      <c r="Z21945" s="69"/>
      <c r="AA21945" s="69"/>
    </row>
    <row r="21946" spans="24:27" x14ac:dyDescent="0.25">
      <c r="X21946" s="69"/>
      <c r="Y21946" s="69"/>
      <c r="Z21946" s="69"/>
      <c r="AA21946" s="69"/>
    </row>
    <row r="21947" spans="24:27" x14ac:dyDescent="0.25">
      <c r="X21947" s="69"/>
      <c r="Y21947" s="69"/>
      <c r="Z21947" s="69"/>
      <c r="AA21947" s="69"/>
    </row>
    <row r="21948" spans="24:27" x14ac:dyDescent="0.25">
      <c r="X21948" s="69"/>
      <c r="Y21948" s="69"/>
      <c r="Z21948" s="69"/>
      <c r="AA21948" s="69"/>
    </row>
    <row r="21949" spans="24:27" x14ac:dyDescent="0.25">
      <c r="X21949" s="69"/>
      <c r="Y21949" s="69"/>
      <c r="Z21949" s="69"/>
      <c r="AA21949" s="69"/>
    </row>
    <row r="21950" spans="24:27" x14ac:dyDescent="0.25">
      <c r="X21950" s="69"/>
      <c r="Y21950" s="69"/>
      <c r="Z21950" s="69"/>
      <c r="AA21950" s="69"/>
    </row>
    <row r="21951" spans="24:27" x14ac:dyDescent="0.25">
      <c r="X21951" s="69"/>
      <c r="Y21951" s="69"/>
      <c r="Z21951" s="69"/>
      <c r="AA21951" s="69"/>
    </row>
    <row r="21952" spans="24:27" x14ac:dyDescent="0.25">
      <c r="X21952" s="69"/>
      <c r="Y21952" s="69"/>
      <c r="Z21952" s="69"/>
      <c r="AA21952" s="69"/>
    </row>
    <row r="21953" spans="24:27" x14ac:dyDescent="0.25">
      <c r="X21953" s="69"/>
      <c r="Y21953" s="69"/>
      <c r="Z21953" s="69"/>
      <c r="AA21953" s="69"/>
    </row>
    <row r="21954" spans="24:27" x14ac:dyDescent="0.25">
      <c r="X21954" s="69"/>
      <c r="Y21954" s="69"/>
      <c r="Z21954" s="69"/>
      <c r="AA21954" s="69"/>
    </row>
    <row r="21955" spans="24:27" x14ac:dyDescent="0.25">
      <c r="X21955" s="69"/>
      <c r="Y21955" s="69"/>
      <c r="Z21955" s="69"/>
      <c r="AA21955" s="69"/>
    </row>
    <row r="21956" spans="24:27" x14ac:dyDescent="0.25">
      <c r="X21956" s="69"/>
      <c r="Y21956" s="69"/>
      <c r="Z21956" s="69"/>
      <c r="AA21956" s="69"/>
    </row>
    <row r="21957" spans="24:27" x14ac:dyDescent="0.25">
      <c r="X21957" s="69"/>
      <c r="Y21957" s="69"/>
      <c r="Z21957" s="69"/>
      <c r="AA21957" s="69"/>
    </row>
    <row r="21958" spans="24:27" x14ac:dyDescent="0.25">
      <c r="X21958" s="69"/>
      <c r="Y21958" s="69"/>
      <c r="Z21958" s="69"/>
      <c r="AA21958" s="69"/>
    </row>
    <row r="21959" spans="24:27" x14ac:dyDescent="0.25">
      <c r="X21959" s="69"/>
      <c r="Y21959" s="69"/>
      <c r="Z21959" s="69"/>
      <c r="AA21959" s="69"/>
    </row>
    <row r="21960" spans="24:27" x14ac:dyDescent="0.25">
      <c r="X21960" s="69"/>
      <c r="Y21960" s="69"/>
      <c r="Z21960" s="69"/>
      <c r="AA21960" s="69"/>
    </row>
    <row r="21961" spans="24:27" x14ac:dyDescent="0.25">
      <c r="X21961" s="69"/>
      <c r="Y21961" s="69"/>
      <c r="Z21961" s="69"/>
      <c r="AA21961" s="69"/>
    </row>
    <row r="21962" spans="24:27" x14ac:dyDescent="0.25">
      <c r="X21962" s="69"/>
      <c r="Y21962" s="69"/>
      <c r="Z21962" s="69"/>
      <c r="AA21962" s="69"/>
    </row>
    <row r="21963" spans="24:27" x14ac:dyDescent="0.25">
      <c r="X21963" s="69"/>
      <c r="Y21963" s="69"/>
      <c r="Z21963" s="69"/>
      <c r="AA21963" s="69"/>
    </row>
    <row r="21964" spans="24:27" x14ac:dyDescent="0.25">
      <c r="X21964" s="69"/>
      <c r="Y21964" s="69"/>
      <c r="Z21964" s="69"/>
      <c r="AA21964" s="69"/>
    </row>
    <row r="21965" spans="24:27" x14ac:dyDescent="0.25">
      <c r="X21965" s="69"/>
      <c r="Y21965" s="69"/>
      <c r="Z21965" s="69"/>
      <c r="AA21965" s="69"/>
    </row>
    <row r="21966" spans="24:27" x14ac:dyDescent="0.25">
      <c r="X21966" s="69"/>
      <c r="Y21966" s="69"/>
      <c r="Z21966" s="69"/>
      <c r="AA21966" s="69"/>
    </row>
    <row r="21967" spans="24:27" x14ac:dyDescent="0.25">
      <c r="X21967" s="69"/>
      <c r="Y21967" s="69"/>
      <c r="Z21967" s="69"/>
      <c r="AA21967" s="69"/>
    </row>
    <row r="21968" spans="24:27" x14ac:dyDescent="0.25">
      <c r="X21968" s="69"/>
      <c r="Y21968" s="69"/>
      <c r="Z21968" s="69"/>
      <c r="AA21968" s="69"/>
    </row>
    <row r="21969" spans="24:27" x14ac:dyDescent="0.25">
      <c r="X21969" s="69"/>
      <c r="Y21969" s="69"/>
      <c r="Z21969" s="69"/>
      <c r="AA21969" s="69"/>
    </row>
    <row r="21970" spans="24:27" x14ac:dyDescent="0.25">
      <c r="X21970" s="69"/>
      <c r="Y21970" s="69"/>
      <c r="Z21970" s="69"/>
      <c r="AA21970" s="69"/>
    </row>
    <row r="21971" spans="24:27" x14ac:dyDescent="0.25">
      <c r="X21971" s="69"/>
      <c r="Y21971" s="69"/>
      <c r="Z21971" s="69"/>
      <c r="AA21971" s="69"/>
    </row>
    <row r="21972" spans="24:27" x14ac:dyDescent="0.25">
      <c r="X21972" s="69"/>
      <c r="Y21972" s="69"/>
      <c r="Z21972" s="69"/>
      <c r="AA21972" s="69"/>
    </row>
    <row r="21973" spans="24:27" x14ac:dyDescent="0.25">
      <c r="X21973" s="69"/>
      <c r="Y21973" s="69"/>
      <c r="Z21973" s="69"/>
      <c r="AA21973" s="69"/>
    </row>
    <row r="21974" spans="24:27" x14ac:dyDescent="0.25">
      <c r="X21974" s="69"/>
      <c r="Y21974" s="69"/>
      <c r="Z21974" s="69"/>
      <c r="AA21974" s="69"/>
    </row>
    <row r="21975" spans="24:27" x14ac:dyDescent="0.25">
      <c r="X21975" s="69"/>
      <c r="Y21975" s="69"/>
      <c r="Z21975" s="69"/>
      <c r="AA21975" s="69"/>
    </row>
    <row r="21976" spans="24:27" x14ac:dyDescent="0.25">
      <c r="X21976" s="69"/>
      <c r="Y21976" s="69"/>
      <c r="Z21976" s="69"/>
      <c r="AA21976" s="69"/>
    </row>
    <row r="21977" spans="24:27" x14ac:dyDescent="0.25">
      <c r="X21977" s="69"/>
      <c r="Y21977" s="69"/>
      <c r="Z21977" s="69"/>
      <c r="AA21977" s="69"/>
    </row>
    <row r="21978" spans="24:27" x14ac:dyDescent="0.25">
      <c r="X21978" s="69"/>
      <c r="Y21978" s="69"/>
      <c r="Z21978" s="69"/>
      <c r="AA21978" s="69"/>
    </row>
    <row r="21979" spans="24:27" x14ac:dyDescent="0.25">
      <c r="X21979" s="69"/>
      <c r="Y21979" s="69"/>
      <c r="Z21979" s="69"/>
      <c r="AA21979" s="69"/>
    </row>
    <row r="21980" spans="24:27" x14ac:dyDescent="0.25">
      <c r="X21980" s="69"/>
      <c r="Y21980" s="69"/>
      <c r="Z21980" s="69"/>
      <c r="AA21980" s="69"/>
    </row>
    <row r="21981" spans="24:27" x14ac:dyDescent="0.25">
      <c r="X21981" s="69"/>
      <c r="Y21981" s="69"/>
      <c r="Z21981" s="69"/>
      <c r="AA21981" s="69"/>
    </row>
    <row r="21982" spans="24:27" x14ac:dyDescent="0.25">
      <c r="X21982" s="69"/>
      <c r="Y21982" s="69"/>
      <c r="Z21982" s="69"/>
      <c r="AA21982" s="69"/>
    </row>
    <row r="21983" spans="24:27" x14ac:dyDescent="0.25">
      <c r="X21983" s="69"/>
      <c r="Y21983" s="69"/>
      <c r="Z21983" s="69"/>
      <c r="AA21983" s="69"/>
    </row>
    <row r="21984" spans="24:27" x14ac:dyDescent="0.25">
      <c r="X21984" s="69"/>
      <c r="Y21984" s="69"/>
      <c r="Z21984" s="69"/>
      <c r="AA21984" s="69"/>
    </row>
    <row r="21985" spans="24:27" x14ac:dyDescent="0.25">
      <c r="X21985" s="69"/>
      <c r="Y21985" s="69"/>
      <c r="Z21985" s="69"/>
      <c r="AA21985" s="69"/>
    </row>
    <row r="21986" spans="24:27" x14ac:dyDescent="0.25">
      <c r="X21986" s="69"/>
      <c r="Y21986" s="69"/>
      <c r="Z21986" s="69"/>
      <c r="AA21986" s="69"/>
    </row>
    <row r="21987" spans="24:27" x14ac:dyDescent="0.25">
      <c r="X21987" s="69"/>
      <c r="Y21987" s="69"/>
      <c r="Z21987" s="69"/>
      <c r="AA21987" s="69"/>
    </row>
    <row r="21988" spans="24:27" x14ac:dyDescent="0.25">
      <c r="X21988" s="69"/>
      <c r="Y21988" s="69"/>
      <c r="Z21988" s="69"/>
      <c r="AA21988" s="69"/>
    </row>
    <row r="21989" spans="24:27" x14ac:dyDescent="0.25">
      <c r="X21989" s="69"/>
      <c r="Y21989" s="69"/>
      <c r="Z21989" s="69"/>
      <c r="AA21989" s="69"/>
    </row>
    <row r="21990" spans="24:27" x14ac:dyDescent="0.25">
      <c r="X21990" s="69"/>
      <c r="Y21990" s="69"/>
      <c r="Z21990" s="69"/>
      <c r="AA21990" s="69"/>
    </row>
    <row r="21991" spans="24:27" x14ac:dyDescent="0.25">
      <c r="X21991" s="69"/>
      <c r="Y21991" s="69"/>
      <c r="Z21991" s="69"/>
      <c r="AA21991" s="69"/>
    </row>
    <row r="21992" spans="24:27" x14ac:dyDescent="0.25">
      <c r="X21992" s="69"/>
      <c r="Y21992" s="69"/>
      <c r="Z21992" s="69"/>
      <c r="AA21992" s="69"/>
    </row>
    <row r="21993" spans="24:27" x14ac:dyDescent="0.25">
      <c r="X21993" s="69"/>
      <c r="Y21993" s="69"/>
      <c r="Z21993" s="69"/>
      <c r="AA21993" s="69"/>
    </row>
    <row r="21994" spans="24:27" x14ac:dyDescent="0.25">
      <c r="X21994" s="69"/>
      <c r="Y21994" s="69"/>
      <c r="Z21994" s="69"/>
      <c r="AA21994" s="69"/>
    </row>
    <row r="21995" spans="24:27" x14ac:dyDescent="0.25">
      <c r="X21995" s="69"/>
      <c r="Y21995" s="69"/>
      <c r="Z21995" s="69"/>
      <c r="AA21995" s="69"/>
    </row>
    <row r="21996" spans="24:27" x14ac:dyDescent="0.25">
      <c r="X21996" s="69"/>
      <c r="Y21996" s="69"/>
      <c r="Z21996" s="69"/>
      <c r="AA21996" s="69"/>
    </row>
    <row r="21997" spans="24:27" x14ac:dyDescent="0.25">
      <c r="X21997" s="69"/>
      <c r="Y21997" s="69"/>
      <c r="Z21997" s="69"/>
      <c r="AA21997" s="69"/>
    </row>
    <row r="21998" spans="24:27" x14ac:dyDescent="0.25">
      <c r="X21998" s="69"/>
      <c r="Y21998" s="69"/>
      <c r="Z21998" s="69"/>
      <c r="AA21998" s="69"/>
    </row>
    <row r="21999" spans="24:27" x14ac:dyDescent="0.25">
      <c r="X21999" s="69"/>
      <c r="Y21999" s="69"/>
      <c r="Z21999" s="69"/>
      <c r="AA21999" s="69"/>
    </row>
    <row r="22000" spans="24:27" x14ac:dyDescent="0.25">
      <c r="X22000" s="69"/>
      <c r="Y22000" s="69"/>
      <c r="Z22000" s="69"/>
      <c r="AA22000" s="69"/>
    </row>
    <row r="22001" spans="24:27" x14ac:dyDescent="0.25">
      <c r="X22001" s="69"/>
      <c r="Y22001" s="69"/>
      <c r="Z22001" s="69"/>
      <c r="AA22001" s="69"/>
    </row>
    <row r="22002" spans="24:27" x14ac:dyDescent="0.25">
      <c r="X22002" s="69"/>
      <c r="Y22002" s="69"/>
      <c r="Z22002" s="69"/>
      <c r="AA22002" s="69"/>
    </row>
    <row r="22003" spans="24:27" x14ac:dyDescent="0.25">
      <c r="X22003" s="69"/>
      <c r="Y22003" s="69"/>
      <c r="Z22003" s="69"/>
      <c r="AA22003" s="69"/>
    </row>
    <row r="22004" spans="24:27" x14ac:dyDescent="0.25">
      <c r="X22004" s="69"/>
      <c r="Y22004" s="69"/>
      <c r="Z22004" s="69"/>
      <c r="AA22004" s="69"/>
    </row>
    <row r="22005" spans="24:27" x14ac:dyDescent="0.25">
      <c r="X22005" s="69"/>
      <c r="Y22005" s="69"/>
      <c r="Z22005" s="69"/>
      <c r="AA22005" s="69"/>
    </row>
    <row r="22006" spans="24:27" x14ac:dyDescent="0.25">
      <c r="X22006" s="69"/>
      <c r="Y22006" s="69"/>
      <c r="Z22006" s="69"/>
      <c r="AA22006" s="69"/>
    </row>
    <row r="22007" spans="24:27" x14ac:dyDescent="0.25">
      <c r="X22007" s="69"/>
      <c r="Y22007" s="69"/>
      <c r="Z22007" s="69"/>
      <c r="AA22007" s="69"/>
    </row>
    <row r="22008" spans="24:27" x14ac:dyDescent="0.25">
      <c r="X22008" s="69"/>
      <c r="Y22008" s="69"/>
      <c r="Z22008" s="69"/>
      <c r="AA22008" s="69"/>
    </row>
    <row r="22009" spans="24:27" x14ac:dyDescent="0.25">
      <c r="X22009" s="69"/>
      <c r="Y22009" s="69"/>
      <c r="Z22009" s="69"/>
      <c r="AA22009" s="69"/>
    </row>
    <row r="22010" spans="24:27" x14ac:dyDescent="0.25">
      <c r="X22010" s="69"/>
      <c r="Y22010" s="69"/>
      <c r="Z22010" s="69"/>
      <c r="AA22010" s="69"/>
    </row>
    <row r="22011" spans="24:27" x14ac:dyDescent="0.25">
      <c r="X22011" s="69"/>
      <c r="Y22011" s="69"/>
      <c r="Z22011" s="69"/>
      <c r="AA22011" s="69"/>
    </row>
    <row r="22012" spans="24:27" x14ac:dyDescent="0.25">
      <c r="X22012" s="69"/>
      <c r="Y22012" s="69"/>
      <c r="Z22012" s="69"/>
      <c r="AA22012" s="69"/>
    </row>
    <row r="22013" spans="24:27" x14ac:dyDescent="0.25">
      <c r="X22013" s="69"/>
      <c r="Y22013" s="69"/>
      <c r="Z22013" s="69"/>
      <c r="AA22013" s="69"/>
    </row>
    <row r="22014" spans="24:27" x14ac:dyDescent="0.25">
      <c r="X22014" s="69"/>
      <c r="Y22014" s="69"/>
      <c r="Z22014" s="69"/>
      <c r="AA22014" s="69"/>
    </row>
    <row r="22015" spans="24:27" x14ac:dyDescent="0.25">
      <c r="X22015" s="69"/>
      <c r="Y22015" s="69"/>
      <c r="Z22015" s="69"/>
      <c r="AA22015" s="69"/>
    </row>
    <row r="22016" spans="24:27" x14ac:dyDescent="0.25">
      <c r="X22016" s="69"/>
      <c r="Y22016" s="69"/>
      <c r="Z22016" s="69"/>
      <c r="AA22016" s="69"/>
    </row>
    <row r="22017" spans="24:27" x14ac:dyDescent="0.25">
      <c r="X22017" s="69"/>
      <c r="Y22017" s="69"/>
      <c r="Z22017" s="69"/>
      <c r="AA22017" s="69"/>
    </row>
    <row r="22018" spans="24:27" x14ac:dyDescent="0.25">
      <c r="X22018" s="69"/>
      <c r="Y22018" s="69"/>
      <c r="Z22018" s="69"/>
      <c r="AA22018" s="69"/>
    </row>
    <row r="22019" spans="24:27" x14ac:dyDescent="0.25">
      <c r="X22019" s="69"/>
      <c r="Y22019" s="69"/>
      <c r="Z22019" s="69"/>
      <c r="AA22019" s="69"/>
    </row>
    <row r="22020" spans="24:27" x14ac:dyDescent="0.25">
      <c r="X22020" s="69"/>
      <c r="Y22020" s="69"/>
      <c r="Z22020" s="69"/>
      <c r="AA22020" s="69"/>
    </row>
    <row r="22021" spans="24:27" x14ac:dyDescent="0.25">
      <c r="X22021" s="69"/>
      <c r="Y22021" s="69"/>
      <c r="Z22021" s="69"/>
      <c r="AA22021" s="69"/>
    </row>
    <row r="22022" spans="24:27" x14ac:dyDescent="0.25">
      <c r="X22022" s="69"/>
      <c r="Y22022" s="69"/>
      <c r="Z22022" s="69"/>
      <c r="AA22022" s="69"/>
    </row>
    <row r="22023" spans="24:27" x14ac:dyDescent="0.25">
      <c r="X22023" s="69"/>
      <c r="Y22023" s="69"/>
      <c r="Z22023" s="69"/>
      <c r="AA22023" s="69"/>
    </row>
    <row r="22024" spans="24:27" x14ac:dyDescent="0.25">
      <c r="X22024" s="69"/>
      <c r="Y22024" s="69"/>
      <c r="Z22024" s="69"/>
      <c r="AA22024" s="69"/>
    </row>
    <row r="22025" spans="24:27" x14ac:dyDescent="0.25">
      <c r="X22025" s="69"/>
      <c r="Y22025" s="69"/>
      <c r="Z22025" s="69"/>
      <c r="AA22025" s="69"/>
    </row>
    <row r="22026" spans="24:27" x14ac:dyDescent="0.25">
      <c r="X22026" s="69"/>
      <c r="Y22026" s="69"/>
      <c r="Z22026" s="69"/>
      <c r="AA22026" s="69"/>
    </row>
    <row r="22027" spans="24:27" x14ac:dyDescent="0.25">
      <c r="X22027" s="69"/>
      <c r="Y22027" s="69"/>
      <c r="Z22027" s="69"/>
      <c r="AA22027" s="69"/>
    </row>
    <row r="22028" spans="24:27" x14ac:dyDescent="0.25">
      <c r="X22028" s="69"/>
      <c r="Y22028" s="69"/>
      <c r="Z22028" s="69"/>
      <c r="AA22028" s="69"/>
    </row>
    <row r="22029" spans="24:27" x14ac:dyDescent="0.25">
      <c r="X22029" s="69"/>
      <c r="Y22029" s="69"/>
      <c r="Z22029" s="69"/>
      <c r="AA22029" s="69"/>
    </row>
    <row r="22030" spans="24:27" x14ac:dyDescent="0.25">
      <c r="X22030" s="69"/>
      <c r="Y22030" s="69"/>
      <c r="Z22030" s="69"/>
      <c r="AA22030" s="69"/>
    </row>
    <row r="22031" spans="24:27" x14ac:dyDescent="0.25">
      <c r="X22031" s="69"/>
      <c r="Y22031" s="69"/>
      <c r="Z22031" s="69"/>
      <c r="AA22031" s="69"/>
    </row>
    <row r="22032" spans="24:27" x14ac:dyDescent="0.25">
      <c r="X22032" s="69"/>
      <c r="Y22032" s="69"/>
      <c r="Z22032" s="69"/>
      <c r="AA22032" s="69"/>
    </row>
    <row r="22033" spans="24:27" x14ac:dyDescent="0.25">
      <c r="X22033" s="69"/>
      <c r="Y22033" s="69"/>
      <c r="Z22033" s="69"/>
      <c r="AA22033" s="69"/>
    </row>
    <row r="22034" spans="24:27" x14ac:dyDescent="0.25">
      <c r="X22034" s="69"/>
      <c r="Y22034" s="69"/>
      <c r="Z22034" s="69"/>
      <c r="AA22034" s="69"/>
    </row>
    <row r="22035" spans="24:27" x14ac:dyDescent="0.25">
      <c r="X22035" s="69"/>
      <c r="Y22035" s="69"/>
      <c r="Z22035" s="69"/>
      <c r="AA22035" s="69"/>
    </row>
    <row r="22036" spans="24:27" x14ac:dyDescent="0.25">
      <c r="X22036" s="69"/>
      <c r="Y22036" s="69"/>
      <c r="Z22036" s="69"/>
      <c r="AA22036" s="69"/>
    </row>
    <row r="22037" spans="24:27" x14ac:dyDescent="0.25">
      <c r="X22037" s="69"/>
      <c r="Y22037" s="69"/>
      <c r="Z22037" s="69"/>
      <c r="AA22037" s="69"/>
    </row>
    <row r="22038" spans="24:27" x14ac:dyDescent="0.25">
      <c r="X22038" s="69"/>
      <c r="Y22038" s="69"/>
      <c r="Z22038" s="69"/>
      <c r="AA22038" s="69"/>
    </row>
    <row r="22039" spans="24:27" x14ac:dyDescent="0.25">
      <c r="X22039" s="69"/>
      <c r="Y22039" s="69"/>
      <c r="Z22039" s="69"/>
      <c r="AA22039" s="69"/>
    </row>
    <row r="22040" spans="24:27" x14ac:dyDescent="0.25">
      <c r="X22040" s="69"/>
      <c r="Y22040" s="69"/>
      <c r="Z22040" s="69"/>
      <c r="AA22040" s="69"/>
    </row>
    <row r="22041" spans="24:27" x14ac:dyDescent="0.25">
      <c r="X22041" s="69"/>
      <c r="Y22041" s="69"/>
      <c r="Z22041" s="69"/>
      <c r="AA22041" s="69"/>
    </row>
    <row r="22042" spans="24:27" x14ac:dyDescent="0.25">
      <c r="X22042" s="69"/>
      <c r="Y22042" s="69"/>
      <c r="Z22042" s="69"/>
      <c r="AA22042" s="69"/>
    </row>
    <row r="22043" spans="24:27" x14ac:dyDescent="0.25">
      <c r="X22043" s="69"/>
      <c r="Y22043" s="69"/>
      <c r="Z22043" s="69"/>
      <c r="AA22043" s="69"/>
    </row>
    <row r="22044" spans="24:27" x14ac:dyDescent="0.25">
      <c r="X22044" s="69"/>
      <c r="Y22044" s="69"/>
      <c r="Z22044" s="69"/>
      <c r="AA22044" s="69"/>
    </row>
    <row r="22045" spans="24:27" x14ac:dyDescent="0.25">
      <c r="X22045" s="69"/>
      <c r="Y22045" s="69"/>
      <c r="Z22045" s="69"/>
      <c r="AA22045" s="69"/>
    </row>
    <row r="22046" spans="24:27" x14ac:dyDescent="0.25">
      <c r="X22046" s="69"/>
      <c r="Y22046" s="69"/>
      <c r="Z22046" s="69"/>
      <c r="AA22046" s="69"/>
    </row>
    <row r="22047" spans="24:27" x14ac:dyDescent="0.25">
      <c r="X22047" s="69"/>
      <c r="Y22047" s="69"/>
      <c r="Z22047" s="69"/>
      <c r="AA22047" s="69"/>
    </row>
    <row r="22048" spans="24:27" x14ac:dyDescent="0.25">
      <c r="X22048" s="69"/>
      <c r="Y22048" s="69"/>
      <c r="Z22048" s="69"/>
      <c r="AA22048" s="69"/>
    </row>
    <row r="22049" spans="24:27" x14ac:dyDescent="0.25">
      <c r="X22049" s="69"/>
      <c r="Y22049" s="69"/>
      <c r="Z22049" s="69"/>
      <c r="AA22049" s="69"/>
    </row>
    <row r="22050" spans="24:27" x14ac:dyDescent="0.25">
      <c r="X22050" s="69"/>
      <c r="Y22050" s="69"/>
      <c r="Z22050" s="69"/>
      <c r="AA22050" s="69"/>
    </row>
    <row r="22051" spans="24:27" x14ac:dyDescent="0.25">
      <c r="X22051" s="69"/>
      <c r="Y22051" s="69"/>
      <c r="Z22051" s="69"/>
      <c r="AA22051" s="69"/>
    </row>
    <row r="22052" spans="24:27" x14ac:dyDescent="0.25">
      <c r="X22052" s="69"/>
      <c r="Y22052" s="69"/>
      <c r="Z22052" s="69"/>
      <c r="AA22052" s="69"/>
    </row>
    <row r="22053" spans="24:27" x14ac:dyDescent="0.25">
      <c r="X22053" s="69"/>
      <c r="Y22053" s="69"/>
      <c r="Z22053" s="69"/>
      <c r="AA22053" s="69"/>
    </row>
    <row r="22054" spans="24:27" x14ac:dyDescent="0.25">
      <c r="X22054" s="69"/>
      <c r="Y22054" s="69"/>
      <c r="Z22054" s="69"/>
      <c r="AA22054" s="69"/>
    </row>
    <row r="22055" spans="24:27" x14ac:dyDescent="0.25">
      <c r="X22055" s="69"/>
      <c r="Y22055" s="69"/>
      <c r="Z22055" s="69"/>
      <c r="AA22055" s="69"/>
    </row>
    <row r="22056" spans="24:27" x14ac:dyDescent="0.25">
      <c r="X22056" s="69"/>
      <c r="Y22056" s="69"/>
      <c r="Z22056" s="69"/>
      <c r="AA22056" s="69"/>
    </row>
    <row r="22057" spans="24:27" x14ac:dyDescent="0.25">
      <c r="X22057" s="69"/>
      <c r="Y22057" s="69"/>
      <c r="Z22057" s="69"/>
      <c r="AA22057" s="69"/>
    </row>
    <row r="22058" spans="24:27" x14ac:dyDescent="0.25">
      <c r="X22058" s="69"/>
      <c r="Y22058" s="69"/>
      <c r="Z22058" s="69"/>
      <c r="AA22058" s="69"/>
    </row>
    <row r="22059" spans="24:27" x14ac:dyDescent="0.25">
      <c r="X22059" s="69"/>
      <c r="Y22059" s="69"/>
      <c r="Z22059" s="69"/>
      <c r="AA22059" s="69"/>
    </row>
    <row r="22060" spans="24:27" x14ac:dyDescent="0.25">
      <c r="X22060" s="69"/>
      <c r="Y22060" s="69"/>
      <c r="Z22060" s="69"/>
      <c r="AA22060" s="69"/>
    </row>
    <row r="22061" spans="24:27" x14ac:dyDescent="0.25">
      <c r="X22061" s="69"/>
      <c r="Y22061" s="69"/>
      <c r="Z22061" s="69"/>
      <c r="AA22061" s="69"/>
    </row>
    <row r="22062" spans="24:27" x14ac:dyDescent="0.25">
      <c r="X22062" s="69"/>
      <c r="Y22062" s="69"/>
      <c r="Z22062" s="69"/>
      <c r="AA22062" s="69"/>
    </row>
    <row r="22063" spans="24:27" x14ac:dyDescent="0.25">
      <c r="X22063" s="69"/>
      <c r="Y22063" s="69"/>
      <c r="Z22063" s="69"/>
      <c r="AA22063" s="69"/>
    </row>
    <row r="22064" spans="24:27" x14ac:dyDescent="0.25">
      <c r="X22064" s="69"/>
      <c r="Y22064" s="69"/>
      <c r="Z22064" s="69"/>
      <c r="AA22064" s="69"/>
    </row>
    <row r="22065" spans="24:27" x14ac:dyDescent="0.25">
      <c r="X22065" s="69"/>
      <c r="Y22065" s="69"/>
      <c r="Z22065" s="69"/>
      <c r="AA22065" s="69"/>
    </row>
    <row r="22066" spans="24:27" x14ac:dyDescent="0.25">
      <c r="X22066" s="69"/>
      <c r="Y22066" s="69"/>
      <c r="Z22066" s="69"/>
      <c r="AA22066" s="69"/>
    </row>
    <row r="22067" spans="24:27" x14ac:dyDescent="0.25">
      <c r="X22067" s="69"/>
      <c r="Y22067" s="69"/>
      <c r="Z22067" s="69"/>
      <c r="AA22067" s="69"/>
    </row>
    <row r="22068" spans="24:27" x14ac:dyDescent="0.25">
      <c r="X22068" s="69"/>
      <c r="Y22068" s="69"/>
      <c r="Z22068" s="69"/>
      <c r="AA22068" s="69"/>
    </row>
    <row r="22069" spans="24:27" x14ac:dyDescent="0.25">
      <c r="X22069" s="69"/>
      <c r="Y22069" s="69"/>
      <c r="Z22069" s="69"/>
      <c r="AA22069" s="69"/>
    </row>
    <row r="22070" spans="24:27" x14ac:dyDescent="0.25">
      <c r="X22070" s="69"/>
      <c r="Y22070" s="69"/>
      <c r="Z22070" s="69"/>
      <c r="AA22070" s="69"/>
    </row>
    <row r="22071" spans="24:27" x14ac:dyDescent="0.25">
      <c r="X22071" s="69"/>
      <c r="Y22071" s="69"/>
      <c r="Z22071" s="69"/>
      <c r="AA22071" s="69"/>
    </row>
    <row r="22072" spans="24:27" x14ac:dyDescent="0.25">
      <c r="X22072" s="69"/>
      <c r="Y22072" s="69"/>
      <c r="Z22072" s="69"/>
      <c r="AA22072" s="69"/>
    </row>
    <row r="22073" spans="24:27" x14ac:dyDescent="0.25">
      <c r="X22073" s="69"/>
      <c r="Y22073" s="69"/>
      <c r="Z22073" s="69"/>
      <c r="AA22073" s="69"/>
    </row>
    <row r="22074" spans="24:27" x14ac:dyDescent="0.25">
      <c r="X22074" s="69"/>
      <c r="Y22074" s="69"/>
      <c r="Z22074" s="69"/>
      <c r="AA22074" s="69"/>
    </row>
    <row r="22075" spans="24:27" x14ac:dyDescent="0.25">
      <c r="X22075" s="69"/>
      <c r="Y22075" s="69"/>
      <c r="Z22075" s="69"/>
      <c r="AA22075" s="69"/>
    </row>
    <row r="22076" spans="24:27" x14ac:dyDescent="0.25">
      <c r="X22076" s="69"/>
      <c r="Y22076" s="69"/>
      <c r="Z22076" s="69"/>
      <c r="AA22076" s="69"/>
    </row>
    <row r="22077" spans="24:27" x14ac:dyDescent="0.25">
      <c r="X22077" s="69"/>
      <c r="Y22077" s="69"/>
      <c r="Z22077" s="69"/>
      <c r="AA22077" s="69"/>
    </row>
    <row r="22078" spans="24:27" x14ac:dyDescent="0.25">
      <c r="X22078" s="69"/>
      <c r="Y22078" s="69"/>
      <c r="Z22078" s="69"/>
      <c r="AA22078" s="69"/>
    </row>
    <row r="22079" spans="24:27" x14ac:dyDescent="0.25">
      <c r="X22079" s="69"/>
      <c r="Y22079" s="69"/>
      <c r="Z22079" s="69"/>
      <c r="AA22079" s="69"/>
    </row>
    <row r="22080" spans="24:27" x14ac:dyDescent="0.25">
      <c r="X22080" s="69"/>
      <c r="Y22080" s="69"/>
      <c r="Z22080" s="69"/>
      <c r="AA22080" s="69"/>
    </row>
    <row r="22081" spans="24:27" x14ac:dyDescent="0.25">
      <c r="X22081" s="69"/>
      <c r="Y22081" s="69"/>
      <c r="Z22081" s="69"/>
      <c r="AA22081" s="69"/>
    </row>
    <row r="22082" spans="24:27" x14ac:dyDescent="0.25">
      <c r="X22082" s="69"/>
      <c r="Y22082" s="69"/>
      <c r="Z22082" s="69"/>
      <c r="AA22082" s="69"/>
    </row>
    <row r="22083" spans="24:27" x14ac:dyDescent="0.25">
      <c r="X22083" s="69"/>
      <c r="Y22083" s="69"/>
      <c r="Z22083" s="69"/>
      <c r="AA22083" s="69"/>
    </row>
    <row r="22084" spans="24:27" x14ac:dyDescent="0.25">
      <c r="X22084" s="69"/>
      <c r="Y22084" s="69"/>
      <c r="Z22084" s="69"/>
      <c r="AA22084" s="69"/>
    </row>
    <row r="22085" spans="24:27" x14ac:dyDescent="0.25">
      <c r="X22085" s="69"/>
      <c r="Y22085" s="69"/>
      <c r="Z22085" s="69"/>
      <c r="AA22085" s="69"/>
    </row>
    <row r="22086" spans="24:27" x14ac:dyDescent="0.25">
      <c r="X22086" s="69"/>
      <c r="Y22086" s="69"/>
      <c r="Z22086" s="69"/>
      <c r="AA22086" s="69"/>
    </row>
    <row r="22087" spans="24:27" x14ac:dyDescent="0.25">
      <c r="X22087" s="69"/>
      <c r="Y22087" s="69"/>
      <c r="Z22087" s="69"/>
      <c r="AA22087" s="69"/>
    </row>
    <row r="22088" spans="24:27" x14ac:dyDescent="0.25">
      <c r="X22088" s="69"/>
      <c r="Y22088" s="69"/>
      <c r="Z22088" s="69"/>
      <c r="AA22088" s="69"/>
    </row>
    <row r="22089" spans="24:27" x14ac:dyDescent="0.25">
      <c r="X22089" s="69"/>
      <c r="Y22089" s="69"/>
      <c r="Z22089" s="69"/>
      <c r="AA22089" s="69"/>
    </row>
    <row r="22090" spans="24:27" x14ac:dyDescent="0.25">
      <c r="X22090" s="69"/>
      <c r="Y22090" s="69"/>
      <c r="Z22090" s="69"/>
      <c r="AA22090" s="69"/>
    </row>
    <row r="22091" spans="24:27" x14ac:dyDescent="0.25">
      <c r="X22091" s="69"/>
      <c r="Y22091" s="69"/>
      <c r="Z22091" s="69"/>
      <c r="AA22091" s="69"/>
    </row>
    <row r="22092" spans="24:27" x14ac:dyDescent="0.25">
      <c r="X22092" s="69"/>
      <c r="Y22092" s="69"/>
      <c r="Z22092" s="69"/>
      <c r="AA22092" s="69"/>
    </row>
    <row r="22093" spans="24:27" x14ac:dyDescent="0.25">
      <c r="X22093" s="69"/>
      <c r="Y22093" s="69"/>
      <c r="Z22093" s="69"/>
      <c r="AA22093" s="69"/>
    </row>
    <row r="22094" spans="24:27" x14ac:dyDescent="0.25">
      <c r="X22094" s="69"/>
      <c r="Y22094" s="69"/>
      <c r="Z22094" s="69"/>
      <c r="AA22094" s="69"/>
    </row>
    <row r="22095" spans="24:27" x14ac:dyDescent="0.25">
      <c r="X22095" s="69"/>
      <c r="Y22095" s="69"/>
      <c r="Z22095" s="69"/>
      <c r="AA22095" s="69"/>
    </row>
    <row r="22096" spans="24:27" x14ac:dyDescent="0.25">
      <c r="X22096" s="69"/>
      <c r="Y22096" s="69"/>
      <c r="Z22096" s="69"/>
      <c r="AA22096" s="69"/>
    </row>
    <row r="22097" spans="24:27" x14ac:dyDescent="0.25">
      <c r="X22097" s="69"/>
      <c r="Y22097" s="69"/>
      <c r="Z22097" s="69"/>
      <c r="AA22097" s="69"/>
    </row>
    <row r="22098" spans="24:27" x14ac:dyDescent="0.25">
      <c r="X22098" s="69"/>
      <c r="Y22098" s="69"/>
      <c r="Z22098" s="69"/>
      <c r="AA22098" s="69"/>
    </row>
    <row r="22099" spans="24:27" x14ac:dyDescent="0.25">
      <c r="X22099" s="69"/>
      <c r="Y22099" s="69"/>
      <c r="Z22099" s="69"/>
      <c r="AA22099" s="69"/>
    </row>
    <row r="22100" spans="24:27" x14ac:dyDescent="0.25">
      <c r="X22100" s="69"/>
      <c r="Y22100" s="69"/>
      <c r="Z22100" s="69"/>
      <c r="AA22100" s="69"/>
    </row>
    <row r="22101" spans="24:27" x14ac:dyDescent="0.25">
      <c r="X22101" s="69"/>
      <c r="Y22101" s="69"/>
      <c r="Z22101" s="69"/>
      <c r="AA22101" s="69"/>
    </row>
    <row r="22102" spans="24:27" x14ac:dyDescent="0.25">
      <c r="X22102" s="69"/>
      <c r="Y22102" s="69"/>
      <c r="Z22102" s="69"/>
      <c r="AA22102" s="69"/>
    </row>
    <row r="22103" spans="24:27" x14ac:dyDescent="0.25">
      <c r="X22103" s="69"/>
      <c r="Y22103" s="69"/>
      <c r="Z22103" s="69"/>
      <c r="AA22103" s="69"/>
    </row>
    <row r="22104" spans="24:27" x14ac:dyDescent="0.25">
      <c r="X22104" s="69"/>
      <c r="Y22104" s="69"/>
      <c r="Z22104" s="69"/>
      <c r="AA22104" s="69"/>
    </row>
    <row r="22105" spans="24:27" x14ac:dyDescent="0.25">
      <c r="X22105" s="69"/>
      <c r="Y22105" s="69"/>
      <c r="Z22105" s="69"/>
      <c r="AA22105" s="69"/>
    </row>
    <row r="22106" spans="24:27" x14ac:dyDescent="0.25">
      <c r="X22106" s="69"/>
      <c r="Y22106" s="69"/>
      <c r="Z22106" s="69"/>
      <c r="AA22106" s="69"/>
    </row>
    <row r="22107" spans="24:27" x14ac:dyDescent="0.25">
      <c r="X22107" s="69"/>
      <c r="Y22107" s="69"/>
      <c r="Z22107" s="69"/>
      <c r="AA22107" s="69"/>
    </row>
    <row r="22108" spans="24:27" x14ac:dyDescent="0.25">
      <c r="X22108" s="69"/>
      <c r="Y22108" s="69"/>
      <c r="Z22108" s="69"/>
      <c r="AA22108" s="69"/>
    </row>
    <row r="22109" spans="24:27" x14ac:dyDescent="0.25">
      <c r="X22109" s="69"/>
      <c r="Y22109" s="69"/>
      <c r="Z22109" s="69"/>
      <c r="AA22109" s="69"/>
    </row>
    <row r="22110" spans="24:27" x14ac:dyDescent="0.25">
      <c r="X22110" s="69"/>
      <c r="Y22110" s="69"/>
      <c r="Z22110" s="69"/>
      <c r="AA22110" s="69"/>
    </row>
    <row r="22111" spans="24:27" x14ac:dyDescent="0.25">
      <c r="X22111" s="69"/>
      <c r="Y22111" s="69"/>
      <c r="Z22111" s="69"/>
      <c r="AA22111" s="69"/>
    </row>
    <row r="22112" spans="24:27" x14ac:dyDescent="0.25">
      <c r="X22112" s="69"/>
      <c r="Y22112" s="69"/>
      <c r="Z22112" s="69"/>
      <c r="AA22112" s="69"/>
    </row>
    <row r="22113" spans="24:27" x14ac:dyDescent="0.25">
      <c r="X22113" s="69"/>
      <c r="Y22113" s="69"/>
      <c r="Z22113" s="69"/>
      <c r="AA22113" s="69"/>
    </row>
    <row r="22114" spans="24:27" x14ac:dyDescent="0.25">
      <c r="X22114" s="69"/>
      <c r="Y22114" s="69"/>
      <c r="Z22114" s="69"/>
      <c r="AA22114" s="69"/>
    </row>
    <row r="22115" spans="24:27" x14ac:dyDescent="0.25">
      <c r="X22115" s="69"/>
      <c r="Y22115" s="69"/>
      <c r="Z22115" s="69"/>
      <c r="AA22115" s="69"/>
    </row>
    <row r="22116" spans="24:27" x14ac:dyDescent="0.25">
      <c r="X22116" s="69"/>
      <c r="Y22116" s="69"/>
      <c r="Z22116" s="69"/>
      <c r="AA22116" s="69"/>
    </row>
    <row r="22117" spans="24:27" x14ac:dyDescent="0.25">
      <c r="X22117" s="69"/>
      <c r="Y22117" s="69"/>
      <c r="Z22117" s="69"/>
      <c r="AA22117" s="69"/>
    </row>
    <row r="22118" spans="24:27" x14ac:dyDescent="0.25">
      <c r="X22118" s="69"/>
      <c r="Y22118" s="69"/>
      <c r="Z22118" s="69"/>
      <c r="AA22118" s="69"/>
    </row>
    <row r="22119" spans="24:27" x14ac:dyDescent="0.25">
      <c r="X22119" s="69"/>
      <c r="Y22119" s="69"/>
      <c r="Z22119" s="69"/>
      <c r="AA22119" s="69"/>
    </row>
    <row r="22120" spans="24:27" x14ac:dyDescent="0.25">
      <c r="X22120" s="69"/>
      <c r="Y22120" s="69"/>
      <c r="Z22120" s="69"/>
      <c r="AA22120" s="69"/>
    </row>
    <row r="22121" spans="24:27" x14ac:dyDescent="0.25">
      <c r="X22121" s="69"/>
      <c r="Y22121" s="69"/>
      <c r="Z22121" s="69"/>
      <c r="AA22121" s="69"/>
    </row>
    <row r="22122" spans="24:27" x14ac:dyDescent="0.25">
      <c r="X22122" s="69"/>
      <c r="Y22122" s="69"/>
      <c r="Z22122" s="69"/>
      <c r="AA22122" s="69"/>
    </row>
    <row r="22123" spans="24:27" x14ac:dyDescent="0.25">
      <c r="X22123" s="69"/>
      <c r="Y22123" s="69"/>
      <c r="Z22123" s="69"/>
      <c r="AA22123" s="69"/>
    </row>
    <row r="22124" spans="24:27" x14ac:dyDescent="0.25">
      <c r="X22124" s="69"/>
      <c r="Y22124" s="69"/>
      <c r="Z22124" s="69"/>
      <c r="AA22124" s="69"/>
    </row>
    <row r="22125" spans="24:27" x14ac:dyDescent="0.25">
      <c r="X22125" s="69"/>
      <c r="Y22125" s="69"/>
      <c r="Z22125" s="69"/>
      <c r="AA22125" s="69"/>
    </row>
    <row r="22126" spans="24:27" x14ac:dyDescent="0.25">
      <c r="X22126" s="69"/>
      <c r="Y22126" s="69"/>
      <c r="Z22126" s="69"/>
      <c r="AA22126" s="69"/>
    </row>
    <row r="22127" spans="24:27" x14ac:dyDescent="0.25">
      <c r="X22127" s="69"/>
      <c r="Y22127" s="69"/>
      <c r="Z22127" s="69"/>
      <c r="AA22127" s="69"/>
    </row>
    <row r="22128" spans="24:27" x14ac:dyDescent="0.25">
      <c r="X22128" s="69"/>
      <c r="Y22128" s="69"/>
      <c r="Z22128" s="69"/>
      <c r="AA22128" s="69"/>
    </row>
    <row r="22129" spans="24:27" x14ac:dyDescent="0.25">
      <c r="X22129" s="69"/>
      <c r="Y22129" s="69"/>
      <c r="Z22129" s="69"/>
      <c r="AA22129" s="69"/>
    </row>
    <row r="22130" spans="24:27" x14ac:dyDescent="0.25">
      <c r="X22130" s="69"/>
      <c r="Y22130" s="69"/>
      <c r="Z22130" s="69"/>
      <c r="AA22130" s="69"/>
    </row>
    <row r="22131" spans="24:27" x14ac:dyDescent="0.25">
      <c r="X22131" s="69"/>
      <c r="Y22131" s="69"/>
      <c r="Z22131" s="69"/>
      <c r="AA22131" s="69"/>
    </row>
    <row r="22132" spans="24:27" x14ac:dyDescent="0.25">
      <c r="X22132" s="69"/>
      <c r="Y22132" s="69"/>
      <c r="Z22132" s="69"/>
      <c r="AA22132" s="69"/>
    </row>
    <row r="22133" spans="24:27" x14ac:dyDescent="0.25">
      <c r="X22133" s="69"/>
      <c r="Y22133" s="69"/>
      <c r="Z22133" s="69"/>
      <c r="AA22133" s="69"/>
    </row>
    <row r="22134" spans="24:27" x14ac:dyDescent="0.25">
      <c r="X22134" s="69"/>
      <c r="Y22134" s="69"/>
      <c r="Z22134" s="69"/>
      <c r="AA22134" s="69"/>
    </row>
    <row r="22135" spans="24:27" x14ac:dyDescent="0.25">
      <c r="X22135" s="69"/>
      <c r="Y22135" s="69"/>
      <c r="Z22135" s="69"/>
      <c r="AA22135" s="69"/>
    </row>
    <row r="22136" spans="24:27" x14ac:dyDescent="0.25">
      <c r="X22136" s="69"/>
      <c r="Y22136" s="69"/>
      <c r="Z22136" s="69"/>
      <c r="AA22136" s="69"/>
    </row>
    <row r="22137" spans="24:27" x14ac:dyDescent="0.25">
      <c r="X22137" s="69"/>
      <c r="Y22137" s="69"/>
      <c r="Z22137" s="69"/>
      <c r="AA22137" s="69"/>
    </row>
    <row r="22138" spans="24:27" x14ac:dyDescent="0.25">
      <c r="X22138" s="69"/>
      <c r="Y22138" s="69"/>
      <c r="Z22138" s="69"/>
      <c r="AA22138" s="69"/>
    </row>
    <row r="22139" spans="24:27" x14ac:dyDescent="0.25">
      <c r="X22139" s="69"/>
      <c r="Y22139" s="69"/>
      <c r="Z22139" s="69"/>
      <c r="AA22139" s="69"/>
    </row>
    <row r="22140" spans="24:27" x14ac:dyDescent="0.25">
      <c r="X22140" s="69"/>
      <c r="Y22140" s="69"/>
      <c r="Z22140" s="69"/>
      <c r="AA22140" s="69"/>
    </row>
    <row r="22141" spans="24:27" x14ac:dyDescent="0.25">
      <c r="X22141" s="69"/>
      <c r="Y22141" s="69"/>
      <c r="Z22141" s="69"/>
      <c r="AA22141" s="69"/>
    </row>
    <row r="22142" spans="24:27" x14ac:dyDescent="0.25">
      <c r="X22142" s="69"/>
      <c r="Y22142" s="69"/>
      <c r="Z22142" s="69"/>
      <c r="AA22142" s="69"/>
    </row>
    <row r="22143" spans="24:27" x14ac:dyDescent="0.25">
      <c r="X22143" s="69"/>
      <c r="Y22143" s="69"/>
      <c r="Z22143" s="69"/>
      <c r="AA22143" s="69"/>
    </row>
    <row r="22144" spans="24:27" x14ac:dyDescent="0.25">
      <c r="X22144" s="69"/>
      <c r="Y22144" s="69"/>
      <c r="Z22144" s="69"/>
      <c r="AA22144" s="69"/>
    </row>
    <row r="22145" spans="24:27" x14ac:dyDescent="0.25">
      <c r="X22145" s="69"/>
      <c r="Y22145" s="69"/>
      <c r="Z22145" s="69"/>
      <c r="AA22145" s="69"/>
    </row>
    <row r="22146" spans="24:27" x14ac:dyDescent="0.25">
      <c r="X22146" s="69"/>
      <c r="Y22146" s="69"/>
      <c r="Z22146" s="69"/>
      <c r="AA22146" s="69"/>
    </row>
    <row r="22147" spans="24:27" x14ac:dyDescent="0.25">
      <c r="X22147" s="69"/>
      <c r="Y22147" s="69"/>
      <c r="Z22147" s="69"/>
      <c r="AA22147" s="69"/>
    </row>
    <row r="22148" spans="24:27" x14ac:dyDescent="0.25">
      <c r="X22148" s="69"/>
      <c r="Y22148" s="69"/>
      <c r="Z22148" s="69"/>
      <c r="AA22148" s="69"/>
    </row>
    <row r="22149" spans="24:27" x14ac:dyDescent="0.25">
      <c r="X22149" s="69"/>
      <c r="Y22149" s="69"/>
      <c r="Z22149" s="69"/>
      <c r="AA22149" s="69"/>
    </row>
    <row r="22150" spans="24:27" x14ac:dyDescent="0.25">
      <c r="X22150" s="69"/>
      <c r="Y22150" s="69"/>
      <c r="Z22150" s="69"/>
      <c r="AA22150" s="69"/>
    </row>
    <row r="22151" spans="24:27" x14ac:dyDescent="0.25">
      <c r="X22151" s="69"/>
      <c r="Y22151" s="69"/>
      <c r="Z22151" s="69"/>
      <c r="AA22151" s="69"/>
    </row>
    <row r="22152" spans="24:27" x14ac:dyDescent="0.25">
      <c r="X22152" s="69"/>
      <c r="Y22152" s="69"/>
      <c r="Z22152" s="69"/>
      <c r="AA22152" s="69"/>
    </row>
    <row r="22153" spans="24:27" x14ac:dyDescent="0.25">
      <c r="X22153" s="69"/>
      <c r="Y22153" s="69"/>
      <c r="Z22153" s="69"/>
      <c r="AA22153" s="69"/>
    </row>
    <row r="22154" spans="24:27" x14ac:dyDescent="0.25">
      <c r="X22154" s="69"/>
      <c r="Y22154" s="69"/>
      <c r="Z22154" s="69"/>
      <c r="AA22154" s="69"/>
    </row>
    <row r="22155" spans="24:27" x14ac:dyDescent="0.25">
      <c r="X22155" s="69"/>
      <c r="Y22155" s="69"/>
      <c r="Z22155" s="69"/>
      <c r="AA22155" s="69"/>
    </row>
    <row r="22156" spans="24:27" x14ac:dyDescent="0.25">
      <c r="X22156" s="69"/>
      <c r="Y22156" s="69"/>
      <c r="Z22156" s="69"/>
      <c r="AA22156" s="69"/>
    </row>
    <row r="22157" spans="24:27" x14ac:dyDescent="0.25">
      <c r="X22157" s="69"/>
      <c r="Y22157" s="69"/>
      <c r="Z22157" s="69"/>
      <c r="AA22157" s="69"/>
    </row>
    <row r="22158" spans="24:27" x14ac:dyDescent="0.25">
      <c r="X22158" s="69"/>
      <c r="Y22158" s="69"/>
      <c r="Z22158" s="69"/>
      <c r="AA22158" s="69"/>
    </row>
    <row r="22159" spans="24:27" x14ac:dyDescent="0.25">
      <c r="X22159" s="69"/>
      <c r="Y22159" s="69"/>
      <c r="Z22159" s="69"/>
      <c r="AA22159" s="69"/>
    </row>
    <row r="22160" spans="24:27" x14ac:dyDescent="0.25">
      <c r="X22160" s="69"/>
      <c r="Y22160" s="69"/>
      <c r="Z22160" s="69"/>
      <c r="AA22160" s="69"/>
    </row>
    <row r="22161" spans="24:27" x14ac:dyDescent="0.25">
      <c r="X22161" s="69"/>
      <c r="Y22161" s="69"/>
      <c r="Z22161" s="69"/>
      <c r="AA22161" s="69"/>
    </row>
    <row r="22162" spans="24:27" x14ac:dyDescent="0.25">
      <c r="X22162" s="69"/>
      <c r="Y22162" s="69"/>
      <c r="Z22162" s="69"/>
      <c r="AA22162" s="69"/>
    </row>
    <row r="22163" spans="24:27" x14ac:dyDescent="0.25">
      <c r="X22163" s="69"/>
      <c r="Y22163" s="69"/>
      <c r="Z22163" s="69"/>
      <c r="AA22163" s="69"/>
    </row>
    <row r="22164" spans="24:27" x14ac:dyDescent="0.25">
      <c r="X22164" s="69"/>
      <c r="Y22164" s="69"/>
      <c r="Z22164" s="69"/>
      <c r="AA22164" s="69"/>
    </row>
    <row r="22165" spans="24:27" x14ac:dyDescent="0.25">
      <c r="X22165" s="69"/>
      <c r="Y22165" s="69"/>
      <c r="Z22165" s="69"/>
      <c r="AA22165" s="69"/>
    </row>
    <row r="22166" spans="24:27" x14ac:dyDescent="0.25">
      <c r="X22166" s="69"/>
      <c r="Y22166" s="69"/>
      <c r="Z22166" s="69"/>
      <c r="AA22166" s="69"/>
    </row>
    <row r="22167" spans="24:27" x14ac:dyDescent="0.25">
      <c r="X22167" s="69"/>
      <c r="Y22167" s="69"/>
      <c r="Z22167" s="69"/>
      <c r="AA22167" s="69"/>
    </row>
    <row r="22168" spans="24:27" x14ac:dyDescent="0.25">
      <c r="X22168" s="69"/>
      <c r="Y22168" s="69"/>
      <c r="Z22168" s="69"/>
      <c r="AA22168" s="69"/>
    </row>
    <row r="22169" spans="24:27" x14ac:dyDescent="0.25">
      <c r="X22169" s="69"/>
      <c r="Y22169" s="69"/>
      <c r="Z22169" s="69"/>
      <c r="AA22169" s="69"/>
    </row>
    <row r="22170" spans="24:27" x14ac:dyDescent="0.25">
      <c r="X22170" s="69"/>
      <c r="Y22170" s="69"/>
      <c r="Z22170" s="69"/>
      <c r="AA22170" s="69"/>
    </row>
    <row r="22171" spans="24:27" x14ac:dyDescent="0.25">
      <c r="X22171" s="69"/>
      <c r="Y22171" s="69"/>
      <c r="Z22171" s="69"/>
      <c r="AA22171" s="69"/>
    </row>
    <row r="22172" spans="24:27" x14ac:dyDescent="0.25">
      <c r="X22172" s="69"/>
      <c r="Y22172" s="69"/>
      <c r="Z22172" s="69"/>
      <c r="AA22172" s="69"/>
    </row>
    <row r="22173" spans="24:27" x14ac:dyDescent="0.25">
      <c r="X22173" s="69"/>
      <c r="Y22173" s="69"/>
      <c r="Z22173" s="69"/>
      <c r="AA22173" s="69"/>
    </row>
    <row r="22174" spans="24:27" x14ac:dyDescent="0.25">
      <c r="X22174" s="69"/>
      <c r="Y22174" s="69"/>
      <c r="Z22174" s="69"/>
      <c r="AA22174" s="69"/>
    </row>
    <row r="22175" spans="24:27" x14ac:dyDescent="0.25">
      <c r="X22175" s="69"/>
      <c r="Y22175" s="69"/>
      <c r="Z22175" s="69"/>
      <c r="AA22175" s="69"/>
    </row>
    <row r="22176" spans="24:27" x14ac:dyDescent="0.25">
      <c r="X22176" s="69"/>
      <c r="Y22176" s="69"/>
      <c r="Z22176" s="69"/>
      <c r="AA22176" s="69"/>
    </row>
    <row r="22177" spans="24:27" x14ac:dyDescent="0.25">
      <c r="X22177" s="69"/>
      <c r="Y22177" s="69"/>
      <c r="Z22177" s="69"/>
      <c r="AA22177" s="69"/>
    </row>
    <row r="22178" spans="24:27" x14ac:dyDescent="0.25">
      <c r="X22178" s="69"/>
      <c r="Y22178" s="69"/>
      <c r="Z22178" s="69"/>
      <c r="AA22178" s="69"/>
    </row>
    <row r="22179" spans="24:27" x14ac:dyDescent="0.25">
      <c r="X22179" s="69"/>
      <c r="Y22179" s="69"/>
      <c r="Z22179" s="69"/>
      <c r="AA22179" s="69"/>
    </row>
    <row r="22180" spans="24:27" x14ac:dyDescent="0.25">
      <c r="X22180" s="69"/>
      <c r="Y22180" s="69"/>
      <c r="Z22180" s="69"/>
      <c r="AA22180" s="69"/>
    </row>
    <row r="22181" spans="24:27" x14ac:dyDescent="0.25">
      <c r="X22181" s="69"/>
      <c r="Y22181" s="69"/>
      <c r="Z22181" s="69"/>
      <c r="AA22181" s="69"/>
    </row>
    <row r="22182" spans="24:27" x14ac:dyDescent="0.25">
      <c r="X22182" s="69"/>
      <c r="Y22182" s="69"/>
      <c r="Z22182" s="69"/>
      <c r="AA22182" s="69"/>
    </row>
    <row r="22183" spans="24:27" x14ac:dyDescent="0.25">
      <c r="X22183" s="69"/>
      <c r="Y22183" s="69"/>
      <c r="Z22183" s="69"/>
      <c r="AA22183" s="69"/>
    </row>
    <row r="22184" spans="24:27" x14ac:dyDescent="0.25">
      <c r="X22184" s="69"/>
      <c r="Y22184" s="69"/>
      <c r="Z22184" s="69"/>
      <c r="AA22184" s="69"/>
    </row>
    <row r="22185" spans="24:27" x14ac:dyDescent="0.25">
      <c r="X22185" s="69"/>
      <c r="Y22185" s="69"/>
      <c r="Z22185" s="69"/>
      <c r="AA22185" s="69"/>
    </row>
    <row r="22186" spans="24:27" x14ac:dyDescent="0.25">
      <c r="X22186" s="69"/>
      <c r="Y22186" s="69"/>
      <c r="Z22186" s="69"/>
      <c r="AA22186" s="69"/>
    </row>
    <row r="22187" spans="24:27" x14ac:dyDescent="0.25">
      <c r="X22187" s="69"/>
      <c r="Y22187" s="69"/>
      <c r="Z22187" s="69"/>
      <c r="AA22187" s="69"/>
    </row>
    <row r="22188" spans="24:27" x14ac:dyDescent="0.25">
      <c r="X22188" s="69"/>
      <c r="Y22188" s="69"/>
      <c r="Z22188" s="69"/>
      <c r="AA22188" s="69"/>
    </row>
    <row r="22189" spans="24:27" x14ac:dyDescent="0.25">
      <c r="X22189" s="69"/>
      <c r="Y22189" s="69"/>
      <c r="Z22189" s="69"/>
      <c r="AA22189" s="69"/>
    </row>
    <row r="22190" spans="24:27" x14ac:dyDescent="0.25">
      <c r="X22190" s="69"/>
      <c r="Y22190" s="69"/>
      <c r="Z22190" s="69"/>
      <c r="AA22190" s="69"/>
    </row>
    <row r="22191" spans="24:27" x14ac:dyDescent="0.25">
      <c r="X22191" s="69"/>
      <c r="Y22191" s="69"/>
      <c r="Z22191" s="69"/>
      <c r="AA22191" s="69"/>
    </row>
    <row r="22192" spans="24:27" x14ac:dyDescent="0.25">
      <c r="X22192" s="69"/>
      <c r="Y22192" s="69"/>
      <c r="Z22192" s="69"/>
      <c r="AA22192" s="69"/>
    </row>
    <row r="22193" spans="24:27" x14ac:dyDescent="0.25">
      <c r="X22193" s="69"/>
      <c r="Y22193" s="69"/>
      <c r="Z22193" s="69"/>
      <c r="AA22193" s="69"/>
    </row>
    <row r="22194" spans="24:27" x14ac:dyDescent="0.25">
      <c r="X22194" s="69"/>
      <c r="Y22194" s="69"/>
      <c r="Z22194" s="69"/>
      <c r="AA22194" s="69"/>
    </row>
    <row r="22195" spans="24:27" x14ac:dyDescent="0.25">
      <c r="X22195" s="69"/>
      <c r="Y22195" s="69"/>
      <c r="Z22195" s="69"/>
      <c r="AA22195" s="69"/>
    </row>
    <row r="22196" spans="24:27" x14ac:dyDescent="0.25">
      <c r="X22196" s="69"/>
      <c r="Y22196" s="69"/>
      <c r="Z22196" s="69"/>
      <c r="AA22196" s="69"/>
    </row>
    <row r="22197" spans="24:27" x14ac:dyDescent="0.25">
      <c r="X22197" s="69"/>
      <c r="Y22197" s="69"/>
      <c r="Z22197" s="69"/>
      <c r="AA22197" s="69"/>
    </row>
    <row r="22198" spans="24:27" x14ac:dyDescent="0.25">
      <c r="X22198" s="69"/>
      <c r="Y22198" s="69"/>
      <c r="Z22198" s="69"/>
      <c r="AA22198" s="69"/>
    </row>
    <row r="22199" spans="24:27" x14ac:dyDescent="0.25">
      <c r="X22199" s="69"/>
      <c r="Y22199" s="69"/>
      <c r="Z22199" s="69"/>
      <c r="AA22199" s="69"/>
    </row>
    <row r="22200" spans="24:27" x14ac:dyDescent="0.25">
      <c r="X22200" s="69"/>
      <c r="Y22200" s="69"/>
      <c r="Z22200" s="69"/>
      <c r="AA22200" s="69"/>
    </row>
    <row r="22201" spans="24:27" x14ac:dyDescent="0.25">
      <c r="X22201" s="69"/>
      <c r="Y22201" s="69"/>
      <c r="Z22201" s="69"/>
      <c r="AA22201" s="69"/>
    </row>
    <row r="22202" spans="24:27" x14ac:dyDescent="0.25">
      <c r="X22202" s="69"/>
      <c r="Y22202" s="69"/>
      <c r="Z22202" s="69"/>
      <c r="AA22202" s="69"/>
    </row>
    <row r="22203" spans="24:27" x14ac:dyDescent="0.25">
      <c r="X22203" s="69"/>
      <c r="Y22203" s="69"/>
      <c r="Z22203" s="69"/>
      <c r="AA22203" s="69"/>
    </row>
    <row r="22204" spans="24:27" x14ac:dyDescent="0.25">
      <c r="X22204" s="69"/>
      <c r="Y22204" s="69"/>
      <c r="Z22204" s="69"/>
      <c r="AA22204" s="69"/>
    </row>
    <row r="22205" spans="24:27" x14ac:dyDescent="0.25">
      <c r="X22205" s="69"/>
      <c r="Y22205" s="69"/>
      <c r="Z22205" s="69"/>
      <c r="AA22205" s="69"/>
    </row>
    <row r="22206" spans="24:27" x14ac:dyDescent="0.25">
      <c r="X22206" s="69"/>
      <c r="Y22206" s="69"/>
      <c r="Z22206" s="69"/>
      <c r="AA22206" s="69"/>
    </row>
    <row r="22207" spans="24:27" x14ac:dyDescent="0.25">
      <c r="X22207" s="69"/>
      <c r="Y22207" s="69"/>
      <c r="Z22207" s="69"/>
      <c r="AA22207" s="69"/>
    </row>
    <row r="22208" spans="24:27" x14ac:dyDescent="0.25">
      <c r="X22208" s="69"/>
      <c r="Y22208" s="69"/>
      <c r="Z22208" s="69"/>
      <c r="AA22208" s="69"/>
    </row>
    <row r="22209" spans="24:27" x14ac:dyDescent="0.25">
      <c r="X22209" s="69"/>
      <c r="Y22209" s="69"/>
      <c r="Z22209" s="69"/>
      <c r="AA22209" s="69"/>
    </row>
    <row r="22210" spans="24:27" x14ac:dyDescent="0.25">
      <c r="X22210" s="69"/>
      <c r="Y22210" s="69"/>
      <c r="Z22210" s="69"/>
      <c r="AA22210" s="69"/>
    </row>
    <row r="22211" spans="24:27" x14ac:dyDescent="0.25">
      <c r="X22211" s="69"/>
      <c r="Y22211" s="69"/>
      <c r="Z22211" s="69"/>
      <c r="AA22211" s="69"/>
    </row>
    <row r="22212" spans="24:27" x14ac:dyDescent="0.25">
      <c r="X22212" s="69"/>
      <c r="Y22212" s="69"/>
      <c r="Z22212" s="69"/>
      <c r="AA22212" s="69"/>
    </row>
    <row r="22213" spans="24:27" x14ac:dyDescent="0.25">
      <c r="X22213" s="69"/>
      <c r="Y22213" s="69"/>
      <c r="Z22213" s="69"/>
      <c r="AA22213" s="69"/>
    </row>
    <row r="22214" spans="24:27" x14ac:dyDescent="0.25">
      <c r="X22214" s="69"/>
      <c r="Y22214" s="69"/>
      <c r="Z22214" s="69"/>
      <c r="AA22214" s="69"/>
    </row>
    <row r="22215" spans="24:27" x14ac:dyDescent="0.25">
      <c r="X22215" s="69"/>
      <c r="Y22215" s="69"/>
      <c r="Z22215" s="69"/>
      <c r="AA22215" s="69"/>
    </row>
    <row r="22216" spans="24:27" x14ac:dyDescent="0.25">
      <c r="X22216" s="69"/>
      <c r="Y22216" s="69"/>
      <c r="Z22216" s="69"/>
      <c r="AA22216" s="69"/>
    </row>
    <row r="22217" spans="24:27" x14ac:dyDescent="0.25">
      <c r="X22217" s="69"/>
      <c r="Y22217" s="69"/>
      <c r="Z22217" s="69"/>
      <c r="AA22217" s="69"/>
    </row>
    <row r="22218" spans="24:27" x14ac:dyDescent="0.25">
      <c r="X22218" s="69"/>
      <c r="Y22218" s="69"/>
      <c r="Z22218" s="69"/>
      <c r="AA22218" s="69"/>
    </row>
    <row r="22219" spans="24:27" x14ac:dyDescent="0.25">
      <c r="X22219" s="69"/>
      <c r="Y22219" s="69"/>
      <c r="Z22219" s="69"/>
      <c r="AA22219" s="69"/>
    </row>
    <row r="22220" spans="24:27" x14ac:dyDescent="0.25">
      <c r="X22220" s="69"/>
      <c r="Y22220" s="69"/>
      <c r="Z22220" s="69"/>
      <c r="AA22220" s="69"/>
    </row>
    <row r="22221" spans="24:27" x14ac:dyDescent="0.25">
      <c r="X22221" s="69"/>
      <c r="Y22221" s="69"/>
      <c r="Z22221" s="69"/>
      <c r="AA22221" s="69"/>
    </row>
    <row r="22222" spans="24:27" x14ac:dyDescent="0.25">
      <c r="X22222" s="69"/>
      <c r="Y22222" s="69"/>
      <c r="Z22222" s="69"/>
      <c r="AA22222" s="69"/>
    </row>
    <row r="22223" spans="24:27" x14ac:dyDescent="0.25">
      <c r="X22223" s="69"/>
      <c r="Y22223" s="69"/>
      <c r="Z22223" s="69"/>
      <c r="AA22223" s="69"/>
    </row>
    <row r="22224" spans="24:27" x14ac:dyDescent="0.25">
      <c r="X22224" s="69"/>
      <c r="Y22224" s="69"/>
      <c r="Z22224" s="69"/>
      <c r="AA22224" s="69"/>
    </row>
    <row r="22225" spans="24:27" x14ac:dyDescent="0.25">
      <c r="X22225" s="69"/>
      <c r="Y22225" s="69"/>
      <c r="Z22225" s="69"/>
      <c r="AA22225" s="69"/>
    </row>
    <row r="22226" spans="24:27" x14ac:dyDescent="0.25">
      <c r="X22226" s="69"/>
      <c r="Y22226" s="69"/>
      <c r="Z22226" s="69"/>
      <c r="AA22226" s="69"/>
    </row>
    <row r="22227" spans="24:27" x14ac:dyDescent="0.25">
      <c r="X22227" s="69"/>
      <c r="Y22227" s="69"/>
      <c r="Z22227" s="69"/>
      <c r="AA22227" s="69"/>
    </row>
    <row r="22228" spans="24:27" x14ac:dyDescent="0.25">
      <c r="X22228" s="69"/>
      <c r="Y22228" s="69"/>
      <c r="Z22228" s="69"/>
      <c r="AA22228" s="69"/>
    </row>
    <row r="22229" spans="24:27" x14ac:dyDescent="0.25">
      <c r="X22229" s="69"/>
      <c r="Y22229" s="69"/>
      <c r="Z22229" s="69"/>
      <c r="AA22229" s="69"/>
    </row>
    <row r="22230" spans="24:27" x14ac:dyDescent="0.25">
      <c r="X22230" s="69"/>
      <c r="Y22230" s="69"/>
      <c r="Z22230" s="69"/>
      <c r="AA22230" s="69"/>
    </row>
    <row r="22231" spans="24:27" x14ac:dyDescent="0.25">
      <c r="X22231" s="69"/>
      <c r="Y22231" s="69"/>
      <c r="Z22231" s="69"/>
      <c r="AA22231" s="69"/>
    </row>
    <row r="22232" spans="24:27" x14ac:dyDescent="0.25">
      <c r="X22232" s="69"/>
      <c r="Y22232" s="69"/>
      <c r="Z22232" s="69"/>
      <c r="AA22232" s="69"/>
    </row>
    <row r="22233" spans="24:27" x14ac:dyDescent="0.25">
      <c r="X22233" s="69"/>
      <c r="Y22233" s="69"/>
      <c r="Z22233" s="69"/>
      <c r="AA22233" s="69"/>
    </row>
    <row r="22234" spans="24:27" x14ac:dyDescent="0.25">
      <c r="X22234" s="69"/>
      <c r="Y22234" s="69"/>
      <c r="Z22234" s="69"/>
      <c r="AA22234" s="69"/>
    </row>
    <row r="22235" spans="24:27" x14ac:dyDescent="0.25">
      <c r="X22235" s="69"/>
      <c r="Y22235" s="69"/>
      <c r="Z22235" s="69"/>
      <c r="AA22235" s="69"/>
    </row>
    <row r="22236" spans="24:27" x14ac:dyDescent="0.25">
      <c r="X22236" s="69"/>
      <c r="Y22236" s="69"/>
      <c r="Z22236" s="69"/>
      <c r="AA22236" s="69"/>
    </row>
    <row r="22237" spans="24:27" x14ac:dyDescent="0.25">
      <c r="X22237" s="69"/>
      <c r="Y22237" s="69"/>
      <c r="Z22237" s="69"/>
      <c r="AA22237" s="69"/>
    </row>
    <row r="22238" spans="24:27" x14ac:dyDescent="0.25">
      <c r="X22238" s="69"/>
      <c r="Y22238" s="69"/>
      <c r="Z22238" s="69"/>
      <c r="AA22238" s="69"/>
    </row>
    <row r="22239" spans="24:27" x14ac:dyDescent="0.25">
      <c r="X22239" s="69"/>
      <c r="Y22239" s="69"/>
      <c r="Z22239" s="69"/>
      <c r="AA22239" s="69"/>
    </row>
    <row r="22240" spans="24:27" x14ac:dyDescent="0.25">
      <c r="X22240" s="69"/>
      <c r="Y22240" s="69"/>
      <c r="Z22240" s="69"/>
      <c r="AA22240" s="69"/>
    </row>
    <row r="22241" spans="24:27" x14ac:dyDescent="0.25">
      <c r="X22241" s="69"/>
      <c r="Y22241" s="69"/>
      <c r="Z22241" s="69"/>
      <c r="AA22241" s="69"/>
    </row>
    <row r="22242" spans="24:27" x14ac:dyDescent="0.25">
      <c r="X22242" s="69"/>
      <c r="Y22242" s="69"/>
      <c r="Z22242" s="69"/>
      <c r="AA22242" s="69"/>
    </row>
    <row r="22243" spans="24:27" x14ac:dyDescent="0.25">
      <c r="X22243" s="69"/>
      <c r="Y22243" s="69"/>
      <c r="Z22243" s="69"/>
      <c r="AA22243" s="69"/>
    </row>
    <row r="22244" spans="24:27" x14ac:dyDescent="0.25">
      <c r="X22244" s="69"/>
      <c r="Y22244" s="69"/>
      <c r="Z22244" s="69"/>
      <c r="AA22244" s="69"/>
    </row>
    <row r="22245" spans="24:27" x14ac:dyDescent="0.25">
      <c r="X22245" s="69"/>
      <c r="Y22245" s="69"/>
      <c r="Z22245" s="69"/>
      <c r="AA22245" s="69"/>
    </row>
    <row r="22246" spans="24:27" x14ac:dyDescent="0.25">
      <c r="X22246" s="69"/>
      <c r="Y22246" s="69"/>
      <c r="Z22246" s="69"/>
      <c r="AA22246" s="69"/>
    </row>
    <row r="22247" spans="24:27" x14ac:dyDescent="0.25">
      <c r="X22247" s="69"/>
      <c r="Y22247" s="69"/>
      <c r="Z22247" s="69"/>
      <c r="AA22247" s="69"/>
    </row>
    <row r="22248" spans="24:27" x14ac:dyDescent="0.25">
      <c r="X22248" s="69"/>
      <c r="Y22248" s="69"/>
      <c r="Z22248" s="69"/>
      <c r="AA22248" s="69"/>
    </row>
    <row r="22249" spans="24:27" x14ac:dyDescent="0.25">
      <c r="X22249" s="69"/>
      <c r="Y22249" s="69"/>
      <c r="Z22249" s="69"/>
      <c r="AA22249" s="69"/>
    </row>
    <row r="22250" spans="24:27" x14ac:dyDescent="0.25">
      <c r="X22250" s="69"/>
      <c r="Y22250" s="69"/>
      <c r="Z22250" s="69"/>
      <c r="AA22250" s="69"/>
    </row>
    <row r="22251" spans="24:27" x14ac:dyDescent="0.25">
      <c r="X22251" s="69"/>
      <c r="Y22251" s="69"/>
      <c r="Z22251" s="69"/>
      <c r="AA22251" s="69"/>
    </row>
    <row r="22252" spans="24:27" x14ac:dyDescent="0.25">
      <c r="X22252" s="69"/>
      <c r="Y22252" s="69"/>
      <c r="Z22252" s="69"/>
      <c r="AA22252" s="69"/>
    </row>
    <row r="22253" spans="24:27" x14ac:dyDescent="0.25">
      <c r="X22253" s="69"/>
      <c r="Y22253" s="69"/>
      <c r="Z22253" s="69"/>
      <c r="AA22253" s="69"/>
    </row>
    <row r="22254" spans="24:27" x14ac:dyDescent="0.25">
      <c r="X22254" s="69"/>
      <c r="Y22254" s="69"/>
      <c r="Z22254" s="69"/>
      <c r="AA22254" s="69"/>
    </row>
    <row r="22255" spans="24:27" x14ac:dyDescent="0.25">
      <c r="X22255" s="69"/>
      <c r="Y22255" s="69"/>
      <c r="Z22255" s="69"/>
      <c r="AA22255" s="69"/>
    </row>
    <row r="22256" spans="24:27" x14ac:dyDescent="0.25">
      <c r="X22256" s="69"/>
      <c r="Y22256" s="69"/>
      <c r="Z22256" s="69"/>
      <c r="AA22256" s="69"/>
    </row>
    <row r="22257" spans="24:27" x14ac:dyDescent="0.25">
      <c r="X22257" s="69"/>
      <c r="Y22257" s="69"/>
      <c r="Z22257" s="69"/>
      <c r="AA22257" s="69"/>
    </row>
    <row r="22258" spans="24:27" x14ac:dyDescent="0.25">
      <c r="X22258" s="69"/>
      <c r="Y22258" s="69"/>
      <c r="Z22258" s="69"/>
      <c r="AA22258" s="69"/>
    </row>
    <row r="22259" spans="24:27" x14ac:dyDescent="0.25">
      <c r="X22259" s="69"/>
      <c r="Y22259" s="69"/>
      <c r="Z22259" s="69"/>
      <c r="AA22259" s="69"/>
    </row>
    <row r="22260" spans="24:27" x14ac:dyDescent="0.25">
      <c r="X22260" s="69"/>
      <c r="Y22260" s="69"/>
      <c r="Z22260" s="69"/>
      <c r="AA22260" s="69"/>
    </row>
    <row r="22261" spans="24:27" x14ac:dyDescent="0.25">
      <c r="X22261" s="69"/>
      <c r="Y22261" s="69"/>
      <c r="Z22261" s="69"/>
      <c r="AA22261" s="69"/>
    </row>
    <row r="22262" spans="24:27" x14ac:dyDescent="0.25">
      <c r="X22262" s="69"/>
      <c r="Y22262" s="69"/>
      <c r="Z22262" s="69"/>
      <c r="AA22262" s="69"/>
    </row>
    <row r="22263" spans="24:27" x14ac:dyDescent="0.25">
      <c r="X22263" s="69"/>
      <c r="Y22263" s="69"/>
      <c r="Z22263" s="69"/>
      <c r="AA22263" s="69"/>
    </row>
    <row r="22264" spans="24:27" x14ac:dyDescent="0.25">
      <c r="X22264" s="69"/>
      <c r="Y22264" s="69"/>
      <c r="Z22264" s="69"/>
      <c r="AA22264" s="69"/>
    </row>
    <row r="22265" spans="24:27" x14ac:dyDescent="0.25">
      <c r="X22265" s="69"/>
      <c r="Y22265" s="69"/>
      <c r="Z22265" s="69"/>
      <c r="AA22265" s="69"/>
    </row>
    <row r="22266" spans="24:27" x14ac:dyDescent="0.25">
      <c r="X22266" s="69"/>
      <c r="Y22266" s="69"/>
      <c r="Z22266" s="69"/>
      <c r="AA22266" s="69"/>
    </row>
    <row r="22267" spans="24:27" x14ac:dyDescent="0.25">
      <c r="X22267" s="69"/>
      <c r="Y22267" s="69"/>
      <c r="Z22267" s="69"/>
      <c r="AA22267" s="69"/>
    </row>
    <row r="22268" spans="24:27" x14ac:dyDescent="0.25">
      <c r="X22268" s="69"/>
      <c r="Y22268" s="69"/>
      <c r="Z22268" s="69"/>
      <c r="AA22268" s="69"/>
    </row>
    <row r="22269" spans="24:27" x14ac:dyDescent="0.25">
      <c r="X22269" s="69"/>
      <c r="Y22269" s="69"/>
      <c r="Z22269" s="69"/>
      <c r="AA22269" s="69"/>
    </row>
    <row r="22270" spans="24:27" x14ac:dyDescent="0.25">
      <c r="X22270" s="69"/>
      <c r="Y22270" s="69"/>
      <c r="Z22270" s="69"/>
      <c r="AA22270" s="69"/>
    </row>
    <row r="22271" spans="24:27" x14ac:dyDescent="0.25">
      <c r="X22271" s="69"/>
      <c r="Y22271" s="69"/>
      <c r="Z22271" s="69"/>
      <c r="AA22271" s="69"/>
    </row>
    <row r="22272" spans="24:27" x14ac:dyDescent="0.25">
      <c r="X22272" s="69"/>
      <c r="Y22272" s="69"/>
      <c r="Z22272" s="69"/>
      <c r="AA22272" s="69"/>
    </row>
    <row r="22273" spans="24:27" x14ac:dyDescent="0.25">
      <c r="X22273" s="69"/>
      <c r="Y22273" s="69"/>
      <c r="Z22273" s="69"/>
      <c r="AA22273" s="69"/>
    </row>
    <row r="22274" spans="24:27" x14ac:dyDescent="0.25">
      <c r="X22274" s="69"/>
      <c r="Y22274" s="69"/>
      <c r="Z22274" s="69"/>
      <c r="AA22274" s="69"/>
    </row>
    <row r="22275" spans="24:27" x14ac:dyDescent="0.25">
      <c r="X22275" s="69"/>
      <c r="Y22275" s="69"/>
      <c r="Z22275" s="69"/>
      <c r="AA22275" s="69"/>
    </row>
    <row r="22276" spans="24:27" x14ac:dyDescent="0.25">
      <c r="X22276" s="69"/>
      <c r="Y22276" s="69"/>
      <c r="Z22276" s="69"/>
      <c r="AA22276" s="69"/>
    </row>
    <row r="22277" spans="24:27" x14ac:dyDescent="0.25">
      <c r="X22277" s="69"/>
      <c r="Y22277" s="69"/>
      <c r="Z22277" s="69"/>
      <c r="AA22277" s="69"/>
    </row>
    <row r="22278" spans="24:27" x14ac:dyDescent="0.25">
      <c r="X22278" s="69"/>
      <c r="Y22278" s="69"/>
      <c r="Z22278" s="69"/>
      <c r="AA22278" s="69"/>
    </row>
    <row r="22279" spans="24:27" x14ac:dyDescent="0.25">
      <c r="X22279" s="69"/>
      <c r="Y22279" s="69"/>
      <c r="Z22279" s="69"/>
      <c r="AA22279" s="69"/>
    </row>
    <row r="22280" spans="24:27" x14ac:dyDescent="0.25">
      <c r="X22280" s="69"/>
      <c r="Y22280" s="69"/>
      <c r="Z22280" s="69"/>
      <c r="AA22280" s="69"/>
    </row>
    <row r="22281" spans="24:27" x14ac:dyDescent="0.25">
      <c r="X22281" s="69"/>
      <c r="Y22281" s="69"/>
      <c r="Z22281" s="69"/>
      <c r="AA22281" s="69"/>
    </row>
    <row r="22282" spans="24:27" x14ac:dyDescent="0.25">
      <c r="X22282" s="69"/>
      <c r="Y22282" s="69"/>
      <c r="Z22282" s="69"/>
      <c r="AA22282" s="69"/>
    </row>
    <row r="22283" spans="24:27" x14ac:dyDescent="0.25">
      <c r="X22283" s="69"/>
      <c r="Y22283" s="69"/>
      <c r="Z22283" s="69"/>
      <c r="AA22283" s="69"/>
    </row>
    <row r="22284" spans="24:27" x14ac:dyDescent="0.25">
      <c r="X22284" s="69"/>
      <c r="Y22284" s="69"/>
      <c r="Z22284" s="69"/>
      <c r="AA22284" s="69"/>
    </row>
    <row r="22285" spans="24:27" x14ac:dyDescent="0.25">
      <c r="X22285" s="69"/>
      <c r="Y22285" s="69"/>
      <c r="Z22285" s="69"/>
      <c r="AA22285" s="69"/>
    </row>
    <row r="22286" spans="24:27" x14ac:dyDescent="0.25">
      <c r="X22286" s="69"/>
      <c r="Y22286" s="69"/>
      <c r="Z22286" s="69"/>
      <c r="AA22286" s="69"/>
    </row>
    <row r="22287" spans="24:27" x14ac:dyDescent="0.25">
      <c r="X22287" s="69"/>
      <c r="Y22287" s="69"/>
      <c r="Z22287" s="69"/>
      <c r="AA22287" s="69"/>
    </row>
    <row r="22288" spans="24:27" x14ac:dyDescent="0.25">
      <c r="X22288" s="69"/>
      <c r="Y22288" s="69"/>
      <c r="Z22288" s="69"/>
      <c r="AA22288" s="69"/>
    </row>
    <row r="22289" spans="24:27" x14ac:dyDescent="0.25">
      <c r="X22289" s="69"/>
      <c r="Y22289" s="69"/>
      <c r="Z22289" s="69"/>
      <c r="AA22289" s="69"/>
    </row>
    <row r="22290" spans="24:27" x14ac:dyDescent="0.25">
      <c r="X22290" s="69"/>
      <c r="Y22290" s="69"/>
      <c r="Z22290" s="69"/>
      <c r="AA22290" s="69"/>
    </row>
    <row r="22291" spans="24:27" x14ac:dyDescent="0.25">
      <c r="X22291" s="69"/>
      <c r="Y22291" s="69"/>
      <c r="Z22291" s="69"/>
      <c r="AA22291" s="69"/>
    </row>
    <row r="22292" spans="24:27" x14ac:dyDescent="0.25">
      <c r="X22292" s="69"/>
      <c r="Y22292" s="69"/>
      <c r="Z22292" s="69"/>
      <c r="AA22292" s="69"/>
    </row>
    <row r="22293" spans="24:27" x14ac:dyDescent="0.25">
      <c r="X22293" s="69"/>
      <c r="Y22293" s="69"/>
      <c r="Z22293" s="69"/>
      <c r="AA22293" s="69"/>
    </row>
    <row r="22294" spans="24:27" x14ac:dyDescent="0.25">
      <c r="X22294" s="69"/>
      <c r="Y22294" s="69"/>
      <c r="Z22294" s="69"/>
      <c r="AA22294" s="69"/>
    </row>
    <row r="22295" spans="24:27" x14ac:dyDescent="0.25">
      <c r="X22295" s="69"/>
      <c r="Y22295" s="69"/>
      <c r="Z22295" s="69"/>
      <c r="AA22295" s="69"/>
    </row>
    <row r="22296" spans="24:27" x14ac:dyDescent="0.25">
      <c r="X22296" s="69"/>
      <c r="Y22296" s="69"/>
      <c r="Z22296" s="69"/>
      <c r="AA22296" s="69"/>
    </row>
    <row r="22297" spans="24:27" x14ac:dyDescent="0.25">
      <c r="X22297" s="69"/>
      <c r="Y22297" s="69"/>
      <c r="Z22297" s="69"/>
      <c r="AA22297" s="69"/>
    </row>
    <row r="22298" spans="24:27" x14ac:dyDescent="0.25">
      <c r="X22298" s="69"/>
      <c r="Y22298" s="69"/>
      <c r="Z22298" s="69"/>
      <c r="AA22298" s="69"/>
    </row>
    <row r="22299" spans="24:27" x14ac:dyDescent="0.25">
      <c r="X22299" s="69"/>
      <c r="Y22299" s="69"/>
      <c r="Z22299" s="69"/>
      <c r="AA22299" s="69"/>
    </row>
    <row r="22300" spans="24:27" x14ac:dyDescent="0.25">
      <c r="X22300" s="69"/>
      <c r="Y22300" s="69"/>
      <c r="Z22300" s="69"/>
      <c r="AA22300" s="69"/>
    </row>
    <row r="22301" spans="24:27" x14ac:dyDescent="0.25">
      <c r="X22301" s="69"/>
      <c r="Y22301" s="69"/>
      <c r="Z22301" s="69"/>
      <c r="AA22301" s="69"/>
    </row>
    <row r="22302" spans="24:27" x14ac:dyDescent="0.25">
      <c r="X22302" s="69"/>
      <c r="Y22302" s="69"/>
      <c r="Z22302" s="69"/>
      <c r="AA22302" s="69"/>
    </row>
    <row r="22303" spans="24:27" x14ac:dyDescent="0.25">
      <c r="X22303" s="69"/>
      <c r="Y22303" s="69"/>
      <c r="Z22303" s="69"/>
      <c r="AA22303" s="69"/>
    </row>
    <row r="22304" spans="24:27" x14ac:dyDescent="0.25">
      <c r="X22304" s="69"/>
      <c r="Y22304" s="69"/>
      <c r="Z22304" s="69"/>
      <c r="AA22304" s="69"/>
    </row>
    <row r="22305" spans="24:27" x14ac:dyDescent="0.25">
      <c r="X22305" s="69"/>
      <c r="Y22305" s="69"/>
      <c r="Z22305" s="69"/>
      <c r="AA22305" s="69"/>
    </row>
    <row r="22306" spans="24:27" x14ac:dyDescent="0.25">
      <c r="X22306" s="69"/>
      <c r="Y22306" s="69"/>
      <c r="Z22306" s="69"/>
      <c r="AA22306" s="69"/>
    </row>
    <row r="22307" spans="24:27" x14ac:dyDescent="0.25">
      <c r="X22307" s="69"/>
      <c r="Y22307" s="69"/>
      <c r="Z22307" s="69"/>
      <c r="AA22307" s="69"/>
    </row>
    <row r="22308" spans="24:27" x14ac:dyDescent="0.25">
      <c r="X22308" s="69"/>
      <c r="Y22308" s="69"/>
      <c r="Z22308" s="69"/>
      <c r="AA22308" s="69"/>
    </row>
    <row r="22309" spans="24:27" x14ac:dyDescent="0.25">
      <c r="X22309" s="69"/>
      <c r="Y22309" s="69"/>
      <c r="Z22309" s="69"/>
      <c r="AA22309" s="69"/>
    </row>
    <row r="22310" spans="24:27" x14ac:dyDescent="0.25">
      <c r="X22310" s="69"/>
      <c r="Y22310" s="69"/>
      <c r="Z22310" s="69"/>
      <c r="AA22310" s="69"/>
    </row>
    <row r="22311" spans="24:27" x14ac:dyDescent="0.25">
      <c r="X22311" s="69"/>
      <c r="Y22311" s="69"/>
      <c r="Z22311" s="69"/>
      <c r="AA22311" s="69"/>
    </row>
    <row r="22312" spans="24:27" x14ac:dyDescent="0.25">
      <c r="X22312" s="69"/>
      <c r="Y22312" s="69"/>
      <c r="Z22312" s="69"/>
      <c r="AA22312" s="69"/>
    </row>
    <row r="22313" spans="24:27" x14ac:dyDescent="0.25">
      <c r="X22313" s="69"/>
      <c r="Y22313" s="69"/>
      <c r="Z22313" s="69"/>
      <c r="AA22313" s="69"/>
    </row>
    <row r="22314" spans="24:27" x14ac:dyDescent="0.25">
      <c r="X22314" s="69"/>
      <c r="Y22314" s="69"/>
      <c r="Z22314" s="69"/>
      <c r="AA22314" s="69"/>
    </row>
    <row r="22315" spans="24:27" x14ac:dyDescent="0.25">
      <c r="X22315" s="69"/>
      <c r="Y22315" s="69"/>
      <c r="Z22315" s="69"/>
      <c r="AA22315" s="69"/>
    </row>
    <row r="22316" spans="24:27" x14ac:dyDescent="0.25">
      <c r="X22316" s="69"/>
      <c r="Y22316" s="69"/>
      <c r="Z22316" s="69"/>
      <c r="AA22316" s="69"/>
    </row>
    <row r="22317" spans="24:27" x14ac:dyDescent="0.25">
      <c r="X22317" s="69"/>
      <c r="Y22317" s="69"/>
      <c r="Z22317" s="69"/>
      <c r="AA22317" s="69"/>
    </row>
    <row r="22318" spans="24:27" x14ac:dyDescent="0.25">
      <c r="X22318" s="69"/>
      <c r="Y22318" s="69"/>
      <c r="Z22318" s="69"/>
      <c r="AA22318" s="69"/>
    </row>
    <row r="22319" spans="24:27" x14ac:dyDescent="0.25">
      <c r="X22319" s="69"/>
      <c r="Y22319" s="69"/>
      <c r="Z22319" s="69"/>
      <c r="AA22319" s="69"/>
    </row>
    <row r="22320" spans="24:27" x14ac:dyDescent="0.25">
      <c r="X22320" s="69"/>
      <c r="Y22320" s="69"/>
      <c r="Z22320" s="69"/>
      <c r="AA22320" s="69"/>
    </row>
    <row r="22321" spans="24:27" x14ac:dyDescent="0.25">
      <c r="X22321" s="69"/>
      <c r="Y22321" s="69"/>
      <c r="Z22321" s="69"/>
      <c r="AA22321" s="69"/>
    </row>
    <row r="22322" spans="24:27" x14ac:dyDescent="0.25">
      <c r="X22322" s="69"/>
      <c r="Y22322" s="69"/>
      <c r="Z22322" s="69"/>
      <c r="AA22322" s="69"/>
    </row>
    <row r="22323" spans="24:27" x14ac:dyDescent="0.25">
      <c r="X22323" s="69"/>
      <c r="Y22323" s="69"/>
      <c r="Z22323" s="69"/>
      <c r="AA22323" s="69"/>
    </row>
    <row r="22324" spans="24:27" x14ac:dyDescent="0.25">
      <c r="X22324" s="69"/>
      <c r="Y22324" s="69"/>
      <c r="Z22324" s="69"/>
      <c r="AA22324" s="69"/>
    </row>
    <row r="22325" spans="24:27" x14ac:dyDescent="0.25">
      <c r="X22325" s="69"/>
      <c r="Y22325" s="69"/>
      <c r="Z22325" s="69"/>
      <c r="AA22325" s="69"/>
    </row>
    <row r="22326" spans="24:27" x14ac:dyDescent="0.25">
      <c r="X22326" s="69"/>
      <c r="Y22326" s="69"/>
      <c r="Z22326" s="69"/>
      <c r="AA22326" s="69"/>
    </row>
    <row r="22327" spans="24:27" x14ac:dyDescent="0.25">
      <c r="X22327" s="69"/>
      <c r="Y22327" s="69"/>
      <c r="Z22327" s="69"/>
      <c r="AA22327" s="69"/>
    </row>
    <row r="22328" spans="24:27" x14ac:dyDescent="0.25">
      <c r="X22328" s="69"/>
      <c r="Y22328" s="69"/>
      <c r="Z22328" s="69"/>
      <c r="AA22328" s="69"/>
    </row>
    <row r="22329" spans="24:27" x14ac:dyDescent="0.25">
      <c r="X22329" s="69"/>
      <c r="Y22329" s="69"/>
      <c r="Z22329" s="69"/>
      <c r="AA22329" s="69"/>
    </row>
    <row r="22330" spans="24:27" x14ac:dyDescent="0.25">
      <c r="X22330" s="69"/>
      <c r="Y22330" s="69"/>
      <c r="Z22330" s="69"/>
      <c r="AA22330" s="69"/>
    </row>
    <row r="22331" spans="24:27" x14ac:dyDescent="0.25">
      <c r="X22331" s="69"/>
      <c r="Y22331" s="69"/>
      <c r="Z22331" s="69"/>
      <c r="AA22331" s="69"/>
    </row>
    <row r="22332" spans="24:27" x14ac:dyDescent="0.25">
      <c r="X22332" s="69"/>
      <c r="Y22332" s="69"/>
      <c r="Z22332" s="69"/>
      <c r="AA22332" s="69"/>
    </row>
    <row r="22333" spans="24:27" x14ac:dyDescent="0.25">
      <c r="X22333" s="69"/>
      <c r="Y22333" s="69"/>
      <c r="Z22333" s="69"/>
      <c r="AA22333" s="69"/>
    </row>
    <row r="22334" spans="24:27" x14ac:dyDescent="0.25">
      <c r="X22334" s="69"/>
      <c r="Y22334" s="69"/>
      <c r="Z22334" s="69"/>
      <c r="AA22334" s="69"/>
    </row>
    <row r="22335" spans="24:27" x14ac:dyDescent="0.25">
      <c r="X22335" s="69"/>
      <c r="Y22335" s="69"/>
      <c r="Z22335" s="69"/>
      <c r="AA22335" s="69"/>
    </row>
    <row r="22336" spans="24:27" x14ac:dyDescent="0.25">
      <c r="X22336" s="69"/>
      <c r="Y22336" s="69"/>
      <c r="Z22336" s="69"/>
      <c r="AA22336" s="69"/>
    </row>
    <row r="22337" spans="24:27" x14ac:dyDescent="0.25">
      <c r="X22337" s="69"/>
      <c r="Y22337" s="69"/>
      <c r="Z22337" s="69"/>
      <c r="AA22337" s="69"/>
    </row>
    <row r="22338" spans="24:27" x14ac:dyDescent="0.25">
      <c r="X22338" s="69"/>
      <c r="Y22338" s="69"/>
      <c r="Z22338" s="69"/>
      <c r="AA22338" s="69"/>
    </row>
    <row r="22339" spans="24:27" x14ac:dyDescent="0.25">
      <c r="X22339" s="69"/>
      <c r="Y22339" s="69"/>
      <c r="Z22339" s="69"/>
      <c r="AA22339" s="69"/>
    </row>
    <row r="22340" spans="24:27" x14ac:dyDescent="0.25">
      <c r="X22340" s="69"/>
      <c r="Y22340" s="69"/>
      <c r="Z22340" s="69"/>
      <c r="AA22340" s="69"/>
    </row>
    <row r="22341" spans="24:27" x14ac:dyDescent="0.25">
      <c r="X22341" s="69"/>
      <c r="Y22341" s="69"/>
      <c r="Z22341" s="69"/>
      <c r="AA22341" s="69"/>
    </row>
    <row r="22342" spans="24:27" x14ac:dyDescent="0.25">
      <c r="X22342" s="69"/>
      <c r="Y22342" s="69"/>
      <c r="Z22342" s="69"/>
      <c r="AA22342" s="69"/>
    </row>
    <row r="22343" spans="24:27" x14ac:dyDescent="0.25">
      <c r="X22343" s="69"/>
      <c r="Y22343" s="69"/>
      <c r="Z22343" s="69"/>
      <c r="AA22343" s="69"/>
    </row>
    <row r="22344" spans="24:27" x14ac:dyDescent="0.25">
      <c r="X22344" s="69"/>
      <c r="Y22344" s="69"/>
      <c r="Z22344" s="69"/>
      <c r="AA22344" s="69"/>
    </row>
    <row r="22345" spans="24:27" x14ac:dyDescent="0.25">
      <c r="X22345" s="69"/>
      <c r="Y22345" s="69"/>
      <c r="Z22345" s="69"/>
      <c r="AA22345" s="69"/>
    </row>
    <row r="22346" spans="24:27" x14ac:dyDescent="0.25">
      <c r="X22346" s="69"/>
      <c r="Y22346" s="69"/>
      <c r="Z22346" s="69"/>
      <c r="AA22346" s="69"/>
    </row>
    <row r="22347" spans="24:27" x14ac:dyDescent="0.25">
      <c r="X22347" s="69"/>
      <c r="Y22347" s="69"/>
      <c r="Z22347" s="69"/>
      <c r="AA22347" s="69"/>
    </row>
    <row r="22348" spans="24:27" x14ac:dyDescent="0.25">
      <c r="X22348" s="69"/>
      <c r="Y22348" s="69"/>
      <c r="Z22348" s="69"/>
      <c r="AA22348" s="69"/>
    </row>
    <row r="22349" spans="24:27" x14ac:dyDescent="0.25">
      <c r="X22349" s="69"/>
      <c r="Y22349" s="69"/>
      <c r="Z22349" s="69"/>
      <c r="AA22349" s="69"/>
    </row>
    <row r="22350" spans="24:27" x14ac:dyDescent="0.25">
      <c r="X22350" s="69"/>
      <c r="Y22350" s="69"/>
      <c r="Z22350" s="69"/>
      <c r="AA22350" s="69"/>
    </row>
    <row r="22351" spans="24:27" x14ac:dyDescent="0.25">
      <c r="X22351" s="69"/>
      <c r="Y22351" s="69"/>
      <c r="Z22351" s="69"/>
      <c r="AA22351" s="69"/>
    </row>
    <row r="22352" spans="24:27" x14ac:dyDescent="0.25">
      <c r="X22352" s="69"/>
      <c r="Y22352" s="69"/>
      <c r="Z22352" s="69"/>
      <c r="AA22352" s="69"/>
    </row>
    <row r="22353" spans="24:27" x14ac:dyDescent="0.25">
      <c r="X22353" s="69"/>
      <c r="Y22353" s="69"/>
      <c r="Z22353" s="69"/>
      <c r="AA22353" s="69"/>
    </row>
    <row r="22354" spans="24:27" x14ac:dyDescent="0.25">
      <c r="X22354" s="69"/>
      <c r="Y22354" s="69"/>
      <c r="Z22354" s="69"/>
      <c r="AA22354" s="69"/>
    </row>
    <row r="22355" spans="24:27" x14ac:dyDescent="0.25">
      <c r="X22355" s="69"/>
      <c r="Y22355" s="69"/>
      <c r="Z22355" s="69"/>
      <c r="AA22355" s="69"/>
    </row>
    <row r="22356" spans="24:27" x14ac:dyDescent="0.25">
      <c r="X22356" s="69"/>
      <c r="Y22356" s="69"/>
      <c r="Z22356" s="69"/>
      <c r="AA22356" s="69"/>
    </row>
    <row r="22357" spans="24:27" x14ac:dyDescent="0.25">
      <c r="X22357" s="69"/>
      <c r="Y22357" s="69"/>
      <c r="Z22357" s="69"/>
      <c r="AA22357" s="69"/>
    </row>
    <row r="22358" spans="24:27" x14ac:dyDescent="0.25">
      <c r="X22358" s="69"/>
      <c r="Y22358" s="69"/>
      <c r="Z22358" s="69"/>
      <c r="AA22358" s="69"/>
    </row>
    <row r="22359" spans="24:27" x14ac:dyDescent="0.25">
      <c r="X22359" s="69"/>
      <c r="Y22359" s="69"/>
      <c r="Z22359" s="69"/>
      <c r="AA22359" s="69"/>
    </row>
    <row r="22360" spans="24:27" x14ac:dyDescent="0.25">
      <c r="X22360" s="69"/>
      <c r="Y22360" s="69"/>
      <c r="Z22360" s="69"/>
      <c r="AA22360" s="69"/>
    </row>
    <row r="22361" spans="24:27" x14ac:dyDescent="0.25">
      <c r="X22361" s="69"/>
      <c r="Y22361" s="69"/>
      <c r="Z22361" s="69"/>
      <c r="AA22361" s="69"/>
    </row>
    <row r="22362" spans="24:27" x14ac:dyDescent="0.25">
      <c r="X22362" s="69"/>
      <c r="Y22362" s="69"/>
      <c r="Z22362" s="69"/>
      <c r="AA22362" s="69"/>
    </row>
    <row r="22363" spans="24:27" x14ac:dyDescent="0.25">
      <c r="X22363" s="69"/>
      <c r="Y22363" s="69"/>
      <c r="Z22363" s="69"/>
      <c r="AA22363" s="69"/>
    </row>
    <row r="22364" spans="24:27" x14ac:dyDescent="0.25">
      <c r="X22364" s="69"/>
      <c r="Y22364" s="69"/>
      <c r="Z22364" s="69"/>
      <c r="AA22364" s="69"/>
    </row>
    <row r="22365" spans="24:27" x14ac:dyDescent="0.25">
      <c r="X22365" s="69"/>
      <c r="Y22365" s="69"/>
      <c r="Z22365" s="69"/>
      <c r="AA22365" s="69"/>
    </row>
    <row r="22366" spans="24:27" x14ac:dyDescent="0.25">
      <c r="X22366" s="69"/>
      <c r="Y22366" s="69"/>
      <c r="Z22366" s="69"/>
      <c r="AA22366" s="69"/>
    </row>
    <row r="22367" spans="24:27" x14ac:dyDescent="0.25">
      <c r="X22367" s="69"/>
      <c r="Y22367" s="69"/>
      <c r="Z22367" s="69"/>
      <c r="AA22367" s="69"/>
    </row>
    <row r="22368" spans="24:27" x14ac:dyDescent="0.25">
      <c r="X22368" s="69"/>
      <c r="Y22368" s="69"/>
      <c r="Z22368" s="69"/>
      <c r="AA22368" s="69"/>
    </row>
    <row r="22369" spans="24:27" x14ac:dyDescent="0.25">
      <c r="X22369" s="69"/>
      <c r="Y22369" s="69"/>
      <c r="Z22369" s="69"/>
      <c r="AA22369" s="69"/>
    </row>
    <row r="22370" spans="24:27" x14ac:dyDescent="0.25">
      <c r="X22370" s="69"/>
      <c r="Y22370" s="69"/>
      <c r="Z22370" s="69"/>
      <c r="AA22370" s="69"/>
    </row>
    <row r="22371" spans="24:27" x14ac:dyDescent="0.25">
      <c r="X22371" s="69"/>
      <c r="Y22371" s="69"/>
      <c r="Z22371" s="69"/>
      <c r="AA22371" s="69"/>
    </row>
    <row r="22372" spans="24:27" x14ac:dyDescent="0.25">
      <c r="X22372" s="69"/>
      <c r="Y22372" s="69"/>
      <c r="Z22372" s="69"/>
      <c r="AA22372" s="69"/>
    </row>
    <row r="22373" spans="24:27" x14ac:dyDescent="0.25">
      <c r="X22373" s="69"/>
      <c r="Y22373" s="69"/>
      <c r="Z22373" s="69"/>
      <c r="AA22373" s="69"/>
    </row>
    <row r="22374" spans="24:27" x14ac:dyDescent="0.25">
      <c r="X22374" s="69"/>
      <c r="Y22374" s="69"/>
      <c r="Z22374" s="69"/>
      <c r="AA22374" s="69"/>
    </row>
    <row r="22375" spans="24:27" x14ac:dyDescent="0.25">
      <c r="X22375" s="69"/>
      <c r="Y22375" s="69"/>
      <c r="Z22375" s="69"/>
      <c r="AA22375" s="69"/>
    </row>
    <row r="22376" spans="24:27" x14ac:dyDescent="0.25">
      <c r="X22376" s="69"/>
      <c r="Y22376" s="69"/>
      <c r="Z22376" s="69"/>
      <c r="AA22376" s="69"/>
    </row>
    <row r="22377" spans="24:27" x14ac:dyDescent="0.25">
      <c r="X22377" s="69"/>
      <c r="Y22377" s="69"/>
      <c r="Z22377" s="69"/>
      <c r="AA22377" s="69"/>
    </row>
    <row r="22378" spans="24:27" x14ac:dyDescent="0.25">
      <c r="X22378" s="69"/>
      <c r="Y22378" s="69"/>
      <c r="Z22378" s="69"/>
      <c r="AA22378" s="69"/>
    </row>
    <row r="22379" spans="24:27" x14ac:dyDescent="0.25">
      <c r="X22379" s="69"/>
      <c r="Y22379" s="69"/>
      <c r="Z22379" s="69"/>
      <c r="AA22379" s="69"/>
    </row>
    <row r="22380" spans="24:27" x14ac:dyDescent="0.25">
      <c r="X22380" s="69"/>
      <c r="Y22380" s="69"/>
      <c r="Z22380" s="69"/>
      <c r="AA22380" s="69"/>
    </row>
    <row r="22381" spans="24:27" x14ac:dyDescent="0.25">
      <c r="X22381" s="69"/>
      <c r="Y22381" s="69"/>
      <c r="Z22381" s="69"/>
      <c r="AA22381" s="69"/>
    </row>
    <row r="22382" spans="24:27" x14ac:dyDescent="0.25">
      <c r="X22382" s="69"/>
      <c r="Y22382" s="69"/>
      <c r="Z22382" s="69"/>
      <c r="AA22382" s="69"/>
    </row>
    <row r="22383" spans="24:27" x14ac:dyDescent="0.25">
      <c r="X22383" s="69"/>
      <c r="Y22383" s="69"/>
      <c r="Z22383" s="69"/>
      <c r="AA22383" s="69"/>
    </row>
    <row r="22384" spans="24:27" x14ac:dyDescent="0.25">
      <c r="X22384" s="69"/>
      <c r="Y22384" s="69"/>
      <c r="Z22384" s="69"/>
      <c r="AA22384" s="69"/>
    </row>
    <row r="22385" spans="24:27" x14ac:dyDescent="0.25">
      <c r="X22385" s="69"/>
      <c r="Y22385" s="69"/>
      <c r="Z22385" s="69"/>
      <c r="AA22385" s="69"/>
    </row>
    <row r="22386" spans="24:27" x14ac:dyDescent="0.25">
      <c r="X22386" s="69"/>
      <c r="Y22386" s="69"/>
      <c r="Z22386" s="69"/>
      <c r="AA22386" s="69"/>
    </row>
    <row r="22387" spans="24:27" x14ac:dyDescent="0.25">
      <c r="X22387" s="69"/>
      <c r="Y22387" s="69"/>
      <c r="Z22387" s="69"/>
      <c r="AA22387" s="69"/>
    </row>
    <row r="22388" spans="24:27" x14ac:dyDescent="0.25">
      <c r="X22388" s="69"/>
      <c r="Y22388" s="69"/>
      <c r="Z22388" s="69"/>
      <c r="AA22388" s="69"/>
    </row>
    <row r="22389" spans="24:27" x14ac:dyDescent="0.25">
      <c r="X22389" s="69"/>
      <c r="Y22389" s="69"/>
      <c r="Z22389" s="69"/>
      <c r="AA22389" s="69"/>
    </row>
    <row r="22390" spans="24:27" x14ac:dyDescent="0.25">
      <c r="X22390" s="69"/>
      <c r="Y22390" s="69"/>
      <c r="Z22390" s="69"/>
      <c r="AA22390" s="69"/>
    </row>
    <row r="22391" spans="24:27" x14ac:dyDescent="0.25">
      <c r="X22391" s="69"/>
      <c r="Y22391" s="69"/>
      <c r="Z22391" s="69"/>
      <c r="AA22391" s="69"/>
    </row>
    <row r="22392" spans="24:27" x14ac:dyDescent="0.25">
      <c r="X22392" s="69"/>
      <c r="Y22392" s="69"/>
      <c r="Z22392" s="69"/>
      <c r="AA22392" s="69"/>
    </row>
    <row r="22393" spans="24:27" x14ac:dyDescent="0.25">
      <c r="X22393" s="69"/>
      <c r="Y22393" s="69"/>
      <c r="Z22393" s="69"/>
      <c r="AA22393" s="69"/>
    </row>
    <row r="22394" spans="24:27" x14ac:dyDescent="0.25">
      <c r="X22394" s="69"/>
      <c r="Y22394" s="69"/>
      <c r="Z22394" s="69"/>
      <c r="AA22394" s="69"/>
    </row>
    <row r="22395" spans="24:27" x14ac:dyDescent="0.25">
      <c r="X22395" s="69"/>
      <c r="Y22395" s="69"/>
      <c r="Z22395" s="69"/>
      <c r="AA22395" s="69"/>
    </row>
    <row r="22396" spans="24:27" x14ac:dyDescent="0.25">
      <c r="X22396" s="69"/>
      <c r="Y22396" s="69"/>
      <c r="Z22396" s="69"/>
      <c r="AA22396" s="69"/>
    </row>
    <row r="22397" spans="24:27" x14ac:dyDescent="0.25">
      <c r="X22397" s="69"/>
      <c r="Y22397" s="69"/>
      <c r="Z22397" s="69"/>
      <c r="AA22397" s="69"/>
    </row>
    <row r="22398" spans="24:27" x14ac:dyDescent="0.25">
      <c r="X22398" s="69"/>
      <c r="Y22398" s="69"/>
      <c r="Z22398" s="69"/>
      <c r="AA22398" s="69"/>
    </row>
    <row r="22399" spans="24:27" x14ac:dyDescent="0.25">
      <c r="X22399" s="69"/>
      <c r="Y22399" s="69"/>
      <c r="Z22399" s="69"/>
      <c r="AA22399" s="69"/>
    </row>
    <row r="22400" spans="24:27" x14ac:dyDescent="0.25">
      <c r="X22400" s="69"/>
      <c r="Y22400" s="69"/>
      <c r="Z22400" s="69"/>
      <c r="AA22400" s="69"/>
    </row>
    <row r="22401" spans="24:27" x14ac:dyDescent="0.25">
      <c r="X22401" s="69"/>
      <c r="Y22401" s="69"/>
      <c r="Z22401" s="69"/>
      <c r="AA22401" s="69"/>
    </row>
    <row r="22402" spans="24:27" x14ac:dyDescent="0.25">
      <c r="X22402" s="69"/>
      <c r="Y22402" s="69"/>
      <c r="Z22402" s="69"/>
      <c r="AA22402" s="69"/>
    </row>
    <row r="22403" spans="24:27" x14ac:dyDescent="0.25">
      <c r="X22403" s="69"/>
      <c r="Y22403" s="69"/>
      <c r="Z22403" s="69"/>
      <c r="AA22403" s="69"/>
    </row>
    <row r="22404" spans="24:27" x14ac:dyDescent="0.25">
      <c r="X22404" s="69"/>
      <c r="Y22404" s="69"/>
      <c r="Z22404" s="69"/>
      <c r="AA22404" s="69"/>
    </row>
    <row r="22405" spans="24:27" x14ac:dyDescent="0.25">
      <c r="X22405" s="69"/>
      <c r="Y22405" s="69"/>
      <c r="Z22405" s="69"/>
      <c r="AA22405" s="69"/>
    </row>
    <row r="22406" spans="24:27" x14ac:dyDescent="0.25">
      <c r="X22406" s="69"/>
      <c r="Y22406" s="69"/>
      <c r="Z22406" s="69"/>
      <c r="AA22406" s="69"/>
    </row>
    <row r="22407" spans="24:27" x14ac:dyDescent="0.25">
      <c r="X22407" s="69"/>
      <c r="Y22407" s="69"/>
      <c r="Z22407" s="69"/>
      <c r="AA22407" s="69"/>
    </row>
    <row r="22408" spans="24:27" x14ac:dyDescent="0.25">
      <c r="X22408" s="69"/>
      <c r="Y22408" s="69"/>
      <c r="Z22408" s="69"/>
      <c r="AA22408" s="69"/>
    </row>
    <row r="22409" spans="24:27" x14ac:dyDescent="0.25">
      <c r="X22409" s="69"/>
      <c r="Y22409" s="69"/>
      <c r="Z22409" s="69"/>
      <c r="AA22409" s="69"/>
    </row>
    <row r="22410" spans="24:27" x14ac:dyDescent="0.25">
      <c r="X22410" s="69"/>
      <c r="Y22410" s="69"/>
      <c r="Z22410" s="69"/>
      <c r="AA22410" s="69"/>
    </row>
    <row r="22411" spans="24:27" x14ac:dyDescent="0.25">
      <c r="X22411" s="69"/>
      <c r="Y22411" s="69"/>
      <c r="Z22411" s="69"/>
      <c r="AA22411" s="69"/>
    </row>
    <row r="22412" spans="24:27" x14ac:dyDescent="0.25">
      <c r="X22412" s="69"/>
      <c r="Y22412" s="69"/>
      <c r="Z22412" s="69"/>
      <c r="AA22412" s="69"/>
    </row>
    <row r="22413" spans="24:27" x14ac:dyDescent="0.25">
      <c r="X22413" s="69"/>
      <c r="Y22413" s="69"/>
      <c r="Z22413" s="69"/>
      <c r="AA22413" s="69"/>
    </row>
    <row r="22414" spans="24:27" x14ac:dyDescent="0.25">
      <c r="X22414" s="69"/>
      <c r="Y22414" s="69"/>
      <c r="Z22414" s="69"/>
      <c r="AA22414" s="69"/>
    </row>
    <row r="22415" spans="24:27" x14ac:dyDescent="0.25">
      <c r="X22415" s="69"/>
      <c r="Y22415" s="69"/>
      <c r="Z22415" s="69"/>
      <c r="AA22415" s="69"/>
    </row>
    <row r="22416" spans="24:27" x14ac:dyDescent="0.25">
      <c r="X22416" s="69"/>
      <c r="Y22416" s="69"/>
      <c r="Z22416" s="69"/>
      <c r="AA22416" s="69"/>
    </row>
    <row r="22417" spans="24:27" x14ac:dyDescent="0.25">
      <c r="X22417" s="69"/>
      <c r="Y22417" s="69"/>
      <c r="Z22417" s="69"/>
      <c r="AA22417" s="69"/>
    </row>
    <row r="22418" spans="24:27" x14ac:dyDescent="0.25">
      <c r="X22418" s="69"/>
      <c r="Y22418" s="69"/>
      <c r="Z22418" s="69"/>
      <c r="AA22418" s="69"/>
    </row>
    <row r="22419" spans="24:27" x14ac:dyDescent="0.25">
      <c r="X22419" s="69"/>
      <c r="Y22419" s="69"/>
      <c r="Z22419" s="69"/>
      <c r="AA22419" s="69"/>
    </row>
    <row r="22420" spans="24:27" x14ac:dyDescent="0.25">
      <c r="X22420" s="69"/>
      <c r="Y22420" s="69"/>
      <c r="Z22420" s="69"/>
      <c r="AA22420" s="69"/>
    </row>
    <row r="22421" spans="24:27" x14ac:dyDescent="0.25">
      <c r="X22421" s="69"/>
      <c r="Y22421" s="69"/>
      <c r="Z22421" s="69"/>
      <c r="AA22421" s="69"/>
    </row>
    <row r="22422" spans="24:27" x14ac:dyDescent="0.25">
      <c r="X22422" s="69"/>
      <c r="Y22422" s="69"/>
      <c r="Z22422" s="69"/>
      <c r="AA22422" s="69"/>
    </row>
    <row r="22423" spans="24:27" x14ac:dyDescent="0.25">
      <c r="X22423" s="69"/>
      <c r="Y22423" s="69"/>
      <c r="Z22423" s="69"/>
      <c r="AA22423" s="69"/>
    </row>
    <row r="22424" spans="24:27" x14ac:dyDescent="0.25">
      <c r="X22424" s="69"/>
      <c r="Y22424" s="69"/>
      <c r="Z22424" s="69"/>
      <c r="AA22424" s="69"/>
    </row>
    <row r="22425" spans="24:27" x14ac:dyDescent="0.25">
      <c r="X22425" s="69"/>
      <c r="Y22425" s="69"/>
      <c r="Z22425" s="69"/>
      <c r="AA22425" s="69"/>
    </row>
    <row r="22426" spans="24:27" x14ac:dyDescent="0.25">
      <c r="X22426" s="69"/>
      <c r="Y22426" s="69"/>
      <c r="Z22426" s="69"/>
      <c r="AA22426" s="69"/>
    </row>
    <row r="22427" spans="24:27" x14ac:dyDescent="0.25">
      <c r="X22427" s="69"/>
      <c r="Y22427" s="69"/>
      <c r="Z22427" s="69"/>
      <c r="AA22427" s="69"/>
    </row>
    <row r="22428" spans="24:27" x14ac:dyDescent="0.25">
      <c r="X22428" s="69"/>
      <c r="Y22428" s="69"/>
      <c r="Z22428" s="69"/>
      <c r="AA22428" s="69"/>
    </row>
    <row r="22429" spans="24:27" x14ac:dyDescent="0.25">
      <c r="X22429" s="69"/>
      <c r="Y22429" s="69"/>
      <c r="Z22429" s="69"/>
      <c r="AA22429" s="69"/>
    </row>
    <row r="22430" spans="24:27" x14ac:dyDescent="0.25">
      <c r="X22430" s="69"/>
      <c r="Y22430" s="69"/>
      <c r="Z22430" s="69"/>
      <c r="AA22430" s="69"/>
    </row>
    <row r="22431" spans="24:27" x14ac:dyDescent="0.25">
      <c r="X22431" s="69"/>
      <c r="Y22431" s="69"/>
      <c r="Z22431" s="69"/>
      <c r="AA22431" s="69"/>
    </row>
    <row r="22432" spans="24:27" x14ac:dyDescent="0.25">
      <c r="X22432" s="69"/>
      <c r="Y22432" s="69"/>
      <c r="Z22432" s="69"/>
      <c r="AA22432" s="69"/>
    </row>
    <row r="22433" spans="24:27" x14ac:dyDescent="0.25">
      <c r="X22433" s="69"/>
      <c r="Y22433" s="69"/>
      <c r="Z22433" s="69"/>
      <c r="AA22433" s="69"/>
    </row>
    <row r="22434" spans="24:27" x14ac:dyDescent="0.25">
      <c r="X22434" s="69"/>
      <c r="Y22434" s="69"/>
      <c r="Z22434" s="69"/>
      <c r="AA22434" s="69"/>
    </row>
    <row r="22435" spans="24:27" x14ac:dyDescent="0.25">
      <c r="X22435" s="69"/>
      <c r="Y22435" s="69"/>
      <c r="Z22435" s="69"/>
      <c r="AA22435" s="69"/>
    </row>
    <row r="22436" spans="24:27" x14ac:dyDescent="0.25">
      <c r="X22436" s="69"/>
      <c r="Y22436" s="69"/>
      <c r="Z22436" s="69"/>
      <c r="AA22436" s="69"/>
    </row>
    <row r="22437" spans="24:27" x14ac:dyDescent="0.25">
      <c r="X22437" s="69"/>
      <c r="Y22437" s="69"/>
      <c r="Z22437" s="69"/>
      <c r="AA22437" s="69"/>
    </row>
    <row r="22438" spans="24:27" x14ac:dyDescent="0.25">
      <c r="X22438" s="69"/>
      <c r="Y22438" s="69"/>
      <c r="Z22438" s="69"/>
      <c r="AA22438" s="69"/>
    </row>
    <row r="22439" spans="24:27" x14ac:dyDescent="0.25">
      <c r="X22439" s="69"/>
      <c r="Y22439" s="69"/>
      <c r="Z22439" s="69"/>
      <c r="AA22439" s="69"/>
    </row>
    <row r="22440" spans="24:27" x14ac:dyDescent="0.25">
      <c r="X22440" s="69"/>
      <c r="Y22440" s="69"/>
      <c r="Z22440" s="69"/>
      <c r="AA22440" s="69"/>
    </row>
    <row r="22441" spans="24:27" x14ac:dyDescent="0.25">
      <c r="X22441" s="69"/>
      <c r="Y22441" s="69"/>
      <c r="Z22441" s="69"/>
      <c r="AA22441" s="69"/>
    </row>
    <row r="22442" spans="24:27" x14ac:dyDescent="0.25">
      <c r="X22442" s="69"/>
      <c r="Y22442" s="69"/>
      <c r="Z22442" s="69"/>
      <c r="AA22442" s="69"/>
    </row>
    <row r="22443" spans="24:27" x14ac:dyDescent="0.25">
      <c r="X22443" s="69"/>
      <c r="Y22443" s="69"/>
      <c r="Z22443" s="69"/>
      <c r="AA22443" s="69"/>
    </row>
    <row r="22444" spans="24:27" x14ac:dyDescent="0.25">
      <c r="X22444" s="69"/>
      <c r="Y22444" s="69"/>
      <c r="Z22444" s="69"/>
      <c r="AA22444" s="69"/>
    </row>
    <row r="22445" spans="24:27" x14ac:dyDescent="0.25">
      <c r="X22445" s="69"/>
      <c r="Y22445" s="69"/>
      <c r="Z22445" s="69"/>
      <c r="AA22445" s="69"/>
    </row>
    <row r="22446" spans="24:27" x14ac:dyDescent="0.25">
      <c r="X22446" s="69"/>
      <c r="Y22446" s="69"/>
      <c r="Z22446" s="69"/>
      <c r="AA22446" s="69"/>
    </row>
    <row r="22447" spans="24:27" x14ac:dyDescent="0.25">
      <c r="X22447" s="69"/>
      <c r="Y22447" s="69"/>
      <c r="Z22447" s="69"/>
      <c r="AA22447" s="69"/>
    </row>
    <row r="22448" spans="24:27" x14ac:dyDescent="0.25">
      <c r="X22448" s="69"/>
      <c r="Y22448" s="69"/>
      <c r="Z22448" s="69"/>
      <c r="AA22448" s="69"/>
    </row>
    <row r="22449" spans="24:27" x14ac:dyDescent="0.25">
      <c r="X22449" s="69"/>
      <c r="Y22449" s="69"/>
      <c r="Z22449" s="69"/>
      <c r="AA22449" s="69"/>
    </row>
    <row r="22450" spans="24:27" x14ac:dyDescent="0.25">
      <c r="X22450" s="69"/>
      <c r="Y22450" s="69"/>
      <c r="Z22450" s="69"/>
      <c r="AA22450" s="69"/>
    </row>
    <row r="22451" spans="24:27" x14ac:dyDescent="0.25">
      <c r="X22451" s="69"/>
      <c r="Y22451" s="69"/>
      <c r="Z22451" s="69"/>
      <c r="AA22451" s="69"/>
    </row>
    <row r="22452" spans="24:27" x14ac:dyDescent="0.25">
      <c r="X22452" s="69"/>
      <c r="Y22452" s="69"/>
      <c r="Z22452" s="69"/>
      <c r="AA22452" s="69"/>
    </row>
    <row r="22453" spans="24:27" x14ac:dyDescent="0.25">
      <c r="X22453" s="69"/>
      <c r="Y22453" s="69"/>
      <c r="Z22453" s="69"/>
      <c r="AA22453" s="69"/>
    </row>
    <row r="22454" spans="24:27" x14ac:dyDescent="0.25">
      <c r="X22454" s="69"/>
      <c r="Y22454" s="69"/>
      <c r="Z22454" s="69"/>
      <c r="AA22454" s="69"/>
    </row>
    <row r="22455" spans="24:27" x14ac:dyDescent="0.25">
      <c r="X22455" s="69"/>
      <c r="Y22455" s="69"/>
      <c r="Z22455" s="69"/>
      <c r="AA22455" s="69"/>
    </row>
    <row r="22456" spans="24:27" x14ac:dyDescent="0.25">
      <c r="X22456" s="69"/>
      <c r="Y22456" s="69"/>
      <c r="Z22456" s="69"/>
      <c r="AA22456" s="69"/>
    </row>
    <row r="22457" spans="24:27" x14ac:dyDescent="0.25">
      <c r="X22457" s="69"/>
      <c r="Y22457" s="69"/>
      <c r="Z22457" s="69"/>
      <c r="AA22457" s="69"/>
    </row>
    <row r="22458" spans="24:27" x14ac:dyDescent="0.25">
      <c r="X22458" s="69"/>
      <c r="Y22458" s="69"/>
      <c r="Z22458" s="69"/>
      <c r="AA22458" s="69"/>
    </row>
    <row r="22459" spans="24:27" x14ac:dyDescent="0.25">
      <c r="X22459" s="69"/>
      <c r="Y22459" s="69"/>
      <c r="Z22459" s="69"/>
      <c r="AA22459" s="69"/>
    </row>
    <row r="22460" spans="24:27" x14ac:dyDescent="0.25">
      <c r="X22460" s="69"/>
      <c r="Y22460" s="69"/>
      <c r="Z22460" s="69"/>
      <c r="AA22460" s="69"/>
    </row>
    <row r="22461" spans="24:27" x14ac:dyDescent="0.25">
      <c r="X22461" s="69"/>
      <c r="Y22461" s="69"/>
      <c r="Z22461" s="69"/>
      <c r="AA22461" s="69"/>
    </row>
    <row r="22462" spans="24:27" x14ac:dyDescent="0.25">
      <c r="X22462" s="69"/>
      <c r="Y22462" s="69"/>
      <c r="Z22462" s="69"/>
      <c r="AA22462" s="69"/>
    </row>
    <row r="22463" spans="24:27" x14ac:dyDescent="0.25">
      <c r="X22463" s="69"/>
      <c r="Y22463" s="69"/>
      <c r="Z22463" s="69"/>
      <c r="AA22463" s="69"/>
    </row>
    <row r="22464" spans="24:27" x14ac:dyDescent="0.25">
      <c r="X22464" s="69"/>
      <c r="Y22464" s="69"/>
      <c r="Z22464" s="69"/>
      <c r="AA22464" s="69"/>
    </row>
    <row r="22465" spans="24:27" x14ac:dyDescent="0.25">
      <c r="X22465" s="69"/>
      <c r="Y22465" s="69"/>
      <c r="Z22465" s="69"/>
      <c r="AA22465" s="69"/>
    </row>
    <row r="22466" spans="24:27" x14ac:dyDescent="0.25">
      <c r="X22466" s="69"/>
      <c r="Y22466" s="69"/>
      <c r="Z22466" s="69"/>
      <c r="AA22466" s="69"/>
    </row>
    <row r="22467" spans="24:27" x14ac:dyDescent="0.25">
      <c r="X22467" s="69"/>
      <c r="Y22467" s="69"/>
      <c r="Z22467" s="69"/>
      <c r="AA22467" s="69"/>
    </row>
    <row r="22468" spans="24:27" x14ac:dyDescent="0.25">
      <c r="X22468" s="69"/>
      <c r="Y22468" s="69"/>
      <c r="Z22468" s="69"/>
      <c r="AA22468" s="69"/>
    </row>
    <row r="22469" spans="24:27" x14ac:dyDescent="0.25">
      <c r="X22469" s="69"/>
      <c r="Y22469" s="69"/>
      <c r="Z22469" s="69"/>
      <c r="AA22469" s="69"/>
    </row>
    <row r="22470" spans="24:27" x14ac:dyDescent="0.25">
      <c r="X22470" s="69"/>
      <c r="Y22470" s="69"/>
      <c r="Z22470" s="69"/>
      <c r="AA22470" s="69"/>
    </row>
    <row r="22471" spans="24:27" x14ac:dyDescent="0.25">
      <c r="X22471" s="69"/>
      <c r="Y22471" s="69"/>
      <c r="Z22471" s="69"/>
      <c r="AA22471" s="69"/>
    </row>
    <row r="22472" spans="24:27" x14ac:dyDescent="0.25">
      <c r="X22472" s="69"/>
      <c r="Y22472" s="69"/>
      <c r="Z22472" s="69"/>
      <c r="AA22472" s="69"/>
    </row>
    <row r="22473" spans="24:27" x14ac:dyDescent="0.25">
      <c r="X22473" s="69"/>
      <c r="Y22473" s="69"/>
      <c r="Z22473" s="69"/>
      <c r="AA22473" s="69"/>
    </row>
    <row r="22474" spans="24:27" x14ac:dyDescent="0.25">
      <c r="X22474" s="69"/>
      <c r="Y22474" s="69"/>
      <c r="Z22474" s="69"/>
      <c r="AA22474" s="69"/>
    </row>
    <row r="22475" spans="24:27" x14ac:dyDescent="0.25">
      <c r="X22475" s="69"/>
      <c r="Y22475" s="69"/>
      <c r="Z22475" s="69"/>
      <c r="AA22475" s="69"/>
    </row>
    <row r="22476" spans="24:27" x14ac:dyDescent="0.25">
      <c r="X22476" s="69"/>
      <c r="Y22476" s="69"/>
      <c r="Z22476" s="69"/>
      <c r="AA22476" s="69"/>
    </row>
    <row r="22477" spans="24:27" x14ac:dyDescent="0.25">
      <c r="X22477" s="69"/>
      <c r="Y22477" s="69"/>
      <c r="Z22477" s="69"/>
      <c r="AA22477" s="69"/>
    </row>
    <row r="22478" spans="24:27" x14ac:dyDescent="0.25">
      <c r="X22478" s="69"/>
      <c r="Y22478" s="69"/>
      <c r="Z22478" s="69"/>
      <c r="AA22478" s="69"/>
    </row>
    <row r="22479" spans="24:27" x14ac:dyDescent="0.25">
      <c r="X22479" s="69"/>
      <c r="Y22479" s="69"/>
      <c r="Z22479" s="69"/>
      <c r="AA22479" s="69"/>
    </row>
    <row r="22480" spans="24:27" x14ac:dyDescent="0.25">
      <c r="X22480" s="69"/>
      <c r="Y22480" s="69"/>
      <c r="Z22480" s="69"/>
      <c r="AA22480" s="69"/>
    </row>
    <row r="22481" spans="24:27" x14ac:dyDescent="0.25">
      <c r="X22481" s="69"/>
      <c r="Y22481" s="69"/>
      <c r="Z22481" s="69"/>
      <c r="AA22481" s="69"/>
    </row>
    <row r="22482" spans="24:27" x14ac:dyDescent="0.25">
      <c r="X22482" s="69"/>
      <c r="Y22482" s="69"/>
      <c r="Z22482" s="69"/>
      <c r="AA22482" s="69"/>
    </row>
    <row r="22483" spans="24:27" x14ac:dyDescent="0.25">
      <c r="X22483" s="69"/>
      <c r="Y22483" s="69"/>
      <c r="Z22483" s="69"/>
      <c r="AA22483" s="69"/>
    </row>
    <row r="22484" spans="24:27" x14ac:dyDescent="0.25">
      <c r="X22484" s="69"/>
      <c r="Y22484" s="69"/>
      <c r="Z22484" s="69"/>
      <c r="AA22484" s="69"/>
    </row>
    <row r="22485" spans="24:27" x14ac:dyDescent="0.25">
      <c r="X22485" s="69"/>
      <c r="Y22485" s="69"/>
      <c r="Z22485" s="69"/>
      <c r="AA22485" s="69"/>
    </row>
    <row r="22486" spans="24:27" x14ac:dyDescent="0.25">
      <c r="X22486" s="69"/>
      <c r="Y22486" s="69"/>
      <c r="Z22486" s="69"/>
      <c r="AA22486" s="69"/>
    </row>
    <row r="22487" spans="24:27" x14ac:dyDescent="0.25">
      <c r="X22487" s="69"/>
      <c r="Y22487" s="69"/>
      <c r="Z22487" s="69"/>
      <c r="AA22487" s="69"/>
    </row>
    <row r="22488" spans="24:27" x14ac:dyDescent="0.25">
      <c r="X22488" s="69"/>
      <c r="Y22488" s="69"/>
      <c r="Z22488" s="69"/>
      <c r="AA22488" s="69"/>
    </row>
    <row r="22489" spans="24:27" x14ac:dyDescent="0.25">
      <c r="X22489" s="69"/>
      <c r="Y22489" s="69"/>
      <c r="Z22489" s="69"/>
      <c r="AA22489" s="69"/>
    </row>
    <row r="22490" spans="24:27" x14ac:dyDescent="0.25">
      <c r="X22490" s="69"/>
      <c r="Y22490" s="69"/>
      <c r="Z22490" s="69"/>
      <c r="AA22490" s="69"/>
    </row>
    <row r="22491" spans="24:27" x14ac:dyDescent="0.25">
      <c r="X22491" s="69"/>
      <c r="Y22491" s="69"/>
      <c r="Z22491" s="69"/>
      <c r="AA22491" s="69"/>
    </row>
    <row r="22492" spans="24:27" x14ac:dyDescent="0.25">
      <c r="X22492" s="69"/>
      <c r="Y22492" s="69"/>
      <c r="Z22492" s="69"/>
      <c r="AA22492" s="69"/>
    </row>
    <row r="22493" spans="24:27" x14ac:dyDescent="0.25">
      <c r="X22493" s="69"/>
      <c r="Y22493" s="69"/>
      <c r="Z22493" s="69"/>
      <c r="AA22493" s="69"/>
    </row>
    <row r="22494" spans="24:27" x14ac:dyDescent="0.25">
      <c r="X22494" s="69"/>
      <c r="Y22494" s="69"/>
      <c r="Z22494" s="69"/>
      <c r="AA22494" s="69"/>
    </row>
    <row r="22495" spans="24:27" x14ac:dyDescent="0.25">
      <c r="X22495" s="69"/>
      <c r="Y22495" s="69"/>
      <c r="Z22495" s="69"/>
      <c r="AA22495" s="69"/>
    </row>
    <row r="22496" spans="24:27" x14ac:dyDescent="0.25">
      <c r="X22496" s="69"/>
      <c r="Y22496" s="69"/>
      <c r="Z22496" s="69"/>
      <c r="AA22496" s="69"/>
    </row>
    <row r="22497" spans="24:27" x14ac:dyDescent="0.25">
      <c r="X22497" s="69"/>
      <c r="Y22497" s="69"/>
      <c r="Z22497" s="69"/>
      <c r="AA22497" s="69"/>
    </row>
    <row r="22498" spans="24:27" x14ac:dyDescent="0.25">
      <c r="X22498" s="69"/>
      <c r="Y22498" s="69"/>
      <c r="Z22498" s="69"/>
      <c r="AA22498" s="69"/>
    </row>
    <row r="22499" spans="24:27" x14ac:dyDescent="0.25">
      <c r="X22499" s="69"/>
      <c r="Y22499" s="69"/>
      <c r="Z22499" s="69"/>
      <c r="AA22499" s="69"/>
    </row>
    <row r="22500" spans="24:27" x14ac:dyDescent="0.25">
      <c r="X22500" s="69"/>
      <c r="Y22500" s="69"/>
      <c r="Z22500" s="69"/>
      <c r="AA22500" s="69"/>
    </row>
    <row r="22501" spans="24:27" x14ac:dyDescent="0.25">
      <c r="X22501" s="69"/>
      <c r="Y22501" s="69"/>
      <c r="Z22501" s="69"/>
      <c r="AA22501" s="69"/>
    </row>
    <row r="22502" spans="24:27" x14ac:dyDescent="0.25">
      <c r="X22502" s="69"/>
      <c r="Y22502" s="69"/>
      <c r="Z22502" s="69"/>
      <c r="AA22502" s="69"/>
    </row>
    <row r="22503" spans="24:27" x14ac:dyDescent="0.25">
      <c r="X22503" s="69"/>
      <c r="Y22503" s="69"/>
      <c r="Z22503" s="69"/>
      <c r="AA22503" s="69"/>
    </row>
    <row r="22504" spans="24:27" x14ac:dyDescent="0.25">
      <c r="X22504" s="69"/>
      <c r="Y22504" s="69"/>
      <c r="Z22504" s="69"/>
      <c r="AA22504" s="69"/>
    </row>
    <row r="22505" spans="24:27" x14ac:dyDescent="0.25">
      <c r="X22505" s="69"/>
      <c r="Y22505" s="69"/>
      <c r="Z22505" s="69"/>
      <c r="AA22505" s="69"/>
    </row>
    <row r="22506" spans="24:27" x14ac:dyDescent="0.25">
      <c r="X22506" s="69"/>
      <c r="Y22506" s="69"/>
      <c r="Z22506" s="69"/>
      <c r="AA22506" s="69"/>
    </row>
    <row r="22507" spans="24:27" x14ac:dyDescent="0.25">
      <c r="X22507" s="69"/>
      <c r="Y22507" s="69"/>
      <c r="Z22507" s="69"/>
      <c r="AA22507" s="69"/>
    </row>
    <row r="22508" spans="24:27" x14ac:dyDescent="0.25">
      <c r="X22508" s="69"/>
      <c r="Y22508" s="69"/>
      <c r="Z22508" s="69"/>
      <c r="AA22508" s="69"/>
    </row>
    <row r="22509" spans="24:27" x14ac:dyDescent="0.25">
      <c r="X22509" s="69"/>
      <c r="Y22509" s="69"/>
      <c r="Z22509" s="69"/>
      <c r="AA22509" s="69"/>
    </row>
    <row r="22510" spans="24:27" x14ac:dyDescent="0.25">
      <c r="X22510" s="69"/>
      <c r="Y22510" s="69"/>
      <c r="Z22510" s="69"/>
      <c r="AA22510" s="69"/>
    </row>
    <row r="22511" spans="24:27" x14ac:dyDescent="0.25">
      <c r="X22511" s="69"/>
      <c r="Y22511" s="69"/>
      <c r="Z22511" s="69"/>
      <c r="AA22511" s="69"/>
    </row>
    <row r="22512" spans="24:27" x14ac:dyDescent="0.25">
      <c r="X22512" s="69"/>
      <c r="Y22512" s="69"/>
      <c r="Z22512" s="69"/>
      <c r="AA22512" s="69"/>
    </row>
    <row r="22513" spans="24:27" x14ac:dyDescent="0.25">
      <c r="X22513" s="69"/>
      <c r="Y22513" s="69"/>
      <c r="Z22513" s="69"/>
      <c r="AA22513" s="69"/>
    </row>
    <row r="22514" spans="24:27" x14ac:dyDescent="0.25">
      <c r="X22514" s="69"/>
      <c r="Y22514" s="69"/>
      <c r="Z22514" s="69"/>
      <c r="AA22514" s="69"/>
    </row>
    <row r="22515" spans="24:27" x14ac:dyDescent="0.25">
      <c r="X22515" s="69"/>
      <c r="Y22515" s="69"/>
      <c r="Z22515" s="69"/>
      <c r="AA22515" s="69"/>
    </row>
    <row r="22516" spans="24:27" x14ac:dyDescent="0.25">
      <c r="X22516" s="69"/>
      <c r="Y22516" s="69"/>
      <c r="Z22516" s="69"/>
      <c r="AA22516" s="69"/>
    </row>
    <row r="22517" spans="24:27" x14ac:dyDescent="0.25">
      <c r="X22517" s="69"/>
      <c r="Y22517" s="69"/>
      <c r="Z22517" s="69"/>
      <c r="AA22517" s="69"/>
    </row>
    <row r="22518" spans="24:27" x14ac:dyDescent="0.25">
      <c r="X22518" s="69"/>
      <c r="Y22518" s="69"/>
      <c r="Z22518" s="69"/>
      <c r="AA22518" s="69"/>
    </row>
    <row r="22519" spans="24:27" x14ac:dyDescent="0.25">
      <c r="X22519" s="69"/>
      <c r="Y22519" s="69"/>
      <c r="Z22519" s="69"/>
      <c r="AA22519" s="69"/>
    </row>
    <row r="22520" spans="24:27" x14ac:dyDescent="0.25">
      <c r="X22520" s="69"/>
      <c r="Y22520" s="69"/>
      <c r="Z22520" s="69"/>
      <c r="AA22520" s="69"/>
    </row>
    <row r="22521" spans="24:27" x14ac:dyDescent="0.25">
      <c r="X22521" s="69"/>
      <c r="Y22521" s="69"/>
      <c r="Z22521" s="69"/>
      <c r="AA22521" s="69"/>
    </row>
    <row r="22522" spans="24:27" x14ac:dyDescent="0.25">
      <c r="X22522" s="69"/>
      <c r="Y22522" s="69"/>
      <c r="Z22522" s="69"/>
      <c r="AA22522" s="69"/>
    </row>
    <row r="22523" spans="24:27" x14ac:dyDescent="0.25">
      <c r="X22523" s="69"/>
      <c r="Y22523" s="69"/>
      <c r="Z22523" s="69"/>
      <c r="AA22523" s="69"/>
    </row>
    <row r="22524" spans="24:27" x14ac:dyDescent="0.25">
      <c r="X22524" s="69"/>
      <c r="Y22524" s="69"/>
      <c r="Z22524" s="69"/>
      <c r="AA22524" s="69"/>
    </row>
    <row r="22525" spans="24:27" x14ac:dyDescent="0.25">
      <c r="X22525" s="69"/>
      <c r="Y22525" s="69"/>
      <c r="Z22525" s="69"/>
      <c r="AA22525" s="69"/>
    </row>
    <row r="22526" spans="24:27" x14ac:dyDescent="0.25">
      <c r="X22526" s="69"/>
      <c r="Y22526" s="69"/>
      <c r="Z22526" s="69"/>
      <c r="AA22526" s="69"/>
    </row>
    <row r="22527" spans="24:27" x14ac:dyDescent="0.25">
      <c r="X22527" s="69"/>
      <c r="Y22527" s="69"/>
      <c r="Z22527" s="69"/>
      <c r="AA22527" s="69"/>
    </row>
    <row r="22528" spans="24:27" x14ac:dyDescent="0.25">
      <c r="X22528" s="69"/>
      <c r="Y22528" s="69"/>
      <c r="Z22528" s="69"/>
      <c r="AA22528" s="69"/>
    </row>
    <row r="22529" spans="24:27" x14ac:dyDescent="0.25">
      <c r="X22529" s="69"/>
      <c r="Y22529" s="69"/>
      <c r="Z22529" s="69"/>
      <c r="AA22529" s="69"/>
    </row>
    <row r="22530" spans="24:27" x14ac:dyDescent="0.25">
      <c r="X22530" s="69"/>
      <c r="Y22530" s="69"/>
      <c r="Z22530" s="69"/>
      <c r="AA22530" s="69"/>
    </row>
    <row r="22531" spans="24:27" x14ac:dyDescent="0.25">
      <c r="X22531" s="69"/>
      <c r="Y22531" s="69"/>
      <c r="Z22531" s="69"/>
      <c r="AA22531" s="69"/>
    </row>
    <row r="22532" spans="24:27" x14ac:dyDescent="0.25">
      <c r="X22532" s="69"/>
      <c r="Y22532" s="69"/>
      <c r="Z22532" s="69"/>
      <c r="AA22532" s="69"/>
    </row>
    <row r="22533" spans="24:27" x14ac:dyDescent="0.25">
      <c r="X22533" s="69"/>
      <c r="Y22533" s="69"/>
      <c r="Z22533" s="69"/>
      <c r="AA22533" s="69"/>
    </row>
    <row r="22534" spans="24:27" x14ac:dyDescent="0.25">
      <c r="X22534" s="69"/>
      <c r="Y22534" s="69"/>
      <c r="Z22534" s="69"/>
      <c r="AA22534" s="69"/>
    </row>
    <row r="22535" spans="24:27" x14ac:dyDescent="0.25">
      <c r="X22535" s="69"/>
      <c r="Y22535" s="69"/>
      <c r="Z22535" s="69"/>
      <c r="AA22535" s="69"/>
    </row>
    <row r="22536" spans="24:27" x14ac:dyDescent="0.25">
      <c r="X22536" s="69"/>
      <c r="Y22536" s="69"/>
      <c r="Z22536" s="69"/>
      <c r="AA22536" s="69"/>
    </row>
    <row r="22537" spans="24:27" x14ac:dyDescent="0.25">
      <c r="X22537" s="69"/>
      <c r="Y22537" s="69"/>
      <c r="Z22537" s="69"/>
      <c r="AA22537" s="69"/>
    </row>
    <row r="22538" spans="24:27" x14ac:dyDescent="0.25">
      <c r="X22538" s="69"/>
      <c r="Y22538" s="69"/>
      <c r="Z22538" s="69"/>
      <c r="AA22538" s="69"/>
    </row>
    <row r="22539" spans="24:27" x14ac:dyDescent="0.25">
      <c r="X22539" s="69"/>
      <c r="Y22539" s="69"/>
      <c r="Z22539" s="69"/>
      <c r="AA22539" s="69"/>
    </row>
    <row r="22540" spans="24:27" x14ac:dyDescent="0.25">
      <c r="X22540" s="69"/>
      <c r="Y22540" s="69"/>
      <c r="Z22540" s="69"/>
      <c r="AA22540" s="69"/>
    </row>
    <row r="22541" spans="24:27" x14ac:dyDescent="0.25">
      <c r="X22541" s="69"/>
      <c r="Y22541" s="69"/>
      <c r="Z22541" s="69"/>
      <c r="AA22541" s="69"/>
    </row>
    <row r="22542" spans="24:27" x14ac:dyDescent="0.25">
      <c r="X22542" s="69"/>
      <c r="Y22542" s="69"/>
      <c r="Z22542" s="69"/>
      <c r="AA22542" s="69"/>
    </row>
    <row r="22543" spans="24:27" x14ac:dyDescent="0.25">
      <c r="X22543" s="69"/>
      <c r="Y22543" s="69"/>
      <c r="Z22543" s="69"/>
      <c r="AA22543" s="69"/>
    </row>
    <row r="22544" spans="24:27" x14ac:dyDescent="0.25">
      <c r="X22544" s="69"/>
      <c r="Y22544" s="69"/>
      <c r="Z22544" s="69"/>
      <c r="AA22544" s="69"/>
    </row>
    <row r="22545" spans="24:27" x14ac:dyDescent="0.25">
      <c r="X22545" s="69"/>
      <c r="Y22545" s="69"/>
      <c r="Z22545" s="69"/>
      <c r="AA22545" s="69"/>
    </row>
    <row r="22546" spans="24:27" x14ac:dyDescent="0.25">
      <c r="X22546" s="69"/>
      <c r="Y22546" s="69"/>
      <c r="Z22546" s="69"/>
      <c r="AA22546" s="69"/>
    </row>
    <row r="22547" spans="24:27" x14ac:dyDescent="0.25">
      <c r="X22547" s="69"/>
      <c r="Y22547" s="69"/>
      <c r="Z22547" s="69"/>
      <c r="AA22547" s="69"/>
    </row>
    <row r="22548" spans="24:27" x14ac:dyDescent="0.25">
      <c r="X22548" s="69"/>
      <c r="Y22548" s="69"/>
      <c r="Z22548" s="69"/>
      <c r="AA22548" s="69"/>
    </row>
    <row r="22549" spans="24:27" x14ac:dyDescent="0.25">
      <c r="X22549" s="69"/>
      <c r="Y22549" s="69"/>
      <c r="Z22549" s="69"/>
      <c r="AA22549" s="69"/>
    </row>
    <row r="22550" spans="24:27" x14ac:dyDescent="0.25">
      <c r="X22550" s="69"/>
      <c r="Y22550" s="69"/>
      <c r="Z22550" s="69"/>
      <c r="AA22550" s="69"/>
    </row>
    <row r="22551" spans="24:27" x14ac:dyDescent="0.25">
      <c r="X22551" s="69"/>
      <c r="Y22551" s="69"/>
      <c r="Z22551" s="69"/>
      <c r="AA22551" s="69"/>
    </row>
    <row r="22552" spans="24:27" x14ac:dyDescent="0.25">
      <c r="X22552" s="69"/>
      <c r="Y22552" s="69"/>
      <c r="Z22552" s="69"/>
      <c r="AA22552" s="69"/>
    </row>
    <row r="22553" spans="24:27" x14ac:dyDescent="0.25">
      <c r="X22553" s="69"/>
      <c r="Y22553" s="69"/>
      <c r="Z22553" s="69"/>
      <c r="AA22553" s="69"/>
    </row>
    <row r="22554" spans="24:27" x14ac:dyDescent="0.25">
      <c r="X22554" s="69"/>
      <c r="Y22554" s="69"/>
      <c r="Z22554" s="69"/>
      <c r="AA22554" s="69"/>
    </row>
    <row r="22555" spans="24:27" x14ac:dyDescent="0.25">
      <c r="X22555" s="69"/>
      <c r="Y22555" s="69"/>
      <c r="Z22555" s="69"/>
      <c r="AA22555" s="69"/>
    </row>
    <row r="22556" spans="24:27" x14ac:dyDescent="0.25">
      <c r="X22556" s="69"/>
      <c r="Y22556" s="69"/>
      <c r="Z22556" s="69"/>
      <c r="AA22556" s="69"/>
    </row>
    <row r="22557" spans="24:27" x14ac:dyDescent="0.25">
      <c r="X22557" s="69"/>
      <c r="Y22557" s="69"/>
      <c r="Z22557" s="69"/>
      <c r="AA22557" s="69"/>
    </row>
    <row r="22558" spans="24:27" x14ac:dyDescent="0.25">
      <c r="X22558" s="69"/>
      <c r="Y22558" s="69"/>
      <c r="Z22558" s="69"/>
      <c r="AA22558" s="69"/>
    </row>
    <row r="22559" spans="24:27" x14ac:dyDescent="0.25">
      <c r="X22559" s="69"/>
      <c r="Y22559" s="69"/>
      <c r="Z22559" s="69"/>
      <c r="AA22559" s="69"/>
    </row>
    <row r="22560" spans="24:27" x14ac:dyDescent="0.25">
      <c r="X22560" s="69"/>
      <c r="Y22560" s="69"/>
      <c r="Z22560" s="69"/>
      <c r="AA22560" s="69"/>
    </row>
    <row r="22561" spans="24:27" x14ac:dyDescent="0.25">
      <c r="X22561" s="69"/>
      <c r="Y22561" s="69"/>
      <c r="Z22561" s="69"/>
      <c r="AA22561" s="69"/>
    </row>
    <row r="22562" spans="24:27" x14ac:dyDescent="0.25">
      <c r="X22562" s="69"/>
      <c r="Y22562" s="69"/>
      <c r="Z22562" s="69"/>
      <c r="AA22562" s="69"/>
    </row>
    <row r="22563" spans="24:27" x14ac:dyDescent="0.25">
      <c r="X22563" s="69"/>
      <c r="Y22563" s="69"/>
      <c r="Z22563" s="69"/>
      <c r="AA22563" s="69"/>
    </row>
    <row r="22564" spans="24:27" x14ac:dyDescent="0.25">
      <c r="X22564" s="69"/>
      <c r="Y22564" s="69"/>
      <c r="Z22564" s="69"/>
      <c r="AA22564" s="69"/>
    </row>
    <row r="22565" spans="24:27" x14ac:dyDescent="0.25">
      <c r="X22565" s="69"/>
      <c r="Y22565" s="69"/>
      <c r="Z22565" s="69"/>
      <c r="AA22565" s="69"/>
    </row>
    <row r="22566" spans="24:27" x14ac:dyDescent="0.25">
      <c r="X22566" s="69"/>
      <c r="Y22566" s="69"/>
      <c r="Z22566" s="69"/>
      <c r="AA22566" s="69"/>
    </row>
    <row r="22567" spans="24:27" x14ac:dyDescent="0.25">
      <c r="X22567" s="69"/>
      <c r="Y22567" s="69"/>
      <c r="Z22567" s="69"/>
      <c r="AA22567" s="69"/>
    </row>
    <row r="22568" spans="24:27" x14ac:dyDescent="0.25">
      <c r="X22568" s="69"/>
      <c r="Y22568" s="69"/>
      <c r="Z22568" s="69"/>
      <c r="AA22568" s="69"/>
    </row>
    <row r="22569" spans="24:27" x14ac:dyDescent="0.25">
      <c r="X22569" s="69"/>
      <c r="Y22569" s="69"/>
      <c r="Z22569" s="69"/>
      <c r="AA22569" s="69"/>
    </row>
    <row r="22570" spans="24:27" x14ac:dyDescent="0.25">
      <c r="X22570" s="69"/>
      <c r="Y22570" s="69"/>
      <c r="Z22570" s="69"/>
      <c r="AA22570" s="69"/>
    </row>
    <row r="22571" spans="24:27" x14ac:dyDescent="0.25">
      <c r="X22571" s="69"/>
      <c r="Y22571" s="69"/>
      <c r="Z22571" s="69"/>
      <c r="AA22571" s="69"/>
    </row>
    <row r="22572" spans="24:27" x14ac:dyDescent="0.25">
      <c r="X22572" s="69"/>
      <c r="Y22572" s="69"/>
      <c r="Z22572" s="69"/>
      <c r="AA22572" s="69"/>
    </row>
    <row r="22573" spans="24:27" x14ac:dyDescent="0.25">
      <c r="X22573" s="69"/>
      <c r="Y22573" s="69"/>
      <c r="Z22573" s="69"/>
      <c r="AA22573" s="69"/>
    </row>
    <row r="22574" spans="24:27" x14ac:dyDescent="0.25">
      <c r="X22574" s="69"/>
      <c r="Y22574" s="69"/>
      <c r="Z22574" s="69"/>
      <c r="AA22574" s="69"/>
    </row>
    <row r="22575" spans="24:27" x14ac:dyDescent="0.25">
      <c r="X22575" s="69"/>
      <c r="Y22575" s="69"/>
      <c r="Z22575" s="69"/>
      <c r="AA22575" s="69"/>
    </row>
    <row r="22576" spans="24:27" x14ac:dyDescent="0.25">
      <c r="X22576" s="69"/>
      <c r="Y22576" s="69"/>
      <c r="Z22576" s="69"/>
      <c r="AA22576" s="69"/>
    </row>
    <row r="22577" spans="24:27" x14ac:dyDescent="0.25">
      <c r="X22577" s="69"/>
      <c r="Y22577" s="69"/>
      <c r="Z22577" s="69"/>
      <c r="AA22577" s="69"/>
    </row>
    <row r="22578" spans="24:27" x14ac:dyDescent="0.25">
      <c r="X22578" s="69"/>
      <c r="Y22578" s="69"/>
      <c r="Z22578" s="69"/>
      <c r="AA22578" s="69"/>
    </row>
    <row r="22579" spans="24:27" x14ac:dyDescent="0.25">
      <c r="X22579" s="69"/>
      <c r="Y22579" s="69"/>
      <c r="Z22579" s="69"/>
      <c r="AA22579" s="69"/>
    </row>
    <row r="22580" spans="24:27" x14ac:dyDescent="0.25">
      <c r="X22580" s="69"/>
      <c r="Y22580" s="69"/>
      <c r="Z22580" s="69"/>
      <c r="AA22580" s="69"/>
    </row>
    <row r="22581" spans="24:27" x14ac:dyDescent="0.25">
      <c r="X22581" s="69"/>
      <c r="Y22581" s="69"/>
      <c r="Z22581" s="69"/>
      <c r="AA22581" s="69"/>
    </row>
    <row r="22582" spans="24:27" x14ac:dyDescent="0.25">
      <c r="X22582" s="69"/>
      <c r="Y22582" s="69"/>
      <c r="Z22582" s="69"/>
      <c r="AA22582" s="69"/>
    </row>
    <row r="22583" spans="24:27" x14ac:dyDescent="0.25">
      <c r="X22583" s="69"/>
      <c r="Y22583" s="69"/>
      <c r="Z22583" s="69"/>
      <c r="AA22583" s="69"/>
    </row>
    <row r="22584" spans="24:27" x14ac:dyDescent="0.25">
      <c r="X22584" s="69"/>
      <c r="Y22584" s="69"/>
      <c r="Z22584" s="69"/>
      <c r="AA22584" s="69"/>
    </row>
    <row r="22585" spans="24:27" x14ac:dyDescent="0.25">
      <c r="X22585" s="69"/>
      <c r="Y22585" s="69"/>
      <c r="Z22585" s="69"/>
      <c r="AA22585" s="69"/>
    </row>
    <row r="22586" spans="24:27" x14ac:dyDescent="0.25">
      <c r="X22586" s="69"/>
      <c r="Y22586" s="69"/>
      <c r="Z22586" s="69"/>
      <c r="AA22586" s="69"/>
    </row>
    <row r="22587" spans="24:27" x14ac:dyDescent="0.25">
      <c r="X22587" s="69"/>
      <c r="Y22587" s="69"/>
      <c r="Z22587" s="69"/>
      <c r="AA22587" s="69"/>
    </row>
    <row r="22588" spans="24:27" x14ac:dyDescent="0.25">
      <c r="X22588" s="69"/>
      <c r="Y22588" s="69"/>
      <c r="Z22588" s="69"/>
      <c r="AA22588" s="69"/>
    </row>
    <row r="22589" spans="24:27" x14ac:dyDescent="0.25">
      <c r="X22589" s="69"/>
      <c r="Y22589" s="69"/>
      <c r="Z22589" s="69"/>
      <c r="AA22589" s="69"/>
    </row>
    <row r="22590" spans="24:27" x14ac:dyDescent="0.25">
      <c r="X22590" s="69"/>
      <c r="Y22590" s="69"/>
      <c r="Z22590" s="69"/>
      <c r="AA22590" s="69"/>
    </row>
    <row r="22591" spans="24:27" x14ac:dyDescent="0.25">
      <c r="X22591" s="69"/>
      <c r="Y22591" s="69"/>
      <c r="Z22591" s="69"/>
      <c r="AA22591" s="69"/>
    </row>
    <row r="22592" spans="24:27" x14ac:dyDescent="0.25">
      <c r="X22592" s="69"/>
      <c r="Y22592" s="69"/>
      <c r="Z22592" s="69"/>
      <c r="AA22592" s="69"/>
    </row>
    <row r="22593" spans="24:27" x14ac:dyDescent="0.25">
      <c r="X22593" s="69"/>
      <c r="Y22593" s="69"/>
      <c r="Z22593" s="69"/>
      <c r="AA22593" s="69"/>
    </row>
    <row r="22594" spans="24:27" x14ac:dyDescent="0.25">
      <c r="X22594" s="69"/>
      <c r="Y22594" s="69"/>
      <c r="Z22594" s="69"/>
      <c r="AA22594" s="69"/>
    </row>
    <row r="22595" spans="24:27" x14ac:dyDescent="0.25">
      <c r="X22595" s="69"/>
      <c r="Y22595" s="69"/>
      <c r="Z22595" s="69"/>
      <c r="AA22595" s="69"/>
    </row>
    <row r="22596" spans="24:27" x14ac:dyDescent="0.25">
      <c r="X22596" s="69"/>
      <c r="Y22596" s="69"/>
      <c r="Z22596" s="69"/>
      <c r="AA22596" s="69"/>
    </row>
    <row r="22597" spans="24:27" x14ac:dyDescent="0.25">
      <c r="X22597" s="69"/>
      <c r="Y22597" s="69"/>
      <c r="Z22597" s="69"/>
      <c r="AA22597" s="69"/>
    </row>
    <row r="22598" spans="24:27" x14ac:dyDescent="0.25">
      <c r="X22598" s="69"/>
      <c r="Y22598" s="69"/>
      <c r="Z22598" s="69"/>
      <c r="AA22598" s="69"/>
    </row>
    <row r="22599" spans="24:27" x14ac:dyDescent="0.25">
      <c r="X22599" s="69"/>
      <c r="Y22599" s="69"/>
      <c r="Z22599" s="69"/>
      <c r="AA22599" s="69"/>
    </row>
    <row r="22600" spans="24:27" x14ac:dyDescent="0.25">
      <c r="X22600" s="69"/>
      <c r="Y22600" s="69"/>
      <c r="Z22600" s="69"/>
      <c r="AA22600" s="69"/>
    </row>
    <row r="22601" spans="24:27" x14ac:dyDescent="0.25">
      <c r="X22601" s="69"/>
      <c r="Y22601" s="69"/>
      <c r="Z22601" s="69"/>
      <c r="AA22601" s="69"/>
    </row>
    <row r="22602" spans="24:27" x14ac:dyDescent="0.25">
      <c r="X22602" s="69"/>
      <c r="Y22602" s="69"/>
      <c r="Z22602" s="69"/>
      <c r="AA22602" s="69"/>
    </row>
    <row r="22603" spans="24:27" x14ac:dyDescent="0.25">
      <c r="X22603" s="69"/>
      <c r="Y22603" s="69"/>
      <c r="Z22603" s="69"/>
      <c r="AA22603" s="69"/>
    </row>
    <row r="22604" spans="24:27" x14ac:dyDescent="0.25">
      <c r="X22604" s="69"/>
      <c r="Y22604" s="69"/>
      <c r="Z22604" s="69"/>
      <c r="AA22604" s="69"/>
    </row>
    <row r="22605" spans="24:27" x14ac:dyDescent="0.25">
      <c r="X22605" s="69"/>
      <c r="Y22605" s="69"/>
      <c r="Z22605" s="69"/>
      <c r="AA22605" s="69"/>
    </row>
    <row r="22606" spans="24:27" x14ac:dyDescent="0.25">
      <c r="X22606" s="69"/>
      <c r="Y22606" s="69"/>
      <c r="Z22606" s="69"/>
      <c r="AA22606" s="69"/>
    </row>
    <row r="22607" spans="24:27" x14ac:dyDescent="0.25">
      <c r="X22607" s="69"/>
      <c r="Y22607" s="69"/>
      <c r="Z22607" s="69"/>
      <c r="AA22607" s="69"/>
    </row>
    <row r="22608" spans="24:27" x14ac:dyDescent="0.25">
      <c r="X22608" s="69"/>
      <c r="Y22608" s="69"/>
      <c r="Z22608" s="69"/>
      <c r="AA22608" s="69"/>
    </row>
    <row r="22609" spans="24:27" x14ac:dyDescent="0.25">
      <c r="X22609" s="69"/>
      <c r="Y22609" s="69"/>
      <c r="Z22609" s="69"/>
      <c r="AA22609" s="69"/>
    </row>
    <row r="22610" spans="24:27" x14ac:dyDescent="0.25">
      <c r="X22610" s="69"/>
      <c r="Y22610" s="69"/>
      <c r="Z22610" s="69"/>
      <c r="AA22610" s="69"/>
    </row>
    <row r="22611" spans="24:27" x14ac:dyDescent="0.25">
      <c r="X22611" s="69"/>
      <c r="Y22611" s="69"/>
      <c r="Z22611" s="69"/>
      <c r="AA22611" s="69"/>
    </row>
    <row r="22612" spans="24:27" x14ac:dyDescent="0.25">
      <c r="X22612" s="69"/>
      <c r="Y22612" s="69"/>
      <c r="Z22612" s="69"/>
      <c r="AA22612" s="69"/>
    </row>
    <row r="22613" spans="24:27" x14ac:dyDescent="0.25">
      <c r="X22613" s="69"/>
      <c r="Y22613" s="69"/>
      <c r="Z22613" s="69"/>
      <c r="AA22613" s="69"/>
    </row>
    <row r="22614" spans="24:27" x14ac:dyDescent="0.25">
      <c r="X22614" s="69"/>
      <c r="Y22614" s="69"/>
      <c r="Z22614" s="69"/>
      <c r="AA22614" s="69"/>
    </row>
    <row r="22615" spans="24:27" x14ac:dyDescent="0.25">
      <c r="X22615" s="69"/>
      <c r="Y22615" s="69"/>
      <c r="Z22615" s="69"/>
      <c r="AA22615" s="69"/>
    </row>
    <row r="22616" spans="24:27" x14ac:dyDescent="0.25">
      <c r="X22616" s="69"/>
      <c r="Y22616" s="69"/>
      <c r="Z22616" s="69"/>
      <c r="AA22616" s="69"/>
    </row>
    <row r="22617" spans="24:27" x14ac:dyDescent="0.25">
      <c r="X22617" s="69"/>
      <c r="Y22617" s="69"/>
      <c r="Z22617" s="69"/>
      <c r="AA22617" s="69"/>
    </row>
    <row r="22618" spans="24:27" x14ac:dyDescent="0.25">
      <c r="X22618" s="69"/>
      <c r="Y22618" s="69"/>
      <c r="Z22618" s="69"/>
      <c r="AA22618" s="69"/>
    </row>
    <row r="22619" spans="24:27" x14ac:dyDescent="0.25">
      <c r="X22619" s="69"/>
      <c r="Y22619" s="69"/>
      <c r="Z22619" s="69"/>
      <c r="AA22619" s="69"/>
    </row>
    <row r="22620" spans="24:27" x14ac:dyDescent="0.25">
      <c r="X22620" s="69"/>
      <c r="Y22620" s="69"/>
      <c r="Z22620" s="69"/>
      <c r="AA22620" s="69"/>
    </row>
    <row r="22621" spans="24:27" x14ac:dyDescent="0.25">
      <c r="X22621" s="69"/>
      <c r="Y22621" s="69"/>
      <c r="Z22621" s="69"/>
      <c r="AA22621" s="69"/>
    </row>
    <row r="22622" spans="24:27" x14ac:dyDescent="0.25">
      <c r="X22622" s="69"/>
      <c r="Y22622" s="69"/>
      <c r="Z22622" s="69"/>
      <c r="AA22622" s="69"/>
    </row>
    <row r="22623" spans="24:27" x14ac:dyDescent="0.25">
      <c r="X22623" s="69"/>
      <c r="Y22623" s="69"/>
      <c r="Z22623" s="69"/>
      <c r="AA22623" s="69"/>
    </row>
    <row r="22624" spans="24:27" x14ac:dyDescent="0.25">
      <c r="X22624" s="69"/>
      <c r="Y22624" s="69"/>
      <c r="Z22624" s="69"/>
      <c r="AA22624" s="69"/>
    </row>
    <row r="22625" spans="24:27" x14ac:dyDescent="0.25">
      <c r="X22625" s="69"/>
      <c r="Y22625" s="69"/>
      <c r="Z22625" s="69"/>
      <c r="AA22625" s="69"/>
    </row>
    <row r="22626" spans="24:27" x14ac:dyDescent="0.25">
      <c r="X22626" s="69"/>
      <c r="Y22626" s="69"/>
      <c r="Z22626" s="69"/>
      <c r="AA22626" s="69"/>
    </row>
    <row r="22627" spans="24:27" x14ac:dyDescent="0.25">
      <c r="X22627" s="69"/>
      <c r="Y22627" s="69"/>
      <c r="Z22627" s="69"/>
      <c r="AA22627" s="69"/>
    </row>
    <row r="22628" spans="24:27" x14ac:dyDescent="0.25">
      <c r="X22628" s="69"/>
      <c r="Y22628" s="69"/>
      <c r="Z22628" s="69"/>
      <c r="AA22628" s="69"/>
    </row>
    <row r="22629" spans="24:27" x14ac:dyDescent="0.25">
      <c r="X22629" s="69"/>
      <c r="Y22629" s="69"/>
      <c r="Z22629" s="69"/>
      <c r="AA22629" s="69"/>
    </row>
    <row r="22630" spans="24:27" x14ac:dyDescent="0.25">
      <c r="X22630" s="69"/>
      <c r="Y22630" s="69"/>
      <c r="Z22630" s="69"/>
      <c r="AA22630" s="69"/>
    </row>
    <row r="22631" spans="24:27" x14ac:dyDescent="0.25">
      <c r="X22631" s="69"/>
      <c r="Y22631" s="69"/>
      <c r="Z22631" s="69"/>
      <c r="AA22631" s="69"/>
    </row>
    <row r="22632" spans="24:27" x14ac:dyDescent="0.25">
      <c r="X22632" s="69"/>
      <c r="Y22632" s="69"/>
      <c r="Z22632" s="69"/>
      <c r="AA22632" s="69"/>
    </row>
    <row r="22633" spans="24:27" x14ac:dyDescent="0.25">
      <c r="X22633" s="69"/>
      <c r="Y22633" s="69"/>
      <c r="Z22633" s="69"/>
      <c r="AA22633" s="69"/>
    </row>
    <row r="22634" spans="24:27" x14ac:dyDescent="0.25">
      <c r="X22634" s="69"/>
      <c r="Y22634" s="69"/>
      <c r="Z22634" s="69"/>
      <c r="AA22634" s="69"/>
    </row>
    <row r="22635" spans="24:27" x14ac:dyDescent="0.25">
      <c r="X22635" s="69"/>
      <c r="Y22635" s="69"/>
      <c r="Z22635" s="69"/>
      <c r="AA22635" s="69"/>
    </row>
    <row r="22636" spans="24:27" x14ac:dyDescent="0.25">
      <c r="X22636" s="69"/>
      <c r="Y22636" s="69"/>
      <c r="Z22636" s="69"/>
      <c r="AA22636" s="69"/>
    </row>
    <row r="22637" spans="24:27" x14ac:dyDescent="0.25">
      <c r="X22637" s="69"/>
      <c r="Y22637" s="69"/>
      <c r="Z22637" s="69"/>
      <c r="AA22637" s="69"/>
    </row>
    <row r="22638" spans="24:27" x14ac:dyDescent="0.25">
      <c r="X22638" s="69"/>
      <c r="Y22638" s="69"/>
      <c r="Z22638" s="69"/>
      <c r="AA22638" s="69"/>
    </row>
    <row r="22639" spans="24:27" x14ac:dyDescent="0.25">
      <c r="X22639" s="69"/>
      <c r="Y22639" s="69"/>
      <c r="Z22639" s="69"/>
      <c r="AA22639" s="69"/>
    </row>
    <row r="22640" spans="24:27" x14ac:dyDescent="0.25">
      <c r="X22640" s="69"/>
      <c r="Y22640" s="69"/>
      <c r="Z22640" s="69"/>
      <c r="AA22640" s="69"/>
    </row>
    <row r="22641" spans="24:27" x14ac:dyDescent="0.25">
      <c r="X22641" s="69"/>
      <c r="Y22641" s="69"/>
      <c r="Z22641" s="69"/>
      <c r="AA22641" s="69"/>
    </row>
    <row r="22642" spans="24:27" x14ac:dyDescent="0.25">
      <c r="X22642" s="69"/>
      <c r="Y22642" s="69"/>
      <c r="Z22642" s="69"/>
      <c r="AA22642" s="69"/>
    </row>
    <row r="22643" spans="24:27" x14ac:dyDescent="0.25">
      <c r="X22643" s="69"/>
      <c r="Y22643" s="69"/>
      <c r="Z22643" s="69"/>
      <c r="AA22643" s="69"/>
    </row>
    <row r="22644" spans="24:27" x14ac:dyDescent="0.25">
      <c r="X22644" s="69"/>
      <c r="Y22644" s="69"/>
      <c r="Z22644" s="69"/>
      <c r="AA22644" s="69"/>
    </row>
    <row r="22645" spans="24:27" x14ac:dyDescent="0.25">
      <c r="X22645" s="69"/>
      <c r="Y22645" s="69"/>
      <c r="Z22645" s="69"/>
      <c r="AA22645" s="69"/>
    </row>
    <row r="22646" spans="24:27" x14ac:dyDescent="0.25">
      <c r="X22646" s="69"/>
      <c r="Y22646" s="69"/>
      <c r="Z22646" s="69"/>
      <c r="AA22646" s="69"/>
    </row>
    <row r="22647" spans="24:27" x14ac:dyDescent="0.25">
      <c r="X22647" s="69"/>
      <c r="Y22647" s="69"/>
      <c r="Z22647" s="69"/>
      <c r="AA22647" s="69"/>
    </row>
    <row r="22648" spans="24:27" x14ac:dyDescent="0.25">
      <c r="X22648" s="69"/>
      <c r="Y22648" s="69"/>
      <c r="Z22648" s="69"/>
      <c r="AA22648" s="69"/>
    </row>
    <row r="22649" spans="24:27" x14ac:dyDescent="0.25">
      <c r="X22649" s="69"/>
      <c r="Y22649" s="69"/>
      <c r="Z22649" s="69"/>
      <c r="AA22649" s="69"/>
    </row>
    <row r="22650" spans="24:27" x14ac:dyDescent="0.25">
      <c r="X22650" s="69"/>
      <c r="Y22650" s="69"/>
      <c r="Z22650" s="69"/>
      <c r="AA22650" s="69"/>
    </row>
    <row r="22651" spans="24:27" x14ac:dyDescent="0.25">
      <c r="X22651" s="69"/>
      <c r="Y22651" s="69"/>
      <c r="Z22651" s="69"/>
      <c r="AA22651" s="69"/>
    </row>
    <row r="22652" spans="24:27" x14ac:dyDescent="0.25">
      <c r="X22652" s="69"/>
      <c r="Y22652" s="69"/>
      <c r="Z22652" s="69"/>
      <c r="AA22652" s="69"/>
    </row>
    <row r="22653" spans="24:27" x14ac:dyDescent="0.25">
      <c r="X22653" s="69"/>
      <c r="Y22653" s="69"/>
      <c r="Z22653" s="69"/>
      <c r="AA22653" s="69"/>
    </row>
    <row r="22654" spans="24:27" x14ac:dyDescent="0.25">
      <c r="X22654" s="69"/>
      <c r="Y22654" s="69"/>
      <c r="Z22654" s="69"/>
      <c r="AA22654" s="69"/>
    </row>
    <row r="22655" spans="24:27" x14ac:dyDescent="0.25">
      <c r="X22655" s="69"/>
      <c r="Y22655" s="69"/>
      <c r="Z22655" s="69"/>
      <c r="AA22655" s="69"/>
    </row>
    <row r="22656" spans="24:27" x14ac:dyDescent="0.25">
      <c r="X22656" s="69"/>
      <c r="Y22656" s="69"/>
      <c r="Z22656" s="69"/>
      <c r="AA22656" s="69"/>
    </row>
    <row r="22657" spans="24:27" x14ac:dyDescent="0.25">
      <c r="X22657" s="69"/>
      <c r="Y22657" s="69"/>
      <c r="Z22657" s="69"/>
      <c r="AA22657" s="69"/>
    </row>
    <row r="22658" spans="24:27" x14ac:dyDescent="0.25">
      <c r="X22658" s="69"/>
      <c r="Y22658" s="69"/>
      <c r="Z22658" s="69"/>
      <c r="AA22658" s="69"/>
    </row>
    <row r="22659" spans="24:27" x14ac:dyDescent="0.25">
      <c r="X22659" s="69"/>
      <c r="Y22659" s="69"/>
      <c r="Z22659" s="69"/>
      <c r="AA22659" s="69"/>
    </row>
    <row r="22660" spans="24:27" x14ac:dyDescent="0.25">
      <c r="X22660" s="69"/>
      <c r="Y22660" s="69"/>
      <c r="Z22660" s="69"/>
      <c r="AA22660" s="69"/>
    </row>
    <row r="22661" spans="24:27" x14ac:dyDescent="0.25">
      <c r="X22661" s="69"/>
      <c r="Y22661" s="69"/>
      <c r="Z22661" s="69"/>
      <c r="AA22661" s="69"/>
    </row>
    <row r="22662" spans="24:27" x14ac:dyDescent="0.25">
      <c r="X22662" s="69"/>
      <c r="Y22662" s="69"/>
      <c r="Z22662" s="69"/>
      <c r="AA22662" s="69"/>
    </row>
    <row r="22663" spans="24:27" x14ac:dyDescent="0.25">
      <c r="X22663" s="69"/>
      <c r="Y22663" s="69"/>
      <c r="Z22663" s="69"/>
      <c r="AA22663" s="69"/>
    </row>
    <row r="22664" spans="24:27" x14ac:dyDescent="0.25">
      <c r="X22664" s="69"/>
      <c r="Y22664" s="69"/>
      <c r="Z22664" s="69"/>
      <c r="AA22664" s="69"/>
    </row>
    <row r="22665" spans="24:27" x14ac:dyDescent="0.25">
      <c r="X22665" s="69"/>
      <c r="Y22665" s="69"/>
      <c r="Z22665" s="69"/>
      <c r="AA22665" s="69"/>
    </row>
    <row r="22666" spans="24:27" x14ac:dyDescent="0.25">
      <c r="X22666" s="69"/>
      <c r="Y22666" s="69"/>
      <c r="Z22666" s="69"/>
      <c r="AA22666" s="69"/>
    </row>
    <row r="22667" spans="24:27" x14ac:dyDescent="0.25">
      <c r="X22667" s="69"/>
      <c r="Y22667" s="69"/>
      <c r="Z22667" s="69"/>
      <c r="AA22667" s="69"/>
    </row>
    <row r="22668" spans="24:27" x14ac:dyDescent="0.25">
      <c r="X22668" s="69"/>
      <c r="Y22668" s="69"/>
      <c r="Z22668" s="69"/>
      <c r="AA22668" s="69"/>
    </row>
    <row r="22669" spans="24:27" x14ac:dyDescent="0.25">
      <c r="X22669" s="69"/>
      <c r="Y22669" s="69"/>
      <c r="Z22669" s="69"/>
      <c r="AA22669" s="69"/>
    </row>
    <row r="22670" spans="24:27" x14ac:dyDescent="0.25">
      <c r="X22670" s="69"/>
      <c r="Y22670" s="69"/>
      <c r="Z22670" s="69"/>
      <c r="AA22670" s="69"/>
    </row>
    <row r="22671" spans="24:27" x14ac:dyDescent="0.25">
      <c r="X22671" s="69"/>
      <c r="Y22671" s="69"/>
      <c r="Z22671" s="69"/>
      <c r="AA22671" s="69"/>
    </row>
    <row r="22672" spans="24:27" x14ac:dyDescent="0.25">
      <c r="X22672" s="69"/>
      <c r="Y22672" s="69"/>
      <c r="Z22672" s="69"/>
      <c r="AA22672" s="69"/>
    </row>
    <row r="22673" spans="24:27" x14ac:dyDescent="0.25">
      <c r="X22673" s="69"/>
      <c r="Y22673" s="69"/>
      <c r="Z22673" s="69"/>
      <c r="AA22673" s="69"/>
    </row>
    <row r="22674" spans="24:27" x14ac:dyDescent="0.25">
      <c r="X22674" s="69"/>
      <c r="Y22674" s="69"/>
      <c r="Z22674" s="69"/>
      <c r="AA22674" s="69"/>
    </row>
    <row r="22675" spans="24:27" x14ac:dyDescent="0.25">
      <c r="X22675" s="69"/>
      <c r="Y22675" s="69"/>
      <c r="Z22675" s="69"/>
      <c r="AA22675" s="69"/>
    </row>
    <row r="22676" spans="24:27" x14ac:dyDescent="0.25">
      <c r="X22676" s="69"/>
      <c r="Y22676" s="69"/>
      <c r="Z22676" s="69"/>
      <c r="AA22676" s="69"/>
    </row>
    <row r="22677" spans="24:27" x14ac:dyDescent="0.25">
      <c r="X22677" s="69"/>
      <c r="Y22677" s="69"/>
      <c r="Z22677" s="69"/>
      <c r="AA22677" s="69"/>
    </row>
    <row r="22678" spans="24:27" x14ac:dyDescent="0.25">
      <c r="X22678" s="69"/>
      <c r="Y22678" s="69"/>
      <c r="Z22678" s="69"/>
      <c r="AA22678" s="69"/>
    </row>
    <row r="22679" spans="24:27" x14ac:dyDescent="0.25">
      <c r="X22679" s="69"/>
      <c r="Y22679" s="69"/>
      <c r="Z22679" s="69"/>
      <c r="AA22679" s="69"/>
    </row>
    <row r="22680" spans="24:27" x14ac:dyDescent="0.25">
      <c r="X22680" s="69"/>
      <c r="Y22680" s="69"/>
      <c r="Z22680" s="69"/>
      <c r="AA22680" s="69"/>
    </row>
    <row r="22681" spans="24:27" x14ac:dyDescent="0.25">
      <c r="X22681" s="69"/>
      <c r="Y22681" s="69"/>
      <c r="Z22681" s="69"/>
      <c r="AA22681" s="69"/>
    </row>
    <row r="22682" spans="24:27" x14ac:dyDescent="0.25">
      <c r="X22682" s="69"/>
      <c r="Y22682" s="69"/>
      <c r="Z22682" s="69"/>
      <c r="AA22682" s="69"/>
    </row>
    <row r="22683" spans="24:27" x14ac:dyDescent="0.25">
      <c r="X22683" s="69"/>
      <c r="Y22683" s="69"/>
      <c r="Z22683" s="69"/>
      <c r="AA22683" s="69"/>
    </row>
    <row r="22684" spans="24:27" x14ac:dyDescent="0.25">
      <c r="X22684" s="69"/>
      <c r="Y22684" s="69"/>
      <c r="Z22684" s="69"/>
      <c r="AA22684" s="69"/>
    </row>
    <row r="22685" spans="24:27" x14ac:dyDescent="0.25">
      <c r="X22685" s="69"/>
      <c r="Y22685" s="69"/>
      <c r="Z22685" s="69"/>
      <c r="AA22685" s="69"/>
    </row>
    <row r="22686" spans="24:27" x14ac:dyDescent="0.25">
      <c r="X22686" s="69"/>
      <c r="Y22686" s="69"/>
      <c r="Z22686" s="69"/>
      <c r="AA22686" s="69"/>
    </row>
    <row r="22687" spans="24:27" x14ac:dyDescent="0.25">
      <c r="X22687" s="69"/>
      <c r="Y22687" s="69"/>
      <c r="Z22687" s="69"/>
      <c r="AA22687" s="69"/>
    </row>
    <row r="22688" spans="24:27" x14ac:dyDescent="0.25">
      <c r="X22688" s="69"/>
      <c r="Y22688" s="69"/>
      <c r="Z22688" s="69"/>
      <c r="AA22688" s="69"/>
    </row>
    <row r="22689" spans="24:27" x14ac:dyDescent="0.25">
      <c r="X22689" s="69"/>
      <c r="Y22689" s="69"/>
      <c r="Z22689" s="69"/>
      <c r="AA22689" s="69"/>
    </row>
    <row r="22690" spans="24:27" x14ac:dyDescent="0.25">
      <c r="X22690" s="69"/>
      <c r="Y22690" s="69"/>
      <c r="Z22690" s="69"/>
      <c r="AA22690" s="69"/>
    </row>
    <row r="22691" spans="24:27" x14ac:dyDescent="0.25">
      <c r="X22691" s="69"/>
      <c r="Y22691" s="69"/>
      <c r="Z22691" s="69"/>
      <c r="AA22691" s="69"/>
    </row>
    <row r="22692" spans="24:27" x14ac:dyDescent="0.25">
      <c r="X22692" s="69"/>
      <c r="Y22692" s="69"/>
      <c r="Z22692" s="69"/>
      <c r="AA22692" s="69"/>
    </row>
    <row r="22693" spans="24:27" x14ac:dyDescent="0.25">
      <c r="X22693" s="69"/>
      <c r="Y22693" s="69"/>
      <c r="Z22693" s="69"/>
      <c r="AA22693" s="69"/>
    </row>
    <row r="22694" spans="24:27" x14ac:dyDescent="0.25">
      <c r="X22694" s="69"/>
      <c r="Y22694" s="69"/>
      <c r="Z22694" s="69"/>
      <c r="AA22694" s="69"/>
    </row>
    <row r="22695" spans="24:27" x14ac:dyDescent="0.25">
      <c r="X22695" s="69"/>
      <c r="Y22695" s="69"/>
      <c r="Z22695" s="69"/>
      <c r="AA22695" s="69"/>
    </row>
    <row r="22696" spans="24:27" x14ac:dyDescent="0.25">
      <c r="X22696" s="69"/>
      <c r="Y22696" s="69"/>
      <c r="Z22696" s="69"/>
      <c r="AA22696" s="69"/>
    </row>
    <row r="22697" spans="24:27" x14ac:dyDescent="0.25">
      <c r="X22697" s="69"/>
      <c r="Y22697" s="69"/>
      <c r="Z22697" s="69"/>
      <c r="AA22697" s="69"/>
    </row>
    <row r="22698" spans="24:27" x14ac:dyDescent="0.25">
      <c r="X22698" s="69"/>
      <c r="Y22698" s="69"/>
      <c r="Z22698" s="69"/>
      <c r="AA22698" s="69"/>
    </row>
    <row r="22699" spans="24:27" x14ac:dyDescent="0.25">
      <c r="X22699" s="69"/>
      <c r="Y22699" s="69"/>
      <c r="Z22699" s="69"/>
      <c r="AA22699" s="69"/>
    </row>
    <row r="22700" spans="24:27" x14ac:dyDescent="0.25">
      <c r="X22700" s="69"/>
      <c r="Y22700" s="69"/>
      <c r="Z22700" s="69"/>
      <c r="AA22700" s="69"/>
    </row>
    <row r="22701" spans="24:27" x14ac:dyDescent="0.25">
      <c r="X22701" s="69"/>
      <c r="Y22701" s="69"/>
      <c r="Z22701" s="69"/>
      <c r="AA22701" s="69"/>
    </row>
    <row r="22702" spans="24:27" x14ac:dyDescent="0.25">
      <c r="X22702" s="69"/>
      <c r="Y22702" s="69"/>
      <c r="Z22702" s="69"/>
      <c r="AA22702" s="69"/>
    </row>
    <row r="22703" spans="24:27" x14ac:dyDescent="0.25">
      <c r="X22703" s="69"/>
      <c r="Y22703" s="69"/>
      <c r="Z22703" s="69"/>
      <c r="AA22703" s="69"/>
    </row>
    <row r="22704" spans="24:27" x14ac:dyDescent="0.25">
      <c r="X22704" s="69"/>
      <c r="Y22704" s="69"/>
      <c r="Z22704" s="69"/>
      <c r="AA22704" s="69"/>
    </row>
    <row r="22705" spans="24:27" x14ac:dyDescent="0.25">
      <c r="X22705" s="69"/>
      <c r="Y22705" s="69"/>
      <c r="Z22705" s="69"/>
      <c r="AA22705" s="69"/>
    </row>
    <row r="22706" spans="24:27" x14ac:dyDescent="0.25">
      <c r="X22706" s="69"/>
      <c r="Y22706" s="69"/>
      <c r="Z22706" s="69"/>
      <c r="AA22706" s="69"/>
    </row>
    <row r="22707" spans="24:27" x14ac:dyDescent="0.25">
      <c r="X22707" s="69"/>
      <c r="Y22707" s="69"/>
      <c r="Z22707" s="69"/>
      <c r="AA22707" s="69"/>
    </row>
    <row r="22708" spans="24:27" x14ac:dyDescent="0.25">
      <c r="X22708" s="69"/>
      <c r="Y22708" s="69"/>
      <c r="Z22708" s="69"/>
      <c r="AA22708" s="69"/>
    </row>
    <row r="22709" spans="24:27" x14ac:dyDescent="0.25">
      <c r="X22709" s="69"/>
      <c r="Y22709" s="69"/>
      <c r="Z22709" s="69"/>
      <c r="AA22709" s="69"/>
    </row>
    <row r="22710" spans="24:27" x14ac:dyDescent="0.25">
      <c r="X22710" s="69"/>
      <c r="Y22710" s="69"/>
      <c r="Z22710" s="69"/>
      <c r="AA22710" s="69"/>
    </row>
    <row r="22711" spans="24:27" x14ac:dyDescent="0.25">
      <c r="X22711" s="69"/>
      <c r="Y22711" s="69"/>
      <c r="Z22711" s="69"/>
      <c r="AA22711" s="69"/>
    </row>
    <row r="22712" spans="24:27" x14ac:dyDescent="0.25">
      <c r="X22712" s="69"/>
      <c r="Y22712" s="69"/>
      <c r="Z22712" s="69"/>
      <c r="AA22712" s="69"/>
    </row>
    <row r="22713" spans="24:27" x14ac:dyDescent="0.25">
      <c r="X22713" s="69"/>
      <c r="Y22713" s="69"/>
      <c r="Z22713" s="69"/>
      <c r="AA22713" s="69"/>
    </row>
    <row r="22714" spans="24:27" x14ac:dyDescent="0.25">
      <c r="X22714" s="69"/>
      <c r="Y22714" s="69"/>
      <c r="Z22714" s="69"/>
      <c r="AA22714" s="69"/>
    </row>
    <row r="22715" spans="24:27" x14ac:dyDescent="0.25">
      <c r="X22715" s="69"/>
      <c r="Y22715" s="69"/>
      <c r="Z22715" s="69"/>
      <c r="AA22715" s="69"/>
    </row>
    <row r="22716" spans="24:27" x14ac:dyDescent="0.25">
      <c r="X22716" s="69"/>
      <c r="Y22716" s="69"/>
      <c r="Z22716" s="69"/>
      <c r="AA22716" s="69"/>
    </row>
    <row r="22717" spans="24:27" x14ac:dyDescent="0.25">
      <c r="X22717" s="69"/>
      <c r="Y22717" s="69"/>
      <c r="Z22717" s="69"/>
      <c r="AA22717" s="69"/>
    </row>
    <row r="22718" spans="24:27" x14ac:dyDescent="0.25">
      <c r="X22718" s="69"/>
      <c r="Y22718" s="69"/>
      <c r="Z22718" s="69"/>
      <c r="AA22718" s="69"/>
    </row>
    <row r="22719" spans="24:27" x14ac:dyDescent="0.25">
      <c r="X22719" s="69"/>
      <c r="Y22719" s="69"/>
      <c r="Z22719" s="69"/>
      <c r="AA22719" s="69"/>
    </row>
    <row r="22720" spans="24:27" x14ac:dyDescent="0.25">
      <c r="X22720" s="69"/>
      <c r="Y22720" s="69"/>
      <c r="Z22720" s="69"/>
      <c r="AA22720" s="69"/>
    </row>
    <row r="22721" spans="24:27" x14ac:dyDescent="0.25">
      <c r="X22721" s="69"/>
      <c r="Y22721" s="69"/>
      <c r="Z22721" s="69"/>
      <c r="AA22721" s="69"/>
    </row>
    <row r="22722" spans="24:27" x14ac:dyDescent="0.25">
      <c r="X22722" s="69"/>
      <c r="Y22722" s="69"/>
      <c r="Z22722" s="69"/>
      <c r="AA22722" s="69"/>
    </row>
    <row r="22723" spans="24:27" x14ac:dyDescent="0.25">
      <c r="X22723" s="69"/>
      <c r="Y22723" s="69"/>
      <c r="Z22723" s="69"/>
      <c r="AA22723" s="69"/>
    </row>
    <row r="22724" spans="24:27" x14ac:dyDescent="0.25">
      <c r="X22724" s="69"/>
      <c r="Y22724" s="69"/>
      <c r="Z22724" s="69"/>
      <c r="AA22724" s="69"/>
    </row>
    <row r="22725" spans="24:27" x14ac:dyDescent="0.25">
      <c r="X22725" s="69"/>
      <c r="Y22725" s="69"/>
      <c r="Z22725" s="69"/>
      <c r="AA22725" s="69"/>
    </row>
    <row r="22726" spans="24:27" x14ac:dyDescent="0.25">
      <c r="X22726" s="69"/>
      <c r="Y22726" s="69"/>
      <c r="Z22726" s="69"/>
      <c r="AA22726" s="69"/>
    </row>
    <row r="22727" spans="24:27" x14ac:dyDescent="0.25">
      <c r="X22727" s="69"/>
      <c r="Y22727" s="69"/>
      <c r="Z22727" s="69"/>
      <c r="AA22727" s="69"/>
    </row>
    <row r="22728" spans="24:27" x14ac:dyDescent="0.25">
      <c r="X22728" s="69"/>
      <c r="Y22728" s="69"/>
      <c r="Z22728" s="69"/>
      <c r="AA22728" s="69"/>
    </row>
    <row r="22729" spans="24:27" x14ac:dyDescent="0.25">
      <c r="X22729" s="69"/>
      <c r="Y22729" s="69"/>
      <c r="Z22729" s="69"/>
      <c r="AA22729" s="69"/>
    </row>
    <row r="22730" spans="24:27" x14ac:dyDescent="0.25">
      <c r="X22730" s="69"/>
      <c r="Y22730" s="69"/>
      <c r="Z22730" s="69"/>
      <c r="AA22730" s="69"/>
    </row>
    <row r="22731" spans="24:27" x14ac:dyDescent="0.25">
      <c r="X22731" s="69"/>
      <c r="Y22731" s="69"/>
      <c r="Z22731" s="69"/>
      <c r="AA22731" s="69"/>
    </row>
    <row r="22732" spans="24:27" x14ac:dyDescent="0.25">
      <c r="X22732" s="69"/>
      <c r="Y22732" s="69"/>
      <c r="Z22732" s="69"/>
      <c r="AA22732" s="69"/>
    </row>
    <row r="22733" spans="24:27" x14ac:dyDescent="0.25">
      <c r="X22733" s="69"/>
      <c r="Y22733" s="69"/>
      <c r="Z22733" s="69"/>
      <c r="AA22733" s="69"/>
    </row>
    <row r="22734" spans="24:27" x14ac:dyDescent="0.25">
      <c r="X22734" s="69"/>
      <c r="Y22734" s="69"/>
      <c r="Z22734" s="69"/>
      <c r="AA22734" s="69"/>
    </row>
    <row r="22735" spans="24:27" x14ac:dyDescent="0.25">
      <c r="X22735" s="69"/>
      <c r="Y22735" s="69"/>
      <c r="Z22735" s="69"/>
      <c r="AA22735" s="69"/>
    </row>
    <row r="22736" spans="24:27" x14ac:dyDescent="0.25">
      <c r="X22736" s="69"/>
      <c r="Y22736" s="69"/>
      <c r="Z22736" s="69"/>
      <c r="AA22736" s="69"/>
    </row>
    <row r="22737" spans="24:27" x14ac:dyDescent="0.25">
      <c r="X22737" s="69"/>
      <c r="Y22737" s="69"/>
      <c r="Z22737" s="69"/>
      <c r="AA22737" s="69"/>
    </row>
    <row r="22738" spans="24:27" x14ac:dyDescent="0.25">
      <c r="X22738" s="69"/>
      <c r="Y22738" s="69"/>
      <c r="Z22738" s="69"/>
      <c r="AA22738" s="69"/>
    </row>
    <row r="22739" spans="24:27" x14ac:dyDescent="0.25">
      <c r="X22739" s="69"/>
      <c r="Y22739" s="69"/>
      <c r="Z22739" s="69"/>
      <c r="AA22739" s="69"/>
    </row>
    <row r="22740" spans="24:27" x14ac:dyDescent="0.25">
      <c r="X22740" s="69"/>
      <c r="Y22740" s="69"/>
      <c r="Z22740" s="69"/>
      <c r="AA22740" s="69"/>
    </row>
    <row r="22741" spans="24:27" x14ac:dyDescent="0.25">
      <c r="X22741" s="69"/>
      <c r="Y22741" s="69"/>
      <c r="Z22741" s="69"/>
      <c r="AA22741" s="69"/>
    </row>
    <row r="22742" spans="24:27" x14ac:dyDescent="0.25">
      <c r="X22742" s="69"/>
      <c r="Y22742" s="69"/>
      <c r="Z22742" s="69"/>
      <c r="AA22742" s="69"/>
    </row>
    <row r="22743" spans="24:27" x14ac:dyDescent="0.25">
      <c r="X22743" s="69"/>
      <c r="Y22743" s="69"/>
      <c r="Z22743" s="69"/>
      <c r="AA22743" s="69"/>
    </row>
    <row r="22744" spans="24:27" x14ac:dyDescent="0.25">
      <c r="X22744" s="69"/>
      <c r="Y22744" s="69"/>
      <c r="Z22744" s="69"/>
      <c r="AA22744" s="69"/>
    </row>
    <row r="22745" spans="24:27" x14ac:dyDescent="0.25">
      <c r="X22745" s="69"/>
      <c r="Y22745" s="69"/>
      <c r="Z22745" s="69"/>
      <c r="AA22745" s="69"/>
    </row>
    <row r="22746" spans="24:27" x14ac:dyDescent="0.25">
      <c r="X22746" s="69"/>
      <c r="Y22746" s="69"/>
      <c r="Z22746" s="69"/>
      <c r="AA22746" s="69"/>
    </row>
    <row r="22747" spans="24:27" x14ac:dyDescent="0.25">
      <c r="X22747" s="69"/>
      <c r="Y22747" s="69"/>
      <c r="Z22747" s="69"/>
      <c r="AA22747" s="69"/>
    </row>
    <row r="22748" spans="24:27" x14ac:dyDescent="0.25">
      <c r="X22748" s="69"/>
      <c r="Y22748" s="69"/>
      <c r="Z22748" s="69"/>
      <c r="AA22748" s="69"/>
    </row>
    <row r="22749" spans="24:27" x14ac:dyDescent="0.25">
      <c r="X22749" s="69"/>
      <c r="Y22749" s="69"/>
      <c r="Z22749" s="69"/>
      <c r="AA22749" s="69"/>
    </row>
    <row r="22750" spans="24:27" x14ac:dyDescent="0.25">
      <c r="X22750" s="69"/>
      <c r="Y22750" s="69"/>
      <c r="Z22750" s="69"/>
      <c r="AA22750" s="69"/>
    </row>
    <row r="22751" spans="24:27" x14ac:dyDescent="0.25">
      <c r="X22751" s="69"/>
      <c r="Y22751" s="69"/>
      <c r="Z22751" s="69"/>
      <c r="AA22751" s="69"/>
    </row>
    <row r="22752" spans="24:27" x14ac:dyDescent="0.25">
      <c r="X22752" s="69"/>
      <c r="Y22752" s="69"/>
      <c r="Z22752" s="69"/>
      <c r="AA22752" s="69"/>
    </row>
    <row r="22753" spans="24:27" x14ac:dyDescent="0.25">
      <c r="X22753" s="69"/>
      <c r="Y22753" s="69"/>
      <c r="Z22753" s="69"/>
      <c r="AA22753" s="69"/>
    </row>
    <row r="22754" spans="24:27" x14ac:dyDescent="0.25">
      <c r="X22754" s="69"/>
      <c r="Y22754" s="69"/>
      <c r="Z22754" s="69"/>
      <c r="AA22754" s="69"/>
    </row>
    <row r="22755" spans="24:27" x14ac:dyDescent="0.25">
      <c r="X22755" s="69"/>
      <c r="Y22755" s="69"/>
      <c r="Z22755" s="69"/>
      <c r="AA22755" s="69"/>
    </row>
    <row r="22756" spans="24:27" x14ac:dyDescent="0.25">
      <c r="X22756" s="69"/>
      <c r="Y22756" s="69"/>
      <c r="Z22756" s="69"/>
      <c r="AA22756" s="69"/>
    </row>
    <row r="22757" spans="24:27" x14ac:dyDescent="0.25">
      <c r="X22757" s="69"/>
      <c r="Y22757" s="69"/>
      <c r="Z22757" s="69"/>
      <c r="AA22757" s="69"/>
    </row>
    <row r="22758" spans="24:27" x14ac:dyDescent="0.25">
      <c r="X22758" s="69"/>
      <c r="Y22758" s="69"/>
      <c r="Z22758" s="69"/>
      <c r="AA22758" s="69"/>
    </row>
    <row r="22759" spans="24:27" x14ac:dyDescent="0.25">
      <c r="X22759" s="69"/>
      <c r="Y22759" s="69"/>
      <c r="Z22759" s="69"/>
      <c r="AA22759" s="69"/>
    </row>
    <row r="22760" spans="24:27" x14ac:dyDescent="0.25">
      <c r="X22760" s="69"/>
      <c r="Y22760" s="69"/>
      <c r="Z22760" s="69"/>
      <c r="AA22760" s="69"/>
    </row>
    <row r="22761" spans="24:27" x14ac:dyDescent="0.25">
      <c r="X22761" s="69"/>
      <c r="Y22761" s="69"/>
      <c r="Z22761" s="69"/>
      <c r="AA22761" s="69"/>
    </row>
    <row r="22762" spans="24:27" x14ac:dyDescent="0.25">
      <c r="X22762" s="69"/>
      <c r="Y22762" s="69"/>
      <c r="Z22762" s="69"/>
      <c r="AA22762" s="69"/>
    </row>
    <row r="22763" spans="24:27" x14ac:dyDescent="0.25">
      <c r="X22763" s="69"/>
      <c r="Y22763" s="69"/>
      <c r="Z22763" s="69"/>
      <c r="AA22763" s="69"/>
    </row>
    <row r="22764" spans="24:27" x14ac:dyDescent="0.25">
      <c r="X22764" s="69"/>
      <c r="Y22764" s="69"/>
      <c r="Z22764" s="69"/>
      <c r="AA22764" s="69"/>
    </row>
    <row r="22765" spans="24:27" x14ac:dyDescent="0.25">
      <c r="X22765" s="69"/>
      <c r="Y22765" s="69"/>
      <c r="Z22765" s="69"/>
      <c r="AA22765" s="69"/>
    </row>
    <row r="22766" spans="24:27" x14ac:dyDescent="0.25">
      <c r="X22766" s="69"/>
      <c r="Y22766" s="69"/>
      <c r="Z22766" s="69"/>
      <c r="AA22766" s="69"/>
    </row>
    <row r="22767" spans="24:27" x14ac:dyDescent="0.25">
      <c r="X22767" s="69"/>
      <c r="Y22767" s="69"/>
      <c r="Z22767" s="69"/>
      <c r="AA22767" s="69"/>
    </row>
    <row r="22768" spans="24:27" x14ac:dyDescent="0.25">
      <c r="X22768" s="69"/>
      <c r="Y22768" s="69"/>
      <c r="Z22768" s="69"/>
      <c r="AA22768" s="69"/>
    </row>
    <row r="22769" spans="24:27" x14ac:dyDescent="0.25">
      <c r="X22769" s="69"/>
      <c r="Y22769" s="69"/>
      <c r="Z22769" s="69"/>
      <c r="AA22769" s="69"/>
    </row>
    <row r="22770" spans="24:27" x14ac:dyDescent="0.25">
      <c r="X22770" s="69"/>
      <c r="Y22770" s="69"/>
      <c r="Z22770" s="69"/>
      <c r="AA22770" s="69"/>
    </row>
    <row r="22771" spans="24:27" x14ac:dyDescent="0.25">
      <c r="X22771" s="69"/>
      <c r="Y22771" s="69"/>
      <c r="Z22771" s="69"/>
      <c r="AA22771" s="69"/>
    </row>
    <row r="22772" spans="24:27" x14ac:dyDescent="0.25">
      <c r="X22772" s="69"/>
      <c r="Y22772" s="69"/>
      <c r="Z22772" s="69"/>
      <c r="AA22772" s="69"/>
    </row>
    <row r="22773" spans="24:27" x14ac:dyDescent="0.25">
      <c r="X22773" s="69"/>
      <c r="Y22773" s="69"/>
      <c r="Z22773" s="69"/>
      <c r="AA22773" s="69"/>
    </row>
    <row r="22774" spans="24:27" x14ac:dyDescent="0.25">
      <c r="X22774" s="69"/>
      <c r="Y22774" s="69"/>
      <c r="Z22774" s="69"/>
      <c r="AA22774" s="69"/>
    </row>
    <row r="22775" spans="24:27" x14ac:dyDescent="0.25">
      <c r="X22775" s="69"/>
      <c r="Y22775" s="69"/>
      <c r="Z22775" s="69"/>
      <c r="AA22775" s="69"/>
    </row>
    <row r="22776" spans="24:27" x14ac:dyDescent="0.25">
      <c r="X22776" s="69"/>
      <c r="Y22776" s="69"/>
      <c r="Z22776" s="69"/>
      <c r="AA22776" s="69"/>
    </row>
    <row r="22777" spans="24:27" x14ac:dyDescent="0.25">
      <c r="X22777" s="69"/>
      <c r="Y22777" s="69"/>
      <c r="Z22777" s="69"/>
      <c r="AA22777" s="69"/>
    </row>
    <row r="22778" spans="24:27" x14ac:dyDescent="0.25">
      <c r="X22778" s="69"/>
      <c r="Y22778" s="69"/>
      <c r="Z22778" s="69"/>
      <c r="AA22778" s="69"/>
    </row>
    <row r="22779" spans="24:27" x14ac:dyDescent="0.25">
      <c r="X22779" s="69"/>
      <c r="Y22779" s="69"/>
      <c r="Z22779" s="69"/>
      <c r="AA22779" s="69"/>
    </row>
    <row r="22780" spans="24:27" x14ac:dyDescent="0.25">
      <c r="X22780" s="69"/>
      <c r="Y22780" s="69"/>
      <c r="Z22780" s="69"/>
      <c r="AA22780" s="69"/>
    </row>
    <row r="22781" spans="24:27" x14ac:dyDescent="0.25">
      <c r="X22781" s="69"/>
      <c r="Y22781" s="69"/>
      <c r="Z22781" s="69"/>
      <c r="AA22781" s="69"/>
    </row>
    <row r="22782" spans="24:27" x14ac:dyDescent="0.25">
      <c r="X22782" s="69"/>
      <c r="Y22782" s="69"/>
      <c r="Z22782" s="69"/>
      <c r="AA22782" s="69"/>
    </row>
    <row r="22783" spans="24:27" x14ac:dyDescent="0.25">
      <c r="X22783" s="69"/>
      <c r="Y22783" s="69"/>
      <c r="Z22783" s="69"/>
      <c r="AA22783" s="69"/>
    </row>
    <row r="22784" spans="24:27" x14ac:dyDescent="0.25">
      <c r="X22784" s="69"/>
      <c r="Y22784" s="69"/>
      <c r="Z22784" s="69"/>
      <c r="AA22784" s="69"/>
    </row>
    <row r="22785" spans="24:27" x14ac:dyDescent="0.25">
      <c r="X22785" s="69"/>
      <c r="Y22785" s="69"/>
      <c r="Z22785" s="69"/>
      <c r="AA22785" s="69"/>
    </row>
    <row r="22786" spans="24:27" x14ac:dyDescent="0.25">
      <c r="X22786" s="69"/>
      <c r="Y22786" s="69"/>
      <c r="Z22786" s="69"/>
      <c r="AA22786" s="69"/>
    </row>
    <row r="22787" spans="24:27" x14ac:dyDescent="0.25">
      <c r="X22787" s="69"/>
      <c r="Y22787" s="69"/>
      <c r="Z22787" s="69"/>
      <c r="AA22787" s="69"/>
    </row>
    <row r="22788" spans="24:27" x14ac:dyDescent="0.25">
      <c r="X22788" s="69"/>
      <c r="Y22788" s="69"/>
      <c r="Z22788" s="69"/>
      <c r="AA22788" s="69"/>
    </row>
    <row r="22789" spans="24:27" x14ac:dyDescent="0.25">
      <c r="X22789" s="69"/>
      <c r="Y22789" s="69"/>
      <c r="Z22789" s="69"/>
      <c r="AA22789" s="69"/>
    </row>
    <row r="22790" spans="24:27" x14ac:dyDescent="0.25">
      <c r="X22790" s="69"/>
      <c r="Y22790" s="69"/>
      <c r="Z22790" s="69"/>
      <c r="AA22790" s="69"/>
    </row>
    <row r="22791" spans="24:27" x14ac:dyDescent="0.25">
      <c r="X22791" s="69"/>
      <c r="Y22791" s="69"/>
      <c r="Z22791" s="69"/>
      <c r="AA22791" s="69"/>
    </row>
    <row r="22792" spans="24:27" x14ac:dyDescent="0.25">
      <c r="X22792" s="69"/>
      <c r="Y22792" s="69"/>
      <c r="Z22792" s="69"/>
      <c r="AA22792" s="69"/>
    </row>
    <row r="22793" spans="24:27" x14ac:dyDescent="0.25">
      <c r="X22793" s="69"/>
      <c r="Y22793" s="69"/>
      <c r="Z22793" s="69"/>
      <c r="AA22793" s="69"/>
    </row>
    <row r="22794" spans="24:27" x14ac:dyDescent="0.25">
      <c r="X22794" s="69"/>
      <c r="Y22794" s="69"/>
      <c r="Z22794" s="69"/>
      <c r="AA22794" s="69"/>
    </row>
    <row r="22795" spans="24:27" x14ac:dyDescent="0.25">
      <c r="X22795" s="69"/>
      <c r="Y22795" s="69"/>
      <c r="Z22795" s="69"/>
      <c r="AA22795" s="69"/>
    </row>
    <row r="22796" spans="24:27" x14ac:dyDescent="0.25">
      <c r="X22796" s="69"/>
      <c r="Y22796" s="69"/>
      <c r="Z22796" s="69"/>
      <c r="AA22796" s="69"/>
    </row>
    <row r="22797" spans="24:27" x14ac:dyDescent="0.25">
      <c r="X22797" s="69"/>
      <c r="Y22797" s="69"/>
      <c r="Z22797" s="69"/>
      <c r="AA22797" s="69"/>
    </row>
    <row r="22798" spans="24:27" x14ac:dyDescent="0.25">
      <c r="X22798" s="69"/>
      <c r="Y22798" s="69"/>
      <c r="Z22798" s="69"/>
      <c r="AA22798" s="69"/>
    </row>
    <row r="22799" spans="24:27" x14ac:dyDescent="0.25">
      <c r="X22799" s="69"/>
      <c r="Y22799" s="69"/>
      <c r="Z22799" s="69"/>
      <c r="AA22799" s="69"/>
    </row>
    <row r="22800" spans="24:27" x14ac:dyDescent="0.25">
      <c r="X22800" s="69"/>
      <c r="Y22800" s="69"/>
      <c r="Z22800" s="69"/>
      <c r="AA22800" s="69"/>
    </row>
    <row r="22801" spans="24:27" x14ac:dyDescent="0.25">
      <c r="X22801" s="69"/>
      <c r="Y22801" s="69"/>
      <c r="Z22801" s="69"/>
      <c r="AA22801" s="69"/>
    </row>
    <row r="22802" spans="24:27" x14ac:dyDescent="0.25">
      <c r="X22802" s="69"/>
      <c r="Y22802" s="69"/>
      <c r="Z22802" s="69"/>
      <c r="AA22802" s="69"/>
    </row>
    <row r="22803" spans="24:27" x14ac:dyDescent="0.25">
      <c r="X22803" s="69"/>
      <c r="Y22803" s="69"/>
      <c r="Z22803" s="69"/>
      <c r="AA22803" s="69"/>
    </row>
    <row r="22804" spans="24:27" x14ac:dyDescent="0.25">
      <c r="X22804" s="69"/>
      <c r="Y22804" s="69"/>
      <c r="Z22804" s="69"/>
      <c r="AA22804" s="69"/>
    </row>
    <row r="22805" spans="24:27" x14ac:dyDescent="0.25">
      <c r="X22805" s="69"/>
      <c r="Y22805" s="69"/>
      <c r="Z22805" s="69"/>
      <c r="AA22805" s="69"/>
    </row>
    <row r="22806" spans="24:27" x14ac:dyDescent="0.25">
      <c r="X22806" s="69"/>
      <c r="Y22806" s="69"/>
      <c r="Z22806" s="69"/>
      <c r="AA22806" s="69"/>
    </row>
    <row r="22807" spans="24:27" x14ac:dyDescent="0.25">
      <c r="X22807" s="69"/>
      <c r="Y22807" s="69"/>
      <c r="Z22807" s="69"/>
      <c r="AA22807" s="69"/>
    </row>
    <row r="22808" spans="24:27" x14ac:dyDescent="0.25">
      <c r="X22808" s="69"/>
      <c r="Y22808" s="69"/>
      <c r="Z22808" s="69"/>
      <c r="AA22808" s="69"/>
    </row>
    <row r="22809" spans="24:27" x14ac:dyDescent="0.25">
      <c r="X22809" s="69"/>
      <c r="Y22809" s="69"/>
      <c r="Z22809" s="69"/>
      <c r="AA22809" s="69"/>
    </row>
    <row r="22810" spans="24:27" x14ac:dyDescent="0.25">
      <c r="X22810" s="69"/>
      <c r="Y22810" s="69"/>
      <c r="Z22810" s="69"/>
      <c r="AA22810" s="69"/>
    </row>
    <row r="22811" spans="24:27" x14ac:dyDescent="0.25">
      <c r="X22811" s="69"/>
      <c r="Y22811" s="69"/>
      <c r="Z22811" s="69"/>
      <c r="AA22811" s="69"/>
    </row>
    <row r="22812" spans="24:27" x14ac:dyDescent="0.25">
      <c r="X22812" s="69"/>
      <c r="Y22812" s="69"/>
      <c r="Z22812" s="69"/>
      <c r="AA22812" s="69"/>
    </row>
    <row r="22813" spans="24:27" x14ac:dyDescent="0.25">
      <c r="X22813" s="69"/>
      <c r="Y22813" s="69"/>
      <c r="Z22813" s="69"/>
      <c r="AA22813" s="69"/>
    </row>
    <row r="22814" spans="24:27" x14ac:dyDescent="0.25">
      <c r="X22814" s="69"/>
      <c r="Y22814" s="69"/>
      <c r="Z22814" s="69"/>
      <c r="AA22814" s="69"/>
    </row>
    <row r="22815" spans="24:27" x14ac:dyDescent="0.25">
      <c r="X22815" s="69"/>
      <c r="Y22815" s="69"/>
      <c r="Z22815" s="69"/>
      <c r="AA22815" s="69"/>
    </row>
    <row r="22816" spans="24:27" x14ac:dyDescent="0.25">
      <c r="X22816" s="69"/>
      <c r="Y22816" s="69"/>
      <c r="Z22816" s="69"/>
      <c r="AA22816" s="69"/>
    </row>
    <row r="22817" spans="24:27" x14ac:dyDescent="0.25">
      <c r="X22817" s="69"/>
      <c r="Y22817" s="69"/>
      <c r="Z22817" s="69"/>
      <c r="AA22817" s="69"/>
    </row>
    <row r="22818" spans="24:27" x14ac:dyDescent="0.25">
      <c r="X22818" s="69"/>
      <c r="Y22818" s="69"/>
      <c r="Z22818" s="69"/>
      <c r="AA22818" s="69"/>
    </row>
    <row r="22819" spans="24:27" x14ac:dyDescent="0.25">
      <c r="X22819" s="69"/>
      <c r="Y22819" s="69"/>
      <c r="Z22819" s="69"/>
      <c r="AA22819" s="69"/>
    </row>
    <row r="22820" spans="24:27" x14ac:dyDescent="0.25">
      <c r="X22820" s="69"/>
      <c r="Y22820" s="69"/>
      <c r="Z22820" s="69"/>
      <c r="AA22820" s="69"/>
    </row>
    <row r="22821" spans="24:27" x14ac:dyDescent="0.25">
      <c r="X22821" s="69"/>
      <c r="Y22821" s="69"/>
      <c r="Z22821" s="69"/>
      <c r="AA22821" s="69"/>
    </row>
    <row r="22822" spans="24:27" x14ac:dyDescent="0.25">
      <c r="X22822" s="69"/>
      <c r="Y22822" s="69"/>
      <c r="Z22822" s="69"/>
      <c r="AA22822" s="69"/>
    </row>
    <row r="22823" spans="24:27" x14ac:dyDescent="0.25">
      <c r="X22823" s="69"/>
      <c r="Y22823" s="69"/>
      <c r="Z22823" s="69"/>
      <c r="AA22823" s="69"/>
    </row>
    <row r="22824" spans="24:27" x14ac:dyDescent="0.25">
      <c r="X22824" s="69"/>
      <c r="Y22824" s="69"/>
      <c r="Z22824" s="69"/>
      <c r="AA22824" s="69"/>
    </row>
    <row r="22825" spans="24:27" x14ac:dyDescent="0.25">
      <c r="X22825" s="69"/>
      <c r="Y22825" s="69"/>
      <c r="Z22825" s="69"/>
      <c r="AA22825" s="69"/>
    </row>
    <row r="22826" spans="24:27" x14ac:dyDescent="0.25">
      <c r="X22826" s="69"/>
      <c r="Y22826" s="69"/>
      <c r="Z22826" s="69"/>
      <c r="AA22826" s="69"/>
    </row>
    <row r="22827" spans="24:27" x14ac:dyDescent="0.25">
      <c r="X22827" s="69"/>
      <c r="Y22827" s="69"/>
      <c r="Z22827" s="69"/>
      <c r="AA22827" s="69"/>
    </row>
    <row r="22828" spans="24:27" x14ac:dyDescent="0.25">
      <c r="X22828" s="69"/>
      <c r="Y22828" s="69"/>
      <c r="Z22828" s="69"/>
      <c r="AA22828" s="69"/>
    </row>
    <row r="22829" spans="24:27" x14ac:dyDescent="0.25">
      <c r="X22829" s="69"/>
      <c r="Y22829" s="69"/>
      <c r="Z22829" s="69"/>
      <c r="AA22829" s="69"/>
    </row>
    <row r="22830" spans="24:27" x14ac:dyDescent="0.25">
      <c r="X22830" s="69"/>
      <c r="Y22830" s="69"/>
      <c r="Z22830" s="69"/>
      <c r="AA22830" s="69"/>
    </row>
    <row r="22831" spans="24:27" x14ac:dyDescent="0.25">
      <c r="X22831" s="69"/>
      <c r="Y22831" s="69"/>
      <c r="Z22831" s="69"/>
      <c r="AA22831" s="69"/>
    </row>
    <row r="22832" spans="24:27" x14ac:dyDescent="0.25">
      <c r="X22832" s="69"/>
      <c r="Y22832" s="69"/>
      <c r="Z22832" s="69"/>
      <c r="AA22832" s="69"/>
    </row>
    <row r="22833" spans="24:27" x14ac:dyDescent="0.25">
      <c r="X22833" s="69"/>
      <c r="Y22833" s="69"/>
      <c r="Z22833" s="69"/>
      <c r="AA22833" s="69"/>
    </row>
    <row r="22834" spans="24:27" x14ac:dyDescent="0.25">
      <c r="X22834" s="69"/>
      <c r="Y22834" s="69"/>
      <c r="Z22834" s="69"/>
      <c r="AA22834" s="69"/>
    </row>
    <row r="22835" spans="24:27" x14ac:dyDescent="0.25">
      <c r="X22835" s="69"/>
      <c r="Y22835" s="69"/>
      <c r="Z22835" s="69"/>
      <c r="AA22835" s="69"/>
    </row>
    <row r="22836" spans="24:27" x14ac:dyDescent="0.25">
      <c r="X22836" s="69"/>
      <c r="Y22836" s="69"/>
      <c r="Z22836" s="69"/>
      <c r="AA22836" s="69"/>
    </row>
    <row r="22837" spans="24:27" x14ac:dyDescent="0.25">
      <c r="X22837" s="69"/>
      <c r="Y22837" s="69"/>
      <c r="Z22837" s="69"/>
      <c r="AA22837" s="69"/>
    </row>
    <row r="22838" spans="24:27" x14ac:dyDescent="0.25">
      <c r="X22838" s="69"/>
      <c r="Y22838" s="69"/>
      <c r="Z22838" s="69"/>
      <c r="AA22838" s="69"/>
    </row>
    <row r="22839" spans="24:27" x14ac:dyDescent="0.25">
      <c r="X22839" s="69"/>
      <c r="Y22839" s="69"/>
      <c r="Z22839" s="69"/>
      <c r="AA22839" s="69"/>
    </row>
    <row r="22840" spans="24:27" x14ac:dyDescent="0.25">
      <c r="X22840" s="69"/>
      <c r="Y22840" s="69"/>
      <c r="Z22840" s="69"/>
      <c r="AA22840" s="69"/>
    </row>
    <row r="22841" spans="24:27" x14ac:dyDescent="0.25">
      <c r="X22841" s="69"/>
      <c r="Y22841" s="69"/>
      <c r="Z22841" s="69"/>
      <c r="AA22841" s="69"/>
    </row>
    <row r="22842" spans="24:27" x14ac:dyDescent="0.25">
      <c r="X22842" s="69"/>
      <c r="Y22842" s="69"/>
      <c r="Z22842" s="69"/>
      <c r="AA22842" s="69"/>
    </row>
    <row r="22843" spans="24:27" x14ac:dyDescent="0.25">
      <c r="X22843" s="69"/>
      <c r="Y22843" s="69"/>
      <c r="Z22843" s="69"/>
      <c r="AA22843" s="69"/>
    </row>
    <row r="22844" spans="24:27" x14ac:dyDescent="0.25">
      <c r="X22844" s="69"/>
      <c r="Y22844" s="69"/>
      <c r="Z22844" s="69"/>
      <c r="AA22844" s="69"/>
    </row>
    <row r="22845" spans="24:27" x14ac:dyDescent="0.25">
      <c r="X22845" s="69"/>
      <c r="Y22845" s="69"/>
      <c r="Z22845" s="69"/>
      <c r="AA22845" s="69"/>
    </row>
    <row r="22846" spans="24:27" x14ac:dyDescent="0.25">
      <c r="X22846" s="69"/>
      <c r="Y22846" s="69"/>
      <c r="Z22846" s="69"/>
      <c r="AA22846" s="69"/>
    </row>
    <row r="22847" spans="24:27" x14ac:dyDescent="0.25">
      <c r="X22847" s="69"/>
      <c r="Y22847" s="69"/>
      <c r="Z22847" s="69"/>
      <c r="AA22847" s="69"/>
    </row>
    <row r="22848" spans="24:27" x14ac:dyDescent="0.25">
      <c r="X22848" s="69"/>
      <c r="Y22848" s="69"/>
      <c r="Z22848" s="69"/>
      <c r="AA22848" s="69"/>
    </row>
    <row r="22849" spans="24:27" x14ac:dyDescent="0.25">
      <c r="X22849" s="69"/>
      <c r="Y22849" s="69"/>
      <c r="Z22849" s="69"/>
      <c r="AA22849" s="69"/>
    </row>
    <row r="22850" spans="24:27" x14ac:dyDescent="0.25">
      <c r="X22850" s="69"/>
      <c r="Y22850" s="69"/>
      <c r="Z22850" s="69"/>
      <c r="AA22850" s="69"/>
    </row>
    <row r="22851" spans="24:27" x14ac:dyDescent="0.25">
      <c r="X22851" s="69"/>
      <c r="Y22851" s="69"/>
      <c r="Z22851" s="69"/>
      <c r="AA22851" s="69"/>
    </row>
    <row r="22852" spans="24:27" x14ac:dyDescent="0.25">
      <c r="X22852" s="69"/>
      <c r="Y22852" s="69"/>
      <c r="Z22852" s="69"/>
      <c r="AA22852" s="69"/>
    </row>
    <row r="22853" spans="24:27" x14ac:dyDescent="0.25">
      <c r="X22853" s="69"/>
      <c r="Y22853" s="69"/>
      <c r="Z22853" s="69"/>
      <c r="AA22853" s="69"/>
    </row>
    <row r="22854" spans="24:27" x14ac:dyDescent="0.25">
      <c r="X22854" s="69"/>
      <c r="Y22854" s="69"/>
      <c r="Z22854" s="69"/>
      <c r="AA22854" s="69"/>
    </row>
    <row r="22855" spans="24:27" x14ac:dyDescent="0.25">
      <c r="X22855" s="69"/>
      <c r="Y22855" s="69"/>
      <c r="Z22855" s="69"/>
      <c r="AA22855" s="69"/>
    </row>
    <row r="22856" spans="24:27" x14ac:dyDescent="0.25">
      <c r="X22856" s="69"/>
      <c r="Y22856" s="69"/>
      <c r="Z22856" s="69"/>
      <c r="AA22856" s="69"/>
    </row>
    <row r="22857" spans="24:27" x14ac:dyDescent="0.25">
      <c r="X22857" s="69"/>
      <c r="Y22857" s="69"/>
      <c r="Z22857" s="69"/>
      <c r="AA22857" s="69"/>
    </row>
    <row r="22858" spans="24:27" x14ac:dyDescent="0.25">
      <c r="X22858" s="69"/>
      <c r="Y22858" s="69"/>
      <c r="Z22858" s="69"/>
      <c r="AA22858" s="69"/>
    </row>
    <row r="22859" spans="24:27" x14ac:dyDescent="0.25">
      <c r="X22859" s="69"/>
      <c r="Y22859" s="69"/>
      <c r="Z22859" s="69"/>
      <c r="AA22859" s="69"/>
    </row>
    <row r="22860" spans="24:27" x14ac:dyDescent="0.25">
      <c r="X22860" s="69"/>
      <c r="Y22860" s="69"/>
      <c r="Z22860" s="69"/>
      <c r="AA22860" s="69"/>
    </row>
    <row r="22861" spans="24:27" x14ac:dyDescent="0.25">
      <c r="X22861" s="69"/>
      <c r="Y22861" s="69"/>
      <c r="Z22861" s="69"/>
      <c r="AA22861" s="69"/>
    </row>
    <row r="22862" spans="24:27" x14ac:dyDescent="0.25">
      <c r="X22862" s="69"/>
      <c r="Y22862" s="69"/>
      <c r="Z22862" s="69"/>
      <c r="AA22862" s="69"/>
    </row>
    <row r="22863" spans="24:27" x14ac:dyDescent="0.25">
      <c r="X22863" s="69"/>
      <c r="Y22863" s="69"/>
      <c r="Z22863" s="69"/>
      <c r="AA22863" s="69"/>
    </row>
    <row r="22864" spans="24:27" x14ac:dyDescent="0.25">
      <c r="X22864" s="69"/>
      <c r="Y22864" s="69"/>
      <c r="Z22864" s="69"/>
      <c r="AA22864" s="69"/>
    </row>
    <row r="22865" spans="24:27" x14ac:dyDescent="0.25">
      <c r="X22865" s="69"/>
      <c r="Y22865" s="69"/>
      <c r="Z22865" s="69"/>
      <c r="AA22865" s="69"/>
    </row>
    <row r="22866" spans="24:27" x14ac:dyDescent="0.25">
      <c r="X22866" s="69"/>
      <c r="Y22866" s="69"/>
      <c r="Z22866" s="69"/>
      <c r="AA22866" s="69"/>
    </row>
    <row r="22867" spans="24:27" x14ac:dyDescent="0.25">
      <c r="X22867" s="69"/>
      <c r="Y22867" s="69"/>
      <c r="Z22867" s="69"/>
      <c r="AA22867" s="69"/>
    </row>
    <row r="22868" spans="24:27" x14ac:dyDescent="0.25">
      <c r="X22868" s="69"/>
      <c r="Y22868" s="69"/>
      <c r="Z22868" s="69"/>
      <c r="AA22868" s="69"/>
    </row>
    <row r="22869" spans="24:27" x14ac:dyDescent="0.25">
      <c r="X22869" s="69"/>
      <c r="Y22869" s="69"/>
      <c r="Z22869" s="69"/>
      <c r="AA22869" s="69"/>
    </row>
    <row r="22870" spans="24:27" x14ac:dyDescent="0.25">
      <c r="X22870" s="69"/>
      <c r="Y22870" s="69"/>
      <c r="Z22870" s="69"/>
      <c r="AA22870" s="69"/>
    </row>
    <row r="22871" spans="24:27" x14ac:dyDescent="0.25">
      <c r="X22871" s="69"/>
      <c r="Y22871" s="69"/>
      <c r="Z22871" s="69"/>
      <c r="AA22871" s="69"/>
    </row>
    <row r="22872" spans="24:27" x14ac:dyDescent="0.25">
      <c r="X22872" s="69"/>
      <c r="Y22872" s="69"/>
      <c r="Z22872" s="69"/>
      <c r="AA22872" s="69"/>
    </row>
    <row r="22873" spans="24:27" x14ac:dyDescent="0.25">
      <c r="X22873" s="69"/>
      <c r="Y22873" s="69"/>
      <c r="Z22873" s="69"/>
      <c r="AA22873" s="69"/>
    </row>
    <row r="22874" spans="24:27" x14ac:dyDescent="0.25">
      <c r="X22874" s="69"/>
      <c r="Y22874" s="69"/>
      <c r="Z22874" s="69"/>
      <c r="AA22874" s="69"/>
    </row>
    <row r="22875" spans="24:27" x14ac:dyDescent="0.25">
      <c r="X22875" s="69"/>
      <c r="Y22875" s="69"/>
      <c r="Z22875" s="69"/>
      <c r="AA22875" s="69"/>
    </row>
    <row r="22876" spans="24:27" x14ac:dyDescent="0.25">
      <c r="X22876" s="69"/>
      <c r="Y22876" s="69"/>
      <c r="Z22876" s="69"/>
      <c r="AA22876" s="69"/>
    </row>
    <row r="22877" spans="24:27" x14ac:dyDescent="0.25">
      <c r="X22877" s="69"/>
      <c r="Y22877" s="69"/>
      <c r="Z22877" s="69"/>
      <c r="AA22877" s="69"/>
    </row>
    <row r="22878" spans="24:27" x14ac:dyDescent="0.25">
      <c r="X22878" s="69"/>
      <c r="Y22878" s="69"/>
      <c r="Z22878" s="69"/>
      <c r="AA22878" s="69"/>
    </row>
    <row r="22879" spans="24:27" x14ac:dyDescent="0.25">
      <c r="X22879" s="69"/>
      <c r="Y22879" s="69"/>
      <c r="Z22879" s="69"/>
      <c r="AA22879" s="69"/>
    </row>
    <row r="22880" spans="24:27" x14ac:dyDescent="0.25">
      <c r="X22880" s="69"/>
      <c r="Y22880" s="69"/>
      <c r="Z22880" s="69"/>
      <c r="AA22880" s="69"/>
    </row>
    <row r="22881" spans="24:27" x14ac:dyDescent="0.25">
      <c r="X22881" s="69"/>
      <c r="Y22881" s="69"/>
      <c r="Z22881" s="69"/>
      <c r="AA22881" s="69"/>
    </row>
    <row r="22882" spans="24:27" x14ac:dyDescent="0.25">
      <c r="X22882" s="69"/>
      <c r="Y22882" s="69"/>
      <c r="Z22882" s="69"/>
      <c r="AA22882" s="69"/>
    </row>
    <row r="22883" spans="24:27" x14ac:dyDescent="0.25">
      <c r="X22883" s="69"/>
      <c r="Y22883" s="69"/>
      <c r="Z22883" s="69"/>
      <c r="AA22883" s="69"/>
    </row>
    <row r="22884" spans="24:27" x14ac:dyDescent="0.25">
      <c r="X22884" s="69"/>
      <c r="Y22884" s="69"/>
      <c r="Z22884" s="69"/>
      <c r="AA22884" s="69"/>
    </row>
    <row r="22885" spans="24:27" x14ac:dyDescent="0.25">
      <c r="X22885" s="69"/>
      <c r="Y22885" s="69"/>
      <c r="Z22885" s="69"/>
      <c r="AA22885" s="69"/>
    </row>
    <row r="22886" spans="24:27" x14ac:dyDescent="0.25">
      <c r="X22886" s="69"/>
      <c r="Y22886" s="69"/>
      <c r="Z22886" s="69"/>
      <c r="AA22886" s="69"/>
    </row>
    <row r="22887" spans="24:27" x14ac:dyDescent="0.25">
      <c r="X22887" s="69"/>
      <c r="Y22887" s="69"/>
      <c r="Z22887" s="69"/>
      <c r="AA22887" s="69"/>
    </row>
    <row r="22888" spans="24:27" x14ac:dyDescent="0.25">
      <c r="X22888" s="69"/>
      <c r="Y22888" s="69"/>
      <c r="Z22888" s="69"/>
      <c r="AA22888" s="69"/>
    </row>
    <row r="22889" spans="24:27" x14ac:dyDescent="0.25">
      <c r="X22889" s="69"/>
      <c r="Y22889" s="69"/>
      <c r="Z22889" s="69"/>
      <c r="AA22889" s="69"/>
    </row>
    <row r="22890" spans="24:27" x14ac:dyDescent="0.25">
      <c r="X22890" s="69"/>
      <c r="Y22890" s="69"/>
      <c r="Z22890" s="69"/>
      <c r="AA22890" s="69"/>
    </row>
    <row r="22891" spans="24:27" x14ac:dyDescent="0.25">
      <c r="X22891" s="69"/>
      <c r="Y22891" s="69"/>
      <c r="Z22891" s="69"/>
      <c r="AA22891" s="69"/>
    </row>
    <row r="22892" spans="24:27" x14ac:dyDescent="0.25">
      <c r="X22892" s="69"/>
      <c r="Y22892" s="69"/>
      <c r="Z22892" s="69"/>
      <c r="AA22892" s="69"/>
    </row>
    <row r="22893" spans="24:27" x14ac:dyDescent="0.25">
      <c r="X22893" s="69"/>
      <c r="Y22893" s="69"/>
      <c r="Z22893" s="69"/>
      <c r="AA22893" s="69"/>
    </row>
    <row r="22894" spans="24:27" x14ac:dyDescent="0.25">
      <c r="X22894" s="69"/>
      <c r="Y22894" s="69"/>
      <c r="Z22894" s="69"/>
      <c r="AA22894" s="69"/>
    </row>
    <row r="22895" spans="24:27" x14ac:dyDescent="0.25">
      <c r="X22895" s="69"/>
      <c r="Y22895" s="69"/>
      <c r="Z22895" s="69"/>
      <c r="AA22895" s="69"/>
    </row>
    <row r="22896" spans="24:27" x14ac:dyDescent="0.25">
      <c r="X22896" s="69"/>
      <c r="Y22896" s="69"/>
      <c r="Z22896" s="69"/>
      <c r="AA22896" s="69"/>
    </row>
    <row r="22897" spans="24:27" x14ac:dyDescent="0.25">
      <c r="X22897" s="69"/>
      <c r="Y22897" s="69"/>
      <c r="Z22897" s="69"/>
      <c r="AA22897" s="69"/>
    </row>
    <row r="22898" spans="24:27" x14ac:dyDescent="0.25">
      <c r="X22898" s="69"/>
      <c r="Y22898" s="69"/>
      <c r="Z22898" s="69"/>
      <c r="AA22898" s="69"/>
    </row>
    <row r="22899" spans="24:27" x14ac:dyDescent="0.25">
      <c r="X22899" s="69"/>
      <c r="Y22899" s="69"/>
      <c r="Z22899" s="69"/>
      <c r="AA22899" s="69"/>
    </row>
    <row r="22900" spans="24:27" x14ac:dyDescent="0.25">
      <c r="X22900" s="69"/>
      <c r="Y22900" s="69"/>
      <c r="Z22900" s="69"/>
      <c r="AA22900" s="69"/>
    </row>
    <row r="22901" spans="24:27" x14ac:dyDescent="0.25">
      <c r="X22901" s="69"/>
      <c r="Y22901" s="69"/>
      <c r="Z22901" s="69"/>
      <c r="AA22901" s="69"/>
    </row>
    <row r="22902" spans="24:27" x14ac:dyDescent="0.25">
      <c r="X22902" s="69"/>
      <c r="Y22902" s="69"/>
      <c r="Z22902" s="69"/>
      <c r="AA22902" s="69"/>
    </row>
    <row r="22903" spans="24:27" x14ac:dyDescent="0.25">
      <c r="X22903" s="69"/>
      <c r="Y22903" s="69"/>
      <c r="Z22903" s="69"/>
      <c r="AA22903" s="69"/>
    </row>
    <row r="22904" spans="24:27" x14ac:dyDescent="0.25">
      <c r="X22904" s="69"/>
      <c r="Y22904" s="69"/>
      <c r="Z22904" s="69"/>
      <c r="AA22904" s="69"/>
    </row>
    <row r="22905" spans="24:27" x14ac:dyDescent="0.25">
      <c r="X22905" s="69"/>
      <c r="Y22905" s="69"/>
      <c r="Z22905" s="69"/>
      <c r="AA22905" s="69"/>
    </row>
    <row r="22906" spans="24:27" x14ac:dyDescent="0.25">
      <c r="X22906" s="69"/>
      <c r="Y22906" s="69"/>
      <c r="Z22906" s="69"/>
      <c r="AA22906" s="69"/>
    </row>
    <row r="22907" spans="24:27" x14ac:dyDescent="0.25">
      <c r="X22907" s="69"/>
      <c r="Y22907" s="69"/>
      <c r="Z22907" s="69"/>
      <c r="AA22907" s="69"/>
    </row>
    <row r="22908" spans="24:27" x14ac:dyDescent="0.25">
      <c r="X22908" s="69"/>
      <c r="Y22908" s="69"/>
      <c r="Z22908" s="69"/>
      <c r="AA22908" s="69"/>
    </row>
    <row r="22909" spans="24:27" x14ac:dyDescent="0.25">
      <c r="X22909" s="69"/>
      <c r="Y22909" s="69"/>
      <c r="Z22909" s="69"/>
      <c r="AA22909" s="69"/>
    </row>
    <row r="22910" spans="24:27" x14ac:dyDescent="0.25">
      <c r="X22910" s="69"/>
      <c r="Y22910" s="69"/>
      <c r="Z22910" s="69"/>
      <c r="AA22910" s="69"/>
    </row>
    <row r="22911" spans="24:27" x14ac:dyDescent="0.25">
      <c r="X22911" s="69"/>
      <c r="Y22911" s="69"/>
      <c r="Z22911" s="69"/>
      <c r="AA22911" s="69"/>
    </row>
    <row r="22912" spans="24:27" x14ac:dyDescent="0.25">
      <c r="X22912" s="69"/>
      <c r="Y22912" s="69"/>
      <c r="Z22912" s="69"/>
      <c r="AA22912" s="69"/>
    </row>
    <row r="22913" spans="24:27" x14ac:dyDescent="0.25">
      <c r="X22913" s="69"/>
      <c r="Y22913" s="69"/>
      <c r="Z22913" s="69"/>
      <c r="AA22913" s="69"/>
    </row>
    <row r="22914" spans="24:27" x14ac:dyDescent="0.25">
      <c r="X22914" s="69"/>
      <c r="Y22914" s="69"/>
      <c r="Z22914" s="69"/>
      <c r="AA22914" s="69"/>
    </row>
    <row r="22915" spans="24:27" x14ac:dyDescent="0.25">
      <c r="X22915" s="69"/>
      <c r="Y22915" s="69"/>
      <c r="Z22915" s="69"/>
      <c r="AA22915" s="69"/>
    </row>
    <row r="22916" spans="24:27" x14ac:dyDescent="0.25">
      <c r="X22916" s="69"/>
      <c r="Y22916" s="69"/>
      <c r="Z22916" s="69"/>
      <c r="AA22916" s="69"/>
    </row>
    <row r="22917" spans="24:27" x14ac:dyDescent="0.25">
      <c r="X22917" s="69"/>
      <c r="Y22917" s="69"/>
      <c r="Z22917" s="69"/>
      <c r="AA22917" s="69"/>
    </row>
    <row r="22918" spans="24:27" x14ac:dyDescent="0.25">
      <c r="X22918" s="69"/>
      <c r="Y22918" s="69"/>
      <c r="Z22918" s="69"/>
      <c r="AA22918" s="69"/>
    </row>
    <row r="22919" spans="24:27" x14ac:dyDescent="0.25">
      <c r="X22919" s="69"/>
      <c r="Y22919" s="69"/>
      <c r="Z22919" s="69"/>
      <c r="AA22919" s="69"/>
    </row>
    <row r="22920" spans="24:27" x14ac:dyDescent="0.25">
      <c r="X22920" s="69"/>
      <c r="Y22920" s="69"/>
      <c r="Z22920" s="69"/>
      <c r="AA22920" s="69"/>
    </row>
    <row r="22921" spans="24:27" x14ac:dyDescent="0.25">
      <c r="X22921" s="69"/>
      <c r="Y22921" s="69"/>
      <c r="Z22921" s="69"/>
      <c r="AA22921" s="69"/>
    </row>
    <row r="22922" spans="24:27" x14ac:dyDescent="0.25">
      <c r="X22922" s="69"/>
      <c r="Y22922" s="69"/>
      <c r="Z22922" s="69"/>
      <c r="AA22922" s="69"/>
    </row>
    <row r="22923" spans="24:27" x14ac:dyDescent="0.25">
      <c r="X22923" s="69"/>
      <c r="Y22923" s="69"/>
      <c r="Z22923" s="69"/>
      <c r="AA22923" s="69"/>
    </row>
    <row r="22924" spans="24:27" x14ac:dyDescent="0.25">
      <c r="X22924" s="69"/>
      <c r="Y22924" s="69"/>
      <c r="Z22924" s="69"/>
      <c r="AA22924" s="69"/>
    </row>
    <row r="22925" spans="24:27" x14ac:dyDescent="0.25">
      <c r="X22925" s="69"/>
      <c r="Y22925" s="69"/>
      <c r="Z22925" s="69"/>
      <c r="AA22925" s="69"/>
    </row>
    <row r="22926" spans="24:27" x14ac:dyDescent="0.25">
      <c r="X22926" s="69"/>
      <c r="Y22926" s="69"/>
      <c r="Z22926" s="69"/>
      <c r="AA22926" s="69"/>
    </row>
    <row r="22927" spans="24:27" x14ac:dyDescent="0.25">
      <c r="X22927" s="69"/>
      <c r="Y22927" s="69"/>
      <c r="Z22927" s="69"/>
      <c r="AA22927" s="69"/>
    </row>
    <row r="22928" spans="24:27" x14ac:dyDescent="0.25">
      <c r="X22928" s="69"/>
      <c r="Y22928" s="69"/>
      <c r="Z22928" s="69"/>
      <c r="AA22928" s="69"/>
    </row>
    <row r="22929" spans="24:27" x14ac:dyDescent="0.25">
      <c r="X22929" s="69"/>
      <c r="Y22929" s="69"/>
      <c r="Z22929" s="69"/>
      <c r="AA22929" s="69"/>
    </row>
    <row r="22930" spans="24:27" x14ac:dyDescent="0.25">
      <c r="X22930" s="69"/>
      <c r="Y22930" s="69"/>
      <c r="Z22930" s="69"/>
      <c r="AA22930" s="69"/>
    </row>
    <row r="22931" spans="24:27" x14ac:dyDescent="0.25">
      <c r="X22931" s="69"/>
      <c r="Y22931" s="69"/>
      <c r="Z22931" s="69"/>
      <c r="AA22931" s="69"/>
    </row>
    <row r="22932" spans="24:27" x14ac:dyDescent="0.25">
      <c r="X22932" s="69"/>
      <c r="Y22932" s="69"/>
      <c r="Z22932" s="69"/>
      <c r="AA22932" s="69"/>
    </row>
    <row r="22933" spans="24:27" x14ac:dyDescent="0.25">
      <c r="X22933" s="69"/>
      <c r="Y22933" s="69"/>
      <c r="Z22933" s="69"/>
      <c r="AA22933" s="69"/>
    </row>
    <row r="22934" spans="24:27" x14ac:dyDescent="0.25">
      <c r="X22934" s="69"/>
      <c r="Y22934" s="69"/>
      <c r="Z22934" s="69"/>
      <c r="AA22934" s="69"/>
    </row>
    <row r="22935" spans="24:27" x14ac:dyDescent="0.25">
      <c r="X22935" s="69"/>
      <c r="Y22935" s="69"/>
      <c r="Z22935" s="69"/>
      <c r="AA22935" s="69"/>
    </row>
    <row r="22936" spans="24:27" x14ac:dyDescent="0.25">
      <c r="X22936" s="69"/>
      <c r="Y22936" s="69"/>
      <c r="Z22936" s="69"/>
      <c r="AA22936" s="69"/>
    </row>
    <row r="22937" spans="24:27" x14ac:dyDescent="0.25">
      <c r="X22937" s="69"/>
      <c r="Y22937" s="69"/>
      <c r="Z22937" s="69"/>
      <c r="AA22937" s="69"/>
    </row>
    <row r="22938" spans="24:27" x14ac:dyDescent="0.25">
      <c r="X22938" s="69"/>
      <c r="Y22938" s="69"/>
      <c r="Z22938" s="69"/>
      <c r="AA22938" s="69"/>
    </row>
    <row r="22939" spans="24:27" x14ac:dyDescent="0.25">
      <c r="X22939" s="69"/>
      <c r="Y22939" s="69"/>
      <c r="Z22939" s="69"/>
      <c r="AA22939" s="69"/>
    </row>
    <row r="22940" spans="24:27" x14ac:dyDescent="0.25">
      <c r="X22940" s="69"/>
      <c r="Y22940" s="69"/>
      <c r="Z22940" s="69"/>
      <c r="AA22940" s="69"/>
    </row>
    <row r="22941" spans="24:27" x14ac:dyDescent="0.25">
      <c r="X22941" s="69"/>
      <c r="Y22941" s="69"/>
      <c r="Z22941" s="69"/>
      <c r="AA22941" s="69"/>
    </row>
    <row r="22942" spans="24:27" x14ac:dyDescent="0.25">
      <c r="X22942" s="69"/>
      <c r="Y22942" s="69"/>
      <c r="Z22942" s="69"/>
      <c r="AA22942" s="69"/>
    </row>
    <row r="22943" spans="24:27" x14ac:dyDescent="0.25">
      <c r="X22943" s="69"/>
      <c r="Y22943" s="69"/>
      <c r="Z22943" s="69"/>
      <c r="AA22943" s="69"/>
    </row>
    <row r="22944" spans="24:27" x14ac:dyDescent="0.25">
      <c r="X22944" s="69"/>
      <c r="Y22944" s="69"/>
      <c r="Z22944" s="69"/>
      <c r="AA22944" s="69"/>
    </row>
    <row r="22945" spans="24:27" x14ac:dyDescent="0.25">
      <c r="X22945" s="69"/>
      <c r="Y22945" s="69"/>
      <c r="Z22945" s="69"/>
      <c r="AA22945" s="69"/>
    </row>
    <row r="22946" spans="24:27" x14ac:dyDescent="0.25">
      <c r="X22946" s="69"/>
      <c r="Y22946" s="69"/>
      <c r="Z22946" s="69"/>
      <c r="AA22946" s="69"/>
    </row>
    <row r="22947" spans="24:27" x14ac:dyDescent="0.25">
      <c r="X22947" s="69"/>
      <c r="Y22947" s="69"/>
      <c r="Z22947" s="69"/>
      <c r="AA22947" s="69"/>
    </row>
    <row r="22948" spans="24:27" x14ac:dyDescent="0.25">
      <c r="X22948" s="69"/>
      <c r="Y22948" s="69"/>
      <c r="Z22948" s="69"/>
      <c r="AA22948" s="69"/>
    </row>
    <row r="22949" spans="24:27" x14ac:dyDescent="0.25">
      <c r="X22949" s="69"/>
      <c r="Y22949" s="69"/>
      <c r="Z22949" s="69"/>
      <c r="AA22949" s="69"/>
    </row>
    <row r="22950" spans="24:27" x14ac:dyDescent="0.25">
      <c r="X22950" s="69"/>
      <c r="Y22950" s="69"/>
      <c r="Z22950" s="69"/>
      <c r="AA22950" s="69"/>
    </row>
    <row r="22951" spans="24:27" x14ac:dyDescent="0.25">
      <c r="X22951" s="69"/>
      <c r="Y22951" s="69"/>
      <c r="Z22951" s="69"/>
      <c r="AA22951" s="69"/>
    </row>
    <row r="22952" spans="24:27" x14ac:dyDescent="0.25">
      <c r="X22952" s="69"/>
      <c r="Y22952" s="69"/>
      <c r="Z22952" s="69"/>
      <c r="AA22952" s="69"/>
    </row>
    <row r="22953" spans="24:27" x14ac:dyDescent="0.25">
      <c r="X22953" s="69"/>
      <c r="Y22953" s="69"/>
      <c r="Z22953" s="69"/>
      <c r="AA22953" s="69"/>
    </row>
    <row r="22954" spans="24:27" x14ac:dyDescent="0.25">
      <c r="X22954" s="69"/>
      <c r="Y22954" s="69"/>
      <c r="Z22954" s="69"/>
      <c r="AA22954" s="69"/>
    </row>
    <row r="22955" spans="24:27" x14ac:dyDescent="0.25">
      <c r="X22955" s="69"/>
      <c r="Y22955" s="69"/>
      <c r="Z22955" s="69"/>
      <c r="AA22955" s="69"/>
    </row>
    <row r="22956" spans="24:27" x14ac:dyDescent="0.25">
      <c r="X22956" s="69"/>
      <c r="Y22956" s="69"/>
      <c r="Z22956" s="69"/>
      <c r="AA22956" s="69"/>
    </row>
    <row r="22957" spans="24:27" x14ac:dyDescent="0.25">
      <c r="X22957" s="69"/>
      <c r="Y22957" s="69"/>
      <c r="Z22957" s="69"/>
      <c r="AA22957" s="69"/>
    </row>
    <row r="22958" spans="24:27" x14ac:dyDescent="0.25">
      <c r="X22958" s="69"/>
      <c r="Y22958" s="69"/>
      <c r="Z22958" s="69"/>
      <c r="AA22958" s="69"/>
    </row>
    <row r="22959" spans="24:27" x14ac:dyDescent="0.25">
      <c r="X22959" s="69"/>
      <c r="Y22959" s="69"/>
      <c r="Z22959" s="69"/>
      <c r="AA22959" s="69"/>
    </row>
    <row r="22960" spans="24:27" x14ac:dyDescent="0.25">
      <c r="X22960" s="69"/>
      <c r="Y22960" s="69"/>
      <c r="Z22960" s="69"/>
      <c r="AA22960" s="69"/>
    </row>
    <row r="22961" spans="24:27" x14ac:dyDescent="0.25">
      <c r="X22961" s="69"/>
      <c r="Y22961" s="69"/>
      <c r="Z22961" s="69"/>
      <c r="AA22961" s="69"/>
    </row>
    <row r="22962" spans="24:27" x14ac:dyDescent="0.25">
      <c r="X22962" s="69"/>
      <c r="Y22962" s="69"/>
      <c r="Z22962" s="69"/>
      <c r="AA22962" s="69"/>
    </row>
    <row r="22963" spans="24:27" x14ac:dyDescent="0.25">
      <c r="X22963" s="69"/>
      <c r="Y22963" s="69"/>
      <c r="Z22963" s="69"/>
      <c r="AA22963" s="69"/>
    </row>
    <row r="22964" spans="24:27" x14ac:dyDescent="0.25">
      <c r="X22964" s="69"/>
      <c r="Y22964" s="69"/>
      <c r="Z22964" s="69"/>
      <c r="AA22964" s="69"/>
    </row>
    <row r="22965" spans="24:27" x14ac:dyDescent="0.25">
      <c r="X22965" s="69"/>
      <c r="Y22965" s="69"/>
      <c r="Z22965" s="69"/>
      <c r="AA22965" s="69"/>
    </row>
    <row r="22966" spans="24:27" x14ac:dyDescent="0.25">
      <c r="X22966" s="69"/>
      <c r="Y22966" s="69"/>
      <c r="Z22966" s="69"/>
      <c r="AA22966" s="69"/>
    </row>
    <row r="22967" spans="24:27" x14ac:dyDescent="0.25">
      <c r="X22967" s="69"/>
      <c r="Y22967" s="69"/>
      <c r="Z22967" s="69"/>
      <c r="AA22967" s="69"/>
    </row>
    <row r="22968" spans="24:27" x14ac:dyDescent="0.25">
      <c r="X22968" s="69"/>
      <c r="Y22968" s="69"/>
      <c r="Z22968" s="69"/>
      <c r="AA22968" s="69"/>
    </row>
    <row r="22969" spans="24:27" x14ac:dyDescent="0.25">
      <c r="X22969" s="69"/>
      <c r="Y22969" s="69"/>
      <c r="Z22969" s="69"/>
      <c r="AA22969" s="69"/>
    </row>
    <row r="22970" spans="24:27" x14ac:dyDescent="0.25">
      <c r="X22970" s="69"/>
      <c r="Y22970" s="69"/>
      <c r="Z22970" s="69"/>
      <c r="AA22970" s="69"/>
    </row>
    <row r="22971" spans="24:27" x14ac:dyDescent="0.25">
      <c r="X22971" s="69"/>
      <c r="Y22971" s="69"/>
      <c r="Z22971" s="69"/>
      <c r="AA22971" s="69"/>
    </row>
    <row r="22972" spans="24:27" x14ac:dyDescent="0.25">
      <c r="X22972" s="69"/>
      <c r="Y22972" s="69"/>
      <c r="Z22972" s="69"/>
      <c r="AA22972" s="69"/>
    </row>
    <row r="22973" spans="24:27" x14ac:dyDescent="0.25">
      <c r="X22973" s="69"/>
      <c r="Y22973" s="69"/>
      <c r="Z22973" s="69"/>
      <c r="AA22973" s="69"/>
    </row>
    <row r="22974" spans="24:27" x14ac:dyDescent="0.25">
      <c r="X22974" s="69"/>
      <c r="Y22974" s="69"/>
      <c r="Z22974" s="69"/>
      <c r="AA22974" s="69"/>
    </row>
    <row r="22975" spans="24:27" x14ac:dyDescent="0.25">
      <c r="X22975" s="69"/>
      <c r="Y22975" s="69"/>
      <c r="Z22975" s="69"/>
      <c r="AA22975" s="69"/>
    </row>
    <row r="22976" spans="24:27" x14ac:dyDescent="0.25">
      <c r="X22976" s="69"/>
      <c r="Y22976" s="69"/>
      <c r="Z22976" s="69"/>
      <c r="AA22976" s="69"/>
    </row>
    <row r="22977" spans="24:27" x14ac:dyDescent="0.25">
      <c r="X22977" s="69"/>
      <c r="Y22977" s="69"/>
      <c r="Z22977" s="69"/>
      <c r="AA22977" s="69"/>
    </row>
    <row r="22978" spans="24:27" x14ac:dyDescent="0.25">
      <c r="X22978" s="69"/>
      <c r="Y22978" s="69"/>
      <c r="Z22978" s="69"/>
      <c r="AA22978" s="69"/>
    </row>
    <row r="22979" spans="24:27" x14ac:dyDescent="0.25">
      <c r="X22979" s="69"/>
      <c r="Y22979" s="69"/>
      <c r="Z22979" s="69"/>
      <c r="AA22979" s="69"/>
    </row>
    <row r="22980" spans="24:27" x14ac:dyDescent="0.25">
      <c r="X22980" s="69"/>
      <c r="Y22980" s="69"/>
      <c r="Z22980" s="69"/>
      <c r="AA22980" s="69"/>
    </row>
    <row r="22981" spans="24:27" x14ac:dyDescent="0.25">
      <c r="X22981" s="69"/>
      <c r="Y22981" s="69"/>
      <c r="Z22981" s="69"/>
      <c r="AA22981" s="69"/>
    </row>
    <row r="22982" spans="24:27" x14ac:dyDescent="0.25">
      <c r="X22982" s="69"/>
      <c r="Y22982" s="69"/>
      <c r="Z22982" s="69"/>
      <c r="AA22982" s="69"/>
    </row>
    <row r="22983" spans="24:27" x14ac:dyDescent="0.25">
      <c r="X22983" s="69"/>
      <c r="Y22983" s="69"/>
      <c r="Z22983" s="69"/>
      <c r="AA22983" s="69"/>
    </row>
    <row r="22984" spans="24:27" x14ac:dyDescent="0.25">
      <c r="X22984" s="69"/>
      <c r="Y22984" s="69"/>
      <c r="Z22984" s="69"/>
      <c r="AA22984" s="69"/>
    </row>
    <row r="22985" spans="24:27" x14ac:dyDescent="0.25">
      <c r="X22985" s="69"/>
      <c r="Y22985" s="69"/>
      <c r="Z22985" s="69"/>
      <c r="AA22985" s="69"/>
    </row>
    <row r="22986" spans="24:27" x14ac:dyDescent="0.25">
      <c r="X22986" s="69"/>
      <c r="Y22986" s="69"/>
      <c r="Z22986" s="69"/>
      <c r="AA22986" s="69"/>
    </row>
    <row r="22987" spans="24:27" x14ac:dyDescent="0.25">
      <c r="X22987" s="69"/>
      <c r="Y22987" s="69"/>
      <c r="Z22987" s="69"/>
      <c r="AA22987" s="69"/>
    </row>
    <row r="22988" spans="24:27" x14ac:dyDescent="0.25">
      <c r="X22988" s="69"/>
      <c r="Y22988" s="69"/>
      <c r="Z22988" s="69"/>
      <c r="AA22988" s="69"/>
    </row>
    <row r="22989" spans="24:27" x14ac:dyDescent="0.25">
      <c r="X22989" s="69"/>
      <c r="Y22989" s="69"/>
      <c r="Z22989" s="69"/>
      <c r="AA22989" s="69"/>
    </row>
    <row r="22990" spans="24:27" x14ac:dyDescent="0.25">
      <c r="X22990" s="69"/>
      <c r="Y22990" s="69"/>
      <c r="Z22990" s="69"/>
      <c r="AA22990" s="69"/>
    </row>
    <row r="22991" spans="24:27" x14ac:dyDescent="0.25">
      <c r="X22991" s="69"/>
      <c r="Y22991" s="69"/>
      <c r="Z22991" s="69"/>
      <c r="AA22991" s="69"/>
    </row>
    <row r="22992" spans="24:27" x14ac:dyDescent="0.25">
      <c r="X22992" s="69"/>
      <c r="Y22992" s="69"/>
      <c r="Z22992" s="69"/>
      <c r="AA22992" s="69"/>
    </row>
    <row r="22993" spans="24:27" x14ac:dyDescent="0.25">
      <c r="X22993" s="69"/>
      <c r="Y22993" s="69"/>
      <c r="Z22993" s="69"/>
      <c r="AA22993" s="69"/>
    </row>
    <row r="22994" spans="24:27" x14ac:dyDescent="0.25">
      <c r="X22994" s="69"/>
      <c r="Y22994" s="69"/>
      <c r="Z22994" s="69"/>
      <c r="AA22994" s="69"/>
    </row>
    <row r="22995" spans="24:27" x14ac:dyDescent="0.25">
      <c r="X22995" s="69"/>
      <c r="Y22995" s="69"/>
      <c r="Z22995" s="69"/>
      <c r="AA22995" s="69"/>
    </row>
    <row r="22996" spans="24:27" x14ac:dyDescent="0.25">
      <c r="X22996" s="69"/>
      <c r="Y22996" s="69"/>
      <c r="Z22996" s="69"/>
      <c r="AA22996" s="69"/>
    </row>
    <row r="22997" spans="24:27" x14ac:dyDescent="0.25">
      <c r="X22997" s="69"/>
      <c r="Y22997" s="69"/>
      <c r="Z22997" s="69"/>
      <c r="AA22997" s="69"/>
    </row>
    <row r="22998" spans="24:27" x14ac:dyDescent="0.25">
      <c r="X22998" s="69"/>
      <c r="Y22998" s="69"/>
      <c r="Z22998" s="69"/>
      <c r="AA22998" s="69"/>
    </row>
    <row r="22999" spans="24:27" x14ac:dyDescent="0.25">
      <c r="X22999" s="69"/>
      <c r="Y22999" s="69"/>
      <c r="Z22999" s="69"/>
      <c r="AA22999" s="69"/>
    </row>
    <row r="23000" spans="24:27" x14ac:dyDescent="0.25">
      <c r="X23000" s="69"/>
      <c r="Y23000" s="69"/>
      <c r="Z23000" s="69"/>
      <c r="AA23000" s="69"/>
    </row>
    <row r="23001" spans="24:27" x14ac:dyDescent="0.25">
      <c r="X23001" s="69"/>
      <c r="Y23001" s="69"/>
      <c r="Z23001" s="69"/>
      <c r="AA23001" s="69"/>
    </row>
    <row r="23002" spans="24:27" x14ac:dyDescent="0.25">
      <c r="X23002" s="69"/>
      <c r="Y23002" s="69"/>
      <c r="Z23002" s="69"/>
      <c r="AA23002" s="69"/>
    </row>
    <row r="23003" spans="24:27" x14ac:dyDescent="0.25">
      <c r="X23003" s="69"/>
      <c r="Y23003" s="69"/>
      <c r="Z23003" s="69"/>
      <c r="AA23003" s="69"/>
    </row>
    <row r="23004" spans="24:27" x14ac:dyDescent="0.25">
      <c r="X23004" s="69"/>
      <c r="Y23004" s="69"/>
      <c r="Z23004" s="69"/>
      <c r="AA23004" s="69"/>
    </row>
    <row r="23005" spans="24:27" x14ac:dyDescent="0.25">
      <c r="X23005" s="69"/>
      <c r="Y23005" s="69"/>
      <c r="Z23005" s="69"/>
      <c r="AA23005" s="69"/>
    </row>
    <row r="23006" spans="24:27" x14ac:dyDescent="0.25">
      <c r="X23006" s="69"/>
      <c r="Y23006" s="69"/>
      <c r="Z23006" s="69"/>
      <c r="AA23006" s="69"/>
    </row>
    <row r="23007" spans="24:27" x14ac:dyDescent="0.25">
      <c r="X23007" s="69"/>
      <c r="Y23007" s="69"/>
      <c r="Z23007" s="69"/>
      <c r="AA23007" s="69"/>
    </row>
    <row r="23008" spans="24:27" x14ac:dyDescent="0.25">
      <c r="X23008" s="69"/>
      <c r="Y23008" s="69"/>
      <c r="Z23008" s="69"/>
      <c r="AA23008" s="69"/>
    </row>
    <row r="23009" spans="24:27" x14ac:dyDescent="0.25">
      <c r="X23009" s="69"/>
      <c r="Y23009" s="69"/>
      <c r="Z23009" s="69"/>
      <c r="AA23009" s="69"/>
    </row>
    <row r="23010" spans="24:27" x14ac:dyDescent="0.25">
      <c r="X23010" s="69"/>
      <c r="Y23010" s="69"/>
      <c r="Z23010" s="69"/>
      <c r="AA23010" s="69"/>
    </row>
    <row r="23011" spans="24:27" x14ac:dyDescent="0.25">
      <c r="X23011" s="69"/>
      <c r="Y23011" s="69"/>
      <c r="Z23011" s="69"/>
      <c r="AA23011" s="69"/>
    </row>
    <row r="23012" spans="24:27" x14ac:dyDescent="0.25">
      <c r="X23012" s="69"/>
      <c r="Y23012" s="69"/>
      <c r="Z23012" s="69"/>
      <c r="AA23012" s="69"/>
    </row>
    <row r="23013" spans="24:27" x14ac:dyDescent="0.25">
      <c r="X23013" s="69"/>
      <c r="Y23013" s="69"/>
      <c r="Z23013" s="69"/>
      <c r="AA23013" s="69"/>
    </row>
    <row r="23014" spans="24:27" x14ac:dyDescent="0.25">
      <c r="X23014" s="69"/>
      <c r="Y23014" s="69"/>
      <c r="Z23014" s="69"/>
      <c r="AA23014" s="69"/>
    </row>
    <row r="23015" spans="24:27" x14ac:dyDescent="0.25">
      <c r="X23015" s="69"/>
      <c r="Y23015" s="69"/>
      <c r="Z23015" s="69"/>
      <c r="AA23015" s="69"/>
    </row>
    <row r="23016" spans="24:27" x14ac:dyDescent="0.25">
      <c r="X23016" s="69"/>
      <c r="Y23016" s="69"/>
      <c r="Z23016" s="69"/>
      <c r="AA23016" s="69"/>
    </row>
    <row r="23017" spans="24:27" x14ac:dyDescent="0.25">
      <c r="X23017" s="69"/>
      <c r="Y23017" s="69"/>
      <c r="Z23017" s="69"/>
      <c r="AA23017" s="69"/>
    </row>
    <row r="23018" spans="24:27" x14ac:dyDescent="0.25">
      <c r="X23018" s="69"/>
      <c r="Y23018" s="69"/>
      <c r="Z23018" s="69"/>
      <c r="AA23018" s="69"/>
    </row>
    <row r="23019" spans="24:27" x14ac:dyDescent="0.25">
      <c r="X23019" s="69"/>
      <c r="Y23019" s="69"/>
      <c r="Z23019" s="69"/>
      <c r="AA23019" s="69"/>
    </row>
    <row r="23020" spans="24:27" x14ac:dyDescent="0.25">
      <c r="X23020" s="69"/>
      <c r="Y23020" s="69"/>
      <c r="Z23020" s="69"/>
      <c r="AA23020" s="69"/>
    </row>
    <row r="23021" spans="24:27" x14ac:dyDescent="0.25">
      <c r="X23021" s="69"/>
      <c r="Y23021" s="69"/>
      <c r="Z23021" s="69"/>
      <c r="AA23021" s="69"/>
    </row>
    <row r="23022" spans="24:27" x14ac:dyDescent="0.25">
      <c r="X23022" s="69"/>
      <c r="Y23022" s="69"/>
      <c r="Z23022" s="69"/>
      <c r="AA23022" s="69"/>
    </row>
    <row r="23023" spans="24:27" x14ac:dyDescent="0.25">
      <c r="X23023" s="69"/>
      <c r="Y23023" s="69"/>
      <c r="Z23023" s="69"/>
      <c r="AA23023" s="69"/>
    </row>
    <row r="23024" spans="24:27" x14ac:dyDescent="0.25">
      <c r="X23024" s="69"/>
      <c r="Y23024" s="69"/>
      <c r="Z23024" s="69"/>
      <c r="AA23024" s="69"/>
    </row>
    <row r="23025" spans="24:27" x14ac:dyDescent="0.25">
      <c r="X23025" s="69"/>
      <c r="Y23025" s="69"/>
      <c r="Z23025" s="69"/>
      <c r="AA23025" s="69"/>
    </row>
    <row r="23026" spans="24:27" x14ac:dyDescent="0.25">
      <c r="X23026" s="69"/>
      <c r="Y23026" s="69"/>
      <c r="Z23026" s="69"/>
      <c r="AA23026" s="69"/>
    </row>
    <row r="23027" spans="24:27" x14ac:dyDescent="0.25">
      <c r="X23027" s="69"/>
      <c r="Y23027" s="69"/>
      <c r="Z23027" s="69"/>
      <c r="AA23027" s="69"/>
    </row>
    <row r="23028" spans="24:27" x14ac:dyDescent="0.25">
      <c r="X23028" s="69"/>
      <c r="Y23028" s="69"/>
      <c r="Z23028" s="69"/>
      <c r="AA23028" s="69"/>
    </row>
    <row r="23029" spans="24:27" x14ac:dyDescent="0.25">
      <c r="X23029" s="69"/>
      <c r="Y23029" s="69"/>
      <c r="Z23029" s="69"/>
      <c r="AA23029" s="69"/>
    </row>
    <row r="23030" spans="24:27" x14ac:dyDescent="0.25">
      <c r="X23030" s="69"/>
      <c r="Y23030" s="69"/>
      <c r="Z23030" s="69"/>
      <c r="AA23030" s="69"/>
    </row>
    <row r="23031" spans="24:27" x14ac:dyDescent="0.25">
      <c r="X23031" s="69"/>
      <c r="Y23031" s="69"/>
      <c r="Z23031" s="69"/>
      <c r="AA23031" s="69"/>
    </row>
    <row r="23032" spans="24:27" x14ac:dyDescent="0.25">
      <c r="X23032" s="69"/>
      <c r="Y23032" s="69"/>
      <c r="Z23032" s="69"/>
      <c r="AA23032" s="69"/>
    </row>
    <row r="23033" spans="24:27" x14ac:dyDescent="0.25">
      <c r="X23033" s="69"/>
      <c r="Y23033" s="69"/>
      <c r="Z23033" s="69"/>
      <c r="AA23033" s="69"/>
    </row>
    <row r="23034" spans="24:27" x14ac:dyDescent="0.25">
      <c r="X23034" s="69"/>
      <c r="Y23034" s="69"/>
      <c r="Z23034" s="69"/>
      <c r="AA23034" s="69"/>
    </row>
    <row r="23035" spans="24:27" x14ac:dyDescent="0.25">
      <c r="X23035" s="69"/>
      <c r="Y23035" s="69"/>
      <c r="Z23035" s="69"/>
      <c r="AA23035" s="69"/>
    </row>
    <row r="23036" spans="24:27" x14ac:dyDescent="0.25">
      <c r="X23036" s="69"/>
      <c r="Y23036" s="69"/>
      <c r="Z23036" s="69"/>
      <c r="AA23036" s="69"/>
    </row>
    <row r="23037" spans="24:27" x14ac:dyDescent="0.25">
      <c r="X23037" s="69"/>
      <c r="Y23037" s="69"/>
      <c r="Z23037" s="69"/>
      <c r="AA23037" s="69"/>
    </row>
    <row r="23038" spans="24:27" x14ac:dyDescent="0.25">
      <c r="X23038" s="69"/>
      <c r="Y23038" s="69"/>
      <c r="Z23038" s="69"/>
      <c r="AA23038" s="69"/>
    </row>
    <row r="23039" spans="24:27" x14ac:dyDescent="0.25">
      <c r="X23039" s="69"/>
      <c r="Y23039" s="69"/>
      <c r="Z23039" s="69"/>
      <c r="AA23039" s="69"/>
    </row>
    <row r="23040" spans="24:27" x14ac:dyDescent="0.25">
      <c r="X23040" s="69"/>
      <c r="Y23040" s="69"/>
      <c r="Z23040" s="69"/>
      <c r="AA23040" s="69"/>
    </row>
    <row r="23041" spans="24:27" x14ac:dyDescent="0.25">
      <c r="X23041" s="69"/>
      <c r="Y23041" s="69"/>
      <c r="Z23041" s="69"/>
      <c r="AA23041" s="69"/>
    </row>
    <row r="23042" spans="24:27" x14ac:dyDescent="0.25">
      <c r="X23042" s="69"/>
      <c r="Y23042" s="69"/>
      <c r="Z23042" s="69"/>
      <c r="AA23042" s="69"/>
    </row>
    <row r="23043" spans="24:27" x14ac:dyDescent="0.25">
      <c r="X23043" s="69"/>
      <c r="Y23043" s="69"/>
      <c r="Z23043" s="69"/>
      <c r="AA23043" s="69"/>
    </row>
    <row r="23044" spans="24:27" x14ac:dyDescent="0.25">
      <c r="X23044" s="69"/>
      <c r="Y23044" s="69"/>
      <c r="Z23044" s="69"/>
      <c r="AA23044" s="69"/>
    </row>
    <row r="23045" spans="24:27" x14ac:dyDescent="0.25">
      <c r="X23045" s="69"/>
      <c r="Y23045" s="69"/>
      <c r="Z23045" s="69"/>
      <c r="AA23045" s="69"/>
    </row>
    <row r="23046" spans="24:27" x14ac:dyDescent="0.25">
      <c r="X23046" s="69"/>
      <c r="Y23046" s="69"/>
      <c r="Z23046" s="69"/>
      <c r="AA23046" s="69"/>
    </row>
    <row r="23047" spans="24:27" x14ac:dyDescent="0.25">
      <c r="X23047" s="69"/>
      <c r="Y23047" s="69"/>
      <c r="Z23047" s="69"/>
      <c r="AA23047" s="69"/>
    </row>
    <row r="23048" spans="24:27" x14ac:dyDescent="0.25">
      <c r="X23048" s="69"/>
      <c r="Y23048" s="69"/>
      <c r="Z23048" s="69"/>
      <c r="AA23048" s="69"/>
    </row>
    <row r="23049" spans="24:27" x14ac:dyDescent="0.25">
      <c r="X23049" s="69"/>
      <c r="Y23049" s="69"/>
      <c r="Z23049" s="69"/>
      <c r="AA23049" s="69"/>
    </row>
    <row r="23050" spans="24:27" x14ac:dyDescent="0.25">
      <c r="X23050" s="69"/>
      <c r="Y23050" s="69"/>
      <c r="Z23050" s="69"/>
      <c r="AA23050" s="69"/>
    </row>
    <row r="23051" spans="24:27" x14ac:dyDescent="0.25">
      <c r="X23051" s="69"/>
      <c r="Y23051" s="69"/>
      <c r="Z23051" s="69"/>
      <c r="AA23051" s="69"/>
    </row>
    <row r="23052" spans="24:27" x14ac:dyDescent="0.25">
      <c r="X23052" s="69"/>
      <c r="Y23052" s="69"/>
      <c r="Z23052" s="69"/>
      <c r="AA23052" s="69"/>
    </row>
    <row r="23053" spans="24:27" x14ac:dyDescent="0.25">
      <c r="X23053" s="69"/>
      <c r="Y23053" s="69"/>
      <c r="Z23053" s="69"/>
      <c r="AA23053" s="69"/>
    </row>
    <row r="23054" spans="24:27" x14ac:dyDescent="0.25">
      <c r="X23054" s="69"/>
      <c r="Y23054" s="69"/>
      <c r="Z23054" s="69"/>
      <c r="AA23054" s="69"/>
    </row>
    <row r="23055" spans="24:27" x14ac:dyDescent="0.25">
      <c r="X23055" s="69"/>
      <c r="Y23055" s="69"/>
      <c r="Z23055" s="69"/>
      <c r="AA23055" s="69"/>
    </row>
    <row r="23056" spans="24:27" x14ac:dyDescent="0.25">
      <c r="X23056" s="69"/>
      <c r="Y23056" s="69"/>
      <c r="Z23056" s="69"/>
      <c r="AA23056" s="69"/>
    </row>
    <row r="23057" spans="24:27" x14ac:dyDescent="0.25">
      <c r="X23057" s="69"/>
      <c r="Y23057" s="69"/>
      <c r="Z23057" s="69"/>
      <c r="AA23057" s="69"/>
    </row>
    <row r="23058" spans="24:27" x14ac:dyDescent="0.25">
      <c r="X23058" s="69"/>
      <c r="Y23058" s="69"/>
      <c r="Z23058" s="69"/>
      <c r="AA23058" s="69"/>
    </row>
    <row r="23059" spans="24:27" x14ac:dyDescent="0.25">
      <c r="X23059" s="69"/>
      <c r="Y23059" s="69"/>
      <c r="Z23059" s="69"/>
      <c r="AA23059" s="69"/>
    </row>
    <row r="23060" spans="24:27" x14ac:dyDescent="0.25">
      <c r="X23060" s="69"/>
      <c r="Y23060" s="69"/>
      <c r="Z23060" s="69"/>
      <c r="AA23060" s="69"/>
    </row>
    <row r="23061" spans="24:27" x14ac:dyDescent="0.25">
      <c r="X23061" s="69"/>
      <c r="Y23061" s="69"/>
      <c r="Z23061" s="69"/>
      <c r="AA23061" s="69"/>
    </row>
    <row r="23062" spans="24:27" x14ac:dyDescent="0.25">
      <c r="X23062" s="69"/>
      <c r="Y23062" s="69"/>
      <c r="Z23062" s="69"/>
      <c r="AA23062" s="69"/>
    </row>
    <row r="23063" spans="24:27" x14ac:dyDescent="0.25">
      <c r="X23063" s="69"/>
      <c r="Y23063" s="69"/>
      <c r="Z23063" s="69"/>
      <c r="AA23063" s="69"/>
    </row>
    <row r="23064" spans="24:27" x14ac:dyDescent="0.25">
      <c r="X23064" s="69"/>
      <c r="Y23064" s="69"/>
      <c r="Z23064" s="69"/>
      <c r="AA23064" s="69"/>
    </row>
    <row r="23065" spans="24:27" x14ac:dyDescent="0.25">
      <c r="X23065" s="69"/>
      <c r="Y23065" s="69"/>
      <c r="Z23065" s="69"/>
      <c r="AA23065" s="69"/>
    </row>
    <row r="23066" spans="24:27" x14ac:dyDescent="0.25">
      <c r="X23066" s="69"/>
      <c r="Y23066" s="69"/>
      <c r="Z23066" s="69"/>
      <c r="AA23066" s="69"/>
    </row>
    <row r="23067" spans="24:27" x14ac:dyDescent="0.25">
      <c r="X23067" s="69"/>
      <c r="Y23067" s="69"/>
      <c r="Z23067" s="69"/>
      <c r="AA23067" s="69"/>
    </row>
    <row r="23068" spans="24:27" x14ac:dyDescent="0.25">
      <c r="X23068" s="69"/>
      <c r="Y23068" s="69"/>
      <c r="Z23068" s="69"/>
      <c r="AA23068" s="69"/>
    </row>
    <row r="23069" spans="24:27" x14ac:dyDescent="0.25">
      <c r="X23069" s="69"/>
      <c r="Y23069" s="69"/>
      <c r="Z23069" s="69"/>
      <c r="AA23069" s="69"/>
    </row>
    <row r="23070" spans="24:27" x14ac:dyDescent="0.25">
      <c r="X23070" s="69"/>
      <c r="Y23070" s="69"/>
      <c r="Z23070" s="69"/>
      <c r="AA23070" s="69"/>
    </row>
    <row r="23071" spans="24:27" x14ac:dyDescent="0.25">
      <c r="X23071" s="69"/>
      <c r="Y23071" s="69"/>
      <c r="Z23071" s="69"/>
      <c r="AA23071" s="69"/>
    </row>
    <row r="23072" spans="24:27" x14ac:dyDescent="0.25">
      <c r="X23072" s="69"/>
      <c r="Y23072" s="69"/>
      <c r="Z23072" s="69"/>
      <c r="AA23072" s="69"/>
    </row>
    <row r="23073" spans="24:27" x14ac:dyDescent="0.25">
      <c r="X23073" s="69"/>
      <c r="Y23073" s="69"/>
      <c r="Z23073" s="69"/>
      <c r="AA23073" s="69"/>
    </row>
    <row r="23074" spans="24:27" x14ac:dyDescent="0.25">
      <c r="X23074" s="69"/>
      <c r="Y23074" s="69"/>
      <c r="Z23074" s="69"/>
      <c r="AA23074" s="69"/>
    </row>
    <row r="23075" spans="24:27" x14ac:dyDescent="0.25">
      <c r="X23075" s="69"/>
      <c r="Y23075" s="69"/>
      <c r="Z23075" s="69"/>
      <c r="AA23075" s="69"/>
    </row>
    <row r="23076" spans="24:27" x14ac:dyDescent="0.25">
      <c r="X23076" s="69"/>
      <c r="Y23076" s="69"/>
      <c r="Z23076" s="69"/>
      <c r="AA23076" s="69"/>
    </row>
    <row r="23077" spans="24:27" x14ac:dyDescent="0.25">
      <c r="X23077" s="69"/>
      <c r="Y23077" s="69"/>
      <c r="Z23077" s="69"/>
      <c r="AA23077" s="69"/>
    </row>
    <row r="23078" spans="24:27" x14ac:dyDescent="0.25">
      <c r="X23078" s="69"/>
      <c r="Y23078" s="69"/>
      <c r="Z23078" s="69"/>
      <c r="AA23078" s="69"/>
    </row>
    <row r="23079" spans="24:27" x14ac:dyDescent="0.25">
      <c r="X23079" s="69"/>
      <c r="Y23079" s="69"/>
      <c r="Z23079" s="69"/>
      <c r="AA23079" s="69"/>
    </row>
    <row r="23080" spans="24:27" x14ac:dyDescent="0.25">
      <c r="X23080" s="69"/>
      <c r="Y23080" s="69"/>
      <c r="Z23080" s="69"/>
      <c r="AA23080" s="69"/>
    </row>
    <row r="23081" spans="24:27" x14ac:dyDescent="0.25">
      <c r="X23081" s="69"/>
      <c r="Y23081" s="69"/>
      <c r="Z23081" s="69"/>
      <c r="AA23081" s="69"/>
    </row>
    <row r="23082" spans="24:27" x14ac:dyDescent="0.25">
      <c r="X23082" s="69"/>
      <c r="Y23082" s="69"/>
      <c r="Z23082" s="69"/>
      <c r="AA23082" s="69"/>
    </row>
    <row r="23083" spans="24:27" x14ac:dyDescent="0.25">
      <c r="X23083" s="69"/>
      <c r="Y23083" s="69"/>
      <c r="Z23083" s="69"/>
      <c r="AA23083" s="69"/>
    </row>
    <row r="23084" spans="24:27" x14ac:dyDescent="0.25">
      <c r="X23084" s="69"/>
      <c r="Y23084" s="69"/>
      <c r="Z23084" s="69"/>
      <c r="AA23084" s="69"/>
    </row>
    <row r="23085" spans="24:27" x14ac:dyDescent="0.25">
      <c r="X23085" s="69"/>
      <c r="Y23085" s="69"/>
      <c r="Z23085" s="69"/>
      <c r="AA23085" s="69"/>
    </row>
    <row r="23086" spans="24:27" x14ac:dyDescent="0.25">
      <c r="X23086" s="69"/>
      <c r="Y23086" s="69"/>
      <c r="Z23086" s="69"/>
      <c r="AA23086" s="69"/>
    </row>
    <row r="23087" spans="24:27" x14ac:dyDescent="0.25">
      <c r="X23087" s="69"/>
      <c r="Y23087" s="69"/>
      <c r="Z23087" s="69"/>
      <c r="AA23087" s="69"/>
    </row>
    <row r="23088" spans="24:27" x14ac:dyDescent="0.25">
      <c r="X23088" s="69"/>
      <c r="Y23088" s="69"/>
      <c r="Z23088" s="69"/>
      <c r="AA23088" s="69"/>
    </row>
    <row r="23089" spans="24:27" x14ac:dyDescent="0.25">
      <c r="X23089" s="69"/>
      <c r="Y23089" s="69"/>
      <c r="Z23089" s="69"/>
      <c r="AA23089" s="69"/>
    </row>
    <row r="23090" spans="24:27" x14ac:dyDescent="0.25">
      <c r="X23090" s="69"/>
      <c r="Y23090" s="69"/>
      <c r="Z23090" s="69"/>
      <c r="AA23090" s="69"/>
    </row>
    <row r="23091" spans="24:27" x14ac:dyDescent="0.25">
      <c r="X23091" s="69"/>
      <c r="Y23091" s="69"/>
      <c r="Z23091" s="69"/>
      <c r="AA23091" s="69"/>
    </row>
    <row r="23092" spans="24:27" x14ac:dyDescent="0.25">
      <c r="X23092" s="69"/>
      <c r="Y23092" s="69"/>
      <c r="Z23092" s="69"/>
      <c r="AA23092" s="69"/>
    </row>
    <row r="23093" spans="24:27" x14ac:dyDescent="0.25">
      <c r="X23093" s="69"/>
      <c r="Y23093" s="69"/>
      <c r="Z23093" s="69"/>
      <c r="AA23093" s="69"/>
    </row>
    <row r="23094" spans="24:27" x14ac:dyDescent="0.25">
      <c r="X23094" s="69"/>
      <c r="Y23094" s="69"/>
      <c r="Z23094" s="69"/>
      <c r="AA23094" s="69"/>
    </row>
    <row r="23095" spans="24:27" x14ac:dyDescent="0.25">
      <c r="X23095" s="69"/>
      <c r="Y23095" s="69"/>
      <c r="Z23095" s="69"/>
      <c r="AA23095" s="69"/>
    </row>
    <row r="23096" spans="24:27" x14ac:dyDescent="0.25">
      <c r="X23096" s="69"/>
      <c r="Y23096" s="69"/>
      <c r="Z23096" s="69"/>
      <c r="AA23096" s="69"/>
    </row>
    <row r="23097" spans="24:27" x14ac:dyDescent="0.25">
      <c r="X23097" s="69"/>
      <c r="Y23097" s="69"/>
      <c r="Z23097" s="69"/>
      <c r="AA23097" s="69"/>
    </row>
    <row r="23098" spans="24:27" x14ac:dyDescent="0.25">
      <c r="X23098" s="69"/>
      <c r="Y23098" s="69"/>
      <c r="Z23098" s="69"/>
      <c r="AA23098" s="69"/>
    </row>
    <row r="23099" spans="24:27" x14ac:dyDescent="0.25">
      <c r="X23099" s="69"/>
      <c r="Y23099" s="69"/>
      <c r="Z23099" s="69"/>
      <c r="AA23099" s="69"/>
    </row>
    <row r="23100" spans="24:27" x14ac:dyDescent="0.25">
      <c r="X23100" s="69"/>
      <c r="Y23100" s="69"/>
      <c r="Z23100" s="69"/>
      <c r="AA23100" s="69"/>
    </row>
    <row r="23101" spans="24:27" x14ac:dyDescent="0.25">
      <c r="X23101" s="69"/>
      <c r="Y23101" s="69"/>
      <c r="Z23101" s="69"/>
      <c r="AA23101" s="69"/>
    </row>
    <row r="23102" spans="24:27" x14ac:dyDescent="0.25">
      <c r="X23102" s="69"/>
      <c r="Y23102" s="69"/>
      <c r="Z23102" s="69"/>
      <c r="AA23102" s="69"/>
    </row>
    <row r="23103" spans="24:27" x14ac:dyDescent="0.25">
      <c r="X23103" s="69"/>
      <c r="Y23103" s="69"/>
      <c r="Z23103" s="69"/>
      <c r="AA23103" s="69"/>
    </row>
    <row r="23104" spans="24:27" x14ac:dyDescent="0.25">
      <c r="X23104" s="69"/>
      <c r="Y23104" s="69"/>
      <c r="Z23104" s="69"/>
      <c r="AA23104" s="69"/>
    </row>
    <row r="23105" spans="24:27" x14ac:dyDescent="0.25">
      <c r="X23105" s="69"/>
      <c r="Y23105" s="69"/>
      <c r="Z23105" s="69"/>
      <c r="AA23105" s="69"/>
    </row>
    <row r="23106" spans="24:27" x14ac:dyDescent="0.25">
      <c r="X23106" s="69"/>
      <c r="Y23106" s="69"/>
      <c r="Z23106" s="69"/>
      <c r="AA23106" s="69"/>
    </row>
    <row r="23107" spans="24:27" x14ac:dyDescent="0.25">
      <c r="X23107" s="69"/>
      <c r="Y23107" s="69"/>
      <c r="Z23107" s="69"/>
      <c r="AA23107" s="69"/>
    </row>
    <row r="23108" spans="24:27" x14ac:dyDescent="0.25">
      <c r="X23108" s="69"/>
      <c r="Y23108" s="69"/>
      <c r="Z23108" s="69"/>
      <c r="AA23108" s="69"/>
    </row>
    <row r="23109" spans="24:27" x14ac:dyDescent="0.25">
      <c r="X23109" s="69"/>
      <c r="Y23109" s="69"/>
      <c r="Z23109" s="69"/>
      <c r="AA23109" s="69"/>
    </row>
    <row r="23110" spans="24:27" x14ac:dyDescent="0.25">
      <c r="X23110" s="69"/>
      <c r="Y23110" s="69"/>
      <c r="Z23110" s="69"/>
      <c r="AA23110" s="69"/>
    </row>
    <row r="23111" spans="24:27" x14ac:dyDescent="0.25">
      <c r="X23111" s="69"/>
      <c r="Y23111" s="69"/>
      <c r="Z23111" s="69"/>
      <c r="AA23111" s="69"/>
    </row>
    <row r="23112" spans="24:27" x14ac:dyDescent="0.25">
      <c r="X23112" s="69"/>
      <c r="Y23112" s="69"/>
      <c r="Z23112" s="69"/>
      <c r="AA23112" s="69"/>
    </row>
    <row r="23113" spans="24:27" x14ac:dyDescent="0.25">
      <c r="X23113" s="69"/>
      <c r="Y23113" s="69"/>
      <c r="Z23113" s="69"/>
      <c r="AA23113" s="69"/>
    </row>
    <row r="23114" spans="24:27" x14ac:dyDescent="0.25">
      <c r="X23114" s="69"/>
      <c r="Y23114" s="69"/>
      <c r="Z23114" s="69"/>
      <c r="AA23114" s="69"/>
    </row>
    <row r="23115" spans="24:27" x14ac:dyDescent="0.25">
      <c r="X23115" s="69"/>
      <c r="Y23115" s="69"/>
      <c r="Z23115" s="69"/>
      <c r="AA23115" s="69"/>
    </row>
    <row r="23116" spans="24:27" x14ac:dyDescent="0.25">
      <c r="X23116" s="69"/>
      <c r="Y23116" s="69"/>
      <c r="Z23116" s="69"/>
      <c r="AA23116" s="69"/>
    </row>
    <row r="23117" spans="24:27" x14ac:dyDescent="0.25">
      <c r="X23117" s="69"/>
      <c r="Y23117" s="69"/>
      <c r="Z23117" s="69"/>
      <c r="AA23117" s="69"/>
    </row>
    <row r="23118" spans="24:27" x14ac:dyDescent="0.25">
      <c r="X23118" s="69"/>
      <c r="Y23118" s="69"/>
      <c r="Z23118" s="69"/>
      <c r="AA23118" s="69"/>
    </row>
    <row r="23119" spans="24:27" x14ac:dyDescent="0.25">
      <c r="X23119" s="69"/>
      <c r="Y23119" s="69"/>
      <c r="Z23119" s="69"/>
      <c r="AA23119" s="69"/>
    </row>
    <row r="23120" spans="24:27" x14ac:dyDescent="0.25">
      <c r="X23120" s="69"/>
      <c r="Y23120" s="69"/>
      <c r="Z23120" s="69"/>
      <c r="AA23120" s="69"/>
    </row>
    <row r="23121" spans="24:27" x14ac:dyDescent="0.25">
      <c r="X23121" s="69"/>
      <c r="Y23121" s="69"/>
      <c r="Z23121" s="69"/>
      <c r="AA23121" s="69"/>
    </row>
    <row r="23122" spans="24:27" x14ac:dyDescent="0.25">
      <c r="X23122" s="69"/>
      <c r="Y23122" s="69"/>
      <c r="Z23122" s="69"/>
      <c r="AA23122" s="69"/>
    </row>
    <row r="23123" spans="24:27" x14ac:dyDescent="0.25">
      <c r="X23123" s="69"/>
      <c r="Y23123" s="69"/>
      <c r="Z23123" s="69"/>
      <c r="AA23123" s="69"/>
    </row>
    <row r="23124" spans="24:27" x14ac:dyDescent="0.25">
      <c r="X23124" s="69"/>
      <c r="Y23124" s="69"/>
      <c r="Z23124" s="69"/>
      <c r="AA23124" s="69"/>
    </row>
    <row r="23125" spans="24:27" x14ac:dyDescent="0.25">
      <c r="X23125" s="69"/>
      <c r="Y23125" s="69"/>
      <c r="Z23125" s="69"/>
      <c r="AA23125" s="69"/>
    </row>
    <row r="23126" spans="24:27" x14ac:dyDescent="0.25">
      <c r="X23126" s="69"/>
      <c r="Y23126" s="69"/>
      <c r="Z23126" s="69"/>
      <c r="AA23126" s="69"/>
    </row>
    <row r="23127" spans="24:27" x14ac:dyDescent="0.25">
      <c r="X23127" s="69"/>
      <c r="Y23127" s="69"/>
      <c r="Z23127" s="69"/>
      <c r="AA23127" s="69"/>
    </row>
    <row r="23128" spans="24:27" x14ac:dyDescent="0.25">
      <c r="X23128" s="69"/>
      <c r="Y23128" s="69"/>
      <c r="Z23128" s="69"/>
      <c r="AA23128" s="69"/>
    </row>
    <row r="23129" spans="24:27" x14ac:dyDescent="0.25">
      <c r="X23129" s="69"/>
      <c r="Y23129" s="69"/>
      <c r="Z23129" s="69"/>
      <c r="AA23129" s="69"/>
    </row>
    <row r="23130" spans="24:27" x14ac:dyDescent="0.25">
      <c r="X23130" s="69"/>
      <c r="Y23130" s="69"/>
      <c r="Z23130" s="69"/>
      <c r="AA23130" s="69"/>
    </row>
    <row r="23131" spans="24:27" x14ac:dyDescent="0.25">
      <c r="X23131" s="69"/>
      <c r="Y23131" s="69"/>
      <c r="Z23131" s="69"/>
      <c r="AA23131" s="69"/>
    </row>
    <row r="23132" spans="24:27" x14ac:dyDescent="0.25">
      <c r="X23132" s="69"/>
      <c r="Y23132" s="69"/>
      <c r="Z23132" s="69"/>
      <c r="AA23132" s="69"/>
    </row>
    <row r="23133" spans="24:27" x14ac:dyDescent="0.25">
      <c r="X23133" s="69"/>
      <c r="Y23133" s="69"/>
      <c r="Z23133" s="69"/>
      <c r="AA23133" s="69"/>
    </row>
    <row r="23134" spans="24:27" x14ac:dyDescent="0.25">
      <c r="X23134" s="69"/>
      <c r="Y23134" s="69"/>
      <c r="Z23134" s="69"/>
      <c r="AA23134" s="69"/>
    </row>
    <row r="23135" spans="24:27" x14ac:dyDescent="0.25">
      <c r="X23135" s="69"/>
      <c r="Y23135" s="69"/>
      <c r="Z23135" s="69"/>
      <c r="AA23135" s="69"/>
    </row>
    <row r="23136" spans="24:27" x14ac:dyDescent="0.25">
      <c r="X23136" s="69"/>
      <c r="Y23136" s="69"/>
      <c r="Z23136" s="69"/>
      <c r="AA23136" s="69"/>
    </row>
    <row r="23137" spans="24:27" x14ac:dyDescent="0.25">
      <c r="X23137" s="69"/>
      <c r="Y23137" s="69"/>
      <c r="Z23137" s="69"/>
      <c r="AA23137" s="69"/>
    </row>
    <row r="23138" spans="24:27" x14ac:dyDescent="0.25">
      <c r="X23138" s="69"/>
      <c r="Y23138" s="69"/>
      <c r="Z23138" s="69"/>
      <c r="AA23138" s="69"/>
    </row>
    <row r="23139" spans="24:27" x14ac:dyDescent="0.25">
      <c r="X23139" s="69"/>
      <c r="Y23139" s="69"/>
      <c r="Z23139" s="69"/>
      <c r="AA23139" s="69"/>
    </row>
    <row r="23140" spans="24:27" x14ac:dyDescent="0.25">
      <c r="X23140" s="69"/>
      <c r="Y23140" s="69"/>
      <c r="Z23140" s="69"/>
      <c r="AA23140" s="69"/>
    </row>
    <row r="23141" spans="24:27" x14ac:dyDescent="0.25">
      <c r="X23141" s="69"/>
      <c r="Y23141" s="69"/>
      <c r="Z23141" s="69"/>
      <c r="AA23141" s="69"/>
    </row>
    <row r="23142" spans="24:27" x14ac:dyDescent="0.25">
      <c r="X23142" s="69"/>
      <c r="Y23142" s="69"/>
      <c r="Z23142" s="69"/>
      <c r="AA23142" s="69"/>
    </row>
    <row r="23143" spans="24:27" x14ac:dyDescent="0.25">
      <c r="X23143" s="69"/>
      <c r="Y23143" s="69"/>
      <c r="Z23143" s="69"/>
      <c r="AA23143" s="69"/>
    </row>
    <row r="23144" spans="24:27" x14ac:dyDescent="0.25">
      <c r="X23144" s="69"/>
      <c r="Y23144" s="69"/>
      <c r="Z23144" s="69"/>
      <c r="AA23144" s="69"/>
    </row>
    <row r="23145" spans="24:27" x14ac:dyDescent="0.25">
      <c r="X23145" s="69"/>
      <c r="Y23145" s="69"/>
      <c r="Z23145" s="69"/>
      <c r="AA23145" s="69"/>
    </row>
    <row r="23146" spans="24:27" x14ac:dyDescent="0.25">
      <c r="X23146" s="69"/>
      <c r="Y23146" s="69"/>
      <c r="Z23146" s="69"/>
      <c r="AA23146" s="69"/>
    </row>
    <row r="23147" spans="24:27" x14ac:dyDescent="0.25">
      <c r="X23147" s="69"/>
      <c r="Y23147" s="69"/>
      <c r="Z23147" s="69"/>
      <c r="AA23147" s="69"/>
    </row>
    <row r="23148" spans="24:27" x14ac:dyDescent="0.25">
      <c r="X23148" s="69"/>
      <c r="Y23148" s="69"/>
      <c r="Z23148" s="69"/>
      <c r="AA23148" s="69"/>
    </row>
    <row r="23149" spans="24:27" x14ac:dyDescent="0.25">
      <c r="X23149" s="69"/>
      <c r="Y23149" s="69"/>
      <c r="Z23149" s="69"/>
      <c r="AA23149" s="69"/>
    </row>
    <row r="23150" spans="24:27" x14ac:dyDescent="0.25">
      <c r="X23150" s="69"/>
      <c r="Y23150" s="69"/>
      <c r="Z23150" s="69"/>
      <c r="AA23150" s="69"/>
    </row>
    <row r="23151" spans="24:27" x14ac:dyDescent="0.25">
      <c r="X23151" s="69"/>
      <c r="Y23151" s="69"/>
      <c r="Z23151" s="69"/>
      <c r="AA23151" s="69"/>
    </row>
    <row r="23152" spans="24:27" x14ac:dyDescent="0.25">
      <c r="X23152" s="69"/>
      <c r="Y23152" s="69"/>
      <c r="Z23152" s="69"/>
      <c r="AA23152" s="69"/>
    </row>
    <row r="23153" spans="24:27" x14ac:dyDescent="0.25">
      <c r="X23153" s="69"/>
      <c r="Y23153" s="69"/>
      <c r="Z23153" s="69"/>
      <c r="AA23153" s="69"/>
    </row>
    <row r="23154" spans="24:27" x14ac:dyDescent="0.25">
      <c r="X23154" s="69"/>
      <c r="Y23154" s="69"/>
      <c r="Z23154" s="69"/>
      <c r="AA23154" s="69"/>
    </row>
    <row r="23155" spans="24:27" x14ac:dyDescent="0.25">
      <c r="X23155" s="69"/>
      <c r="Y23155" s="69"/>
      <c r="Z23155" s="69"/>
      <c r="AA23155" s="69"/>
    </row>
    <row r="23156" spans="24:27" x14ac:dyDescent="0.25">
      <c r="X23156" s="69"/>
      <c r="Y23156" s="69"/>
      <c r="Z23156" s="69"/>
      <c r="AA23156" s="69"/>
    </row>
    <row r="23157" spans="24:27" x14ac:dyDescent="0.25">
      <c r="X23157" s="69"/>
      <c r="Y23157" s="69"/>
      <c r="Z23157" s="69"/>
      <c r="AA23157" s="69"/>
    </row>
    <row r="23158" spans="24:27" x14ac:dyDescent="0.25">
      <c r="X23158" s="69"/>
      <c r="Y23158" s="69"/>
      <c r="Z23158" s="69"/>
      <c r="AA23158" s="69"/>
    </row>
    <row r="23159" spans="24:27" x14ac:dyDescent="0.25">
      <c r="X23159" s="69"/>
      <c r="Y23159" s="69"/>
      <c r="Z23159" s="69"/>
      <c r="AA23159" s="69"/>
    </row>
    <row r="23160" spans="24:27" x14ac:dyDescent="0.25">
      <c r="X23160" s="69"/>
      <c r="Y23160" s="69"/>
      <c r="Z23160" s="69"/>
      <c r="AA23160" s="69"/>
    </row>
    <row r="23161" spans="24:27" x14ac:dyDescent="0.25">
      <c r="X23161" s="69"/>
      <c r="Y23161" s="69"/>
      <c r="Z23161" s="69"/>
      <c r="AA23161" s="69"/>
    </row>
    <row r="23162" spans="24:27" x14ac:dyDescent="0.25">
      <c r="X23162" s="69"/>
      <c r="Y23162" s="69"/>
      <c r="Z23162" s="69"/>
      <c r="AA23162" s="69"/>
    </row>
    <row r="23163" spans="24:27" x14ac:dyDescent="0.25">
      <c r="X23163" s="69"/>
      <c r="Y23163" s="69"/>
      <c r="Z23163" s="69"/>
      <c r="AA23163" s="69"/>
    </row>
    <row r="23164" spans="24:27" x14ac:dyDescent="0.25">
      <c r="X23164" s="69"/>
      <c r="Y23164" s="69"/>
      <c r="Z23164" s="69"/>
      <c r="AA23164" s="69"/>
    </row>
    <row r="23165" spans="24:27" x14ac:dyDescent="0.25">
      <c r="X23165" s="69"/>
      <c r="Y23165" s="69"/>
      <c r="Z23165" s="69"/>
      <c r="AA23165" s="69"/>
    </row>
    <row r="23166" spans="24:27" x14ac:dyDescent="0.25">
      <c r="X23166" s="69"/>
      <c r="Y23166" s="69"/>
      <c r="Z23166" s="69"/>
      <c r="AA23166" s="69"/>
    </row>
    <row r="23167" spans="24:27" x14ac:dyDescent="0.25">
      <c r="X23167" s="69"/>
      <c r="Y23167" s="69"/>
      <c r="Z23167" s="69"/>
      <c r="AA23167" s="69"/>
    </row>
    <row r="23168" spans="24:27" x14ac:dyDescent="0.25">
      <c r="X23168" s="69"/>
      <c r="Y23168" s="69"/>
      <c r="Z23168" s="69"/>
      <c r="AA23168" s="69"/>
    </row>
    <row r="23169" spans="24:27" x14ac:dyDescent="0.25">
      <c r="X23169" s="69"/>
      <c r="Y23169" s="69"/>
      <c r="Z23169" s="69"/>
      <c r="AA23169" s="69"/>
    </row>
    <row r="23170" spans="24:27" x14ac:dyDescent="0.25">
      <c r="X23170" s="69"/>
      <c r="Y23170" s="69"/>
      <c r="Z23170" s="69"/>
      <c r="AA23170" s="69"/>
    </row>
    <row r="23171" spans="24:27" x14ac:dyDescent="0.25">
      <c r="X23171" s="69"/>
      <c r="Y23171" s="69"/>
      <c r="Z23171" s="69"/>
      <c r="AA23171" s="69"/>
    </row>
    <row r="23172" spans="24:27" x14ac:dyDescent="0.25">
      <c r="X23172" s="69"/>
      <c r="Y23172" s="69"/>
      <c r="Z23172" s="69"/>
      <c r="AA23172" s="69"/>
    </row>
    <row r="23173" spans="24:27" x14ac:dyDescent="0.25">
      <c r="X23173" s="69"/>
      <c r="Y23173" s="69"/>
      <c r="Z23173" s="69"/>
      <c r="AA23173" s="69"/>
    </row>
    <row r="23174" spans="24:27" x14ac:dyDescent="0.25">
      <c r="X23174" s="69"/>
      <c r="Y23174" s="69"/>
      <c r="Z23174" s="69"/>
      <c r="AA23174" s="69"/>
    </row>
    <row r="23175" spans="24:27" x14ac:dyDescent="0.25">
      <c r="X23175" s="69"/>
      <c r="Y23175" s="69"/>
      <c r="Z23175" s="69"/>
      <c r="AA23175" s="69"/>
    </row>
    <row r="23176" spans="24:27" x14ac:dyDescent="0.25">
      <c r="X23176" s="69"/>
      <c r="Y23176" s="69"/>
      <c r="Z23176" s="69"/>
      <c r="AA23176" s="69"/>
    </row>
    <row r="23177" spans="24:27" x14ac:dyDescent="0.25">
      <c r="X23177" s="69"/>
      <c r="Y23177" s="69"/>
      <c r="Z23177" s="69"/>
      <c r="AA23177" s="69"/>
    </row>
    <row r="23178" spans="24:27" x14ac:dyDescent="0.25">
      <c r="X23178" s="69"/>
      <c r="Y23178" s="69"/>
      <c r="Z23178" s="69"/>
      <c r="AA23178" s="69"/>
    </row>
    <row r="23179" spans="24:27" x14ac:dyDescent="0.25">
      <c r="X23179" s="69"/>
      <c r="Y23179" s="69"/>
      <c r="Z23179" s="69"/>
      <c r="AA23179" s="69"/>
    </row>
    <row r="23180" spans="24:27" x14ac:dyDescent="0.25">
      <c r="X23180" s="69"/>
      <c r="Y23180" s="69"/>
      <c r="Z23180" s="69"/>
      <c r="AA23180" s="69"/>
    </row>
    <row r="23181" spans="24:27" x14ac:dyDescent="0.25">
      <c r="X23181" s="69"/>
      <c r="Y23181" s="69"/>
      <c r="Z23181" s="69"/>
      <c r="AA23181" s="69"/>
    </row>
    <row r="23182" spans="24:27" x14ac:dyDescent="0.25">
      <c r="X23182" s="69"/>
      <c r="Y23182" s="69"/>
      <c r="Z23182" s="69"/>
      <c r="AA23182" s="69"/>
    </row>
    <row r="23183" spans="24:27" x14ac:dyDescent="0.25">
      <c r="X23183" s="69"/>
      <c r="Y23183" s="69"/>
      <c r="Z23183" s="69"/>
      <c r="AA23183" s="69"/>
    </row>
    <row r="23184" spans="24:27" x14ac:dyDescent="0.25">
      <c r="X23184" s="69"/>
      <c r="Y23184" s="69"/>
      <c r="Z23184" s="69"/>
      <c r="AA23184" s="69"/>
    </row>
    <row r="23185" spans="24:27" x14ac:dyDescent="0.25">
      <c r="X23185" s="69"/>
      <c r="Y23185" s="69"/>
      <c r="Z23185" s="69"/>
      <c r="AA23185" s="69"/>
    </row>
    <row r="23186" spans="24:27" x14ac:dyDescent="0.25">
      <c r="X23186" s="69"/>
      <c r="Y23186" s="69"/>
      <c r="Z23186" s="69"/>
      <c r="AA23186" s="69"/>
    </row>
    <row r="23187" spans="24:27" x14ac:dyDescent="0.25">
      <c r="X23187" s="69"/>
      <c r="Y23187" s="69"/>
      <c r="Z23187" s="69"/>
      <c r="AA23187" s="69"/>
    </row>
    <row r="23188" spans="24:27" x14ac:dyDescent="0.25">
      <c r="X23188" s="69"/>
      <c r="Y23188" s="69"/>
      <c r="Z23188" s="69"/>
      <c r="AA23188" s="69"/>
    </row>
    <row r="23189" spans="24:27" x14ac:dyDescent="0.25">
      <c r="X23189" s="69"/>
      <c r="Y23189" s="69"/>
      <c r="Z23189" s="69"/>
      <c r="AA23189" s="69"/>
    </row>
    <row r="23190" spans="24:27" x14ac:dyDescent="0.25">
      <c r="X23190" s="69"/>
      <c r="Y23190" s="69"/>
      <c r="Z23190" s="69"/>
      <c r="AA23190" s="69"/>
    </row>
    <row r="23191" spans="24:27" x14ac:dyDescent="0.25">
      <c r="X23191" s="69"/>
      <c r="Y23191" s="69"/>
      <c r="Z23191" s="69"/>
      <c r="AA23191" s="69"/>
    </row>
    <row r="23192" spans="24:27" x14ac:dyDescent="0.25">
      <c r="X23192" s="69"/>
      <c r="Y23192" s="69"/>
      <c r="Z23192" s="69"/>
      <c r="AA23192" s="69"/>
    </row>
    <row r="23193" spans="24:27" x14ac:dyDescent="0.25">
      <c r="X23193" s="69"/>
      <c r="Y23193" s="69"/>
      <c r="Z23193" s="69"/>
      <c r="AA23193" s="69"/>
    </row>
    <row r="23194" spans="24:27" x14ac:dyDescent="0.25">
      <c r="X23194" s="69"/>
      <c r="Y23194" s="69"/>
      <c r="Z23194" s="69"/>
      <c r="AA23194" s="69"/>
    </row>
    <row r="23195" spans="24:27" x14ac:dyDescent="0.25">
      <c r="X23195" s="69"/>
      <c r="Y23195" s="69"/>
      <c r="Z23195" s="69"/>
      <c r="AA23195" s="69"/>
    </row>
    <row r="23196" spans="24:27" x14ac:dyDescent="0.25">
      <c r="X23196" s="69"/>
      <c r="Y23196" s="69"/>
      <c r="Z23196" s="69"/>
      <c r="AA23196" s="69"/>
    </row>
    <row r="23197" spans="24:27" x14ac:dyDescent="0.25">
      <c r="X23197" s="69"/>
      <c r="Y23197" s="69"/>
      <c r="Z23197" s="69"/>
      <c r="AA23197" s="69"/>
    </row>
    <row r="23198" spans="24:27" x14ac:dyDescent="0.25">
      <c r="X23198" s="69"/>
      <c r="Y23198" s="69"/>
      <c r="Z23198" s="69"/>
      <c r="AA23198" s="69"/>
    </row>
    <row r="23199" spans="24:27" x14ac:dyDescent="0.25">
      <c r="X23199" s="69"/>
      <c r="Y23199" s="69"/>
      <c r="Z23199" s="69"/>
      <c r="AA23199" s="69"/>
    </row>
    <row r="23200" spans="24:27" x14ac:dyDescent="0.25">
      <c r="X23200" s="69"/>
      <c r="Y23200" s="69"/>
      <c r="Z23200" s="69"/>
      <c r="AA23200" s="69"/>
    </row>
    <row r="23201" spans="24:27" x14ac:dyDescent="0.25">
      <c r="X23201" s="69"/>
      <c r="Y23201" s="69"/>
      <c r="Z23201" s="69"/>
      <c r="AA23201" s="69"/>
    </row>
    <row r="23202" spans="24:27" x14ac:dyDescent="0.25">
      <c r="X23202" s="69"/>
      <c r="Y23202" s="69"/>
      <c r="Z23202" s="69"/>
      <c r="AA23202" s="69"/>
    </row>
    <row r="23203" spans="24:27" x14ac:dyDescent="0.25">
      <c r="X23203" s="69"/>
      <c r="Y23203" s="69"/>
      <c r="Z23203" s="69"/>
      <c r="AA23203" s="69"/>
    </row>
    <row r="23204" spans="24:27" x14ac:dyDescent="0.25">
      <c r="X23204" s="69"/>
      <c r="Y23204" s="69"/>
      <c r="Z23204" s="69"/>
      <c r="AA23204" s="69"/>
    </row>
    <row r="23205" spans="24:27" x14ac:dyDescent="0.25">
      <c r="X23205" s="69"/>
      <c r="Y23205" s="69"/>
      <c r="Z23205" s="69"/>
      <c r="AA23205" s="69"/>
    </row>
    <row r="23206" spans="24:27" x14ac:dyDescent="0.25">
      <c r="X23206" s="69"/>
      <c r="Y23206" s="69"/>
      <c r="Z23206" s="69"/>
      <c r="AA23206" s="69"/>
    </row>
    <row r="23207" spans="24:27" x14ac:dyDescent="0.25">
      <c r="X23207" s="69"/>
      <c r="Y23207" s="69"/>
      <c r="Z23207" s="69"/>
      <c r="AA23207" s="69"/>
    </row>
    <row r="23208" spans="24:27" x14ac:dyDescent="0.25">
      <c r="X23208" s="69"/>
      <c r="Y23208" s="69"/>
      <c r="Z23208" s="69"/>
      <c r="AA23208" s="69"/>
    </row>
    <row r="23209" spans="24:27" x14ac:dyDescent="0.25">
      <c r="X23209" s="69"/>
      <c r="Y23209" s="69"/>
      <c r="Z23209" s="69"/>
      <c r="AA23209" s="69"/>
    </row>
    <row r="23210" spans="24:27" x14ac:dyDescent="0.25">
      <c r="X23210" s="69"/>
      <c r="Y23210" s="69"/>
      <c r="Z23210" s="69"/>
      <c r="AA23210" s="69"/>
    </row>
    <row r="23211" spans="24:27" x14ac:dyDescent="0.25">
      <c r="X23211" s="69"/>
      <c r="Y23211" s="69"/>
      <c r="Z23211" s="69"/>
      <c r="AA23211" s="69"/>
    </row>
    <row r="23212" spans="24:27" x14ac:dyDescent="0.25">
      <c r="X23212" s="69"/>
      <c r="Y23212" s="69"/>
      <c r="Z23212" s="69"/>
      <c r="AA23212" s="69"/>
    </row>
    <row r="23213" spans="24:27" x14ac:dyDescent="0.25">
      <c r="X23213" s="69"/>
      <c r="Y23213" s="69"/>
      <c r="Z23213" s="69"/>
      <c r="AA23213" s="69"/>
    </row>
    <row r="23214" spans="24:27" x14ac:dyDescent="0.25">
      <c r="X23214" s="69"/>
      <c r="Y23214" s="69"/>
      <c r="Z23214" s="69"/>
      <c r="AA23214" s="69"/>
    </row>
    <row r="23215" spans="24:27" x14ac:dyDescent="0.25">
      <c r="X23215" s="69"/>
      <c r="Y23215" s="69"/>
      <c r="Z23215" s="69"/>
      <c r="AA23215" s="69"/>
    </row>
    <row r="23216" spans="24:27" x14ac:dyDescent="0.25">
      <c r="X23216" s="69"/>
      <c r="Y23216" s="69"/>
      <c r="Z23216" s="69"/>
      <c r="AA23216" s="69"/>
    </row>
    <row r="23217" spans="24:27" x14ac:dyDescent="0.25">
      <c r="X23217" s="69"/>
      <c r="Y23217" s="69"/>
      <c r="Z23217" s="69"/>
      <c r="AA23217" s="69"/>
    </row>
    <row r="23218" spans="24:27" x14ac:dyDescent="0.25">
      <c r="X23218" s="69"/>
      <c r="Y23218" s="69"/>
      <c r="Z23218" s="69"/>
      <c r="AA23218" s="69"/>
    </row>
    <row r="23219" spans="24:27" x14ac:dyDescent="0.25">
      <c r="X23219" s="69"/>
      <c r="Y23219" s="69"/>
      <c r="Z23219" s="69"/>
      <c r="AA23219" s="69"/>
    </row>
    <row r="23220" spans="24:27" x14ac:dyDescent="0.25">
      <c r="X23220" s="69"/>
      <c r="Y23220" s="69"/>
      <c r="Z23220" s="69"/>
      <c r="AA23220" s="69"/>
    </row>
    <row r="23221" spans="24:27" x14ac:dyDescent="0.25">
      <c r="X23221" s="69"/>
      <c r="Y23221" s="69"/>
      <c r="Z23221" s="69"/>
      <c r="AA23221" s="69"/>
    </row>
    <row r="23222" spans="24:27" x14ac:dyDescent="0.25">
      <c r="X23222" s="69"/>
      <c r="Y23222" s="69"/>
      <c r="Z23222" s="69"/>
      <c r="AA23222" s="69"/>
    </row>
    <row r="23223" spans="24:27" x14ac:dyDescent="0.25">
      <c r="X23223" s="69"/>
      <c r="Y23223" s="69"/>
      <c r="Z23223" s="69"/>
      <c r="AA23223" s="69"/>
    </row>
    <row r="23224" spans="24:27" x14ac:dyDescent="0.25">
      <c r="X23224" s="69"/>
      <c r="Y23224" s="69"/>
      <c r="Z23224" s="69"/>
      <c r="AA23224" s="69"/>
    </row>
    <row r="23225" spans="24:27" x14ac:dyDescent="0.25">
      <c r="X23225" s="69"/>
      <c r="Y23225" s="69"/>
      <c r="Z23225" s="69"/>
      <c r="AA23225" s="69"/>
    </row>
    <row r="23226" spans="24:27" x14ac:dyDescent="0.25">
      <c r="X23226" s="69"/>
      <c r="Y23226" s="69"/>
      <c r="Z23226" s="69"/>
      <c r="AA23226" s="69"/>
    </row>
    <row r="23227" spans="24:27" x14ac:dyDescent="0.25">
      <c r="X23227" s="69"/>
      <c r="Y23227" s="69"/>
      <c r="Z23227" s="69"/>
      <c r="AA23227" s="69"/>
    </row>
    <row r="23228" spans="24:27" x14ac:dyDescent="0.25">
      <c r="X23228" s="69"/>
      <c r="Y23228" s="69"/>
      <c r="Z23228" s="69"/>
      <c r="AA23228" s="69"/>
    </row>
    <row r="23229" spans="24:27" x14ac:dyDescent="0.25">
      <c r="X23229" s="69"/>
      <c r="Y23229" s="69"/>
      <c r="Z23229" s="69"/>
      <c r="AA23229" s="69"/>
    </row>
    <row r="23230" spans="24:27" x14ac:dyDescent="0.25">
      <c r="X23230" s="69"/>
      <c r="Y23230" s="69"/>
      <c r="Z23230" s="69"/>
      <c r="AA23230" s="69"/>
    </row>
    <row r="23231" spans="24:27" x14ac:dyDescent="0.25">
      <c r="X23231" s="69"/>
      <c r="Y23231" s="69"/>
      <c r="Z23231" s="69"/>
      <c r="AA23231" s="69"/>
    </row>
    <row r="23232" spans="24:27" x14ac:dyDescent="0.25">
      <c r="X23232" s="69"/>
      <c r="Y23232" s="69"/>
      <c r="Z23232" s="69"/>
      <c r="AA23232" s="69"/>
    </row>
    <row r="23233" spans="24:27" x14ac:dyDescent="0.25">
      <c r="X23233" s="69"/>
      <c r="Y23233" s="69"/>
      <c r="Z23233" s="69"/>
      <c r="AA23233" s="69"/>
    </row>
    <row r="23234" spans="24:27" x14ac:dyDescent="0.25">
      <c r="X23234" s="69"/>
      <c r="Y23234" s="69"/>
      <c r="Z23234" s="69"/>
      <c r="AA23234" s="69"/>
    </row>
    <row r="23235" spans="24:27" x14ac:dyDescent="0.25">
      <c r="X23235" s="69"/>
      <c r="Y23235" s="69"/>
      <c r="Z23235" s="69"/>
      <c r="AA23235" s="69"/>
    </row>
    <row r="23236" spans="24:27" x14ac:dyDescent="0.25">
      <c r="X23236" s="69"/>
      <c r="Y23236" s="69"/>
      <c r="Z23236" s="69"/>
      <c r="AA23236" s="69"/>
    </row>
    <row r="23237" spans="24:27" x14ac:dyDescent="0.25">
      <c r="X23237" s="69"/>
      <c r="Y23237" s="69"/>
      <c r="Z23237" s="69"/>
      <c r="AA23237" s="69"/>
    </row>
    <row r="23238" spans="24:27" x14ac:dyDescent="0.25">
      <c r="X23238" s="69"/>
      <c r="Y23238" s="69"/>
      <c r="Z23238" s="69"/>
      <c r="AA23238" s="69"/>
    </row>
    <row r="23239" spans="24:27" x14ac:dyDescent="0.25">
      <c r="X23239" s="69"/>
      <c r="Y23239" s="69"/>
      <c r="Z23239" s="69"/>
      <c r="AA23239" s="69"/>
    </row>
    <row r="23240" spans="24:27" x14ac:dyDescent="0.25">
      <c r="X23240" s="69"/>
      <c r="Y23240" s="69"/>
      <c r="Z23240" s="69"/>
      <c r="AA23240" s="69"/>
    </row>
    <row r="23241" spans="24:27" x14ac:dyDescent="0.25">
      <c r="X23241" s="69"/>
      <c r="Y23241" s="69"/>
      <c r="Z23241" s="69"/>
      <c r="AA23241" s="69"/>
    </row>
    <row r="23242" spans="24:27" x14ac:dyDescent="0.25">
      <c r="X23242" s="69"/>
      <c r="Y23242" s="69"/>
      <c r="Z23242" s="69"/>
      <c r="AA23242" s="69"/>
    </row>
    <row r="23243" spans="24:27" x14ac:dyDescent="0.25">
      <c r="X23243" s="69"/>
      <c r="Y23243" s="69"/>
      <c r="Z23243" s="69"/>
      <c r="AA23243" s="69"/>
    </row>
    <row r="23244" spans="24:27" x14ac:dyDescent="0.25">
      <c r="X23244" s="69"/>
      <c r="Y23244" s="69"/>
      <c r="Z23244" s="69"/>
      <c r="AA23244" s="69"/>
    </row>
    <row r="23245" spans="24:27" x14ac:dyDescent="0.25">
      <c r="X23245" s="69"/>
      <c r="Y23245" s="69"/>
      <c r="Z23245" s="69"/>
      <c r="AA23245" s="69"/>
    </row>
    <row r="23246" spans="24:27" x14ac:dyDescent="0.25">
      <c r="X23246" s="69"/>
      <c r="Y23246" s="69"/>
      <c r="Z23246" s="69"/>
      <c r="AA23246" s="69"/>
    </row>
    <row r="23247" spans="24:27" x14ac:dyDescent="0.25">
      <c r="X23247" s="69"/>
      <c r="Y23247" s="69"/>
      <c r="Z23247" s="69"/>
      <c r="AA23247" s="69"/>
    </row>
    <row r="23248" spans="24:27" x14ac:dyDescent="0.25">
      <c r="X23248" s="69"/>
      <c r="Y23248" s="69"/>
      <c r="Z23248" s="69"/>
      <c r="AA23248" s="69"/>
    </row>
    <row r="23249" spans="24:27" x14ac:dyDescent="0.25">
      <c r="X23249" s="69"/>
      <c r="Y23249" s="69"/>
      <c r="Z23249" s="69"/>
      <c r="AA23249" s="69"/>
    </row>
    <row r="23250" spans="24:27" x14ac:dyDescent="0.25">
      <c r="X23250" s="69"/>
      <c r="Y23250" s="69"/>
      <c r="Z23250" s="69"/>
      <c r="AA23250" s="69"/>
    </row>
    <row r="23251" spans="24:27" x14ac:dyDescent="0.25">
      <c r="X23251" s="69"/>
      <c r="Y23251" s="69"/>
      <c r="Z23251" s="69"/>
      <c r="AA23251" s="69"/>
    </row>
    <row r="23252" spans="24:27" x14ac:dyDescent="0.25">
      <c r="X23252" s="69"/>
      <c r="Y23252" s="69"/>
      <c r="Z23252" s="69"/>
      <c r="AA23252" s="69"/>
    </row>
    <row r="23253" spans="24:27" x14ac:dyDescent="0.25">
      <c r="X23253" s="69"/>
      <c r="Y23253" s="69"/>
      <c r="Z23253" s="69"/>
      <c r="AA23253" s="69"/>
    </row>
    <row r="23254" spans="24:27" x14ac:dyDescent="0.25">
      <c r="X23254" s="69"/>
      <c r="Y23254" s="69"/>
      <c r="Z23254" s="69"/>
      <c r="AA23254" s="69"/>
    </row>
    <row r="23255" spans="24:27" x14ac:dyDescent="0.25">
      <c r="X23255" s="69"/>
      <c r="Y23255" s="69"/>
      <c r="Z23255" s="69"/>
      <c r="AA23255" s="69"/>
    </row>
    <row r="23256" spans="24:27" x14ac:dyDescent="0.25">
      <c r="X23256" s="69"/>
      <c r="Y23256" s="69"/>
      <c r="Z23256" s="69"/>
      <c r="AA23256" s="69"/>
    </row>
    <row r="23257" spans="24:27" x14ac:dyDescent="0.25">
      <c r="X23257" s="69"/>
      <c r="Y23257" s="69"/>
      <c r="Z23257" s="69"/>
      <c r="AA23257" s="69"/>
    </row>
    <row r="23258" spans="24:27" x14ac:dyDescent="0.25">
      <c r="X23258" s="69"/>
      <c r="Y23258" s="69"/>
      <c r="Z23258" s="69"/>
      <c r="AA23258" s="69"/>
    </row>
    <row r="23259" spans="24:27" x14ac:dyDescent="0.25">
      <c r="X23259" s="69"/>
      <c r="Y23259" s="69"/>
      <c r="Z23259" s="69"/>
      <c r="AA23259" s="69"/>
    </row>
    <row r="23260" spans="24:27" x14ac:dyDescent="0.25">
      <c r="X23260" s="69"/>
      <c r="Y23260" s="69"/>
      <c r="Z23260" s="69"/>
      <c r="AA23260" s="69"/>
    </row>
    <row r="23261" spans="24:27" x14ac:dyDescent="0.25">
      <c r="X23261" s="69"/>
      <c r="Y23261" s="69"/>
      <c r="Z23261" s="69"/>
      <c r="AA23261" s="69"/>
    </row>
    <row r="23262" spans="24:27" x14ac:dyDescent="0.25">
      <c r="X23262" s="69"/>
      <c r="Y23262" s="69"/>
      <c r="Z23262" s="69"/>
      <c r="AA23262" s="69"/>
    </row>
    <row r="23263" spans="24:27" x14ac:dyDescent="0.25">
      <c r="X23263" s="69"/>
      <c r="Y23263" s="69"/>
      <c r="Z23263" s="69"/>
      <c r="AA23263" s="69"/>
    </row>
    <row r="23264" spans="24:27" x14ac:dyDescent="0.25">
      <c r="X23264" s="69"/>
      <c r="Y23264" s="69"/>
      <c r="Z23264" s="69"/>
      <c r="AA23264" s="69"/>
    </row>
    <row r="23265" spans="24:27" x14ac:dyDescent="0.25">
      <c r="X23265" s="69"/>
      <c r="Y23265" s="69"/>
      <c r="Z23265" s="69"/>
      <c r="AA23265" s="69"/>
    </row>
    <row r="23266" spans="24:27" x14ac:dyDescent="0.25">
      <c r="X23266" s="69"/>
      <c r="Y23266" s="69"/>
      <c r="Z23266" s="69"/>
      <c r="AA23266" s="69"/>
    </row>
    <row r="23267" spans="24:27" x14ac:dyDescent="0.25">
      <c r="X23267" s="69"/>
      <c r="Y23267" s="69"/>
      <c r="Z23267" s="69"/>
      <c r="AA23267" s="69"/>
    </row>
    <row r="23268" spans="24:27" x14ac:dyDescent="0.25">
      <c r="X23268" s="69"/>
      <c r="Y23268" s="69"/>
      <c r="Z23268" s="69"/>
      <c r="AA23268" s="69"/>
    </row>
    <row r="23269" spans="24:27" x14ac:dyDescent="0.25">
      <c r="X23269" s="69"/>
      <c r="Y23269" s="69"/>
      <c r="Z23269" s="69"/>
      <c r="AA23269" s="69"/>
    </row>
    <row r="23270" spans="24:27" x14ac:dyDescent="0.25">
      <c r="X23270" s="69"/>
      <c r="Y23270" s="69"/>
      <c r="Z23270" s="69"/>
      <c r="AA23270" s="69"/>
    </row>
    <row r="23271" spans="24:27" x14ac:dyDescent="0.25">
      <c r="X23271" s="69"/>
      <c r="Y23271" s="69"/>
      <c r="Z23271" s="69"/>
      <c r="AA23271" s="69"/>
    </row>
    <row r="23272" spans="24:27" x14ac:dyDescent="0.25">
      <c r="X23272" s="69"/>
      <c r="Y23272" s="69"/>
      <c r="Z23272" s="69"/>
      <c r="AA23272" s="69"/>
    </row>
    <row r="23273" spans="24:27" x14ac:dyDescent="0.25">
      <c r="X23273" s="69"/>
      <c r="Y23273" s="69"/>
      <c r="Z23273" s="69"/>
      <c r="AA23273" s="69"/>
    </row>
    <row r="23274" spans="24:27" x14ac:dyDescent="0.25">
      <c r="X23274" s="69"/>
      <c r="Y23274" s="69"/>
      <c r="Z23274" s="69"/>
      <c r="AA23274" s="69"/>
    </row>
    <row r="23275" spans="24:27" x14ac:dyDescent="0.25">
      <c r="X23275" s="69"/>
      <c r="Y23275" s="69"/>
      <c r="Z23275" s="69"/>
      <c r="AA23275" s="69"/>
    </row>
    <row r="23276" spans="24:27" x14ac:dyDescent="0.25">
      <c r="X23276" s="69"/>
      <c r="Y23276" s="69"/>
      <c r="Z23276" s="69"/>
      <c r="AA23276" s="69"/>
    </row>
    <row r="23277" spans="24:27" x14ac:dyDescent="0.25">
      <c r="X23277" s="69"/>
      <c r="Y23277" s="69"/>
      <c r="Z23277" s="69"/>
      <c r="AA23277" s="69"/>
    </row>
    <row r="23278" spans="24:27" x14ac:dyDescent="0.25">
      <c r="X23278" s="69"/>
      <c r="Y23278" s="69"/>
      <c r="Z23278" s="69"/>
      <c r="AA23278" s="69"/>
    </row>
    <row r="23279" spans="24:27" x14ac:dyDescent="0.25">
      <c r="X23279" s="69"/>
      <c r="Y23279" s="69"/>
      <c r="Z23279" s="69"/>
      <c r="AA23279" s="69"/>
    </row>
    <row r="23280" spans="24:27" x14ac:dyDescent="0.25">
      <c r="X23280" s="69"/>
      <c r="Y23280" s="69"/>
      <c r="Z23280" s="69"/>
      <c r="AA23280" s="69"/>
    </row>
    <row r="23281" spans="24:27" x14ac:dyDescent="0.25">
      <c r="X23281" s="69"/>
      <c r="Y23281" s="69"/>
      <c r="Z23281" s="69"/>
      <c r="AA23281" s="69"/>
    </row>
    <row r="23282" spans="24:27" x14ac:dyDescent="0.25">
      <c r="X23282" s="69"/>
      <c r="Y23282" s="69"/>
      <c r="Z23282" s="69"/>
      <c r="AA23282" s="69"/>
    </row>
    <row r="23283" spans="24:27" x14ac:dyDescent="0.25">
      <c r="X23283" s="69"/>
      <c r="Y23283" s="69"/>
      <c r="Z23283" s="69"/>
      <c r="AA23283" s="69"/>
    </row>
    <row r="23284" spans="24:27" x14ac:dyDescent="0.25">
      <c r="X23284" s="69"/>
      <c r="Y23284" s="69"/>
      <c r="Z23284" s="69"/>
      <c r="AA23284" s="69"/>
    </row>
    <row r="23285" spans="24:27" x14ac:dyDescent="0.25">
      <c r="X23285" s="69"/>
      <c r="Y23285" s="69"/>
      <c r="Z23285" s="69"/>
      <c r="AA23285" s="69"/>
    </row>
    <row r="23286" spans="24:27" x14ac:dyDescent="0.25">
      <c r="X23286" s="69"/>
      <c r="Y23286" s="69"/>
      <c r="Z23286" s="69"/>
      <c r="AA23286" s="69"/>
    </row>
    <row r="23287" spans="24:27" x14ac:dyDescent="0.25">
      <c r="X23287" s="69"/>
      <c r="Y23287" s="69"/>
      <c r="Z23287" s="69"/>
      <c r="AA23287" s="69"/>
    </row>
    <row r="23288" spans="24:27" x14ac:dyDescent="0.25">
      <c r="X23288" s="69"/>
      <c r="Y23288" s="69"/>
      <c r="Z23288" s="69"/>
      <c r="AA23288" s="69"/>
    </row>
    <row r="23289" spans="24:27" x14ac:dyDescent="0.25">
      <c r="X23289" s="69"/>
      <c r="Y23289" s="69"/>
      <c r="Z23289" s="69"/>
      <c r="AA23289" s="69"/>
    </row>
    <row r="23290" spans="24:27" x14ac:dyDescent="0.25">
      <c r="X23290" s="69"/>
      <c r="Y23290" s="69"/>
      <c r="Z23290" s="69"/>
      <c r="AA23290" s="69"/>
    </row>
    <row r="23291" spans="24:27" x14ac:dyDescent="0.25">
      <c r="X23291" s="69"/>
      <c r="Y23291" s="69"/>
      <c r="Z23291" s="69"/>
      <c r="AA23291" s="69"/>
    </row>
    <row r="23292" spans="24:27" x14ac:dyDescent="0.25">
      <c r="X23292" s="69"/>
      <c r="Y23292" s="69"/>
      <c r="Z23292" s="69"/>
      <c r="AA23292" s="69"/>
    </row>
    <row r="23293" spans="24:27" x14ac:dyDescent="0.25">
      <c r="X23293" s="69"/>
      <c r="Y23293" s="69"/>
      <c r="Z23293" s="69"/>
      <c r="AA23293" s="69"/>
    </row>
    <row r="23294" spans="24:27" x14ac:dyDescent="0.25">
      <c r="X23294" s="69"/>
      <c r="Y23294" s="69"/>
      <c r="Z23294" s="69"/>
      <c r="AA23294" s="69"/>
    </row>
    <row r="23295" spans="24:27" x14ac:dyDescent="0.25">
      <c r="X23295" s="69"/>
      <c r="Y23295" s="69"/>
      <c r="Z23295" s="69"/>
      <c r="AA23295" s="69"/>
    </row>
    <row r="23296" spans="24:27" x14ac:dyDescent="0.25">
      <c r="X23296" s="69"/>
      <c r="Y23296" s="69"/>
      <c r="Z23296" s="69"/>
      <c r="AA23296" s="69"/>
    </row>
    <row r="23297" spans="24:27" x14ac:dyDescent="0.25">
      <c r="X23297" s="69"/>
      <c r="Y23297" s="69"/>
      <c r="Z23297" s="69"/>
      <c r="AA23297" s="69"/>
    </row>
    <row r="23298" spans="24:27" x14ac:dyDescent="0.25">
      <c r="X23298" s="69"/>
      <c r="Y23298" s="69"/>
      <c r="Z23298" s="69"/>
      <c r="AA23298" s="69"/>
    </row>
    <row r="23299" spans="24:27" x14ac:dyDescent="0.25">
      <c r="X23299" s="69"/>
      <c r="Y23299" s="69"/>
      <c r="Z23299" s="69"/>
      <c r="AA23299" s="69"/>
    </row>
    <row r="23300" spans="24:27" x14ac:dyDescent="0.25">
      <c r="X23300" s="69"/>
      <c r="Y23300" s="69"/>
      <c r="Z23300" s="69"/>
      <c r="AA23300" s="69"/>
    </row>
    <row r="23301" spans="24:27" x14ac:dyDescent="0.25">
      <c r="X23301" s="69"/>
      <c r="Y23301" s="69"/>
      <c r="Z23301" s="69"/>
      <c r="AA23301" s="69"/>
    </row>
    <row r="23302" spans="24:27" x14ac:dyDescent="0.25">
      <c r="X23302" s="69"/>
      <c r="Y23302" s="69"/>
      <c r="Z23302" s="69"/>
      <c r="AA23302" s="69"/>
    </row>
    <row r="23303" spans="24:27" x14ac:dyDescent="0.25">
      <c r="X23303" s="69"/>
      <c r="Y23303" s="69"/>
      <c r="Z23303" s="69"/>
      <c r="AA23303" s="69"/>
    </row>
    <row r="23304" spans="24:27" x14ac:dyDescent="0.25">
      <c r="X23304" s="69"/>
      <c r="Y23304" s="69"/>
      <c r="Z23304" s="69"/>
      <c r="AA23304" s="69"/>
    </row>
    <row r="23305" spans="24:27" x14ac:dyDescent="0.25">
      <c r="X23305" s="69"/>
      <c r="Y23305" s="69"/>
      <c r="Z23305" s="69"/>
      <c r="AA23305" s="69"/>
    </row>
    <row r="23306" spans="24:27" x14ac:dyDescent="0.25">
      <c r="X23306" s="69"/>
      <c r="Y23306" s="69"/>
      <c r="Z23306" s="69"/>
      <c r="AA23306" s="69"/>
    </row>
    <row r="23307" spans="24:27" x14ac:dyDescent="0.25">
      <c r="X23307" s="69"/>
      <c r="Y23307" s="69"/>
      <c r="Z23307" s="69"/>
      <c r="AA23307" s="69"/>
    </row>
    <row r="23308" spans="24:27" x14ac:dyDescent="0.25">
      <c r="X23308" s="69"/>
      <c r="Y23308" s="69"/>
      <c r="Z23308" s="69"/>
      <c r="AA23308" s="69"/>
    </row>
    <row r="23309" spans="24:27" x14ac:dyDescent="0.25">
      <c r="X23309" s="69"/>
      <c r="Y23309" s="69"/>
      <c r="Z23309" s="69"/>
      <c r="AA23309" s="69"/>
    </row>
    <row r="23310" spans="24:27" x14ac:dyDescent="0.25">
      <c r="X23310" s="69"/>
      <c r="Y23310" s="69"/>
      <c r="Z23310" s="69"/>
      <c r="AA23310" s="69"/>
    </row>
    <row r="23311" spans="24:27" x14ac:dyDescent="0.25">
      <c r="X23311" s="69"/>
      <c r="Y23311" s="69"/>
      <c r="Z23311" s="69"/>
      <c r="AA23311" s="69"/>
    </row>
    <row r="23312" spans="24:27" x14ac:dyDescent="0.25">
      <c r="X23312" s="69"/>
      <c r="Y23312" s="69"/>
      <c r="Z23312" s="69"/>
      <c r="AA23312" s="69"/>
    </row>
    <row r="23313" spans="24:27" x14ac:dyDescent="0.25">
      <c r="X23313" s="69"/>
      <c r="Y23313" s="69"/>
      <c r="Z23313" s="69"/>
      <c r="AA23313" s="69"/>
    </row>
    <row r="23314" spans="24:27" x14ac:dyDescent="0.25">
      <c r="X23314" s="69"/>
      <c r="Y23314" s="69"/>
      <c r="Z23314" s="69"/>
      <c r="AA23314" s="69"/>
    </row>
    <row r="23315" spans="24:27" x14ac:dyDescent="0.25">
      <c r="X23315" s="69"/>
      <c r="Y23315" s="69"/>
      <c r="Z23315" s="69"/>
      <c r="AA23315" s="69"/>
    </row>
    <row r="23316" spans="24:27" x14ac:dyDescent="0.25">
      <c r="X23316" s="69"/>
      <c r="Y23316" s="69"/>
      <c r="Z23316" s="69"/>
      <c r="AA23316" s="69"/>
    </row>
    <row r="23317" spans="24:27" x14ac:dyDescent="0.25">
      <c r="X23317" s="69"/>
      <c r="Y23317" s="69"/>
      <c r="Z23317" s="69"/>
      <c r="AA23317" s="69"/>
    </row>
    <row r="23318" spans="24:27" x14ac:dyDescent="0.25">
      <c r="X23318" s="69"/>
      <c r="Y23318" s="69"/>
      <c r="Z23318" s="69"/>
      <c r="AA23318" s="69"/>
    </row>
    <row r="23319" spans="24:27" x14ac:dyDescent="0.25">
      <c r="X23319" s="69"/>
      <c r="Y23319" s="69"/>
      <c r="Z23319" s="69"/>
      <c r="AA23319" s="69"/>
    </row>
    <row r="23320" spans="24:27" x14ac:dyDescent="0.25">
      <c r="X23320" s="69"/>
      <c r="Y23320" s="69"/>
      <c r="Z23320" s="69"/>
      <c r="AA23320" s="69"/>
    </row>
    <row r="23321" spans="24:27" x14ac:dyDescent="0.25">
      <c r="X23321" s="69"/>
      <c r="Y23321" s="69"/>
      <c r="Z23321" s="69"/>
      <c r="AA23321" s="69"/>
    </row>
    <row r="23322" spans="24:27" x14ac:dyDescent="0.25">
      <c r="X23322" s="69"/>
      <c r="Y23322" s="69"/>
      <c r="Z23322" s="69"/>
      <c r="AA23322" s="69"/>
    </row>
    <row r="23323" spans="24:27" x14ac:dyDescent="0.25">
      <c r="X23323" s="69"/>
      <c r="Y23323" s="69"/>
      <c r="Z23323" s="69"/>
      <c r="AA23323" s="69"/>
    </row>
    <row r="23324" spans="24:27" x14ac:dyDescent="0.25">
      <c r="X23324" s="69"/>
      <c r="Y23324" s="69"/>
      <c r="Z23324" s="69"/>
      <c r="AA23324" s="69"/>
    </row>
    <row r="23325" spans="24:27" x14ac:dyDescent="0.25">
      <c r="X23325" s="69"/>
      <c r="Y23325" s="69"/>
      <c r="Z23325" s="69"/>
      <c r="AA23325" s="69"/>
    </row>
    <row r="23326" spans="24:27" x14ac:dyDescent="0.25">
      <c r="X23326" s="69"/>
      <c r="Y23326" s="69"/>
      <c r="Z23326" s="69"/>
      <c r="AA23326" s="69"/>
    </row>
    <row r="23327" spans="24:27" x14ac:dyDescent="0.25">
      <c r="X23327" s="69"/>
      <c r="Y23327" s="69"/>
      <c r="Z23327" s="69"/>
      <c r="AA23327" s="69"/>
    </row>
    <row r="23328" spans="24:27" x14ac:dyDescent="0.25">
      <c r="X23328" s="69"/>
      <c r="Y23328" s="69"/>
      <c r="Z23328" s="69"/>
      <c r="AA23328" s="69"/>
    </row>
    <row r="23329" spans="24:27" x14ac:dyDescent="0.25">
      <c r="X23329" s="69"/>
      <c r="Y23329" s="69"/>
      <c r="Z23329" s="69"/>
      <c r="AA23329" s="69"/>
    </row>
    <row r="23330" spans="24:27" x14ac:dyDescent="0.25">
      <c r="X23330" s="69"/>
      <c r="Y23330" s="69"/>
      <c r="Z23330" s="69"/>
      <c r="AA23330" s="69"/>
    </row>
    <row r="23331" spans="24:27" x14ac:dyDescent="0.25">
      <c r="X23331" s="69"/>
      <c r="Y23331" s="69"/>
      <c r="Z23331" s="69"/>
      <c r="AA23331" s="69"/>
    </row>
    <row r="23332" spans="24:27" x14ac:dyDescent="0.25">
      <c r="X23332" s="69"/>
      <c r="Y23332" s="69"/>
      <c r="Z23332" s="69"/>
      <c r="AA23332" s="69"/>
    </row>
    <row r="23333" spans="24:27" x14ac:dyDescent="0.25">
      <c r="X23333" s="69"/>
      <c r="Y23333" s="69"/>
      <c r="Z23333" s="69"/>
      <c r="AA23333" s="69"/>
    </row>
    <row r="23334" spans="24:27" x14ac:dyDescent="0.25">
      <c r="X23334" s="69"/>
      <c r="Y23334" s="69"/>
      <c r="Z23334" s="69"/>
      <c r="AA23334" s="69"/>
    </row>
    <row r="23335" spans="24:27" x14ac:dyDescent="0.25">
      <c r="X23335" s="69"/>
      <c r="Y23335" s="69"/>
      <c r="Z23335" s="69"/>
      <c r="AA23335" s="69"/>
    </row>
    <row r="23336" spans="24:27" x14ac:dyDescent="0.25">
      <c r="X23336" s="69"/>
      <c r="Y23336" s="69"/>
      <c r="Z23336" s="69"/>
      <c r="AA23336" s="69"/>
    </row>
    <row r="23337" spans="24:27" x14ac:dyDescent="0.25">
      <c r="X23337" s="69"/>
      <c r="Y23337" s="69"/>
      <c r="Z23337" s="69"/>
      <c r="AA23337" s="69"/>
    </row>
    <row r="23338" spans="24:27" x14ac:dyDescent="0.25">
      <c r="X23338" s="69"/>
      <c r="Y23338" s="69"/>
      <c r="Z23338" s="69"/>
      <c r="AA23338" s="69"/>
    </row>
    <row r="23339" spans="24:27" x14ac:dyDescent="0.25">
      <c r="X23339" s="69"/>
      <c r="Y23339" s="69"/>
      <c r="Z23339" s="69"/>
      <c r="AA23339" s="69"/>
    </row>
    <row r="23340" spans="24:27" x14ac:dyDescent="0.25">
      <c r="X23340" s="69"/>
      <c r="Y23340" s="69"/>
      <c r="Z23340" s="69"/>
      <c r="AA23340" s="69"/>
    </row>
    <row r="23341" spans="24:27" x14ac:dyDescent="0.25">
      <c r="X23341" s="69"/>
      <c r="Y23341" s="69"/>
      <c r="Z23341" s="69"/>
      <c r="AA23341" s="69"/>
    </row>
    <row r="23342" spans="24:27" x14ac:dyDescent="0.25">
      <c r="X23342" s="69"/>
      <c r="Y23342" s="69"/>
      <c r="Z23342" s="69"/>
      <c r="AA23342" s="69"/>
    </row>
    <row r="23343" spans="24:27" x14ac:dyDescent="0.25">
      <c r="X23343" s="69"/>
      <c r="Y23343" s="69"/>
      <c r="Z23343" s="69"/>
      <c r="AA23343" s="69"/>
    </row>
    <row r="23344" spans="24:27" x14ac:dyDescent="0.25">
      <c r="X23344" s="69"/>
      <c r="Y23344" s="69"/>
      <c r="Z23344" s="69"/>
      <c r="AA23344" s="69"/>
    </row>
    <row r="23345" spans="24:27" x14ac:dyDescent="0.25">
      <c r="X23345" s="69"/>
      <c r="Y23345" s="69"/>
      <c r="Z23345" s="69"/>
      <c r="AA23345" s="69"/>
    </row>
    <row r="23346" spans="24:27" x14ac:dyDescent="0.25">
      <c r="X23346" s="69"/>
      <c r="Y23346" s="69"/>
      <c r="Z23346" s="69"/>
      <c r="AA23346" s="69"/>
    </row>
    <row r="23347" spans="24:27" x14ac:dyDescent="0.25">
      <c r="X23347" s="69"/>
      <c r="Y23347" s="69"/>
      <c r="Z23347" s="69"/>
      <c r="AA23347" s="69"/>
    </row>
    <row r="23348" spans="24:27" x14ac:dyDescent="0.25">
      <c r="X23348" s="69"/>
      <c r="Y23348" s="69"/>
      <c r="Z23348" s="69"/>
      <c r="AA23348" s="69"/>
    </row>
    <row r="23349" spans="24:27" x14ac:dyDescent="0.25">
      <c r="X23349" s="69"/>
      <c r="Y23349" s="69"/>
      <c r="Z23349" s="69"/>
      <c r="AA23349" s="69"/>
    </row>
    <row r="23350" spans="24:27" x14ac:dyDescent="0.25">
      <c r="X23350" s="69"/>
      <c r="Y23350" s="69"/>
      <c r="Z23350" s="69"/>
      <c r="AA23350" s="69"/>
    </row>
    <row r="23351" spans="24:27" x14ac:dyDescent="0.25">
      <c r="X23351" s="69"/>
      <c r="Y23351" s="69"/>
      <c r="Z23351" s="69"/>
      <c r="AA23351" s="69"/>
    </row>
    <row r="23352" spans="24:27" x14ac:dyDescent="0.25">
      <c r="X23352" s="69"/>
      <c r="Y23352" s="69"/>
      <c r="Z23352" s="69"/>
      <c r="AA23352" s="69"/>
    </row>
    <row r="23353" spans="24:27" x14ac:dyDescent="0.25">
      <c r="X23353" s="69"/>
      <c r="Y23353" s="69"/>
      <c r="Z23353" s="69"/>
      <c r="AA23353" s="69"/>
    </row>
    <row r="23354" spans="24:27" x14ac:dyDescent="0.25">
      <c r="X23354" s="69"/>
      <c r="Y23354" s="69"/>
      <c r="Z23354" s="69"/>
      <c r="AA23354" s="69"/>
    </row>
    <row r="23355" spans="24:27" x14ac:dyDescent="0.25">
      <c r="X23355" s="69"/>
      <c r="Y23355" s="69"/>
      <c r="Z23355" s="69"/>
      <c r="AA23355" s="69"/>
    </row>
    <row r="23356" spans="24:27" x14ac:dyDescent="0.25">
      <c r="X23356" s="69"/>
      <c r="Y23356" s="69"/>
      <c r="Z23356" s="69"/>
      <c r="AA23356" s="69"/>
    </row>
    <row r="23357" spans="24:27" x14ac:dyDescent="0.25">
      <c r="X23357" s="69"/>
      <c r="Y23357" s="69"/>
      <c r="Z23357" s="69"/>
      <c r="AA23357" s="69"/>
    </row>
    <row r="23358" spans="24:27" x14ac:dyDescent="0.25">
      <c r="X23358" s="69"/>
      <c r="Y23358" s="69"/>
      <c r="Z23358" s="69"/>
      <c r="AA23358" s="69"/>
    </row>
    <row r="23359" spans="24:27" x14ac:dyDescent="0.25">
      <c r="X23359" s="69"/>
      <c r="Y23359" s="69"/>
      <c r="Z23359" s="69"/>
      <c r="AA23359" s="69"/>
    </row>
    <row r="23360" spans="24:27" x14ac:dyDescent="0.25">
      <c r="X23360" s="69"/>
      <c r="Y23360" s="69"/>
      <c r="Z23360" s="69"/>
      <c r="AA23360" s="69"/>
    </row>
    <row r="23361" spans="24:27" x14ac:dyDescent="0.25">
      <c r="X23361" s="69"/>
      <c r="Y23361" s="69"/>
      <c r="Z23361" s="69"/>
      <c r="AA23361" s="69"/>
    </row>
    <row r="23362" spans="24:27" x14ac:dyDescent="0.25">
      <c r="X23362" s="69"/>
      <c r="Y23362" s="69"/>
      <c r="Z23362" s="69"/>
      <c r="AA23362" s="69"/>
    </row>
    <row r="23363" spans="24:27" x14ac:dyDescent="0.25">
      <c r="X23363" s="69"/>
      <c r="Y23363" s="69"/>
      <c r="Z23363" s="69"/>
      <c r="AA23363" s="69"/>
    </row>
    <row r="23364" spans="24:27" x14ac:dyDescent="0.25">
      <c r="X23364" s="69"/>
      <c r="Y23364" s="69"/>
      <c r="Z23364" s="69"/>
      <c r="AA23364" s="69"/>
    </row>
    <row r="23365" spans="24:27" x14ac:dyDescent="0.25">
      <c r="X23365" s="69"/>
      <c r="Y23365" s="69"/>
      <c r="Z23365" s="69"/>
      <c r="AA23365" s="69"/>
    </row>
    <row r="23366" spans="24:27" x14ac:dyDescent="0.25">
      <c r="X23366" s="69"/>
      <c r="Y23366" s="69"/>
      <c r="Z23366" s="69"/>
      <c r="AA23366" s="69"/>
    </row>
    <row r="23367" spans="24:27" x14ac:dyDescent="0.25">
      <c r="X23367" s="69"/>
      <c r="Y23367" s="69"/>
      <c r="Z23367" s="69"/>
      <c r="AA23367" s="69"/>
    </row>
    <row r="23368" spans="24:27" x14ac:dyDescent="0.25">
      <c r="X23368" s="69"/>
      <c r="Y23368" s="69"/>
      <c r="Z23368" s="69"/>
      <c r="AA23368" s="69"/>
    </row>
    <row r="23369" spans="24:27" x14ac:dyDescent="0.25">
      <c r="X23369" s="69"/>
      <c r="Y23369" s="69"/>
      <c r="Z23369" s="69"/>
      <c r="AA23369" s="69"/>
    </row>
    <row r="23370" spans="24:27" x14ac:dyDescent="0.25">
      <c r="X23370" s="69"/>
      <c r="Y23370" s="69"/>
      <c r="Z23370" s="69"/>
      <c r="AA23370" s="69"/>
    </row>
    <row r="23371" spans="24:27" x14ac:dyDescent="0.25">
      <c r="X23371" s="69"/>
      <c r="Y23371" s="69"/>
      <c r="Z23371" s="69"/>
      <c r="AA23371" s="69"/>
    </row>
    <row r="23372" spans="24:27" x14ac:dyDescent="0.25">
      <c r="X23372" s="69"/>
      <c r="Y23372" s="69"/>
      <c r="Z23372" s="69"/>
      <c r="AA23372" s="69"/>
    </row>
    <row r="23373" spans="24:27" x14ac:dyDescent="0.25">
      <c r="X23373" s="69"/>
      <c r="Y23373" s="69"/>
      <c r="Z23373" s="69"/>
      <c r="AA23373" s="69"/>
    </row>
    <row r="23374" spans="24:27" x14ac:dyDescent="0.25">
      <c r="X23374" s="69"/>
      <c r="Y23374" s="69"/>
      <c r="Z23374" s="69"/>
      <c r="AA23374" s="69"/>
    </row>
    <row r="23375" spans="24:27" x14ac:dyDescent="0.25">
      <c r="X23375" s="69"/>
      <c r="Y23375" s="69"/>
      <c r="Z23375" s="69"/>
      <c r="AA23375" s="69"/>
    </row>
    <row r="23376" spans="24:27" x14ac:dyDescent="0.25">
      <c r="X23376" s="69"/>
      <c r="Y23376" s="69"/>
      <c r="Z23376" s="69"/>
      <c r="AA23376" s="69"/>
    </row>
    <row r="23377" spans="24:27" x14ac:dyDescent="0.25">
      <c r="X23377" s="69"/>
      <c r="Y23377" s="69"/>
      <c r="Z23377" s="69"/>
      <c r="AA23377" s="69"/>
    </row>
    <row r="23378" spans="24:27" x14ac:dyDescent="0.25">
      <c r="X23378" s="69"/>
      <c r="Y23378" s="69"/>
      <c r="Z23378" s="69"/>
      <c r="AA23378" s="69"/>
    </row>
    <row r="23379" spans="24:27" x14ac:dyDescent="0.25">
      <c r="X23379" s="69"/>
      <c r="Y23379" s="69"/>
      <c r="Z23379" s="69"/>
      <c r="AA23379" s="69"/>
    </row>
    <row r="23380" spans="24:27" x14ac:dyDescent="0.25">
      <c r="X23380" s="69"/>
      <c r="Y23380" s="69"/>
      <c r="Z23380" s="69"/>
      <c r="AA23380" s="69"/>
    </row>
    <row r="23381" spans="24:27" x14ac:dyDescent="0.25">
      <c r="X23381" s="69"/>
      <c r="Y23381" s="69"/>
      <c r="Z23381" s="69"/>
      <c r="AA23381" s="69"/>
    </row>
    <row r="23382" spans="24:27" x14ac:dyDescent="0.25">
      <c r="X23382" s="69"/>
      <c r="Y23382" s="69"/>
      <c r="Z23382" s="69"/>
      <c r="AA23382" s="69"/>
    </row>
    <row r="23383" spans="24:27" x14ac:dyDescent="0.25">
      <c r="X23383" s="69"/>
      <c r="Y23383" s="69"/>
      <c r="Z23383" s="69"/>
      <c r="AA23383" s="69"/>
    </row>
    <row r="23384" spans="24:27" x14ac:dyDescent="0.25">
      <c r="X23384" s="69"/>
      <c r="Y23384" s="69"/>
      <c r="Z23384" s="69"/>
      <c r="AA23384" s="69"/>
    </row>
    <row r="23385" spans="24:27" x14ac:dyDescent="0.25">
      <c r="X23385" s="69"/>
      <c r="Y23385" s="69"/>
      <c r="Z23385" s="69"/>
      <c r="AA23385" s="69"/>
    </row>
    <row r="23386" spans="24:27" x14ac:dyDescent="0.25">
      <c r="X23386" s="69"/>
      <c r="Y23386" s="69"/>
      <c r="Z23386" s="69"/>
      <c r="AA23386" s="69"/>
    </row>
    <row r="23387" spans="24:27" x14ac:dyDescent="0.25">
      <c r="X23387" s="69"/>
      <c r="Y23387" s="69"/>
      <c r="Z23387" s="69"/>
      <c r="AA23387" s="69"/>
    </row>
    <row r="23388" spans="24:27" x14ac:dyDescent="0.25">
      <c r="X23388" s="69"/>
      <c r="Y23388" s="69"/>
      <c r="Z23388" s="69"/>
      <c r="AA23388" s="69"/>
    </row>
    <row r="23389" spans="24:27" x14ac:dyDescent="0.25">
      <c r="X23389" s="69"/>
      <c r="Y23389" s="69"/>
      <c r="Z23389" s="69"/>
      <c r="AA23389" s="69"/>
    </row>
    <row r="23390" spans="24:27" x14ac:dyDescent="0.25">
      <c r="X23390" s="69"/>
      <c r="Y23390" s="69"/>
      <c r="Z23390" s="69"/>
      <c r="AA23390" s="69"/>
    </row>
    <row r="23391" spans="24:27" x14ac:dyDescent="0.25">
      <c r="X23391" s="69"/>
      <c r="Y23391" s="69"/>
      <c r="Z23391" s="69"/>
      <c r="AA23391" s="69"/>
    </row>
    <row r="23392" spans="24:27" x14ac:dyDescent="0.25">
      <c r="X23392" s="69"/>
      <c r="Y23392" s="69"/>
      <c r="Z23392" s="69"/>
      <c r="AA23392" s="69"/>
    </row>
    <row r="23393" spans="24:27" x14ac:dyDescent="0.25">
      <c r="X23393" s="69"/>
      <c r="Y23393" s="69"/>
      <c r="Z23393" s="69"/>
      <c r="AA23393" s="69"/>
    </row>
    <row r="23394" spans="24:27" x14ac:dyDescent="0.25">
      <c r="X23394" s="69"/>
      <c r="Y23394" s="69"/>
      <c r="Z23394" s="69"/>
      <c r="AA23394" s="69"/>
    </row>
    <row r="23395" spans="24:27" x14ac:dyDescent="0.25">
      <c r="X23395" s="69"/>
      <c r="Y23395" s="69"/>
      <c r="Z23395" s="69"/>
      <c r="AA23395" s="69"/>
    </row>
    <row r="23396" spans="24:27" x14ac:dyDescent="0.25">
      <c r="X23396" s="69"/>
      <c r="Y23396" s="69"/>
      <c r="Z23396" s="69"/>
      <c r="AA23396" s="69"/>
    </row>
    <row r="23397" spans="24:27" x14ac:dyDescent="0.25">
      <c r="X23397" s="69"/>
      <c r="Y23397" s="69"/>
      <c r="Z23397" s="69"/>
      <c r="AA23397" s="69"/>
    </row>
    <row r="23398" spans="24:27" x14ac:dyDescent="0.25">
      <c r="X23398" s="69"/>
      <c r="Y23398" s="69"/>
      <c r="Z23398" s="69"/>
      <c r="AA23398" s="69"/>
    </row>
    <row r="23399" spans="24:27" x14ac:dyDescent="0.25">
      <c r="X23399" s="69"/>
      <c r="Y23399" s="69"/>
      <c r="Z23399" s="69"/>
      <c r="AA23399" s="69"/>
    </row>
    <row r="23400" spans="24:27" x14ac:dyDescent="0.25">
      <c r="X23400" s="69"/>
      <c r="Y23400" s="69"/>
      <c r="Z23400" s="69"/>
      <c r="AA23400" s="69"/>
    </row>
    <row r="23401" spans="24:27" x14ac:dyDescent="0.25">
      <c r="X23401" s="69"/>
      <c r="Y23401" s="69"/>
      <c r="Z23401" s="69"/>
      <c r="AA23401" s="69"/>
    </row>
    <row r="23402" spans="24:27" x14ac:dyDescent="0.25">
      <c r="X23402" s="69"/>
      <c r="Y23402" s="69"/>
      <c r="Z23402" s="69"/>
      <c r="AA23402" s="69"/>
    </row>
    <row r="23403" spans="24:27" x14ac:dyDescent="0.25">
      <c r="X23403" s="69"/>
      <c r="Y23403" s="69"/>
      <c r="Z23403" s="69"/>
      <c r="AA23403" s="69"/>
    </row>
    <row r="23404" spans="24:27" x14ac:dyDescent="0.25">
      <c r="X23404" s="69"/>
      <c r="Y23404" s="69"/>
      <c r="Z23404" s="69"/>
      <c r="AA23404" s="69"/>
    </row>
    <row r="23405" spans="24:27" x14ac:dyDescent="0.25">
      <c r="X23405" s="69"/>
      <c r="Y23405" s="69"/>
      <c r="Z23405" s="69"/>
      <c r="AA23405" s="69"/>
    </row>
    <row r="23406" spans="24:27" x14ac:dyDescent="0.25">
      <c r="X23406" s="69"/>
      <c r="Y23406" s="69"/>
      <c r="Z23406" s="69"/>
      <c r="AA23406" s="69"/>
    </row>
    <row r="23407" spans="24:27" x14ac:dyDescent="0.25">
      <c r="X23407" s="69"/>
      <c r="Y23407" s="69"/>
      <c r="Z23407" s="69"/>
      <c r="AA23407" s="69"/>
    </row>
    <row r="23408" spans="24:27" x14ac:dyDescent="0.25">
      <c r="X23408" s="69"/>
      <c r="Y23408" s="69"/>
      <c r="Z23408" s="69"/>
      <c r="AA23408" s="69"/>
    </row>
    <row r="23409" spans="24:27" x14ac:dyDescent="0.25">
      <c r="X23409" s="69"/>
      <c r="Y23409" s="69"/>
      <c r="Z23409" s="69"/>
      <c r="AA23409" s="69"/>
    </row>
    <row r="23410" spans="24:27" x14ac:dyDescent="0.25">
      <c r="X23410" s="69"/>
      <c r="Y23410" s="69"/>
      <c r="Z23410" s="69"/>
      <c r="AA23410" s="69"/>
    </row>
    <row r="23411" spans="24:27" x14ac:dyDescent="0.25">
      <c r="X23411" s="69"/>
      <c r="Y23411" s="69"/>
      <c r="Z23411" s="69"/>
      <c r="AA23411" s="69"/>
    </row>
    <row r="23412" spans="24:27" x14ac:dyDescent="0.25">
      <c r="X23412" s="69"/>
      <c r="Y23412" s="69"/>
      <c r="Z23412" s="69"/>
      <c r="AA23412" s="69"/>
    </row>
    <row r="23413" spans="24:27" x14ac:dyDescent="0.25">
      <c r="X23413" s="69"/>
      <c r="Y23413" s="69"/>
      <c r="Z23413" s="69"/>
      <c r="AA23413" s="69"/>
    </row>
    <row r="23414" spans="24:27" x14ac:dyDescent="0.25">
      <c r="X23414" s="69"/>
      <c r="Y23414" s="69"/>
      <c r="Z23414" s="69"/>
      <c r="AA23414" s="69"/>
    </row>
    <row r="23415" spans="24:27" x14ac:dyDescent="0.25">
      <c r="X23415" s="69"/>
      <c r="Y23415" s="69"/>
      <c r="Z23415" s="69"/>
      <c r="AA23415" s="69"/>
    </row>
    <row r="23416" spans="24:27" x14ac:dyDescent="0.25">
      <c r="X23416" s="69"/>
      <c r="Y23416" s="69"/>
      <c r="Z23416" s="69"/>
      <c r="AA23416" s="69"/>
    </row>
    <row r="23417" spans="24:27" x14ac:dyDescent="0.25">
      <c r="X23417" s="69"/>
      <c r="Y23417" s="69"/>
      <c r="Z23417" s="69"/>
      <c r="AA23417" s="69"/>
    </row>
    <row r="23418" spans="24:27" x14ac:dyDescent="0.25">
      <c r="X23418" s="69"/>
      <c r="Y23418" s="69"/>
      <c r="Z23418" s="69"/>
      <c r="AA23418" s="69"/>
    </row>
    <row r="23419" spans="24:27" x14ac:dyDescent="0.25">
      <c r="X23419" s="69"/>
      <c r="Y23419" s="69"/>
      <c r="Z23419" s="69"/>
      <c r="AA23419" s="69"/>
    </row>
    <row r="23420" spans="24:27" x14ac:dyDescent="0.25">
      <c r="X23420" s="69"/>
      <c r="Y23420" s="69"/>
      <c r="Z23420" s="69"/>
      <c r="AA23420" s="69"/>
    </row>
    <row r="23421" spans="24:27" x14ac:dyDescent="0.25">
      <c r="X23421" s="69"/>
      <c r="Y23421" s="69"/>
      <c r="Z23421" s="69"/>
      <c r="AA23421" s="69"/>
    </row>
    <row r="23422" spans="24:27" x14ac:dyDescent="0.25">
      <c r="X23422" s="69"/>
      <c r="Y23422" s="69"/>
      <c r="Z23422" s="69"/>
      <c r="AA23422" s="69"/>
    </row>
    <row r="23423" spans="24:27" x14ac:dyDescent="0.25">
      <c r="X23423" s="69"/>
      <c r="Y23423" s="69"/>
      <c r="Z23423" s="69"/>
      <c r="AA23423" s="69"/>
    </row>
    <row r="23424" spans="24:27" x14ac:dyDescent="0.25">
      <c r="X23424" s="69"/>
      <c r="Y23424" s="69"/>
      <c r="Z23424" s="69"/>
      <c r="AA23424" s="69"/>
    </row>
    <row r="23425" spans="24:27" x14ac:dyDescent="0.25">
      <c r="X23425" s="69"/>
      <c r="Y23425" s="69"/>
      <c r="Z23425" s="69"/>
      <c r="AA23425" s="69"/>
    </row>
    <row r="23426" spans="24:27" x14ac:dyDescent="0.25">
      <c r="X23426" s="69"/>
      <c r="Y23426" s="69"/>
      <c r="Z23426" s="69"/>
      <c r="AA23426" s="69"/>
    </row>
    <row r="23427" spans="24:27" x14ac:dyDescent="0.25">
      <c r="X23427" s="69"/>
      <c r="Y23427" s="69"/>
      <c r="Z23427" s="69"/>
      <c r="AA23427" s="69"/>
    </row>
    <row r="23428" spans="24:27" x14ac:dyDescent="0.25">
      <c r="X23428" s="69"/>
      <c r="Y23428" s="69"/>
      <c r="Z23428" s="69"/>
      <c r="AA23428" s="69"/>
    </row>
    <row r="23429" spans="24:27" x14ac:dyDescent="0.25">
      <c r="X23429" s="69"/>
      <c r="Y23429" s="69"/>
      <c r="Z23429" s="69"/>
      <c r="AA23429" s="69"/>
    </row>
    <row r="23430" spans="24:27" x14ac:dyDescent="0.25">
      <c r="X23430" s="69"/>
      <c r="Y23430" s="69"/>
      <c r="Z23430" s="69"/>
      <c r="AA23430" s="69"/>
    </row>
    <row r="23431" spans="24:27" x14ac:dyDescent="0.25">
      <c r="X23431" s="69"/>
      <c r="Y23431" s="69"/>
      <c r="Z23431" s="69"/>
      <c r="AA23431" s="69"/>
    </row>
    <row r="23432" spans="24:27" x14ac:dyDescent="0.25">
      <c r="X23432" s="69"/>
      <c r="Y23432" s="69"/>
      <c r="Z23432" s="69"/>
      <c r="AA23432" s="69"/>
    </row>
    <row r="23433" spans="24:27" x14ac:dyDescent="0.25">
      <c r="X23433" s="69"/>
      <c r="Y23433" s="69"/>
      <c r="Z23433" s="69"/>
      <c r="AA23433" s="69"/>
    </row>
    <row r="23434" spans="24:27" x14ac:dyDescent="0.25">
      <c r="X23434" s="69"/>
      <c r="Y23434" s="69"/>
      <c r="Z23434" s="69"/>
      <c r="AA23434" s="69"/>
    </row>
    <row r="23435" spans="24:27" x14ac:dyDescent="0.25">
      <c r="X23435" s="69"/>
      <c r="Y23435" s="69"/>
      <c r="Z23435" s="69"/>
      <c r="AA23435" s="69"/>
    </row>
    <row r="23436" spans="24:27" x14ac:dyDescent="0.25">
      <c r="X23436" s="69"/>
      <c r="Y23436" s="69"/>
      <c r="Z23436" s="69"/>
      <c r="AA23436" s="69"/>
    </row>
    <row r="23437" spans="24:27" x14ac:dyDescent="0.25">
      <c r="X23437" s="69"/>
      <c r="Y23437" s="69"/>
      <c r="Z23437" s="69"/>
      <c r="AA23437" s="69"/>
    </row>
    <row r="23438" spans="24:27" x14ac:dyDescent="0.25">
      <c r="X23438" s="69"/>
      <c r="Y23438" s="69"/>
      <c r="Z23438" s="69"/>
      <c r="AA23438" s="69"/>
    </row>
    <row r="23439" spans="24:27" x14ac:dyDescent="0.25">
      <c r="X23439" s="69"/>
      <c r="Y23439" s="69"/>
      <c r="Z23439" s="69"/>
      <c r="AA23439" s="69"/>
    </row>
    <row r="23440" spans="24:27" x14ac:dyDescent="0.25">
      <c r="X23440" s="69"/>
      <c r="Y23440" s="69"/>
      <c r="Z23440" s="69"/>
      <c r="AA23440" s="69"/>
    </row>
    <row r="23441" spans="24:27" x14ac:dyDescent="0.25">
      <c r="X23441" s="69"/>
      <c r="Y23441" s="69"/>
      <c r="Z23441" s="69"/>
      <c r="AA23441" s="69"/>
    </row>
    <row r="23442" spans="24:27" x14ac:dyDescent="0.25">
      <c r="X23442" s="69"/>
      <c r="Y23442" s="69"/>
      <c r="Z23442" s="69"/>
      <c r="AA23442" s="69"/>
    </row>
    <row r="23443" spans="24:27" x14ac:dyDescent="0.25">
      <c r="X23443" s="69"/>
      <c r="Y23443" s="69"/>
      <c r="Z23443" s="69"/>
      <c r="AA23443" s="69"/>
    </row>
    <row r="23444" spans="24:27" x14ac:dyDescent="0.25">
      <c r="X23444" s="69"/>
      <c r="Y23444" s="69"/>
      <c r="Z23444" s="69"/>
      <c r="AA23444" s="69"/>
    </row>
    <row r="23445" spans="24:27" x14ac:dyDescent="0.25">
      <c r="X23445" s="69"/>
      <c r="Y23445" s="69"/>
      <c r="Z23445" s="69"/>
      <c r="AA23445" s="69"/>
    </row>
    <row r="23446" spans="24:27" x14ac:dyDescent="0.25">
      <c r="X23446" s="69"/>
      <c r="Y23446" s="69"/>
      <c r="Z23446" s="69"/>
      <c r="AA23446" s="69"/>
    </row>
    <row r="23447" spans="24:27" x14ac:dyDescent="0.25">
      <c r="X23447" s="69"/>
      <c r="Y23447" s="69"/>
      <c r="Z23447" s="69"/>
      <c r="AA23447" s="69"/>
    </row>
    <row r="23448" spans="24:27" x14ac:dyDescent="0.25">
      <c r="X23448" s="69"/>
      <c r="Y23448" s="69"/>
      <c r="Z23448" s="69"/>
      <c r="AA23448" s="69"/>
    </row>
    <row r="23449" spans="24:27" x14ac:dyDescent="0.25">
      <c r="X23449" s="69"/>
      <c r="Y23449" s="69"/>
      <c r="Z23449" s="69"/>
      <c r="AA23449" s="69"/>
    </row>
    <row r="23450" spans="24:27" x14ac:dyDescent="0.25">
      <c r="X23450" s="69"/>
      <c r="Y23450" s="69"/>
      <c r="Z23450" s="69"/>
      <c r="AA23450" s="69"/>
    </row>
    <row r="23451" spans="24:27" x14ac:dyDescent="0.25">
      <c r="X23451" s="69"/>
      <c r="Y23451" s="69"/>
      <c r="Z23451" s="69"/>
      <c r="AA23451" s="69"/>
    </row>
    <row r="23452" spans="24:27" x14ac:dyDescent="0.25">
      <c r="X23452" s="69"/>
      <c r="Y23452" s="69"/>
      <c r="Z23452" s="69"/>
      <c r="AA23452" s="69"/>
    </row>
    <row r="23453" spans="24:27" x14ac:dyDescent="0.25">
      <c r="X23453" s="69"/>
      <c r="Y23453" s="69"/>
      <c r="Z23453" s="69"/>
      <c r="AA23453" s="69"/>
    </row>
    <row r="23454" spans="24:27" x14ac:dyDescent="0.25">
      <c r="X23454" s="69"/>
      <c r="Y23454" s="69"/>
      <c r="Z23454" s="69"/>
      <c r="AA23454" s="69"/>
    </row>
    <row r="23455" spans="24:27" x14ac:dyDescent="0.25">
      <c r="X23455" s="69"/>
      <c r="Y23455" s="69"/>
      <c r="Z23455" s="69"/>
      <c r="AA23455" s="69"/>
    </row>
    <row r="23456" spans="24:27" x14ac:dyDescent="0.25">
      <c r="X23456" s="69"/>
      <c r="Y23456" s="69"/>
      <c r="Z23456" s="69"/>
      <c r="AA23456" s="69"/>
    </row>
    <row r="23457" spans="24:27" x14ac:dyDescent="0.25">
      <c r="X23457" s="69"/>
      <c r="Y23457" s="69"/>
      <c r="Z23457" s="69"/>
      <c r="AA23457" s="69"/>
    </row>
    <row r="23458" spans="24:27" x14ac:dyDescent="0.25">
      <c r="X23458" s="69"/>
      <c r="Y23458" s="69"/>
      <c r="Z23458" s="69"/>
      <c r="AA23458" s="69"/>
    </row>
    <row r="23459" spans="24:27" x14ac:dyDescent="0.25">
      <c r="X23459" s="69"/>
      <c r="Y23459" s="69"/>
      <c r="Z23459" s="69"/>
      <c r="AA23459" s="69"/>
    </row>
    <row r="23460" spans="24:27" x14ac:dyDescent="0.25">
      <c r="X23460" s="69"/>
      <c r="Y23460" s="69"/>
      <c r="Z23460" s="69"/>
      <c r="AA23460" s="69"/>
    </row>
    <row r="23461" spans="24:27" x14ac:dyDescent="0.25">
      <c r="X23461" s="69"/>
      <c r="Y23461" s="69"/>
      <c r="Z23461" s="69"/>
      <c r="AA23461" s="69"/>
    </row>
    <row r="23462" spans="24:27" x14ac:dyDescent="0.25">
      <c r="X23462" s="69"/>
      <c r="Y23462" s="69"/>
      <c r="Z23462" s="69"/>
      <c r="AA23462" s="69"/>
    </row>
    <row r="23463" spans="24:27" x14ac:dyDescent="0.25">
      <c r="X23463" s="69"/>
      <c r="Y23463" s="69"/>
      <c r="Z23463" s="69"/>
      <c r="AA23463" s="69"/>
    </row>
    <row r="23464" spans="24:27" x14ac:dyDescent="0.25">
      <c r="X23464" s="69"/>
      <c r="Y23464" s="69"/>
      <c r="Z23464" s="69"/>
      <c r="AA23464" s="69"/>
    </row>
    <row r="23465" spans="24:27" x14ac:dyDescent="0.25">
      <c r="X23465" s="69"/>
      <c r="Y23465" s="69"/>
      <c r="Z23465" s="69"/>
      <c r="AA23465" s="69"/>
    </row>
    <row r="23466" spans="24:27" x14ac:dyDescent="0.25">
      <c r="X23466" s="69"/>
      <c r="Y23466" s="69"/>
      <c r="Z23466" s="69"/>
      <c r="AA23466" s="69"/>
    </row>
    <row r="23467" spans="24:27" x14ac:dyDescent="0.25">
      <c r="X23467" s="69"/>
      <c r="Y23467" s="69"/>
      <c r="Z23467" s="69"/>
      <c r="AA23467" s="69"/>
    </row>
    <row r="23468" spans="24:27" x14ac:dyDescent="0.25">
      <c r="X23468" s="69"/>
      <c r="Y23468" s="69"/>
      <c r="Z23468" s="69"/>
      <c r="AA23468" s="69"/>
    </row>
    <row r="23469" spans="24:27" x14ac:dyDescent="0.25">
      <c r="X23469" s="69"/>
      <c r="Y23469" s="69"/>
      <c r="Z23469" s="69"/>
      <c r="AA23469" s="69"/>
    </row>
    <row r="23470" spans="24:27" x14ac:dyDescent="0.25">
      <c r="X23470" s="69"/>
      <c r="Y23470" s="69"/>
      <c r="Z23470" s="69"/>
      <c r="AA23470" s="69"/>
    </row>
    <row r="23471" spans="24:27" x14ac:dyDescent="0.25">
      <c r="X23471" s="69"/>
      <c r="Y23471" s="69"/>
      <c r="Z23471" s="69"/>
      <c r="AA23471" s="69"/>
    </row>
    <row r="23472" spans="24:27" x14ac:dyDescent="0.25">
      <c r="X23472" s="69"/>
      <c r="Y23472" s="69"/>
      <c r="Z23472" s="69"/>
      <c r="AA23472" s="69"/>
    </row>
    <row r="23473" spans="24:27" x14ac:dyDescent="0.25">
      <c r="X23473" s="69"/>
      <c r="Y23473" s="69"/>
      <c r="Z23473" s="69"/>
      <c r="AA23473" s="69"/>
    </row>
    <row r="23474" spans="24:27" x14ac:dyDescent="0.25">
      <c r="X23474" s="69"/>
      <c r="Y23474" s="69"/>
      <c r="Z23474" s="69"/>
      <c r="AA23474" s="69"/>
    </row>
    <row r="23475" spans="24:27" x14ac:dyDescent="0.25">
      <c r="X23475" s="69"/>
      <c r="Y23475" s="69"/>
      <c r="Z23475" s="69"/>
      <c r="AA23475" s="69"/>
    </row>
    <row r="23476" spans="24:27" x14ac:dyDescent="0.25">
      <c r="X23476" s="69"/>
      <c r="Y23476" s="69"/>
      <c r="Z23476" s="69"/>
      <c r="AA23476" s="69"/>
    </row>
    <row r="23477" spans="24:27" x14ac:dyDescent="0.25">
      <c r="X23477" s="69"/>
      <c r="Y23477" s="69"/>
      <c r="Z23477" s="69"/>
      <c r="AA23477" s="69"/>
    </row>
    <row r="23478" spans="24:27" x14ac:dyDescent="0.25">
      <c r="X23478" s="69"/>
      <c r="Y23478" s="69"/>
      <c r="Z23478" s="69"/>
      <c r="AA23478" s="69"/>
    </row>
    <row r="23479" spans="24:27" x14ac:dyDescent="0.25">
      <c r="X23479" s="69"/>
      <c r="Y23479" s="69"/>
      <c r="Z23479" s="69"/>
      <c r="AA23479" s="69"/>
    </row>
    <row r="23480" spans="24:27" x14ac:dyDescent="0.25">
      <c r="X23480" s="69"/>
      <c r="Y23480" s="69"/>
      <c r="Z23480" s="69"/>
      <c r="AA23480" s="69"/>
    </row>
    <row r="23481" spans="24:27" x14ac:dyDescent="0.25">
      <c r="X23481" s="69"/>
      <c r="Y23481" s="69"/>
      <c r="Z23481" s="69"/>
      <c r="AA23481" s="69"/>
    </row>
    <row r="23482" spans="24:27" x14ac:dyDescent="0.25">
      <c r="X23482" s="69"/>
      <c r="Y23482" s="69"/>
      <c r="Z23482" s="69"/>
      <c r="AA23482" s="69"/>
    </row>
    <row r="23483" spans="24:27" x14ac:dyDescent="0.25">
      <c r="X23483" s="69"/>
      <c r="Y23483" s="69"/>
      <c r="Z23483" s="69"/>
      <c r="AA23483" s="69"/>
    </row>
    <row r="23484" spans="24:27" x14ac:dyDescent="0.25">
      <c r="X23484" s="69"/>
      <c r="Y23484" s="69"/>
      <c r="Z23484" s="69"/>
      <c r="AA23484" s="69"/>
    </row>
    <row r="23485" spans="24:27" x14ac:dyDescent="0.25">
      <c r="X23485" s="69"/>
      <c r="Y23485" s="69"/>
      <c r="Z23485" s="69"/>
      <c r="AA23485" s="69"/>
    </row>
    <row r="23486" spans="24:27" x14ac:dyDescent="0.25">
      <c r="X23486" s="69"/>
      <c r="Y23486" s="69"/>
      <c r="Z23486" s="69"/>
      <c r="AA23486" s="69"/>
    </row>
    <row r="23487" spans="24:27" x14ac:dyDescent="0.25">
      <c r="X23487" s="69"/>
      <c r="Y23487" s="69"/>
      <c r="Z23487" s="69"/>
      <c r="AA23487" s="69"/>
    </row>
    <row r="23488" spans="24:27" x14ac:dyDescent="0.25">
      <c r="X23488" s="69"/>
      <c r="Y23488" s="69"/>
      <c r="Z23488" s="69"/>
      <c r="AA23488" s="69"/>
    </row>
    <row r="23489" spans="24:27" x14ac:dyDescent="0.25">
      <c r="X23489" s="69"/>
      <c r="Y23489" s="69"/>
      <c r="Z23489" s="69"/>
      <c r="AA23489" s="69"/>
    </row>
    <row r="23490" spans="24:27" x14ac:dyDescent="0.25">
      <c r="X23490" s="69"/>
      <c r="Y23490" s="69"/>
      <c r="Z23490" s="69"/>
      <c r="AA23490" s="69"/>
    </row>
    <row r="23491" spans="24:27" x14ac:dyDescent="0.25">
      <c r="X23491" s="69"/>
      <c r="Y23491" s="69"/>
      <c r="Z23491" s="69"/>
      <c r="AA23491" s="69"/>
    </row>
    <row r="23492" spans="24:27" x14ac:dyDescent="0.25">
      <c r="X23492" s="69"/>
      <c r="Y23492" s="69"/>
      <c r="Z23492" s="69"/>
      <c r="AA23492" s="69"/>
    </row>
    <row r="23493" spans="24:27" x14ac:dyDescent="0.25">
      <c r="X23493" s="69"/>
      <c r="Y23493" s="69"/>
      <c r="Z23493" s="69"/>
      <c r="AA23493" s="69"/>
    </row>
    <row r="23494" spans="24:27" x14ac:dyDescent="0.25">
      <c r="X23494" s="69"/>
      <c r="Y23494" s="69"/>
      <c r="Z23494" s="69"/>
      <c r="AA23494" s="69"/>
    </row>
    <row r="23495" spans="24:27" x14ac:dyDescent="0.25">
      <c r="X23495" s="69"/>
      <c r="Y23495" s="69"/>
      <c r="Z23495" s="69"/>
      <c r="AA23495" s="69"/>
    </row>
    <row r="23496" spans="24:27" x14ac:dyDescent="0.25">
      <c r="X23496" s="69"/>
      <c r="Y23496" s="69"/>
      <c r="Z23496" s="69"/>
      <c r="AA23496" s="69"/>
    </row>
    <row r="23497" spans="24:27" x14ac:dyDescent="0.25">
      <c r="X23497" s="69"/>
      <c r="Y23497" s="69"/>
      <c r="Z23497" s="69"/>
      <c r="AA23497" s="69"/>
    </row>
    <row r="23498" spans="24:27" x14ac:dyDescent="0.25">
      <c r="X23498" s="69"/>
      <c r="Y23498" s="69"/>
      <c r="Z23498" s="69"/>
      <c r="AA23498" s="69"/>
    </row>
    <row r="23499" spans="24:27" x14ac:dyDescent="0.25">
      <c r="X23499" s="69"/>
      <c r="Y23499" s="69"/>
      <c r="Z23499" s="69"/>
      <c r="AA23499" s="69"/>
    </row>
    <row r="23500" spans="24:27" x14ac:dyDescent="0.25">
      <c r="X23500" s="69"/>
      <c r="Y23500" s="69"/>
      <c r="Z23500" s="69"/>
      <c r="AA23500" s="69"/>
    </row>
    <row r="23501" spans="24:27" x14ac:dyDescent="0.25">
      <c r="X23501" s="69"/>
      <c r="Y23501" s="69"/>
      <c r="Z23501" s="69"/>
      <c r="AA23501" s="69"/>
    </row>
    <row r="23502" spans="24:27" x14ac:dyDescent="0.25">
      <c r="X23502" s="69"/>
      <c r="Y23502" s="69"/>
      <c r="Z23502" s="69"/>
      <c r="AA23502" s="69"/>
    </row>
    <row r="23503" spans="24:27" x14ac:dyDescent="0.25">
      <c r="X23503" s="69"/>
      <c r="Y23503" s="69"/>
      <c r="Z23503" s="69"/>
      <c r="AA23503" s="69"/>
    </row>
    <row r="23504" spans="24:27" x14ac:dyDescent="0.25">
      <c r="X23504" s="69"/>
      <c r="Y23504" s="69"/>
      <c r="Z23504" s="69"/>
      <c r="AA23504" s="69"/>
    </row>
    <row r="23505" spans="24:27" x14ac:dyDescent="0.25">
      <c r="X23505" s="69"/>
      <c r="Y23505" s="69"/>
      <c r="Z23505" s="69"/>
      <c r="AA23505" s="69"/>
    </row>
    <row r="23506" spans="24:27" x14ac:dyDescent="0.25">
      <c r="X23506" s="69"/>
      <c r="Y23506" s="69"/>
      <c r="Z23506" s="69"/>
      <c r="AA23506" s="69"/>
    </row>
    <row r="23507" spans="24:27" x14ac:dyDescent="0.25">
      <c r="X23507" s="69"/>
      <c r="Y23507" s="69"/>
      <c r="Z23507" s="69"/>
      <c r="AA23507" s="69"/>
    </row>
    <row r="23508" spans="24:27" x14ac:dyDescent="0.25">
      <c r="X23508" s="69"/>
      <c r="Y23508" s="69"/>
      <c r="Z23508" s="69"/>
      <c r="AA23508" s="69"/>
    </row>
    <row r="23509" spans="24:27" x14ac:dyDescent="0.25">
      <c r="X23509" s="69"/>
      <c r="Y23509" s="69"/>
      <c r="Z23509" s="69"/>
      <c r="AA23509" s="69"/>
    </row>
    <row r="23510" spans="24:27" x14ac:dyDescent="0.25">
      <c r="X23510" s="69"/>
      <c r="Y23510" s="69"/>
      <c r="Z23510" s="69"/>
      <c r="AA23510" s="69"/>
    </row>
    <row r="23511" spans="24:27" x14ac:dyDescent="0.25">
      <c r="X23511" s="69"/>
      <c r="Y23511" s="69"/>
      <c r="Z23511" s="69"/>
      <c r="AA23511" s="69"/>
    </row>
    <row r="23512" spans="24:27" x14ac:dyDescent="0.25">
      <c r="X23512" s="69"/>
      <c r="Y23512" s="69"/>
      <c r="Z23512" s="69"/>
      <c r="AA23512" s="69"/>
    </row>
    <row r="23513" spans="24:27" x14ac:dyDescent="0.25">
      <c r="X23513" s="69"/>
      <c r="Y23513" s="69"/>
      <c r="Z23513" s="69"/>
      <c r="AA23513" s="69"/>
    </row>
    <row r="23514" spans="24:27" x14ac:dyDescent="0.25">
      <c r="X23514" s="69"/>
      <c r="Y23514" s="69"/>
      <c r="Z23514" s="69"/>
      <c r="AA23514" s="69"/>
    </row>
    <row r="23515" spans="24:27" x14ac:dyDescent="0.25">
      <c r="X23515" s="69"/>
      <c r="Y23515" s="69"/>
      <c r="Z23515" s="69"/>
      <c r="AA23515" s="69"/>
    </row>
    <row r="23516" spans="24:27" x14ac:dyDescent="0.25">
      <c r="X23516" s="69"/>
      <c r="Y23516" s="69"/>
      <c r="Z23516" s="69"/>
      <c r="AA23516" s="69"/>
    </row>
    <row r="23517" spans="24:27" x14ac:dyDescent="0.25">
      <c r="X23517" s="69"/>
      <c r="Y23517" s="69"/>
      <c r="Z23517" s="69"/>
      <c r="AA23517" s="69"/>
    </row>
    <row r="23518" spans="24:27" x14ac:dyDescent="0.25">
      <c r="X23518" s="69"/>
      <c r="Y23518" s="69"/>
      <c r="Z23518" s="69"/>
      <c r="AA23518" s="69"/>
    </row>
    <row r="23519" spans="24:27" x14ac:dyDescent="0.25">
      <c r="X23519" s="69"/>
      <c r="Y23519" s="69"/>
      <c r="Z23519" s="69"/>
      <c r="AA23519" s="69"/>
    </row>
    <row r="23520" spans="24:27" x14ac:dyDescent="0.25">
      <c r="X23520" s="69"/>
      <c r="Y23520" s="69"/>
      <c r="Z23520" s="69"/>
      <c r="AA23520" s="69"/>
    </row>
    <row r="23521" spans="24:27" x14ac:dyDescent="0.25">
      <c r="X23521" s="69"/>
      <c r="Y23521" s="69"/>
      <c r="Z23521" s="69"/>
      <c r="AA23521" s="69"/>
    </row>
    <row r="23522" spans="24:27" x14ac:dyDescent="0.25">
      <c r="X23522" s="69"/>
      <c r="Y23522" s="69"/>
      <c r="Z23522" s="69"/>
      <c r="AA23522" s="69"/>
    </row>
    <row r="23523" spans="24:27" x14ac:dyDescent="0.25">
      <c r="X23523" s="69"/>
      <c r="Y23523" s="69"/>
      <c r="Z23523" s="69"/>
      <c r="AA23523" s="69"/>
    </row>
    <row r="23524" spans="24:27" x14ac:dyDescent="0.25">
      <c r="X23524" s="69"/>
      <c r="Y23524" s="69"/>
      <c r="Z23524" s="69"/>
      <c r="AA23524" s="69"/>
    </row>
    <row r="23525" spans="24:27" x14ac:dyDescent="0.25">
      <c r="X23525" s="69"/>
      <c r="Y23525" s="69"/>
      <c r="Z23525" s="69"/>
      <c r="AA23525" s="69"/>
    </row>
    <row r="23526" spans="24:27" x14ac:dyDescent="0.25">
      <c r="X23526" s="69"/>
      <c r="Y23526" s="69"/>
      <c r="Z23526" s="69"/>
      <c r="AA23526" s="69"/>
    </row>
    <row r="23527" spans="24:27" x14ac:dyDescent="0.25">
      <c r="X23527" s="69"/>
      <c r="Y23527" s="69"/>
      <c r="Z23527" s="69"/>
      <c r="AA23527" s="69"/>
    </row>
    <row r="23528" spans="24:27" x14ac:dyDescent="0.25">
      <c r="X23528" s="69"/>
      <c r="Y23528" s="69"/>
      <c r="Z23528" s="69"/>
      <c r="AA23528" s="69"/>
    </row>
    <row r="23529" spans="24:27" x14ac:dyDescent="0.25">
      <c r="X23529" s="69"/>
      <c r="Y23529" s="69"/>
      <c r="Z23529" s="69"/>
      <c r="AA23529" s="69"/>
    </row>
    <row r="23530" spans="24:27" x14ac:dyDescent="0.25">
      <c r="X23530" s="69"/>
      <c r="Y23530" s="69"/>
      <c r="Z23530" s="69"/>
      <c r="AA23530" s="69"/>
    </row>
    <row r="23531" spans="24:27" x14ac:dyDescent="0.25">
      <c r="X23531" s="69"/>
      <c r="Y23531" s="69"/>
      <c r="Z23531" s="69"/>
      <c r="AA23531" s="69"/>
    </row>
    <row r="23532" spans="24:27" x14ac:dyDescent="0.25">
      <c r="X23532" s="69"/>
      <c r="Y23532" s="69"/>
      <c r="Z23532" s="69"/>
      <c r="AA23532" s="69"/>
    </row>
    <row r="23533" spans="24:27" x14ac:dyDescent="0.25">
      <c r="X23533" s="69"/>
      <c r="Y23533" s="69"/>
      <c r="Z23533" s="69"/>
      <c r="AA23533" s="69"/>
    </row>
    <row r="23534" spans="24:27" x14ac:dyDescent="0.25">
      <c r="X23534" s="69"/>
      <c r="Y23534" s="69"/>
      <c r="Z23534" s="69"/>
      <c r="AA23534" s="69"/>
    </row>
    <row r="23535" spans="24:27" x14ac:dyDescent="0.25">
      <c r="X23535" s="69"/>
      <c r="Y23535" s="69"/>
      <c r="Z23535" s="69"/>
      <c r="AA23535" s="69"/>
    </row>
    <row r="23536" spans="24:27" x14ac:dyDescent="0.25">
      <c r="X23536" s="69"/>
      <c r="Y23536" s="69"/>
      <c r="Z23536" s="69"/>
      <c r="AA23536" s="69"/>
    </row>
    <row r="23537" spans="24:27" x14ac:dyDescent="0.25">
      <c r="X23537" s="69"/>
      <c r="Y23537" s="69"/>
      <c r="Z23537" s="69"/>
      <c r="AA23537" s="69"/>
    </row>
    <row r="23538" spans="24:27" x14ac:dyDescent="0.25">
      <c r="X23538" s="69"/>
      <c r="Y23538" s="69"/>
      <c r="Z23538" s="69"/>
      <c r="AA23538" s="69"/>
    </row>
    <row r="23539" spans="24:27" x14ac:dyDescent="0.25">
      <c r="X23539" s="69"/>
      <c r="Y23539" s="69"/>
      <c r="Z23539" s="69"/>
      <c r="AA23539" s="69"/>
    </row>
    <row r="23540" spans="24:27" x14ac:dyDescent="0.25">
      <c r="X23540" s="69"/>
      <c r="Y23540" s="69"/>
      <c r="Z23540" s="69"/>
      <c r="AA23540" s="69"/>
    </row>
    <row r="23541" spans="24:27" x14ac:dyDescent="0.25">
      <c r="X23541" s="69"/>
      <c r="Y23541" s="69"/>
      <c r="Z23541" s="69"/>
      <c r="AA23541" s="69"/>
    </row>
    <row r="23542" spans="24:27" x14ac:dyDescent="0.25">
      <c r="X23542" s="69"/>
      <c r="Y23542" s="69"/>
      <c r="Z23542" s="69"/>
      <c r="AA23542" s="69"/>
    </row>
    <row r="23543" spans="24:27" x14ac:dyDescent="0.25">
      <c r="X23543" s="69"/>
      <c r="Y23543" s="69"/>
      <c r="Z23543" s="69"/>
      <c r="AA23543" s="69"/>
    </row>
    <row r="23544" spans="24:27" x14ac:dyDescent="0.25">
      <c r="X23544" s="69"/>
      <c r="Y23544" s="69"/>
      <c r="Z23544" s="69"/>
      <c r="AA23544" s="69"/>
    </row>
    <row r="23545" spans="24:27" x14ac:dyDescent="0.25">
      <c r="X23545" s="69"/>
      <c r="Y23545" s="69"/>
      <c r="Z23545" s="69"/>
      <c r="AA23545" s="69"/>
    </row>
    <row r="23546" spans="24:27" x14ac:dyDescent="0.25">
      <c r="X23546" s="69"/>
      <c r="Y23546" s="69"/>
      <c r="Z23546" s="69"/>
      <c r="AA23546" s="69"/>
    </row>
    <row r="23547" spans="24:27" x14ac:dyDescent="0.25">
      <c r="X23547" s="69"/>
      <c r="Y23547" s="69"/>
      <c r="Z23547" s="69"/>
      <c r="AA23547" s="69"/>
    </row>
    <row r="23548" spans="24:27" x14ac:dyDescent="0.25">
      <c r="X23548" s="69"/>
      <c r="Y23548" s="69"/>
      <c r="Z23548" s="69"/>
      <c r="AA23548" s="69"/>
    </row>
    <row r="23549" spans="24:27" x14ac:dyDescent="0.25">
      <c r="X23549" s="69"/>
      <c r="Y23549" s="69"/>
      <c r="Z23549" s="69"/>
      <c r="AA23549" s="69"/>
    </row>
    <row r="23550" spans="24:27" x14ac:dyDescent="0.25">
      <c r="X23550" s="69"/>
      <c r="Y23550" s="69"/>
      <c r="Z23550" s="69"/>
      <c r="AA23550" s="69"/>
    </row>
    <row r="23551" spans="24:27" x14ac:dyDescent="0.25">
      <c r="X23551" s="69"/>
      <c r="Y23551" s="69"/>
      <c r="Z23551" s="69"/>
      <c r="AA23551" s="69"/>
    </row>
    <row r="23552" spans="24:27" x14ac:dyDescent="0.25">
      <c r="X23552" s="69"/>
      <c r="Y23552" s="69"/>
      <c r="Z23552" s="69"/>
      <c r="AA23552" s="69"/>
    </row>
    <row r="23553" spans="24:27" x14ac:dyDescent="0.25">
      <c r="X23553" s="69"/>
      <c r="Y23553" s="69"/>
      <c r="Z23553" s="69"/>
      <c r="AA23553" s="69"/>
    </row>
    <row r="23554" spans="24:27" x14ac:dyDescent="0.25">
      <c r="X23554" s="69"/>
      <c r="Y23554" s="69"/>
      <c r="Z23554" s="69"/>
      <c r="AA23554" s="69"/>
    </row>
    <row r="23555" spans="24:27" x14ac:dyDescent="0.25">
      <c r="X23555" s="69"/>
      <c r="Y23555" s="69"/>
      <c r="Z23555" s="69"/>
      <c r="AA23555" s="69"/>
    </row>
    <row r="23556" spans="24:27" x14ac:dyDescent="0.25">
      <c r="X23556" s="69"/>
      <c r="Y23556" s="69"/>
      <c r="Z23556" s="69"/>
      <c r="AA23556" s="69"/>
    </row>
    <row r="23557" spans="24:27" x14ac:dyDescent="0.25">
      <c r="X23557" s="69"/>
      <c r="Y23557" s="69"/>
      <c r="Z23557" s="69"/>
      <c r="AA23557" s="69"/>
    </row>
    <row r="23558" spans="24:27" x14ac:dyDescent="0.25">
      <c r="X23558" s="69"/>
      <c r="Y23558" s="69"/>
      <c r="Z23558" s="69"/>
      <c r="AA23558" s="69"/>
    </row>
    <row r="23559" spans="24:27" x14ac:dyDescent="0.25">
      <c r="X23559" s="69"/>
      <c r="Y23559" s="69"/>
      <c r="Z23559" s="69"/>
      <c r="AA23559" s="69"/>
    </row>
    <row r="23560" spans="24:27" x14ac:dyDescent="0.25">
      <c r="X23560" s="69"/>
      <c r="Y23560" s="69"/>
      <c r="Z23560" s="69"/>
      <c r="AA23560" s="69"/>
    </row>
    <row r="23561" spans="24:27" x14ac:dyDescent="0.25">
      <c r="X23561" s="69"/>
      <c r="Y23561" s="69"/>
      <c r="Z23561" s="69"/>
      <c r="AA23561" s="69"/>
    </row>
    <row r="23562" spans="24:27" x14ac:dyDescent="0.25">
      <c r="X23562" s="69"/>
      <c r="Y23562" s="69"/>
      <c r="Z23562" s="69"/>
      <c r="AA23562" s="69"/>
    </row>
    <row r="23563" spans="24:27" x14ac:dyDescent="0.25">
      <c r="X23563" s="69"/>
      <c r="Y23563" s="69"/>
      <c r="Z23563" s="69"/>
      <c r="AA23563" s="69"/>
    </row>
    <row r="23564" spans="24:27" x14ac:dyDescent="0.25">
      <c r="X23564" s="69"/>
      <c r="Y23564" s="69"/>
      <c r="Z23564" s="69"/>
      <c r="AA23564" s="69"/>
    </row>
    <row r="23565" spans="24:27" x14ac:dyDescent="0.25">
      <c r="X23565" s="69"/>
      <c r="Y23565" s="69"/>
      <c r="Z23565" s="69"/>
      <c r="AA23565" s="69"/>
    </row>
    <row r="23566" spans="24:27" x14ac:dyDescent="0.25">
      <c r="X23566" s="69"/>
      <c r="Y23566" s="69"/>
      <c r="Z23566" s="69"/>
      <c r="AA23566" s="69"/>
    </row>
    <row r="23567" spans="24:27" x14ac:dyDescent="0.25">
      <c r="X23567" s="69"/>
      <c r="Y23567" s="69"/>
      <c r="Z23567" s="69"/>
      <c r="AA23567" s="69"/>
    </row>
    <row r="23568" spans="24:27" x14ac:dyDescent="0.25">
      <c r="X23568" s="69"/>
      <c r="Y23568" s="69"/>
      <c r="Z23568" s="69"/>
      <c r="AA23568" s="69"/>
    </row>
    <row r="23569" spans="24:27" x14ac:dyDescent="0.25">
      <c r="X23569" s="69"/>
      <c r="Y23569" s="69"/>
      <c r="Z23569" s="69"/>
      <c r="AA23569" s="69"/>
    </row>
    <row r="23570" spans="24:27" x14ac:dyDescent="0.25">
      <c r="X23570" s="69"/>
      <c r="Y23570" s="69"/>
      <c r="Z23570" s="69"/>
      <c r="AA23570" s="69"/>
    </row>
    <row r="23571" spans="24:27" x14ac:dyDescent="0.25">
      <c r="X23571" s="69"/>
      <c r="Y23571" s="69"/>
      <c r="Z23571" s="69"/>
      <c r="AA23571" s="69"/>
    </row>
    <row r="23572" spans="24:27" x14ac:dyDescent="0.25">
      <c r="X23572" s="69"/>
      <c r="Y23572" s="69"/>
      <c r="Z23572" s="69"/>
      <c r="AA23572" s="69"/>
    </row>
    <row r="23573" spans="24:27" x14ac:dyDescent="0.25">
      <c r="X23573" s="69"/>
      <c r="Y23573" s="69"/>
      <c r="Z23573" s="69"/>
      <c r="AA23573" s="69"/>
    </row>
    <row r="23574" spans="24:27" x14ac:dyDescent="0.25">
      <c r="X23574" s="69"/>
      <c r="Y23574" s="69"/>
      <c r="Z23574" s="69"/>
      <c r="AA23574" s="69"/>
    </row>
    <row r="23575" spans="24:27" x14ac:dyDescent="0.25">
      <c r="X23575" s="69"/>
      <c r="Y23575" s="69"/>
      <c r="Z23575" s="69"/>
      <c r="AA23575" s="69"/>
    </row>
    <row r="23576" spans="24:27" x14ac:dyDescent="0.25">
      <c r="X23576" s="69"/>
      <c r="Y23576" s="69"/>
      <c r="Z23576" s="69"/>
      <c r="AA23576" s="69"/>
    </row>
    <row r="23577" spans="24:27" x14ac:dyDescent="0.25">
      <c r="X23577" s="69"/>
      <c r="Y23577" s="69"/>
      <c r="Z23577" s="69"/>
      <c r="AA23577" s="69"/>
    </row>
    <row r="23578" spans="24:27" x14ac:dyDescent="0.25">
      <c r="X23578" s="69"/>
      <c r="Y23578" s="69"/>
      <c r="Z23578" s="69"/>
      <c r="AA23578" s="69"/>
    </row>
    <row r="23579" spans="24:27" x14ac:dyDescent="0.25">
      <c r="X23579" s="69"/>
      <c r="Y23579" s="69"/>
      <c r="Z23579" s="69"/>
      <c r="AA23579" s="69"/>
    </row>
    <row r="23580" spans="24:27" x14ac:dyDescent="0.25">
      <c r="X23580" s="69"/>
      <c r="Y23580" s="69"/>
      <c r="Z23580" s="69"/>
      <c r="AA23580" s="69"/>
    </row>
    <row r="23581" spans="24:27" x14ac:dyDescent="0.25">
      <c r="X23581" s="69"/>
      <c r="Y23581" s="69"/>
      <c r="Z23581" s="69"/>
      <c r="AA23581" s="69"/>
    </row>
    <row r="23582" spans="24:27" x14ac:dyDescent="0.25">
      <c r="X23582" s="69"/>
      <c r="Y23582" s="69"/>
      <c r="Z23582" s="69"/>
      <c r="AA23582" s="69"/>
    </row>
    <row r="23583" spans="24:27" x14ac:dyDescent="0.25">
      <c r="X23583" s="69"/>
      <c r="Y23583" s="69"/>
      <c r="Z23583" s="69"/>
      <c r="AA23583" s="69"/>
    </row>
    <row r="23584" spans="24:27" x14ac:dyDescent="0.25">
      <c r="X23584" s="69"/>
      <c r="Y23584" s="69"/>
      <c r="Z23584" s="69"/>
      <c r="AA23584" s="69"/>
    </row>
    <row r="23585" spans="24:27" x14ac:dyDescent="0.25">
      <c r="X23585" s="69"/>
      <c r="Y23585" s="69"/>
      <c r="Z23585" s="69"/>
      <c r="AA23585" s="69"/>
    </row>
    <row r="23586" spans="24:27" x14ac:dyDescent="0.25">
      <c r="X23586" s="69"/>
      <c r="Y23586" s="69"/>
      <c r="Z23586" s="69"/>
      <c r="AA23586" s="69"/>
    </row>
    <row r="23587" spans="24:27" x14ac:dyDescent="0.25">
      <c r="X23587" s="69"/>
      <c r="Y23587" s="69"/>
      <c r="Z23587" s="69"/>
      <c r="AA23587" s="69"/>
    </row>
    <row r="23588" spans="24:27" x14ac:dyDescent="0.25">
      <c r="X23588" s="69"/>
      <c r="Y23588" s="69"/>
      <c r="Z23588" s="69"/>
      <c r="AA23588" s="69"/>
    </row>
    <row r="23589" spans="24:27" x14ac:dyDescent="0.25">
      <c r="X23589" s="69"/>
      <c r="Y23589" s="69"/>
      <c r="Z23589" s="69"/>
      <c r="AA23589" s="69"/>
    </row>
    <row r="23590" spans="24:27" x14ac:dyDescent="0.25">
      <c r="X23590" s="69"/>
      <c r="Y23590" s="69"/>
      <c r="Z23590" s="69"/>
      <c r="AA23590" s="69"/>
    </row>
    <row r="23591" spans="24:27" x14ac:dyDescent="0.25">
      <c r="X23591" s="69"/>
      <c r="Y23591" s="69"/>
      <c r="Z23591" s="69"/>
      <c r="AA23591" s="69"/>
    </row>
    <row r="23592" spans="24:27" x14ac:dyDescent="0.25">
      <c r="X23592" s="69"/>
      <c r="Y23592" s="69"/>
      <c r="Z23592" s="69"/>
      <c r="AA23592" s="69"/>
    </row>
    <row r="23593" spans="24:27" x14ac:dyDescent="0.25">
      <c r="X23593" s="69"/>
      <c r="Y23593" s="69"/>
      <c r="Z23593" s="69"/>
      <c r="AA23593" s="69"/>
    </row>
    <row r="23594" spans="24:27" x14ac:dyDescent="0.25">
      <c r="X23594" s="69"/>
      <c r="Y23594" s="69"/>
      <c r="Z23594" s="69"/>
      <c r="AA23594" s="69"/>
    </row>
    <row r="23595" spans="24:27" x14ac:dyDescent="0.25">
      <c r="X23595" s="69"/>
      <c r="Y23595" s="69"/>
      <c r="Z23595" s="69"/>
      <c r="AA23595" s="69"/>
    </row>
    <row r="23596" spans="24:27" x14ac:dyDescent="0.25">
      <c r="X23596" s="69"/>
      <c r="Y23596" s="69"/>
      <c r="Z23596" s="69"/>
      <c r="AA23596" s="69"/>
    </row>
    <row r="23597" spans="24:27" x14ac:dyDescent="0.25">
      <c r="X23597" s="69"/>
      <c r="Y23597" s="69"/>
      <c r="Z23597" s="69"/>
      <c r="AA23597" s="69"/>
    </row>
    <row r="23598" spans="24:27" x14ac:dyDescent="0.25">
      <c r="X23598" s="69"/>
      <c r="Y23598" s="69"/>
      <c r="Z23598" s="69"/>
      <c r="AA23598" s="69"/>
    </row>
    <row r="23599" spans="24:27" x14ac:dyDescent="0.25">
      <c r="X23599" s="69"/>
      <c r="Y23599" s="69"/>
      <c r="Z23599" s="69"/>
      <c r="AA23599" s="69"/>
    </row>
    <row r="23600" spans="24:27" x14ac:dyDescent="0.25">
      <c r="X23600" s="69"/>
      <c r="Y23600" s="69"/>
      <c r="Z23600" s="69"/>
      <c r="AA23600" s="69"/>
    </row>
    <row r="23601" spans="24:27" x14ac:dyDescent="0.25">
      <c r="X23601" s="69"/>
      <c r="Y23601" s="69"/>
      <c r="Z23601" s="69"/>
      <c r="AA23601" s="69"/>
    </row>
    <row r="23602" spans="24:27" x14ac:dyDescent="0.25">
      <c r="X23602" s="69"/>
      <c r="Y23602" s="69"/>
      <c r="Z23602" s="69"/>
      <c r="AA23602" s="69"/>
    </row>
    <row r="23603" spans="24:27" x14ac:dyDescent="0.25">
      <c r="X23603" s="69"/>
      <c r="Y23603" s="69"/>
      <c r="Z23603" s="69"/>
      <c r="AA23603" s="69"/>
    </row>
    <row r="23604" spans="24:27" x14ac:dyDescent="0.25">
      <c r="X23604" s="69"/>
      <c r="Y23604" s="69"/>
      <c r="Z23604" s="69"/>
      <c r="AA23604" s="69"/>
    </row>
    <row r="23605" spans="24:27" x14ac:dyDescent="0.25">
      <c r="X23605" s="69"/>
      <c r="Y23605" s="69"/>
      <c r="Z23605" s="69"/>
      <c r="AA23605" s="69"/>
    </row>
    <row r="23606" spans="24:27" x14ac:dyDescent="0.25">
      <c r="X23606" s="69"/>
      <c r="Y23606" s="69"/>
      <c r="Z23606" s="69"/>
      <c r="AA23606" s="69"/>
    </row>
    <row r="23607" spans="24:27" x14ac:dyDescent="0.25">
      <c r="X23607" s="69"/>
      <c r="Y23607" s="69"/>
      <c r="Z23607" s="69"/>
      <c r="AA23607" s="69"/>
    </row>
    <row r="23608" spans="24:27" x14ac:dyDescent="0.25">
      <c r="X23608" s="69"/>
      <c r="Y23608" s="69"/>
      <c r="Z23608" s="69"/>
      <c r="AA23608" s="69"/>
    </row>
    <row r="23609" spans="24:27" x14ac:dyDescent="0.25">
      <c r="X23609" s="69"/>
      <c r="Y23609" s="69"/>
      <c r="Z23609" s="69"/>
      <c r="AA23609" s="69"/>
    </row>
    <row r="23610" spans="24:27" x14ac:dyDescent="0.25">
      <c r="X23610" s="69"/>
      <c r="Y23610" s="69"/>
      <c r="Z23610" s="69"/>
      <c r="AA23610" s="69"/>
    </row>
    <row r="23611" spans="24:27" x14ac:dyDescent="0.25">
      <c r="X23611" s="69"/>
      <c r="Y23611" s="69"/>
      <c r="Z23611" s="69"/>
      <c r="AA23611" s="69"/>
    </row>
    <row r="23612" spans="24:27" x14ac:dyDescent="0.25">
      <c r="X23612" s="69"/>
      <c r="Y23612" s="69"/>
      <c r="Z23612" s="69"/>
      <c r="AA23612" s="69"/>
    </row>
    <row r="23613" spans="24:27" x14ac:dyDescent="0.25">
      <c r="X23613" s="69"/>
      <c r="Y23613" s="69"/>
      <c r="Z23613" s="69"/>
      <c r="AA23613" s="69"/>
    </row>
    <row r="23614" spans="24:27" x14ac:dyDescent="0.25">
      <c r="X23614" s="69"/>
      <c r="Y23614" s="69"/>
      <c r="Z23614" s="69"/>
      <c r="AA23614" s="69"/>
    </row>
    <row r="23615" spans="24:27" x14ac:dyDescent="0.25">
      <c r="X23615" s="69"/>
      <c r="Y23615" s="69"/>
      <c r="Z23615" s="69"/>
      <c r="AA23615" s="69"/>
    </row>
    <row r="23616" spans="24:27" x14ac:dyDescent="0.25">
      <c r="X23616" s="69"/>
      <c r="Y23616" s="69"/>
      <c r="Z23616" s="69"/>
      <c r="AA23616" s="69"/>
    </row>
    <row r="23617" spans="24:27" x14ac:dyDescent="0.25">
      <c r="X23617" s="69"/>
      <c r="Y23617" s="69"/>
      <c r="Z23617" s="69"/>
      <c r="AA23617" s="69"/>
    </row>
    <row r="23618" spans="24:27" x14ac:dyDescent="0.25">
      <c r="X23618" s="69"/>
      <c r="Y23618" s="69"/>
      <c r="Z23618" s="69"/>
      <c r="AA23618" s="69"/>
    </row>
    <row r="23619" spans="24:27" x14ac:dyDescent="0.25">
      <c r="X23619" s="69"/>
      <c r="Y23619" s="69"/>
      <c r="Z23619" s="69"/>
      <c r="AA23619" s="69"/>
    </row>
    <row r="23620" spans="24:27" x14ac:dyDescent="0.25">
      <c r="X23620" s="69"/>
      <c r="Y23620" s="69"/>
      <c r="Z23620" s="69"/>
      <c r="AA23620" s="69"/>
    </row>
    <row r="23621" spans="24:27" x14ac:dyDescent="0.25">
      <c r="X23621" s="69"/>
      <c r="Y23621" s="69"/>
      <c r="Z23621" s="69"/>
      <c r="AA23621" s="69"/>
    </row>
    <row r="23622" spans="24:27" x14ac:dyDescent="0.25">
      <c r="X23622" s="69"/>
      <c r="Y23622" s="69"/>
      <c r="Z23622" s="69"/>
      <c r="AA23622" s="69"/>
    </row>
    <row r="23623" spans="24:27" x14ac:dyDescent="0.25">
      <c r="X23623" s="69"/>
      <c r="Y23623" s="69"/>
      <c r="Z23623" s="69"/>
      <c r="AA23623" s="69"/>
    </row>
    <row r="23624" spans="24:27" x14ac:dyDescent="0.25">
      <c r="X23624" s="69"/>
      <c r="Y23624" s="69"/>
      <c r="Z23624" s="69"/>
      <c r="AA23624" s="69"/>
    </row>
    <row r="23625" spans="24:27" x14ac:dyDescent="0.25">
      <c r="X23625" s="69"/>
      <c r="Y23625" s="69"/>
      <c r="Z23625" s="69"/>
      <c r="AA23625" s="69"/>
    </row>
    <row r="23626" spans="24:27" x14ac:dyDescent="0.25">
      <c r="X23626" s="69"/>
      <c r="Y23626" s="69"/>
      <c r="Z23626" s="69"/>
      <c r="AA23626" s="69"/>
    </row>
    <row r="23627" spans="24:27" x14ac:dyDescent="0.25">
      <c r="X23627" s="69"/>
      <c r="Y23627" s="69"/>
      <c r="Z23627" s="69"/>
      <c r="AA23627" s="69"/>
    </row>
    <row r="23628" spans="24:27" x14ac:dyDescent="0.25">
      <c r="X23628" s="69"/>
      <c r="Y23628" s="69"/>
      <c r="Z23628" s="69"/>
      <c r="AA23628" s="69"/>
    </row>
    <row r="23629" spans="24:27" x14ac:dyDescent="0.25">
      <c r="X23629" s="69"/>
      <c r="Y23629" s="69"/>
      <c r="Z23629" s="69"/>
      <c r="AA23629" s="69"/>
    </row>
    <row r="23630" spans="24:27" x14ac:dyDescent="0.25">
      <c r="X23630" s="69"/>
      <c r="Y23630" s="69"/>
      <c r="Z23630" s="69"/>
      <c r="AA23630" s="69"/>
    </row>
    <row r="23631" spans="24:27" x14ac:dyDescent="0.25">
      <c r="X23631" s="69"/>
      <c r="Y23631" s="69"/>
      <c r="Z23631" s="69"/>
      <c r="AA23631" s="69"/>
    </row>
    <row r="23632" spans="24:27" x14ac:dyDescent="0.25">
      <c r="X23632" s="69"/>
      <c r="Y23632" s="69"/>
      <c r="Z23632" s="69"/>
      <c r="AA23632" s="69"/>
    </row>
    <row r="23633" spans="24:27" x14ac:dyDescent="0.25">
      <c r="X23633" s="69"/>
      <c r="Y23633" s="69"/>
      <c r="Z23633" s="69"/>
      <c r="AA23633" s="69"/>
    </row>
    <row r="23634" spans="24:27" x14ac:dyDescent="0.25">
      <c r="X23634" s="69"/>
      <c r="Y23634" s="69"/>
      <c r="Z23634" s="69"/>
      <c r="AA23634" s="69"/>
    </row>
    <row r="23635" spans="24:27" x14ac:dyDescent="0.25">
      <c r="X23635" s="69"/>
      <c r="Y23635" s="69"/>
      <c r="Z23635" s="69"/>
      <c r="AA23635" s="69"/>
    </row>
    <row r="23636" spans="24:27" x14ac:dyDescent="0.25">
      <c r="X23636" s="69"/>
      <c r="Y23636" s="69"/>
      <c r="Z23636" s="69"/>
      <c r="AA23636" s="69"/>
    </row>
    <row r="23637" spans="24:27" x14ac:dyDescent="0.25">
      <c r="X23637" s="69"/>
      <c r="Y23637" s="69"/>
      <c r="Z23637" s="69"/>
      <c r="AA23637" s="69"/>
    </row>
    <row r="23638" spans="24:27" x14ac:dyDescent="0.25">
      <c r="X23638" s="69"/>
      <c r="Y23638" s="69"/>
      <c r="Z23638" s="69"/>
      <c r="AA23638" s="69"/>
    </row>
    <row r="23639" spans="24:27" x14ac:dyDescent="0.25">
      <c r="X23639" s="69"/>
      <c r="Y23639" s="69"/>
      <c r="Z23639" s="69"/>
      <c r="AA23639" s="69"/>
    </row>
    <row r="23640" spans="24:27" x14ac:dyDescent="0.25">
      <c r="X23640" s="69"/>
      <c r="Y23640" s="69"/>
      <c r="Z23640" s="69"/>
      <c r="AA23640" s="69"/>
    </row>
    <row r="23641" spans="24:27" x14ac:dyDescent="0.25">
      <c r="X23641" s="69"/>
      <c r="Y23641" s="69"/>
      <c r="Z23641" s="69"/>
      <c r="AA23641" s="69"/>
    </row>
    <row r="23642" spans="24:27" x14ac:dyDescent="0.25">
      <c r="X23642" s="69"/>
      <c r="Y23642" s="69"/>
      <c r="Z23642" s="69"/>
      <c r="AA23642" s="69"/>
    </row>
    <row r="23643" spans="24:27" x14ac:dyDescent="0.25">
      <c r="X23643" s="69"/>
      <c r="Y23643" s="69"/>
      <c r="Z23643" s="69"/>
      <c r="AA23643" s="69"/>
    </row>
    <row r="23644" spans="24:27" x14ac:dyDescent="0.25">
      <c r="X23644" s="69"/>
      <c r="Y23644" s="69"/>
      <c r="Z23644" s="69"/>
      <c r="AA23644" s="69"/>
    </row>
    <row r="23645" spans="24:27" x14ac:dyDescent="0.25">
      <c r="X23645" s="69"/>
      <c r="Y23645" s="69"/>
      <c r="Z23645" s="69"/>
      <c r="AA23645" s="69"/>
    </row>
    <row r="23646" spans="24:27" x14ac:dyDescent="0.25">
      <c r="X23646" s="69"/>
      <c r="Y23646" s="69"/>
      <c r="Z23646" s="69"/>
      <c r="AA23646" s="69"/>
    </row>
    <row r="23647" spans="24:27" x14ac:dyDescent="0.25">
      <c r="X23647" s="69"/>
      <c r="Y23647" s="69"/>
      <c r="Z23647" s="69"/>
      <c r="AA23647" s="69"/>
    </row>
    <row r="23648" spans="24:27" x14ac:dyDescent="0.25">
      <c r="X23648" s="69"/>
      <c r="Y23648" s="69"/>
      <c r="Z23648" s="69"/>
      <c r="AA23648" s="69"/>
    </row>
    <row r="23649" spans="24:27" x14ac:dyDescent="0.25">
      <c r="X23649" s="69"/>
      <c r="Y23649" s="69"/>
      <c r="Z23649" s="69"/>
      <c r="AA23649" s="69"/>
    </row>
    <row r="23650" spans="24:27" x14ac:dyDescent="0.25">
      <c r="X23650" s="69"/>
      <c r="Y23650" s="69"/>
      <c r="Z23650" s="69"/>
      <c r="AA23650" s="69"/>
    </row>
    <row r="23651" spans="24:27" x14ac:dyDescent="0.25">
      <c r="X23651" s="69"/>
      <c r="Y23651" s="69"/>
      <c r="Z23651" s="69"/>
      <c r="AA23651" s="69"/>
    </row>
    <row r="23652" spans="24:27" x14ac:dyDescent="0.25">
      <c r="X23652" s="69"/>
      <c r="Y23652" s="69"/>
      <c r="Z23652" s="69"/>
      <c r="AA23652" s="69"/>
    </row>
    <row r="23653" spans="24:27" x14ac:dyDescent="0.25">
      <c r="X23653" s="69"/>
      <c r="Y23653" s="69"/>
      <c r="Z23653" s="69"/>
      <c r="AA23653" s="69"/>
    </row>
    <row r="23654" spans="24:27" x14ac:dyDescent="0.25">
      <c r="X23654" s="69"/>
      <c r="Y23654" s="69"/>
      <c r="Z23654" s="69"/>
      <c r="AA23654" s="69"/>
    </row>
    <row r="23655" spans="24:27" x14ac:dyDescent="0.25">
      <c r="X23655" s="69"/>
      <c r="Y23655" s="69"/>
      <c r="Z23655" s="69"/>
      <c r="AA23655" s="69"/>
    </row>
    <row r="23656" spans="24:27" x14ac:dyDescent="0.25">
      <c r="X23656" s="69"/>
      <c r="Y23656" s="69"/>
      <c r="Z23656" s="69"/>
      <c r="AA23656" s="69"/>
    </row>
    <row r="23657" spans="24:27" x14ac:dyDescent="0.25">
      <c r="X23657" s="69"/>
      <c r="Y23657" s="69"/>
      <c r="Z23657" s="69"/>
      <c r="AA23657" s="69"/>
    </row>
    <row r="23658" spans="24:27" x14ac:dyDescent="0.25">
      <c r="X23658" s="69"/>
      <c r="Y23658" s="69"/>
      <c r="Z23658" s="69"/>
      <c r="AA23658" s="69"/>
    </row>
    <row r="23659" spans="24:27" x14ac:dyDescent="0.25">
      <c r="X23659" s="69"/>
      <c r="Y23659" s="69"/>
      <c r="Z23659" s="69"/>
      <c r="AA23659" s="69"/>
    </row>
    <row r="23660" spans="24:27" x14ac:dyDescent="0.25">
      <c r="X23660" s="69"/>
      <c r="Y23660" s="69"/>
      <c r="Z23660" s="69"/>
      <c r="AA23660" s="69"/>
    </row>
    <row r="23661" spans="24:27" x14ac:dyDescent="0.25">
      <c r="X23661" s="69"/>
      <c r="Y23661" s="69"/>
      <c r="Z23661" s="69"/>
      <c r="AA23661" s="69"/>
    </row>
    <row r="23662" spans="24:27" x14ac:dyDescent="0.25">
      <c r="X23662" s="69"/>
      <c r="Y23662" s="69"/>
      <c r="Z23662" s="69"/>
      <c r="AA23662" s="69"/>
    </row>
    <row r="23663" spans="24:27" x14ac:dyDescent="0.25">
      <c r="X23663" s="69"/>
      <c r="Y23663" s="69"/>
      <c r="Z23663" s="69"/>
      <c r="AA23663" s="69"/>
    </row>
    <row r="23664" spans="24:27" x14ac:dyDescent="0.25">
      <c r="X23664" s="69"/>
      <c r="Y23664" s="69"/>
      <c r="Z23664" s="69"/>
      <c r="AA23664" s="69"/>
    </row>
    <row r="23665" spans="24:27" x14ac:dyDescent="0.25">
      <c r="X23665" s="69"/>
      <c r="Y23665" s="69"/>
      <c r="Z23665" s="69"/>
      <c r="AA23665" s="69"/>
    </row>
    <row r="23666" spans="24:27" x14ac:dyDescent="0.25">
      <c r="X23666" s="69"/>
      <c r="Y23666" s="69"/>
      <c r="Z23666" s="69"/>
      <c r="AA23666" s="69"/>
    </row>
    <row r="23667" spans="24:27" x14ac:dyDescent="0.25">
      <c r="X23667" s="69"/>
      <c r="Y23667" s="69"/>
      <c r="Z23667" s="69"/>
      <c r="AA23667" s="69"/>
    </row>
    <row r="23668" spans="24:27" x14ac:dyDescent="0.25">
      <c r="X23668" s="69"/>
      <c r="Y23668" s="69"/>
      <c r="Z23668" s="69"/>
      <c r="AA23668" s="69"/>
    </row>
    <row r="23669" spans="24:27" x14ac:dyDescent="0.25">
      <c r="X23669" s="69"/>
      <c r="Y23669" s="69"/>
      <c r="Z23669" s="69"/>
      <c r="AA23669" s="69"/>
    </row>
    <row r="23670" spans="24:27" x14ac:dyDescent="0.25">
      <c r="X23670" s="69"/>
      <c r="Y23670" s="69"/>
      <c r="Z23670" s="69"/>
      <c r="AA23670" s="69"/>
    </row>
    <row r="23671" spans="24:27" x14ac:dyDescent="0.25">
      <c r="X23671" s="69"/>
      <c r="Y23671" s="69"/>
      <c r="Z23671" s="69"/>
      <c r="AA23671" s="69"/>
    </row>
    <row r="23672" spans="24:27" x14ac:dyDescent="0.25">
      <c r="X23672" s="69"/>
      <c r="Y23672" s="69"/>
      <c r="Z23672" s="69"/>
      <c r="AA23672" s="69"/>
    </row>
    <row r="23673" spans="24:27" x14ac:dyDescent="0.25">
      <c r="X23673" s="69"/>
      <c r="Y23673" s="69"/>
      <c r="Z23673" s="69"/>
      <c r="AA23673" s="69"/>
    </row>
    <row r="23674" spans="24:27" x14ac:dyDescent="0.25">
      <c r="X23674" s="69"/>
      <c r="Y23674" s="69"/>
      <c r="Z23674" s="69"/>
      <c r="AA23674" s="69"/>
    </row>
    <row r="23675" spans="24:27" x14ac:dyDescent="0.25">
      <c r="X23675" s="69"/>
      <c r="Y23675" s="69"/>
      <c r="Z23675" s="69"/>
      <c r="AA23675" s="69"/>
    </row>
    <row r="23676" spans="24:27" x14ac:dyDescent="0.25">
      <c r="X23676" s="69"/>
      <c r="Y23676" s="69"/>
      <c r="Z23676" s="69"/>
      <c r="AA23676" s="69"/>
    </row>
    <row r="23677" spans="24:27" x14ac:dyDescent="0.25">
      <c r="X23677" s="69"/>
      <c r="Y23677" s="69"/>
      <c r="Z23677" s="69"/>
      <c r="AA23677" s="69"/>
    </row>
    <row r="23678" spans="24:27" x14ac:dyDescent="0.25">
      <c r="X23678" s="69"/>
      <c r="Y23678" s="69"/>
      <c r="Z23678" s="69"/>
      <c r="AA23678" s="69"/>
    </row>
    <row r="23679" spans="24:27" x14ac:dyDescent="0.25">
      <c r="X23679" s="69"/>
      <c r="Y23679" s="69"/>
      <c r="Z23679" s="69"/>
      <c r="AA23679" s="69"/>
    </row>
    <row r="23680" spans="24:27" x14ac:dyDescent="0.25">
      <c r="X23680" s="69"/>
      <c r="Y23680" s="69"/>
      <c r="Z23680" s="69"/>
      <c r="AA23680" s="69"/>
    </row>
    <row r="23681" spans="24:27" x14ac:dyDescent="0.25">
      <c r="X23681" s="69"/>
      <c r="Y23681" s="69"/>
      <c r="Z23681" s="69"/>
      <c r="AA23681" s="69"/>
    </row>
    <row r="23682" spans="24:27" x14ac:dyDescent="0.25">
      <c r="X23682" s="69"/>
      <c r="Y23682" s="69"/>
      <c r="Z23682" s="69"/>
      <c r="AA23682" s="69"/>
    </row>
    <row r="23683" spans="24:27" x14ac:dyDescent="0.25">
      <c r="X23683" s="69"/>
      <c r="Y23683" s="69"/>
      <c r="Z23683" s="69"/>
      <c r="AA23683" s="69"/>
    </row>
    <row r="23684" spans="24:27" x14ac:dyDescent="0.25">
      <c r="X23684" s="69"/>
      <c r="Y23684" s="69"/>
      <c r="Z23684" s="69"/>
      <c r="AA23684" s="69"/>
    </row>
    <row r="23685" spans="24:27" x14ac:dyDescent="0.25">
      <c r="X23685" s="69"/>
      <c r="Y23685" s="69"/>
      <c r="Z23685" s="69"/>
      <c r="AA23685" s="69"/>
    </row>
    <row r="23686" spans="24:27" x14ac:dyDescent="0.25">
      <c r="X23686" s="69"/>
      <c r="Y23686" s="69"/>
      <c r="Z23686" s="69"/>
      <c r="AA23686" s="69"/>
    </row>
    <row r="23687" spans="24:27" x14ac:dyDescent="0.25">
      <c r="X23687" s="69"/>
      <c r="Y23687" s="69"/>
      <c r="Z23687" s="69"/>
      <c r="AA23687" s="69"/>
    </row>
    <row r="23688" spans="24:27" x14ac:dyDescent="0.25">
      <c r="X23688" s="69"/>
      <c r="Y23688" s="69"/>
      <c r="Z23688" s="69"/>
      <c r="AA23688" s="69"/>
    </row>
    <row r="23689" spans="24:27" x14ac:dyDescent="0.25">
      <c r="X23689" s="69"/>
      <c r="Y23689" s="69"/>
      <c r="Z23689" s="69"/>
      <c r="AA23689" s="69"/>
    </row>
    <row r="23690" spans="24:27" x14ac:dyDescent="0.25">
      <c r="X23690" s="69"/>
      <c r="Y23690" s="69"/>
      <c r="Z23690" s="69"/>
      <c r="AA23690" s="69"/>
    </row>
    <row r="23691" spans="24:27" x14ac:dyDescent="0.25">
      <c r="X23691" s="69"/>
      <c r="Y23691" s="69"/>
      <c r="Z23691" s="69"/>
      <c r="AA23691" s="69"/>
    </row>
    <row r="23692" spans="24:27" x14ac:dyDescent="0.25">
      <c r="X23692" s="69"/>
      <c r="Y23692" s="69"/>
      <c r="Z23692" s="69"/>
      <c r="AA23692" s="69"/>
    </row>
    <row r="23693" spans="24:27" x14ac:dyDescent="0.25">
      <c r="X23693" s="69"/>
      <c r="Y23693" s="69"/>
      <c r="Z23693" s="69"/>
      <c r="AA23693" s="69"/>
    </row>
    <row r="23694" spans="24:27" x14ac:dyDescent="0.25">
      <c r="X23694" s="69"/>
      <c r="Y23694" s="69"/>
      <c r="Z23694" s="69"/>
      <c r="AA23694" s="69"/>
    </row>
    <row r="23695" spans="24:27" x14ac:dyDescent="0.25">
      <c r="X23695" s="69"/>
      <c r="Y23695" s="69"/>
      <c r="Z23695" s="69"/>
      <c r="AA23695" s="69"/>
    </row>
    <row r="23696" spans="24:27" x14ac:dyDescent="0.25">
      <c r="X23696" s="69"/>
      <c r="Y23696" s="69"/>
      <c r="Z23696" s="69"/>
      <c r="AA23696" s="69"/>
    </row>
    <row r="23697" spans="24:27" x14ac:dyDescent="0.25">
      <c r="X23697" s="69"/>
      <c r="Y23697" s="69"/>
      <c r="Z23697" s="69"/>
      <c r="AA23697" s="69"/>
    </row>
    <row r="23698" spans="24:27" x14ac:dyDescent="0.25">
      <c r="X23698" s="69"/>
      <c r="Y23698" s="69"/>
      <c r="Z23698" s="69"/>
      <c r="AA23698" s="69"/>
    </row>
    <row r="23699" spans="24:27" x14ac:dyDescent="0.25">
      <c r="X23699" s="69"/>
      <c r="Y23699" s="69"/>
      <c r="Z23699" s="69"/>
      <c r="AA23699" s="69"/>
    </row>
    <row r="23700" spans="24:27" x14ac:dyDescent="0.25">
      <c r="X23700" s="69"/>
      <c r="Y23700" s="69"/>
      <c r="Z23700" s="69"/>
      <c r="AA23700" s="69"/>
    </row>
    <row r="23701" spans="24:27" x14ac:dyDescent="0.25">
      <c r="X23701" s="69"/>
      <c r="Y23701" s="69"/>
      <c r="Z23701" s="69"/>
      <c r="AA23701" s="69"/>
    </row>
    <row r="23702" spans="24:27" x14ac:dyDescent="0.25">
      <c r="X23702" s="69"/>
      <c r="Y23702" s="69"/>
      <c r="Z23702" s="69"/>
      <c r="AA23702" s="69"/>
    </row>
    <row r="23703" spans="24:27" x14ac:dyDescent="0.25">
      <c r="X23703" s="69"/>
      <c r="Y23703" s="69"/>
      <c r="Z23703" s="69"/>
      <c r="AA23703" s="69"/>
    </row>
    <row r="23704" spans="24:27" x14ac:dyDescent="0.25">
      <c r="X23704" s="69"/>
      <c r="Y23704" s="69"/>
      <c r="Z23704" s="69"/>
      <c r="AA23704" s="69"/>
    </row>
    <row r="23705" spans="24:27" x14ac:dyDescent="0.25">
      <c r="X23705" s="69"/>
      <c r="Y23705" s="69"/>
      <c r="Z23705" s="69"/>
      <c r="AA23705" s="69"/>
    </row>
    <row r="23706" spans="24:27" x14ac:dyDescent="0.25">
      <c r="X23706" s="69"/>
      <c r="Y23706" s="69"/>
      <c r="Z23706" s="69"/>
      <c r="AA23706" s="69"/>
    </row>
    <row r="23707" spans="24:27" x14ac:dyDescent="0.25">
      <c r="X23707" s="69"/>
      <c r="Y23707" s="69"/>
      <c r="Z23707" s="69"/>
      <c r="AA23707" s="69"/>
    </row>
    <row r="23708" spans="24:27" x14ac:dyDescent="0.25">
      <c r="X23708" s="69"/>
      <c r="Y23708" s="69"/>
      <c r="Z23708" s="69"/>
      <c r="AA23708" s="69"/>
    </row>
    <row r="23709" spans="24:27" x14ac:dyDescent="0.25">
      <c r="X23709" s="69"/>
      <c r="Y23709" s="69"/>
      <c r="Z23709" s="69"/>
      <c r="AA23709" s="69"/>
    </row>
    <row r="23710" spans="24:27" x14ac:dyDescent="0.25">
      <c r="X23710" s="69"/>
      <c r="Y23710" s="69"/>
      <c r="Z23710" s="69"/>
      <c r="AA23710" s="69"/>
    </row>
    <row r="23711" spans="24:27" x14ac:dyDescent="0.25">
      <c r="X23711" s="69"/>
      <c r="Y23711" s="69"/>
      <c r="Z23711" s="69"/>
      <c r="AA23711" s="69"/>
    </row>
    <row r="23712" spans="24:27" x14ac:dyDescent="0.25">
      <c r="X23712" s="69"/>
      <c r="Y23712" s="69"/>
      <c r="Z23712" s="69"/>
      <c r="AA23712" s="69"/>
    </row>
    <row r="23713" spans="24:27" x14ac:dyDescent="0.25">
      <c r="X23713" s="69"/>
      <c r="Y23713" s="69"/>
      <c r="Z23713" s="69"/>
      <c r="AA23713" s="69"/>
    </row>
    <row r="23714" spans="24:27" x14ac:dyDescent="0.25">
      <c r="X23714" s="69"/>
      <c r="Y23714" s="69"/>
      <c r="Z23714" s="69"/>
      <c r="AA23714" s="69"/>
    </row>
    <row r="23715" spans="24:27" x14ac:dyDescent="0.25">
      <c r="X23715" s="69"/>
      <c r="Y23715" s="69"/>
      <c r="Z23715" s="69"/>
      <c r="AA23715" s="69"/>
    </row>
    <row r="23716" spans="24:27" x14ac:dyDescent="0.25">
      <c r="X23716" s="69"/>
      <c r="Y23716" s="69"/>
      <c r="Z23716" s="69"/>
      <c r="AA23716" s="69"/>
    </row>
    <row r="23717" spans="24:27" x14ac:dyDescent="0.25">
      <c r="X23717" s="69"/>
      <c r="Y23717" s="69"/>
      <c r="Z23717" s="69"/>
      <c r="AA23717" s="69"/>
    </row>
    <row r="23718" spans="24:27" x14ac:dyDescent="0.25">
      <c r="X23718" s="69"/>
      <c r="Y23718" s="69"/>
      <c r="Z23718" s="69"/>
      <c r="AA23718" s="69"/>
    </row>
    <row r="23719" spans="24:27" x14ac:dyDescent="0.25">
      <c r="X23719" s="69"/>
      <c r="Y23719" s="69"/>
      <c r="Z23719" s="69"/>
      <c r="AA23719" s="69"/>
    </row>
    <row r="23720" spans="24:27" x14ac:dyDescent="0.25">
      <c r="X23720" s="69"/>
      <c r="Y23720" s="69"/>
      <c r="Z23720" s="69"/>
      <c r="AA23720" s="69"/>
    </row>
    <row r="23721" spans="24:27" x14ac:dyDescent="0.25">
      <c r="X23721" s="69"/>
      <c r="Y23721" s="69"/>
      <c r="Z23721" s="69"/>
      <c r="AA23721" s="69"/>
    </row>
    <row r="23722" spans="24:27" x14ac:dyDescent="0.25">
      <c r="X23722" s="69"/>
      <c r="Y23722" s="69"/>
      <c r="Z23722" s="69"/>
      <c r="AA23722" s="69"/>
    </row>
    <row r="23723" spans="24:27" x14ac:dyDescent="0.25">
      <c r="X23723" s="69"/>
      <c r="Y23723" s="69"/>
      <c r="Z23723" s="69"/>
      <c r="AA23723" s="69"/>
    </row>
    <row r="23724" spans="24:27" x14ac:dyDescent="0.25">
      <c r="X23724" s="69"/>
      <c r="Y23724" s="69"/>
      <c r="Z23724" s="69"/>
      <c r="AA23724" s="69"/>
    </row>
    <row r="23725" spans="24:27" x14ac:dyDescent="0.25">
      <c r="X23725" s="69"/>
      <c r="Y23725" s="69"/>
      <c r="Z23725" s="69"/>
      <c r="AA23725" s="69"/>
    </row>
    <row r="23726" spans="24:27" x14ac:dyDescent="0.25">
      <c r="X23726" s="69"/>
      <c r="Y23726" s="69"/>
      <c r="Z23726" s="69"/>
      <c r="AA23726" s="69"/>
    </row>
    <row r="23727" spans="24:27" x14ac:dyDescent="0.25">
      <c r="X23727" s="69"/>
      <c r="Y23727" s="69"/>
      <c r="Z23727" s="69"/>
      <c r="AA23727" s="69"/>
    </row>
    <row r="23728" spans="24:27" x14ac:dyDescent="0.25">
      <c r="X23728" s="69"/>
      <c r="Y23728" s="69"/>
      <c r="Z23728" s="69"/>
      <c r="AA23728" s="69"/>
    </row>
    <row r="23729" spans="24:27" x14ac:dyDescent="0.25">
      <c r="X23729" s="69"/>
      <c r="Y23729" s="69"/>
      <c r="Z23729" s="69"/>
      <c r="AA23729" s="69"/>
    </row>
    <row r="23730" spans="24:27" x14ac:dyDescent="0.25">
      <c r="X23730" s="69"/>
      <c r="Y23730" s="69"/>
      <c r="Z23730" s="69"/>
      <c r="AA23730" s="69"/>
    </row>
    <row r="23731" spans="24:27" x14ac:dyDescent="0.25">
      <c r="X23731" s="69"/>
      <c r="Y23731" s="69"/>
      <c r="Z23731" s="69"/>
      <c r="AA23731" s="69"/>
    </row>
    <row r="23732" spans="24:27" x14ac:dyDescent="0.25">
      <c r="X23732" s="69"/>
      <c r="Y23732" s="69"/>
      <c r="Z23732" s="69"/>
      <c r="AA23732" s="69"/>
    </row>
    <row r="23733" spans="24:27" x14ac:dyDescent="0.25">
      <c r="X23733" s="69"/>
      <c r="Y23733" s="69"/>
      <c r="Z23733" s="69"/>
      <c r="AA23733" s="69"/>
    </row>
    <row r="23734" spans="24:27" x14ac:dyDescent="0.25">
      <c r="X23734" s="69"/>
      <c r="Y23734" s="69"/>
      <c r="Z23734" s="69"/>
      <c r="AA23734" s="69"/>
    </row>
    <row r="23735" spans="24:27" x14ac:dyDescent="0.25">
      <c r="X23735" s="69"/>
      <c r="Y23735" s="69"/>
      <c r="Z23735" s="69"/>
      <c r="AA23735" s="69"/>
    </row>
    <row r="23736" spans="24:27" x14ac:dyDescent="0.25">
      <c r="X23736" s="69"/>
      <c r="Y23736" s="69"/>
      <c r="Z23736" s="69"/>
      <c r="AA23736" s="69"/>
    </row>
    <row r="23737" spans="24:27" x14ac:dyDescent="0.25">
      <c r="X23737" s="69"/>
      <c r="Y23737" s="69"/>
      <c r="Z23737" s="69"/>
      <c r="AA23737" s="69"/>
    </row>
    <row r="23738" spans="24:27" x14ac:dyDescent="0.25">
      <c r="X23738" s="69"/>
      <c r="Y23738" s="69"/>
      <c r="Z23738" s="69"/>
      <c r="AA23738" s="69"/>
    </row>
    <row r="23739" spans="24:27" x14ac:dyDescent="0.25">
      <c r="X23739" s="69"/>
      <c r="Y23739" s="69"/>
      <c r="Z23739" s="69"/>
      <c r="AA23739" s="69"/>
    </row>
    <row r="23740" spans="24:27" x14ac:dyDescent="0.25">
      <c r="X23740" s="69"/>
      <c r="Y23740" s="69"/>
      <c r="Z23740" s="69"/>
      <c r="AA23740" s="69"/>
    </row>
    <row r="23741" spans="24:27" x14ac:dyDescent="0.25">
      <c r="X23741" s="69"/>
      <c r="Y23741" s="69"/>
      <c r="Z23741" s="69"/>
      <c r="AA23741" s="69"/>
    </row>
    <row r="23742" spans="24:27" x14ac:dyDescent="0.25">
      <c r="X23742" s="69"/>
      <c r="Y23742" s="69"/>
      <c r="Z23742" s="69"/>
      <c r="AA23742" s="69"/>
    </row>
    <row r="23743" spans="24:27" x14ac:dyDescent="0.25">
      <c r="X23743" s="69"/>
      <c r="Y23743" s="69"/>
      <c r="Z23743" s="69"/>
      <c r="AA23743" s="69"/>
    </row>
    <row r="23744" spans="24:27" x14ac:dyDescent="0.25">
      <c r="X23744" s="69"/>
      <c r="Y23744" s="69"/>
      <c r="Z23744" s="69"/>
      <c r="AA23744" s="69"/>
    </row>
    <row r="23745" spans="24:27" x14ac:dyDescent="0.25">
      <c r="X23745" s="69"/>
      <c r="Y23745" s="69"/>
      <c r="Z23745" s="69"/>
      <c r="AA23745" s="69"/>
    </row>
    <row r="23746" spans="24:27" x14ac:dyDescent="0.25">
      <c r="X23746" s="69"/>
      <c r="Y23746" s="69"/>
      <c r="Z23746" s="69"/>
      <c r="AA23746" s="69"/>
    </row>
    <row r="23747" spans="24:27" x14ac:dyDescent="0.25">
      <c r="X23747" s="69"/>
      <c r="Y23747" s="69"/>
      <c r="Z23747" s="69"/>
      <c r="AA23747" s="69"/>
    </row>
    <row r="23748" spans="24:27" x14ac:dyDescent="0.25">
      <c r="X23748" s="69"/>
      <c r="Y23748" s="69"/>
      <c r="Z23748" s="69"/>
      <c r="AA23748" s="69"/>
    </row>
    <row r="23749" spans="24:27" x14ac:dyDescent="0.25">
      <c r="X23749" s="69"/>
      <c r="Y23749" s="69"/>
      <c r="Z23749" s="69"/>
      <c r="AA23749" s="69"/>
    </row>
    <row r="23750" spans="24:27" x14ac:dyDescent="0.25">
      <c r="X23750" s="69"/>
      <c r="Y23750" s="69"/>
      <c r="Z23750" s="69"/>
      <c r="AA23750" s="69"/>
    </row>
    <row r="23751" spans="24:27" x14ac:dyDescent="0.25">
      <c r="X23751" s="69"/>
      <c r="Y23751" s="69"/>
      <c r="Z23751" s="69"/>
      <c r="AA23751" s="69"/>
    </row>
    <row r="23752" spans="24:27" x14ac:dyDescent="0.25">
      <c r="X23752" s="69"/>
      <c r="Y23752" s="69"/>
      <c r="Z23752" s="69"/>
      <c r="AA23752" s="69"/>
    </row>
    <row r="23753" spans="24:27" x14ac:dyDescent="0.25">
      <c r="X23753" s="69"/>
      <c r="Y23753" s="69"/>
      <c r="Z23753" s="69"/>
      <c r="AA23753" s="69"/>
    </row>
    <row r="23754" spans="24:27" x14ac:dyDescent="0.25">
      <c r="X23754" s="69"/>
      <c r="Y23754" s="69"/>
      <c r="Z23754" s="69"/>
      <c r="AA23754" s="69"/>
    </row>
    <row r="23755" spans="24:27" x14ac:dyDescent="0.25">
      <c r="X23755" s="69"/>
      <c r="Y23755" s="69"/>
      <c r="Z23755" s="69"/>
      <c r="AA23755" s="69"/>
    </row>
    <row r="23756" spans="24:27" x14ac:dyDescent="0.25">
      <c r="X23756" s="69"/>
      <c r="Y23756" s="69"/>
      <c r="Z23756" s="69"/>
      <c r="AA23756" s="69"/>
    </row>
    <row r="23757" spans="24:27" x14ac:dyDescent="0.25">
      <c r="X23757" s="69"/>
      <c r="Y23757" s="69"/>
      <c r="Z23757" s="69"/>
      <c r="AA23757" s="69"/>
    </row>
    <row r="23758" spans="24:27" x14ac:dyDescent="0.25">
      <c r="X23758" s="69"/>
      <c r="Y23758" s="69"/>
      <c r="Z23758" s="69"/>
      <c r="AA23758" s="69"/>
    </row>
    <row r="23759" spans="24:27" x14ac:dyDescent="0.25">
      <c r="X23759" s="69"/>
      <c r="Y23759" s="69"/>
      <c r="Z23759" s="69"/>
      <c r="AA23759" s="69"/>
    </row>
    <row r="23760" spans="24:27" x14ac:dyDescent="0.25">
      <c r="X23760" s="69"/>
      <c r="Y23760" s="69"/>
      <c r="Z23760" s="69"/>
      <c r="AA23760" s="69"/>
    </row>
    <row r="23761" spans="24:27" x14ac:dyDescent="0.25">
      <c r="X23761" s="69"/>
      <c r="Y23761" s="69"/>
      <c r="Z23761" s="69"/>
      <c r="AA23761" s="69"/>
    </row>
    <row r="23762" spans="24:27" x14ac:dyDescent="0.25">
      <c r="X23762" s="69"/>
      <c r="Y23762" s="69"/>
      <c r="Z23762" s="69"/>
      <c r="AA23762" s="69"/>
    </row>
    <row r="23763" spans="24:27" x14ac:dyDescent="0.25">
      <c r="X23763" s="69"/>
      <c r="Y23763" s="69"/>
      <c r="Z23763" s="69"/>
      <c r="AA23763" s="69"/>
    </row>
    <row r="23764" spans="24:27" x14ac:dyDescent="0.25">
      <c r="X23764" s="69"/>
      <c r="Y23764" s="69"/>
      <c r="Z23764" s="69"/>
      <c r="AA23764" s="69"/>
    </row>
    <row r="23765" spans="24:27" x14ac:dyDescent="0.25">
      <c r="X23765" s="69"/>
      <c r="Y23765" s="69"/>
      <c r="Z23765" s="69"/>
      <c r="AA23765" s="69"/>
    </row>
    <row r="23766" spans="24:27" x14ac:dyDescent="0.25">
      <c r="X23766" s="69"/>
      <c r="Y23766" s="69"/>
      <c r="Z23766" s="69"/>
      <c r="AA23766" s="69"/>
    </row>
    <row r="23767" spans="24:27" x14ac:dyDescent="0.25">
      <c r="X23767" s="69"/>
      <c r="Y23767" s="69"/>
      <c r="Z23767" s="69"/>
      <c r="AA23767" s="69"/>
    </row>
    <row r="23768" spans="24:27" x14ac:dyDescent="0.25">
      <c r="X23768" s="69"/>
      <c r="Y23768" s="69"/>
      <c r="Z23768" s="69"/>
      <c r="AA23768" s="69"/>
    </row>
    <row r="23769" spans="24:27" x14ac:dyDescent="0.25">
      <c r="X23769" s="69"/>
      <c r="Y23769" s="69"/>
      <c r="Z23769" s="69"/>
      <c r="AA23769" s="69"/>
    </row>
    <row r="23770" spans="24:27" x14ac:dyDescent="0.25">
      <c r="X23770" s="69"/>
      <c r="Y23770" s="69"/>
      <c r="Z23770" s="69"/>
      <c r="AA23770" s="69"/>
    </row>
    <row r="23771" spans="24:27" x14ac:dyDescent="0.25">
      <c r="X23771" s="69"/>
      <c r="Y23771" s="69"/>
      <c r="Z23771" s="69"/>
      <c r="AA23771" s="69"/>
    </row>
    <row r="23772" spans="24:27" x14ac:dyDescent="0.25">
      <c r="X23772" s="69"/>
      <c r="Y23772" s="69"/>
      <c r="Z23772" s="69"/>
      <c r="AA23772" s="69"/>
    </row>
    <row r="23773" spans="24:27" x14ac:dyDescent="0.25">
      <c r="X23773" s="69"/>
      <c r="Y23773" s="69"/>
      <c r="Z23773" s="69"/>
      <c r="AA23773" s="69"/>
    </row>
    <row r="23774" spans="24:27" x14ac:dyDescent="0.25">
      <c r="X23774" s="69"/>
      <c r="Y23774" s="69"/>
      <c r="Z23774" s="69"/>
      <c r="AA23774" s="69"/>
    </row>
    <row r="23775" spans="24:27" x14ac:dyDescent="0.25">
      <c r="X23775" s="69"/>
      <c r="Y23775" s="69"/>
      <c r="Z23775" s="69"/>
      <c r="AA23775" s="69"/>
    </row>
    <row r="23776" spans="24:27" x14ac:dyDescent="0.25">
      <c r="X23776" s="69"/>
      <c r="Y23776" s="69"/>
      <c r="Z23776" s="69"/>
      <c r="AA23776" s="69"/>
    </row>
    <row r="23777" spans="24:27" x14ac:dyDescent="0.25">
      <c r="X23777" s="69"/>
      <c r="Y23777" s="69"/>
      <c r="Z23777" s="69"/>
      <c r="AA23777" s="69"/>
    </row>
    <row r="23778" spans="24:27" x14ac:dyDescent="0.25">
      <c r="X23778" s="69"/>
      <c r="Y23778" s="69"/>
      <c r="Z23778" s="69"/>
      <c r="AA23778" s="69"/>
    </row>
    <row r="23779" spans="24:27" x14ac:dyDescent="0.25">
      <c r="X23779" s="69"/>
      <c r="Y23779" s="69"/>
      <c r="Z23779" s="69"/>
      <c r="AA23779" s="69"/>
    </row>
    <row r="23780" spans="24:27" x14ac:dyDescent="0.25">
      <c r="X23780" s="69"/>
      <c r="Y23780" s="69"/>
      <c r="Z23780" s="69"/>
      <c r="AA23780" s="69"/>
    </row>
    <row r="23781" spans="24:27" x14ac:dyDescent="0.25">
      <c r="X23781" s="69"/>
      <c r="Y23781" s="69"/>
      <c r="Z23781" s="69"/>
      <c r="AA23781" s="69"/>
    </row>
    <row r="23782" spans="24:27" x14ac:dyDescent="0.25">
      <c r="X23782" s="69"/>
      <c r="Y23782" s="69"/>
      <c r="Z23782" s="69"/>
      <c r="AA23782" s="69"/>
    </row>
    <row r="23783" spans="24:27" x14ac:dyDescent="0.25">
      <c r="X23783" s="69"/>
      <c r="Y23783" s="69"/>
      <c r="Z23783" s="69"/>
      <c r="AA23783" s="69"/>
    </row>
    <row r="23784" spans="24:27" x14ac:dyDescent="0.25">
      <c r="X23784" s="69"/>
      <c r="Y23784" s="69"/>
      <c r="Z23784" s="69"/>
      <c r="AA23784" s="69"/>
    </row>
    <row r="23785" spans="24:27" x14ac:dyDescent="0.25">
      <c r="X23785" s="69"/>
      <c r="Y23785" s="69"/>
      <c r="Z23785" s="69"/>
      <c r="AA23785" s="69"/>
    </row>
    <row r="23786" spans="24:27" x14ac:dyDescent="0.25">
      <c r="X23786" s="69"/>
      <c r="Y23786" s="69"/>
      <c r="Z23786" s="69"/>
      <c r="AA23786" s="69"/>
    </row>
    <row r="23787" spans="24:27" x14ac:dyDescent="0.25">
      <c r="X23787" s="69"/>
      <c r="Y23787" s="69"/>
      <c r="Z23787" s="69"/>
      <c r="AA23787" s="69"/>
    </row>
    <row r="23788" spans="24:27" x14ac:dyDescent="0.25">
      <c r="X23788" s="69"/>
      <c r="Y23788" s="69"/>
      <c r="Z23788" s="69"/>
      <c r="AA23788" s="69"/>
    </row>
    <row r="23789" spans="24:27" x14ac:dyDescent="0.25">
      <c r="X23789" s="69"/>
      <c r="Y23789" s="69"/>
      <c r="Z23789" s="69"/>
      <c r="AA23789" s="69"/>
    </row>
    <row r="23790" spans="24:27" x14ac:dyDescent="0.25">
      <c r="X23790" s="69"/>
      <c r="Y23790" s="69"/>
      <c r="Z23790" s="69"/>
      <c r="AA23790" s="69"/>
    </row>
    <row r="23791" spans="24:27" x14ac:dyDescent="0.25">
      <c r="X23791" s="69"/>
      <c r="Y23791" s="69"/>
      <c r="Z23791" s="69"/>
      <c r="AA23791" s="69"/>
    </row>
    <row r="23792" spans="24:27" x14ac:dyDescent="0.25">
      <c r="X23792" s="69"/>
      <c r="Y23792" s="69"/>
      <c r="Z23792" s="69"/>
      <c r="AA23792" s="69"/>
    </row>
    <row r="23793" spans="24:27" x14ac:dyDescent="0.25">
      <c r="X23793" s="69"/>
      <c r="Y23793" s="69"/>
      <c r="Z23793" s="69"/>
      <c r="AA23793" s="69"/>
    </row>
    <row r="23794" spans="24:27" x14ac:dyDescent="0.25">
      <c r="X23794" s="69"/>
      <c r="Y23794" s="69"/>
      <c r="Z23794" s="69"/>
      <c r="AA23794" s="69"/>
    </row>
    <row r="23795" spans="24:27" x14ac:dyDescent="0.25">
      <c r="X23795" s="69"/>
      <c r="Y23795" s="69"/>
      <c r="Z23795" s="69"/>
      <c r="AA23795" s="69"/>
    </row>
    <row r="23796" spans="24:27" x14ac:dyDescent="0.25">
      <c r="X23796" s="69"/>
      <c r="Y23796" s="69"/>
      <c r="Z23796" s="69"/>
      <c r="AA23796" s="69"/>
    </row>
    <row r="23797" spans="24:27" x14ac:dyDescent="0.25">
      <c r="X23797" s="69"/>
      <c r="Y23797" s="69"/>
      <c r="Z23797" s="69"/>
      <c r="AA23797" s="69"/>
    </row>
    <row r="23798" spans="24:27" x14ac:dyDescent="0.25">
      <c r="X23798" s="69"/>
      <c r="Y23798" s="69"/>
      <c r="Z23798" s="69"/>
      <c r="AA23798" s="69"/>
    </row>
    <row r="23799" spans="24:27" x14ac:dyDescent="0.25">
      <c r="X23799" s="69"/>
      <c r="Y23799" s="69"/>
      <c r="Z23799" s="69"/>
      <c r="AA23799" s="69"/>
    </row>
    <row r="23800" spans="24:27" x14ac:dyDescent="0.25">
      <c r="X23800" s="69"/>
      <c r="Y23800" s="69"/>
      <c r="Z23800" s="69"/>
      <c r="AA23800" s="69"/>
    </row>
    <row r="23801" spans="24:27" x14ac:dyDescent="0.25">
      <c r="X23801" s="69"/>
      <c r="Y23801" s="69"/>
      <c r="Z23801" s="69"/>
      <c r="AA23801" s="69"/>
    </row>
    <row r="23802" spans="24:27" x14ac:dyDescent="0.25">
      <c r="X23802" s="69"/>
      <c r="Y23802" s="69"/>
      <c r="Z23802" s="69"/>
      <c r="AA23802" s="69"/>
    </row>
    <row r="23803" spans="24:27" x14ac:dyDescent="0.25">
      <c r="X23803" s="69"/>
      <c r="Y23803" s="69"/>
      <c r="Z23803" s="69"/>
      <c r="AA23803" s="69"/>
    </row>
    <row r="23804" spans="24:27" x14ac:dyDescent="0.25">
      <c r="X23804" s="69"/>
      <c r="Y23804" s="69"/>
      <c r="Z23804" s="69"/>
      <c r="AA23804" s="69"/>
    </row>
    <row r="23805" spans="24:27" x14ac:dyDescent="0.25">
      <c r="X23805" s="69"/>
      <c r="Y23805" s="69"/>
      <c r="Z23805" s="69"/>
      <c r="AA23805" s="69"/>
    </row>
    <row r="23806" spans="24:27" x14ac:dyDescent="0.25">
      <c r="X23806" s="69"/>
      <c r="Y23806" s="69"/>
      <c r="Z23806" s="69"/>
      <c r="AA23806" s="69"/>
    </row>
    <row r="23807" spans="24:27" x14ac:dyDescent="0.25">
      <c r="X23807" s="69"/>
      <c r="Y23807" s="69"/>
      <c r="Z23807" s="69"/>
      <c r="AA23807" s="69"/>
    </row>
    <row r="23808" spans="24:27" x14ac:dyDescent="0.25">
      <c r="X23808" s="69"/>
      <c r="Y23808" s="69"/>
      <c r="Z23808" s="69"/>
      <c r="AA23808" s="69"/>
    </row>
    <row r="23809" spans="24:27" x14ac:dyDescent="0.25">
      <c r="X23809" s="69"/>
      <c r="Y23809" s="69"/>
      <c r="Z23809" s="69"/>
      <c r="AA23809" s="69"/>
    </row>
    <row r="23810" spans="24:27" x14ac:dyDescent="0.25">
      <c r="X23810" s="69"/>
      <c r="Y23810" s="69"/>
      <c r="Z23810" s="69"/>
      <c r="AA23810" s="69"/>
    </row>
    <row r="23811" spans="24:27" x14ac:dyDescent="0.25">
      <c r="X23811" s="69"/>
      <c r="Y23811" s="69"/>
      <c r="Z23811" s="69"/>
      <c r="AA23811" s="69"/>
    </row>
    <row r="23812" spans="24:27" x14ac:dyDescent="0.25">
      <c r="X23812" s="69"/>
      <c r="Y23812" s="69"/>
      <c r="Z23812" s="69"/>
      <c r="AA23812" s="69"/>
    </row>
    <row r="23813" spans="24:27" x14ac:dyDescent="0.25">
      <c r="X23813" s="69"/>
      <c r="Y23813" s="69"/>
      <c r="Z23813" s="69"/>
      <c r="AA23813" s="69"/>
    </row>
    <row r="23814" spans="24:27" x14ac:dyDescent="0.25">
      <c r="X23814" s="69"/>
      <c r="Y23814" s="69"/>
      <c r="Z23814" s="69"/>
      <c r="AA23814" s="69"/>
    </row>
    <row r="23815" spans="24:27" x14ac:dyDescent="0.25">
      <c r="X23815" s="69"/>
      <c r="Y23815" s="69"/>
      <c r="Z23815" s="69"/>
      <c r="AA23815" s="69"/>
    </row>
    <row r="23816" spans="24:27" x14ac:dyDescent="0.25">
      <c r="X23816" s="69"/>
      <c r="Y23816" s="69"/>
      <c r="Z23816" s="69"/>
      <c r="AA23816" s="69"/>
    </row>
    <row r="23817" spans="24:27" x14ac:dyDescent="0.25">
      <c r="X23817" s="69"/>
      <c r="Y23817" s="69"/>
      <c r="Z23817" s="69"/>
      <c r="AA23817" s="69"/>
    </row>
    <row r="23818" spans="24:27" x14ac:dyDescent="0.25">
      <c r="X23818" s="69"/>
      <c r="Y23818" s="69"/>
      <c r="Z23818" s="69"/>
      <c r="AA23818" s="69"/>
    </row>
    <row r="23819" spans="24:27" x14ac:dyDescent="0.25">
      <c r="X23819" s="69"/>
      <c r="Y23819" s="69"/>
      <c r="Z23819" s="69"/>
      <c r="AA23819" s="69"/>
    </row>
    <row r="23820" spans="24:27" x14ac:dyDescent="0.25">
      <c r="X23820" s="69"/>
      <c r="Y23820" s="69"/>
      <c r="Z23820" s="69"/>
      <c r="AA23820" s="69"/>
    </row>
    <row r="23821" spans="24:27" x14ac:dyDescent="0.25">
      <c r="X23821" s="69"/>
      <c r="Y23821" s="69"/>
      <c r="Z23821" s="69"/>
      <c r="AA23821" s="69"/>
    </row>
    <row r="23822" spans="24:27" x14ac:dyDescent="0.25">
      <c r="X23822" s="69"/>
      <c r="Y23822" s="69"/>
      <c r="Z23822" s="69"/>
      <c r="AA23822" s="69"/>
    </row>
    <row r="23823" spans="24:27" x14ac:dyDescent="0.25">
      <c r="X23823" s="69"/>
      <c r="Y23823" s="69"/>
      <c r="Z23823" s="69"/>
      <c r="AA23823" s="69"/>
    </row>
    <row r="23824" spans="24:27" x14ac:dyDescent="0.25">
      <c r="X23824" s="69"/>
      <c r="Y23824" s="69"/>
      <c r="Z23824" s="69"/>
      <c r="AA23824" s="69"/>
    </row>
    <row r="23825" spans="24:27" x14ac:dyDescent="0.25">
      <c r="X23825" s="69"/>
      <c r="Y23825" s="69"/>
      <c r="Z23825" s="69"/>
      <c r="AA23825" s="69"/>
    </row>
    <row r="23826" spans="24:27" x14ac:dyDescent="0.25">
      <c r="X23826" s="69"/>
      <c r="Y23826" s="69"/>
      <c r="Z23826" s="69"/>
      <c r="AA23826" s="69"/>
    </row>
    <row r="23827" spans="24:27" x14ac:dyDescent="0.25">
      <c r="X23827" s="69"/>
      <c r="Y23827" s="69"/>
      <c r="Z23827" s="69"/>
      <c r="AA23827" s="69"/>
    </row>
    <row r="23828" spans="24:27" x14ac:dyDescent="0.25">
      <c r="X23828" s="69"/>
      <c r="Y23828" s="69"/>
      <c r="Z23828" s="69"/>
      <c r="AA23828" s="69"/>
    </row>
    <row r="23829" spans="24:27" x14ac:dyDescent="0.25">
      <c r="X23829" s="69"/>
      <c r="Y23829" s="69"/>
      <c r="Z23829" s="69"/>
      <c r="AA23829" s="69"/>
    </row>
    <row r="23830" spans="24:27" x14ac:dyDescent="0.25">
      <c r="X23830" s="69"/>
      <c r="Y23830" s="69"/>
      <c r="Z23830" s="69"/>
      <c r="AA23830" s="69"/>
    </row>
    <row r="23831" spans="24:27" x14ac:dyDescent="0.25">
      <c r="X23831" s="69"/>
      <c r="Y23831" s="69"/>
      <c r="Z23831" s="69"/>
      <c r="AA23831" s="69"/>
    </row>
    <row r="23832" spans="24:27" x14ac:dyDescent="0.25">
      <c r="X23832" s="69"/>
      <c r="Y23832" s="69"/>
      <c r="Z23832" s="69"/>
      <c r="AA23832" s="69"/>
    </row>
    <row r="23833" spans="24:27" x14ac:dyDescent="0.25">
      <c r="X23833" s="69"/>
      <c r="Y23833" s="69"/>
      <c r="Z23833" s="69"/>
      <c r="AA23833" s="69"/>
    </row>
    <row r="23834" spans="24:27" x14ac:dyDescent="0.25">
      <c r="X23834" s="69"/>
      <c r="Y23834" s="69"/>
      <c r="Z23834" s="69"/>
      <c r="AA23834" s="69"/>
    </row>
    <row r="23835" spans="24:27" x14ac:dyDescent="0.25">
      <c r="X23835" s="69"/>
      <c r="Y23835" s="69"/>
      <c r="Z23835" s="69"/>
      <c r="AA23835" s="69"/>
    </row>
    <row r="23836" spans="24:27" x14ac:dyDescent="0.25">
      <c r="X23836" s="69"/>
      <c r="Y23836" s="69"/>
      <c r="Z23836" s="69"/>
      <c r="AA23836" s="69"/>
    </row>
    <row r="23837" spans="24:27" x14ac:dyDescent="0.25">
      <c r="X23837" s="69"/>
      <c r="Y23837" s="69"/>
      <c r="Z23837" s="69"/>
      <c r="AA23837" s="69"/>
    </row>
    <row r="23838" spans="24:27" x14ac:dyDescent="0.25">
      <c r="X23838" s="69"/>
      <c r="Y23838" s="69"/>
      <c r="Z23838" s="69"/>
      <c r="AA23838" s="69"/>
    </row>
    <row r="23839" spans="24:27" x14ac:dyDescent="0.25">
      <c r="X23839" s="69"/>
      <c r="Y23839" s="69"/>
      <c r="Z23839" s="69"/>
      <c r="AA23839" s="69"/>
    </row>
    <row r="23840" spans="24:27" x14ac:dyDescent="0.25">
      <c r="X23840" s="69"/>
      <c r="Y23840" s="69"/>
      <c r="Z23840" s="69"/>
      <c r="AA23840" s="69"/>
    </row>
    <row r="23841" spans="24:27" x14ac:dyDescent="0.25">
      <c r="X23841" s="69"/>
      <c r="Y23841" s="69"/>
      <c r="Z23841" s="69"/>
      <c r="AA23841" s="69"/>
    </row>
    <row r="23842" spans="24:27" x14ac:dyDescent="0.25">
      <c r="X23842" s="69"/>
      <c r="Y23842" s="69"/>
      <c r="Z23842" s="69"/>
      <c r="AA23842" s="69"/>
    </row>
    <row r="23843" spans="24:27" x14ac:dyDescent="0.25">
      <c r="X23843" s="69"/>
      <c r="Y23843" s="69"/>
      <c r="Z23843" s="69"/>
      <c r="AA23843" s="69"/>
    </row>
    <row r="23844" spans="24:27" x14ac:dyDescent="0.25">
      <c r="X23844" s="69"/>
      <c r="Y23844" s="69"/>
      <c r="Z23844" s="69"/>
      <c r="AA23844" s="69"/>
    </row>
    <row r="23845" spans="24:27" x14ac:dyDescent="0.25">
      <c r="X23845" s="69"/>
      <c r="Y23845" s="69"/>
      <c r="Z23845" s="69"/>
      <c r="AA23845" s="69"/>
    </row>
    <row r="23846" spans="24:27" x14ac:dyDescent="0.25">
      <c r="X23846" s="69"/>
      <c r="Y23846" s="69"/>
      <c r="Z23846" s="69"/>
      <c r="AA23846" s="69"/>
    </row>
    <row r="23847" spans="24:27" x14ac:dyDescent="0.25">
      <c r="X23847" s="69"/>
      <c r="Y23847" s="69"/>
      <c r="Z23847" s="69"/>
      <c r="AA23847" s="69"/>
    </row>
    <row r="23848" spans="24:27" x14ac:dyDescent="0.25">
      <c r="X23848" s="69"/>
      <c r="Y23848" s="69"/>
      <c r="Z23848" s="69"/>
      <c r="AA23848" s="69"/>
    </row>
    <row r="23849" spans="24:27" x14ac:dyDescent="0.25">
      <c r="X23849" s="69"/>
      <c r="Y23849" s="69"/>
      <c r="Z23849" s="69"/>
      <c r="AA23849" s="69"/>
    </row>
    <row r="23850" spans="24:27" x14ac:dyDescent="0.25">
      <c r="X23850" s="69"/>
      <c r="Y23850" s="69"/>
      <c r="Z23850" s="69"/>
      <c r="AA23850" s="69"/>
    </row>
    <row r="23851" spans="24:27" x14ac:dyDescent="0.25">
      <c r="X23851" s="69"/>
      <c r="Y23851" s="69"/>
      <c r="Z23851" s="69"/>
      <c r="AA23851" s="69"/>
    </row>
    <row r="23852" spans="24:27" x14ac:dyDescent="0.25">
      <c r="X23852" s="69"/>
      <c r="Y23852" s="69"/>
      <c r="Z23852" s="69"/>
      <c r="AA23852" s="69"/>
    </row>
    <row r="23853" spans="24:27" x14ac:dyDescent="0.25">
      <c r="X23853" s="69"/>
      <c r="Y23853" s="69"/>
      <c r="Z23853" s="69"/>
      <c r="AA23853" s="69"/>
    </row>
    <row r="23854" spans="24:27" x14ac:dyDescent="0.25">
      <c r="X23854" s="69"/>
      <c r="Y23854" s="69"/>
      <c r="Z23854" s="69"/>
      <c r="AA23854" s="69"/>
    </row>
    <row r="23855" spans="24:27" x14ac:dyDescent="0.25">
      <c r="X23855" s="69"/>
      <c r="Y23855" s="69"/>
      <c r="Z23855" s="69"/>
      <c r="AA23855" s="69"/>
    </row>
    <row r="23856" spans="24:27" x14ac:dyDescent="0.25">
      <c r="X23856" s="69"/>
      <c r="Y23856" s="69"/>
      <c r="Z23856" s="69"/>
      <c r="AA23856" s="69"/>
    </row>
    <row r="23857" spans="24:27" x14ac:dyDescent="0.25">
      <c r="X23857" s="69"/>
      <c r="Y23857" s="69"/>
      <c r="Z23857" s="69"/>
      <c r="AA23857" s="69"/>
    </row>
    <row r="23858" spans="24:27" x14ac:dyDescent="0.25">
      <c r="X23858" s="69"/>
      <c r="Y23858" s="69"/>
      <c r="Z23858" s="69"/>
      <c r="AA23858" s="69"/>
    </row>
    <row r="23859" spans="24:27" x14ac:dyDescent="0.25">
      <c r="X23859" s="69"/>
      <c r="Y23859" s="69"/>
      <c r="Z23859" s="69"/>
      <c r="AA23859" s="69"/>
    </row>
    <row r="23860" spans="24:27" x14ac:dyDescent="0.25">
      <c r="X23860" s="69"/>
      <c r="Y23860" s="69"/>
      <c r="Z23860" s="69"/>
      <c r="AA23860" s="69"/>
    </row>
    <row r="23861" spans="24:27" x14ac:dyDescent="0.25">
      <c r="X23861" s="69"/>
      <c r="Y23861" s="69"/>
      <c r="Z23861" s="69"/>
      <c r="AA23861" s="69"/>
    </row>
    <row r="23862" spans="24:27" x14ac:dyDescent="0.25">
      <c r="X23862" s="69"/>
      <c r="Y23862" s="69"/>
      <c r="Z23862" s="69"/>
      <c r="AA23862" s="69"/>
    </row>
    <row r="23863" spans="24:27" x14ac:dyDescent="0.25">
      <c r="X23863" s="69"/>
      <c r="Y23863" s="69"/>
      <c r="Z23863" s="69"/>
      <c r="AA23863" s="69"/>
    </row>
    <row r="23864" spans="24:27" x14ac:dyDescent="0.25">
      <c r="X23864" s="69"/>
      <c r="Y23864" s="69"/>
      <c r="Z23864" s="69"/>
      <c r="AA23864" s="69"/>
    </row>
    <row r="23865" spans="24:27" x14ac:dyDescent="0.25">
      <c r="X23865" s="69"/>
      <c r="Y23865" s="69"/>
      <c r="Z23865" s="69"/>
      <c r="AA23865" s="69"/>
    </row>
    <row r="23866" spans="24:27" x14ac:dyDescent="0.25">
      <c r="X23866" s="69"/>
      <c r="Y23866" s="69"/>
      <c r="Z23866" s="69"/>
      <c r="AA23866" s="69"/>
    </row>
    <row r="23867" spans="24:27" x14ac:dyDescent="0.25">
      <c r="X23867" s="69"/>
      <c r="Y23867" s="69"/>
      <c r="Z23867" s="69"/>
      <c r="AA23867" s="69"/>
    </row>
    <row r="23868" spans="24:27" x14ac:dyDescent="0.25">
      <c r="X23868" s="69"/>
      <c r="Y23868" s="69"/>
      <c r="Z23868" s="69"/>
      <c r="AA23868" s="69"/>
    </row>
    <row r="23869" spans="24:27" x14ac:dyDescent="0.25">
      <c r="X23869" s="69"/>
      <c r="Y23869" s="69"/>
      <c r="Z23869" s="69"/>
      <c r="AA23869" s="69"/>
    </row>
    <row r="23870" spans="24:27" x14ac:dyDescent="0.25">
      <c r="X23870" s="69"/>
      <c r="Y23870" s="69"/>
      <c r="Z23870" s="69"/>
      <c r="AA23870" s="69"/>
    </row>
    <row r="23871" spans="24:27" x14ac:dyDescent="0.25">
      <c r="X23871" s="69"/>
      <c r="Y23871" s="69"/>
      <c r="Z23871" s="69"/>
      <c r="AA23871" s="69"/>
    </row>
    <row r="23872" spans="24:27" x14ac:dyDescent="0.25">
      <c r="X23872" s="69"/>
      <c r="Y23872" s="69"/>
      <c r="Z23872" s="69"/>
      <c r="AA23872" s="69"/>
    </row>
    <row r="23873" spans="24:27" x14ac:dyDescent="0.25">
      <c r="X23873" s="69"/>
      <c r="Y23873" s="69"/>
      <c r="Z23873" s="69"/>
      <c r="AA23873" s="69"/>
    </row>
    <row r="23874" spans="24:27" x14ac:dyDescent="0.25">
      <c r="X23874" s="69"/>
      <c r="Y23874" s="69"/>
      <c r="Z23874" s="69"/>
      <c r="AA23874" s="69"/>
    </row>
    <row r="23875" spans="24:27" x14ac:dyDescent="0.25">
      <c r="X23875" s="69"/>
      <c r="Y23875" s="69"/>
      <c r="Z23875" s="69"/>
      <c r="AA23875" s="69"/>
    </row>
    <row r="23876" spans="24:27" x14ac:dyDescent="0.25">
      <c r="X23876" s="69"/>
      <c r="Y23876" s="69"/>
      <c r="Z23876" s="69"/>
      <c r="AA23876" s="69"/>
    </row>
    <row r="23877" spans="24:27" x14ac:dyDescent="0.25">
      <c r="X23877" s="69"/>
      <c r="Y23877" s="69"/>
      <c r="Z23877" s="69"/>
      <c r="AA23877" s="69"/>
    </row>
    <row r="23878" spans="24:27" x14ac:dyDescent="0.25">
      <c r="X23878" s="69"/>
      <c r="Y23878" s="69"/>
      <c r="Z23878" s="69"/>
      <c r="AA23878" s="69"/>
    </row>
    <row r="23879" spans="24:27" x14ac:dyDescent="0.25">
      <c r="X23879" s="69"/>
      <c r="Y23879" s="69"/>
      <c r="Z23879" s="69"/>
      <c r="AA23879" s="69"/>
    </row>
    <row r="23880" spans="24:27" x14ac:dyDescent="0.25">
      <c r="X23880" s="69"/>
      <c r="Y23880" s="69"/>
      <c r="Z23880" s="69"/>
      <c r="AA23880" s="69"/>
    </row>
    <row r="23881" spans="24:27" x14ac:dyDescent="0.25">
      <c r="X23881" s="69"/>
      <c r="Y23881" s="69"/>
      <c r="Z23881" s="69"/>
      <c r="AA23881" s="69"/>
    </row>
    <row r="23882" spans="24:27" x14ac:dyDescent="0.25">
      <c r="X23882" s="69"/>
      <c r="Y23882" s="69"/>
      <c r="Z23882" s="69"/>
      <c r="AA23882" s="69"/>
    </row>
    <row r="23883" spans="24:27" x14ac:dyDescent="0.25">
      <c r="X23883" s="69"/>
      <c r="Y23883" s="69"/>
      <c r="Z23883" s="69"/>
      <c r="AA23883" s="69"/>
    </row>
    <row r="23884" spans="24:27" x14ac:dyDescent="0.25">
      <c r="X23884" s="69"/>
      <c r="Y23884" s="69"/>
      <c r="Z23884" s="69"/>
      <c r="AA23884" s="69"/>
    </row>
    <row r="23885" spans="24:27" x14ac:dyDescent="0.25">
      <c r="X23885" s="69"/>
      <c r="Y23885" s="69"/>
      <c r="Z23885" s="69"/>
      <c r="AA23885" s="69"/>
    </row>
    <row r="23886" spans="24:27" x14ac:dyDescent="0.25">
      <c r="X23886" s="69"/>
      <c r="Y23886" s="69"/>
      <c r="Z23886" s="69"/>
      <c r="AA23886" s="69"/>
    </row>
    <row r="23887" spans="24:27" x14ac:dyDescent="0.25">
      <c r="X23887" s="69"/>
      <c r="Y23887" s="69"/>
      <c r="Z23887" s="69"/>
      <c r="AA23887" s="69"/>
    </row>
    <row r="23888" spans="24:27" x14ac:dyDescent="0.25">
      <c r="X23888" s="69"/>
      <c r="Y23888" s="69"/>
      <c r="Z23888" s="69"/>
      <c r="AA23888" s="69"/>
    </row>
    <row r="23889" spans="24:27" x14ac:dyDescent="0.25">
      <c r="X23889" s="69"/>
      <c r="Y23889" s="69"/>
      <c r="Z23889" s="69"/>
      <c r="AA23889" s="69"/>
    </row>
    <row r="23890" spans="24:27" x14ac:dyDescent="0.25">
      <c r="X23890" s="69"/>
      <c r="Y23890" s="69"/>
      <c r="Z23890" s="69"/>
      <c r="AA23890" s="69"/>
    </row>
    <row r="23891" spans="24:27" x14ac:dyDescent="0.25">
      <c r="X23891" s="69"/>
      <c r="Y23891" s="69"/>
      <c r="Z23891" s="69"/>
      <c r="AA23891" s="69"/>
    </row>
    <row r="23892" spans="24:27" x14ac:dyDescent="0.25">
      <c r="X23892" s="69"/>
      <c r="Y23892" s="69"/>
      <c r="Z23892" s="69"/>
      <c r="AA23892" s="69"/>
    </row>
    <row r="23893" spans="24:27" x14ac:dyDescent="0.25">
      <c r="X23893" s="69"/>
      <c r="Y23893" s="69"/>
      <c r="Z23893" s="69"/>
      <c r="AA23893" s="69"/>
    </row>
    <row r="23894" spans="24:27" x14ac:dyDescent="0.25">
      <c r="X23894" s="69"/>
      <c r="Y23894" s="69"/>
      <c r="Z23894" s="69"/>
      <c r="AA23894" s="69"/>
    </row>
    <row r="23895" spans="24:27" x14ac:dyDescent="0.25">
      <c r="X23895" s="69"/>
      <c r="Y23895" s="69"/>
      <c r="Z23895" s="69"/>
      <c r="AA23895" s="69"/>
    </row>
    <row r="23896" spans="24:27" x14ac:dyDescent="0.25">
      <c r="X23896" s="69"/>
      <c r="Y23896" s="69"/>
      <c r="Z23896" s="69"/>
      <c r="AA23896" s="69"/>
    </row>
    <row r="23897" spans="24:27" x14ac:dyDescent="0.25">
      <c r="X23897" s="69"/>
      <c r="Y23897" s="69"/>
      <c r="Z23897" s="69"/>
      <c r="AA23897" s="69"/>
    </row>
    <row r="23898" spans="24:27" x14ac:dyDescent="0.25">
      <c r="X23898" s="69"/>
      <c r="Y23898" s="69"/>
      <c r="Z23898" s="69"/>
      <c r="AA23898" s="69"/>
    </row>
    <row r="23899" spans="24:27" x14ac:dyDescent="0.25">
      <c r="X23899" s="69"/>
      <c r="Y23899" s="69"/>
      <c r="Z23899" s="69"/>
      <c r="AA23899" s="69"/>
    </row>
    <row r="23900" spans="24:27" x14ac:dyDescent="0.25">
      <c r="X23900" s="69"/>
      <c r="Y23900" s="69"/>
      <c r="Z23900" s="69"/>
      <c r="AA23900" s="69"/>
    </row>
    <row r="23901" spans="24:27" x14ac:dyDescent="0.25">
      <c r="X23901" s="69"/>
      <c r="Y23901" s="69"/>
      <c r="Z23901" s="69"/>
      <c r="AA23901" s="69"/>
    </row>
    <row r="23902" spans="24:27" x14ac:dyDescent="0.25">
      <c r="X23902" s="69"/>
      <c r="Y23902" s="69"/>
      <c r="Z23902" s="69"/>
      <c r="AA23902" s="69"/>
    </row>
    <row r="23903" spans="24:27" x14ac:dyDescent="0.25">
      <c r="X23903" s="69"/>
      <c r="Y23903" s="69"/>
      <c r="Z23903" s="69"/>
      <c r="AA23903" s="69"/>
    </row>
    <row r="23904" spans="24:27" x14ac:dyDescent="0.25">
      <c r="X23904" s="69"/>
      <c r="Y23904" s="69"/>
      <c r="Z23904" s="69"/>
      <c r="AA23904" s="69"/>
    </row>
    <row r="23905" spans="24:27" x14ac:dyDescent="0.25">
      <c r="X23905" s="69"/>
      <c r="Y23905" s="69"/>
      <c r="Z23905" s="69"/>
      <c r="AA23905" s="69"/>
    </row>
    <row r="23906" spans="24:27" x14ac:dyDescent="0.25">
      <c r="X23906" s="69"/>
      <c r="Y23906" s="69"/>
      <c r="Z23906" s="69"/>
      <c r="AA23906" s="69"/>
    </row>
    <row r="23907" spans="24:27" x14ac:dyDescent="0.25">
      <c r="X23907" s="69"/>
      <c r="Y23907" s="69"/>
      <c r="Z23907" s="69"/>
      <c r="AA23907" s="69"/>
    </row>
    <row r="23908" spans="24:27" x14ac:dyDescent="0.25">
      <c r="X23908" s="69"/>
      <c r="Y23908" s="69"/>
      <c r="Z23908" s="69"/>
      <c r="AA23908" s="69"/>
    </row>
    <row r="23909" spans="24:27" x14ac:dyDescent="0.25">
      <c r="X23909" s="69"/>
      <c r="Y23909" s="69"/>
      <c r="Z23909" s="69"/>
      <c r="AA23909" s="69"/>
    </row>
    <row r="23910" spans="24:27" x14ac:dyDescent="0.25">
      <c r="X23910" s="69"/>
      <c r="Y23910" s="69"/>
      <c r="Z23910" s="69"/>
      <c r="AA23910" s="69"/>
    </row>
    <row r="23911" spans="24:27" x14ac:dyDescent="0.25">
      <c r="X23911" s="69"/>
      <c r="Y23911" s="69"/>
      <c r="Z23911" s="69"/>
      <c r="AA23911" s="69"/>
    </row>
    <row r="23912" spans="24:27" x14ac:dyDescent="0.25">
      <c r="X23912" s="69"/>
      <c r="Y23912" s="69"/>
      <c r="Z23912" s="69"/>
      <c r="AA23912" s="69"/>
    </row>
    <row r="23913" spans="24:27" x14ac:dyDescent="0.25">
      <c r="X23913" s="69"/>
      <c r="Y23913" s="69"/>
      <c r="Z23913" s="69"/>
      <c r="AA23913" s="69"/>
    </row>
    <row r="23914" spans="24:27" x14ac:dyDescent="0.25">
      <c r="X23914" s="69"/>
      <c r="Y23914" s="69"/>
      <c r="Z23914" s="69"/>
      <c r="AA23914" s="69"/>
    </row>
    <row r="23915" spans="24:27" x14ac:dyDescent="0.25">
      <c r="X23915" s="69"/>
      <c r="Y23915" s="69"/>
      <c r="Z23915" s="69"/>
      <c r="AA23915" s="69"/>
    </row>
    <row r="23916" spans="24:27" x14ac:dyDescent="0.25">
      <c r="X23916" s="69"/>
      <c r="Y23916" s="69"/>
      <c r="Z23916" s="69"/>
      <c r="AA23916" s="69"/>
    </row>
    <row r="23917" spans="24:27" x14ac:dyDescent="0.25">
      <c r="X23917" s="69"/>
      <c r="Y23917" s="69"/>
      <c r="Z23917" s="69"/>
      <c r="AA23917" s="69"/>
    </row>
    <row r="23918" spans="24:27" x14ac:dyDescent="0.25">
      <c r="X23918" s="69"/>
      <c r="Y23918" s="69"/>
      <c r="Z23918" s="69"/>
      <c r="AA23918" s="69"/>
    </row>
    <row r="23919" spans="24:27" x14ac:dyDescent="0.25">
      <c r="X23919" s="69"/>
      <c r="Y23919" s="69"/>
      <c r="Z23919" s="69"/>
      <c r="AA23919" s="69"/>
    </row>
    <row r="23920" spans="24:27" x14ac:dyDescent="0.25">
      <c r="X23920" s="69"/>
      <c r="Y23920" s="69"/>
      <c r="Z23920" s="69"/>
      <c r="AA23920" s="69"/>
    </row>
    <row r="23921" spans="24:27" x14ac:dyDescent="0.25">
      <c r="X23921" s="69"/>
      <c r="Y23921" s="69"/>
      <c r="Z23921" s="69"/>
      <c r="AA23921" s="69"/>
    </row>
    <row r="23922" spans="24:27" x14ac:dyDescent="0.25">
      <c r="X23922" s="69"/>
      <c r="Y23922" s="69"/>
      <c r="Z23922" s="69"/>
      <c r="AA23922" s="69"/>
    </row>
    <row r="23923" spans="24:27" x14ac:dyDescent="0.25">
      <c r="X23923" s="69"/>
      <c r="Y23923" s="69"/>
      <c r="Z23923" s="69"/>
      <c r="AA23923" s="69"/>
    </row>
    <row r="23924" spans="24:27" x14ac:dyDescent="0.25">
      <c r="X23924" s="69"/>
      <c r="Y23924" s="69"/>
      <c r="Z23924" s="69"/>
      <c r="AA23924" s="69"/>
    </row>
    <row r="23925" spans="24:27" x14ac:dyDescent="0.25">
      <c r="X23925" s="69"/>
      <c r="Y23925" s="69"/>
      <c r="Z23925" s="69"/>
      <c r="AA23925" s="69"/>
    </row>
    <row r="23926" spans="24:27" x14ac:dyDescent="0.25">
      <c r="X23926" s="69"/>
      <c r="Y23926" s="69"/>
      <c r="Z23926" s="69"/>
      <c r="AA23926" s="69"/>
    </row>
    <row r="23927" spans="24:27" x14ac:dyDescent="0.25">
      <c r="X23927" s="69"/>
      <c r="Y23927" s="69"/>
      <c r="Z23927" s="69"/>
      <c r="AA23927" s="69"/>
    </row>
    <row r="23928" spans="24:27" x14ac:dyDescent="0.25">
      <c r="X23928" s="69"/>
      <c r="Y23928" s="69"/>
      <c r="Z23928" s="69"/>
      <c r="AA23928" s="69"/>
    </row>
    <row r="23929" spans="24:27" x14ac:dyDescent="0.25">
      <c r="X23929" s="69"/>
      <c r="Y23929" s="69"/>
      <c r="Z23929" s="69"/>
      <c r="AA23929" s="69"/>
    </row>
    <row r="23930" spans="24:27" x14ac:dyDescent="0.25">
      <c r="X23930" s="69"/>
      <c r="Y23930" s="69"/>
      <c r="Z23930" s="69"/>
      <c r="AA23930" s="69"/>
    </row>
    <row r="23931" spans="24:27" x14ac:dyDescent="0.25">
      <c r="X23931" s="69"/>
      <c r="Y23931" s="69"/>
      <c r="Z23931" s="69"/>
      <c r="AA23931" s="69"/>
    </row>
    <row r="23932" spans="24:27" x14ac:dyDescent="0.25">
      <c r="X23932" s="69"/>
      <c r="Y23932" s="69"/>
      <c r="Z23932" s="69"/>
      <c r="AA23932" s="69"/>
    </row>
    <row r="23933" spans="24:27" x14ac:dyDescent="0.25">
      <c r="X23933" s="69"/>
      <c r="Y23933" s="69"/>
      <c r="Z23933" s="69"/>
      <c r="AA23933" s="69"/>
    </row>
    <row r="23934" spans="24:27" x14ac:dyDescent="0.25">
      <c r="X23934" s="69"/>
      <c r="Y23934" s="69"/>
      <c r="Z23934" s="69"/>
      <c r="AA23934" s="69"/>
    </row>
    <row r="23935" spans="24:27" x14ac:dyDescent="0.25">
      <c r="X23935" s="69"/>
      <c r="Y23935" s="69"/>
      <c r="Z23935" s="69"/>
      <c r="AA23935" s="69"/>
    </row>
    <row r="23936" spans="24:27" x14ac:dyDescent="0.25">
      <c r="X23936" s="69"/>
      <c r="Y23936" s="69"/>
      <c r="Z23936" s="69"/>
      <c r="AA23936" s="69"/>
    </row>
    <row r="23937" spans="24:27" x14ac:dyDescent="0.25">
      <c r="X23937" s="69"/>
      <c r="Y23937" s="69"/>
      <c r="Z23937" s="69"/>
      <c r="AA23937" s="69"/>
    </row>
    <row r="23938" spans="24:27" x14ac:dyDescent="0.25">
      <c r="X23938" s="69"/>
      <c r="Y23938" s="69"/>
      <c r="Z23938" s="69"/>
      <c r="AA23938" s="69"/>
    </row>
    <row r="23939" spans="24:27" x14ac:dyDescent="0.25">
      <c r="X23939" s="69"/>
      <c r="Y23939" s="69"/>
      <c r="Z23939" s="69"/>
      <c r="AA23939" s="69"/>
    </row>
    <row r="23940" spans="24:27" x14ac:dyDescent="0.25">
      <c r="X23940" s="69"/>
      <c r="Y23940" s="69"/>
      <c r="Z23940" s="69"/>
      <c r="AA23940" s="69"/>
    </row>
    <row r="23941" spans="24:27" x14ac:dyDescent="0.25">
      <c r="X23941" s="69"/>
      <c r="Y23941" s="69"/>
      <c r="Z23941" s="69"/>
      <c r="AA23941" s="69"/>
    </row>
    <row r="23942" spans="24:27" x14ac:dyDescent="0.25">
      <c r="X23942" s="69"/>
      <c r="Y23942" s="69"/>
      <c r="Z23942" s="69"/>
      <c r="AA23942" s="69"/>
    </row>
    <row r="23943" spans="24:27" x14ac:dyDescent="0.25">
      <c r="X23943" s="69"/>
      <c r="Y23943" s="69"/>
      <c r="Z23943" s="69"/>
      <c r="AA23943" s="69"/>
    </row>
    <row r="23944" spans="24:27" x14ac:dyDescent="0.25">
      <c r="X23944" s="69"/>
      <c r="Y23944" s="69"/>
      <c r="Z23944" s="69"/>
      <c r="AA23944" s="69"/>
    </row>
    <row r="23945" spans="24:27" x14ac:dyDescent="0.25">
      <c r="X23945" s="69"/>
      <c r="Y23945" s="69"/>
      <c r="Z23945" s="69"/>
      <c r="AA23945" s="69"/>
    </row>
    <row r="23946" spans="24:27" x14ac:dyDescent="0.25">
      <c r="X23946" s="69"/>
      <c r="Y23946" s="69"/>
      <c r="Z23946" s="69"/>
      <c r="AA23946" s="69"/>
    </row>
    <row r="23947" spans="24:27" x14ac:dyDescent="0.25">
      <c r="X23947" s="69"/>
      <c r="Y23947" s="69"/>
      <c r="Z23947" s="69"/>
      <c r="AA23947" s="69"/>
    </row>
    <row r="23948" spans="24:27" x14ac:dyDescent="0.25">
      <c r="X23948" s="69"/>
      <c r="Y23948" s="69"/>
      <c r="Z23948" s="69"/>
      <c r="AA23948" s="69"/>
    </row>
    <row r="23949" spans="24:27" x14ac:dyDescent="0.25">
      <c r="X23949" s="69"/>
      <c r="Y23949" s="69"/>
      <c r="Z23949" s="69"/>
      <c r="AA23949" s="69"/>
    </row>
    <row r="23950" spans="24:27" x14ac:dyDescent="0.25">
      <c r="X23950" s="69"/>
      <c r="Y23950" s="69"/>
      <c r="Z23950" s="69"/>
      <c r="AA23950" s="69"/>
    </row>
    <row r="23951" spans="24:27" x14ac:dyDescent="0.25">
      <c r="X23951" s="69"/>
      <c r="Y23951" s="69"/>
      <c r="Z23951" s="69"/>
      <c r="AA23951" s="69"/>
    </row>
    <row r="23952" spans="24:27" x14ac:dyDescent="0.25">
      <c r="X23952" s="69"/>
      <c r="Y23952" s="69"/>
      <c r="Z23952" s="69"/>
      <c r="AA23952" s="69"/>
    </row>
    <row r="23953" spans="24:27" x14ac:dyDescent="0.25">
      <c r="X23953" s="69"/>
      <c r="Y23953" s="69"/>
      <c r="Z23953" s="69"/>
      <c r="AA23953" s="69"/>
    </row>
    <row r="23954" spans="24:27" x14ac:dyDescent="0.25">
      <c r="X23954" s="69"/>
      <c r="Y23954" s="69"/>
      <c r="Z23954" s="69"/>
      <c r="AA23954" s="69"/>
    </row>
    <row r="23955" spans="24:27" x14ac:dyDescent="0.25">
      <c r="X23955" s="69"/>
      <c r="Y23955" s="69"/>
      <c r="Z23955" s="69"/>
      <c r="AA23955" s="69"/>
    </row>
    <row r="23956" spans="24:27" x14ac:dyDescent="0.25">
      <c r="X23956" s="69"/>
      <c r="Y23956" s="69"/>
      <c r="Z23956" s="69"/>
      <c r="AA23956" s="69"/>
    </row>
    <row r="23957" spans="24:27" x14ac:dyDescent="0.25">
      <c r="X23957" s="69"/>
      <c r="Y23957" s="69"/>
      <c r="Z23957" s="69"/>
      <c r="AA23957" s="69"/>
    </row>
    <row r="23958" spans="24:27" x14ac:dyDescent="0.25">
      <c r="X23958" s="69"/>
      <c r="Y23958" s="69"/>
      <c r="Z23958" s="69"/>
      <c r="AA23958" s="69"/>
    </row>
    <row r="23959" spans="24:27" x14ac:dyDescent="0.25">
      <c r="X23959" s="69"/>
      <c r="Y23959" s="69"/>
      <c r="Z23959" s="69"/>
      <c r="AA23959" s="69"/>
    </row>
    <row r="23960" spans="24:27" x14ac:dyDescent="0.25">
      <c r="X23960" s="69"/>
      <c r="Y23960" s="69"/>
      <c r="Z23960" s="69"/>
      <c r="AA23960" s="69"/>
    </row>
    <row r="23961" spans="24:27" x14ac:dyDescent="0.25">
      <c r="X23961" s="69"/>
      <c r="Y23961" s="69"/>
      <c r="Z23961" s="69"/>
      <c r="AA23961" s="69"/>
    </row>
    <row r="23962" spans="24:27" x14ac:dyDescent="0.25">
      <c r="X23962" s="69"/>
      <c r="Y23962" s="69"/>
      <c r="Z23962" s="69"/>
      <c r="AA23962" s="69"/>
    </row>
    <row r="23963" spans="24:27" x14ac:dyDescent="0.25">
      <c r="X23963" s="69"/>
      <c r="Y23963" s="69"/>
      <c r="Z23963" s="69"/>
      <c r="AA23963" s="69"/>
    </row>
    <row r="23964" spans="24:27" x14ac:dyDescent="0.25">
      <c r="X23964" s="69"/>
      <c r="Y23964" s="69"/>
      <c r="Z23964" s="69"/>
      <c r="AA23964" s="69"/>
    </row>
    <row r="23965" spans="24:27" x14ac:dyDescent="0.25">
      <c r="X23965" s="69"/>
      <c r="Y23965" s="69"/>
      <c r="Z23965" s="69"/>
      <c r="AA23965" s="69"/>
    </row>
    <row r="23966" spans="24:27" x14ac:dyDescent="0.25">
      <c r="X23966" s="69"/>
      <c r="Y23966" s="69"/>
      <c r="Z23966" s="69"/>
      <c r="AA23966" s="69"/>
    </row>
    <row r="23967" spans="24:27" x14ac:dyDescent="0.25">
      <c r="X23967" s="69"/>
      <c r="Y23967" s="69"/>
      <c r="Z23967" s="69"/>
      <c r="AA23967" s="69"/>
    </row>
    <row r="23968" spans="24:27" x14ac:dyDescent="0.25">
      <c r="X23968" s="69"/>
      <c r="Y23968" s="69"/>
      <c r="Z23968" s="69"/>
      <c r="AA23968" s="69"/>
    </row>
    <row r="23969" spans="24:27" x14ac:dyDescent="0.25">
      <c r="X23969" s="69"/>
      <c r="Y23969" s="69"/>
      <c r="Z23969" s="69"/>
      <c r="AA23969" s="69"/>
    </row>
    <row r="23970" spans="24:27" x14ac:dyDescent="0.25">
      <c r="X23970" s="69"/>
      <c r="Y23970" s="69"/>
      <c r="Z23970" s="69"/>
      <c r="AA23970" s="69"/>
    </row>
    <row r="23971" spans="24:27" x14ac:dyDescent="0.25">
      <c r="X23971" s="69"/>
      <c r="Y23971" s="69"/>
      <c r="Z23971" s="69"/>
      <c r="AA23971" s="69"/>
    </row>
    <row r="23972" spans="24:27" x14ac:dyDescent="0.25">
      <c r="X23972" s="69"/>
      <c r="Y23972" s="69"/>
      <c r="Z23972" s="69"/>
      <c r="AA23972" s="69"/>
    </row>
    <row r="23973" spans="24:27" x14ac:dyDescent="0.25">
      <c r="X23973" s="69"/>
      <c r="Y23973" s="69"/>
      <c r="Z23973" s="69"/>
      <c r="AA23973" s="69"/>
    </row>
    <row r="23974" spans="24:27" x14ac:dyDescent="0.25">
      <c r="X23974" s="69"/>
      <c r="Y23974" s="69"/>
      <c r="Z23974" s="69"/>
      <c r="AA23974" s="69"/>
    </row>
    <row r="23975" spans="24:27" x14ac:dyDescent="0.25">
      <c r="X23975" s="69"/>
      <c r="Y23975" s="69"/>
      <c r="Z23975" s="69"/>
      <c r="AA23975" s="69"/>
    </row>
    <row r="23976" spans="24:27" x14ac:dyDescent="0.25">
      <c r="X23976" s="69"/>
      <c r="Y23976" s="69"/>
      <c r="Z23976" s="69"/>
      <c r="AA23976" s="69"/>
    </row>
    <row r="23977" spans="24:27" x14ac:dyDescent="0.25">
      <c r="X23977" s="69"/>
      <c r="Y23977" s="69"/>
      <c r="Z23977" s="69"/>
      <c r="AA23977" s="69"/>
    </row>
    <row r="23978" spans="24:27" x14ac:dyDescent="0.25">
      <c r="X23978" s="69"/>
      <c r="Y23978" s="69"/>
      <c r="Z23978" s="69"/>
      <c r="AA23978" s="69"/>
    </row>
    <row r="23979" spans="24:27" x14ac:dyDescent="0.25">
      <c r="X23979" s="69"/>
      <c r="Y23979" s="69"/>
      <c r="Z23979" s="69"/>
      <c r="AA23979" s="69"/>
    </row>
    <row r="23980" spans="24:27" x14ac:dyDescent="0.25">
      <c r="X23980" s="69"/>
      <c r="Y23980" s="69"/>
      <c r="Z23980" s="69"/>
      <c r="AA23980" s="69"/>
    </row>
    <row r="23981" spans="24:27" x14ac:dyDescent="0.25">
      <c r="X23981" s="69"/>
      <c r="Y23981" s="69"/>
      <c r="Z23981" s="69"/>
      <c r="AA23981" s="69"/>
    </row>
    <row r="23982" spans="24:27" x14ac:dyDescent="0.25">
      <c r="X23982" s="69"/>
      <c r="Y23982" s="69"/>
      <c r="Z23982" s="69"/>
      <c r="AA23982" s="69"/>
    </row>
    <row r="23983" spans="24:27" x14ac:dyDescent="0.25">
      <c r="X23983" s="69"/>
      <c r="Y23983" s="69"/>
      <c r="Z23983" s="69"/>
      <c r="AA23983" s="69"/>
    </row>
    <row r="23984" spans="24:27" x14ac:dyDescent="0.25">
      <c r="X23984" s="69"/>
      <c r="Y23984" s="69"/>
      <c r="Z23984" s="69"/>
      <c r="AA23984" s="69"/>
    </row>
    <row r="23985" spans="24:27" x14ac:dyDescent="0.25">
      <c r="X23985" s="69"/>
      <c r="Y23985" s="69"/>
      <c r="Z23985" s="69"/>
      <c r="AA23985" s="69"/>
    </row>
    <row r="23986" spans="24:27" x14ac:dyDescent="0.25">
      <c r="X23986" s="69"/>
      <c r="Y23986" s="69"/>
      <c r="Z23986" s="69"/>
      <c r="AA23986" s="69"/>
    </row>
    <row r="23987" spans="24:27" x14ac:dyDescent="0.25">
      <c r="X23987" s="69"/>
      <c r="Y23987" s="69"/>
      <c r="Z23987" s="69"/>
      <c r="AA23987" s="69"/>
    </row>
    <row r="23988" spans="24:27" x14ac:dyDescent="0.25">
      <c r="X23988" s="69"/>
      <c r="Y23988" s="69"/>
      <c r="Z23988" s="69"/>
      <c r="AA23988" s="69"/>
    </row>
    <row r="23989" spans="24:27" x14ac:dyDescent="0.25">
      <c r="X23989" s="69"/>
      <c r="Y23989" s="69"/>
      <c r="Z23989" s="69"/>
      <c r="AA23989" s="69"/>
    </row>
    <row r="23990" spans="24:27" x14ac:dyDescent="0.25">
      <c r="X23990" s="69"/>
      <c r="Y23990" s="69"/>
      <c r="Z23990" s="69"/>
      <c r="AA23990" s="69"/>
    </row>
    <row r="23991" spans="24:27" x14ac:dyDescent="0.25">
      <c r="X23991" s="69"/>
      <c r="Y23991" s="69"/>
      <c r="Z23991" s="69"/>
      <c r="AA23991" s="69"/>
    </row>
    <row r="23992" spans="24:27" x14ac:dyDescent="0.25">
      <c r="X23992" s="69"/>
      <c r="Y23992" s="69"/>
      <c r="Z23992" s="69"/>
      <c r="AA23992" s="69"/>
    </row>
    <row r="23993" spans="24:27" x14ac:dyDescent="0.25">
      <c r="X23993" s="69"/>
      <c r="Y23993" s="69"/>
      <c r="Z23993" s="69"/>
      <c r="AA23993" s="69"/>
    </row>
    <row r="23994" spans="24:27" x14ac:dyDescent="0.25">
      <c r="X23994" s="69"/>
      <c r="Y23994" s="69"/>
      <c r="Z23994" s="69"/>
      <c r="AA23994" s="69"/>
    </row>
    <row r="23995" spans="24:27" x14ac:dyDescent="0.25">
      <c r="X23995" s="69"/>
      <c r="Y23995" s="69"/>
      <c r="Z23995" s="69"/>
      <c r="AA23995" s="69"/>
    </row>
    <row r="23996" spans="24:27" x14ac:dyDescent="0.25">
      <c r="X23996" s="69"/>
      <c r="Y23996" s="69"/>
      <c r="Z23996" s="69"/>
      <c r="AA23996" s="69"/>
    </row>
    <row r="23997" spans="24:27" x14ac:dyDescent="0.25">
      <c r="X23997" s="69"/>
      <c r="Y23997" s="69"/>
      <c r="Z23997" s="69"/>
      <c r="AA23997" s="69"/>
    </row>
    <row r="23998" spans="24:27" x14ac:dyDescent="0.25">
      <c r="X23998" s="69"/>
      <c r="Y23998" s="69"/>
      <c r="Z23998" s="69"/>
      <c r="AA23998" s="69"/>
    </row>
    <row r="23999" spans="24:27" x14ac:dyDescent="0.25">
      <c r="X23999" s="69"/>
      <c r="Y23999" s="69"/>
      <c r="Z23999" s="69"/>
      <c r="AA23999" s="69"/>
    </row>
    <row r="24000" spans="24:27" x14ac:dyDescent="0.25">
      <c r="X24000" s="69"/>
      <c r="Y24000" s="69"/>
      <c r="Z24000" s="69"/>
      <c r="AA24000" s="69"/>
    </row>
    <row r="24001" spans="24:27" x14ac:dyDescent="0.25">
      <c r="X24001" s="69"/>
      <c r="Y24001" s="69"/>
      <c r="Z24001" s="69"/>
      <c r="AA24001" s="69"/>
    </row>
    <row r="24002" spans="24:27" x14ac:dyDescent="0.25">
      <c r="X24002" s="69"/>
      <c r="Y24002" s="69"/>
      <c r="Z24002" s="69"/>
      <c r="AA24002" s="69"/>
    </row>
    <row r="24003" spans="24:27" x14ac:dyDescent="0.25">
      <c r="X24003" s="69"/>
      <c r="Y24003" s="69"/>
      <c r="Z24003" s="69"/>
      <c r="AA24003" s="69"/>
    </row>
    <row r="24004" spans="24:27" x14ac:dyDescent="0.25">
      <c r="X24004" s="69"/>
      <c r="Y24004" s="69"/>
      <c r="Z24004" s="69"/>
      <c r="AA24004" s="69"/>
    </row>
    <row r="24005" spans="24:27" x14ac:dyDescent="0.25">
      <c r="X24005" s="69"/>
      <c r="Y24005" s="69"/>
      <c r="Z24005" s="69"/>
      <c r="AA24005" s="69"/>
    </row>
    <row r="24006" spans="24:27" x14ac:dyDescent="0.25">
      <c r="X24006" s="69"/>
      <c r="Y24006" s="69"/>
      <c r="Z24006" s="69"/>
      <c r="AA24006" s="69"/>
    </row>
    <row r="24007" spans="24:27" x14ac:dyDescent="0.25">
      <c r="X24007" s="69"/>
      <c r="Y24007" s="69"/>
      <c r="Z24007" s="69"/>
      <c r="AA24007" s="69"/>
    </row>
    <row r="24008" spans="24:27" x14ac:dyDescent="0.25">
      <c r="X24008" s="69"/>
      <c r="Y24008" s="69"/>
      <c r="Z24008" s="69"/>
      <c r="AA24008" s="69"/>
    </row>
    <row r="24009" spans="24:27" x14ac:dyDescent="0.25">
      <c r="X24009" s="69"/>
      <c r="Y24009" s="69"/>
      <c r="Z24009" s="69"/>
      <c r="AA24009" s="69"/>
    </row>
    <row r="24010" spans="24:27" x14ac:dyDescent="0.25">
      <c r="X24010" s="69"/>
      <c r="Y24010" s="69"/>
      <c r="Z24010" s="69"/>
      <c r="AA24010" s="69"/>
    </row>
    <row r="24011" spans="24:27" x14ac:dyDescent="0.25">
      <c r="X24011" s="69"/>
      <c r="Y24011" s="69"/>
      <c r="Z24011" s="69"/>
      <c r="AA24011" s="69"/>
    </row>
    <row r="24012" spans="24:27" x14ac:dyDescent="0.25">
      <c r="X24012" s="69"/>
      <c r="Y24012" s="69"/>
      <c r="Z24012" s="69"/>
      <c r="AA24012" s="69"/>
    </row>
    <row r="24013" spans="24:27" x14ac:dyDescent="0.25">
      <c r="X24013" s="69"/>
      <c r="Y24013" s="69"/>
      <c r="Z24013" s="69"/>
      <c r="AA24013" s="69"/>
    </row>
    <row r="24014" spans="24:27" x14ac:dyDescent="0.25">
      <c r="X24014" s="69"/>
      <c r="Y24014" s="69"/>
      <c r="Z24014" s="69"/>
      <c r="AA24014" s="69"/>
    </row>
    <row r="24015" spans="24:27" x14ac:dyDescent="0.25">
      <c r="X24015" s="69"/>
      <c r="Y24015" s="69"/>
      <c r="Z24015" s="69"/>
      <c r="AA24015" s="69"/>
    </row>
    <row r="24016" spans="24:27" x14ac:dyDescent="0.25">
      <c r="X24016" s="69"/>
      <c r="Y24016" s="69"/>
      <c r="Z24016" s="69"/>
      <c r="AA24016" s="69"/>
    </row>
    <row r="24017" spans="24:27" x14ac:dyDescent="0.25">
      <c r="X24017" s="69"/>
      <c r="Y24017" s="69"/>
      <c r="Z24017" s="69"/>
      <c r="AA24017" s="69"/>
    </row>
    <row r="24018" spans="24:27" x14ac:dyDescent="0.25">
      <c r="X24018" s="69"/>
      <c r="Y24018" s="69"/>
      <c r="Z24018" s="69"/>
      <c r="AA24018" s="69"/>
    </row>
    <row r="24019" spans="24:27" x14ac:dyDescent="0.25">
      <c r="X24019" s="69"/>
      <c r="Y24019" s="69"/>
      <c r="Z24019" s="69"/>
      <c r="AA24019" s="69"/>
    </row>
    <row r="24020" spans="24:27" x14ac:dyDescent="0.25">
      <c r="X24020" s="69"/>
      <c r="Y24020" s="69"/>
      <c r="Z24020" s="69"/>
      <c r="AA24020" s="69"/>
    </row>
    <row r="24021" spans="24:27" x14ac:dyDescent="0.25">
      <c r="X24021" s="69"/>
      <c r="Y24021" s="69"/>
      <c r="Z24021" s="69"/>
      <c r="AA24021" s="69"/>
    </row>
    <row r="24022" spans="24:27" x14ac:dyDescent="0.25">
      <c r="X24022" s="69"/>
      <c r="Y24022" s="69"/>
      <c r="Z24022" s="69"/>
      <c r="AA24022" s="69"/>
    </row>
    <row r="24023" spans="24:27" x14ac:dyDescent="0.25">
      <c r="X24023" s="69"/>
      <c r="Y24023" s="69"/>
      <c r="Z24023" s="69"/>
      <c r="AA24023" s="69"/>
    </row>
    <row r="24024" spans="24:27" x14ac:dyDescent="0.25">
      <c r="X24024" s="69"/>
      <c r="Y24024" s="69"/>
      <c r="Z24024" s="69"/>
      <c r="AA24024" s="69"/>
    </row>
    <row r="24025" spans="24:27" x14ac:dyDescent="0.25">
      <c r="X24025" s="69"/>
      <c r="Y24025" s="69"/>
      <c r="Z24025" s="69"/>
      <c r="AA24025" s="69"/>
    </row>
    <row r="24026" spans="24:27" x14ac:dyDescent="0.25">
      <c r="X24026" s="69"/>
      <c r="Y24026" s="69"/>
      <c r="Z24026" s="69"/>
      <c r="AA24026" s="69"/>
    </row>
    <row r="24027" spans="24:27" x14ac:dyDescent="0.25">
      <c r="X24027" s="69"/>
      <c r="Y24027" s="69"/>
      <c r="Z24027" s="69"/>
      <c r="AA24027" s="69"/>
    </row>
    <row r="24028" spans="24:27" x14ac:dyDescent="0.25">
      <c r="X24028" s="69"/>
      <c r="Y24028" s="69"/>
      <c r="Z24028" s="69"/>
      <c r="AA24028" s="69"/>
    </row>
    <row r="24029" spans="24:27" x14ac:dyDescent="0.25">
      <c r="X24029" s="69"/>
      <c r="Y24029" s="69"/>
      <c r="Z24029" s="69"/>
      <c r="AA24029" s="69"/>
    </row>
    <row r="24030" spans="24:27" x14ac:dyDescent="0.25">
      <c r="X24030" s="69"/>
      <c r="Y24030" s="69"/>
      <c r="Z24030" s="69"/>
      <c r="AA24030" s="69"/>
    </row>
    <row r="24031" spans="24:27" x14ac:dyDescent="0.25">
      <c r="X24031" s="69"/>
      <c r="Y24031" s="69"/>
      <c r="Z24031" s="69"/>
      <c r="AA24031" s="69"/>
    </row>
    <row r="24032" spans="24:27" x14ac:dyDescent="0.25">
      <c r="X24032" s="69"/>
      <c r="Y24032" s="69"/>
      <c r="Z24032" s="69"/>
      <c r="AA24032" s="69"/>
    </row>
    <row r="24033" spans="24:27" x14ac:dyDescent="0.25">
      <c r="X24033" s="69"/>
      <c r="Y24033" s="69"/>
      <c r="Z24033" s="69"/>
      <c r="AA24033" s="69"/>
    </row>
    <row r="24034" spans="24:27" x14ac:dyDescent="0.25">
      <c r="X24034" s="69"/>
      <c r="Y24034" s="69"/>
      <c r="Z24034" s="69"/>
      <c r="AA24034" s="69"/>
    </row>
    <row r="24035" spans="24:27" x14ac:dyDescent="0.25">
      <c r="X24035" s="69"/>
      <c r="Y24035" s="69"/>
      <c r="Z24035" s="69"/>
      <c r="AA24035" s="69"/>
    </row>
    <row r="24036" spans="24:27" x14ac:dyDescent="0.25">
      <c r="X24036" s="69"/>
      <c r="Y24036" s="69"/>
      <c r="Z24036" s="69"/>
      <c r="AA24036" s="69"/>
    </row>
    <row r="24037" spans="24:27" x14ac:dyDescent="0.25">
      <c r="X24037" s="69"/>
      <c r="Y24037" s="69"/>
      <c r="Z24037" s="69"/>
      <c r="AA24037" s="69"/>
    </row>
    <row r="24038" spans="24:27" x14ac:dyDescent="0.25">
      <c r="X24038" s="69"/>
      <c r="Y24038" s="69"/>
      <c r="Z24038" s="69"/>
      <c r="AA24038" s="69"/>
    </row>
    <row r="24039" spans="24:27" x14ac:dyDescent="0.25">
      <c r="X24039" s="69"/>
      <c r="Y24039" s="69"/>
      <c r="Z24039" s="69"/>
      <c r="AA24039" s="69"/>
    </row>
    <row r="24040" spans="24:27" x14ac:dyDescent="0.25">
      <c r="X24040" s="69"/>
      <c r="Y24040" s="69"/>
      <c r="Z24040" s="69"/>
      <c r="AA24040" s="69"/>
    </row>
    <row r="24041" spans="24:27" x14ac:dyDescent="0.25">
      <c r="X24041" s="69"/>
      <c r="Y24041" s="69"/>
      <c r="Z24041" s="69"/>
      <c r="AA24041" s="69"/>
    </row>
    <row r="24042" spans="24:27" x14ac:dyDescent="0.25">
      <c r="X24042" s="69"/>
      <c r="Y24042" s="69"/>
      <c r="Z24042" s="69"/>
      <c r="AA24042" s="69"/>
    </row>
    <row r="24043" spans="24:27" x14ac:dyDescent="0.25">
      <c r="X24043" s="69"/>
      <c r="Y24043" s="69"/>
      <c r="Z24043" s="69"/>
      <c r="AA24043" s="69"/>
    </row>
    <row r="24044" spans="24:27" x14ac:dyDescent="0.25">
      <c r="X24044" s="69"/>
      <c r="Y24044" s="69"/>
      <c r="Z24044" s="69"/>
      <c r="AA24044" s="69"/>
    </row>
    <row r="24045" spans="24:27" x14ac:dyDescent="0.25">
      <c r="X24045" s="69"/>
      <c r="Y24045" s="69"/>
      <c r="Z24045" s="69"/>
      <c r="AA24045" s="69"/>
    </row>
    <row r="24046" spans="24:27" x14ac:dyDescent="0.25">
      <c r="X24046" s="69"/>
      <c r="Y24046" s="69"/>
      <c r="Z24046" s="69"/>
      <c r="AA24046" s="69"/>
    </row>
    <row r="24047" spans="24:27" x14ac:dyDescent="0.25">
      <c r="X24047" s="69"/>
      <c r="Y24047" s="69"/>
      <c r="Z24047" s="69"/>
      <c r="AA24047" s="69"/>
    </row>
    <row r="24048" spans="24:27" x14ac:dyDescent="0.25">
      <c r="X24048" s="69"/>
      <c r="Y24048" s="69"/>
      <c r="Z24048" s="69"/>
      <c r="AA24048" s="69"/>
    </row>
    <row r="24049" spans="24:27" x14ac:dyDescent="0.25">
      <c r="X24049" s="69"/>
      <c r="Y24049" s="69"/>
      <c r="Z24049" s="69"/>
      <c r="AA24049" s="69"/>
    </row>
    <row r="24050" spans="24:27" x14ac:dyDescent="0.25">
      <c r="X24050" s="69"/>
      <c r="Y24050" s="69"/>
      <c r="Z24050" s="69"/>
      <c r="AA24050" s="69"/>
    </row>
    <row r="24051" spans="24:27" x14ac:dyDescent="0.25">
      <c r="X24051" s="69"/>
      <c r="Y24051" s="69"/>
      <c r="Z24051" s="69"/>
      <c r="AA24051" s="69"/>
    </row>
    <row r="24052" spans="24:27" x14ac:dyDescent="0.25">
      <c r="X24052" s="69"/>
      <c r="Y24052" s="69"/>
      <c r="Z24052" s="69"/>
      <c r="AA24052" s="69"/>
    </row>
    <row r="24053" spans="24:27" x14ac:dyDescent="0.25">
      <c r="X24053" s="69"/>
      <c r="Y24053" s="69"/>
      <c r="Z24053" s="69"/>
      <c r="AA24053" s="69"/>
    </row>
    <row r="24054" spans="24:27" x14ac:dyDescent="0.25">
      <c r="X24054" s="69"/>
      <c r="Y24054" s="69"/>
      <c r="Z24054" s="69"/>
      <c r="AA24054" s="69"/>
    </row>
    <row r="24055" spans="24:27" x14ac:dyDescent="0.25">
      <c r="X24055" s="69"/>
      <c r="Y24055" s="69"/>
      <c r="Z24055" s="69"/>
      <c r="AA24055" s="69"/>
    </row>
    <row r="24056" spans="24:27" x14ac:dyDescent="0.25">
      <c r="X24056" s="69"/>
      <c r="Y24056" s="69"/>
      <c r="Z24056" s="69"/>
      <c r="AA24056" s="69"/>
    </row>
    <row r="24057" spans="24:27" x14ac:dyDescent="0.25">
      <c r="X24057" s="69"/>
      <c r="Y24057" s="69"/>
      <c r="Z24057" s="69"/>
      <c r="AA24057" s="69"/>
    </row>
    <row r="24058" spans="24:27" x14ac:dyDescent="0.25">
      <c r="X24058" s="69"/>
      <c r="Y24058" s="69"/>
      <c r="Z24058" s="69"/>
      <c r="AA24058" s="69"/>
    </row>
    <row r="24059" spans="24:27" x14ac:dyDescent="0.25">
      <c r="X24059" s="69"/>
      <c r="Y24059" s="69"/>
      <c r="Z24059" s="69"/>
      <c r="AA24059" s="69"/>
    </row>
    <row r="24060" spans="24:27" x14ac:dyDescent="0.25">
      <c r="X24060" s="69"/>
      <c r="Y24060" s="69"/>
      <c r="Z24060" s="69"/>
      <c r="AA24060" s="69"/>
    </row>
    <row r="24061" spans="24:27" x14ac:dyDescent="0.25">
      <c r="X24061" s="69"/>
      <c r="Y24061" s="69"/>
      <c r="Z24061" s="69"/>
      <c r="AA24061" s="69"/>
    </row>
    <row r="24062" spans="24:27" x14ac:dyDescent="0.25">
      <c r="X24062" s="69"/>
      <c r="Y24062" s="69"/>
      <c r="Z24062" s="69"/>
      <c r="AA24062" s="69"/>
    </row>
    <row r="24063" spans="24:27" x14ac:dyDescent="0.25">
      <c r="X24063" s="69"/>
      <c r="Y24063" s="69"/>
      <c r="Z24063" s="69"/>
      <c r="AA24063" s="69"/>
    </row>
    <row r="24064" spans="24:27" x14ac:dyDescent="0.25">
      <c r="X24064" s="69"/>
      <c r="Y24064" s="69"/>
      <c r="Z24064" s="69"/>
      <c r="AA24064" s="69"/>
    </row>
    <row r="24065" spans="24:27" x14ac:dyDescent="0.25">
      <c r="X24065" s="69"/>
      <c r="Y24065" s="69"/>
      <c r="Z24065" s="69"/>
      <c r="AA24065" s="69"/>
    </row>
    <row r="24066" spans="24:27" x14ac:dyDescent="0.25">
      <c r="X24066" s="69"/>
      <c r="Y24066" s="69"/>
      <c r="Z24066" s="69"/>
      <c r="AA24066" s="69"/>
    </row>
    <row r="24067" spans="24:27" x14ac:dyDescent="0.25">
      <c r="X24067" s="69"/>
      <c r="Y24067" s="69"/>
      <c r="Z24067" s="69"/>
      <c r="AA24067" s="69"/>
    </row>
    <row r="24068" spans="24:27" x14ac:dyDescent="0.25">
      <c r="X24068" s="69"/>
      <c r="Y24068" s="69"/>
      <c r="Z24068" s="69"/>
      <c r="AA24068" s="69"/>
    </row>
    <row r="24069" spans="24:27" x14ac:dyDescent="0.25">
      <c r="X24069" s="69"/>
      <c r="Y24069" s="69"/>
      <c r="Z24069" s="69"/>
      <c r="AA24069" s="69"/>
    </row>
    <row r="24070" spans="24:27" x14ac:dyDescent="0.25">
      <c r="X24070" s="69"/>
      <c r="Y24070" s="69"/>
      <c r="Z24070" s="69"/>
      <c r="AA24070" s="69"/>
    </row>
    <row r="24071" spans="24:27" x14ac:dyDescent="0.25">
      <c r="X24071" s="69"/>
      <c r="Y24071" s="69"/>
      <c r="Z24071" s="69"/>
      <c r="AA24071" s="69"/>
    </row>
    <row r="24072" spans="24:27" x14ac:dyDescent="0.25">
      <c r="X24072" s="69"/>
      <c r="Y24072" s="69"/>
      <c r="Z24072" s="69"/>
      <c r="AA24072" s="69"/>
    </row>
    <row r="24073" spans="24:27" x14ac:dyDescent="0.25">
      <c r="X24073" s="69"/>
      <c r="Y24073" s="69"/>
      <c r="Z24073" s="69"/>
      <c r="AA24073" s="69"/>
    </row>
    <row r="24074" spans="24:27" x14ac:dyDescent="0.25">
      <c r="X24074" s="69"/>
      <c r="Y24074" s="69"/>
      <c r="Z24074" s="69"/>
      <c r="AA24074" s="69"/>
    </row>
    <row r="24075" spans="24:27" x14ac:dyDescent="0.25">
      <c r="X24075" s="69"/>
      <c r="Y24075" s="69"/>
      <c r="Z24075" s="69"/>
      <c r="AA24075" s="69"/>
    </row>
    <row r="24076" spans="24:27" x14ac:dyDescent="0.25">
      <c r="X24076" s="69"/>
      <c r="Y24076" s="69"/>
      <c r="Z24076" s="69"/>
      <c r="AA24076" s="69"/>
    </row>
    <row r="24077" spans="24:27" x14ac:dyDescent="0.25">
      <c r="X24077" s="69"/>
      <c r="Y24077" s="69"/>
      <c r="Z24077" s="69"/>
      <c r="AA24077" s="69"/>
    </row>
    <row r="24078" spans="24:27" x14ac:dyDescent="0.25">
      <c r="X24078" s="69"/>
      <c r="Y24078" s="69"/>
      <c r="Z24078" s="69"/>
      <c r="AA24078" s="69"/>
    </row>
    <row r="24079" spans="24:27" x14ac:dyDescent="0.25">
      <c r="X24079" s="69"/>
      <c r="Y24079" s="69"/>
      <c r="Z24079" s="69"/>
      <c r="AA24079" s="69"/>
    </row>
    <row r="24080" spans="24:27" x14ac:dyDescent="0.25">
      <c r="X24080" s="69"/>
      <c r="Y24080" s="69"/>
      <c r="Z24080" s="69"/>
      <c r="AA24080" s="69"/>
    </row>
    <row r="24081" spans="24:27" x14ac:dyDescent="0.25">
      <c r="X24081" s="69"/>
      <c r="Y24081" s="69"/>
      <c r="Z24081" s="69"/>
      <c r="AA24081" s="69"/>
    </row>
    <row r="24082" spans="24:27" x14ac:dyDescent="0.25">
      <c r="X24082" s="69"/>
      <c r="Y24082" s="69"/>
      <c r="Z24082" s="69"/>
      <c r="AA24082" s="69"/>
    </row>
    <row r="24083" spans="24:27" x14ac:dyDescent="0.25">
      <c r="X24083" s="69"/>
      <c r="Y24083" s="69"/>
      <c r="Z24083" s="69"/>
      <c r="AA24083" s="69"/>
    </row>
    <row r="24084" spans="24:27" x14ac:dyDescent="0.25">
      <c r="X24084" s="69"/>
      <c r="Y24084" s="69"/>
      <c r="Z24084" s="69"/>
      <c r="AA24084" s="69"/>
    </row>
    <row r="24085" spans="24:27" x14ac:dyDescent="0.25">
      <c r="X24085" s="69"/>
      <c r="Y24085" s="69"/>
      <c r="Z24085" s="69"/>
      <c r="AA24085" s="69"/>
    </row>
    <row r="24086" spans="24:27" x14ac:dyDescent="0.25">
      <c r="X24086" s="69"/>
      <c r="Y24086" s="69"/>
      <c r="Z24086" s="69"/>
      <c r="AA24086" s="69"/>
    </row>
    <row r="24087" spans="24:27" x14ac:dyDescent="0.25">
      <c r="X24087" s="69"/>
      <c r="Y24087" s="69"/>
      <c r="Z24087" s="69"/>
      <c r="AA24087" s="69"/>
    </row>
    <row r="24088" spans="24:27" x14ac:dyDescent="0.25">
      <c r="X24088" s="69"/>
      <c r="Y24088" s="69"/>
      <c r="Z24088" s="69"/>
      <c r="AA24088" s="69"/>
    </row>
    <row r="24089" spans="24:27" x14ac:dyDescent="0.25">
      <c r="X24089" s="69"/>
      <c r="Y24089" s="69"/>
      <c r="Z24089" s="69"/>
      <c r="AA24089" s="69"/>
    </row>
    <row r="24090" spans="24:27" x14ac:dyDescent="0.25">
      <c r="X24090" s="69"/>
      <c r="Y24090" s="69"/>
      <c r="Z24090" s="69"/>
      <c r="AA24090" s="69"/>
    </row>
    <row r="24091" spans="24:27" x14ac:dyDescent="0.25">
      <c r="X24091" s="69"/>
      <c r="Y24091" s="69"/>
      <c r="Z24091" s="69"/>
      <c r="AA24091" s="69"/>
    </row>
    <row r="24092" spans="24:27" x14ac:dyDescent="0.25">
      <c r="X24092" s="69"/>
      <c r="Y24092" s="69"/>
      <c r="Z24092" s="69"/>
      <c r="AA24092" s="69"/>
    </row>
    <row r="24093" spans="24:27" x14ac:dyDescent="0.25">
      <c r="X24093" s="69"/>
      <c r="Y24093" s="69"/>
      <c r="Z24093" s="69"/>
      <c r="AA24093" s="69"/>
    </row>
    <row r="24094" spans="24:27" x14ac:dyDescent="0.25">
      <c r="X24094" s="69"/>
      <c r="Y24094" s="69"/>
      <c r="Z24094" s="69"/>
      <c r="AA24094" s="69"/>
    </row>
    <row r="24095" spans="24:27" x14ac:dyDescent="0.25">
      <c r="X24095" s="69"/>
      <c r="Y24095" s="69"/>
      <c r="Z24095" s="69"/>
      <c r="AA24095" s="69"/>
    </row>
    <row r="24096" spans="24:27" x14ac:dyDescent="0.25">
      <c r="X24096" s="69"/>
      <c r="Y24096" s="69"/>
      <c r="Z24096" s="69"/>
      <c r="AA24096" s="69"/>
    </row>
    <row r="24097" spans="24:27" x14ac:dyDescent="0.25">
      <c r="X24097" s="69"/>
      <c r="Y24097" s="69"/>
      <c r="Z24097" s="69"/>
      <c r="AA24097" s="69"/>
    </row>
    <row r="24098" spans="24:27" x14ac:dyDescent="0.25">
      <c r="X24098" s="69"/>
      <c r="Y24098" s="69"/>
      <c r="Z24098" s="69"/>
      <c r="AA24098" s="69"/>
    </row>
    <row r="24099" spans="24:27" x14ac:dyDescent="0.25">
      <c r="X24099" s="69"/>
      <c r="Y24099" s="69"/>
      <c r="Z24099" s="69"/>
      <c r="AA24099" s="69"/>
    </row>
    <row r="24100" spans="24:27" x14ac:dyDescent="0.25">
      <c r="X24100" s="69"/>
      <c r="Y24100" s="69"/>
      <c r="Z24100" s="69"/>
      <c r="AA24100" s="69"/>
    </row>
    <row r="24101" spans="24:27" x14ac:dyDescent="0.25">
      <c r="X24101" s="69"/>
      <c r="Y24101" s="69"/>
      <c r="Z24101" s="69"/>
      <c r="AA24101" s="69"/>
    </row>
    <row r="24102" spans="24:27" x14ac:dyDescent="0.25">
      <c r="X24102" s="69"/>
      <c r="Y24102" s="69"/>
      <c r="Z24102" s="69"/>
      <c r="AA24102" s="69"/>
    </row>
    <row r="24103" spans="24:27" x14ac:dyDescent="0.25">
      <c r="X24103" s="69"/>
      <c r="Y24103" s="69"/>
      <c r="Z24103" s="69"/>
      <c r="AA24103" s="69"/>
    </row>
    <row r="24104" spans="24:27" x14ac:dyDescent="0.25">
      <c r="X24104" s="69"/>
      <c r="Y24104" s="69"/>
      <c r="Z24104" s="69"/>
      <c r="AA24104" s="69"/>
    </row>
    <row r="24105" spans="24:27" x14ac:dyDescent="0.25">
      <c r="X24105" s="69"/>
      <c r="Y24105" s="69"/>
      <c r="Z24105" s="69"/>
      <c r="AA24105" s="69"/>
    </row>
    <row r="24106" spans="24:27" x14ac:dyDescent="0.25">
      <c r="X24106" s="69"/>
      <c r="Y24106" s="69"/>
      <c r="Z24106" s="69"/>
      <c r="AA24106" s="69"/>
    </row>
    <row r="24107" spans="24:27" x14ac:dyDescent="0.25">
      <c r="X24107" s="69"/>
      <c r="Y24107" s="69"/>
      <c r="Z24107" s="69"/>
      <c r="AA24107" s="69"/>
    </row>
    <row r="24108" spans="24:27" x14ac:dyDescent="0.25">
      <c r="X24108" s="69"/>
      <c r="Y24108" s="69"/>
      <c r="Z24108" s="69"/>
      <c r="AA24108" s="69"/>
    </row>
    <row r="24109" spans="24:27" x14ac:dyDescent="0.25">
      <c r="X24109" s="69"/>
      <c r="Y24109" s="69"/>
      <c r="Z24109" s="69"/>
      <c r="AA24109" s="69"/>
    </row>
    <row r="24110" spans="24:27" x14ac:dyDescent="0.25">
      <c r="X24110" s="69"/>
      <c r="Y24110" s="69"/>
      <c r="Z24110" s="69"/>
      <c r="AA24110" s="69"/>
    </row>
    <row r="24111" spans="24:27" x14ac:dyDescent="0.25">
      <c r="X24111" s="69"/>
      <c r="Y24111" s="69"/>
      <c r="Z24111" s="69"/>
      <c r="AA24111" s="69"/>
    </row>
    <row r="24112" spans="24:27" x14ac:dyDescent="0.25">
      <c r="X24112" s="69"/>
      <c r="Y24112" s="69"/>
      <c r="Z24112" s="69"/>
      <c r="AA24112" s="69"/>
    </row>
    <row r="24113" spans="24:27" x14ac:dyDescent="0.25">
      <c r="X24113" s="69"/>
      <c r="Y24113" s="69"/>
      <c r="Z24113" s="69"/>
      <c r="AA24113" s="69"/>
    </row>
    <row r="24114" spans="24:27" x14ac:dyDescent="0.25">
      <c r="X24114" s="69"/>
      <c r="Y24114" s="69"/>
      <c r="Z24114" s="69"/>
      <c r="AA24114" s="69"/>
    </row>
    <row r="24115" spans="24:27" x14ac:dyDescent="0.25">
      <c r="X24115" s="69"/>
      <c r="Y24115" s="69"/>
      <c r="Z24115" s="69"/>
      <c r="AA24115" s="69"/>
    </row>
    <row r="24116" spans="24:27" x14ac:dyDescent="0.25">
      <c r="X24116" s="69"/>
      <c r="Y24116" s="69"/>
      <c r="Z24116" s="69"/>
      <c r="AA24116" s="69"/>
    </row>
    <row r="24117" spans="24:27" x14ac:dyDescent="0.25">
      <c r="X24117" s="69"/>
      <c r="Y24117" s="69"/>
      <c r="Z24117" s="69"/>
      <c r="AA24117" s="69"/>
    </row>
    <row r="24118" spans="24:27" x14ac:dyDescent="0.25">
      <c r="X24118" s="69"/>
      <c r="Y24118" s="69"/>
      <c r="Z24118" s="69"/>
      <c r="AA24118" s="69"/>
    </row>
    <row r="24119" spans="24:27" x14ac:dyDescent="0.25">
      <c r="X24119" s="69"/>
      <c r="Y24119" s="69"/>
      <c r="Z24119" s="69"/>
      <c r="AA24119" s="69"/>
    </row>
    <row r="24120" spans="24:27" x14ac:dyDescent="0.25">
      <c r="X24120" s="69"/>
      <c r="Y24120" s="69"/>
      <c r="Z24120" s="69"/>
      <c r="AA24120" s="69"/>
    </row>
    <row r="24121" spans="24:27" x14ac:dyDescent="0.25">
      <c r="X24121" s="69"/>
      <c r="Y24121" s="69"/>
      <c r="Z24121" s="69"/>
      <c r="AA24121" s="69"/>
    </row>
    <row r="24122" spans="24:27" x14ac:dyDescent="0.25">
      <c r="X24122" s="69"/>
      <c r="Y24122" s="69"/>
      <c r="Z24122" s="69"/>
      <c r="AA24122" s="69"/>
    </row>
    <row r="24123" spans="24:27" x14ac:dyDescent="0.25">
      <c r="X24123" s="69"/>
      <c r="Y24123" s="69"/>
      <c r="Z24123" s="69"/>
      <c r="AA24123" s="69"/>
    </row>
    <row r="24124" spans="24:27" x14ac:dyDescent="0.25">
      <c r="X24124" s="69"/>
      <c r="Y24124" s="69"/>
      <c r="Z24124" s="69"/>
      <c r="AA24124" s="69"/>
    </row>
    <row r="24125" spans="24:27" x14ac:dyDescent="0.25">
      <c r="X24125" s="69"/>
      <c r="Y24125" s="69"/>
      <c r="Z24125" s="69"/>
      <c r="AA24125" s="69"/>
    </row>
    <row r="24126" spans="24:27" x14ac:dyDescent="0.25">
      <c r="X24126" s="69"/>
      <c r="Y24126" s="69"/>
      <c r="Z24126" s="69"/>
      <c r="AA24126" s="69"/>
    </row>
    <row r="24127" spans="24:27" x14ac:dyDescent="0.25">
      <c r="X24127" s="69"/>
      <c r="Y24127" s="69"/>
      <c r="Z24127" s="69"/>
      <c r="AA24127" s="69"/>
    </row>
    <row r="24128" spans="24:27" x14ac:dyDescent="0.25">
      <c r="X24128" s="69"/>
      <c r="Y24128" s="69"/>
      <c r="Z24128" s="69"/>
      <c r="AA24128" s="69"/>
    </row>
    <row r="24129" spans="24:27" x14ac:dyDescent="0.25">
      <c r="X24129" s="69"/>
      <c r="Y24129" s="69"/>
      <c r="Z24129" s="69"/>
      <c r="AA24129" s="69"/>
    </row>
    <row r="24130" spans="24:27" x14ac:dyDescent="0.25">
      <c r="X24130" s="69"/>
      <c r="Y24130" s="69"/>
      <c r="Z24130" s="69"/>
      <c r="AA24130" s="69"/>
    </row>
    <row r="24131" spans="24:27" x14ac:dyDescent="0.25">
      <c r="X24131" s="69"/>
      <c r="Y24131" s="69"/>
      <c r="Z24131" s="69"/>
      <c r="AA24131" s="69"/>
    </row>
    <row r="24132" spans="24:27" x14ac:dyDescent="0.25">
      <c r="X24132" s="69"/>
      <c r="Y24132" s="69"/>
      <c r="Z24132" s="69"/>
      <c r="AA24132" s="69"/>
    </row>
    <row r="24133" spans="24:27" x14ac:dyDescent="0.25">
      <c r="X24133" s="69"/>
      <c r="Y24133" s="69"/>
      <c r="Z24133" s="69"/>
      <c r="AA24133" s="69"/>
    </row>
    <row r="24134" spans="24:27" x14ac:dyDescent="0.25">
      <c r="X24134" s="69"/>
      <c r="Y24134" s="69"/>
      <c r="Z24134" s="69"/>
      <c r="AA24134" s="69"/>
    </row>
    <row r="24135" spans="24:27" x14ac:dyDescent="0.25">
      <c r="X24135" s="69"/>
      <c r="Y24135" s="69"/>
      <c r="Z24135" s="69"/>
      <c r="AA24135" s="69"/>
    </row>
    <row r="24136" spans="24:27" x14ac:dyDescent="0.25">
      <c r="X24136" s="69"/>
      <c r="Y24136" s="69"/>
      <c r="Z24136" s="69"/>
      <c r="AA24136" s="69"/>
    </row>
    <row r="24137" spans="24:27" x14ac:dyDescent="0.25">
      <c r="X24137" s="69"/>
      <c r="Y24137" s="69"/>
      <c r="Z24137" s="69"/>
      <c r="AA24137" s="69"/>
    </row>
    <row r="24138" spans="24:27" x14ac:dyDescent="0.25">
      <c r="X24138" s="69"/>
      <c r="Y24138" s="69"/>
      <c r="Z24138" s="69"/>
      <c r="AA24138" s="69"/>
    </row>
    <row r="24139" spans="24:27" x14ac:dyDescent="0.25">
      <c r="X24139" s="69"/>
      <c r="Y24139" s="69"/>
      <c r="Z24139" s="69"/>
      <c r="AA24139" s="69"/>
    </row>
    <row r="24140" spans="24:27" x14ac:dyDescent="0.25">
      <c r="X24140" s="69"/>
      <c r="Y24140" s="69"/>
      <c r="Z24140" s="69"/>
      <c r="AA24140" s="69"/>
    </row>
    <row r="24141" spans="24:27" x14ac:dyDescent="0.25">
      <c r="X24141" s="69"/>
      <c r="Y24141" s="69"/>
      <c r="Z24141" s="69"/>
      <c r="AA24141" s="69"/>
    </row>
    <row r="24142" spans="24:27" x14ac:dyDescent="0.25">
      <c r="X24142" s="69"/>
      <c r="Y24142" s="69"/>
      <c r="Z24142" s="69"/>
      <c r="AA24142" s="69"/>
    </row>
    <row r="24143" spans="24:27" x14ac:dyDescent="0.25">
      <c r="X24143" s="69"/>
      <c r="Y24143" s="69"/>
      <c r="Z24143" s="69"/>
      <c r="AA24143" s="69"/>
    </row>
    <row r="24144" spans="24:27" x14ac:dyDescent="0.25">
      <c r="X24144" s="69"/>
      <c r="Y24144" s="69"/>
      <c r="Z24144" s="69"/>
      <c r="AA24144" s="69"/>
    </row>
    <row r="24145" spans="24:27" x14ac:dyDescent="0.25">
      <c r="X24145" s="69"/>
      <c r="Y24145" s="69"/>
      <c r="Z24145" s="69"/>
      <c r="AA24145" s="69"/>
    </row>
    <row r="24146" spans="24:27" x14ac:dyDescent="0.25">
      <c r="X24146" s="69"/>
      <c r="Y24146" s="69"/>
      <c r="Z24146" s="69"/>
      <c r="AA24146" s="69"/>
    </row>
    <row r="24147" spans="24:27" x14ac:dyDescent="0.25">
      <c r="X24147" s="69"/>
      <c r="Y24147" s="69"/>
      <c r="Z24147" s="69"/>
      <c r="AA24147" s="69"/>
    </row>
    <row r="24148" spans="24:27" x14ac:dyDescent="0.25">
      <c r="X24148" s="69"/>
      <c r="Y24148" s="69"/>
      <c r="Z24148" s="69"/>
      <c r="AA24148" s="69"/>
    </row>
    <row r="24149" spans="24:27" x14ac:dyDescent="0.25">
      <c r="X24149" s="69"/>
      <c r="Y24149" s="69"/>
      <c r="Z24149" s="69"/>
      <c r="AA24149" s="69"/>
    </row>
    <row r="24150" spans="24:27" x14ac:dyDescent="0.25">
      <c r="X24150" s="69"/>
      <c r="Y24150" s="69"/>
      <c r="Z24150" s="69"/>
      <c r="AA24150" s="69"/>
    </row>
    <row r="24151" spans="24:27" x14ac:dyDescent="0.25">
      <c r="X24151" s="69"/>
      <c r="Y24151" s="69"/>
      <c r="Z24151" s="69"/>
      <c r="AA24151" s="69"/>
    </row>
    <row r="24152" spans="24:27" x14ac:dyDescent="0.25">
      <c r="X24152" s="69"/>
      <c r="Y24152" s="69"/>
      <c r="Z24152" s="69"/>
      <c r="AA24152" s="69"/>
    </row>
    <row r="24153" spans="24:27" x14ac:dyDescent="0.25">
      <c r="X24153" s="69"/>
      <c r="Y24153" s="69"/>
      <c r="Z24153" s="69"/>
      <c r="AA24153" s="69"/>
    </row>
    <row r="24154" spans="24:27" x14ac:dyDescent="0.25">
      <c r="X24154" s="69"/>
      <c r="Y24154" s="69"/>
      <c r="Z24154" s="69"/>
      <c r="AA24154" s="69"/>
    </row>
    <row r="24155" spans="24:27" x14ac:dyDescent="0.25">
      <c r="X24155" s="69"/>
      <c r="Y24155" s="69"/>
      <c r="Z24155" s="69"/>
      <c r="AA24155" s="69"/>
    </row>
    <row r="24156" spans="24:27" x14ac:dyDescent="0.25">
      <c r="X24156" s="69"/>
      <c r="Y24156" s="69"/>
      <c r="Z24156" s="69"/>
      <c r="AA24156" s="69"/>
    </row>
    <row r="24157" spans="24:27" x14ac:dyDescent="0.25">
      <c r="X24157" s="69"/>
      <c r="Y24157" s="69"/>
      <c r="Z24157" s="69"/>
      <c r="AA24157" s="69"/>
    </row>
    <row r="24158" spans="24:27" x14ac:dyDescent="0.25">
      <c r="X24158" s="69"/>
      <c r="Y24158" s="69"/>
      <c r="Z24158" s="69"/>
      <c r="AA24158" s="69"/>
    </row>
    <row r="24159" spans="24:27" x14ac:dyDescent="0.25">
      <c r="X24159" s="69"/>
      <c r="Y24159" s="69"/>
      <c r="Z24159" s="69"/>
      <c r="AA24159" s="69"/>
    </row>
    <row r="24160" spans="24:27" x14ac:dyDescent="0.25">
      <c r="X24160" s="69"/>
      <c r="Y24160" s="69"/>
      <c r="Z24160" s="69"/>
      <c r="AA24160" s="69"/>
    </row>
    <row r="24161" spans="24:27" x14ac:dyDescent="0.25">
      <c r="X24161" s="69"/>
      <c r="Y24161" s="69"/>
      <c r="Z24161" s="69"/>
      <c r="AA24161" s="69"/>
    </row>
    <row r="24162" spans="24:27" x14ac:dyDescent="0.25">
      <c r="X24162" s="69"/>
      <c r="Y24162" s="69"/>
      <c r="Z24162" s="69"/>
      <c r="AA24162" s="69"/>
    </row>
    <row r="24163" spans="24:27" x14ac:dyDescent="0.25">
      <c r="X24163" s="69"/>
      <c r="Y24163" s="69"/>
      <c r="Z24163" s="69"/>
      <c r="AA24163" s="69"/>
    </row>
    <row r="24164" spans="24:27" x14ac:dyDescent="0.25">
      <c r="X24164" s="69"/>
      <c r="Y24164" s="69"/>
      <c r="Z24164" s="69"/>
      <c r="AA24164" s="69"/>
    </row>
    <row r="24165" spans="24:27" x14ac:dyDescent="0.25">
      <c r="X24165" s="69"/>
      <c r="Y24165" s="69"/>
      <c r="Z24165" s="69"/>
      <c r="AA24165" s="69"/>
    </row>
    <row r="24166" spans="24:27" x14ac:dyDescent="0.25">
      <c r="X24166" s="69"/>
      <c r="Y24166" s="69"/>
      <c r="Z24166" s="69"/>
      <c r="AA24166" s="69"/>
    </row>
    <row r="24167" spans="24:27" x14ac:dyDescent="0.25">
      <c r="X24167" s="69"/>
      <c r="Y24167" s="69"/>
      <c r="Z24167" s="69"/>
      <c r="AA24167" s="69"/>
    </row>
    <row r="24168" spans="24:27" x14ac:dyDescent="0.25">
      <c r="X24168" s="69"/>
      <c r="Y24168" s="69"/>
      <c r="Z24168" s="69"/>
      <c r="AA24168" s="69"/>
    </row>
    <row r="24169" spans="24:27" x14ac:dyDescent="0.25">
      <c r="X24169" s="69"/>
      <c r="Y24169" s="69"/>
      <c r="Z24169" s="69"/>
      <c r="AA24169" s="69"/>
    </row>
    <row r="24170" spans="24:27" x14ac:dyDescent="0.25">
      <c r="X24170" s="69"/>
      <c r="Y24170" s="69"/>
      <c r="Z24170" s="69"/>
      <c r="AA24170" s="69"/>
    </row>
    <row r="24171" spans="24:27" x14ac:dyDescent="0.25">
      <c r="X24171" s="69"/>
      <c r="Y24171" s="69"/>
      <c r="Z24171" s="69"/>
      <c r="AA24171" s="69"/>
    </row>
    <row r="24172" spans="24:27" x14ac:dyDescent="0.25">
      <c r="X24172" s="69"/>
      <c r="Y24172" s="69"/>
      <c r="Z24172" s="69"/>
      <c r="AA24172" s="69"/>
    </row>
    <row r="24173" spans="24:27" x14ac:dyDescent="0.25">
      <c r="X24173" s="69"/>
      <c r="Y24173" s="69"/>
      <c r="Z24173" s="69"/>
      <c r="AA24173" s="69"/>
    </row>
    <row r="24174" spans="24:27" x14ac:dyDescent="0.25">
      <c r="X24174" s="69"/>
      <c r="Y24174" s="69"/>
      <c r="Z24174" s="69"/>
      <c r="AA24174" s="69"/>
    </row>
    <row r="24175" spans="24:27" x14ac:dyDescent="0.25">
      <c r="X24175" s="69"/>
      <c r="Y24175" s="69"/>
      <c r="Z24175" s="69"/>
      <c r="AA24175" s="69"/>
    </row>
    <row r="24176" spans="24:27" x14ac:dyDescent="0.25">
      <c r="X24176" s="69"/>
      <c r="Y24176" s="69"/>
      <c r="Z24176" s="69"/>
      <c r="AA24176" s="69"/>
    </row>
    <row r="24177" spans="24:27" x14ac:dyDescent="0.25">
      <c r="X24177" s="69"/>
      <c r="Y24177" s="69"/>
      <c r="Z24177" s="69"/>
      <c r="AA24177" s="69"/>
    </row>
    <row r="24178" spans="24:27" x14ac:dyDescent="0.25">
      <c r="X24178" s="69"/>
      <c r="Y24178" s="69"/>
      <c r="Z24178" s="69"/>
      <c r="AA24178" s="69"/>
    </row>
    <row r="24179" spans="24:27" x14ac:dyDescent="0.25">
      <c r="X24179" s="69"/>
      <c r="Y24179" s="69"/>
      <c r="Z24179" s="69"/>
      <c r="AA24179" s="69"/>
    </row>
    <row r="24180" spans="24:27" x14ac:dyDescent="0.25">
      <c r="X24180" s="69"/>
      <c r="Y24180" s="69"/>
      <c r="Z24180" s="69"/>
      <c r="AA24180" s="69"/>
    </row>
    <row r="24181" spans="24:27" x14ac:dyDescent="0.25">
      <c r="X24181" s="69"/>
      <c r="Y24181" s="69"/>
      <c r="Z24181" s="69"/>
      <c r="AA24181" s="69"/>
    </row>
    <row r="24182" spans="24:27" x14ac:dyDescent="0.25">
      <c r="X24182" s="69"/>
      <c r="Y24182" s="69"/>
      <c r="Z24182" s="69"/>
      <c r="AA24182" s="69"/>
    </row>
    <row r="24183" spans="24:27" x14ac:dyDescent="0.25">
      <c r="X24183" s="69"/>
      <c r="Y24183" s="69"/>
      <c r="Z24183" s="69"/>
      <c r="AA24183" s="69"/>
    </row>
    <row r="24184" spans="24:27" x14ac:dyDescent="0.25">
      <c r="X24184" s="69"/>
      <c r="Y24184" s="69"/>
      <c r="Z24184" s="69"/>
      <c r="AA24184" s="69"/>
    </row>
    <row r="24185" spans="24:27" x14ac:dyDescent="0.25">
      <c r="X24185" s="69"/>
      <c r="Y24185" s="69"/>
      <c r="Z24185" s="69"/>
      <c r="AA24185" s="69"/>
    </row>
    <row r="24186" spans="24:27" x14ac:dyDescent="0.25">
      <c r="X24186" s="69"/>
      <c r="Y24186" s="69"/>
      <c r="Z24186" s="69"/>
      <c r="AA24186" s="69"/>
    </row>
    <row r="24187" spans="24:27" x14ac:dyDescent="0.25">
      <c r="X24187" s="69"/>
      <c r="Y24187" s="69"/>
      <c r="Z24187" s="69"/>
      <c r="AA24187" s="69"/>
    </row>
    <row r="24188" spans="24:27" x14ac:dyDescent="0.25">
      <c r="X24188" s="69"/>
      <c r="Y24188" s="69"/>
      <c r="Z24188" s="69"/>
      <c r="AA24188" s="69"/>
    </row>
    <row r="24189" spans="24:27" x14ac:dyDescent="0.25">
      <c r="X24189" s="69"/>
      <c r="Y24189" s="69"/>
      <c r="Z24189" s="69"/>
      <c r="AA24189" s="69"/>
    </row>
    <row r="24190" spans="24:27" x14ac:dyDescent="0.25">
      <c r="X24190" s="69"/>
      <c r="Y24190" s="69"/>
      <c r="Z24190" s="69"/>
      <c r="AA24190" s="69"/>
    </row>
    <row r="24191" spans="24:27" x14ac:dyDescent="0.25">
      <c r="X24191" s="69"/>
      <c r="Y24191" s="69"/>
      <c r="Z24191" s="69"/>
      <c r="AA24191" s="69"/>
    </row>
    <row r="24192" spans="24:27" x14ac:dyDescent="0.25">
      <c r="X24192" s="69"/>
      <c r="Y24192" s="69"/>
      <c r="Z24192" s="69"/>
      <c r="AA24192" s="69"/>
    </row>
    <row r="24193" spans="24:27" x14ac:dyDescent="0.25">
      <c r="X24193" s="69"/>
      <c r="Y24193" s="69"/>
      <c r="Z24193" s="69"/>
      <c r="AA24193" s="69"/>
    </row>
    <row r="24194" spans="24:27" x14ac:dyDescent="0.25">
      <c r="X24194" s="69"/>
      <c r="Y24194" s="69"/>
      <c r="Z24194" s="69"/>
      <c r="AA24194" s="69"/>
    </row>
    <row r="24195" spans="24:27" x14ac:dyDescent="0.25">
      <c r="X24195" s="69"/>
      <c r="Y24195" s="69"/>
      <c r="Z24195" s="69"/>
      <c r="AA24195" s="69"/>
    </row>
    <row r="24196" spans="24:27" x14ac:dyDescent="0.25">
      <c r="X24196" s="69"/>
      <c r="Y24196" s="69"/>
      <c r="Z24196" s="69"/>
      <c r="AA24196" s="69"/>
    </row>
    <row r="24197" spans="24:27" x14ac:dyDescent="0.25">
      <c r="X24197" s="69"/>
      <c r="Y24197" s="69"/>
      <c r="Z24197" s="69"/>
      <c r="AA24197" s="69"/>
    </row>
    <row r="24198" spans="24:27" x14ac:dyDescent="0.25">
      <c r="X24198" s="69"/>
      <c r="Y24198" s="69"/>
      <c r="Z24198" s="69"/>
      <c r="AA24198" s="69"/>
    </row>
    <row r="24199" spans="24:27" x14ac:dyDescent="0.25">
      <c r="X24199" s="69"/>
      <c r="Y24199" s="69"/>
      <c r="Z24199" s="69"/>
      <c r="AA24199" s="69"/>
    </row>
    <row r="24200" spans="24:27" x14ac:dyDescent="0.25">
      <c r="X24200" s="69"/>
      <c r="Y24200" s="69"/>
      <c r="Z24200" s="69"/>
      <c r="AA24200" s="69"/>
    </row>
    <row r="24201" spans="24:27" x14ac:dyDescent="0.25">
      <c r="X24201" s="69"/>
      <c r="Y24201" s="69"/>
      <c r="Z24201" s="69"/>
      <c r="AA24201" s="69"/>
    </row>
    <row r="24202" spans="24:27" x14ac:dyDescent="0.25">
      <c r="X24202" s="69"/>
      <c r="Y24202" s="69"/>
      <c r="Z24202" s="69"/>
      <c r="AA24202" s="69"/>
    </row>
    <row r="24203" spans="24:27" x14ac:dyDescent="0.25">
      <c r="X24203" s="69"/>
      <c r="Y24203" s="69"/>
      <c r="Z24203" s="69"/>
      <c r="AA24203" s="69"/>
    </row>
    <row r="24204" spans="24:27" x14ac:dyDescent="0.25">
      <c r="X24204" s="69"/>
      <c r="Y24204" s="69"/>
      <c r="Z24204" s="69"/>
      <c r="AA24204" s="69"/>
    </row>
    <row r="24205" spans="24:27" x14ac:dyDescent="0.25">
      <c r="X24205" s="69"/>
      <c r="Y24205" s="69"/>
      <c r="Z24205" s="69"/>
      <c r="AA24205" s="69"/>
    </row>
    <row r="24206" spans="24:27" x14ac:dyDescent="0.25">
      <c r="X24206" s="69"/>
      <c r="Y24206" s="69"/>
      <c r="Z24206" s="69"/>
      <c r="AA24206" s="69"/>
    </row>
    <row r="24207" spans="24:27" x14ac:dyDescent="0.25">
      <c r="X24207" s="69"/>
      <c r="Y24207" s="69"/>
      <c r="Z24207" s="69"/>
      <c r="AA24207" s="69"/>
    </row>
    <row r="24208" spans="24:27" x14ac:dyDescent="0.25">
      <c r="X24208" s="69"/>
      <c r="Y24208" s="69"/>
      <c r="Z24208" s="69"/>
      <c r="AA24208" s="69"/>
    </row>
    <row r="24209" spans="24:27" x14ac:dyDescent="0.25">
      <c r="X24209" s="69"/>
      <c r="Y24209" s="69"/>
      <c r="Z24209" s="69"/>
      <c r="AA24209" s="69"/>
    </row>
    <row r="24210" spans="24:27" x14ac:dyDescent="0.25">
      <c r="X24210" s="69"/>
      <c r="Y24210" s="69"/>
      <c r="Z24210" s="69"/>
      <c r="AA24210" s="69"/>
    </row>
    <row r="24211" spans="24:27" x14ac:dyDescent="0.25">
      <c r="X24211" s="69"/>
      <c r="Y24211" s="69"/>
      <c r="Z24211" s="69"/>
      <c r="AA24211" s="69"/>
    </row>
    <row r="24212" spans="24:27" x14ac:dyDescent="0.25">
      <c r="X24212" s="69"/>
      <c r="Y24212" s="69"/>
      <c r="Z24212" s="69"/>
      <c r="AA24212" s="69"/>
    </row>
    <row r="24213" spans="24:27" x14ac:dyDescent="0.25">
      <c r="X24213" s="69"/>
      <c r="Y24213" s="69"/>
      <c r="Z24213" s="69"/>
      <c r="AA24213" s="69"/>
    </row>
    <row r="24214" spans="24:27" x14ac:dyDescent="0.25">
      <c r="X24214" s="69"/>
      <c r="Y24214" s="69"/>
      <c r="Z24214" s="69"/>
      <c r="AA24214" s="69"/>
    </row>
    <row r="24215" spans="24:27" x14ac:dyDescent="0.25">
      <c r="X24215" s="69"/>
      <c r="Y24215" s="69"/>
      <c r="Z24215" s="69"/>
      <c r="AA24215" s="69"/>
    </row>
    <row r="24216" spans="24:27" x14ac:dyDescent="0.25">
      <c r="X24216" s="69"/>
      <c r="Y24216" s="69"/>
      <c r="Z24216" s="69"/>
      <c r="AA24216" s="69"/>
    </row>
    <row r="24217" spans="24:27" x14ac:dyDescent="0.25">
      <c r="X24217" s="69"/>
      <c r="Y24217" s="69"/>
      <c r="Z24217" s="69"/>
      <c r="AA24217" s="69"/>
    </row>
    <row r="24218" spans="24:27" x14ac:dyDescent="0.25">
      <c r="X24218" s="69"/>
      <c r="Y24218" s="69"/>
      <c r="Z24218" s="69"/>
      <c r="AA24218" s="69"/>
    </row>
    <row r="24219" spans="24:27" x14ac:dyDescent="0.25">
      <c r="X24219" s="69"/>
      <c r="Y24219" s="69"/>
      <c r="Z24219" s="69"/>
      <c r="AA24219" s="69"/>
    </row>
    <row r="24220" spans="24:27" x14ac:dyDescent="0.25">
      <c r="X24220" s="69"/>
      <c r="Y24220" s="69"/>
      <c r="Z24220" s="69"/>
      <c r="AA24220" s="69"/>
    </row>
    <row r="24221" spans="24:27" x14ac:dyDescent="0.25">
      <c r="X24221" s="69"/>
      <c r="Y24221" s="69"/>
      <c r="Z24221" s="69"/>
      <c r="AA24221" s="69"/>
    </row>
    <row r="24222" spans="24:27" x14ac:dyDescent="0.25">
      <c r="X24222" s="69"/>
      <c r="Y24222" s="69"/>
      <c r="Z24222" s="69"/>
      <c r="AA24222" s="69"/>
    </row>
    <row r="24223" spans="24:27" x14ac:dyDescent="0.25">
      <c r="X24223" s="69"/>
      <c r="Y24223" s="69"/>
      <c r="Z24223" s="69"/>
      <c r="AA24223" s="69"/>
    </row>
    <row r="24224" spans="24:27" x14ac:dyDescent="0.25">
      <c r="X24224" s="69"/>
      <c r="Y24224" s="69"/>
      <c r="Z24224" s="69"/>
      <c r="AA24224" s="69"/>
    </row>
    <row r="24225" spans="24:27" x14ac:dyDescent="0.25">
      <c r="X24225" s="69"/>
      <c r="Y24225" s="69"/>
      <c r="Z24225" s="69"/>
      <c r="AA24225" s="69"/>
    </row>
    <row r="24226" spans="24:27" x14ac:dyDescent="0.25">
      <c r="X24226" s="69"/>
      <c r="Y24226" s="69"/>
      <c r="Z24226" s="69"/>
      <c r="AA24226" s="69"/>
    </row>
    <row r="24227" spans="24:27" x14ac:dyDescent="0.25">
      <c r="X24227" s="69"/>
      <c r="Y24227" s="69"/>
      <c r="Z24227" s="69"/>
      <c r="AA24227" s="69"/>
    </row>
    <row r="24228" spans="24:27" x14ac:dyDescent="0.25">
      <c r="X24228" s="69"/>
      <c r="Y24228" s="69"/>
      <c r="Z24228" s="69"/>
      <c r="AA24228" s="69"/>
    </row>
    <row r="24229" spans="24:27" x14ac:dyDescent="0.25">
      <c r="X24229" s="69"/>
      <c r="Y24229" s="69"/>
      <c r="Z24229" s="69"/>
      <c r="AA24229" s="69"/>
    </row>
    <row r="24230" spans="24:27" x14ac:dyDescent="0.25">
      <c r="X24230" s="69"/>
      <c r="Y24230" s="69"/>
      <c r="Z24230" s="69"/>
      <c r="AA24230" s="69"/>
    </row>
    <row r="24231" spans="24:27" x14ac:dyDescent="0.25">
      <c r="X24231" s="69"/>
      <c r="Y24231" s="69"/>
      <c r="Z24231" s="69"/>
      <c r="AA24231" s="69"/>
    </row>
    <row r="24232" spans="24:27" x14ac:dyDescent="0.25">
      <c r="X24232" s="69"/>
      <c r="Y24232" s="69"/>
      <c r="Z24232" s="69"/>
      <c r="AA24232" s="69"/>
    </row>
    <row r="24233" spans="24:27" x14ac:dyDescent="0.25">
      <c r="X24233" s="69"/>
      <c r="Y24233" s="69"/>
      <c r="Z24233" s="69"/>
      <c r="AA24233" s="69"/>
    </row>
    <row r="24234" spans="24:27" x14ac:dyDescent="0.25">
      <c r="X24234" s="69"/>
      <c r="Y24234" s="69"/>
      <c r="Z24234" s="69"/>
      <c r="AA24234" s="69"/>
    </row>
    <row r="24235" spans="24:27" x14ac:dyDescent="0.25">
      <c r="X24235" s="69"/>
      <c r="Y24235" s="69"/>
      <c r="Z24235" s="69"/>
      <c r="AA24235" s="69"/>
    </row>
    <row r="24236" spans="24:27" x14ac:dyDescent="0.25">
      <c r="X24236" s="69"/>
      <c r="Y24236" s="69"/>
      <c r="Z24236" s="69"/>
      <c r="AA24236" s="69"/>
    </row>
    <row r="24237" spans="24:27" x14ac:dyDescent="0.25">
      <c r="X24237" s="69"/>
      <c r="Y24237" s="69"/>
      <c r="Z24237" s="69"/>
      <c r="AA24237" s="69"/>
    </row>
    <row r="24238" spans="24:27" x14ac:dyDescent="0.25">
      <c r="X24238" s="69"/>
      <c r="Y24238" s="69"/>
      <c r="Z24238" s="69"/>
      <c r="AA24238" s="69"/>
    </row>
    <row r="24239" spans="24:27" x14ac:dyDescent="0.25">
      <c r="X24239" s="69"/>
      <c r="Y24239" s="69"/>
      <c r="Z24239" s="69"/>
      <c r="AA24239" s="69"/>
    </row>
    <row r="24240" spans="24:27" x14ac:dyDescent="0.25">
      <c r="X24240" s="69"/>
      <c r="Y24240" s="69"/>
      <c r="Z24240" s="69"/>
      <c r="AA24240" s="69"/>
    </row>
    <row r="24241" spans="24:27" x14ac:dyDescent="0.25">
      <c r="X24241" s="69"/>
      <c r="Y24241" s="69"/>
      <c r="Z24241" s="69"/>
      <c r="AA24241" s="69"/>
    </row>
    <row r="24242" spans="24:27" x14ac:dyDescent="0.25">
      <c r="X24242" s="69"/>
      <c r="Y24242" s="69"/>
      <c r="Z24242" s="69"/>
      <c r="AA24242" s="69"/>
    </row>
    <row r="24243" spans="24:27" x14ac:dyDescent="0.25">
      <c r="X24243" s="69"/>
      <c r="Y24243" s="69"/>
      <c r="Z24243" s="69"/>
      <c r="AA24243" s="69"/>
    </row>
    <row r="24244" spans="24:27" x14ac:dyDescent="0.25">
      <c r="X24244" s="69"/>
      <c r="Y24244" s="69"/>
      <c r="Z24244" s="69"/>
      <c r="AA24244" s="69"/>
    </row>
    <row r="24245" spans="24:27" x14ac:dyDescent="0.25">
      <c r="X24245" s="69"/>
      <c r="Y24245" s="69"/>
      <c r="Z24245" s="69"/>
      <c r="AA24245" s="69"/>
    </row>
    <row r="24246" spans="24:27" x14ac:dyDescent="0.25">
      <c r="X24246" s="69"/>
      <c r="Y24246" s="69"/>
      <c r="Z24246" s="69"/>
      <c r="AA24246" s="69"/>
    </row>
    <row r="24247" spans="24:27" x14ac:dyDescent="0.25">
      <c r="X24247" s="69"/>
      <c r="Y24247" s="69"/>
      <c r="Z24247" s="69"/>
      <c r="AA24247" s="69"/>
    </row>
    <row r="24248" spans="24:27" x14ac:dyDescent="0.25">
      <c r="X24248" s="69"/>
      <c r="Y24248" s="69"/>
      <c r="Z24248" s="69"/>
      <c r="AA24248" s="69"/>
    </row>
    <row r="24249" spans="24:27" x14ac:dyDescent="0.25">
      <c r="X24249" s="69"/>
      <c r="Y24249" s="69"/>
      <c r="Z24249" s="69"/>
      <c r="AA24249" s="69"/>
    </row>
    <row r="24250" spans="24:27" x14ac:dyDescent="0.25">
      <c r="X24250" s="69"/>
      <c r="Y24250" s="69"/>
      <c r="Z24250" s="69"/>
      <c r="AA24250" s="69"/>
    </row>
    <row r="24251" spans="24:27" x14ac:dyDescent="0.25">
      <c r="X24251" s="69"/>
      <c r="Y24251" s="69"/>
      <c r="Z24251" s="69"/>
      <c r="AA24251" s="69"/>
    </row>
    <row r="24252" spans="24:27" x14ac:dyDescent="0.25">
      <c r="X24252" s="69"/>
      <c r="Y24252" s="69"/>
      <c r="Z24252" s="69"/>
      <c r="AA24252" s="69"/>
    </row>
    <row r="24253" spans="24:27" x14ac:dyDescent="0.25">
      <c r="X24253" s="69"/>
      <c r="Y24253" s="69"/>
      <c r="Z24253" s="69"/>
      <c r="AA24253" s="69"/>
    </row>
    <row r="24254" spans="24:27" x14ac:dyDescent="0.25">
      <c r="X24254" s="69"/>
      <c r="Y24254" s="69"/>
      <c r="Z24254" s="69"/>
      <c r="AA24254" s="69"/>
    </row>
    <row r="24255" spans="24:27" x14ac:dyDescent="0.25">
      <c r="X24255" s="69"/>
      <c r="Y24255" s="69"/>
      <c r="Z24255" s="69"/>
      <c r="AA24255" s="69"/>
    </row>
    <row r="24256" spans="24:27" x14ac:dyDescent="0.25">
      <c r="X24256" s="69"/>
      <c r="Y24256" s="69"/>
      <c r="Z24256" s="69"/>
      <c r="AA24256" s="69"/>
    </row>
    <row r="24257" spans="24:27" x14ac:dyDescent="0.25">
      <c r="X24257" s="69"/>
      <c r="Y24257" s="69"/>
      <c r="Z24257" s="69"/>
      <c r="AA24257" s="69"/>
    </row>
    <row r="24258" spans="24:27" x14ac:dyDescent="0.25">
      <c r="X24258" s="69"/>
      <c r="Y24258" s="69"/>
      <c r="Z24258" s="69"/>
      <c r="AA24258" s="69"/>
    </row>
    <row r="24259" spans="24:27" x14ac:dyDescent="0.25">
      <c r="X24259" s="69"/>
      <c r="Y24259" s="69"/>
      <c r="Z24259" s="69"/>
      <c r="AA24259" s="69"/>
    </row>
    <row r="24260" spans="24:27" x14ac:dyDescent="0.25">
      <c r="X24260" s="69"/>
      <c r="Y24260" s="69"/>
      <c r="Z24260" s="69"/>
      <c r="AA24260" s="69"/>
    </row>
    <row r="24261" spans="24:27" x14ac:dyDescent="0.25">
      <c r="X24261" s="69"/>
      <c r="Y24261" s="69"/>
      <c r="Z24261" s="69"/>
      <c r="AA24261" s="69"/>
    </row>
    <row r="24262" spans="24:27" x14ac:dyDescent="0.25">
      <c r="X24262" s="69"/>
      <c r="Y24262" s="69"/>
      <c r="Z24262" s="69"/>
      <c r="AA24262" s="69"/>
    </row>
    <row r="24263" spans="24:27" x14ac:dyDescent="0.25">
      <c r="X24263" s="69"/>
      <c r="Y24263" s="69"/>
      <c r="Z24263" s="69"/>
      <c r="AA24263" s="69"/>
    </row>
    <row r="24264" spans="24:27" x14ac:dyDescent="0.25">
      <c r="X24264" s="69"/>
      <c r="Y24264" s="69"/>
      <c r="Z24264" s="69"/>
      <c r="AA24264" s="69"/>
    </row>
    <row r="24265" spans="24:27" x14ac:dyDescent="0.25">
      <c r="X24265" s="69"/>
      <c r="Y24265" s="69"/>
      <c r="Z24265" s="69"/>
      <c r="AA24265" s="69"/>
    </row>
    <row r="24266" spans="24:27" x14ac:dyDescent="0.25">
      <c r="X24266" s="69"/>
      <c r="Y24266" s="69"/>
      <c r="Z24266" s="69"/>
      <c r="AA24266" s="69"/>
    </row>
    <row r="24267" spans="24:27" x14ac:dyDescent="0.25">
      <c r="X24267" s="69"/>
      <c r="Y24267" s="69"/>
      <c r="Z24267" s="69"/>
      <c r="AA24267" s="69"/>
    </row>
    <row r="24268" spans="24:27" x14ac:dyDescent="0.25">
      <c r="X24268" s="69"/>
      <c r="Y24268" s="69"/>
      <c r="Z24268" s="69"/>
      <c r="AA24268" s="69"/>
    </row>
    <row r="24269" spans="24:27" x14ac:dyDescent="0.25">
      <c r="X24269" s="69"/>
      <c r="Y24269" s="69"/>
      <c r="Z24269" s="69"/>
      <c r="AA24269" s="69"/>
    </row>
    <row r="24270" spans="24:27" x14ac:dyDescent="0.25">
      <c r="X24270" s="69"/>
      <c r="Y24270" s="69"/>
      <c r="Z24270" s="69"/>
      <c r="AA24270" s="69"/>
    </row>
    <row r="24271" spans="24:27" x14ac:dyDescent="0.25">
      <c r="X24271" s="69"/>
      <c r="Y24271" s="69"/>
      <c r="Z24271" s="69"/>
      <c r="AA24271" s="69"/>
    </row>
    <row r="24272" spans="24:27" x14ac:dyDescent="0.25">
      <c r="X24272" s="69"/>
      <c r="Y24272" s="69"/>
      <c r="Z24272" s="69"/>
      <c r="AA24272" s="69"/>
    </row>
    <row r="24273" spans="24:27" x14ac:dyDescent="0.25">
      <c r="X24273" s="69"/>
      <c r="Y24273" s="69"/>
      <c r="Z24273" s="69"/>
      <c r="AA24273" s="69"/>
    </row>
    <row r="24274" spans="24:27" x14ac:dyDescent="0.25">
      <c r="X24274" s="69"/>
      <c r="Y24274" s="69"/>
      <c r="Z24274" s="69"/>
      <c r="AA24274" s="69"/>
    </row>
    <row r="24275" spans="24:27" x14ac:dyDescent="0.25">
      <c r="X24275" s="69"/>
      <c r="Y24275" s="69"/>
      <c r="Z24275" s="69"/>
      <c r="AA24275" s="69"/>
    </row>
    <row r="24276" spans="24:27" x14ac:dyDescent="0.25">
      <c r="X24276" s="69"/>
      <c r="Y24276" s="69"/>
      <c r="Z24276" s="69"/>
      <c r="AA24276" s="69"/>
    </row>
    <row r="24277" spans="24:27" x14ac:dyDescent="0.25">
      <c r="X24277" s="69"/>
      <c r="Y24277" s="69"/>
      <c r="Z24277" s="69"/>
      <c r="AA24277" s="69"/>
    </row>
    <row r="24278" spans="24:27" x14ac:dyDescent="0.25">
      <c r="X24278" s="69"/>
      <c r="Y24278" s="69"/>
      <c r="Z24278" s="69"/>
      <c r="AA24278" s="69"/>
    </row>
    <row r="24279" spans="24:27" x14ac:dyDescent="0.25">
      <c r="X24279" s="69"/>
      <c r="Y24279" s="69"/>
      <c r="Z24279" s="69"/>
      <c r="AA24279" s="69"/>
    </row>
    <row r="24280" spans="24:27" x14ac:dyDescent="0.25">
      <c r="X24280" s="69"/>
      <c r="Y24280" s="69"/>
      <c r="Z24280" s="69"/>
      <c r="AA24280" s="69"/>
    </row>
    <row r="24281" spans="24:27" x14ac:dyDescent="0.25">
      <c r="X24281" s="69"/>
      <c r="Y24281" s="69"/>
      <c r="Z24281" s="69"/>
      <c r="AA24281" s="69"/>
    </row>
    <row r="24282" spans="24:27" x14ac:dyDescent="0.25">
      <c r="X24282" s="69"/>
      <c r="Y24282" s="69"/>
      <c r="Z24282" s="69"/>
      <c r="AA24282" s="69"/>
    </row>
    <row r="24283" spans="24:27" x14ac:dyDescent="0.25">
      <c r="X24283" s="69"/>
      <c r="Y24283" s="69"/>
      <c r="Z24283" s="69"/>
      <c r="AA24283" s="69"/>
    </row>
    <row r="24284" spans="24:27" x14ac:dyDescent="0.25">
      <c r="X24284" s="69"/>
      <c r="Y24284" s="69"/>
      <c r="Z24284" s="69"/>
      <c r="AA24284" s="69"/>
    </row>
    <row r="24285" spans="24:27" x14ac:dyDescent="0.25">
      <c r="X24285" s="69"/>
      <c r="Y24285" s="69"/>
      <c r="Z24285" s="69"/>
      <c r="AA24285" s="69"/>
    </row>
    <row r="24286" spans="24:27" x14ac:dyDescent="0.25">
      <c r="X24286" s="69"/>
      <c r="Y24286" s="69"/>
      <c r="Z24286" s="69"/>
      <c r="AA24286" s="69"/>
    </row>
    <row r="24287" spans="24:27" x14ac:dyDescent="0.25">
      <c r="X24287" s="69"/>
      <c r="Y24287" s="69"/>
      <c r="Z24287" s="69"/>
      <c r="AA24287" s="69"/>
    </row>
    <row r="24288" spans="24:27" x14ac:dyDescent="0.25">
      <c r="X24288" s="69"/>
      <c r="Y24288" s="69"/>
      <c r="Z24288" s="69"/>
      <c r="AA24288" s="69"/>
    </row>
    <row r="24289" spans="24:27" x14ac:dyDescent="0.25">
      <c r="X24289" s="69"/>
      <c r="Y24289" s="69"/>
      <c r="Z24289" s="69"/>
      <c r="AA24289" s="69"/>
    </row>
    <row r="24290" spans="24:27" x14ac:dyDescent="0.25">
      <c r="X24290" s="69"/>
      <c r="Y24290" s="69"/>
      <c r="Z24290" s="69"/>
      <c r="AA24290" s="69"/>
    </row>
    <row r="24291" spans="24:27" x14ac:dyDescent="0.25">
      <c r="X24291" s="69"/>
      <c r="Y24291" s="69"/>
      <c r="Z24291" s="69"/>
      <c r="AA24291" s="69"/>
    </row>
    <row r="24292" spans="24:27" x14ac:dyDescent="0.25">
      <c r="X24292" s="69"/>
      <c r="Y24292" s="69"/>
      <c r="Z24292" s="69"/>
      <c r="AA24292" s="69"/>
    </row>
    <row r="24293" spans="24:27" x14ac:dyDescent="0.25">
      <c r="X24293" s="69"/>
      <c r="Y24293" s="69"/>
      <c r="Z24293" s="69"/>
      <c r="AA24293" s="69"/>
    </row>
    <row r="24294" spans="24:27" x14ac:dyDescent="0.25">
      <c r="X24294" s="69"/>
      <c r="Y24294" s="69"/>
      <c r="Z24294" s="69"/>
      <c r="AA24294" s="69"/>
    </row>
    <row r="24295" spans="24:27" x14ac:dyDescent="0.25">
      <c r="X24295" s="69"/>
      <c r="Y24295" s="69"/>
      <c r="Z24295" s="69"/>
      <c r="AA24295" s="69"/>
    </row>
    <row r="24296" spans="24:27" x14ac:dyDescent="0.25">
      <c r="X24296" s="69"/>
      <c r="Y24296" s="69"/>
      <c r="Z24296" s="69"/>
      <c r="AA24296" s="69"/>
    </row>
    <row r="24297" spans="24:27" x14ac:dyDescent="0.25">
      <c r="X24297" s="69"/>
      <c r="Y24297" s="69"/>
      <c r="Z24297" s="69"/>
      <c r="AA24297" s="69"/>
    </row>
    <row r="24298" spans="24:27" x14ac:dyDescent="0.25">
      <c r="X24298" s="69"/>
      <c r="Y24298" s="69"/>
      <c r="Z24298" s="69"/>
      <c r="AA24298" s="69"/>
    </row>
    <row r="24299" spans="24:27" x14ac:dyDescent="0.25">
      <c r="X24299" s="69"/>
      <c r="Y24299" s="69"/>
      <c r="Z24299" s="69"/>
      <c r="AA24299" s="69"/>
    </row>
    <row r="24300" spans="24:27" x14ac:dyDescent="0.25">
      <c r="X24300" s="69"/>
      <c r="Y24300" s="69"/>
      <c r="Z24300" s="69"/>
      <c r="AA24300" s="69"/>
    </row>
    <row r="24301" spans="24:27" x14ac:dyDescent="0.25">
      <c r="X24301" s="69"/>
      <c r="Y24301" s="69"/>
      <c r="Z24301" s="69"/>
      <c r="AA24301" s="69"/>
    </row>
    <row r="24302" spans="24:27" x14ac:dyDescent="0.25">
      <c r="X24302" s="69"/>
      <c r="Y24302" s="69"/>
      <c r="Z24302" s="69"/>
      <c r="AA24302" s="69"/>
    </row>
    <row r="24303" spans="24:27" x14ac:dyDescent="0.25">
      <c r="X24303" s="69"/>
      <c r="Y24303" s="69"/>
      <c r="Z24303" s="69"/>
      <c r="AA24303" s="69"/>
    </row>
    <row r="24304" spans="24:27" x14ac:dyDescent="0.25">
      <c r="X24304" s="69"/>
      <c r="Y24304" s="69"/>
      <c r="Z24304" s="69"/>
      <c r="AA24304" s="69"/>
    </row>
    <row r="24305" spans="24:27" x14ac:dyDescent="0.25">
      <c r="X24305" s="69"/>
      <c r="Y24305" s="69"/>
      <c r="Z24305" s="69"/>
      <c r="AA24305" s="69"/>
    </row>
    <row r="24306" spans="24:27" x14ac:dyDescent="0.25">
      <c r="X24306" s="69"/>
      <c r="Y24306" s="69"/>
      <c r="Z24306" s="69"/>
      <c r="AA24306" s="69"/>
    </row>
    <row r="24307" spans="24:27" x14ac:dyDescent="0.25">
      <c r="X24307" s="69"/>
      <c r="Y24307" s="69"/>
      <c r="Z24307" s="69"/>
      <c r="AA24307" s="69"/>
    </row>
    <row r="24308" spans="24:27" x14ac:dyDescent="0.25">
      <c r="X24308" s="69"/>
      <c r="Y24308" s="69"/>
      <c r="Z24308" s="69"/>
      <c r="AA24308" s="69"/>
    </row>
    <row r="24309" spans="24:27" x14ac:dyDescent="0.25">
      <c r="X24309" s="69"/>
      <c r="Y24309" s="69"/>
      <c r="Z24309" s="69"/>
      <c r="AA24309" s="69"/>
    </row>
    <row r="24310" spans="24:27" x14ac:dyDescent="0.25">
      <c r="X24310" s="69"/>
      <c r="Y24310" s="69"/>
      <c r="Z24310" s="69"/>
      <c r="AA24310" s="69"/>
    </row>
    <row r="24311" spans="24:27" x14ac:dyDescent="0.25">
      <c r="X24311" s="69"/>
      <c r="Y24311" s="69"/>
      <c r="Z24311" s="69"/>
      <c r="AA24311" s="69"/>
    </row>
    <row r="24312" spans="24:27" x14ac:dyDescent="0.25">
      <c r="X24312" s="69"/>
      <c r="Y24312" s="69"/>
      <c r="Z24312" s="69"/>
      <c r="AA24312" s="69"/>
    </row>
    <row r="24313" spans="24:27" x14ac:dyDescent="0.25">
      <c r="X24313" s="69"/>
      <c r="Y24313" s="69"/>
      <c r="Z24313" s="69"/>
      <c r="AA24313" s="69"/>
    </row>
    <row r="24314" spans="24:27" x14ac:dyDescent="0.25">
      <c r="X24314" s="69"/>
      <c r="Y24314" s="69"/>
      <c r="Z24314" s="69"/>
      <c r="AA24314" s="69"/>
    </row>
    <row r="24315" spans="24:27" x14ac:dyDescent="0.25">
      <c r="X24315" s="69"/>
      <c r="Y24315" s="69"/>
      <c r="Z24315" s="69"/>
      <c r="AA24315" s="69"/>
    </row>
    <row r="24316" spans="24:27" x14ac:dyDescent="0.25">
      <c r="X24316" s="69"/>
      <c r="Y24316" s="69"/>
      <c r="Z24316" s="69"/>
      <c r="AA24316" s="69"/>
    </row>
    <row r="24317" spans="24:27" x14ac:dyDescent="0.25">
      <c r="X24317" s="69"/>
      <c r="Y24317" s="69"/>
      <c r="Z24317" s="69"/>
      <c r="AA24317" s="69"/>
    </row>
    <row r="24318" spans="24:27" x14ac:dyDescent="0.25">
      <c r="X24318" s="69"/>
      <c r="Y24318" s="69"/>
      <c r="Z24318" s="69"/>
      <c r="AA24318" s="69"/>
    </row>
    <row r="24319" spans="24:27" x14ac:dyDescent="0.25">
      <c r="X24319" s="69"/>
      <c r="Y24319" s="69"/>
      <c r="Z24319" s="69"/>
      <c r="AA24319" s="69"/>
    </row>
    <row r="24320" spans="24:27" x14ac:dyDescent="0.25">
      <c r="X24320" s="69"/>
      <c r="Y24320" s="69"/>
      <c r="Z24320" s="69"/>
      <c r="AA24320" s="69"/>
    </row>
    <row r="24321" spans="24:27" x14ac:dyDescent="0.25">
      <c r="X24321" s="69"/>
      <c r="Y24321" s="69"/>
      <c r="Z24321" s="69"/>
      <c r="AA24321" s="69"/>
    </row>
    <row r="24322" spans="24:27" x14ac:dyDescent="0.25">
      <c r="X24322" s="69"/>
      <c r="Y24322" s="69"/>
      <c r="Z24322" s="69"/>
      <c r="AA24322" s="69"/>
    </row>
    <row r="24323" spans="24:27" x14ac:dyDescent="0.25">
      <c r="X24323" s="69"/>
      <c r="Y24323" s="69"/>
      <c r="Z24323" s="69"/>
      <c r="AA24323" s="69"/>
    </row>
    <row r="24324" spans="24:27" x14ac:dyDescent="0.25">
      <c r="X24324" s="69"/>
      <c r="Y24324" s="69"/>
      <c r="Z24324" s="69"/>
      <c r="AA24324" s="69"/>
    </row>
    <row r="24325" spans="24:27" x14ac:dyDescent="0.25">
      <c r="X24325" s="69"/>
      <c r="Y24325" s="69"/>
      <c r="Z24325" s="69"/>
      <c r="AA24325" s="69"/>
    </row>
    <row r="24326" spans="24:27" x14ac:dyDescent="0.25">
      <c r="X24326" s="69"/>
      <c r="Y24326" s="69"/>
      <c r="Z24326" s="69"/>
      <c r="AA24326" s="69"/>
    </row>
    <row r="24327" spans="24:27" x14ac:dyDescent="0.25">
      <c r="X24327" s="69"/>
      <c r="Y24327" s="69"/>
      <c r="Z24327" s="69"/>
      <c r="AA24327" s="69"/>
    </row>
    <row r="24328" spans="24:27" x14ac:dyDescent="0.25">
      <c r="X24328" s="69"/>
      <c r="Y24328" s="69"/>
      <c r="Z24328" s="69"/>
      <c r="AA24328" s="69"/>
    </row>
    <row r="24329" spans="24:27" x14ac:dyDescent="0.25">
      <c r="X24329" s="69"/>
      <c r="Y24329" s="69"/>
      <c r="Z24329" s="69"/>
      <c r="AA24329" s="69"/>
    </row>
    <row r="24330" spans="24:27" x14ac:dyDescent="0.25">
      <c r="X24330" s="69"/>
      <c r="Y24330" s="69"/>
      <c r="Z24330" s="69"/>
      <c r="AA24330" s="69"/>
    </row>
    <row r="24331" spans="24:27" x14ac:dyDescent="0.25">
      <c r="X24331" s="69"/>
      <c r="Y24331" s="69"/>
      <c r="Z24331" s="69"/>
      <c r="AA24331" s="69"/>
    </row>
    <row r="24332" spans="24:27" x14ac:dyDescent="0.25">
      <c r="X24332" s="69"/>
      <c r="Y24332" s="69"/>
      <c r="Z24332" s="69"/>
      <c r="AA24332" s="69"/>
    </row>
    <row r="24333" spans="24:27" x14ac:dyDescent="0.25">
      <c r="X24333" s="69"/>
      <c r="Y24333" s="69"/>
      <c r="Z24333" s="69"/>
      <c r="AA24333" s="69"/>
    </row>
    <row r="24334" spans="24:27" x14ac:dyDescent="0.25">
      <c r="X24334" s="69"/>
      <c r="Y24334" s="69"/>
      <c r="Z24334" s="69"/>
      <c r="AA24334" s="69"/>
    </row>
    <row r="24335" spans="24:27" x14ac:dyDescent="0.25">
      <c r="X24335" s="69"/>
      <c r="Y24335" s="69"/>
      <c r="Z24335" s="69"/>
      <c r="AA24335" s="69"/>
    </row>
    <row r="24336" spans="24:27" x14ac:dyDescent="0.25">
      <c r="X24336" s="69"/>
      <c r="Y24336" s="69"/>
      <c r="Z24336" s="69"/>
      <c r="AA24336" s="69"/>
    </row>
    <row r="24337" spans="24:27" x14ac:dyDescent="0.25">
      <c r="X24337" s="69"/>
      <c r="Y24337" s="69"/>
      <c r="Z24337" s="69"/>
      <c r="AA24337" s="69"/>
    </row>
    <row r="24338" spans="24:27" x14ac:dyDescent="0.25">
      <c r="X24338" s="69"/>
      <c r="Y24338" s="69"/>
      <c r="Z24338" s="69"/>
      <c r="AA24338" s="69"/>
    </row>
    <row r="24339" spans="24:27" x14ac:dyDescent="0.25">
      <c r="X24339" s="69"/>
      <c r="Y24339" s="69"/>
      <c r="Z24339" s="69"/>
      <c r="AA24339" s="69"/>
    </row>
    <row r="24340" spans="24:27" x14ac:dyDescent="0.25">
      <c r="X24340" s="69"/>
      <c r="Y24340" s="69"/>
      <c r="Z24340" s="69"/>
      <c r="AA24340" s="69"/>
    </row>
    <row r="24341" spans="24:27" x14ac:dyDescent="0.25">
      <c r="X24341" s="69"/>
      <c r="Y24341" s="69"/>
      <c r="Z24341" s="69"/>
      <c r="AA24341" s="69"/>
    </row>
    <row r="24342" spans="24:27" x14ac:dyDescent="0.25">
      <c r="X24342" s="69"/>
      <c r="Y24342" s="69"/>
      <c r="Z24342" s="69"/>
      <c r="AA24342" s="69"/>
    </row>
    <row r="24343" spans="24:27" x14ac:dyDescent="0.25">
      <c r="X24343" s="69"/>
      <c r="Y24343" s="69"/>
      <c r="Z24343" s="69"/>
      <c r="AA24343" s="69"/>
    </row>
    <row r="24344" spans="24:27" x14ac:dyDescent="0.25">
      <c r="X24344" s="69"/>
      <c r="Y24344" s="69"/>
      <c r="Z24344" s="69"/>
      <c r="AA24344" s="69"/>
    </row>
    <row r="24345" spans="24:27" x14ac:dyDescent="0.25">
      <c r="X24345" s="69"/>
      <c r="Y24345" s="69"/>
      <c r="Z24345" s="69"/>
      <c r="AA24345" s="69"/>
    </row>
    <row r="24346" spans="24:27" x14ac:dyDescent="0.25">
      <c r="X24346" s="69"/>
      <c r="Y24346" s="69"/>
      <c r="Z24346" s="69"/>
      <c r="AA24346" s="69"/>
    </row>
    <row r="24347" spans="24:27" x14ac:dyDescent="0.25">
      <c r="X24347" s="69"/>
      <c r="Y24347" s="69"/>
      <c r="Z24347" s="69"/>
      <c r="AA24347" s="69"/>
    </row>
    <row r="24348" spans="24:27" x14ac:dyDescent="0.25">
      <c r="X24348" s="69"/>
      <c r="Y24348" s="69"/>
      <c r="Z24348" s="69"/>
      <c r="AA24348" s="69"/>
    </row>
    <row r="24349" spans="24:27" x14ac:dyDescent="0.25">
      <c r="X24349" s="69"/>
      <c r="Y24349" s="69"/>
      <c r="Z24349" s="69"/>
      <c r="AA24349" s="69"/>
    </row>
    <row r="24350" spans="24:27" x14ac:dyDescent="0.25">
      <c r="X24350" s="69"/>
      <c r="Y24350" s="69"/>
      <c r="Z24350" s="69"/>
      <c r="AA24350" s="69"/>
    </row>
    <row r="24351" spans="24:27" x14ac:dyDescent="0.25">
      <c r="X24351" s="69"/>
      <c r="Y24351" s="69"/>
      <c r="Z24351" s="69"/>
      <c r="AA24351" s="69"/>
    </row>
    <row r="24352" spans="24:27" x14ac:dyDescent="0.25">
      <c r="X24352" s="69"/>
      <c r="Y24352" s="69"/>
      <c r="Z24352" s="69"/>
      <c r="AA24352" s="69"/>
    </row>
    <row r="24353" spans="24:27" x14ac:dyDescent="0.25">
      <c r="X24353" s="69"/>
      <c r="Y24353" s="69"/>
      <c r="Z24353" s="69"/>
      <c r="AA24353" s="69"/>
    </row>
    <row r="24354" spans="24:27" x14ac:dyDescent="0.25">
      <c r="X24354" s="69"/>
      <c r="Y24354" s="69"/>
      <c r="Z24354" s="69"/>
      <c r="AA24354" s="69"/>
    </row>
    <row r="24355" spans="24:27" x14ac:dyDescent="0.25">
      <c r="X24355" s="69"/>
      <c r="Y24355" s="69"/>
      <c r="Z24355" s="69"/>
      <c r="AA24355" s="69"/>
    </row>
    <row r="24356" spans="24:27" x14ac:dyDescent="0.25">
      <c r="X24356" s="69"/>
      <c r="Y24356" s="69"/>
      <c r="Z24356" s="69"/>
      <c r="AA24356" s="69"/>
    </row>
    <row r="24357" spans="24:27" x14ac:dyDescent="0.25">
      <c r="X24357" s="69"/>
      <c r="Y24357" s="69"/>
      <c r="Z24357" s="69"/>
      <c r="AA24357" s="69"/>
    </row>
    <row r="24358" spans="24:27" x14ac:dyDescent="0.25">
      <c r="X24358" s="69"/>
      <c r="Y24358" s="69"/>
      <c r="Z24358" s="69"/>
      <c r="AA24358" s="69"/>
    </row>
    <row r="24359" spans="24:27" x14ac:dyDescent="0.25">
      <c r="X24359" s="69"/>
      <c r="Y24359" s="69"/>
      <c r="Z24359" s="69"/>
      <c r="AA24359" s="69"/>
    </row>
    <row r="24360" spans="24:27" x14ac:dyDescent="0.25">
      <c r="X24360" s="69"/>
      <c r="Y24360" s="69"/>
      <c r="Z24360" s="69"/>
      <c r="AA24360" s="69"/>
    </row>
    <row r="24361" spans="24:27" x14ac:dyDescent="0.25">
      <c r="X24361" s="69"/>
      <c r="Y24361" s="69"/>
      <c r="Z24361" s="69"/>
      <c r="AA24361" s="69"/>
    </row>
    <row r="24362" spans="24:27" x14ac:dyDescent="0.25">
      <c r="X24362" s="69"/>
      <c r="Y24362" s="69"/>
      <c r="Z24362" s="69"/>
      <c r="AA24362" s="69"/>
    </row>
    <row r="24363" spans="24:27" x14ac:dyDescent="0.25">
      <c r="X24363" s="69"/>
      <c r="Y24363" s="69"/>
      <c r="Z24363" s="69"/>
      <c r="AA24363" s="69"/>
    </row>
    <row r="24364" spans="24:27" x14ac:dyDescent="0.25">
      <c r="X24364" s="69"/>
      <c r="Y24364" s="69"/>
      <c r="Z24364" s="69"/>
      <c r="AA24364" s="69"/>
    </row>
    <row r="24365" spans="24:27" x14ac:dyDescent="0.25">
      <c r="X24365" s="69"/>
      <c r="Y24365" s="69"/>
      <c r="Z24365" s="69"/>
      <c r="AA24365" s="69"/>
    </row>
    <row r="24366" spans="24:27" x14ac:dyDescent="0.25">
      <c r="X24366" s="69"/>
      <c r="Y24366" s="69"/>
      <c r="Z24366" s="69"/>
      <c r="AA24366" s="69"/>
    </row>
    <row r="24367" spans="24:27" x14ac:dyDescent="0.25">
      <c r="X24367" s="69"/>
      <c r="Y24367" s="69"/>
      <c r="Z24367" s="69"/>
      <c r="AA24367" s="69"/>
    </row>
    <row r="24368" spans="24:27" x14ac:dyDescent="0.25">
      <c r="X24368" s="69"/>
      <c r="Y24368" s="69"/>
      <c r="Z24368" s="69"/>
      <c r="AA24368" s="69"/>
    </row>
    <row r="24369" spans="24:27" x14ac:dyDescent="0.25">
      <c r="X24369" s="69"/>
      <c r="Y24369" s="69"/>
      <c r="Z24369" s="69"/>
      <c r="AA24369" s="69"/>
    </row>
    <row r="24370" spans="24:27" x14ac:dyDescent="0.25">
      <c r="X24370" s="69"/>
      <c r="Y24370" s="69"/>
      <c r="Z24370" s="69"/>
      <c r="AA24370" s="69"/>
    </row>
    <row r="24371" spans="24:27" x14ac:dyDescent="0.25">
      <c r="X24371" s="69"/>
      <c r="Y24371" s="69"/>
      <c r="Z24371" s="69"/>
      <c r="AA24371" s="69"/>
    </row>
    <row r="24372" spans="24:27" x14ac:dyDescent="0.25">
      <c r="X24372" s="69"/>
      <c r="Y24372" s="69"/>
      <c r="Z24372" s="69"/>
      <c r="AA24372" s="69"/>
    </row>
    <row r="24373" spans="24:27" x14ac:dyDescent="0.25">
      <c r="X24373" s="69"/>
      <c r="Y24373" s="69"/>
      <c r="Z24373" s="69"/>
      <c r="AA24373" s="69"/>
    </row>
    <row r="24374" spans="24:27" x14ac:dyDescent="0.25">
      <c r="X24374" s="69"/>
      <c r="Y24374" s="69"/>
      <c r="Z24374" s="69"/>
      <c r="AA24374" s="69"/>
    </row>
    <row r="24375" spans="24:27" x14ac:dyDescent="0.25">
      <c r="X24375" s="69"/>
      <c r="Y24375" s="69"/>
      <c r="Z24375" s="69"/>
      <c r="AA24375" s="69"/>
    </row>
    <row r="24376" spans="24:27" x14ac:dyDescent="0.25">
      <c r="X24376" s="69"/>
      <c r="Y24376" s="69"/>
      <c r="Z24376" s="69"/>
      <c r="AA24376" s="69"/>
    </row>
    <row r="24377" spans="24:27" x14ac:dyDescent="0.25">
      <c r="X24377" s="69"/>
      <c r="Y24377" s="69"/>
      <c r="Z24377" s="69"/>
      <c r="AA24377" s="69"/>
    </row>
    <row r="24378" spans="24:27" x14ac:dyDescent="0.25">
      <c r="X24378" s="69"/>
      <c r="Y24378" s="69"/>
      <c r="Z24378" s="69"/>
      <c r="AA24378" s="69"/>
    </row>
    <row r="24379" spans="24:27" x14ac:dyDescent="0.25">
      <c r="X24379" s="69"/>
      <c r="Y24379" s="69"/>
      <c r="Z24379" s="69"/>
      <c r="AA24379" s="69"/>
    </row>
    <row r="24380" spans="24:27" x14ac:dyDescent="0.25">
      <c r="X24380" s="69"/>
      <c r="Y24380" s="69"/>
      <c r="Z24380" s="69"/>
      <c r="AA24380" s="69"/>
    </row>
    <row r="24381" spans="24:27" x14ac:dyDescent="0.25">
      <c r="X24381" s="69"/>
      <c r="Y24381" s="69"/>
      <c r="Z24381" s="69"/>
      <c r="AA24381" s="69"/>
    </row>
    <row r="24382" spans="24:27" x14ac:dyDescent="0.25">
      <c r="X24382" s="69"/>
      <c r="Y24382" s="69"/>
      <c r="Z24382" s="69"/>
      <c r="AA24382" s="69"/>
    </row>
    <row r="24383" spans="24:27" x14ac:dyDescent="0.25">
      <c r="X24383" s="69"/>
      <c r="Y24383" s="69"/>
      <c r="Z24383" s="69"/>
      <c r="AA24383" s="69"/>
    </row>
    <row r="24384" spans="24:27" x14ac:dyDescent="0.25">
      <c r="X24384" s="69"/>
      <c r="Y24384" s="69"/>
      <c r="Z24384" s="69"/>
      <c r="AA24384" s="69"/>
    </row>
    <row r="24385" spans="24:27" x14ac:dyDescent="0.25">
      <c r="X24385" s="69"/>
      <c r="Y24385" s="69"/>
      <c r="Z24385" s="69"/>
      <c r="AA24385" s="69"/>
    </row>
    <row r="24386" spans="24:27" x14ac:dyDescent="0.25">
      <c r="X24386" s="69"/>
      <c r="Y24386" s="69"/>
      <c r="Z24386" s="69"/>
      <c r="AA24386" s="69"/>
    </row>
    <row r="24387" spans="24:27" x14ac:dyDescent="0.25">
      <c r="X24387" s="69"/>
      <c r="Y24387" s="69"/>
      <c r="Z24387" s="69"/>
      <c r="AA24387" s="69"/>
    </row>
    <row r="24388" spans="24:27" x14ac:dyDescent="0.25">
      <c r="X24388" s="69"/>
      <c r="Y24388" s="69"/>
      <c r="Z24388" s="69"/>
      <c r="AA24388" s="69"/>
    </row>
    <row r="24389" spans="24:27" x14ac:dyDescent="0.25">
      <c r="X24389" s="69"/>
      <c r="Y24389" s="69"/>
      <c r="Z24389" s="69"/>
      <c r="AA24389" s="69"/>
    </row>
    <row r="24390" spans="24:27" x14ac:dyDescent="0.25">
      <c r="X24390" s="69"/>
      <c r="Y24390" s="69"/>
      <c r="Z24390" s="69"/>
      <c r="AA24390" s="69"/>
    </row>
    <row r="24391" spans="24:27" x14ac:dyDescent="0.25">
      <c r="X24391" s="69"/>
      <c r="Y24391" s="69"/>
      <c r="Z24391" s="69"/>
      <c r="AA24391" s="69"/>
    </row>
    <row r="24392" spans="24:27" x14ac:dyDescent="0.25">
      <c r="X24392" s="69"/>
      <c r="Y24392" s="69"/>
      <c r="Z24392" s="69"/>
      <c r="AA24392" s="69"/>
    </row>
    <row r="24393" spans="24:27" x14ac:dyDescent="0.25">
      <c r="X24393" s="69"/>
      <c r="Y24393" s="69"/>
      <c r="Z24393" s="69"/>
      <c r="AA24393" s="69"/>
    </row>
    <row r="24394" spans="24:27" x14ac:dyDescent="0.25">
      <c r="X24394" s="69"/>
      <c r="Y24394" s="69"/>
      <c r="Z24394" s="69"/>
      <c r="AA24394" s="69"/>
    </row>
    <row r="24395" spans="24:27" x14ac:dyDescent="0.25">
      <c r="X24395" s="69"/>
      <c r="Y24395" s="69"/>
      <c r="Z24395" s="69"/>
      <c r="AA24395" s="69"/>
    </row>
    <row r="24396" spans="24:27" x14ac:dyDescent="0.25">
      <c r="X24396" s="69"/>
      <c r="Y24396" s="69"/>
      <c r="Z24396" s="69"/>
      <c r="AA24396" s="69"/>
    </row>
    <row r="24397" spans="24:27" x14ac:dyDescent="0.25">
      <c r="X24397" s="69"/>
      <c r="Y24397" s="69"/>
      <c r="Z24397" s="69"/>
      <c r="AA24397" s="69"/>
    </row>
    <row r="24398" spans="24:27" x14ac:dyDescent="0.25">
      <c r="X24398" s="69"/>
      <c r="Y24398" s="69"/>
      <c r="Z24398" s="69"/>
      <c r="AA24398" s="69"/>
    </row>
    <row r="24399" spans="24:27" x14ac:dyDescent="0.25">
      <c r="X24399" s="69"/>
      <c r="Y24399" s="69"/>
      <c r="Z24399" s="69"/>
      <c r="AA24399" s="69"/>
    </row>
    <row r="24400" spans="24:27" x14ac:dyDescent="0.25">
      <c r="X24400" s="69"/>
      <c r="Y24400" s="69"/>
      <c r="Z24400" s="69"/>
      <c r="AA24400" s="69"/>
    </row>
    <row r="24401" spans="24:27" x14ac:dyDescent="0.25">
      <c r="X24401" s="69"/>
      <c r="Y24401" s="69"/>
      <c r="Z24401" s="69"/>
      <c r="AA24401" s="69"/>
    </row>
    <row r="24402" spans="24:27" x14ac:dyDescent="0.25">
      <c r="X24402" s="69"/>
      <c r="Y24402" s="69"/>
      <c r="Z24402" s="69"/>
      <c r="AA24402" s="69"/>
    </row>
    <row r="24403" spans="24:27" x14ac:dyDescent="0.25">
      <c r="X24403" s="69"/>
      <c r="Y24403" s="69"/>
      <c r="Z24403" s="69"/>
      <c r="AA24403" s="69"/>
    </row>
    <row r="24404" spans="24:27" x14ac:dyDescent="0.25">
      <c r="X24404" s="69"/>
      <c r="Y24404" s="69"/>
      <c r="Z24404" s="69"/>
      <c r="AA24404" s="69"/>
    </row>
    <row r="24405" spans="24:27" x14ac:dyDescent="0.25">
      <c r="X24405" s="69"/>
      <c r="Y24405" s="69"/>
      <c r="Z24405" s="69"/>
      <c r="AA24405" s="69"/>
    </row>
    <row r="24406" spans="24:27" x14ac:dyDescent="0.25">
      <c r="X24406" s="69"/>
      <c r="Y24406" s="69"/>
      <c r="Z24406" s="69"/>
      <c r="AA24406" s="69"/>
    </row>
    <row r="24407" spans="24:27" x14ac:dyDescent="0.25">
      <c r="X24407" s="69"/>
      <c r="Y24407" s="69"/>
      <c r="Z24407" s="69"/>
      <c r="AA24407" s="69"/>
    </row>
    <row r="24408" spans="24:27" x14ac:dyDescent="0.25">
      <c r="X24408" s="69"/>
      <c r="Y24408" s="69"/>
      <c r="Z24408" s="69"/>
      <c r="AA24408" s="69"/>
    </row>
    <row r="24409" spans="24:27" x14ac:dyDescent="0.25">
      <c r="X24409" s="69"/>
      <c r="Y24409" s="69"/>
      <c r="Z24409" s="69"/>
      <c r="AA24409" s="69"/>
    </row>
    <row r="24410" spans="24:27" x14ac:dyDescent="0.25">
      <c r="X24410" s="69"/>
      <c r="Y24410" s="69"/>
      <c r="Z24410" s="69"/>
      <c r="AA24410" s="69"/>
    </row>
    <row r="24411" spans="24:27" x14ac:dyDescent="0.25">
      <c r="X24411" s="69"/>
      <c r="Y24411" s="69"/>
      <c r="Z24411" s="69"/>
      <c r="AA24411" s="69"/>
    </row>
    <row r="24412" spans="24:27" x14ac:dyDescent="0.25">
      <c r="X24412" s="69"/>
      <c r="Y24412" s="69"/>
      <c r="Z24412" s="69"/>
      <c r="AA24412" s="69"/>
    </row>
    <row r="24413" spans="24:27" x14ac:dyDescent="0.25">
      <c r="X24413" s="69"/>
      <c r="Y24413" s="69"/>
      <c r="Z24413" s="69"/>
      <c r="AA24413" s="69"/>
    </row>
    <row r="24414" spans="24:27" x14ac:dyDescent="0.25">
      <c r="X24414" s="69"/>
      <c r="Y24414" s="69"/>
      <c r="Z24414" s="69"/>
      <c r="AA24414" s="69"/>
    </row>
    <row r="24415" spans="24:27" x14ac:dyDescent="0.25">
      <c r="X24415" s="69"/>
      <c r="Y24415" s="69"/>
      <c r="Z24415" s="69"/>
      <c r="AA24415" s="69"/>
    </row>
    <row r="24416" spans="24:27" x14ac:dyDescent="0.25">
      <c r="X24416" s="69"/>
      <c r="Y24416" s="69"/>
      <c r="Z24416" s="69"/>
      <c r="AA24416" s="69"/>
    </row>
    <row r="24417" spans="24:27" x14ac:dyDescent="0.25">
      <c r="X24417" s="69"/>
      <c r="Y24417" s="69"/>
      <c r="Z24417" s="69"/>
      <c r="AA24417" s="69"/>
    </row>
    <row r="24418" spans="24:27" x14ac:dyDescent="0.25">
      <c r="X24418" s="69"/>
      <c r="Y24418" s="69"/>
      <c r="Z24418" s="69"/>
      <c r="AA24418" s="69"/>
    </row>
    <row r="24419" spans="24:27" x14ac:dyDescent="0.25">
      <c r="X24419" s="69"/>
      <c r="Y24419" s="69"/>
      <c r="Z24419" s="69"/>
      <c r="AA24419" s="69"/>
    </row>
    <row r="24420" spans="24:27" x14ac:dyDescent="0.25">
      <c r="X24420" s="69"/>
      <c r="Y24420" s="69"/>
      <c r="Z24420" s="69"/>
      <c r="AA24420" s="69"/>
    </row>
    <row r="24421" spans="24:27" x14ac:dyDescent="0.25">
      <c r="X24421" s="69"/>
      <c r="Y24421" s="69"/>
      <c r="Z24421" s="69"/>
      <c r="AA24421" s="69"/>
    </row>
    <row r="24422" spans="24:27" x14ac:dyDescent="0.25">
      <c r="X24422" s="69"/>
      <c r="Y24422" s="69"/>
      <c r="Z24422" s="69"/>
      <c r="AA24422" s="69"/>
    </row>
    <row r="24423" spans="24:27" x14ac:dyDescent="0.25">
      <c r="X24423" s="69"/>
      <c r="Y24423" s="69"/>
      <c r="Z24423" s="69"/>
      <c r="AA24423" s="69"/>
    </row>
    <row r="24424" spans="24:27" x14ac:dyDescent="0.25">
      <c r="X24424" s="69"/>
      <c r="Y24424" s="69"/>
      <c r="Z24424" s="69"/>
      <c r="AA24424" s="69"/>
    </row>
    <row r="24425" spans="24:27" x14ac:dyDescent="0.25">
      <c r="X24425" s="69"/>
      <c r="Y24425" s="69"/>
      <c r="Z24425" s="69"/>
      <c r="AA24425" s="69"/>
    </row>
    <row r="24426" spans="24:27" x14ac:dyDescent="0.25">
      <c r="X24426" s="69"/>
      <c r="Y24426" s="69"/>
      <c r="Z24426" s="69"/>
      <c r="AA24426" s="69"/>
    </row>
    <row r="24427" spans="24:27" x14ac:dyDescent="0.25">
      <c r="X24427" s="69"/>
      <c r="Y24427" s="69"/>
      <c r="Z24427" s="69"/>
      <c r="AA24427" s="69"/>
    </row>
    <row r="24428" spans="24:27" x14ac:dyDescent="0.25">
      <c r="X24428" s="69"/>
      <c r="Y24428" s="69"/>
      <c r="Z24428" s="69"/>
      <c r="AA24428" s="69"/>
    </row>
    <row r="24429" spans="24:27" x14ac:dyDescent="0.25">
      <c r="X24429" s="69"/>
      <c r="Y24429" s="69"/>
      <c r="Z24429" s="69"/>
      <c r="AA24429" s="69"/>
    </row>
    <row r="24430" spans="24:27" x14ac:dyDescent="0.25">
      <c r="X24430" s="69"/>
      <c r="Y24430" s="69"/>
      <c r="Z24430" s="69"/>
      <c r="AA24430" s="69"/>
    </row>
    <row r="24431" spans="24:27" x14ac:dyDescent="0.25">
      <c r="X24431" s="69"/>
      <c r="Y24431" s="69"/>
      <c r="Z24431" s="69"/>
      <c r="AA24431" s="69"/>
    </row>
    <row r="24432" spans="24:27" x14ac:dyDescent="0.25">
      <c r="X24432" s="69"/>
      <c r="Y24432" s="69"/>
      <c r="Z24432" s="69"/>
      <c r="AA24432" s="69"/>
    </row>
    <row r="24433" spans="24:27" x14ac:dyDescent="0.25">
      <c r="X24433" s="69"/>
      <c r="Y24433" s="69"/>
      <c r="Z24433" s="69"/>
      <c r="AA24433" s="69"/>
    </row>
    <row r="24434" spans="24:27" x14ac:dyDescent="0.25">
      <c r="X24434" s="69"/>
      <c r="Y24434" s="69"/>
      <c r="Z24434" s="69"/>
      <c r="AA24434" s="69"/>
    </row>
    <row r="24435" spans="24:27" x14ac:dyDescent="0.25">
      <c r="X24435" s="69"/>
      <c r="Y24435" s="69"/>
      <c r="Z24435" s="69"/>
      <c r="AA24435" s="69"/>
    </row>
    <row r="24436" spans="24:27" x14ac:dyDescent="0.25">
      <c r="X24436" s="69"/>
      <c r="Y24436" s="69"/>
      <c r="Z24436" s="69"/>
      <c r="AA24436" s="69"/>
    </row>
    <row r="24437" spans="24:27" x14ac:dyDescent="0.25">
      <c r="X24437" s="69"/>
      <c r="Y24437" s="69"/>
      <c r="Z24437" s="69"/>
      <c r="AA24437" s="69"/>
    </row>
    <row r="24438" spans="24:27" x14ac:dyDescent="0.25">
      <c r="X24438" s="69"/>
      <c r="Y24438" s="69"/>
      <c r="Z24438" s="69"/>
      <c r="AA24438" s="69"/>
    </row>
    <row r="24439" spans="24:27" x14ac:dyDescent="0.25">
      <c r="X24439" s="69"/>
      <c r="Y24439" s="69"/>
      <c r="Z24439" s="69"/>
      <c r="AA24439" s="69"/>
    </row>
    <row r="24440" spans="24:27" x14ac:dyDescent="0.25">
      <c r="X24440" s="69"/>
      <c r="Y24440" s="69"/>
      <c r="Z24440" s="69"/>
      <c r="AA24440" s="69"/>
    </row>
    <row r="24441" spans="24:27" x14ac:dyDescent="0.25">
      <c r="X24441" s="69"/>
      <c r="Y24441" s="69"/>
      <c r="Z24441" s="69"/>
      <c r="AA24441" s="69"/>
    </row>
    <row r="24442" spans="24:27" x14ac:dyDescent="0.25">
      <c r="X24442" s="69"/>
      <c r="Y24442" s="69"/>
      <c r="Z24442" s="69"/>
      <c r="AA24442" s="69"/>
    </row>
    <row r="24443" spans="24:27" x14ac:dyDescent="0.25">
      <c r="X24443" s="69"/>
      <c r="Y24443" s="69"/>
      <c r="Z24443" s="69"/>
      <c r="AA24443" s="69"/>
    </row>
    <row r="24444" spans="24:27" x14ac:dyDescent="0.25">
      <c r="X24444" s="69"/>
      <c r="Y24444" s="69"/>
      <c r="Z24444" s="69"/>
      <c r="AA24444" s="69"/>
    </row>
    <row r="24445" spans="24:27" x14ac:dyDescent="0.25">
      <c r="X24445" s="69"/>
      <c r="Y24445" s="69"/>
      <c r="Z24445" s="69"/>
      <c r="AA24445" s="69"/>
    </row>
    <row r="24446" spans="24:27" x14ac:dyDescent="0.25">
      <c r="X24446" s="69"/>
      <c r="Y24446" s="69"/>
      <c r="Z24446" s="69"/>
      <c r="AA24446" s="69"/>
    </row>
    <row r="24447" spans="24:27" x14ac:dyDescent="0.25">
      <c r="X24447" s="69"/>
      <c r="Y24447" s="69"/>
      <c r="Z24447" s="69"/>
      <c r="AA24447" s="69"/>
    </row>
    <row r="24448" spans="24:27" x14ac:dyDescent="0.25">
      <c r="X24448" s="69"/>
      <c r="Y24448" s="69"/>
      <c r="Z24448" s="69"/>
      <c r="AA24448" s="69"/>
    </row>
    <row r="24449" spans="24:27" x14ac:dyDescent="0.25">
      <c r="X24449" s="69"/>
      <c r="Y24449" s="69"/>
      <c r="Z24449" s="69"/>
      <c r="AA24449" s="69"/>
    </row>
    <row r="24450" spans="24:27" x14ac:dyDescent="0.25">
      <c r="X24450" s="69"/>
      <c r="Y24450" s="69"/>
      <c r="Z24450" s="69"/>
      <c r="AA24450" s="69"/>
    </row>
    <row r="24451" spans="24:27" x14ac:dyDescent="0.25">
      <c r="X24451" s="69"/>
      <c r="Y24451" s="69"/>
      <c r="Z24451" s="69"/>
      <c r="AA24451" s="69"/>
    </row>
    <row r="24452" spans="24:27" x14ac:dyDescent="0.25">
      <c r="X24452" s="69"/>
      <c r="Y24452" s="69"/>
      <c r="Z24452" s="69"/>
      <c r="AA24452" s="69"/>
    </row>
    <row r="24453" spans="24:27" x14ac:dyDescent="0.25">
      <c r="X24453" s="69"/>
      <c r="Y24453" s="69"/>
      <c r="Z24453" s="69"/>
      <c r="AA24453" s="69"/>
    </row>
    <row r="24454" spans="24:27" x14ac:dyDescent="0.25">
      <c r="X24454" s="69"/>
      <c r="Y24454" s="69"/>
      <c r="Z24454" s="69"/>
      <c r="AA24454" s="69"/>
    </row>
    <row r="24455" spans="24:27" x14ac:dyDescent="0.25">
      <c r="X24455" s="69"/>
      <c r="Y24455" s="69"/>
      <c r="Z24455" s="69"/>
      <c r="AA24455" s="69"/>
    </row>
    <row r="24456" spans="24:27" x14ac:dyDescent="0.25">
      <c r="X24456" s="69"/>
      <c r="Y24456" s="69"/>
      <c r="Z24456" s="69"/>
      <c r="AA24456" s="69"/>
    </row>
    <row r="24457" spans="24:27" x14ac:dyDescent="0.25">
      <c r="X24457" s="69"/>
      <c r="Y24457" s="69"/>
      <c r="Z24457" s="69"/>
      <c r="AA24457" s="69"/>
    </row>
    <row r="24458" spans="24:27" x14ac:dyDescent="0.25">
      <c r="X24458" s="69"/>
      <c r="Y24458" s="69"/>
      <c r="Z24458" s="69"/>
      <c r="AA24458" s="69"/>
    </row>
    <row r="24459" spans="24:27" x14ac:dyDescent="0.25">
      <c r="X24459" s="69"/>
      <c r="Y24459" s="69"/>
      <c r="Z24459" s="69"/>
      <c r="AA24459" s="69"/>
    </row>
    <row r="24460" spans="24:27" x14ac:dyDescent="0.25">
      <c r="X24460" s="69"/>
      <c r="Y24460" s="69"/>
      <c r="Z24460" s="69"/>
      <c r="AA24460" s="69"/>
    </row>
    <row r="24461" spans="24:27" x14ac:dyDescent="0.25">
      <c r="X24461" s="69"/>
      <c r="Y24461" s="69"/>
      <c r="Z24461" s="69"/>
      <c r="AA24461" s="69"/>
    </row>
    <row r="24462" spans="24:27" x14ac:dyDescent="0.25">
      <c r="X24462" s="69"/>
      <c r="Y24462" s="69"/>
      <c r="Z24462" s="69"/>
      <c r="AA24462" s="69"/>
    </row>
    <row r="24463" spans="24:27" x14ac:dyDescent="0.25">
      <c r="X24463" s="69"/>
      <c r="Y24463" s="69"/>
      <c r="Z24463" s="69"/>
      <c r="AA24463" s="69"/>
    </row>
    <row r="24464" spans="24:27" x14ac:dyDescent="0.25">
      <c r="X24464" s="69"/>
      <c r="Y24464" s="69"/>
      <c r="Z24464" s="69"/>
      <c r="AA24464" s="69"/>
    </row>
    <row r="24465" spans="24:27" x14ac:dyDescent="0.25">
      <c r="X24465" s="69"/>
      <c r="Y24465" s="69"/>
      <c r="Z24465" s="69"/>
      <c r="AA24465" s="69"/>
    </row>
    <row r="24466" spans="24:27" x14ac:dyDescent="0.25">
      <c r="X24466" s="69"/>
      <c r="Y24466" s="69"/>
      <c r="Z24466" s="69"/>
      <c r="AA24466" s="69"/>
    </row>
    <row r="24467" spans="24:27" x14ac:dyDescent="0.25">
      <c r="X24467" s="69"/>
      <c r="Y24467" s="69"/>
      <c r="Z24467" s="69"/>
      <c r="AA24467" s="69"/>
    </row>
    <row r="24468" spans="24:27" x14ac:dyDescent="0.25">
      <c r="X24468" s="69"/>
      <c r="Y24468" s="69"/>
      <c r="Z24468" s="69"/>
      <c r="AA24468" s="69"/>
    </row>
    <row r="24469" spans="24:27" x14ac:dyDescent="0.25">
      <c r="X24469" s="69"/>
      <c r="Y24469" s="69"/>
      <c r="Z24469" s="69"/>
      <c r="AA24469" s="69"/>
    </row>
    <row r="24470" spans="24:27" x14ac:dyDescent="0.25">
      <c r="X24470" s="69"/>
      <c r="Y24470" s="69"/>
      <c r="Z24470" s="69"/>
      <c r="AA24470" s="69"/>
    </row>
    <row r="24471" spans="24:27" x14ac:dyDescent="0.25">
      <c r="X24471" s="69"/>
      <c r="Y24471" s="69"/>
      <c r="Z24471" s="69"/>
      <c r="AA24471" s="69"/>
    </row>
    <row r="24472" spans="24:27" x14ac:dyDescent="0.25">
      <c r="X24472" s="69"/>
      <c r="Y24472" s="69"/>
      <c r="Z24472" s="69"/>
      <c r="AA24472" s="69"/>
    </row>
    <row r="24473" spans="24:27" x14ac:dyDescent="0.25">
      <c r="X24473" s="69"/>
      <c r="Y24473" s="69"/>
      <c r="Z24473" s="69"/>
      <c r="AA24473" s="69"/>
    </row>
    <row r="24474" spans="24:27" x14ac:dyDescent="0.25">
      <c r="X24474" s="69"/>
      <c r="Y24474" s="69"/>
      <c r="Z24474" s="69"/>
      <c r="AA24474" s="69"/>
    </row>
    <row r="24475" spans="24:27" x14ac:dyDescent="0.25">
      <c r="X24475" s="69"/>
      <c r="Y24475" s="69"/>
      <c r="Z24475" s="69"/>
      <c r="AA24475" s="69"/>
    </row>
    <row r="24476" spans="24:27" x14ac:dyDescent="0.25">
      <c r="X24476" s="69"/>
      <c r="Y24476" s="69"/>
      <c r="Z24476" s="69"/>
      <c r="AA24476" s="69"/>
    </row>
    <row r="24477" spans="24:27" x14ac:dyDescent="0.25">
      <c r="X24477" s="69"/>
      <c r="Y24477" s="69"/>
      <c r="Z24477" s="69"/>
      <c r="AA24477" s="69"/>
    </row>
    <row r="24478" spans="24:27" x14ac:dyDescent="0.25">
      <c r="X24478" s="69"/>
      <c r="Y24478" s="69"/>
      <c r="Z24478" s="69"/>
      <c r="AA24478" s="69"/>
    </row>
    <row r="24479" spans="24:27" x14ac:dyDescent="0.25">
      <c r="X24479" s="69"/>
      <c r="Y24479" s="69"/>
      <c r="Z24479" s="69"/>
      <c r="AA24479" s="69"/>
    </row>
    <row r="24480" spans="24:27" x14ac:dyDescent="0.25">
      <c r="X24480" s="69"/>
      <c r="Y24480" s="69"/>
      <c r="Z24480" s="69"/>
      <c r="AA24480" s="69"/>
    </row>
    <row r="24481" spans="24:27" x14ac:dyDescent="0.25">
      <c r="X24481" s="69"/>
      <c r="Y24481" s="69"/>
      <c r="Z24481" s="69"/>
      <c r="AA24481" s="69"/>
    </row>
    <row r="24482" spans="24:27" x14ac:dyDescent="0.25">
      <c r="X24482" s="69"/>
      <c r="Y24482" s="69"/>
      <c r="Z24482" s="69"/>
      <c r="AA24482" s="69"/>
    </row>
    <row r="24483" spans="24:27" x14ac:dyDescent="0.25">
      <c r="X24483" s="69"/>
      <c r="Y24483" s="69"/>
      <c r="Z24483" s="69"/>
      <c r="AA24483" s="69"/>
    </row>
    <row r="24484" spans="24:27" x14ac:dyDescent="0.25">
      <c r="X24484" s="69"/>
      <c r="Y24484" s="69"/>
      <c r="Z24484" s="69"/>
      <c r="AA24484" s="69"/>
    </row>
    <row r="24485" spans="24:27" x14ac:dyDescent="0.25">
      <c r="X24485" s="69"/>
      <c r="Y24485" s="69"/>
      <c r="Z24485" s="69"/>
      <c r="AA24485" s="69"/>
    </row>
    <row r="24486" spans="24:27" x14ac:dyDescent="0.25">
      <c r="X24486" s="69"/>
      <c r="Y24486" s="69"/>
      <c r="Z24486" s="69"/>
      <c r="AA24486" s="69"/>
    </row>
    <row r="24487" spans="24:27" x14ac:dyDescent="0.25">
      <c r="X24487" s="69"/>
      <c r="Y24487" s="69"/>
      <c r="Z24487" s="69"/>
      <c r="AA24487" s="69"/>
    </row>
    <row r="24488" spans="24:27" x14ac:dyDescent="0.25">
      <c r="X24488" s="69"/>
      <c r="Y24488" s="69"/>
      <c r="Z24488" s="69"/>
      <c r="AA24488" s="69"/>
    </row>
    <row r="24489" spans="24:27" x14ac:dyDescent="0.25">
      <c r="X24489" s="69"/>
      <c r="Y24489" s="69"/>
      <c r="Z24489" s="69"/>
      <c r="AA24489" s="69"/>
    </row>
    <row r="24490" spans="24:27" x14ac:dyDescent="0.25">
      <c r="X24490" s="69"/>
      <c r="Y24490" s="69"/>
      <c r="Z24490" s="69"/>
      <c r="AA24490" s="69"/>
    </row>
    <row r="24491" spans="24:27" x14ac:dyDescent="0.25">
      <c r="X24491" s="69"/>
      <c r="Y24491" s="69"/>
      <c r="Z24491" s="69"/>
      <c r="AA24491" s="69"/>
    </row>
    <row r="24492" spans="24:27" x14ac:dyDescent="0.25">
      <c r="X24492" s="69"/>
      <c r="Y24492" s="69"/>
      <c r="Z24492" s="69"/>
      <c r="AA24492" s="69"/>
    </row>
    <row r="24493" spans="24:27" x14ac:dyDescent="0.25">
      <c r="X24493" s="69"/>
      <c r="Y24493" s="69"/>
      <c r="Z24493" s="69"/>
      <c r="AA24493" s="69"/>
    </row>
    <row r="24494" spans="24:27" x14ac:dyDescent="0.25">
      <c r="X24494" s="69"/>
      <c r="Y24494" s="69"/>
      <c r="Z24494" s="69"/>
      <c r="AA24494" s="69"/>
    </row>
    <row r="24495" spans="24:27" x14ac:dyDescent="0.25">
      <c r="X24495" s="69"/>
      <c r="Y24495" s="69"/>
      <c r="Z24495" s="69"/>
      <c r="AA24495" s="69"/>
    </row>
    <row r="24496" spans="24:27" x14ac:dyDescent="0.25">
      <c r="X24496" s="69"/>
      <c r="Y24496" s="69"/>
      <c r="Z24496" s="69"/>
      <c r="AA24496" s="69"/>
    </row>
    <row r="24497" spans="24:27" x14ac:dyDescent="0.25">
      <c r="X24497" s="69"/>
      <c r="Y24497" s="69"/>
      <c r="Z24497" s="69"/>
      <c r="AA24497" s="69"/>
    </row>
    <row r="24498" spans="24:27" x14ac:dyDescent="0.25">
      <c r="X24498" s="69"/>
      <c r="Y24498" s="69"/>
      <c r="Z24498" s="69"/>
      <c r="AA24498" s="69"/>
    </row>
    <row r="24499" spans="24:27" x14ac:dyDescent="0.25">
      <c r="X24499" s="69"/>
      <c r="Y24499" s="69"/>
      <c r="Z24499" s="69"/>
      <c r="AA24499" s="69"/>
    </row>
    <row r="24500" spans="24:27" x14ac:dyDescent="0.25">
      <c r="X24500" s="69"/>
      <c r="Y24500" s="69"/>
      <c r="Z24500" s="69"/>
      <c r="AA24500" s="69"/>
    </row>
    <row r="24501" spans="24:27" x14ac:dyDescent="0.25">
      <c r="X24501" s="69"/>
      <c r="Y24501" s="69"/>
      <c r="Z24501" s="69"/>
      <c r="AA24501" s="69"/>
    </row>
    <row r="24502" spans="24:27" x14ac:dyDescent="0.25">
      <c r="X24502" s="69"/>
      <c r="Y24502" s="69"/>
      <c r="Z24502" s="69"/>
      <c r="AA24502" s="69"/>
    </row>
    <row r="24503" spans="24:27" x14ac:dyDescent="0.25">
      <c r="X24503" s="69"/>
      <c r="Y24503" s="69"/>
      <c r="Z24503" s="69"/>
      <c r="AA24503" s="69"/>
    </row>
    <row r="24504" spans="24:27" x14ac:dyDescent="0.25">
      <c r="X24504" s="69"/>
      <c r="Y24504" s="69"/>
      <c r="Z24504" s="69"/>
      <c r="AA24504" s="69"/>
    </row>
    <row r="24505" spans="24:27" x14ac:dyDescent="0.25">
      <c r="X24505" s="69"/>
      <c r="Y24505" s="69"/>
      <c r="Z24505" s="69"/>
      <c r="AA24505" s="69"/>
    </row>
    <row r="24506" spans="24:27" x14ac:dyDescent="0.25">
      <c r="X24506" s="69"/>
      <c r="Y24506" s="69"/>
      <c r="Z24506" s="69"/>
      <c r="AA24506" s="69"/>
    </row>
    <row r="24507" spans="24:27" x14ac:dyDescent="0.25">
      <c r="X24507" s="69"/>
      <c r="Y24507" s="69"/>
      <c r="Z24507" s="69"/>
      <c r="AA24507" s="69"/>
    </row>
    <row r="24508" spans="24:27" x14ac:dyDescent="0.25">
      <c r="X24508" s="69"/>
      <c r="Y24508" s="69"/>
      <c r="Z24508" s="69"/>
      <c r="AA24508" s="69"/>
    </row>
    <row r="24509" spans="24:27" x14ac:dyDescent="0.25">
      <c r="X24509" s="69"/>
      <c r="Y24509" s="69"/>
      <c r="Z24509" s="69"/>
      <c r="AA24509" s="69"/>
    </row>
    <row r="24510" spans="24:27" x14ac:dyDescent="0.25">
      <c r="X24510" s="69"/>
      <c r="Y24510" s="69"/>
      <c r="Z24510" s="69"/>
      <c r="AA24510" s="69"/>
    </row>
    <row r="24511" spans="24:27" x14ac:dyDescent="0.25">
      <c r="X24511" s="69"/>
      <c r="Y24511" s="69"/>
      <c r="Z24511" s="69"/>
      <c r="AA24511" s="69"/>
    </row>
    <row r="24512" spans="24:27" x14ac:dyDescent="0.25">
      <c r="X24512" s="69"/>
      <c r="Y24512" s="69"/>
      <c r="Z24512" s="69"/>
      <c r="AA24512" s="69"/>
    </row>
    <row r="24513" spans="24:27" x14ac:dyDescent="0.25">
      <c r="X24513" s="69"/>
      <c r="Y24513" s="69"/>
      <c r="Z24513" s="69"/>
      <c r="AA24513" s="69"/>
    </row>
    <row r="24514" spans="24:27" x14ac:dyDescent="0.25">
      <c r="X24514" s="69"/>
      <c r="Y24514" s="69"/>
      <c r="Z24514" s="69"/>
      <c r="AA24514" s="69"/>
    </row>
    <row r="24515" spans="24:27" x14ac:dyDescent="0.25">
      <c r="X24515" s="69"/>
      <c r="Y24515" s="69"/>
      <c r="Z24515" s="69"/>
      <c r="AA24515" s="69"/>
    </row>
    <row r="24516" spans="24:27" x14ac:dyDescent="0.25">
      <c r="X24516" s="69"/>
      <c r="Y24516" s="69"/>
      <c r="Z24516" s="69"/>
      <c r="AA24516" s="69"/>
    </row>
    <row r="24517" spans="24:27" x14ac:dyDescent="0.25">
      <c r="X24517" s="69"/>
      <c r="Y24517" s="69"/>
      <c r="Z24517" s="69"/>
      <c r="AA24517" s="69"/>
    </row>
    <row r="24518" spans="24:27" x14ac:dyDescent="0.25">
      <c r="X24518" s="69"/>
      <c r="Y24518" s="69"/>
      <c r="Z24518" s="69"/>
      <c r="AA24518" s="69"/>
    </row>
    <row r="24519" spans="24:27" x14ac:dyDescent="0.25">
      <c r="X24519" s="69"/>
      <c r="Y24519" s="69"/>
      <c r="Z24519" s="69"/>
      <c r="AA24519" s="69"/>
    </row>
    <row r="24520" spans="24:27" x14ac:dyDescent="0.25">
      <c r="X24520" s="69"/>
      <c r="Y24520" s="69"/>
      <c r="Z24520" s="69"/>
      <c r="AA24520" s="69"/>
    </row>
    <row r="24521" spans="24:27" x14ac:dyDescent="0.25">
      <c r="X24521" s="69"/>
      <c r="Y24521" s="69"/>
      <c r="Z24521" s="69"/>
      <c r="AA24521" s="69"/>
    </row>
    <row r="24522" spans="24:27" x14ac:dyDescent="0.25">
      <c r="X24522" s="69"/>
      <c r="Y24522" s="69"/>
      <c r="Z24522" s="69"/>
      <c r="AA24522" s="69"/>
    </row>
    <row r="24523" spans="24:27" x14ac:dyDescent="0.25">
      <c r="X24523" s="69"/>
      <c r="Y24523" s="69"/>
      <c r="Z24523" s="69"/>
      <c r="AA24523" s="69"/>
    </row>
    <row r="24524" spans="24:27" x14ac:dyDescent="0.25">
      <c r="X24524" s="69"/>
      <c r="Y24524" s="69"/>
      <c r="Z24524" s="69"/>
      <c r="AA24524" s="69"/>
    </row>
    <row r="24525" spans="24:27" x14ac:dyDescent="0.25">
      <c r="X24525" s="69"/>
      <c r="Y24525" s="69"/>
      <c r="Z24525" s="69"/>
      <c r="AA24525" s="69"/>
    </row>
    <row r="24526" spans="24:27" x14ac:dyDescent="0.25">
      <c r="X24526" s="69"/>
      <c r="Y24526" s="69"/>
      <c r="Z24526" s="69"/>
      <c r="AA24526" s="69"/>
    </row>
    <row r="24527" spans="24:27" x14ac:dyDescent="0.25">
      <c r="X24527" s="69"/>
      <c r="Y24527" s="69"/>
      <c r="Z24527" s="69"/>
      <c r="AA24527" s="69"/>
    </row>
    <row r="24528" spans="24:27" x14ac:dyDescent="0.25">
      <c r="X24528" s="69"/>
      <c r="Y24528" s="69"/>
      <c r="Z24528" s="69"/>
      <c r="AA24528" s="69"/>
    </row>
    <row r="24529" spans="24:27" x14ac:dyDescent="0.25">
      <c r="X24529" s="69"/>
      <c r="Y24529" s="69"/>
      <c r="Z24529" s="69"/>
      <c r="AA24529" s="69"/>
    </row>
    <row r="24530" spans="24:27" x14ac:dyDescent="0.25">
      <c r="X24530" s="69"/>
      <c r="Y24530" s="69"/>
      <c r="Z24530" s="69"/>
      <c r="AA24530" s="69"/>
    </row>
    <row r="24531" spans="24:27" x14ac:dyDescent="0.25">
      <c r="X24531" s="69"/>
      <c r="Y24531" s="69"/>
      <c r="Z24531" s="69"/>
      <c r="AA24531" s="69"/>
    </row>
    <row r="24532" spans="24:27" x14ac:dyDescent="0.25">
      <c r="X24532" s="69"/>
      <c r="Y24532" s="69"/>
      <c r="Z24532" s="69"/>
      <c r="AA24532" s="69"/>
    </row>
    <row r="24533" spans="24:27" x14ac:dyDescent="0.25">
      <c r="X24533" s="69"/>
      <c r="Y24533" s="69"/>
      <c r="Z24533" s="69"/>
      <c r="AA24533" s="69"/>
    </row>
    <row r="24534" spans="24:27" x14ac:dyDescent="0.25">
      <c r="X24534" s="69"/>
      <c r="Y24534" s="69"/>
      <c r="Z24534" s="69"/>
      <c r="AA24534" s="69"/>
    </row>
    <row r="24535" spans="24:27" x14ac:dyDescent="0.25">
      <c r="X24535" s="69"/>
      <c r="Y24535" s="69"/>
      <c r="Z24535" s="69"/>
      <c r="AA24535" s="69"/>
    </row>
    <row r="24536" spans="24:27" x14ac:dyDescent="0.25">
      <c r="X24536" s="69"/>
      <c r="Y24536" s="69"/>
      <c r="Z24536" s="69"/>
      <c r="AA24536" s="69"/>
    </row>
    <row r="24537" spans="24:27" x14ac:dyDescent="0.25">
      <c r="X24537" s="69"/>
      <c r="Y24537" s="69"/>
      <c r="Z24537" s="69"/>
      <c r="AA24537" s="69"/>
    </row>
    <row r="24538" spans="24:27" x14ac:dyDescent="0.25">
      <c r="X24538" s="69"/>
      <c r="Y24538" s="69"/>
      <c r="Z24538" s="69"/>
      <c r="AA24538" s="69"/>
    </row>
    <row r="24539" spans="24:27" x14ac:dyDescent="0.25">
      <c r="X24539" s="69"/>
      <c r="Y24539" s="69"/>
      <c r="Z24539" s="69"/>
      <c r="AA24539" s="69"/>
    </row>
    <row r="24540" spans="24:27" x14ac:dyDescent="0.25">
      <c r="X24540" s="69"/>
      <c r="Y24540" s="69"/>
      <c r="Z24540" s="69"/>
      <c r="AA24540" s="69"/>
    </row>
    <row r="24541" spans="24:27" x14ac:dyDescent="0.25">
      <c r="X24541" s="69"/>
      <c r="Y24541" s="69"/>
      <c r="Z24541" s="69"/>
      <c r="AA24541" s="69"/>
    </row>
    <row r="24542" spans="24:27" x14ac:dyDescent="0.25">
      <c r="X24542" s="69"/>
      <c r="Y24542" s="69"/>
      <c r="Z24542" s="69"/>
      <c r="AA24542" s="69"/>
    </row>
    <row r="24543" spans="24:27" x14ac:dyDescent="0.25">
      <c r="X24543" s="69"/>
      <c r="Y24543" s="69"/>
      <c r="Z24543" s="69"/>
      <c r="AA24543" s="69"/>
    </row>
    <row r="24544" spans="24:27" x14ac:dyDescent="0.25">
      <c r="X24544" s="69"/>
      <c r="Y24544" s="69"/>
      <c r="Z24544" s="69"/>
      <c r="AA24544" s="69"/>
    </row>
    <row r="24545" spans="24:27" x14ac:dyDescent="0.25">
      <c r="X24545" s="69"/>
      <c r="Y24545" s="69"/>
      <c r="Z24545" s="69"/>
      <c r="AA24545" s="69"/>
    </row>
    <row r="24546" spans="24:27" x14ac:dyDescent="0.25">
      <c r="X24546" s="69"/>
      <c r="Y24546" s="69"/>
      <c r="Z24546" s="69"/>
      <c r="AA24546" s="69"/>
    </row>
    <row r="24547" spans="24:27" x14ac:dyDescent="0.25">
      <c r="X24547" s="69"/>
      <c r="Y24547" s="69"/>
      <c r="Z24547" s="69"/>
      <c r="AA24547" s="69"/>
    </row>
    <row r="24548" spans="24:27" x14ac:dyDescent="0.25">
      <c r="X24548" s="69"/>
      <c r="Y24548" s="69"/>
      <c r="Z24548" s="69"/>
      <c r="AA24548" s="69"/>
    </row>
    <row r="24549" spans="24:27" x14ac:dyDescent="0.25">
      <c r="X24549" s="69"/>
      <c r="Y24549" s="69"/>
      <c r="Z24549" s="69"/>
      <c r="AA24549" s="69"/>
    </row>
    <row r="24550" spans="24:27" x14ac:dyDescent="0.25">
      <c r="X24550" s="69"/>
      <c r="Y24550" s="69"/>
      <c r="Z24550" s="69"/>
      <c r="AA24550" s="69"/>
    </row>
    <row r="24551" spans="24:27" x14ac:dyDescent="0.25">
      <c r="X24551" s="69"/>
      <c r="Y24551" s="69"/>
      <c r="Z24551" s="69"/>
      <c r="AA24551" s="69"/>
    </row>
    <row r="24552" spans="24:27" x14ac:dyDescent="0.25">
      <c r="X24552" s="69"/>
      <c r="Y24552" s="69"/>
      <c r="Z24552" s="69"/>
      <c r="AA24552" s="69"/>
    </row>
    <row r="24553" spans="24:27" x14ac:dyDescent="0.25">
      <c r="X24553" s="69"/>
      <c r="Y24553" s="69"/>
      <c r="Z24553" s="69"/>
      <c r="AA24553" s="69"/>
    </row>
    <row r="24554" spans="24:27" x14ac:dyDescent="0.25">
      <c r="X24554" s="69"/>
      <c r="Y24554" s="69"/>
      <c r="Z24554" s="69"/>
      <c r="AA24554" s="69"/>
    </row>
    <row r="24555" spans="24:27" x14ac:dyDescent="0.25">
      <c r="X24555" s="69"/>
      <c r="Y24555" s="69"/>
      <c r="Z24555" s="69"/>
      <c r="AA24555" s="69"/>
    </row>
    <row r="24556" spans="24:27" x14ac:dyDescent="0.25">
      <c r="X24556" s="69"/>
      <c r="Y24556" s="69"/>
      <c r="Z24556" s="69"/>
      <c r="AA24556" s="69"/>
    </row>
    <row r="24557" spans="24:27" x14ac:dyDescent="0.25">
      <c r="X24557" s="69"/>
      <c r="Y24557" s="69"/>
      <c r="Z24557" s="69"/>
      <c r="AA24557" s="69"/>
    </row>
    <row r="24558" spans="24:27" x14ac:dyDescent="0.25">
      <c r="X24558" s="69"/>
      <c r="Y24558" s="69"/>
      <c r="Z24558" s="69"/>
      <c r="AA24558" s="69"/>
    </row>
    <row r="24559" spans="24:27" x14ac:dyDescent="0.25">
      <c r="X24559" s="69"/>
      <c r="Y24559" s="69"/>
      <c r="Z24559" s="69"/>
      <c r="AA24559" s="69"/>
    </row>
    <row r="24560" spans="24:27" x14ac:dyDescent="0.25">
      <c r="X24560" s="69"/>
      <c r="Y24560" s="69"/>
      <c r="Z24560" s="69"/>
      <c r="AA24560" s="69"/>
    </row>
    <row r="24561" spans="24:27" x14ac:dyDescent="0.25">
      <c r="X24561" s="69"/>
      <c r="Y24561" s="69"/>
      <c r="Z24561" s="69"/>
      <c r="AA24561" s="69"/>
    </row>
    <row r="24562" spans="24:27" x14ac:dyDescent="0.25">
      <c r="X24562" s="69"/>
      <c r="Y24562" s="69"/>
      <c r="Z24562" s="69"/>
      <c r="AA24562" s="69"/>
    </row>
    <row r="24563" spans="24:27" x14ac:dyDescent="0.25">
      <c r="X24563" s="69"/>
      <c r="Y24563" s="69"/>
      <c r="Z24563" s="69"/>
      <c r="AA24563" s="69"/>
    </row>
    <row r="24564" spans="24:27" x14ac:dyDescent="0.25">
      <c r="X24564" s="69"/>
      <c r="Y24564" s="69"/>
      <c r="Z24564" s="69"/>
      <c r="AA24564" s="69"/>
    </row>
    <row r="24565" spans="24:27" x14ac:dyDescent="0.25">
      <c r="X24565" s="69"/>
      <c r="Y24565" s="69"/>
      <c r="Z24565" s="69"/>
      <c r="AA24565" s="69"/>
    </row>
    <row r="24566" spans="24:27" x14ac:dyDescent="0.25">
      <c r="X24566" s="69"/>
      <c r="Y24566" s="69"/>
      <c r="Z24566" s="69"/>
      <c r="AA24566" s="69"/>
    </row>
    <row r="24567" spans="24:27" x14ac:dyDescent="0.25">
      <c r="X24567" s="69"/>
      <c r="Y24567" s="69"/>
      <c r="Z24567" s="69"/>
      <c r="AA24567" s="69"/>
    </row>
    <row r="24568" spans="24:27" x14ac:dyDescent="0.25">
      <c r="X24568" s="69"/>
      <c r="Y24568" s="69"/>
      <c r="Z24568" s="69"/>
      <c r="AA24568" s="69"/>
    </row>
    <row r="24569" spans="24:27" x14ac:dyDescent="0.25">
      <c r="X24569" s="69"/>
      <c r="Y24569" s="69"/>
      <c r="Z24569" s="69"/>
      <c r="AA24569" s="69"/>
    </row>
    <row r="24570" spans="24:27" x14ac:dyDescent="0.25">
      <c r="X24570" s="69"/>
      <c r="Y24570" s="69"/>
      <c r="Z24570" s="69"/>
      <c r="AA24570" s="69"/>
    </row>
    <row r="24571" spans="24:27" x14ac:dyDescent="0.25">
      <c r="X24571" s="69"/>
      <c r="Y24571" s="69"/>
      <c r="Z24571" s="69"/>
      <c r="AA24571" s="69"/>
    </row>
    <row r="24572" spans="24:27" x14ac:dyDescent="0.25">
      <c r="X24572" s="69"/>
      <c r="Y24572" s="69"/>
      <c r="Z24572" s="69"/>
      <c r="AA24572" s="69"/>
    </row>
    <row r="24573" spans="24:27" x14ac:dyDescent="0.25">
      <c r="X24573" s="69"/>
      <c r="Y24573" s="69"/>
      <c r="Z24573" s="69"/>
      <c r="AA24573" s="69"/>
    </row>
    <row r="24574" spans="24:27" x14ac:dyDescent="0.25">
      <c r="X24574" s="69"/>
      <c r="Y24574" s="69"/>
      <c r="Z24574" s="69"/>
      <c r="AA24574" s="69"/>
    </row>
    <row r="24575" spans="24:27" x14ac:dyDescent="0.25">
      <c r="X24575" s="69"/>
      <c r="Y24575" s="69"/>
      <c r="Z24575" s="69"/>
      <c r="AA24575" s="69"/>
    </row>
    <row r="24576" spans="24:27" x14ac:dyDescent="0.25">
      <c r="X24576" s="69"/>
      <c r="Y24576" s="69"/>
      <c r="Z24576" s="69"/>
      <c r="AA24576" s="69"/>
    </row>
    <row r="24577" spans="24:27" x14ac:dyDescent="0.25">
      <c r="X24577" s="69"/>
      <c r="Y24577" s="69"/>
      <c r="Z24577" s="69"/>
      <c r="AA24577" s="69"/>
    </row>
    <row r="24578" spans="24:27" x14ac:dyDescent="0.25">
      <c r="X24578" s="69"/>
      <c r="Y24578" s="69"/>
      <c r="Z24578" s="69"/>
      <c r="AA24578" s="69"/>
    </row>
    <row r="24579" spans="24:27" x14ac:dyDescent="0.25">
      <c r="X24579" s="69"/>
      <c r="Y24579" s="69"/>
      <c r="Z24579" s="69"/>
      <c r="AA24579" s="69"/>
    </row>
    <row r="24580" spans="24:27" x14ac:dyDescent="0.25">
      <c r="X24580" s="69"/>
      <c r="Y24580" s="69"/>
      <c r="Z24580" s="69"/>
      <c r="AA24580" s="69"/>
    </row>
    <row r="24581" spans="24:27" x14ac:dyDescent="0.25">
      <c r="X24581" s="69"/>
      <c r="Y24581" s="69"/>
      <c r="Z24581" s="69"/>
      <c r="AA24581" s="69"/>
    </row>
    <row r="24582" spans="24:27" x14ac:dyDescent="0.25">
      <c r="X24582" s="69"/>
      <c r="Y24582" s="69"/>
      <c r="Z24582" s="69"/>
      <c r="AA24582" s="69"/>
    </row>
    <row r="24583" spans="24:27" x14ac:dyDescent="0.25">
      <c r="X24583" s="69"/>
      <c r="Y24583" s="69"/>
      <c r="Z24583" s="69"/>
      <c r="AA24583" s="69"/>
    </row>
    <row r="24584" spans="24:27" x14ac:dyDescent="0.25">
      <c r="X24584" s="69"/>
      <c r="Y24584" s="69"/>
      <c r="Z24584" s="69"/>
      <c r="AA24584" s="69"/>
    </row>
    <row r="24585" spans="24:27" x14ac:dyDescent="0.25">
      <c r="X24585" s="69"/>
      <c r="Y24585" s="69"/>
      <c r="Z24585" s="69"/>
      <c r="AA24585" s="69"/>
    </row>
    <row r="24586" spans="24:27" x14ac:dyDescent="0.25">
      <c r="X24586" s="69"/>
      <c r="Y24586" s="69"/>
      <c r="Z24586" s="69"/>
      <c r="AA24586" s="69"/>
    </row>
    <row r="24587" spans="24:27" x14ac:dyDescent="0.25">
      <c r="X24587" s="69"/>
      <c r="Y24587" s="69"/>
      <c r="Z24587" s="69"/>
      <c r="AA24587" s="69"/>
    </row>
    <row r="24588" spans="24:27" x14ac:dyDescent="0.25">
      <c r="X24588" s="69"/>
      <c r="Y24588" s="69"/>
      <c r="Z24588" s="69"/>
      <c r="AA24588" s="69"/>
    </row>
    <row r="24589" spans="24:27" x14ac:dyDescent="0.25">
      <c r="X24589" s="69"/>
      <c r="Y24589" s="69"/>
      <c r="Z24589" s="69"/>
      <c r="AA24589" s="69"/>
    </row>
    <row r="24590" spans="24:27" x14ac:dyDescent="0.25">
      <c r="X24590" s="69"/>
      <c r="Y24590" s="69"/>
      <c r="Z24590" s="69"/>
      <c r="AA24590" s="69"/>
    </row>
    <row r="24591" spans="24:27" x14ac:dyDescent="0.25">
      <c r="X24591" s="69"/>
      <c r="Y24591" s="69"/>
      <c r="Z24591" s="69"/>
      <c r="AA24591" s="69"/>
    </row>
    <row r="24592" spans="24:27" x14ac:dyDescent="0.25">
      <c r="X24592" s="69"/>
      <c r="Y24592" s="69"/>
      <c r="Z24592" s="69"/>
      <c r="AA24592" s="69"/>
    </row>
    <row r="24593" spans="24:27" x14ac:dyDescent="0.25">
      <c r="X24593" s="69"/>
      <c r="Y24593" s="69"/>
      <c r="Z24593" s="69"/>
      <c r="AA24593" s="69"/>
    </row>
    <row r="24594" spans="24:27" x14ac:dyDescent="0.25">
      <c r="X24594" s="69"/>
      <c r="Y24594" s="69"/>
      <c r="Z24594" s="69"/>
      <c r="AA24594" s="69"/>
    </row>
    <row r="24595" spans="24:27" x14ac:dyDescent="0.25">
      <c r="X24595" s="69"/>
      <c r="Y24595" s="69"/>
      <c r="Z24595" s="69"/>
      <c r="AA24595" s="69"/>
    </row>
    <row r="24596" spans="24:27" x14ac:dyDescent="0.25">
      <c r="X24596" s="69"/>
      <c r="Y24596" s="69"/>
      <c r="Z24596" s="69"/>
      <c r="AA24596" s="69"/>
    </row>
    <row r="24597" spans="24:27" x14ac:dyDescent="0.25">
      <c r="X24597" s="69"/>
      <c r="Y24597" s="69"/>
      <c r="Z24597" s="69"/>
      <c r="AA24597" s="69"/>
    </row>
    <row r="24598" spans="24:27" x14ac:dyDescent="0.25">
      <c r="X24598" s="69"/>
      <c r="Y24598" s="69"/>
      <c r="Z24598" s="69"/>
      <c r="AA24598" s="69"/>
    </row>
    <row r="24599" spans="24:27" x14ac:dyDescent="0.25">
      <c r="X24599" s="69"/>
      <c r="Y24599" s="69"/>
      <c r="Z24599" s="69"/>
      <c r="AA24599" s="69"/>
    </row>
    <row r="24600" spans="24:27" x14ac:dyDescent="0.25">
      <c r="X24600" s="69"/>
      <c r="Y24600" s="69"/>
      <c r="Z24600" s="69"/>
      <c r="AA24600" s="69"/>
    </row>
    <row r="24601" spans="24:27" x14ac:dyDescent="0.25">
      <c r="X24601" s="69"/>
      <c r="Y24601" s="69"/>
      <c r="Z24601" s="69"/>
      <c r="AA24601" s="69"/>
    </row>
    <row r="24602" spans="24:27" x14ac:dyDescent="0.25">
      <c r="X24602" s="69"/>
      <c r="Y24602" s="69"/>
      <c r="Z24602" s="69"/>
      <c r="AA24602" s="69"/>
    </row>
    <row r="24603" spans="24:27" x14ac:dyDescent="0.25">
      <c r="X24603" s="69"/>
      <c r="Y24603" s="69"/>
      <c r="Z24603" s="69"/>
      <c r="AA24603" s="69"/>
    </row>
    <row r="24604" spans="24:27" x14ac:dyDescent="0.25">
      <c r="X24604" s="69"/>
      <c r="Y24604" s="69"/>
      <c r="Z24604" s="69"/>
      <c r="AA24604" s="69"/>
    </row>
    <row r="24605" spans="24:27" x14ac:dyDescent="0.25">
      <c r="X24605" s="69"/>
      <c r="Y24605" s="69"/>
      <c r="Z24605" s="69"/>
      <c r="AA24605" s="69"/>
    </row>
    <row r="24606" spans="24:27" x14ac:dyDescent="0.25">
      <c r="X24606" s="69"/>
      <c r="Y24606" s="69"/>
      <c r="Z24606" s="69"/>
      <c r="AA24606" s="69"/>
    </row>
    <row r="24607" spans="24:27" x14ac:dyDescent="0.25">
      <c r="X24607" s="69"/>
      <c r="Y24607" s="69"/>
      <c r="Z24607" s="69"/>
      <c r="AA24607" s="69"/>
    </row>
    <row r="24608" spans="24:27" x14ac:dyDescent="0.25">
      <c r="X24608" s="69"/>
      <c r="Y24608" s="69"/>
      <c r="Z24608" s="69"/>
      <c r="AA24608" s="69"/>
    </row>
    <row r="24609" spans="24:27" x14ac:dyDescent="0.25">
      <c r="X24609" s="69"/>
      <c r="Y24609" s="69"/>
      <c r="Z24609" s="69"/>
      <c r="AA24609" s="69"/>
    </row>
    <row r="24610" spans="24:27" x14ac:dyDescent="0.25">
      <c r="X24610" s="69"/>
      <c r="Y24610" s="69"/>
      <c r="Z24610" s="69"/>
      <c r="AA24610" s="69"/>
    </row>
    <row r="24611" spans="24:27" x14ac:dyDescent="0.25">
      <c r="X24611" s="69"/>
      <c r="Y24611" s="69"/>
      <c r="Z24611" s="69"/>
      <c r="AA24611" s="69"/>
    </row>
    <row r="24612" spans="24:27" x14ac:dyDescent="0.25">
      <c r="X24612" s="69"/>
      <c r="Y24612" s="69"/>
      <c r="Z24612" s="69"/>
      <c r="AA24612" s="69"/>
    </row>
    <row r="24613" spans="24:27" x14ac:dyDescent="0.25">
      <c r="X24613" s="69"/>
      <c r="Y24613" s="69"/>
      <c r="Z24613" s="69"/>
      <c r="AA24613" s="69"/>
    </row>
    <row r="24614" spans="24:27" x14ac:dyDescent="0.25">
      <c r="X24614" s="69"/>
      <c r="Y24614" s="69"/>
      <c r="Z24614" s="69"/>
      <c r="AA24614" s="69"/>
    </row>
    <row r="24615" spans="24:27" x14ac:dyDescent="0.25">
      <c r="X24615" s="69"/>
      <c r="Y24615" s="69"/>
      <c r="Z24615" s="69"/>
      <c r="AA24615" s="69"/>
    </row>
    <row r="24616" spans="24:27" x14ac:dyDescent="0.25">
      <c r="X24616" s="69"/>
      <c r="Y24616" s="69"/>
      <c r="Z24616" s="69"/>
      <c r="AA24616" s="69"/>
    </row>
    <row r="24617" spans="24:27" x14ac:dyDescent="0.25">
      <c r="X24617" s="69"/>
      <c r="Y24617" s="69"/>
      <c r="Z24617" s="69"/>
      <c r="AA24617" s="69"/>
    </row>
    <row r="24618" spans="24:27" x14ac:dyDescent="0.25">
      <c r="X24618" s="69"/>
      <c r="Y24618" s="69"/>
      <c r="Z24618" s="69"/>
      <c r="AA24618" s="69"/>
    </row>
    <row r="24619" spans="24:27" x14ac:dyDescent="0.25">
      <c r="X24619" s="69"/>
      <c r="Y24619" s="69"/>
      <c r="Z24619" s="69"/>
      <c r="AA24619" s="69"/>
    </row>
    <row r="24620" spans="24:27" x14ac:dyDescent="0.25">
      <c r="X24620" s="69"/>
      <c r="Y24620" s="69"/>
      <c r="Z24620" s="69"/>
      <c r="AA24620" s="69"/>
    </row>
    <row r="24621" spans="24:27" x14ac:dyDescent="0.25">
      <c r="X24621" s="69"/>
      <c r="Y24621" s="69"/>
      <c r="Z24621" s="69"/>
      <c r="AA24621" s="69"/>
    </row>
    <row r="24622" spans="24:27" x14ac:dyDescent="0.25">
      <c r="X24622" s="69"/>
      <c r="Y24622" s="69"/>
      <c r="Z24622" s="69"/>
      <c r="AA24622" s="69"/>
    </row>
    <row r="24623" spans="24:27" x14ac:dyDescent="0.25">
      <c r="X24623" s="69"/>
      <c r="Y24623" s="69"/>
      <c r="Z24623" s="69"/>
      <c r="AA24623" s="69"/>
    </row>
    <row r="24624" spans="24:27" x14ac:dyDescent="0.25">
      <c r="X24624" s="69"/>
      <c r="Y24624" s="69"/>
      <c r="Z24624" s="69"/>
      <c r="AA24624" s="69"/>
    </row>
    <row r="24625" spans="24:27" x14ac:dyDescent="0.25">
      <c r="X24625" s="69"/>
      <c r="Y24625" s="69"/>
      <c r="Z24625" s="69"/>
      <c r="AA24625" s="69"/>
    </row>
    <row r="24626" spans="24:27" x14ac:dyDescent="0.25">
      <c r="X24626" s="69"/>
      <c r="Y24626" s="69"/>
      <c r="Z24626" s="69"/>
      <c r="AA24626" s="69"/>
    </row>
    <row r="24627" spans="24:27" x14ac:dyDescent="0.25">
      <c r="X24627" s="69"/>
      <c r="Y24627" s="69"/>
      <c r="Z24627" s="69"/>
      <c r="AA24627" s="69"/>
    </row>
    <row r="24628" spans="24:27" x14ac:dyDescent="0.25">
      <c r="X24628" s="69"/>
      <c r="Y24628" s="69"/>
      <c r="Z24628" s="69"/>
      <c r="AA24628" s="69"/>
    </row>
    <row r="24629" spans="24:27" x14ac:dyDescent="0.25">
      <c r="X24629" s="69"/>
      <c r="Y24629" s="69"/>
      <c r="Z24629" s="69"/>
      <c r="AA24629" s="69"/>
    </row>
    <row r="24630" spans="24:27" x14ac:dyDescent="0.25">
      <c r="X24630" s="69"/>
      <c r="Y24630" s="69"/>
      <c r="Z24630" s="69"/>
      <c r="AA24630" s="69"/>
    </row>
    <row r="24631" spans="24:27" x14ac:dyDescent="0.25">
      <c r="X24631" s="69"/>
      <c r="Y24631" s="69"/>
      <c r="Z24631" s="69"/>
      <c r="AA24631" s="69"/>
    </row>
    <row r="24632" spans="24:27" x14ac:dyDescent="0.25">
      <c r="X24632" s="69"/>
      <c r="Y24632" s="69"/>
      <c r="Z24632" s="69"/>
      <c r="AA24632" s="69"/>
    </row>
    <row r="24633" spans="24:27" x14ac:dyDescent="0.25">
      <c r="X24633" s="69"/>
      <c r="Y24633" s="69"/>
      <c r="Z24633" s="69"/>
      <c r="AA24633" s="69"/>
    </row>
    <row r="24634" spans="24:27" x14ac:dyDescent="0.25">
      <c r="X24634" s="69"/>
      <c r="Y24634" s="69"/>
      <c r="Z24634" s="69"/>
      <c r="AA24634" s="69"/>
    </row>
    <row r="24635" spans="24:27" x14ac:dyDescent="0.25">
      <c r="X24635" s="69"/>
      <c r="Y24635" s="69"/>
      <c r="Z24635" s="69"/>
      <c r="AA24635" s="69"/>
    </row>
    <row r="24636" spans="24:27" x14ac:dyDescent="0.25">
      <c r="X24636" s="69"/>
      <c r="Y24636" s="69"/>
      <c r="Z24636" s="69"/>
      <c r="AA24636" s="69"/>
    </row>
    <row r="24637" spans="24:27" x14ac:dyDescent="0.25">
      <c r="X24637" s="69"/>
      <c r="Y24637" s="69"/>
      <c r="Z24637" s="69"/>
      <c r="AA24637" s="69"/>
    </row>
    <row r="24638" spans="24:27" x14ac:dyDescent="0.25">
      <c r="X24638" s="69"/>
      <c r="Y24638" s="69"/>
      <c r="Z24638" s="69"/>
      <c r="AA24638" s="69"/>
    </row>
    <row r="24639" spans="24:27" x14ac:dyDescent="0.25">
      <c r="X24639" s="69"/>
      <c r="Y24639" s="69"/>
      <c r="Z24639" s="69"/>
      <c r="AA24639" s="69"/>
    </row>
    <row r="24640" spans="24:27" x14ac:dyDescent="0.25">
      <c r="X24640" s="69"/>
      <c r="Y24640" s="69"/>
      <c r="Z24640" s="69"/>
      <c r="AA24640" s="69"/>
    </row>
    <row r="24641" spans="24:27" x14ac:dyDescent="0.25">
      <c r="X24641" s="69"/>
      <c r="Y24641" s="69"/>
      <c r="Z24641" s="69"/>
      <c r="AA24641" s="69"/>
    </row>
    <row r="24642" spans="24:27" x14ac:dyDescent="0.25">
      <c r="X24642" s="69"/>
      <c r="Y24642" s="69"/>
      <c r="Z24642" s="69"/>
      <c r="AA24642" s="69"/>
    </row>
    <row r="24643" spans="24:27" x14ac:dyDescent="0.25">
      <c r="X24643" s="69"/>
      <c r="Y24643" s="69"/>
      <c r="Z24643" s="69"/>
      <c r="AA24643" s="69"/>
    </row>
    <row r="24644" spans="24:27" x14ac:dyDescent="0.25">
      <c r="X24644" s="69"/>
      <c r="Y24644" s="69"/>
      <c r="Z24644" s="69"/>
      <c r="AA24644" s="69"/>
    </row>
    <row r="24645" spans="24:27" x14ac:dyDescent="0.25">
      <c r="X24645" s="69"/>
      <c r="Y24645" s="69"/>
      <c r="Z24645" s="69"/>
      <c r="AA24645" s="69"/>
    </row>
    <row r="24646" spans="24:27" x14ac:dyDescent="0.25">
      <c r="X24646" s="69"/>
      <c r="Y24646" s="69"/>
      <c r="Z24646" s="69"/>
      <c r="AA24646" s="69"/>
    </row>
    <row r="24647" spans="24:27" x14ac:dyDescent="0.25">
      <c r="X24647" s="69"/>
      <c r="Y24647" s="69"/>
      <c r="Z24647" s="69"/>
      <c r="AA24647" s="69"/>
    </row>
    <row r="24648" spans="24:27" x14ac:dyDescent="0.25">
      <c r="X24648" s="69"/>
      <c r="Y24648" s="69"/>
      <c r="Z24648" s="69"/>
      <c r="AA24648" s="69"/>
    </row>
    <row r="24649" spans="24:27" x14ac:dyDescent="0.25">
      <c r="X24649" s="69"/>
      <c r="Y24649" s="69"/>
      <c r="Z24649" s="69"/>
      <c r="AA24649" s="69"/>
    </row>
    <row r="24650" spans="24:27" x14ac:dyDescent="0.25">
      <c r="X24650" s="69"/>
      <c r="Y24650" s="69"/>
      <c r="Z24650" s="69"/>
      <c r="AA24650" s="69"/>
    </row>
    <row r="24651" spans="24:27" x14ac:dyDescent="0.25">
      <c r="X24651" s="69"/>
      <c r="Y24651" s="69"/>
      <c r="Z24651" s="69"/>
      <c r="AA24651" s="69"/>
    </row>
    <row r="24652" spans="24:27" x14ac:dyDescent="0.25">
      <c r="X24652" s="69"/>
      <c r="Y24652" s="69"/>
      <c r="Z24652" s="69"/>
      <c r="AA24652" s="69"/>
    </row>
    <row r="24653" spans="24:27" x14ac:dyDescent="0.25">
      <c r="X24653" s="69"/>
      <c r="Y24653" s="69"/>
      <c r="Z24653" s="69"/>
      <c r="AA24653" s="69"/>
    </row>
    <row r="24654" spans="24:27" x14ac:dyDescent="0.25">
      <c r="X24654" s="69"/>
      <c r="Y24654" s="69"/>
      <c r="Z24654" s="69"/>
      <c r="AA24654" s="69"/>
    </row>
    <row r="24655" spans="24:27" x14ac:dyDescent="0.25">
      <c r="X24655" s="69"/>
      <c r="Y24655" s="69"/>
      <c r="Z24655" s="69"/>
      <c r="AA24655" s="69"/>
    </row>
    <row r="24656" spans="24:27" x14ac:dyDescent="0.25">
      <c r="X24656" s="69"/>
      <c r="Y24656" s="69"/>
      <c r="Z24656" s="69"/>
      <c r="AA24656" s="69"/>
    </row>
    <row r="24657" spans="24:27" x14ac:dyDescent="0.25">
      <c r="X24657" s="69"/>
      <c r="Y24657" s="69"/>
      <c r="Z24657" s="69"/>
      <c r="AA24657" s="69"/>
    </row>
    <row r="24658" spans="24:27" x14ac:dyDescent="0.25">
      <c r="X24658" s="69"/>
      <c r="Y24658" s="69"/>
      <c r="Z24658" s="69"/>
      <c r="AA24658" s="69"/>
    </row>
    <row r="24659" spans="24:27" x14ac:dyDescent="0.25">
      <c r="X24659" s="69"/>
      <c r="Y24659" s="69"/>
      <c r="Z24659" s="69"/>
      <c r="AA24659" s="69"/>
    </row>
    <row r="24660" spans="24:27" x14ac:dyDescent="0.25">
      <c r="X24660" s="69"/>
      <c r="Y24660" s="69"/>
      <c r="Z24660" s="69"/>
      <c r="AA24660" s="69"/>
    </row>
    <row r="24661" spans="24:27" x14ac:dyDescent="0.25">
      <c r="X24661" s="69"/>
      <c r="Y24661" s="69"/>
      <c r="Z24661" s="69"/>
      <c r="AA24661" s="69"/>
    </row>
    <row r="24662" spans="24:27" x14ac:dyDescent="0.25">
      <c r="X24662" s="69"/>
      <c r="Y24662" s="69"/>
      <c r="Z24662" s="69"/>
      <c r="AA24662" s="69"/>
    </row>
    <row r="24663" spans="24:27" x14ac:dyDescent="0.25">
      <c r="X24663" s="69"/>
      <c r="Y24663" s="69"/>
      <c r="Z24663" s="69"/>
      <c r="AA24663" s="69"/>
    </row>
    <row r="24664" spans="24:27" x14ac:dyDescent="0.25">
      <c r="X24664" s="69"/>
      <c r="Y24664" s="69"/>
      <c r="Z24664" s="69"/>
      <c r="AA24664" s="69"/>
    </row>
    <row r="24665" spans="24:27" x14ac:dyDescent="0.25">
      <c r="X24665" s="69"/>
      <c r="Y24665" s="69"/>
      <c r="Z24665" s="69"/>
      <c r="AA24665" s="69"/>
    </row>
    <row r="24666" spans="24:27" x14ac:dyDescent="0.25">
      <c r="X24666" s="69"/>
      <c r="Y24666" s="69"/>
      <c r="Z24666" s="69"/>
      <c r="AA24666" s="69"/>
    </row>
    <row r="24667" spans="24:27" x14ac:dyDescent="0.25">
      <c r="X24667" s="69"/>
      <c r="Y24667" s="69"/>
      <c r="Z24667" s="69"/>
      <c r="AA24667" s="69"/>
    </row>
    <row r="24668" spans="24:27" x14ac:dyDescent="0.25">
      <c r="X24668" s="69"/>
      <c r="Y24668" s="69"/>
      <c r="Z24668" s="69"/>
      <c r="AA24668" s="69"/>
    </row>
    <row r="24669" spans="24:27" x14ac:dyDescent="0.25">
      <c r="X24669" s="69"/>
      <c r="Y24669" s="69"/>
      <c r="Z24669" s="69"/>
      <c r="AA24669" s="69"/>
    </row>
    <row r="24670" spans="24:27" x14ac:dyDescent="0.25">
      <c r="X24670" s="69"/>
      <c r="Y24670" s="69"/>
      <c r="Z24670" s="69"/>
      <c r="AA24670" s="69"/>
    </row>
    <row r="24671" spans="24:27" x14ac:dyDescent="0.25">
      <c r="X24671" s="69"/>
      <c r="Y24671" s="69"/>
      <c r="Z24671" s="69"/>
      <c r="AA24671" s="69"/>
    </row>
    <row r="24672" spans="24:27" x14ac:dyDescent="0.25">
      <c r="X24672" s="69"/>
      <c r="Y24672" s="69"/>
      <c r="Z24672" s="69"/>
      <c r="AA24672" s="69"/>
    </row>
    <row r="24673" spans="24:27" x14ac:dyDescent="0.25">
      <c r="X24673" s="69"/>
      <c r="Y24673" s="69"/>
      <c r="Z24673" s="69"/>
      <c r="AA24673" s="69"/>
    </row>
    <row r="24674" spans="24:27" x14ac:dyDescent="0.25">
      <c r="X24674" s="69"/>
      <c r="Y24674" s="69"/>
      <c r="Z24674" s="69"/>
      <c r="AA24674" s="69"/>
    </row>
    <row r="24675" spans="24:27" x14ac:dyDescent="0.25">
      <c r="X24675" s="69"/>
      <c r="Y24675" s="69"/>
      <c r="Z24675" s="69"/>
      <c r="AA24675" s="69"/>
    </row>
    <row r="24676" spans="24:27" x14ac:dyDescent="0.25">
      <c r="X24676" s="69"/>
      <c r="Y24676" s="69"/>
      <c r="Z24676" s="69"/>
      <c r="AA24676" s="69"/>
    </row>
    <row r="24677" spans="24:27" x14ac:dyDescent="0.25">
      <c r="X24677" s="69"/>
      <c r="Y24677" s="69"/>
      <c r="Z24677" s="69"/>
      <c r="AA24677" s="69"/>
    </row>
    <row r="24678" spans="24:27" x14ac:dyDescent="0.25">
      <c r="X24678" s="69"/>
      <c r="Y24678" s="69"/>
      <c r="Z24678" s="69"/>
      <c r="AA24678" s="69"/>
    </row>
    <row r="24679" spans="24:27" x14ac:dyDescent="0.25">
      <c r="X24679" s="69"/>
      <c r="Y24679" s="69"/>
      <c r="Z24679" s="69"/>
      <c r="AA24679" s="69"/>
    </row>
    <row r="24680" spans="24:27" x14ac:dyDescent="0.25">
      <c r="X24680" s="69"/>
      <c r="Y24680" s="69"/>
      <c r="Z24680" s="69"/>
      <c r="AA24680" s="69"/>
    </row>
    <row r="24681" spans="24:27" x14ac:dyDescent="0.25">
      <c r="X24681" s="69"/>
      <c r="Y24681" s="69"/>
      <c r="Z24681" s="69"/>
      <c r="AA24681" s="69"/>
    </row>
    <row r="24682" spans="24:27" x14ac:dyDescent="0.25">
      <c r="X24682" s="69"/>
      <c r="Y24682" s="69"/>
      <c r="Z24682" s="69"/>
      <c r="AA24682" s="69"/>
    </row>
    <row r="24683" spans="24:27" x14ac:dyDescent="0.25">
      <c r="X24683" s="69"/>
      <c r="Y24683" s="69"/>
      <c r="Z24683" s="69"/>
      <c r="AA24683" s="69"/>
    </row>
    <row r="24684" spans="24:27" x14ac:dyDescent="0.25">
      <c r="X24684" s="69"/>
      <c r="Y24684" s="69"/>
      <c r="Z24684" s="69"/>
      <c r="AA24684" s="69"/>
    </row>
    <row r="24685" spans="24:27" x14ac:dyDescent="0.25">
      <c r="X24685" s="69"/>
      <c r="Y24685" s="69"/>
      <c r="Z24685" s="69"/>
      <c r="AA24685" s="69"/>
    </row>
    <row r="24686" spans="24:27" x14ac:dyDescent="0.25">
      <c r="X24686" s="69"/>
      <c r="Y24686" s="69"/>
      <c r="Z24686" s="69"/>
      <c r="AA24686" s="69"/>
    </row>
    <row r="24687" spans="24:27" x14ac:dyDescent="0.25">
      <c r="X24687" s="69"/>
      <c r="Y24687" s="69"/>
      <c r="Z24687" s="69"/>
      <c r="AA24687" s="69"/>
    </row>
    <row r="24688" spans="24:27" x14ac:dyDescent="0.25">
      <c r="X24688" s="69"/>
      <c r="Y24688" s="69"/>
      <c r="Z24688" s="69"/>
      <c r="AA24688" s="69"/>
    </row>
    <row r="24689" spans="24:27" x14ac:dyDescent="0.25">
      <c r="X24689" s="69"/>
      <c r="Y24689" s="69"/>
      <c r="Z24689" s="69"/>
      <c r="AA24689" s="69"/>
    </row>
    <row r="24690" spans="24:27" x14ac:dyDescent="0.25">
      <c r="X24690" s="69"/>
      <c r="Y24690" s="69"/>
      <c r="Z24690" s="69"/>
      <c r="AA24690" s="69"/>
    </row>
    <row r="24691" spans="24:27" x14ac:dyDescent="0.25">
      <c r="X24691" s="69"/>
      <c r="Y24691" s="69"/>
      <c r="Z24691" s="69"/>
      <c r="AA24691" s="69"/>
    </row>
    <row r="24692" spans="24:27" x14ac:dyDescent="0.25">
      <c r="X24692" s="69"/>
      <c r="Y24692" s="69"/>
      <c r="Z24692" s="69"/>
      <c r="AA24692" s="69"/>
    </row>
    <row r="24693" spans="24:27" x14ac:dyDescent="0.25">
      <c r="X24693" s="69"/>
      <c r="Y24693" s="69"/>
      <c r="Z24693" s="69"/>
      <c r="AA24693" s="69"/>
    </row>
    <row r="24694" spans="24:27" x14ac:dyDescent="0.25">
      <c r="X24694" s="69"/>
      <c r="Y24694" s="69"/>
      <c r="Z24694" s="69"/>
      <c r="AA24694" s="69"/>
    </row>
    <row r="24695" spans="24:27" x14ac:dyDescent="0.25">
      <c r="X24695" s="69"/>
      <c r="Y24695" s="69"/>
      <c r="Z24695" s="69"/>
      <c r="AA24695" s="69"/>
    </row>
    <row r="24696" spans="24:27" x14ac:dyDescent="0.25">
      <c r="X24696" s="69"/>
      <c r="Y24696" s="69"/>
      <c r="Z24696" s="69"/>
      <c r="AA24696" s="69"/>
    </row>
    <row r="24697" spans="24:27" x14ac:dyDescent="0.25">
      <c r="X24697" s="69"/>
      <c r="Y24697" s="69"/>
      <c r="Z24697" s="69"/>
      <c r="AA24697" s="69"/>
    </row>
    <row r="24698" spans="24:27" x14ac:dyDescent="0.25">
      <c r="X24698" s="69"/>
      <c r="Y24698" s="69"/>
      <c r="Z24698" s="69"/>
      <c r="AA24698" s="69"/>
    </row>
    <row r="24699" spans="24:27" x14ac:dyDescent="0.25">
      <c r="X24699" s="69"/>
      <c r="Y24699" s="69"/>
      <c r="Z24699" s="69"/>
      <c r="AA24699" s="69"/>
    </row>
    <row r="24700" spans="24:27" x14ac:dyDescent="0.25">
      <c r="X24700" s="69"/>
      <c r="Y24700" s="69"/>
      <c r="Z24700" s="69"/>
      <c r="AA24700" s="69"/>
    </row>
    <row r="24701" spans="24:27" x14ac:dyDescent="0.25">
      <c r="X24701" s="69"/>
      <c r="Y24701" s="69"/>
      <c r="Z24701" s="69"/>
      <c r="AA24701" s="69"/>
    </row>
    <row r="24702" spans="24:27" x14ac:dyDescent="0.25">
      <c r="X24702" s="69"/>
      <c r="Y24702" s="69"/>
      <c r="Z24702" s="69"/>
      <c r="AA24702" s="69"/>
    </row>
    <row r="24703" spans="24:27" x14ac:dyDescent="0.25">
      <c r="X24703" s="69"/>
      <c r="Y24703" s="69"/>
      <c r="Z24703" s="69"/>
      <c r="AA24703" s="69"/>
    </row>
    <row r="24704" spans="24:27" x14ac:dyDescent="0.25">
      <c r="X24704" s="69"/>
      <c r="Y24704" s="69"/>
      <c r="Z24704" s="69"/>
      <c r="AA24704" s="69"/>
    </row>
    <row r="24705" spans="24:27" x14ac:dyDescent="0.25">
      <c r="X24705" s="69"/>
      <c r="Y24705" s="69"/>
      <c r="Z24705" s="69"/>
      <c r="AA24705" s="69"/>
    </row>
    <row r="24706" spans="24:27" x14ac:dyDescent="0.25">
      <c r="X24706" s="69"/>
      <c r="Y24706" s="69"/>
      <c r="Z24706" s="69"/>
      <c r="AA24706" s="69"/>
    </row>
    <row r="24707" spans="24:27" x14ac:dyDescent="0.25">
      <c r="X24707" s="69"/>
      <c r="Y24707" s="69"/>
      <c r="Z24707" s="69"/>
      <c r="AA24707" s="69"/>
    </row>
    <row r="24708" spans="24:27" x14ac:dyDescent="0.25">
      <c r="X24708" s="69"/>
      <c r="Y24708" s="69"/>
      <c r="Z24708" s="69"/>
      <c r="AA24708" s="69"/>
    </row>
    <row r="24709" spans="24:27" x14ac:dyDescent="0.25">
      <c r="X24709" s="69"/>
      <c r="Y24709" s="69"/>
      <c r="Z24709" s="69"/>
      <c r="AA24709" s="69"/>
    </row>
    <row r="24710" spans="24:27" x14ac:dyDescent="0.25">
      <c r="X24710" s="69"/>
      <c r="Y24710" s="69"/>
      <c r="Z24710" s="69"/>
      <c r="AA24710" s="69"/>
    </row>
    <row r="24711" spans="24:27" x14ac:dyDescent="0.25">
      <c r="X24711" s="69"/>
      <c r="Y24711" s="69"/>
      <c r="Z24711" s="69"/>
      <c r="AA24711" s="69"/>
    </row>
    <row r="24712" spans="24:27" x14ac:dyDescent="0.25">
      <c r="X24712" s="69"/>
      <c r="Y24712" s="69"/>
      <c r="Z24712" s="69"/>
      <c r="AA24712" s="69"/>
    </row>
    <row r="24713" spans="24:27" x14ac:dyDescent="0.25">
      <c r="X24713" s="69"/>
      <c r="Y24713" s="69"/>
      <c r="Z24713" s="69"/>
      <c r="AA24713" s="69"/>
    </row>
    <row r="24714" spans="24:27" x14ac:dyDescent="0.25">
      <c r="X24714" s="69"/>
      <c r="Y24714" s="69"/>
      <c r="Z24714" s="69"/>
      <c r="AA24714" s="69"/>
    </row>
    <row r="24715" spans="24:27" x14ac:dyDescent="0.25">
      <c r="X24715" s="69"/>
      <c r="Y24715" s="69"/>
      <c r="Z24715" s="69"/>
      <c r="AA24715" s="69"/>
    </row>
    <row r="24716" spans="24:27" x14ac:dyDescent="0.25">
      <c r="X24716" s="69"/>
      <c r="Y24716" s="69"/>
      <c r="Z24716" s="69"/>
      <c r="AA24716" s="69"/>
    </row>
    <row r="24717" spans="24:27" x14ac:dyDescent="0.25">
      <c r="X24717" s="69"/>
      <c r="Y24717" s="69"/>
      <c r="Z24717" s="69"/>
      <c r="AA24717" s="69"/>
    </row>
    <row r="24718" spans="24:27" x14ac:dyDescent="0.25">
      <c r="X24718" s="69"/>
      <c r="Y24718" s="69"/>
      <c r="Z24718" s="69"/>
      <c r="AA24718" s="69"/>
    </row>
    <row r="24719" spans="24:27" x14ac:dyDescent="0.25">
      <c r="X24719" s="69"/>
      <c r="Y24719" s="69"/>
      <c r="Z24719" s="69"/>
      <c r="AA24719" s="69"/>
    </row>
    <row r="24720" spans="24:27" x14ac:dyDescent="0.25">
      <c r="X24720" s="69"/>
      <c r="Y24720" s="69"/>
      <c r="Z24720" s="69"/>
      <c r="AA24720" s="69"/>
    </row>
    <row r="24721" spans="24:27" x14ac:dyDescent="0.25">
      <c r="X24721" s="69"/>
      <c r="Y24721" s="69"/>
      <c r="Z24721" s="69"/>
      <c r="AA24721" s="69"/>
    </row>
    <row r="24722" spans="24:27" x14ac:dyDescent="0.25">
      <c r="X24722" s="69"/>
      <c r="Y24722" s="69"/>
      <c r="Z24722" s="69"/>
      <c r="AA24722" s="69"/>
    </row>
    <row r="24723" spans="24:27" x14ac:dyDescent="0.25">
      <c r="X24723" s="69"/>
      <c r="Y24723" s="69"/>
      <c r="Z24723" s="69"/>
      <c r="AA24723" s="69"/>
    </row>
    <row r="24724" spans="24:27" x14ac:dyDescent="0.25">
      <c r="X24724" s="69"/>
      <c r="Y24724" s="69"/>
      <c r="Z24724" s="69"/>
      <c r="AA24724" s="69"/>
    </row>
    <row r="24725" spans="24:27" x14ac:dyDescent="0.25">
      <c r="X24725" s="69"/>
      <c r="Y24725" s="69"/>
      <c r="Z24725" s="69"/>
      <c r="AA24725" s="69"/>
    </row>
    <row r="24726" spans="24:27" x14ac:dyDescent="0.25">
      <c r="X24726" s="69"/>
      <c r="Y24726" s="69"/>
      <c r="Z24726" s="69"/>
      <c r="AA24726" s="69"/>
    </row>
    <row r="24727" spans="24:27" x14ac:dyDescent="0.25">
      <c r="X24727" s="69"/>
      <c r="Y24727" s="69"/>
      <c r="Z24727" s="69"/>
      <c r="AA24727" s="69"/>
    </row>
    <row r="24728" spans="24:27" x14ac:dyDescent="0.25">
      <c r="X24728" s="69"/>
      <c r="Y24728" s="69"/>
      <c r="Z24728" s="69"/>
      <c r="AA24728" s="69"/>
    </row>
    <row r="24729" spans="24:27" x14ac:dyDescent="0.25">
      <c r="X24729" s="69"/>
      <c r="Y24729" s="69"/>
      <c r="Z24729" s="69"/>
      <c r="AA24729" s="69"/>
    </row>
    <row r="24730" spans="24:27" x14ac:dyDescent="0.25">
      <c r="X24730" s="69"/>
      <c r="Y24730" s="69"/>
      <c r="Z24730" s="69"/>
      <c r="AA24730" s="69"/>
    </row>
    <row r="24731" spans="24:27" x14ac:dyDescent="0.25">
      <c r="X24731" s="69"/>
      <c r="Y24731" s="69"/>
      <c r="Z24731" s="69"/>
      <c r="AA24731" s="69"/>
    </row>
    <row r="24732" spans="24:27" x14ac:dyDescent="0.25">
      <c r="X24732" s="69"/>
      <c r="Y24732" s="69"/>
      <c r="Z24732" s="69"/>
      <c r="AA24732" s="69"/>
    </row>
    <row r="24733" spans="24:27" x14ac:dyDescent="0.25">
      <c r="X24733" s="69"/>
      <c r="Y24733" s="69"/>
      <c r="Z24733" s="69"/>
      <c r="AA24733" s="69"/>
    </row>
    <row r="24734" spans="24:27" x14ac:dyDescent="0.25">
      <c r="X24734" s="69"/>
      <c r="Y24734" s="69"/>
      <c r="Z24734" s="69"/>
      <c r="AA24734" s="69"/>
    </row>
    <row r="24735" spans="24:27" x14ac:dyDescent="0.25">
      <c r="X24735" s="69"/>
      <c r="Y24735" s="69"/>
      <c r="Z24735" s="69"/>
      <c r="AA24735" s="69"/>
    </row>
    <row r="24736" spans="24:27" x14ac:dyDescent="0.25">
      <c r="X24736" s="69"/>
      <c r="Y24736" s="69"/>
      <c r="Z24736" s="69"/>
      <c r="AA24736" s="69"/>
    </row>
    <row r="24737" spans="24:27" x14ac:dyDescent="0.25">
      <c r="X24737" s="69"/>
      <c r="Y24737" s="69"/>
      <c r="Z24737" s="69"/>
      <c r="AA24737" s="69"/>
    </row>
    <row r="24738" spans="24:27" x14ac:dyDescent="0.25">
      <c r="X24738" s="69"/>
      <c r="Y24738" s="69"/>
      <c r="Z24738" s="69"/>
      <c r="AA24738" s="69"/>
    </row>
    <row r="24739" spans="24:27" x14ac:dyDescent="0.25">
      <c r="X24739" s="69"/>
      <c r="Y24739" s="69"/>
      <c r="Z24739" s="69"/>
      <c r="AA24739" s="69"/>
    </row>
    <row r="24740" spans="24:27" x14ac:dyDescent="0.25">
      <c r="X24740" s="69"/>
      <c r="Y24740" s="69"/>
      <c r="Z24740" s="69"/>
      <c r="AA24740" s="69"/>
    </row>
    <row r="24741" spans="24:27" x14ac:dyDescent="0.25">
      <c r="X24741" s="69"/>
      <c r="Y24741" s="69"/>
      <c r="Z24741" s="69"/>
      <c r="AA24741" s="69"/>
    </row>
    <row r="24742" spans="24:27" x14ac:dyDescent="0.25">
      <c r="X24742" s="69"/>
      <c r="Y24742" s="69"/>
      <c r="Z24742" s="69"/>
      <c r="AA24742" s="69"/>
    </row>
    <row r="24743" spans="24:27" x14ac:dyDescent="0.25">
      <c r="X24743" s="69"/>
      <c r="Y24743" s="69"/>
      <c r="Z24743" s="69"/>
      <c r="AA24743" s="69"/>
    </row>
    <row r="24744" spans="24:27" x14ac:dyDescent="0.25">
      <c r="X24744" s="69"/>
      <c r="Y24744" s="69"/>
      <c r="Z24744" s="69"/>
      <c r="AA24744" s="69"/>
    </row>
    <row r="24745" spans="24:27" x14ac:dyDescent="0.25">
      <c r="X24745" s="69"/>
      <c r="Y24745" s="69"/>
      <c r="Z24745" s="69"/>
      <c r="AA24745" s="69"/>
    </row>
    <row r="24746" spans="24:27" x14ac:dyDescent="0.25">
      <c r="X24746" s="69"/>
      <c r="Y24746" s="69"/>
      <c r="Z24746" s="69"/>
      <c r="AA24746" s="69"/>
    </row>
    <row r="24747" spans="24:27" x14ac:dyDescent="0.25">
      <c r="X24747" s="69"/>
      <c r="Y24747" s="69"/>
      <c r="Z24747" s="69"/>
      <c r="AA24747" s="69"/>
    </row>
    <row r="24748" spans="24:27" x14ac:dyDescent="0.25">
      <c r="X24748" s="69"/>
      <c r="Y24748" s="69"/>
      <c r="Z24748" s="69"/>
      <c r="AA24748" s="69"/>
    </row>
    <row r="24749" spans="24:27" x14ac:dyDescent="0.25">
      <c r="X24749" s="69"/>
      <c r="Y24749" s="69"/>
      <c r="Z24749" s="69"/>
      <c r="AA24749" s="69"/>
    </row>
    <row r="24750" spans="24:27" x14ac:dyDescent="0.25">
      <c r="X24750" s="69"/>
      <c r="Y24750" s="69"/>
      <c r="Z24750" s="69"/>
      <c r="AA24750" s="69"/>
    </row>
    <row r="24751" spans="24:27" x14ac:dyDescent="0.25">
      <c r="X24751" s="69"/>
      <c r="Y24751" s="69"/>
      <c r="Z24751" s="69"/>
      <c r="AA24751" s="69"/>
    </row>
    <row r="24752" spans="24:27" x14ac:dyDescent="0.25">
      <c r="X24752" s="69"/>
      <c r="Y24752" s="69"/>
      <c r="Z24752" s="69"/>
      <c r="AA24752" s="69"/>
    </row>
    <row r="24753" spans="24:27" x14ac:dyDescent="0.25">
      <c r="X24753" s="69"/>
      <c r="Y24753" s="69"/>
      <c r="Z24753" s="69"/>
      <c r="AA24753" s="69"/>
    </row>
    <row r="24754" spans="24:27" x14ac:dyDescent="0.25">
      <c r="X24754" s="69"/>
      <c r="Y24754" s="69"/>
      <c r="Z24754" s="69"/>
      <c r="AA24754" s="69"/>
    </row>
    <row r="24755" spans="24:27" x14ac:dyDescent="0.25">
      <c r="X24755" s="69"/>
      <c r="Y24755" s="69"/>
      <c r="Z24755" s="69"/>
      <c r="AA24755" s="69"/>
    </row>
    <row r="24756" spans="24:27" x14ac:dyDescent="0.25">
      <c r="X24756" s="69"/>
      <c r="Y24756" s="69"/>
      <c r="Z24756" s="69"/>
      <c r="AA24756" s="69"/>
    </row>
    <row r="24757" spans="24:27" x14ac:dyDescent="0.25">
      <c r="X24757" s="69"/>
      <c r="Y24757" s="69"/>
      <c r="Z24757" s="69"/>
      <c r="AA24757" s="69"/>
    </row>
    <row r="24758" spans="24:27" x14ac:dyDescent="0.25">
      <c r="X24758" s="69"/>
      <c r="Y24758" s="69"/>
      <c r="Z24758" s="69"/>
      <c r="AA24758" s="69"/>
    </row>
    <row r="24759" spans="24:27" x14ac:dyDescent="0.25">
      <c r="X24759" s="69"/>
      <c r="Y24759" s="69"/>
      <c r="Z24759" s="69"/>
      <c r="AA24759" s="69"/>
    </row>
    <row r="24760" spans="24:27" x14ac:dyDescent="0.25">
      <c r="X24760" s="69"/>
      <c r="Y24760" s="69"/>
      <c r="Z24760" s="69"/>
      <c r="AA24760" s="69"/>
    </row>
    <row r="24761" spans="24:27" x14ac:dyDescent="0.25">
      <c r="X24761" s="69"/>
      <c r="Y24761" s="69"/>
      <c r="Z24761" s="69"/>
      <c r="AA24761" s="69"/>
    </row>
    <row r="24762" spans="24:27" x14ac:dyDescent="0.25">
      <c r="X24762" s="69"/>
      <c r="Y24762" s="69"/>
      <c r="Z24762" s="69"/>
      <c r="AA24762" s="69"/>
    </row>
    <row r="24763" spans="24:27" x14ac:dyDescent="0.25">
      <c r="X24763" s="69"/>
      <c r="Y24763" s="69"/>
      <c r="Z24763" s="69"/>
      <c r="AA24763" s="69"/>
    </row>
    <row r="24764" spans="24:27" x14ac:dyDescent="0.25">
      <c r="X24764" s="69"/>
      <c r="Y24764" s="69"/>
      <c r="Z24764" s="69"/>
      <c r="AA24764" s="69"/>
    </row>
    <row r="24765" spans="24:27" x14ac:dyDescent="0.25">
      <c r="X24765" s="69"/>
      <c r="Y24765" s="69"/>
      <c r="Z24765" s="69"/>
      <c r="AA24765" s="69"/>
    </row>
    <row r="24766" spans="24:27" x14ac:dyDescent="0.25">
      <c r="X24766" s="69"/>
      <c r="Y24766" s="69"/>
      <c r="Z24766" s="69"/>
      <c r="AA24766" s="69"/>
    </row>
    <row r="24767" spans="24:27" x14ac:dyDescent="0.25">
      <c r="X24767" s="69"/>
      <c r="Y24767" s="69"/>
      <c r="Z24767" s="69"/>
      <c r="AA24767" s="69"/>
    </row>
    <row r="24768" spans="24:27" x14ac:dyDescent="0.25">
      <c r="X24768" s="69"/>
      <c r="Y24768" s="69"/>
      <c r="Z24768" s="69"/>
      <c r="AA24768" s="69"/>
    </row>
    <row r="24769" spans="24:27" x14ac:dyDescent="0.25">
      <c r="X24769" s="69"/>
      <c r="Y24769" s="69"/>
      <c r="Z24769" s="69"/>
      <c r="AA24769" s="69"/>
    </row>
    <row r="24770" spans="24:27" x14ac:dyDescent="0.25">
      <c r="X24770" s="69"/>
      <c r="Y24770" s="69"/>
      <c r="Z24770" s="69"/>
      <c r="AA24770" s="69"/>
    </row>
    <row r="24771" spans="24:27" x14ac:dyDescent="0.25">
      <c r="X24771" s="69"/>
      <c r="Y24771" s="69"/>
      <c r="Z24771" s="69"/>
      <c r="AA24771" s="69"/>
    </row>
    <row r="24772" spans="24:27" x14ac:dyDescent="0.25">
      <c r="X24772" s="69"/>
      <c r="Y24772" s="69"/>
      <c r="Z24772" s="69"/>
      <c r="AA24772" s="69"/>
    </row>
    <row r="24773" spans="24:27" x14ac:dyDescent="0.25">
      <c r="X24773" s="69"/>
      <c r="Y24773" s="69"/>
      <c r="Z24773" s="69"/>
      <c r="AA24773" s="69"/>
    </row>
    <row r="24774" spans="24:27" x14ac:dyDescent="0.25">
      <c r="X24774" s="69"/>
      <c r="Y24774" s="69"/>
      <c r="Z24774" s="69"/>
      <c r="AA24774" s="69"/>
    </row>
    <row r="24775" spans="24:27" x14ac:dyDescent="0.25">
      <c r="X24775" s="69"/>
      <c r="Y24775" s="69"/>
      <c r="Z24775" s="69"/>
      <c r="AA24775" s="69"/>
    </row>
    <row r="24776" spans="24:27" x14ac:dyDescent="0.25">
      <c r="X24776" s="69"/>
      <c r="Y24776" s="69"/>
      <c r="Z24776" s="69"/>
      <c r="AA24776" s="69"/>
    </row>
    <row r="24777" spans="24:27" x14ac:dyDescent="0.25">
      <c r="X24777" s="69"/>
      <c r="Y24777" s="69"/>
      <c r="Z24777" s="69"/>
      <c r="AA24777" s="69"/>
    </row>
    <row r="24778" spans="24:27" x14ac:dyDescent="0.25">
      <c r="X24778" s="69"/>
      <c r="Y24778" s="69"/>
      <c r="Z24778" s="69"/>
      <c r="AA24778" s="69"/>
    </row>
    <row r="24779" spans="24:27" x14ac:dyDescent="0.25">
      <c r="X24779" s="69"/>
      <c r="Y24779" s="69"/>
      <c r="Z24779" s="69"/>
      <c r="AA24779" s="69"/>
    </row>
    <row r="24780" spans="24:27" x14ac:dyDescent="0.25">
      <c r="X24780" s="69"/>
      <c r="Y24780" s="69"/>
      <c r="Z24780" s="69"/>
      <c r="AA24780" s="69"/>
    </row>
    <row r="24781" spans="24:27" x14ac:dyDescent="0.25">
      <c r="X24781" s="69"/>
      <c r="Y24781" s="69"/>
      <c r="Z24781" s="69"/>
      <c r="AA24781" s="69"/>
    </row>
    <row r="24782" spans="24:27" x14ac:dyDescent="0.25">
      <c r="X24782" s="69"/>
      <c r="Y24782" s="69"/>
      <c r="Z24782" s="69"/>
      <c r="AA24782" s="69"/>
    </row>
    <row r="24783" spans="24:27" x14ac:dyDescent="0.25">
      <c r="X24783" s="69"/>
      <c r="Y24783" s="69"/>
      <c r="Z24783" s="69"/>
      <c r="AA24783" s="69"/>
    </row>
    <row r="24784" spans="24:27" x14ac:dyDescent="0.25">
      <c r="X24784" s="69"/>
      <c r="Y24784" s="69"/>
      <c r="Z24784" s="69"/>
      <c r="AA24784" s="69"/>
    </row>
    <row r="24785" spans="24:27" x14ac:dyDescent="0.25">
      <c r="X24785" s="69"/>
      <c r="Y24785" s="69"/>
      <c r="Z24785" s="69"/>
      <c r="AA24785" s="69"/>
    </row>
    <row r="24786" spans="24:27" x14ac:dyDescent="0.25">
      <c r="X24786" s="69"/>
      <c r="Y24786" s="69"/>
      <c r="Z24786" s="69"/>
      <c r="AA24786" s="69"/>
    </row>
    <row r="24787" spans="24:27" x14ac:dyDescent="0.25">
      <c r="X24787" s="69"/>
      <c r="Y24787" s="69"/>
      <c r="Z24787" s="69"/>
      <c r="AA24787" s="69"/>
    </row>
    <row r="24788" spans="24:27" x14ac:dyDescent="0.25">
      <c r="X24788" s="69"/>
      <c r="Y24788" s="69"/>
      <c r="Z24788" s="69"/>
      <c r="AA24788" s="69"/>
    </row>
    <row r="24789" spans="24:27" x14ac:dyDescent="0.25">
      <c r="X24789" s="69"/>
      <c r="Y24789" s="69"/>
      <c r="Z24789" s="69"/>
      <c r="AA24789" s="69"/>
    </row>
    <row r="24790" spans="24:27" x14ac:dyDescent="0.25">
      <c r="X24790" s="69"/>
      <c r="Y24790" s="69"/>
      <c r="Z24790" s="69"/>
      <c r="AA24790" s="69"/>
    </row>
    <row r="24791" spans="24:27" x14ac:dyDescent="0.25">
      <c r="X24791" s="69"/>
      <c r="Y24791" s="69"/>
      <c r="Z24791" s="69"/>
      <c r="AA24791" s="69"/>
    </row>
    <row r="24792" spans="24:27" x14ac:dyDescent="0.25">
      <c r="X24792" s="69"/>
      <c r="Y24792" s="69"/>
      <c r="Z24792" s="69"/>
      <c r="AA24792" s="69"/>
    </row>
    <row r="24793" spans="24:27" x14ac:dyDescent="0.25">
      <c r="X24793" s="69"/>
      <c r="Y24793" s="69"/>
      <c r="Z24793" s="69"/>
      <c r="AA24793" s="69"/>
    </row>
    <row r="24794" spans="24:27" x14ac:dyDescent="0.25">
      <c r="X24794" s="69"/>
      <c r="Y24794" s="69"/>
      <c r="Z24794" s="69"/>
      <c r="AA24794" s="69"/>
    </row>
    <row r="24795" spans="24:27" x14ac:dyDescent="0.25">
      <c r="X24795" s="69"/>
      <c r="Y24795" s="69"/>
      <c r="Z24795" s="69"/>
      <c r="AA24795" s="69"/>
    </row>
    <row r="24796" spans="24:27" x14ac:dyDescent="0.25">
      <c r="X24796" s="69"/>
      <c r="Y24796" s="69"/>
      <c r="Z24796" s="69"/>
      <c r="AA24796" s="69"/>
    </row>
    <row r="24797" spans="24:27" x14ac:dyDescent="0.25">
      <c r="X24797" s="69"/>
      <c r="Y24797" s="69"/>
      <c r="Z24797" s="69"/>
      <c r="AA24797" s="69"/>
    </row>
    <row r="24798" spans="24:27" x14ac:dyDescent="0.25">
      <c r="X24798" s="69"/>
      <c r="Y24798" s="69"/>
      <c r="Z24798" s="69"/>
      <c r="AA24798" s="69"/>
    </row>
    <row r="24799" spans="24:27" x14ac:dyDescent="0.25">
      <c r="X24799" s="69"/>
      <c r="Y24799" s="69"/>
      <c r="Z24799" s="69"/>
      <c r="AA24799" s="69"/>
    </row>
    <row r="24800" spans="24:27" x14ac:dyDescent="0.25">
      <c r="X24800" s="69"/>
      <c r="Y24800" s="69"/>
      <c r="Z24800" s="69"/>
      <c r="AA24800" s="69"/>
    </row>
    <row r="24801" spans="24:27" x14ac:dyDescent="0.25">
      <c r="X24801" s="69"/>
      <c r="Y24801" s="69"/>
      <c r="Z24801" s="69"/>
      <c r="AA24801" s="69"/>
    </row>
    <row r="24802" spans="24:27" x14ac:dyDescent="0.25">
      <c r="X24802" s="69"/>
      <c r="Y24802" s="69"/>
      <c r="Z24802" s="69"/>
      <c r="AA24802" s="69"/>
    </row>
    <row r="24803" spans="24:27" x14ac:dyDescent="0.25">
      <c r="X24803" s="69"/>
      <c r="Y24803" s="69"/>
      <c r="Z24803" s="69"/>
      <c r="AA24803" s="69"/>
    </row>
    <row r="24804" spans="24:27" x14ac:dyDescent="0.25">
      <c r="X24804" s="69"/>
      <c r="Y24804" s="69"/>
      <c r="Z24804" s="69"/>
      <c r="AA24804" s="69"/>
    </row>
    <row r="24805" spans="24:27" x14ac:dyDescent="0.25">
      <c r="X24805" s="69"/>
      <c r="Y24805" s="69"/>
      <c r="Z24805" s="69"/>
      <c r="AA24805" s="69"/>
    </row>
    <row r="24806" spans="24:27" x14ac:dyDescent="0.25">
      <c r="X24806" s="69"/>
      <c r="Y24806" s="69"/>
      <c r="Z24806" s="69"/>
      <c r="AA24806" s="69"/>
    </row>
    <row r="24807" spans="24:27" x14ac:dyDescent="0.25">
      <c r="X24807" s="69"/>
      <c r="Y24807" s="69"/>
      <c r="Z24807" s="69"/>
      <c r="AA24807" s="69"/>
    </row>
    <row r="24808" spans="24:27" x14ac:dyDescent="0.25">
      <c r="X24808" s="69"/>
      <c r="Y24808" s="69"/>
      <c r="Z24808" s="69"/>
      <c r="AA24808" s="69"/>
    </row>
    <row r="24809" spans="24:27" x14ac:dyDescent="0.25">
      <c r="X24809" s="69"/>
      <c r="Y24809" s="69"/>
      <c r="Z24809" s="69"/>
      <c r="AA24809" s="69"/>
    </row>
    <row r="24810" spans="24:27" x14ac:dyDescent="0.25">
      <c r="X24810" s="69"/>
      <c r="Y24810" s="69"/>
      <c r="Z24810" s="69"/>
      <c r="AA24810" s="69"/>
    </row>
    <row r="24811" spans="24:27" x14ac:dyDescent="0.25">
      <c r="X24811" s="69"/>
      <c r="Y24811" s="69"/>
      <c r="Z24811" s="69"/>
      <c r="AA24811" s="69"/>
    </row>
    <row r="24812" spans="24:27" x14ac:dyDescent="0.25">
      <c r="X24812" s="69"/>
      <c r="Y24812" s="69"/>
      <c r="Z24812" s="69"/>
      <c r="AA24812" s="69"/>
    </row>
    <row r="24813" spans="24:27" x14ac:dyDescent="0.25">
      <c r="X24813" s="69"/>
      <c r="Y24813" s="69"/>
      <c r="Z24813" s="69"/>
      <c r="AA24813" s="69"/>
    </row>
    <row r="24814" spans="24:27" x14ac:dyDescent="0.25">
      <c r="X24814" s="69"/>
      <c r="Y24814" s="69"/>
      <c r="Z24814" s="69"/>
      <c r="AA24814" s="69"/>
    </row>
    <row r="24815" spans="24:27" x14ac:dyDescent="0.25">
      <c r="X24815" s="69"/>
      <c r="Y24815" s="69"/>
      <c r="Z24815" s="69"/>
      <c r="AA24815" s="69"/>
    </row>
    <row r="24816" spans="24:27" x14ac:dyDescent="0.25">
      <c r="X24816" s="69"/>
      <c r="Y24816" s="69"/>
      <c r="Z24816" s="69"/>
      <c r="AA24816" s="69"/>
    </row>
    <row r="24817" spans="24:27" x14ac:dyDescent="0.25">
      <c r="X24817" s="69"/>
      <c r="Y24817" s="69"/>
      <c r="Z24817" s="69"/>
      <c r="AA24817" s="69"/>
    </row>
    <row r="24818" spans="24:27" x14ac:dyDescent="0.25">
      <c r="X24818" s="69"/>
      <c r="Y24818" s="69"/>
      <c r="Z24818" s="69"/>
      <c r="AA24818" s="69"/>
    </row>
    <row r="24819" spans="24:27" x14ac:dyDescent="0.25">
      <c r="X24819" s="69"/>
      <c r="Y24819" s="69"/>
      <c r="Z24819" s="69"/>
      <c r="AA24819" s="69"/>
    </row>
    <row r="24820" spans="24:27" x14ac:dyDescent="0.25">
      <c r="X24820" s="69"/>
      <c r="Y24820" s="69"/>
      <c r="Z24820" s="69"/>
      <c r="AA24820" s="69"/>
    </row>
    <row r="24821" spans="24:27" x14ac:dyDescent="0.25">
      <c r="X24821" s="69"/>
      <c r="Y24821" s="69"/>
      <c r="Z24821" s="69"/>
      <c r="AA24821" s="69"/>
    </row>
    <row r="24822" spans="24:27" x14ac:dyDescent="0.25">
      <c r="X24822" s="69"/>
      <c r="Y24822" s="69"/>
      <c r="Z24822" s="69"/>
      <c r="AA24822" s="69"/>
    </row>
    <row r="24823" spans="24:27" x14ac:dyDescent="0.25">
      <c r="X24823" s="69"/>
      <c r="Y24823" s="69"/>
      <c r="Z24823" s="69"/>
      <c r="AA24823" s="69"/>
    </row>
    <row r="24824" spans="24:27" x14ac:dyDescent="0.25">
      <c r="X24824" s="69"/>
      <c r="Y24824" s="69"/>
      <c r="Z24824" s="69"/>
      <c r="AA24824" s="69"/>
    </row>
    <row r="24825" spans="24:27" x14ac:dyDescent="0.25">
      <c r="X24825" s="69"/>
      <c r="Y24825" s="69"/>
      <c r="Z24825" s="69"/>
      <c r="AA24825" s="69"/>
    </row>
    <row r="24826" spans="24:27" x14ac:dyDescent="0.25">
      <c r="X24826" s="69"/>
      <c r="Y24826" s="69"/>
      <c r="Z24826" s="69"/>
      <c r="AA24826" s="69"/>
    </row>
    <row r="24827" spans="24:27" x14ac:dyDescent="0.25">
      <c r="X24827" s="69"/>
      <c r="Y24827" s="69"/>
      <c r="Z24827" s="69"/>
      <c r="AA24827" s="69"/>
    </row>
    <row r="24828" spans="24:27" x14ac:dyDescent="0.25">
      <c r="X24828" s="69"/>
      <c r="Y24828" s="69"/>
      <c r="Z24828" s="69"/>
      <c r="AA24828" s="69"/>
    </row>
    <row r="24829" spans="24:27" x14ac:dyDescent="0.25">
      <c r="X24829" s="69"/>
      <c r="Y24829" s="69"/>
      <c r="Z24829" s="69"/>
      <c r="AA24829" s="69"/>
    </row>
    <row r="24830" spans="24:27" x14ac:dyDescent="0.25">
      <c r="X24830" s="69"/>
      <c r="Y24830" s="69"/>
      <c r="Z24830" s="69"/>
      <c r="AA24830" s="69"/>
    </row>
    <row r="24831" spans="24:27" x14ac:dyDescent="0.25">
      <c r="X24831" s="69"/>
      <c r="Y24831" s="69"/>
      <c r="Z24831" s="69"/>
      <c r="AA24831" s="69"/>
    </row>
    <row r="24832" spans="24:27" x14ac:dyDescent="0.25">
      <c r="X24832" s="69"/>
      <c r="Y24832" s="69"/>
      <c r="Z24832" s="69"/>
      <c r="AA24832" s="69"/>
    </row>
    <row r="24833" spans="24:27" x14ac:dyDescent="0.25">
      <c r="X24833" s="69"/>
      <c r="Y24833" s="69"/>
      <c r="Z24833" s="69"/>
      <c r="AA24833" s="69"/>
    </row>
    <row r="24834" spans="24:27" x14ac:dyDescent="0.25">
      <c r="X24834" s="69"/>
      <c r="Y24834" s="69"/>
      <c r="Z24834" s="69"/>
      <c r="AA24834" s="69"/>
    </row>
    <row r="24835" spans="24:27" x14ac:dyDescent="0.25">
      <c r="X24835" s="69"/>
      <c r="Y24835" s="69"/>
      <c r="Z24835" s="69"/>
      <c r="AA24835" s="69"/>
    </row>
    <row r="24836" spans="24:27" x14ac:dyDescent="0.25">
      <c r="X24836" s="69"/>
      <c r="Y24836" s="69"/>
      <c r="Z24836" s="69"/>
      <c r="AA24836" s="69"/>
    </row>
    <row r="24837" spans="24:27" x14ac:dyDescent="0.25">
      <c r="X24837" s="69"/>
      <c r="Y24837" s="69"/>
      <c r="Z24837" s="69"/>
      <c r="AA24837" s="69"/>
    </row>
    <row r="24838" spans="24:27" x14ac:dyDescent="0.25">
      <c r="X24838" s="69"/>
      <c r="Y24838" s="69"/>
      <c r="Z24838" s="69"/>
      <c r="AA24838" s="69"/>
    </row>
    <row r="24839" spans="24:27" x14ac:dyDescent="0.25">
      <c r="X24839" s="69"/>
      <c r="Y24839" s="69"/>
      <c r="Z24839" s="69"/>
      <c r="AA24839" s="69"/>
    </row>
    <row r="24840" spans="24:27" x14ac:dyDescent="0.25">
      <c r="X24840" s="69"/>
      <c r="Y24840" s="69"/>
      <c r="Z24840" s="69"/>
      <c r="AA24840" s="69"/>
    </row>
    <row r="24841" spans="24:27" x14ac:dyDescent="0.25">
      <c r="X24841" s="69"/>
      <c r="Y24841" s="69"/>
      <c r="Z24841" s="69"/>
      <c r="AA24841" s="69"/>
    </row>
    <row r="24842" spans="24:27" x14ac:dyDescent="0.25">
      <c r="X24842" s="69"/>
      <c r="Y24842" s="69"/>
      <c r="Z24842" s="69"/>
      <c r="AA24842" s="69"/>
    </row>
    <row r="24843" spans="24:27" x14ac:dyDescent="0.25">
      <c r="X24843" s="69"/>
      <c r="Y24843" s="69"/>
      <c r="Z24843" s="69"/>
      <c r="AA24843" s="69"/>
    </row>
    <row r="24844" spans="24:27" x14ac:dyDescent="0.25">
      <c r="X24844" s="69"/>
      <c r="Y24844" s="69"/>
      <c r="Z24844" s="69"/>
      <c r="AA24844" s="69"/>
    </row>
    <row r="24845" spans="24:27" x14ac:dyDescent="0.25">
      <c r="X24845" s="69"/>
      <c r="Y24845" s="69"/>
      <c r="Z24845" s="69"/>
      <c r="AA24845" s="69"/>
    </row>
    <row r="24846" spans="24:27" x14ac:dyDescent="0.25">
      <c r="X24846" s="69"/>
      <c r="Y24846" s="69"/>
      <c r="Z24846" s="69"/>
      <c r="AA24846" s="69"/>
    </row>
    <row r="24847" spans="24:27" x14ac:dyDescent="0.25">
      <c r="X24847" s="69"/>
      <c r="Y24847" s="69"/>
      <c r="Z24847" s="69"/>
      <c r="AA24847" s="69"/>
    </row>
    <row r="24848" spans="24:27" x14ac:dyDescent="0.25">
      <c r="X24848" s="69"/>
      <c r="Y24848" s="69"/>
      <c r="Z24848" s="69"/>
      <c r="AA24848" s="69"/>
    </row>
    <row r="24849" spans="24:27" x14ac:dyDescent="0.25">
      <c r="X24849" s="69"/>
      <c r="Y24849" s="69"/>
      <c r="Z24849" s="69"/>
      <c r="AA24849" s="69"/>
    </row>
    <row r="24850" spans="24:27" x14ac:dyDescent="0.25">
      <c r="X24850" s="69"/>
      <c r="Y24850" s="69"/>
      <c r="Z24850" s="69"/>
      <c r="AA24850" s="69"/>
    </row>
    <row r="24851" spans="24:27" x14ac:dyDescent="0.25">
      <c r="X24851" s="69"/>
      <c r="Y24851" s="69"/>
      <c r="Z24851" s="69"/>
      <c r="AA24851" s="69"/>
    </row>
    <row r="24852" spans="24:27" x14ac:dyDescent="0.25">
      <c r="X24852" s="69"/>
      <c r="Y24852" s="69"/>
      <c r="Z24852" s="69"/>
      <c r="AA24852" s="69"/>
    </row>
    <row r="24853" spans="24:27" x14ac:dyDescent="0.25">
      <c r="X24853" s="69"/>
      <c r="Y24853" s="69"/>
      <c r="Z24853" s="69"/>
      <c r="AA24853" s="69"/>
    </row>
    <row r="24854" spans="24:27" x14ac:dyDescent="0.25">
      <c r="X24854" s="69"/>
      <c r="Y24854" s="69"/>
      <c r="Z24854" s="69"/>
      <c r="AA24854" s="69"/>
    </row>
    <row r="24855" spans="24:27" x14ac:dyDescent="0.25">
      <c r="X24855" s="69"/>
      <c r="Y24855" s="69"/>
      <c r="Z24855" s="69"/>
      <c r="AA24855" s="69"/>
    </row>
    <row r="24856" spans="24:27" x14ac:dyDescent="0.25">
      <c r="X24856" s="69"/>
      <c r="Y24856" s="69"/>
      <c r="Z24856" s="69"/>
      <c r="AA24856" s="69"/>
    </row>
    <row r="24857" spans="24:27" x14ac:dyDescent="0.25">
      <c r="X24857" s="69"/>
      <c r="Y24857" s="69"/>
      <c r="Z24857" s="69"/>
      <c r="AA24857" s="69"/>
    </row>
    <row r="24858" spans="24:27" x14ac:dyDescent="0.25">
      <c r="X24858" s="69"/>
      <c r="Y24858" s="69"/>
      <c r="Z24858" s="69"/>
      <c r="AA24858" s="69"/>
    </row>
    <row r="24859" spans="24:27" x14ac:dyDescent="0.25">
      <c r="X24859" s="69"/>
      <c r="Y24859" s="69"/>
      <c r="Z24859" s="69"/>
      <c r="AA24859" s="69"/>
    </row>
    <row r="24860" spans="24:27" x14ac:dyDescent="0.25">
      <c r="X24860" s="69"/>
      <c r="Y24860" s="69"/>
      <c r="Z24860" s="69"/>
      <c r="AA24860" s="69"/>
    </row>
    <row r="24861" spans="24:27" x14ac:dyDescent="0.25">
      <c r="X24861" s="69"/>
      <c r="Y24861" s="69"/>
      <c r="Z24861" s="69"/>
      <c r="AA24861" s="69"/>
    </row>
    <row r="24862" spans="24:27" x14ac:dyDescent="0.25">
      <c r="X24862" s="69"/>
      <c r="Y24862" s="69"/>
      <c r="Z24862" s="69"/>
      <c r="AA24862" s="69"/>
    </row>
    <row r="24863" spans="24:27" x14ac:dyDescent="0.25">
      <c r="X24863" s="69"/>
      <c r="Y24863" s="69"/>
      <c r="Z24863" s="69"/>
      <c r="AA24863" s="69"/>
    </row>
    <row r="24864" spans="24:27" x14ac:dyDescent="0.25">
      <c r="X24864" s="69"/>
      <c r="Y24864" s="69"/>
      <c r="Z24864" s="69"/>
      <c r="AA24864" s="69"/>
    </row>
    <row r="24865" spans="24:27" x14ac:dyDescent="0.25">
      <c r="X24865" s="69"/>
      <c r="Y24865" s="69"/>
      <c r="Z24865" s="69"/>
      <c r="AA24865" s="69"/>
    </row>
    <row r="24866" spans="24:27" x14ac:dyDescent="0.25">
      <c r="X24866" s="69"/>
      <c r="Y24866" s="69"/>
      <c r="Z24866" s="69"/>
      <c r="AA24866" s="69"/>
    </row>
    <row r="24867" spans="24:27" x14ac:dyDescent="0.25">
      <c r="X24867" s="69"/>
      <c r="Y24867" s="69"/>
      <c r="Z24867" s="69"/>
      <c r="AA24867" s="69"/>
    </row>
    <row r="24868" spans="24:27" x14ac:dyDescent="0.25">
      <c r="X24868" s="69"/>
      <c r="Y24868" s="69"/>
      <c r="Z24868" s="69"/>
      <c r="AA24868" s="69"/>
    </row>
    <row r="24869" spans="24:27" x14ac:dyDescent="0.25">
      <c r="X24869" s="69"/>
      <c r="Y24869" s="69"/>
      <c r="Z24869" s="69"/>
      <c r="AA24869" s="69"/>
    </row>
    <row r="24870" spans="24:27" x14ac:dyDescent="0.25">
      <c r="X24870" s="69"/>
      <c r="Y24870" s="69"/>
      <c r="Z24870" s="69"/>
      <c r="AA24870" s="69"/>
    </row>
    <row r="24871" spans="24:27" x14ac:dyDescent="0.25">
      <c r="X24871" s="69"/>
      <c r="Y24871" s="69"/>
      <c r="Z24871" s="69"/>
      <c r="AA24871" s="69"/>
    </row>
    <row r="24872" spans="24:27" x14ac:dyDescent="0.25">
      <c r="X24872" s="69"/>
      <c r="Y24872" s="69"/>
      <c r="Z24872" s="69"/>
      <c r="AA24872" s="69"/>
    </row>
    <row r="24873" spans="24:27" x14ac:dyDescent="0.25">
      <c r="X24873" s="69"/>
      <c r="Y24873" s="69"/>
      <c r="Z24873" s="69"/>
      <c r="AA24873" s="69"/>
    </row>
    <row r="24874" spans="24:27" x14ac:dyDescent="0.25">
      <c r="X24874" s="69"/>
      <c r="Y24874" s="69"/>
      <c r="Z24874" s="69"/>
      <c r="AA24874" s="69"/>
    </row>
    <row r="24875" spans="24:27" x14ac:dyDescent="0.25">
      <c r="X24875" s="69"/>
      <c r="Y24875" s="69"/>
      <c r="Z24875" s="69"/>
      <c r="AA24875" s="69"/>
    </row>
    <row r="24876" spans="24:27" x14ac:dyDescent="0.25">
      <c r="X24876" s="69"/>
      <c r="Y24876" s="69"/>
      <c r="Z24876" s="69"/>
      <c r="AA24876" s="69"/>
    </row>
    <row r="24877" spans="24:27" x14ac:dyDescent="0.25">
      <c r="X24877" s="69"/>
      <c r="Y24877" s="69"/>
      <c r="Z24877" s="69"/>
      <c r="AA24877" s="69"/>
    </row>
    <row r="24878" spans="24:27" x14ac:dyDescent="0.25">
      <c r="X24878" s="69"/>
      <c r="Y24878" s="69"/>
      <c r="Z24878" s="69"/>
      <c r="AA24878" s="69"/>
    </row>
    <row r="24879" spans="24:27" x14ac:dyDescent="0.25">
      <c r="X24879" s="69"/>
      <c r="Y24879" s="69"/>
      <c r="Z24879" s="69"/>
      <c r="AA24879" s="69"/>
    </row>
    <row r="24880" spans="24:27" x14ac:dyDescent="0.25">
      <c r="X24880" s="69"/>
      <c r="Y24880" s="69"/>
      <c r="Z24880" s="69"/>
      <c r="AA24880" s="69"/>
    </row>
    <row r="24881" spans="24:27" x14ac:dyDescent="0.25">
      <c r="X24881" s="69"/>
      <c r="Y24881" s="69"/>
      <c r="Z24881" s="69"/>
      <c r="AA24881" s="69"/>
    </row>
    <row r="24882" spans="24:27" x14ac:dyDescent="0.25">
      <c r="X24882" s="69"/>
      <c r="Y24882" s="69"/>
      <c r="Z24882" s="69"/>
      <c r="AA24882" s="69"/>
    </row>
    <row r="24883" spans="24:27" x14ac:dyDescent="0.25">
      <c r="X24883" s="69"/>
      <c r="Y24883" s="69"/>
      <c r="Z24883" s="69"/>
      <c r="AA24883" s="69"/>
    </row>
    <row r="24884" spans="24:27" x14ac:dyDescent="0.25">
      <c r="X24884" s="69"/>
      <c r="Y24884" s="69"/>
      <c r="Z24884" s="69"/>
      <c r="AA24884" s="69"/>
    </row>
    <row r="24885" spans="24:27" x14ac:dyDescent="0.25">
      <c r="X24885" s="69"/>
      <c r="Y24885" s="69"/>
      <c r="Z24885" s="69"/>
      <c r="AA24885" s="69"/>
    </row>
    <row r="24886" spans="24:27" x14ac:dyDescent="0.25">
      <c r="X24886" s="69"/>
      <c r="Y24886" s="69"/>
      <c r="Z24886" s="69"/>
      <c r="AA24886" s="69"/>
    </row>
    <row r="24887" spans="24:27" x14ac:dyDescent="0.25">
      <c r="X24887" s="69"/>
      <c r="Y24887" s="69"/>
      <c r="Z24887" s="69"/>
      <c r="AA24887" s="69"/>
    </row>
    <row r="24888" spans="24:27" x14ac:dyDescent="0.25">
      <c r="X24888" s="69"/>
      <c r="Y24888" s="69"/>
      <c r="Z24888" s="69"/>
      <c r="AA24888" s="69"/>
    </row>
    <row r="24889" spans="24:27" x14ac:dyDescent="0.25">
      <c r="X24889" s="69"/>
      <c r="Y24889" s="69"/>
      <c r="Z24889" s="69"/>
      <c r="AA24889" s="69"/>
    </row>
    <row r="24890" spans="24:27" x14ac:dyDescent="0.25">
      <c r="X24890" s="69"/>
      <c r="Y24890" s="69"/>
      <c r="Z24890" s="69"/>
      <c r="AA24890" s="69"/>
    </row>
    <row r="24891" spans="24:27" x14ac:dyDescent="0.25">
      <c r="X24891" s="69"/>
      <c r="Y24891" s="69"/>
      <c r="Z24891" s="69"/>
      <c r="AA24891" s="69"/>
    </row>
    <row r="24892" spans="24:27" x14ac:dyDescent="0.25">
      <c r="X24892" s="69"/>
      <c r="Y24892" s="69"/>
      <c r="Z24892" s="69"/>
      <c r="AA24892" s="69"/>
    </row>
    <row r="24893" spans="24:27" x14ac:dyDescent="0.25">
      <c r="X24893" s="69"/>
      <c r="Y24893" s="69"/>
      <c r="Z24893" s="69"/>
      <c r="AA24893" s="69"/>
    </row>
    <row r="24894" spans="24:27" x14ac:dyDescent="0.25">
      <c r="X24894" s="69"/>
      <c r="Y24894" s="69"/>
      <c r="Z24894" s="69"/>
      <c r="AA24894" s="69"/>
    </row>
    <row r="24895" spans="24:27" x14ac:dyDescent="0.25">
      <c r="X24895" s="69"/>
      <c r="Y24895" s="69"/>
      <c r="Z24895" s="69"/>
      <c r="AA24895" s="69"/>
    </row>
    <row r="24896" spans="24:27" x14ac:dyDescent="0.25">
      <c r="X24896" s="69"/>
      <c r="Y24896" s="69"/>
      <c r="Z24896" s="69"/>
      <c r="AA24896" s="69"/>
    </row>
    <row r="24897" spans="24:27" x14ac:dyDescent="0.25">
      <c r="X24897" s="69"/>
      <c r="Y24897" s="69"/>
      <c r="Z24897" s="69"/>
      <c r="AA24897" s="69"/>
    </row>
    <row r="24898" spans="24:27" x14ac:dyDescent="0.25">
      <c r="X24898" s="69"/>
      <c r="Y24898" s="69"/>
      <c r="Z24898" s="69"/>
      <c r="AA24898" s="69"/>
    </row>
    <row r="24899" spans="24:27" x14ac:dyDescent="0.25">
      <c r="X24899" s="69"/>
      <c r="Y24899" s="69"/>
      <c r="Z24899" s="69"/>
      <c r="AA24899" s="69"/>
    </row>
    <row r="24900" spans="24:27" x14ac:dyDescent="0.25">
      <c r="X24900" s="69"/>
      <c r="Y24900" s="69"/>
      <c r="Z24900" s="69"/>
      <c r="AA24900" s="69"/>
    </row>
    <row r="24901" spans="24:27" x14ac:dyDescent="0.25">
      <c r="X24901" s="69"/>
      <c r="Y24901" s="69"/>
      <c r="Z24901" s="69"/>
      <c r="AA24901" s="69"/>
    </row>
    <row r="24902" spans="24:27" x14ac:dyDescent="0.25">
      <c r="X24902" s="69"/>
      <c r="Y24902" s="69"/>
      <c r="Z24902" s="69"/>
      <c r="AA24902" s="69"/>
    </row>
    <row r="24903" spans="24:27" x14ac:dyDescent="0.25">
      <c r="X24903" s="69"/>
      <c r="Y24903" s="69"/>
      <c r="Z24903" s="69"/>
      <c r="AA24903" s="69"/>
    </row>
    <row r="24904" spans="24:27" x14ac:dyDescent="0.25">
      <c r="X24904" s="69"/>
      <c r="Y24904" s="69"/>
      <c r="Z24904" s="69"/>
      <c r="AA24904" s="69"/>
    </row>
    <row r="24905" spans="24:27" x14ac:dyDescent="0.25">
      <c r="X24905" s="69"/>
      <c r="Y24905" s="69"/>
      <c r="Z24905" s="69"/>
      <c r="AA24905" s="69"/>
    </row>
    <row r="24906" spans="24:27" x14ac:dyDescent="0.25">
      <c r="X24906" s="69"/>
      <c r="Y24906" s="69"/>
      <c r="Z24906" s="69"/>
      <c r="AA24906" s="69"/>
    </row>
    <row r="24907" spans="24:27" x14ac:dyDescent="0.25">
      <c r="X24907" s="69"/>
      <c r="Y24907" s="69"/>
      <c r="Z24907" s="69"/>
      <c r="AA24907" s="69"/>
    </row>
    <row r="24908" spans="24:27" x14ac:dyDescent="0.25">
      <c r="X24908" s="69"/>
      <c r="Y24908" s="69"/>
      <c r="Z24908" s="69"/>
      <c r="AA24908" s="69"/>
    </row>
    <row r="24909" spans="24:27" x14ac:dyDescent="0.25">
      <c r="X24909" s="69"/>
      <c r="Y24909" s="69"/>
      <c r="Z24909" s="69"/>
      <c r="AA24909" s="69"/>
    </row>
    <row r="24910" spans="24:27" x14ac:dyDescent="0.25">
      <c r="X24910" s="69"/>
      <c r="Y24910" s="69"/>
      <c r="Z24910" s="69"/>
      <c r="AA24910" s="69"/>
    </row>
    <row r="24911" spans="24:27" x14ac:dyDescent="0.25">
      <c r="X24911" s="69"/>
      <c r="Y24911" s="69"/>
      <c r="Z24911" s="69"/>
      <c r="AA24911" s="69"/>
    </row>
    <row r="24912" spans="24:27" x14ac:dyDescent="0.25">
      <c r="X24912" s="69"/>
      <c r="Y24912" s="69"/>
      <c r="Z24912" s="69"/>
      <c r="AA24912" s="69"/>
    </row>
    <row r="24913" spans="24:27" x14ac:dyDescent="0.25">
      <c r="X24913" s="69"/>
      <c r="Y24913" s="69"/>
      <c r="Z24913" s="69"/>
      <c r="AA24913" s="69"/>
    </row>
    <row r="24914" spans="24:27" x14ac:dyDescent="0.25">
      <c r="X24914" s="69"/>
      <c r="Y24914" s="69"/>
      <c r="Z24914" s="69"/>
      <c r="AA24914" s="69"/>
    </row>
    <row r="24915" spans="24:27" x14ac:dyDescent="0.25">
      <c r="X24915" s="69"/>
      <c r="Y24915" s="69"/>
      <c r="Z24915" s="69"/>
      <c r="AA24915" s="69"/>
    </row>
    <row r="24916" spans="24:27" x14ac:dyDescent="0.25">
      <c r="X24916" s="69"/>
      <c r="Y24916" s="69"/>
      <c r="Z24916" s="69"/>
      <c r="AA24916" s="69"/>
    </row>
    <row r="24917" spans="24:27" x14ac:dyDescent="0.25">
      <c r="X24917" s="69"/>
      <c r="Y24917" s="69"/>
      <c r="Z24917" s="69"/>
      <c r="AA24917" s="69"/>
    </row>
    <row r="24918" spans="24:27" x14ac:dyDescent="0.25">
      <c r="X24918" s="69"/>
      <c r="Y24918" s="69"/>
      <c r="Z24918" s="69"/>
      <c r="AA24918" s="69"/>
    </row>
    <row r="24919" spans="24:27" x14ac:dyDescent="0.25">
      <c r="X24919" s="69"/>
      <c r="Y24919" s="69"/>
      <c r="Z24919" s="69"/>
      <c r="AA24919" s="69"/>
    </row>
    <row r="24920" spans="24:27" x14ac:dyDescent="0.25">
      <c r="X24920" s="69"/>
      <c r="Y24920" s="69"/>
      <c r="Z24920" s="69"/>
      <c r="AA24920" s="69"/>
    </row>
    <row r="24921" spans="24:27" x14ac:dyDescent="0.25">
      <c r="X24921" s="69"/>
      <c r="Y24921" s="69"/>
      <c r="Z24921" s="69"/>
      <c r="AA24921" s="69"/>
    </row>
    <row r="24922" spans="24:27" x14ac:dyDescent="0.25">
      <c r="X24922" s="69"/>
      <c r="Y24922" s="69"/>
      <c r="Z24922" s="69"/>
      <c r="AA24922" s="69"/>
    </row>
    <row r="24923" spans="24:27" x14ac:dyDescent="0.25">
      <c r="X24923" s="69"/>
      <c r="Y24923" s="69"/>
      <c r="Z24923" s="69"/>
      <c r="AA24923" s="69"/>
    </row>
    <row r="24924" spans="24:27" x14ac:dyDescent="0.25">
      <c r="X24924" s="69"/>
      <c r="Y24924" s="69"/>
      <c r="Z24924" s="69"/>
      <c r="AA24924" s="69"/>
    </row>
    <row r="24925" spans="24:27" x14ac:dyDescent="0.25">
      <c r="X24925" s="69"/>
      <c r="Y24925" s="69"/>
      <c r="Z24925" s="69"/>
      <c r="AA24925" s="69"/>
    </row>
    <row r="24926" spans="24:27" x14ac:dyDescent="0.25">
      <c r="X24926" s="69"/>
      <c r="Y24926" s="69"/>
      <c r="Z24926" s="69"/>
      <c r="AA24926" s="69"/>
    </row>
    <row r="24927" spans="24:27" x14ac:dyDescent="0.25">
      <c r="X24927" s="69"/>
      <c r="Y24927" s="69"/>
      <c r="Z24927" s="69"/>
      <c r="AA24927" s="69"/>
    </row>
    <row r="24928" spans="24:27" x14ac:dyDescent="0.25">
      <c r="X24928" s="69"/>
      <c r="Y24928" s="69"/>
      <c r="Z24928" s="69"/>
      <c r="AA24928" s="69"/>
    </row>
    <row r="24929" spans="24:27" x14ac:dyDescent="0.25">
      <c r="X24929" s="69"/>
      <c r="Y24929" s="69"/>
      <c r="Z24929" s="69"/>
      <c r="AA24929" s="69"/>
    </row>
    <row r="24930" spans="24:27" x14ac:dyDescent="0.25">
      <c r="X24930" s="69"/>
      <c r="Y24930" s="69"/>
      <c r="Z24930" s="69"/>
      <c r="AA24930" s="69"/>
    </row>
    <row r="24931" spans="24:27" x14ac:dyDescent="0.25">
      <c r="X24931" s="69"/>
      <c r="Y24931" s="69"/>
      <c r="Z24931" s="69"/>
      <c r="AA24931" s="69"/>
    </row>
    <row r="24932" spans="24:27" x14ac:dyDescent="0.25">
      <c r="X24932" s="69"/>
      <c r="Y24932" s="69"/>
      <c r="Z24932" s="69"/>
      <c r="AA24932" s="69"/>
    </row>
    <row r="24933" spans="24:27" x14ac:dyDescent="0.25">
      <c r="X24933" s="69"/>
      <c r="Y24933" s="69"/>
      <c r="Z24933" s="69"/>
      <c r="AA24933" s="69"/>
    </row>
    <row r="24934" spans="24:27" x14ac:dyDescent="0.25">
      <c r="X24934" s="69"/>
      <c r="Y24934" s="69"/>
      <c r="Z24934" s="69"/>
      <c r="AA24934" s="69"/>
    </row>
    <row r="24935" spans="24:27" x14ac:dyDescent="0.25">
      <c r="X24935" s="69"/>
      <c r="Y24935" s="69"/>
      <c r="Z24935" s="69"/>
      <c r="AA24935" s="69"/>
    </row>
    <row r="24936" spans="24:27" x14ac:dyDescent="0.25">
      <c r="X24936" s="69"/>
      <c r="Y24936" s="69"/>
      <c r="Z24936" s="69"/>
      <c r="AA24936" s="69"/>
    </row>
    <row r="24937" spans="24:27" x14ac:dyDescent="0.25">
      <c r="X24937" s="69"/>
      <c r="Y24937" s="69"/>
      <c r="Z24937" s="69"/>
      <c r="AA24937" s="69"/>
    </row>
    <row r="24938" spans="24:27" x14ac:dyDescent="0.25">
      <c r="X24938" s="69"/>
      <c r="Y24938" s="69"/>
      <c r="Z24938" s="69"/>
      <c r="AA24938" s="69"/>
    </row>
    <row r="24939" spans="24:27" x14ac:dyDescent="0.25">
      <c r="X24939" s="69"/>
      <c r="Y24939" s="69"/>
      <c r="Z24939" s="69"/>
      <c r="AA24939" s="69"/>
    </row>
    <row r="24940" spans="24:27" x14ac:dyDescent="0.25">
      <c r="X24940" s="69"/>
      <c r="Y24940" s="69"/>
      <c r="Z24940" s="69"/>
      <c r="AA24940" s="69"/>
    </row>
    <row r="24941" spans="24:27" x14ac:dyDescent="0.25">
      <c r="X24941" s="69"/>
      <c r="Y24941" s="69"/>
      <c r="Z24941" s="69"/>
      <c r="AA24941" s="69"/>
    </row>
    <row r="24942" spans="24:27" x14ac:dyDescent="0.25">
      <c r="X24942" s="69"/>
      <c r="Y24942" s="69"/>
      <c r="Z24942" s="69"/>
      <c r="AA24942" s="69"/>
    </row>
    <row r="24943" spans="24:27" x14ac:dyDescent="0.25">
      <c r="X24943" s="69"/>
      <c r="Y24943" s="69"/>
      <c r="Z24943" s="69"/>
      <c r="AA24943" s="69"/>
    </row>
    <row r="24944" spans="24:27" x14ac:dyDescent="0.25">
      <c r="X24944" s="69"/>
      <c r="Y24944" s="69"/>
      <c r="Z24944" s="69"/>
      <c r="AA24944" s="69"/>
    </row>
    <row r="24945" spans="24:27" x14ac:dyDescent="0.25">
      <c r="X24945" s="69"/>
      <c r="Y24945" s="69"/>
      <c r="Z24945" s="69"/>
      <c r="AA24945" s="69"/>
    </row>
    <row r="24946" spans="24:27" x14ac:dyDescent="0.25">
      <c r="X24946" s="69"/>
      <c r="Y24946" s="69"/>
      <c r="Z24946" s="69"/>
      <c r="AA24946" s="69"/>
    </row>
    <row r="24947" spans="24:27" x14ac:dyDescent="0.25">
      <c r="X24947" s="69"/>
      <c r="Y24947" s="69"/>
      <c r="Z24947" s="69"/>
      <c r="AA24947" s="69"/>
    </row>
    <row r="24948" spans="24:27" x14ac:dyDescent="0.25">
      <c r="X24948" s="69"/>
      <c r="Y24948" s="69"/>
      <c r="Z24948" s="69"/>
      <c r="AA24948" s="69"/>
    </row>
    <row r="24949" spans="24:27" x14ac:dyDescent="0.25">
      <c r="X24949" s="69"/>
      <c r="Y24949" s="69"/>
      <c r="Z24949" s="69"/>
      <c r="AA24949" s="69"/>
    </row>
    <row r="24950" spans="24:27" x14ac:dyDescent="0.25">
      <c r="X24950" s="69"/>
      <c r="Y24950" s="69"/>
      <c r="Z24950" s="69"/>
      <c r="AA24950" s="69"/>
    </row>
    <row r="24951" spans="24:27" x14ac:dyDescent="0.25">
      <c r="X24951" s="69"/>
      <c r="Y24951" s="69"/>
      <c r="Z24951" s="69"/>
      <c r="AA24951" s="69"/>
    </row>
    <row r="24952" spans="24:27" x14ac:dyDescent="0.25">
      <c r="X24952" s="69"/>
      <c r="Y24952" s="69"/>
      <c r="Z24952" s="69"/>
      <c r="AA24952" s="69"/>
    </row>
    <row r="24953" spans="24:27" x14ac:dyDescent="0.25">
      <c r="X24953" s="69"/>
      <c r="Y24953" s="69"/>
      <c r="Z24953" s="69"/>
      <c r="AA24953" s="69"/>
    </row>
    <row r="24954" spans="24:27" x14ac:dyDescent="0.25">
      <c r="X24954" s="69"/>
      <c r="Y24954" s="69"/>
      <c r="Z24954" s="69"/>
      <c r="AA24954" s="69"/>
    </row>
    <row r="24955" spans="24:27" x14ac:dyDescent="0.25">
      <c r="X24955" s="69"/>
      <c r="Y24955" s="69"/>
      <c r="Z24955" s="69"/>
      <c r="AA24955" s="69"/>
    </row>
    <row r="24956" spans="24:27" x14ac:dyDescent="0.25">
      <c r="X24956" s="69"/>
      <c r="Y24956" s="69"/>
      <c r="Z24956" s="69"/>
      <c r="AA24956" s="69"/>
    </row>
    <row r="24957" spans="24:27" x14ac:dyDescent="0.25">
      <c r="X24957" s="69"/>
      <c r="Y24957" s="69"/>
      <c r="Z24957" s="69"/>
      <c r="AA24957" s="69"/>
    </row>
    <row r="24958" spans="24:27" x14ac:dyDescent="0.25">
      <c r="X24958" s="69"/>
      <c r="Y24958" s="69"/>
      <c r="Z24958" s="69"/>
      <c r="AA24958" s="69"/>
    </row>
    <row r="24959" spans="24:27" x14ac:dyDescent="0.25">
      <c r="X24959" s="69"/>
      <c r="Y24959" s="69"/>
      <c r="Z24959" s="69"/>
      <c r="AA24959" s="69"/>
    </row>
    <row r="24960" spans="24:27" x14ac:dyDescent="0.25">
      <c r="X24960" s="69"/>
      <c r="Y24960" s="69"/>
      <c r="Z24960" s="69"/>
      <c r="AA24960" s="69"/>
    </row>
    <row r="24961" spans="24:27" x14ac:dyDescent="0.25">
      <c r="X24961" s="69"/>
      <c r="Y24961" s="69"/>
      <c r="Z24961" s="69"/>
      <c r="AA24961" s="69"/>
    </row>
    <row r="24962" spans="24:27" x14ac:dyDescent="0.25">
      <c r="X24962" s="69"/>
      <c r="Y24962" s="69"/>
      <c r="Z24962" s="69"/>
      <c r="AA24962" s="69"/>
    </row>
    <row r="24963" spans="24:27" x14ac:dyDescent="0.25">
      <c r="X24963" s="69"/>
      <c r="Y24963" s="69"/>
      <c r="Z24963" s="69"/>
      <c r="AA24963" s="69"/>
    </row>
    <row r="24964" spans="24:27" x14ac:dyDescent="0.25">
      <c r="X24964" s="69"/>
      <c r="Y24964" s="69"/>
      <c r="Z24964" s="69"/>
      <c r="AA24964" s="69"/>
    </row>
    <row r="24965" spans="24:27" x14ac:dyDescent="0.25">
      <c r="X24965" s="69"/>
      <c r="Y24965" s="69"/>
      <c r="Z24965" s="69"/>
      <c r="AA24965" s="69"/>
    </row>
    <row r="24966" spans="24:27" x14ac:dyDescent="0.25">
      <c r="X24966" s="69"/>
      <c r="Y24966" s="69"/>
      <c r="Z24966" s="69"/>
      <c r="AA24966" s="69"/>
    </row>
    <row r="24967" spans="24:27" x14ac:dyDescent="0.25">
      <c r="X24967" s="69"/>
      <c r="Y24967" s="69"/>
      <c r="Z24967" s="69"/>
      <c r="AA24967" s="69"/>
    </row>
    <row r="24968" spans="24:27" x14ac:dyDescent="0.25">
      <c r="X24968" s="69"/>
      <c r="Y24968" s="69"/>
      <c r="Z24968" s="69"/>
      <c r="AA24968" s="69"/>
    </row>
    <row r="24969" spans="24:27" x14ac:dyDescent="0.25">
      <c r="X24969" s="69"/>
      <c r="Y24969" s="69"/>
      <c r="Z24969" s="69"/>
      <c r="AA24969" s="69"/>
    </row>
    <row r="24970" spans="24:27" x14ac:dyDescent="0.25">
      <c r="X24970" s="69"/>
      <c r="Y24970" s="69"/>
      <c r="Z24970" s="69"/>
      <c r="AA24970" s="69"/>
    </row>
    <row r="24971" spans="24:27" x14ac:dyDescent="0.25">
      <c r="X24971" s="69"/>
      <c r="Y24971" s="69"/>
      <c r="Z24971" s="69"/>
      <c r="AA24971" s="69"/>
    </row>
    <row r="24972" spans="24:27" x14ac:dyDescent="0.25">
      <c r="X24972" s="69"/>
      <c r="Y24972" s="69"/>
      <c r="Z24972" s="69"/>
      <c r="AA24972" s="69"/>
    </row>
    <row r="24973" spans="24:27" x14ac:dyDescent="0.25">
      <c r="X24973" s="69"/>
      <c r="Y24973" s="69"/>
      <c r="Z24973" s="69"/>
      <c r="AA24973" s="69"/>
    </row>
    <row r="24974" spans="24:27" x14ac:dyDescent="0.25">
      <c r="X24974" s="69"/>
      <c r="Y24974" s="69"/>
      <c r="Z24974" s="69"/>
      <c r="AA24974" s="69"/>
    </row>
    <row r="24975" spans="24:27" x14ac:dyDescent="0.25">
      <c r="X24975" s="69"/>
      <c r="Y24975" s="69"/>
      <c r="Z24975" s="69"/>
      <c r="AA24975" s="69"/>
    </row>
    <row r="24976" spans="24:27" x14ac:dyDescent="0.25">
      <c r="X24976" s="69"/>
      <c r="Y24976" s="69"/>
      <c r="Z24976" s="69"/>
      <c r="AA24976" s="69"/>
    </row>
    <row r="24977" spans="24:27" x14ac:dyDescent="0.25">
      <c r="X24977" s="69"/>
      <c r="Y24977" s="69"/>
      <c r="Z24977" s="69"/>
      <c r="AA24977" s="69"/>
    </row>
    <row r="24978" spans="24:27" x14ac:dyDescent="0.25">
      <c r="X24978" s="69"/>
      <c r="Y24978" s="69"/>
      <c r="Z24978" s="69"/>
      <c r="AA24978" s="69"/>
    </row>
    <row r="24979" spans="24:27" x14ac:dyDescent="0.25">
      <c r="X24979" s="69"/>
      <c r="Y24979" s="69"/>
      <c r="Z24979" s="69"/>
      <c r="AA24979" s="69"/>
    </row>
    <row r="24980" spans="24:27" x14ac:dyDescent="0.25">
      <c r="X24980" s="69"/>
      <c r="Y24980" s="69"/>
      <c r="Z24980" s="69"/>
      <c r="AA24980" s="69"/>
    </row>
    <row r="24981" spans="24:27" x14ac:dyDescent="0.25">
      <c r="X24981" s="69"/>
      <c r="Y24981" s="69"/>
      <c r="Z24981" s="69"/>
      <c r="AA24981" s="69"/>
    </row>
    <row r="24982" spans="24:27" x14ac:dyDescent="0.25">
      <c r="X24982" s="69"/>
      <c r="Y24982" s="69"/>
      <c r="Z24982" s="69"/>
      <c r="AA24982" s="69"/>
    </row>
    <row r="24983" spans="24:27" x14ac:dyDescent="0.25">
      <c r="X24983" s="69"/>
      <c r="Y24983" s="69"/>
      <c r="Z24983" s="69"/>
      <c r="AA24983" s="69"/>
    </row>
    <row r="24984" spans="24:27" x14ac:dyDescent="0.25">
      <c r="X24984" s="69"/>
      <c r="Y24984" s="69"/>
      <c r="Z24984" s="69"/>
      <c r="AA24984" s="69"/>
    </row>
    <row r="24985" spans="24:27" x14ac:dyDescent="0.25">
      <c r="X24985" s="69"/>
      <c r="Y24985" s="69"/>
      <c r="Z24985" s="69"/>
      <c r="AA24985" s="69"/>
    </row>
    <row r="24986" spans="24:27" x14ac:dyDescent="0.25">
      <c r="X24986" s="69"/>
      <c r="Y24986" s="69"/>
      <c r="Z24986" s="69"/>
      <c r="AA24986" s="69"/>
    </row>
    <row r="24987" spans="24:27" x14ac:dyDescent="0.25">
      <c r="X24987" s="69"/>
      <c r="Y24987" s="69"/>
      <c r="Z24987" s="69"/>
      <c r="AA24987" s="69"/>
    </row>
    <row r="24988" spans="24:27" x14ac:dyDescent="0.25">
      <c r="X24988" s="69"/>
      <c r="Y24988" s="69"/>
      <c r="Z24988" s="69"/>
      <c r="AA24988" s="69"/>
    </row>
    <row r="24989" spans="24:27" x14ac:dyDescent="0.25">
      <c r="X24989" s="69"/>
      <c r="Y24989" s="69"/>
      <c r="Z24989" s="69"/>
      <c r="AA24989" s="69"/>
    </row>
    <row r="24990" spans="24:27" x14ac:dyDescent="0.25">
      <c r="X24990" s="69"/>
      <c r="Y24990" s="69"/>
      <c r="Z24990" s="69"/>
      <c r="AA24990" s="69"/>
    </row>
    <row r="24991" spans="24:27" x14ac:dyDescent="0.25">
      <c r="X24991" s="69"/>
      <c r="Y24991" s="69"/>
      <c r="Z24991" s="69"/>
      <c r="AA24991" s="69"/>
    </row>
    <row r="24992" spans="24:27" x14ac:dyDescent="0.25">
      <c r="X24992" s="69"/>
      <c r="Y24992" s="69"/>
      <c r="Z24992" s="69"/>
      <c r="AA24992" s="69"/>
    </row>
    <row r="24993" spans="24:27" x14ac:dyDescent="0.25">
      <c r="X24993" s="69"/>
      <c r="Y24993" s="69"/>
      <c r="Z24993" s="69"/>
      <c r="AA24993" s="69"/>
    </row>
    <row r="24994" spans="24:27" x14ac:dyDescent="0.25">
      <c r="X24994" s="69"/>
      <c r="Y24994" s="69"/>
      <c r="Z24994" s="69"/>
      <c r="AA24994" s="69"/>
    </row>
    <row r="24995" spans="24:27" x14ac:dyDescent="0.25">
      <c r="X24995" s="69"/>
      <c r="Y24995" s="69"/>
      <c r="Z24995" s="69"/>
      <c r="AA24995" s="69"/>
    </row>
    <row r="24996" spans="24:27" x14ac:dyDescent="0.25">
      <c r="X24996" s="69"/>
      <c r="Y24996" s="69"/>
      <c r="Z24996" s="69"/>
      <c r="AA24996" s="69"/>
    </row>
    <row r="24997" spans="24:27" x14ac:dyDescent="0.25">
      <c r="X24997" s="69"/>
      <c r="Y24997" s="69"/>
      <c r="Z24997" s="69"/>
      <c r="AA24997" s="69"/>
    </row>
    <row r="24998" spans="24:27" x14ac:dyDescent="0.25">
      <c r="X24998" s="69"/>
      <c r="Y24998" s="69"/>
      <c r="Z24998" s="69"/>
      <c r="AA24998" s="69"/>
    </row>
    <row r="24999" spans="24:27" x14ac:dyDescent="0.25">
      <c r="X24999" s="69"/>
      <c r="Y24999" s="69"/>
      <c r="Z24999" s="69"/>
      <c r="AA24999" s="69"/>
    </row>
    <row r="25000" spans="24:27" x14ac:dyDescent="0.25">
      <c r="X25000" s="69"/>
      <c r="Y25000" s="69"/>
      <c r="Z25000" s="69"/>
      <c r="AA25000" s="69"/>
    </row>
    <row r="25001" spans="24:27" x14ac:dyDescent="0.25">
      <c r="X25001" s="69"/>
      <c r="Y25001" s="69"/>
      <c r="Z25001" s="69"/>
      <c r="AA25001" s="69"/>
    </row>
    <row r="25002" spans="24:27" x14ac:dyDescent="0.25">
      <c r="X25002" s="69"/>
      <c r="Y25002" s="69"/>
      <c r="Z25002" s="69"/>
      <c r="AA25002" s="69"/>
    </row>
    <row r="25003" spans="24:27" x14ac:dyDescent="0.25">
      <c r="X25003" s="69"/>
      <c r="Y25003" s="69"/>
      <c r="Z25003" s="69"/>
      <c r="AA25003" s="69"/>
    </row>
    <row r="25004" spans="24:27" x14ac:dyDescent="0.25">
      <c r="X25004" s="69"/>
      <c r="Y25004" s="69"/>
      <c r="Z25004" s="69"/>
      <c r="AA25004" s="69"/>
    </row>
    <row r="25005" spans="24:27" x14ac:dyDescent="0.25">
      <c r="X25005" s="69"/>
      <c r="Y25005" s="69"/>
      <c r="Z25005" s="69"/>
      <c r="AA25005" s="69"/>
    </row>
    <row r="25006" spans="24:27" x14ac:dyDescent="0.25">
      <c r="X25006" s="69"/>
      <c r="Y25006" s="69"/>
      <c r="Z25006" s="69"/>
      <c r="AA25006" s="69"/>
    </row>
    <row r="25007" spans="24:27" x14ac:dyDescent="0.25">
      <c r="X25007" s="69"/>
      <c r="Y25007" s="69"/>
      <c r="Z25007" s="69"/>
      <c r="AA25007" s="69"/>
    </row>
    <row r="25008" spans="24:27" x14ac:dyDescent="0.25">
      <c r="X25008" s="69"/>
      <c r="Y25008" s="69"/>
      <c r="Z25008" s="69"/>
      <c r="AA25008" s="69"/>
    </row>
    <row r="25009" spans="24:27" x14ac:dyDescent="0.25">
      <c r="X25009" s="69"/>
      <c r="Y25009" s="69"/>
      <c r="Z25009" s="69"/>
      <c r="AA25009" s="69"/>
    </row>
    <row r="25010" spans="24:27" x14ac:dyDescent="0.25">
      <c r="X25010" s="69"/>
      <c r="Y25010" s="69"/>
      <c r="Z25010" s="69"/>
      <c r="AA25010" s="69"/>
    </row>
    <row r="25011" spans="24:27" x14ac:dyDescent="0.25">
      <c r="X25011" s="69"/>
      <c r="Y25011" s="69"/>
      <c r="Z25011" s="69"/>
      <c r="AA25011" s="69"/>
    </row>
    <row r="25012" spans="24:27" x14ac:dyDescent="0.25">
      <c r="X25012" s="69"/>
      <c r="Y25012" s="69"/>
      <c r="Z25012" s="69"/>
      <c r="AA25012" s="69"/>
    </row>
    <row r="25013" spans="24:27" x14ac:dyDescent="0.25">
      <c r="X25013" s="69"/>
      <c r="Y25013" s="69"/>
      <c r="Z25013" s="69"/>
      <c r="AA25013" s="69"/>
    </row>
    <row r="25014" spans="24:27" x14ac:dyDescent="0.25">
      <c r="X25014" s="69"/>
      <c r="Y25014" s="69"/>
      <c r="Z25014" s="69"/>
      <c r="AA25014" s="69"/>
    </row>
    <row r="25015" spans="24:27" x14ac:dyDescent="0.25">
      <c r="X25015" s="69"/>
      <c r="Y25015" s="69"/>
      <c r="Z25015" s="69"/>
      <c r="AA25015" s="69"/>
    </row>
    <row r="25016" spans="24:27" x14ac:dyDescent="0.25">
      <c r="X25016" s="69"/>
      <c r="Y25016" s="69"/>
      <c r="Z25016" s="69"/>
      <c r="AA25016" s="69"/>
    </row>
    <row r="25017" spans="24:27" x14ac:dyDescent="0.25">
      <c r="X25017" s="69"/>
      <c r="Y25017" s="69"/>
      <c r="Z25017" s="69"/>
      <c r="AA25017" s="69"/>
    </row>
    <row r="25018" spans="24:27" x14ac:dyDescent="0.25">
      <c r="X25018" s="69"/>
      <c r="Y25018" s="69"/>
      <c r="Z25018" s="69"/>
      <c r="AA25018" s="69"/>
    </row>
    <row r="25019" spans="24:27" x14ac:dyDescent="0.25">
      <c r="X25019" s="69"/>
      <c r="Y25019" s="69"/>
      <c r="Z25019" s="69"/>
      <c r="AA25019" s="69"/>
    </row>
    <row r="25020" spans="24:27" x14ac:dyDescent="0.25">
      <c r="X25020" s="69"/>
      <c r="Y25020" s="69"/>
      <c r="Z25020" s="69"/>
      <c r="AA25020" s="69"/>
    </row>
    <row r="25021" spans="24:27" x14ac:dyDescent="0.25">
      <c r="X25021" s="69"/>
      <c r="Y25021" s="69"/>
      <c r="Z25021" s="69"/>
      <c r="AA25021" s="69"/>
    </row>
    <row r="25022" spans="24:27" x14ac:dyDescent="0.25">
      <c r="X25022" s="69"/>
      <c r="Y25022" s="69"/>
      <c r="Z25022" s="69"/>
      <c r="AA25022" s="69"/>
    </row>
    <row r="25023" spans="24:27" x14ac:dyDescent="0.25">
      <c r="X25023" s="69"/>
      <c r="Y25023" s="69"/>
      <c r="Z25023" s="69"/>
      <c r="AA25023" s="69"/>
    </row>
    <row r="25024" spans="24:27" x14ac:dyDescent="0.25">
      <c r="X25024" s="69"/>
      <c r="Y25024" s="69"/>
      <c r="Z25024" s="69"/>
      <c r="AA25024" s="69"/>
    </row>
    <row r="25025" spans="24:27" x14ac:dyDescent="0.25">
      <c r="X25025" s="69"/>
      <c r="Y25025" s="69"/>
      <c r="Z25025" s="69"/>
      <c r="AA25025" s="69"/>
    </row>
    <row r="25026" spans="24:27" x14ac:dyDescent="0.25">
      <c r="X25026" s="69"/>
      <c r="Y25026" s="69"/>
      <c r="Z25026" s="69"/>
      <c r="AA25026" s="69"/>
    </row>
    <row r="25027" spans="24:27" x14ac:dyDescent="0.25">
      <c r="X25027" s="69"/>
      <c r="Y25027" s="69"/>
      <c r="Z25027" s="69"/>
      <c r="AA25027" s="69"/>
    </row>
    <row r="25028" spans="24:27" x14ac:dyDescent="0.25">
      <c r="X25028" s="69"/>
      <c r="Y25028" s="69"/>
      <c r="Z25028" s="69"/>
      <c r="AA25028" s="69"/>
    </row>
    <row r="25029" spans="24:27" x14ac:dyDescent="0.25">
      <c r="X25029" s="69"/>
      <c r="Y25029" s="69"/>
      <c r="Z25029" s="69"/>
      <c r="AA25029" s="69"/>
    </row>
    <row r="25030" spans="24:27" x14ac:dyDescent="0.25">
      <c r="X25030" s="69"/>
      <c r="Y25030" s="69"/>
      <c r="Z25030" s="69"/>
      <c r="AA25030" s="69"/>
    </row>
    <row r="25031" spans="24:27" x14ac:dyDescent="0.25">
      <c r="X25031" s="69"/>
      <c r="Y25031" s="69"/>
      <c r="Z25031" s="69"/>
      <c r="AA25031" s="69"/>
    </row>
    <row r="25032" spans="24:27" x14ac:dyDescent="0.25">
      <c r="X25032" s="69"/>
      <c r="Y25032" s="69"/>
      <c r="Z25032" s="69"/>
      <c r="AA25032" s="69"/>
    </row>
    <row r="25033" spans="24:27" x14ac:dyDescent="0.25">
      <c r="X25033" s="69"/>
      <c r="Y25033" s="69"/>
      <c r="Z25033" s="69"/>
      <c r="AA25033" s="69"/>
    </row>
    <row r="25034" spans="24:27" x14ac:dyDescent="0.25">
      <c r="X25034" s="69"/>
      <c r="Y25034" s="69"/>
      <c r="Z25034" s="69"/>
      <c r="AA25034" s="69"/>
    </row>
    <row r="25035" spans="24:27" x14ac:dyDescent="0.25">
      <c r="X25035" s="69"/>
      <c r="Y25035" s="69"/>
      <c r="Z25035" s="69"/>
      <c r="AA25035" s="69"/>
    </row>
    <row r="25036" spans="24:27" x14ac:dyDescent="0.25">
      <c r="X25036" s="69"/>
      <c r="Y25036" s="69"/>
      <c r="Z25036" s="69"/>
      <c r="AA25036" s="69"/>
    </row>
    <row r="25037" spans="24:27" x14ac:dyDescent="0.25">
      <c r="X25037" s="69"/>
      <c r="Y25037" s="69"/>
      <c r="Z25037" s="69"/>
      <c r="AA25037" s="69"/>
    </row>
    <row r="25038" spans="24:27" x14ac:dyDescent="0.25">
      <c r="X25038" s="69"/>
      <c r="Y25038" s="69"/>
      <c r="Z25038" s="69"/>
      <c r="AA25038" s="69"/>
    </row>
    <row r="25039" spans="24:27" x14ac:dyDescent="0.25">
      <c r="X25039" s="69"/>
      <c r="Y25039" s="69"/>
      <c r="Z25039" s="69"/>
      <c r="AA25039" s="69"/>
    </row>
    <row r="25040" spans="24:27" x14ac:dyDescent="0.25">
      <c r="X25040" s="69"/>
      <c r="Y25040" s="69"/>
      <c r="Z25040" s="69"/>
      <c r="AA25040" s="69"/>
    </row>
    <row r="25041" spans="24:27" x14ac:dyDescent="0.25">
      <c r="X25041" s="69"/>
      <c r="Y25041" s="69"/>
      <c r="Z25041" s="69"/>
      <c r="AA25041" s="69"/>
    </row>
    <row r="25042" spans="24:27" x14ac:dyDescent="0.25">
      <c r="X25042" s="69"/>
      <c r="Y25042" s="69"/>
      <c r="Z25042" s="69"/>
      <c r="AA25042" s="69"/>
    </row>
    <row r="25043" spans="24:27" x14ac:dyDescent="0.25">
      <c r="X25043" s="69"/>
      <c r="Y25043" s="69"/>
      <c r="Z25043" s="69"/>
      <c r="AA25043" s="69"/>
    </row>
    <row r="25044" spans="24:27" x14ac:dyDescent="0.25">
      <c r="X25044" s="69"/>
      <c r="Y25044" s="69"/>
      <c r="Z25044" s="69"/>
      <c r="AA25044" s="69"/>
    </row>
    <row r="25045" spans="24:27" x14ac:dyDescent="0.25">
      <c r="X25045" s="69"/>
      <c r="Y25045" s="69"/>
      <c r="Z25045" s="69"/>
      <c r="AA25045" s="69"/>
    </row>
    <row r="25046" spans="24:27" x14ac:dyDescent="0.25">
      <c r="X25046" s="69"/>
      <c r="Y25046" s="69"/>
      <c r="Z25046" s="69"/>
      <c r="AA25046" s="69"/>
    </row>
    <row r="25047" spans="24:27" x14ac:dyDescent="0.25">
      <c r="X25047" s="69"/>
      <c r="Y25047" s="69"/>
      <c r="Z25047" s="69"/>
      <c r="AA25047" s="69"/>
    </row>
    <row r="25048" spans="24:27" x14ac:dyDescent="0.25">
      <c r="X25048" s="69"/>
      <c r="Y25048" s="69"/>
      <c r="Z25048" s="69"/>
      <c r="AA25048" s="69"/>
    </row>
    <row r="25049" spans="24:27" x14ac:dyDescent="0.25">
      <c r="X25049" s="69"/>
      <c r="Y25049" s="69"/>
      <c r="Z25049" s="69"/>
      <c r="AA25049" s="69"/>
    </row>
    <row r="25050" spans="24:27" x14ac:dyDescent="0.25">
      <c r="X25050" s="69"/>
      <c r="Y25050" s="69"/>
      <c r="Z25050" s="69"/>
      <c r="AA25050" s="69"/>
    </row>
    <row r="25051" spans="24:27" x14ac:dyDescent="0.25">
      <c r="X25051" s="69"/>
      <c r="Y25051" s="69"/>
      <c r="Z25051" s="69"/>
      <c r="AA25051" s="69"/>
    </row>
    <row r="25052" spans="24:27" x14ac:dyDescent="0.25">
      <c r="X25052" s="69"/>
      <c r="Y25052" s="69"/>
      <c r="Z25052" s="69"/>
      <c r="AA25052" s="69"/>
    </row>
    <row r="25053" spans="24:27" x14ac:dyDescent="0.25">
      <c r="X25053" s="69"/>
      <c r="Y25053" s="69"/>
      <c r="Z25053" s="69"/>
      <c r="AA25053" s="69"/>
    </row>
    <row r="25054" spans="24:27" x14ac:dyDescent="0.25">
      <c r="X25054" s="69"/>
      <c r="Y25054" s="69"/>
      <c r="Z25054" s="69"/>
      <c r="AA25054" s="69"/>
    </row>
    <row r="25055" spans="24:27" x14ac:dyDescent="0.25">
      <c r="X25055" s="69"/>
      <c r="Y25055" s="69"/>
      <c r="Z25055" s="69"/>
      <c r="AA25055" s="69"/>
    </row>
    <row r="25056" spans="24:27" x14ac:dyDescent="0.25">
      <c r="X25056" s="69"/>
      <c r="Y25056" s="69"/>
      <c r="Z25056" s="69"/>
      <c r="AA25056" s="69"/>
    </row>
    <row r="25057" spans="24:27" x14ac:dyDescent="0.25">
      <c r="X25057" s="69"/>
      <c r="Y25057" s="69"/>
      <c r="Z25057" s="69"/>
      <c r="AA25057" s="69"/>
    </row>
    <row r="25058" spans="24:27" x14ac:dyDescent="0.25">
      <c r="X25058" s="69"/>
      <c r="Y25058" s="69"/>
      <c r="Z25058" s="69"/>
      <c r="AA25058" s="69"/>
    </row>
    <row r="25059" spans="24:27" x14ac:dyDescent="0.25">
      <c r="X25059" s="69"/>
      <c r="Y25059" s="69"/>
      <c r="Z25059" s="69"/>
      <c r="AA25059" s="69"/>
    </row>
    <row r="25060" spans="24:27" x14ac:dyDescent="0.25">
      <c r="X25060" s="69"/>
      <c r="Y25060" s="69"/>
      <c r="Z25060" s="69"/>
      <c r="AA25060" s="69"/>
    </row>
    <row r="25061" spans="24:27" x14ac:dyDescent="0.25">
      <c r="X25061" s="69"/>
      <c r="Y25061" s="69"/>
      <c r="Z25061" s="69"/>
      <c r="AA25061" s="69"/>
    </row>
    <row r="25062" spans="24:27" x14ac:dyDescent="0.25">
      <c r="X25062" s="69"/>
      <c r="Y25062" s="69"/>
      <c r="Z25062" s="69"/>
      <c r="AA25062" s="69"/>
    </row>
    <row r="25063" spans="24:27" x14ac:dyDescent="0.25">
      <c r="X25063" s="69"/>
      <c r="Y25063" s="69"/>
      <c r="Z25063" s="69"/>
      <c r="AA25063" s="69"/>
    </row>
    <row r="25064" spans="24:27" x14ac:dyDescent="0.25">
      <c r="X25064" s="69"/>
      <c r="Y25064" s="69"/>
      <c r="Z25064" s="69"/>
      <c r="AA25064" s="69"/>
    </row>
    <row r="25065" spans="24:27" x14ac:dyDescent="0.25">
      <c r="X25065" s="69"/>
      <c r="Y25065" s="69"/>
      <c r="Z25065" s="69"/>
      <c r="AA25065" s="69"/>
    </row>
    <row r="25066" spans="24:27" x14ac:dyDescent="0.25">
      <c r="X25066" s="69"/>
      <c r="Y25066" s="69"/>
      <c r="Z25066" s="69"/>
      <c r="AA25066" s="69"/>
    </row>
    <row r="25067" spans="24:27" x14ac:dyDescent="0.25">
      <c r="X25067" s="69"/>
      <c r="Y25067" s="69"/>
      <c r="Z25067" s="69"/>
      <c r="AA25067" s="69"/>
    </row>
    <row r="25068" spans="24:27" x14ac:dyDescent="0.25">
      <c r="X25068" s="69"/>
      <c r="Y25068" s="69"/>
      <c r="Z25068" s="69"/>
      <c r="AA25068" s="69"/>
    </row>
    <row r="25069" spans="24:27" x14ac:dyDescent="0.25">
      <c r="X25069" s="69"/>
      <c r="Y25069" s="69"/>
      <c r="Z25069" s="69"/>
      <c r="AA25069" s="69"/>
    </row>
    <row r="25070" spans="24:27" x14ac:dyDescent="0.25">
      <c r="X25070" s="69"/>
      <c r="Y25070" s="69"/>
      <c r="Z25070" s="69"/>
      <c r="AA25070" s="69"/>
    </row>
    <row r="25071" spans="24:27" x14ac:dyDescent="0.25">
      <c r="X25071" s="69"/>
      <c r="Y25071" s="69"/>
      <c r="Z25071" s="69"/>
      <c r="AA25071" s="69"/>
    </row>
    <row r="25072" spans="24:27" x14ac:dyDescent="0.25">
      <c r="X25072" s="69"/>
      <c r="Y25072" s="69"/>
      <c r="Z25072" s="69"/>
      <c r="AA25072" s="69"/>
    </row>
    <row r="25073" spans="24:27" x14ac:dyDescent="0.25">
      <c r="X25073" s="69"/>
      <c r="Y25073" s="69"/>
      <c r="Z25073" s="69"/>
      <c r="AA25073" s="69"/>
    </row>
    <row r="25074" spans="24:27" x14ac:dyDescent="0.25">
      <c r="X25074" s="69"/>
      <c r="Y25074" s="69"/>
      <c r="Z25074" s="69"/>
      <c r="AA25074" s="69"/>
    </row>
    <row r="25075" spans="24:27" x14ac:dyDescent="0.25">
      <c r="X25075" s="69"/>
      <c r="Y25075" s="69"/>
      <c r="Z25075" s="69"/>
      <c r="AA25075" s="69"/>
    </row>
    <row r="25076" spans="24:27" x14ac:dyDescent="0.25">
      <c r="X25076" s="69"/>
      <c r="Y25076" s="69"/>
      <c r="Z25076" s="69"/>
      <c r="AA25076" s="69"/>
    </row>
    <row r="25077" spans="24:27" x14ac:dyDescent="0.25">
      <c r="X25077" s="69"/>
      <c r="Y25077" s="69"/>
      <c r="Z25077" s="69"/>
      <c r="AA25077" s="69"/>
    </row>
    <row r="25078" spans="24:27" x14ac:dyDescent="0.25">
      <c r="X25078" s="69"/>
      <c r="Y25078" s="69"/>
      <c r="Z25078" s="69"/>
      <c r="AA25078" s="69"/>
    </row>
    <row r="25079" spans="24:27" x14ac:dyDescent="0.25">
      <c r="X25079" s="69"/>
      <c r="Y25079" s="69"/>
      <c r="Z25079" s="69"/>
      <c r="AA25079" s="69"/>
    </row>
    <row r="25080" spans="24:27" x14ac:dyDescent="0.25">
      <c r="X25080" s="69"/>
      <c r="Y25080" s="69"/>
      <c r="Z25080" s="69"/>
      <c r="AA25080" s="69"/>
    </row>
    <row r="25081" spans="24:27" x14ac:dyDescent="0.25">
      <c r="X25081" s="69"/>
      <c r="Y25081" s="69"/>
      <c r="Z25081" s="69"/>
      <c r="AA25081" s="69"/>
    </row>
    <row r="25082" spans="24:27" x14ac:dyDescent="0.25">
      <c r="X25082" s="69"/>
      <c r="Y25082" s="69"/>
      <c r="Z25082" s="69"/>
      <c r="AA25082" s="69"/>
    </row>
    <row r="25083" spans="24:27" x14ac:dyDescent="0.25">
      <c r="X25083" s="69"/>
      <c r="Y25083" s="69"/>
      <c r="Z25083" s="69"/>
      <c r="AA25083" s="69"/>
    </row>
    <row r="25084" spans="24:27" x14ac:dyDescent="0.25">
      <c r="X25084" s="69"/>
      <c r="Y25084" s="69"/>
      <c r="Z25084" s="69"/>
      <c r="AA25084" s="69"/>
    </row>
    <row r="25085" spans="24:27" x14ac:dyDescent="0.25">
      <c r="X25085" s="69"/>
      <c r="Y25085" s="69"/>
      <c r="Z25085" s="69"/>
      <c r="AA25085" s="69"/>
    </row>
    <row r="25086" spans="24:27" x14ac:dyDescent="0.25">
      <c r="X25086" s="69"/>
      <c r="Y25086" s="69"/>
      <c r="Z25086" s="69"/>
      <c r="AA25086" s="69"/>
    </row>
    <row r="25087" spans="24:27" x14ac:dyDescent="0.25">
      <c r="X25087" s="69"/>
      <c r="Y25087" s="69"/>
      <c r="Z25087" s="69"/>
      <c r="AA25087" s="69"/>
    </row>
    <row r="25088" spans="24:27" x14ac:dyDescent="0.25">
      <c r="X25088" s="69"/>
      <c r="Y25088" s="69"/>
      <c r="Z25088" s="69"/>
      <c r="AA25088" s="69"/>
    </row>
    <row r="25089" spans="24:27" x14ac:dyDescent="0.25">
      <c r="X25089" s="69"/>
      <c r="Y25089" s="69"/>
      <c r="Z25089" s="69"/>
      <c r="AA25089" s="69"/>
    </row>
    <row r="25090" spans="24:27" x14ac:dyDescent="0.25">
      <c r="X25090" s="69"/>
      <c r="Y25090" s="69"/>
      <c r="Z25090" s="69"/>
      <c r="AA25090" s="69"/>
    </row>
    <row r="25091" spans="24:27" x14ac:dyDescent="0.25">
      <c r="X25091" s="69"/>
      <c r="Y25091" s="69"/>
      <c r="Z25091" s="69"/>
      <c r="AA25091" s="69"/>
    </row>
    <row r="25092" spans="24:27" x14ac:dyDescent="0.25">
      <c r="X25092" s="69"/>
      <c r="Y25092" s="69"/>
      <c r="Z25092" s="69"/>
      <c r="AA25092" s="69"/>
    </row>
    <row r="25093" spans="24:27" x14ac:dyDescent="0.25">
      <c r="X25093" s="69"/>
      <c r="Y25093" s="69"/>
      <c r="Z25093" s="69"/>
      <c r="AA25093" s="69"/>
    </row>
    <row r="25094" spans="24:27" x14ac:dyDescent="0.25">
      <c r="X25094" s="69"/>
      <c r="Y25094" s="69"/>
      <c r="Z25094" s="69"/>
      <c r="AA25094" s="69"/>
    </row>
    <row r="25095" spans="24:27" x14ac:dyDescent="0.25">
      <c r="X25095" s="69"/>
      <c r="Y25095" s="69"/>
      <c r="Z25095" s="69"/>
      <c r="AA25095" s="69"/>
    </row>
    <row r="25096" spans="24:27" x14ac:dyDescent="0.25">
      <c r="X25096" s="69"/>
      <c r="Y25096" s="69"/>
      <c r="Z25096" s="69"/>
      <c r="AA25096" s="69"/>
    </row>
    <row r="25097" spans="24:27" x14ac:dyDescent="0.25">
      <c r="X25097" s="69"/>
      <c r="Y25097" s="69"/>
      <c r="Z25097" s="69"/>
      <c r="AA25097" s="69"/>
    </row>
    <row r="25098" spans="24:27" x14ac:dyDescent="0.25">
      <c r="X25098" s="69"/>
      <c r="Y25098" s="69"/>
      <c r="Z25098" s="69"/>
      <c r="AA25098" s="69"/>
    </row>
    <row r="25099" spans="24:27" x14ac:dyDescent="0.25">
      <c r="X25099" s="69"/>
      <c r="Y25099" s="69"/>
      <c r="Z25099" s="69"/>
      <c r="AA25099" s="69"/>
    </row>
    <row r="25100" spans="24:27" x14ac:dyDescent="0.25">
      <c r="X25100" s="69"/>
      <c r="Y25100" s="69"/>
      <c r="Z25100" s="69"/>
      <c r="AA25100" s="69"/>
    </row>
    <row r="25101" spans="24:27" x14ac:dyDescent="0.25">
      <c r="X25101" s="69"/>
      <c r="Y25101" s="69"/>
      <c r="Z25101" s="69"/>
      <c r="AA25101" s="69"/>
    </row>
    <row r="25102" spans="24:27" x14ac:dyDescent="0.25">
      <c r="X25102" s="69"/>
      <c r="Y25102" s="69"/>
      <c r="Z25102" s="69"/>
      <c r="AA25102" s="69"/>
    </row>
    <row r="25103" spans="24:27" x14ac:dyDescent="0.25">
      <c r="X25103" s="69"/>
      <c r="Y25103" s="69"/>
      <c r="Z25103" s="69"/>
      <c r="AA25103" s="69"/>
    </row>
    <row r="25104" spans="24:27" x14ac:dyDescent="0.25">
      <c r="X25104" s="69"/>
      <c r="Y25104" s="69"/>
      <c r="Z25104" s="69"/>
      <c r="AA25104" s="69"/>
    </row>
    <row r="25105" spans="24:27" x14ac:dyDescent="0.25">
      <c r="X25105" s="69"/>
      <c r="Y25105" s="69"/>
      <c r="Z25105" s="69"/>
      <c r="AA25105" s="69"/>
    </row>
    <row r="25106" spans="24:27" x14ac:dyDescent="0.25">
      <c r="X25106" s="69"/>
      <c r="Y25106" s="69"/>
      <c r="Z25106" s="69"/>
      <c r="AA25106" s="69"/>
    </row>
    <row r="25107" spans="24:27" x14ac:dyDescent="0.25">
      <c r="X25107" s="69"/>
      <c r="Y25107" s="69"/>
      <c r="Z25107" s="69"/>
      <c r="AA25107" s="69"/>
    </row>
    <row r="25108" spans="24:27" x14ac:dyDescent="0.25">
      <c r="X25108" s="69"/>
      <c r="Y25108" s="69"/>
      <c r="Z25108" s="69"/>
      <c r="AA25108" s="69"/>
    </row>
    <row r="25109" spans="24:27" x14ac:dyDescent="0.25">
      <c r="X25109" s="69"/>
      <c r="Y25109" s="69"/>
      <c r="Z25109" s="69"/>
      <c r="AA25109" s="69"/>
    </row>
    <row r="25110" spans="24:27" x14ac:dyDescent="0.25">
      <c r="X25110" s="69"/>
      <c r="Y25110" s="69"/>
      <c r="Z25110" s="69"/>
      <c r="AA25110" s="69"/>
    </row>
    <row r="25111" spans="24:27" x14ac:dyDescent="0.25">
      <c r="X25111" s="69"/>
      <c r="Y25111" s="69"/>
      <c r="Z25111" s="69"/>
      <c r="AA25111" s="69"/>
    </row>
    <row r="25112" spans="24:27" x14ac:dyDescent="0.25">
      <c r="X25112" s="69"/>
      <c r="Y25112" s="69"/>
      <c r="Z25112" s="69"/>
      <c r="AA25112" s="69"/>
    </row>
    <row r="25113" spans="24:27" x14ac:dyDescent="0.25">
      <c r="X25113" s="69"/>
      <c r="Y25113" s="69"/>
      <c r="Z25113" s="69"/>
      <c r="AA25113" s="69"/>
    </row>
    <row r="25114" spans="24:27" x14ac:dyDescent="0.25">
      <c r="X25114" s="69"/>
      <c r="Y25114" s="69"/>
      <c r="Z25114" s="69"/>
      <c r="AA25114" s="69"/>
    </row>
    <row r="25115" spans="24:27" x14ac:dyDescent="0.25">
      <c r="X25115" s="69"/>
      <c r="Y25115" s="69"/>
      <c r="Z25115" s="69"/>
      <c r="AA25115" s="69"/>
    </row>
    <row r="25116" spans="24:27" x14ac:dyDescent="0.25">
      <c r="X25116" s="69"/>
      <c r="Y25116" s="69"/>
      <c r="Z25116" s="69"/>
      <c r="AA25116" s="69"/>
    </row>
    <row r="25117" spans="24:27" x14ac:dyDescent="0.25">
      <c r="X25117" s="69"/>
      <c r="Y25117" s="69"/>
      <c r="Z25117" s="69"/>
      <c r="AA25117" s="69"/>
    </row>
    <row r="25118" spans="24:27" x14ac:dyDescent="0.25">
      <c r="X25118" s="69"/>
      <c r="Y25118" s="69"/>
      <c r="Z25118" s="69"/>
      <c r="AA25118" s="69"/>
    </row>
    <row r="25119" spans="24:27" x14ac:dyDescent="0.25">
      <c r="X25119" s="69"/>
      <c r="Y25119" s="69"/>
      <c r="Z25119" s="69"/>
      <c r="AA25119" s="69"/>
    </row>
    <row r="25120" spans="24:27" x14ac:dyDescent="0.25">
      <c r="X25120" s="69"/>
      <c r="Y25120" s="69"/>
      <c r="Z25120" s="69"/>
      <c r="AA25120" s="69"/>
    </row>
    <row r="25121" spans="24:27" x14ac:dyDescent="0.25">
      <c r="X25121" s="69"/>
      <c r="Y25121" s="69"/>
      <c r="Z25121" s="69"/>
      <c r="AA25121" s="69"/>
    </row>
    <row r="25122" spans="24:27" x14ac:dyDescent="0.25">
      <c r="X25122" s="69"/>
      <c r="Y25122" s="69"/>
      <c r="Z25122" s="69"/>
      <c r="AA25122" s="69"/>
    </row>
    <row r="25123" spans="24:27" x14ac:dyDescent="0.25">
      <c r="X25123" s="69"/>
      <c r="Y25123" s="69"/>
      <c r="Z25123" s="69"/>
      <c r="AA25123" s="69"/>
    </row>
    <row r="25124" spans="24:27" x14ac:dyDescent="0.25">
      <c r="X25124" s="69"/>
      <c r="Y25124" s="69"/>
      <c r="Z25124" s="69"/>
      <c r="AA25124" s="69"/>
    </row>
    <row r="25125" spans="24:27" x14ac:dyDescent="0.25">
      <c r="X25125" s="69"/>
      <c r="Y25125" s="69"/>
      <c r="Z25125" s="69"/>
      <c r="AA25125" s="69"/>
    </row>
    <row r="25126" spans="24:27" x14ac:dyDescent="0.25">
      <c r="X25126" s="69"/>
      <c r="Y25126" s="69"/>
      <c r="Z25126" s="69"/>
      <c r="AA25126" s="69"/>
    </row>
    <row r="25127" spans="24:27" x14ac:dyDescent="0.25">
      <c r="X25127" s="69"/>
      <c r="Y25127" s="69"/>
      <c r="Z25127" s="69"/>
      <c r="AA25127" s="69"/>
    </row>
    <row r="25128" spans="24:27" x14ac:dyDescent="0.25">
      <c r="X25128" s="69"/>
      <c r="Y25128" s="69"/>
      <c r="Z25128" s="69"/>
      <c r="AA25128" s="69"/>
    </row>
    <row r="25129" spans="24:27" x14ac:dyDescent="0.25">
      <c r="X25129" s="69"/>
      <c r="Y25129" s="69"/>
      <c r="Z25129" s="69"/>
      <c r="AA25129" s="69"/>
    </row>
    <row r="25130" spans="24:27" x14ac:dyDescent="0.25">
      <c r="X25130" s="69"/>
      <c r="Y25130" s="69"/>
      <c r="Z25130" s="69"/>
      <c r="AA25130" s="69"/>
    </row>
    <row r="25131" spans="24:27" x14ac:dyDescent="0.25">
      <c r="X25131" s="69"/>
      <c r="Y25131" s="69"/>
      <c r="Z25131" s="69"/>
      <c r="AA25131" s="69"/>
    </row>
    <row r="25132" spans="24:27" x14ac:dyDescent="0.25">
      <c r="X25132" s="69"/>
      <c r="Y25132" s="69"/>
      <c r="Z25132" s="69"/>
      <c r="AA25132" s="69"/>
    </row>
    <row r="25133" spans="24:27" x14ac:dyDescent="0.25">
      <c r="X25133" s="69"/>
      <c r="Y25133" s="69"/>
      <c r="Z25133" s="69"/>
      <c r="AA25133" s="69"/>
    </row>
    <row r="25134" spans="24:27" x14ac:dyDescent="0.25">
      <c r="X25134" s="69"/>
      <c r="Y25134" s="69"/>
      <c r="Z25134" s="69"/>
      <c r="AA25134" s="69"/>
    </row>
    <row r="25135" spans="24:27" x14ac:dyDescent="0.25">
      <c r="X25135" s="69"/>
      <c r="Y25135" s="69"/>
      <c r="Z25135" s="69"/>
      <c r="AA25135" s="69"/>
    </row>
    <row r="25136" spans="24:27" x14ac:dyDescent="0.25">
      <c r="X25136" s="69"/>
      <c r="Y25136" s="69"/>
      <c r="Z25136" s="69"/>
      <c r="AA25136" s="69"/>
    </row>
    <row r="25137" spans="24:27" x14ac:dyDescent="0.25">
      <c r="X25137" s="69"/>
      <c r="Y25137" s="69"/>
      <c r="Z25137" s="69"/>
      <c r="AA25137" s="69"/>
    </row>
    <row r="25138" spans="24:27" x14ac:dyDescent="0.25">
      <c r="X25138" s="69"/>
      <c r="Y25138" s="69"/>
      <c r="Z25138" s="69"/>
      <c r="AA25138" s="69"/>
    </row>
    <row r="25139" spans="24:27" x14ac:dyDescent="0.25">
      <c r="X25139" s="69"/>
      <c r="Y25139" s="69"/>
      <c r="Z25139" s="69"/>
      <c r="AA25139" s="69"/>
    </row>
    <row r="25140" spans="24:27" x14ac:dyDescent="0.25">
      <c r="X25140" s="69"/>
      <c r="Y25140" s="69"/>
      <c r="Z25140" s="69"/>
      <c r="AA25140" s="69"/>
    </row>
    <row r="25141" spans="24:27" x14ac:dyDescent="0.25">
      <c r="X25141" s="69"/>
      <c r="Y25141" s="69"/>
      <c r="Z25141" s="69"/>
      <c r="AA25141" s="69"/>
    </row>
    <row r="25142" spans="24:27" x14ac:dyDescent="0.25">
      <c r="X25142" s="69"/>
      <c r="Y25142" s="69"/>
      <c r="Z25142" s="69"/>
      <c r="AA25142" s="69"/>
    </row>
    <row r="25143" spans="24:27" x14ac:dyDescent="0.25">
      <c r="X25143" s="69"/>
      <c r="Y25143" s="69"/>
      <c r="Z25143" s="69"/>
      <c r="AA25143" s="69"/>
    </row>
    <row r="25144" spans="24:27" x14ac:dyDescent="0.25">
      <c r="X25144" s="69"/>
      <c r="Y25144" s="69"/>
      <c r="Z25144" s="69"/>
      <c r="AA25144" s="69"/>
    </row>
    <row r="25145" spans="24:27" x14ac:dyDescent="0.25">
      <c r="X25145" s="69"/>
      <c r="Y25145" s="69"/>
      <c r="Z25145" s="69"/>
      <c r="AA25145" s="69"/>
    </row>
    <row r="25146" spans="24:27" x14ac:dyDescent="0.25">
      <c r="X25146" s="69"/>
      <c r="Y25146" s="69"/>
      <c r="Z25146" s="69"/>
      <c r="AA25146" s="69"/>
    </row>
    <row r="25147" spans="24:27" x14ac:dyDescent="0.25">
      <c r="X25147" s="69"/>
      <c r="Y25147" s="69"/>
      <c r="Z25147" s="69"/>
      <c r="AA25147" s="69"/>
    </row>
    <row r="25148" spans="24:27" x14ac:dyDescent="0.25">
      <c r="X25148" s="69"/>
      <c r="Y25148" s="69"/>
      <c r="Z25148" s="69"/>
      <c r="AA25148" s="69"/>
    </row>
    <row r="25149" spans="24:27" x14ac:dyDescent="0.25">
      <c r="X25149" s="69"/>
      <c r="Y25149" s="69"/>
      <c r="Z25149" s="69"/>
      <c r="AA25149" s="69"/>
    </row>
    <row r="25150" spans="24:27" x14ac:dyDescent="0.25">
      <c r="X25150" s="69"/>
      <c r="Y25150" s="69"/>
      <c r="Z25150" s="69"/>
      <c r="AA25150" s="69"/>
    </row>
    <row r="25151" spans="24:27" x14ac:dyDescent="0.25">
      <c r="X25151" s="69"/>
      <c r="Y25151" s="69"/>
      <c r="Z25151" s="69"/>
      <c r="AA25151" s="69"/>
    </row>
    <row r="25152" spans="24:27" x14ac:dyDescent="0.25">
      <c r="X25152" s="69"/>
      <c r="Y25152" s="69"/>
      <c r="Z25152" s="69"/>
      <c r="AA25152" s="69"/>
    </row>
    <row r="25153" spans="24:27" x14ac:dyDescent="0.25">
      <c r="X25153" s="69"/>
      <c r="Y25153" s="69"/>
      <c r="Z25153" s="69"/>
      <c r="AA25153" s="69"/>
    </row>
    <row r="25154" spans="24:27" x14ac:dyDescent="0.25">
      <c r="X25154" s="69"/>
      <c r="Y25154" s="69"/>
      <c r="Z25154" s="69"/>
      <c r="AA25154" s="69"/>
    </row>
    <row r="25155" spans="24:27" x14ac:dyDescent="0.25">
      <c r="X25155" s="69"/>
      <c r="Y25155" s="69"/>
      <c r="Z25155" s="69"/>
      <c r="AA25155" s="69"/>
    </row>
    <row r="25156" spans="24:27" x14ac:dyDescent="0.25">
      <c r="X25156" s="69"/>
      <c r="Y25156" s="69"/>
      <c r="Z25156" s="69"/>
      <c r="AA25156" s="69"/>
    </row>
    <row r="25157" spans="24:27" x14ac:dyDescent="0.25">
      <c r="X25157" s="69"/>
      <c r="Y25157" s="69"/>
      <c r="Z25157" s="69"/>
      <c r="AA25157" s="69"/>
    </row>
    <row r="25158" spans="24:27" x14ac:dyDescent="0.25">
      <c r="X25158" s="69"/>
      <c r="Y25158" s="69"/>
      <c r="Z25158" s="69"/>
      <c r="AA25158" s="69"/>
    </row>
    <row r="25159" spans="24:27" x14ac:dyDescent="0.25">
      <c r="X25159" s="69"/>
      <c r="Y25159" s="69"/>
      <c r="Z25159" s="69"/>
      <c r="AA25159" s="69"/>
    </row>
    <row r="25160" spans="24:27" x14ac:dyDescent="0.25">
      <c r="X25160" s="69"/>
      <c r="Y25160" s="69"/>
      <c r="Z25160" s="69"/>
      <c r="AA25160" s="69"/>
    </row>
    <row r="25161" spans="24:27" x14ac:dyDescent="0.25">
      <c r="X25161" s="69"/>
      <c r="Y25161" s="69"/>
      <c r="Z25161" s="69"/>
      <c r="AA25161" s="69"/>
    </row>
    <row r="25162" spans="24:27" x14ac:dyDescent="0.25">
      <c r="X25162" s="69"/>
      <c r="Y25162" s="69"/>
      <c r="Z25162" s="69"/>
      <c r="AA25162" s="69"/>
    </row>
    <row r="25163" spans="24:27" x14ac:dyDescent="0.25">
      <c r="X25163" s="69"/>
      <c r="Y25163" s="69"/>
      <c r="Z25163" s="69"/>
      <c r="AA25163" s="69"/>
    </row>
    <row r="25164" spans="24:27" x14ac:dyDescent="0.25">
      <c r="X25164" s="69"/>
      <c r="Y25164" s="69"/>
      <c r="Z25164" s="69"/>
      <c r="AA25164" s="69"/>
    </row>
    <row r="25165" spans="24:27" x14ac:dyDescent="0.25">
      <c r="X25165" s="69"/>
      <c r="Y25165" s="69"/>
      <c r="Z25165" s="69"/>
      <c r="AA25165" s="69"/>
    </row>
    <row r="25166" spans="24:27" x14ac:dyDescent="0.25">
      <c r="X25166" s="69"/>
      <c r="Y25166" s="69"/>
      <c r="Z25166" s="69"/>
      <c r="AA25166" s="69"/>
    </row>
    <row r="25167" spans="24:27" x14ac:dyDescent="0.25">
      <c r="X25167" s="69"/>
      <c r="Y25167" s="69"/>
      <c r="Z25167" s="69"/>
      <c r="AA25167" s="69"/>
    </row>
    <row r="25168" spans="24:27" x14ac:dyDescent="0.25">
      <c r="X25168" s="69"/>
      <c r="Y25168" s="69"/>
      <c r="Z25168" s="69"/>
      <c r="AA25168" s="69"/>
    </row>
    <row r="25169" spans="24:27" x14ac:dyDescent="0.25">
      <c r="X25169" s="69"/>
      <c r="Y25169" s="69"/>
      <c r="Z25169" s="69"/>
      <c r="AA25169" s="69"/>
    </row>
    <row r="25170" spans="24:27" x14ac:dyDescent="0.25">
      <c r="X25170" s="69"/>
      <c r="Y25170" s="69"/>
      <c r="Z25170" s="69"/>
      <c r="AA25170" s="69"/>
    </row>
    <row r="25171" spans="24:27" x14ac:dyDescent="0.25">
      <c r="X25171" s="69"/>
      <c r="Y25171" s="69"/>
      <c r="Z25171" s="69"/>
      <c r="AA25171" s="69"/>
    </row>
    <row r="25172" spans="24:27" x14ac:dyDescent="0.25">
      <c r="X25172" s="69"/>
      <c r="Y25172" s="69"/>
      <c r="Z25172" s="69"/>
      <c r="AA25172" s="69"/>
    </row>
    <row r="25173" spans="24:27" x14ac:dyDescent="0.25">
      <c r="X25173" s="69"/>
      <c r="Y25173" s="69"/>
      <c r="Z25173" s="69"/>
      <c r="AA25173" s="69"/>
    </row>
    <row r="25174" spans="24:27" x14ac:dyDescent="0.25">
      <c r="X25174" s="69"/>
      <c r="Y25174" s="69"/>
      <c r="Z25174" s="69"/>
      <c r="AA25174" s="69"/>
    </row>
    <row r="25175" spans="24:27" x14ac:dyDescent="0.25">
      <c r="X25175" s="69"/>
      <c r="Y25175" s="69"/>
      <c r="Z25175" s="69"/>
      <c r="AA25175" s="69"/>
    </row>
    <row r="25176" spans="24:27" x14ac:dyDescent="0.25">
      <c r="X25176" s="69"/>
      <c r="Y25176" s="69"/>
      <c r="Z25176" s="69"/>
      <c r="AA25176" s="69"/>
    </row>
    <row r="25177" spans="24:27" x14ac:dyDescent="0.25">
      <c r="X25177" s="69"/>
      <c r="Y25177" s="69"/>
      <c r="Z25177" s="69"/>
      <c r="AA25177" s="69"/>
    </row>
    <row r="25178" spans="24:27" x14ac:dyDescent="0.25">
      <c r="X25178" s="69"/>
      <c r="Y25178" s="69"/>
      <c r="Z25178" s="69"/>
      <c r="AA25178" s="69"/>
    </row>
    <row r="25179" spans="24:27" x14ac:dyDescent="0.25">
      <c r="X25179" s="69"/>
      <c r="Y25179" s="69"/>
      <c r="Z25179" s="69"/>
      <c r="AA25179" s="69"/>
    </row>
    <row r="25180" spans="24:27" x14ac:dyDescent="0.25">
      <c r="X25180" s="69"/>
      <c r="Y25180" s="69"/>
      <c r="Z25180" s="69"/>
      <c r="AA25180" s="69"/>
    </row>
    <row r="25181" spans="24:27" x14ac:dyDescent="0.25">
      <c r="X25181" s="69"/>
      <c r="Y25181" s="69"/>
      <c r="Z25181" s="69"/>
      <c r="AA25181" s="69"/>
    </row>
    <row r="25182" spans="24:27" x14ac:dyDescent="0.25">
      <c r="X25182" s="69"/>
      <c r="Y25182" s="69"/>
      <c r="Z25182" s="69"/>
      <c r="AA25182" s="69"/>
    </row>
    <row r="25183" spans="24:27" x14ac:dyDescent="0.25">
      <c r="X25183" s="69"/>
      <c r="Y25183" s="69"/>
      <c r="Z25183" s="69"/>
      <c r="AA25183" s="69"/>
    </row>
    <row r="25184" spans="24:27" x14ac:dyDescent="0.25">
      <c r="X25184" s="69"/>
      <c r="Y25184" s="69"/>
      <c r="Z25184" s="69"/>
      <c r="AA25184" s="69"/>
    </row>
    <row r="25185" spans="24:27" x14ac:dyDescent="0.25">
      <c r="X25185" s="69"/>
      <c r="Y25185" s="69"/>
      <c r="Z25185" s="69"/>
      <c r="AA25185" s="69"/>
    </row>
    <row r="25186" spans="24:27" x14ac:dyDescent="0.25">
      <c r="X25186" s="69"/>
      <c r="Y25186" s="69"/>
      <c r="Z25186" s="69"/>
      <c r="AA25186" s="69"/>
    </row>
    <row r="25187" spans="24:27" x14ac:dyDescent="0.25">
      <c r="X25187" s="69"/>
      <c r="Y25187" s="69"/>
      <c r="Z25187" s="69"/>
      <c r="AA25187" s="69"/>
    </row>
    <row r="25188" spans="24:27" x14ac:dyDescent="0.25">
      <c r="X25188" s="69"/>
      <c r="Y25188" s="69"/>
      <c r="Z25188" s="69"/>
      <c r="AA25188" s="69"/>
    </row>
    <row r="25189" spans="24:27" x14ac:dyDescent="0.25">
      <c r="X25189" s="69"/>
      <c r="Y25189" s="69"/>
      <c r="Z25189" s="69"/>
      <c r="AA25189" s="69"/>
    </row>
    <row r="25190" spans="24:27" x14ac:dyDescent="0.25">
      <c r="X25190" s="69"/>
      <c r="Y25190" s="69"/>
      <c r="Z25190" s="69"/>
      <c r="AA25190" s="69"/>
    </row>
    <row r="25191" spans="24:27" x14ac:dyDescent="0.25">
      <c r="X25191" s="69"/>
      <c r="Y25191" s="69"/>
      <c r="Z25191" s="69"/>
      <c r="AA25191" s="69"/>
    </row>
    <row r="25192" spans="24:27" x14ac:dyDescent="0.25">
      <c r="X25192" s="69"/>
      <c r="Y25192" s="69"/>
      <c r="Z25192" s="69"/>
      <c r="AA25192" s="69"/>
    </row>
    <row r="25193" spans="24:27" x14ac:dyDescent="0.25">
      <c r="X25193" s="69"/>
      <c r="Y25193" s="69"/>
      <c r="Z25193" s="69"/>
      <c r="AA25193" s="69"/>
    </row>
    <row r="25194" spans="24:27" x14ac:dyDescent="0.25">
      <c r="X25194" s="69"/>
      <c r="Y25194" s="69"/>
      <c r="Z25194" s="69"/>
      <c r="AA25194" s="69"/>
    </row>
    <row r="25195" spans="24:27" x14ac:dyDescent="0.25">
      <c r="X25195" s="69"/>
      <c r="Y25195" s="69"/>
      <c r="Z25195" s="69"/>
      <c r="AA25195" s="69"/>
    </row>
    <row r="25196" spans="24:27" x14ac:dyDescent="0.25">
      <c r="X25196" s="69"/>
      <c r="Y25196" s="69"/>
      <c r="Z25196" s="69"/>
      <c r="AA25196" s="69"/>
    </row>
    <row r="25197" spans="24:27" x14ac:dyDescent="0.25">
      <c r="X25197" s="69"/>
      <c r="Y25197" s="69"/>
      <c r="Z25197" s="69"/>
      <c r="AA25197" s="69"/>
    </row>
    <row r="25198" spans="24:27" x14ac:dyDescent="0.25">
      <c r="X25198" s="69"/>
      <c r="Y25198" s="69"/>
      <c r="Z25198" s="69"/>
      <c r="AA25198" s="69"/>
    </row>
    <row r="25199" spans="24:27" x14ac:dyDescent="0.25">
      <c r="X25199" s="69"/>
      <c r="Y25199" s="69"/>
      <c r="Z25199" s="69"/>
      <c r="AA25199" s="69"/>
    </row>
    <row r="25200" spans="24:27" x14ac:dyDescent="0.25">
      <c r="X25200" s="69"/>
      <c r="Y25200" s="69"/>
      <c r="Z25200" s="69"/>
      <c r="AA25200" s="69"/>
    </row>
    <row r="25201" spans="24:27" x14ac:dyDescent="0.25">
      <c r="X25201" s="69"/>
      <c r="Y25201" s="69"/>
      <c r="Z25201" s="69"/>
      <c r="AA25201" s="69"/>
    </row>
    <row r="25202" spans="24:27" x14ac:dyDescent="0.25">
      <c r="X25202" s="69"/>
      <c r="Y25202" s="69"/>
      <c r="Z25202" s="69"/>
      <c r="AA25202" s="69"/>
    </row>
    <row r="25203" spans="24:27" x14ac:dyDescent="0.25">
      <c r="X25203" s="69"/>
      <c r="Y25203" s="69"/>
      <c r="Z25203" s="69"/>
      <c r="AA25203" s="69"/>
    </row>
    <row r="25204" spans="24:27" x14ac:dyDescent="0.25">
      <c r="X25204" s="69"/>
      <c r="Y25204" s="69"/>
      <c r="Z25204" s="69"/>
      <c r="AA25204" s="69"/>
    </row>
    <row r="25205" spans="24:27" x14ac:dyDescent="0.25">
      <c r="X25205" s="69"/>
      <c r="Y25205" s="69"/>
      <c r="Z25205" s="69"/>
      <c r="AA25205" s="69"/>
    </row>
    <row r="25206" spans="24:27" x14ac:dyDescent="0.25">
      <c r="X25206" s="69"/>
      <c r="Y25206" s="69"/>
      <c r="Z25206" s="69"/>
      <c r="AA25206" s="69"/>
    </row>
    <row r="25207" spans="24:27" x14ac:dyDescent="0.25">
      <c r="X25207" s="69"/>
      <c r="Y25207" s="69"/>
      <c r="Z25207" s="69"/>
      <c r="AA25207" s="69"/>
    </row>
    <row r="25208" spans="24:27" x14ac:dyDescent="0.25">
      <c r="X25208" s="69"/>
      <c r="Y25208" s="69"/>
      <c r="Z25208" s="69"/>
      <c r="AA25208" s="69"/>
    </row>
    <row r="25209" spans="24:27" x14ac:dyDescent="0.25">
      <c r="X25209" s="69"/>
      <c r="Y25209" s="69"/>
      <c r="Z25209" s="69"/>
      <c r="AA25209" s="69"/>
    </row>
    <row r="25210" spans="24:27" x14ac:dyDescent="0.25">
      <c r="X25210" s="69"/>
      <c r="Y25210" s="69"/>
      <c r="Z25210" s="69"/>
      <c r="AA25210" s="69"/>
    </row>
    <row r="25211" spans="24:27" x14ac:dyDescent="0.25">
      <c r="X25211" s="69"/>
      <c r="Y25211" s="69"/>
      <c r="Z25211" s="69"/>
      <c r="AA25211" s="69"/>
    </row>
    <row r="25212" spans="24:27" x14ac:dyDescent="0.25">
      <c r="X25212" s="69"/>
      <c r="Y25212" s="69"/>
      <c r="Z25212" s="69"/>
      <c r="AA25212" s="69"/>
    </row>
    <row r="25213" spans="24:27" x14ac:dyDescent="0.25">
      <c r="X25213" s="69"/>
      <c r="Y25213" s="69"/>
      <c r="Z25213" s="69"/>
      <c r="AA25213" s="69"/>
    </row>
    <row r="25214" spans="24:27" x14ac:dyDescent="0.25">
      <c r="X25214" s="69"/>
      <c r="Y25214" s="69"/>
      <c r="Z25214" s="69"/>
      <c r="AA25214" s="69"/>
    </row>
    <row r="25215" spans="24:27" x14ac:dyDescent="0.25">
      <c r="X25215" s="69"/>
      <c r="Y25215" s="69"/>
      <c r="Z25215" s="69"/>
      <c r="AA25215" s="69"/>
    </row>
    <row r="25216" spans="24:27" x14ac:dyDescent="0.25">
      <c r="X25216" s="69"/>
      <c r="Y25216" s="69"/>
      <c r="Z25216" s="69"/>
      <c r="AA25216" s="69"/>
    </row>
    <row r="25217" spans="24:27" x14ac:dyDescent="0.25">
      <c r="X25217" s="69"/>
      <c r="Y25217" s="69"/>
      <c r="Z25217" s="69"/>
      <c r="AA25217" s="69"/>
    </row>
    <row r="25218" spans="24:27" x14ac:dyDescent="0.25">
      <c r="X25218" s="69"/>
      <c r="Y25218" s="69"/>
      <c r="Z25218" s="69"/>
      <c r="AA25218" s="69"/>
    </row>
    <row r="25219" spans="24:27" x14ac:dyDescent="0.25">
      <c r="X25219" s="69"/>
      <c r="Y25219" s="69"/>
      <c r="Z25219" s="69"/>
      <c r="AA25219" s="69"/>
    </row>
    <row r="25220" spans="24:27" x14ac:dyDescent="0.25">
      <c r="X25220" s="69"/>
      <c r="Y25220" s="69"/>
      <c r="Z25220" s="69"/>
      <c r="AA25220" s="69"/>
    </row>
    <row r="25221" spans="24:27" x14ac:dyDescent="0.25">
      <c r="X25221" s="69"/>
      <c r="Y25221" s="69"/>
      <c r="Z25221" s="69"/>
      <c r="AA25221" s="69"/>
    </row>
    <row r="25222" spans="24:27" x14ac:dyDescent="0.25">
      <c r="X25222" s="69"/>
      <c r="Y25222" s="69"/>
      <c r="Z25222" s="69"/>
      <c r="AA25222" s="69"/>
    </row>
    <row r="25223" spans="24:27" x14ac:dyDescent="0.25">
      <c r="X25223" s="69"/>
      <c r="Y25223" s="69"/>
      <c r="Z25223" s="69"/>
      <c r="AA25223" s="69"/>
    </row>
    <row r="25224" spans="24:27" x14ac:dyDescent="0.25">
      <c r="X25224" s="69"/>
      <c r="Y25224" s="69"/>
      <c r="Z25224" s="69"/>
      <c r="AA25224" s="69"/>
    </row>
    <row r="25225" spans="24:27" x14ac:dyDescent="0.25">
      <c r="X25225" s="69"/>
      <c r="Y25225" s="69"/>
      <c r="Z25225" s="69"/>
      <c r="AA25225" s="69"/>
    </row>
    <row r="25226" spans="24:27" x14ac:dyDescent="0.25">
      <c r="X25226" s="69"/>
      <c r="Y25226" s="69"/>
      <c r="Z25226" s="69"/>
      <c r="AA25226" s="69"/>
    </row>
    <row r="25227" spans="24:27" x14ac:dyDescent="0.25">
      <c r="X25227" s="69"/>
      <c r="Y25227" s="69"/>
      <c r="Z25227" s="69"/>
      <c r="AA25227" s="69"/>
    </row>
    <row r="25228" spans="24:27" x14ac:dyDescent="0.25">
      <c r="X25228" s="69"/>
      <c r="Y25228" s="69"/>
      <c r="Z25228" s="69"/>
      <c r="AA25228" s="69"/>
    </row>
    <row r="25229" spans="24:27" x14ac:dyDescent="0.25">
      <c r="X25229" s="69"/>
      <c r="Y25229" s="69"/>
      <c r="Z25229" s="69"/>
      <c r="AA25229" s="69"/>
    </row>
    <row r="25230" spans="24:27" x14ac:dyDescent="0.25">
      <c r="X25230" s="69"/>
      <c r="Y25230" s="69"/>
      <c r="Z25230" s="69"/>
      <c r="AA25230" s="69"/>
    </row>
    <row r="25231" spans="24:27" x14ac:dyDescent="0.25">
      <c r="X25231" s="69"/>
      <c r="Y25231" s="69"/>
      <c r="Z25231" s="69"/>
      <c r="AA25231" s="69"/>
    </row>
    <row r="25232" spans="24:27" x14ac:dyDescent="0.25">
      <c r="X25232" s="69"/>
      <c r="Y25232" s="69"/>
      <c r="Z25232" s="69"/>
      <c r="AA25232" s="69"/>
    </row>
    <row r="25233" spans="24:27" x14ac:dyDescent="0.25">
      <c r="X25233" s="69"/>
      <c r="Y25233" s="69"/>
      <c r="Z25233" s="69"/>
      <c r="AA25233" s="69"/>
    </row>
    <row r="25234" spans="24:27" x14ac:dyDescent="0.25">
      <c r="X25234" s="69"/>
      <c r="Y25234" s="69"/>
      <c r="Z25234" s="69"/>
      <c r="AA25234" s="69"/>
    </row>
    <row r="25235" spans="24:27" x14ac:dyDescent="0.25">
      <c r="X25235" s="69"/>
      <c r="Y25235" s="69"/>
      <c r="Z25235" s="69"/>
      <c r="AA25235" s="69"/>
    </row>
    <row r="25236" spans="24:27" x14ac:dyDescent="0.25">
      <c r="X25236" s="69"/>
      <c r="Y25236" s="69"/>
      <c r="Z25236" s="69"/>
      <c r="AA25236" s="69"/>
    </row>
    <row r="25237" spans="24:27" x14ac:dyDescent="0.25">
      <c r="X25237" s="69"/>
      <c r="Y25237" s="69"/>
      <c r="Z25237" s="69"/>
      <c r="AA25237" s="69"/>
    </row>
    <row r="25238" spans="24:27" x14ac:dyDescent="0.25">
      <c r="X25238" s="69"/>
      <c r="Y25238" s="69"/>
      <c r="Z25238" s="69"/>
      <c r="AA25238" s="69"/>
    </row>
    <row r="25239" spans="24:27" x14ac:dyDescent="0.25">
      <c r="X25239" s="69"/>
      <c r="Y25239" s="69"/>
      <c r="Z25239" s="69"/>
      <c r="AA25239" s="69"/>
    </row>
    <row r="25240" spans="24:27" x14ac:dyDescent="0.25">
      <c r="X25240" s="69"/>
      <c r="Y25240" s="69"/>
      <c r="Z25240" s="69"/>
      <c r="AA25240" s="69"/>
    </row>
    <row r="25241" spans="24:27" x14ac:dyDescent="0.25">
      <c r="X25241" s="69"/>
      <c r="Y25241" s="69"/>
      <c r="Z25241" s="69"/>
      <c r="AA25241" s="69"/>
    </row>
    <row r="25242" spans="24:27" x14ac:dyDescent="0.25">
      <c r="X25242" s="69"/>
      <c r="Y25242" s="69"/>
      <c r="Z25242" s="69"/>
      <c r="AA25242" s="69"/>
    </row>
    <row r="25243" spans="24:27" x14ac:dyDescent="0.25">
      <c r="X25243" s="69"/>
      <c r="Y25243" s="69"/>
      <c r="Z25243" s="69"/>
      <c r="AA25243" s="69"/>
    </row>
    <row r="25244" spans="24:27" x14ac:dyDescent="0.25">
      <c r="X25244" s="69"/>
      <c r="Y25244" s="69"/>
      <c r="Z25244" s="69"/>
      <c r="AA25244" s="69"/>
    </row>
    <row r="25245" spans="24:27" x14ac:dyDescent="0.25">
      <c r="X25245" s="69"/>
      <c r="Y25245" s="69"/>
      <c r="Z25245" s="69"/>
      <c r="AA25245" s="69"/>
    </row>
    <row r="25246" spans="24:27" x14ac:dyDescent="0.25">
      <c r="X25246" s="69"/>
      <c r="Y25246" s="69"/>
      <c r="Z25246" s="69"/>
      <c r="AA25246" s="69"/>
    </row>
    <row r="25247" spans="24:27" x14ac:dyDescent="0.25">
      <c r="X25247" s="69"/>
      <c r="Y25247" s="69"/>
      <c r="Z25247" s="69"/>
      <c r="AA25247" s="69"/>
    </row>
    <row r="25248" spans="24:27" x14ac:dyDescent="0.25">
      <c r="X25248" s="69"/>
      <c r="Y25248" s="69"/>
      <c r="Z25248" s="69"/>
      <c r="AA25248" s="69"/>
    </row>
    <row r="25249" spans="24:27" x14ac:dyDescent="0.25">
      <c r="X25249" s="69"/>
      <c r="Y25249" s="69"/>
      <c r="Z25249" s="69"/>
      <c r="AA25249" s="69"/>
    </row>
    <row r="25250" spans="24:27" x14ac:dyDescent="0.25">
      <c r="X25250" s="69"/>
      <c r="Y25250" s="69"/>
      <c r="Z25250" s="69"/>
      <c r="AA25250" s="69"/>
    </row>
    <row r="25251" spans="24:27" x14ac:dyDescent="0.25">
      <c r="X25251" s="69"/>
      <c r="Y25251" s="69"/>
      <c r="Z25251" s="69"/>
      <c r="AA25251" s="69"/>
    </row>
    <row r="25252" spans="24:27" x14ac:dyDescent="0.25">
      <c r="X25252" s="69"/>
      <c r="Y25252" s="69"/>
      <c r="Z25252" s="69"/>
      <c r="AA25252" s="69"/>
    </row>
    <row r="25253" spans="24:27" x14ac:dyDescent="0.25">
      <c r="X25253" s="69"/>
      <c r="Y25253" s="69"/>
      <c r="Z25253" s="69"/>
      <c r="AA25253" s="69"/>
    </row>
    <row r="25254" spans="24:27" x14ac:dyDescent="0.25">
      <c r="X25254" s="69"/>
      <c r="Y25254" s="69"/>
      <c r="Z25254" s="69"/>
      <c r="AA25254" s="69"/>
    </row>
    <row r="25255" spans="24:27" x14ac:dyDescent="0.25">
      <c r="X25255" s="69"/>
      <c r="Y25255" s="69"/>
      <c r="Z25255" s="69"/>
      <c r="AA25255" s="69"/>
    </row>
    <row r="25256" spans="24:27" x14ac:dyDescent="0.25">
      <c r="X25256" s="69"/>
      <c r="Y25256" s="69"/>
      <c r="Z25256" s="69"/>
      <c r="AA25256" s="69"/>
    </row>
    <row r="25257" spans="24:27" x14ac:dyDescent="0.25">
      <c r="X25257" s="69"/>
      <c r="Y25257" s="69"/>
      <c r="Z25257" s="69"/>
      <c r="AA25257" s="69"/>
    </row>
    <row r="25258" spans="24:27" x14ac:dyDescent="0.25">
      <c r="X25258" s="69"/>
      <c r="Y25258" s="69"/>
      <c r="Z25258" s="69"/>
      <c r="AA25258" s="69"/>
    </row>
    <row r="25259" spans="24:27" x14ac:dyDescent="0.25">
      <c r="X25259" s="69"/>
      <c r="Y25259" s="69"/>
      <c r="Z25259" s="69"/>
      <c r="AA25259" s="69"/>
    </row>
    <row r="25260" spans="24:27" x14ac:dyDescent="0.25">
      <c r="X25260" s="69"/>
      <c r="Y25260" s="69"/>
      <c r="Z25260" s="69"/>
      <c r="AA25260" s="69"/>
    </row>
    <row r="25261" spans="24:27" x14ac:dyDescent="0.25">
      <c r="X25261" s="69"/>
      <c r="Y25261" s="69"/>
      <c r="Z25261" s="69"/>
      <c r="AA25261" s="69"/>
    </row>
    <row r="25262" spans="24:27" x14ac:dyDescent="0.25">
      <c r="X25262" s="69"/>
      <c r="Y25262" s="69"/>
      <c r="Z25262" s="69"/>
      <c r="AA25262" s="69"/>
    </row>
    <row r="25263" spans="24:27" x14ac:dyDescent="0.25">
      <c r="X25263" s="69"/>
      <c r="Y25263" s="69"/>
      <c r="Z25263" s="69"/>
      <c r="AA25263" s="69"/>
    </row>
    <row r="25264" spans="24:27" x14ac:dyDescent="0.25">
      <c r="X25264" s="69"/>
      <c r="Y25264" s="69"/>
      <c r="Z25264" s="69"/>
      <c r="AA25264" s="69"/>
    </row>
    <row r="25265" spans="24:27" x14ac:dyDescent="0.25">
      <c r="X25265" s="69"/>
      <c r="Y25265" s="69"/>
      <c r="Z25265" s="69"/>
      <c r="AA25265" s="69"/>
    </row>
    <row r="25266" spans="24:27" x14ac:dyDescent="0.25">
      <c r="X25266" s="69"/>
      <c r="Y25266" s="69"/>
      <c r="Z25266" s="69"/>
      <c r="AA25266" s="69"/>
    </row>
    <row r="25267" spans="24:27" x14ac:dyDescent="0.25">
      <c r="X25267" s="69"/>
      <c r="Y25267" s="69"/>
      <c r="Z25267" s="69"/>
      <c r="AA25267" s="69"/>
    </row>
    <row r="25268" spans="24:27" x14ac:dyDescent="0.25">
      <c r="X25268" s="69"/>
      <c r="Y25268" s="69"/>
      <c r="Z25268" s="69"/>
      <c r="AA25268" s="69"/>
    </row>
    <row r="25269" spans="24:27" x14ac:dyDescent="0.25">
      <c r="X25269" s="69"/>
      <c r="Y25269" s="69"/>
      <c r="Z25269" s="69"/>
      <c r="AA25269" s="69"/>
    </row>
    <row r="25270" spans="24:27" x14ac:dyDescent="0.25">
      <c r="X25270" s="69"/>
      <c r="Y25270" s="69"/>
      <c r="Z25270" s="69"/>
      <c r="AA25270" s="69"/>
    </row>
    <row r="25271" spans="24:27" x14ac:dyDescent="0.25">
      <c r="X25271" s="69"/>
      <c r="Y25271" s="69"/>
      <c r="Z25271" s="69"/>
      <c r="AA25271" s="69"/>
    </row>
    <row r="25272" spans="24:27" x14ac:dyDescent="0.25">
      <c r="X25272" s="69"/>
      <c r="Y25272" s="69"/>
      <c r="Z25272" s="69"/>
      <c r="AA25272" s="69"/>
    </row>
    <row r="25273" spans="24:27" x14ac:dyDescent="0.25">
      <c r="X25273" s="69"/>
      <c r="Y25273" s="69"/>
      <c r="Z25273" s="69"/>
      <c r="AA25273" s="69"/>
    </row>
    <row r="25274" spans="24:27" x14ac:dyDescent="0.25">
      <c r="X25274" s="69"/>
      <c r="Y25274" s="69"/>
      <c r="Z25274" s="69"/>
      <c r="AA25274" s="69"/>
    </row>
    <row r="25275" spans="24:27" x14ac:dyDescent="0.25">
      <c r="X25275" s="69"/>
      <c r="Y25275" s="69"/>
      <c r="Z25275" s="69"/>
      <c r="AA25275" s="69"/>
    </row>
    <row r="25276" spans="24:27" x14ac:dyDescent="0.25">
      <c r="X25276" s="69"/>
      <c r="Y25276" s="69"/>
      <c r="Z25276" s="69"/>
      <c r="AA25276" s="69"/>
    </row>
    <row r="25277" spans="24:27" x14ac:dyDescent="0.25">
      <c r="X25277" s="69"/>
      <c r="Y25277" s="69"/>
      <c r="Z25277" s="69"/>
      <c r="AA25277" s="69"/>
    </row>
    <row r="25278" spans="24:27" x14ac:dyDescent="0.25">
      <c r="X25278" s="69"/>
      <c r="Y25278" s="69"/>
      <c r="Z25278" s="69"/>
      <c r="AA25278" s="69"/>
    </row>
    <row r="25279" spans="24:27" x14ac:dyDescent="0.25">
      <c r="X25279" s="69"/>
      <c r="Y25279" s="69"/>
      <c r="Z25279" s="69"/>
      <c r="AA25279" s="69"/>
    </row>
    <row r="25280" spans="24:27" x14ac:dyDescent="0.25">
      <c r="X25280" s="69"/>
      <c r="Y25280" s="69"/>
      <c r="Z25280" s="69"/>
      <c r="AA25280" s="69"/>
    </row>
    <row r="25281" spans="24:27" x14ac:dyDescent="0.25">
      <c r="X25281" s="69"/>
      <c r="Y25281" s="69"/>
      <c r="Z25281" s="69"/>
      <c r="AA25281" s="69"/>
    </row>
    <row r="25282" spans="24:27" x14ac:dyDescent="0.25">
      <c r="X25282" s="69"/>
      <c r="Y25282" s="69"/>
      <c r="Z25282" s="69"/>
      <c r="AA25282" s="69"/>
    </row>
    <row r="25283" spans="24:27" x14ac:dyDescent="0.25">
      <c r="X25283" s="69"/>
      <c r="Y25283" s="69"/>
      <c r="Z25283" s="69"/>
      <c r="AA25283" s="69"/>
    </row>
    <row r="25284" spans="24:27" x14ac:dyDescent="0.25">
      <c r="X25284" s="69"/>
      <c r="Y25284" s="69"/>
      <c r="Z25284" s="69"/>
      <c r="AA25284" s="69"/>
    </row>
    <row r="25285" spans="24:27" x14ac:dyDescent="0.25">
      <c r="X25285" s="69"/>
      <c r="Y25285" s="69"/>
      <c r="Z25285" s="69"/>
      <c r="AA25285" s="69"/>
    </row>
    <row r="25286" spans="24:27" x14ac:dyDescent="0.25">
      <c r="X25286" s="69"/>
      <c r="Y25286" s="69"/>
      <c r="Z25286" s="69"/>
      <c r="AA25286" s="69"/>
    </row>
    <row r="25287" spans="24:27" x14ac:dyDescent="0.25">
      <c r="X25287" s="69"/>
      <c r="Y25287" s="69"/>
      <c r="Z25287" s="69"/>
      <c r="AA25287" s="69"/>
    </row>
    <row r="25288" spans="24:27" x14ac:dyDescent="0.25">
      <c r="X25288" s="69"/>
      <c r="Y25288" s="69"/>
      <c r="Z25288" s="69"/>
      <c r="AA25288" s="69"/>
    </row>
    <row r="25289" spans="24:27" x14ac:dyDescent="0.25">
      <c r="X25289" s="69"/>
      <c r="Y25289" s="69"/>
      <c r="Z25289" s="69"/>
      <c r="AA25289" s="69"/>
    </row>
    <row r="25290" spans="24:27" x14ac:dyDescent="0.25">
      <c r="X25290" s="69"/>
      <c r="Y25290" s="69"/>
      <c r="Z25290" s="69"/>
      <c r="AA25290" s="69"/>
    </row>
    <row r="25291" spans="24:27" x14ac:dyDescent="0.25">
      <c r="X25291" s="69"/>
      <c r="Y25291" s="69"/>
      <c r="Z25291" s="69"/>
      <c r="AA25291" s="69"/>
    </row>
    <row r="25292" spans="24:27" x14ac:dyDescent="0.25">
      <c r="X25292" s="69"/>
      <c r="Y25292" s="69"/>
      <c r="Z25292" s="69"/>
      <c r="AA25292" s="69"/>
    </row>
    <row r="25293" spans="24:27" x14ac:dyDescent="0.25">
      <c r="X25293" s="69"/>
      <c r="Y25293" s="69"/>
      <c r="Z25293" s="69"/>
      <c r="AA25293" s="69"/>
    </row>
    <row r="25294" spans="24:27" x14ac:dyDescent="0.25">
      <c r="X25294" s="69"/>
      <c r="Y25294" s="69"/>
      <c r="Z25294" s="69"/>
      <c r="AA25294" s="69"/>
    </row>
    <row r="25295" spans="24:27" x14ac:dyDescent="0.25">
      <c r="X25295" s="69"/>
      <c r="Y25295" s="69"/>
      <c r="Z25295" s="69"/>
      <c r="AA25295" s="69"/>
    </row>
    <row r="25296" spans="24:27" x14ac:dyDescent="0.25">
      <c r="X25296" s="69"/>
      <c r="Y25296" s="69"/>
      <c r="Z25296" s="69"/>
      <c r="AA25296" s="69"/>
    </row>
    <row r="25297" spans="24:27" x14ac:dyDescent="0.25">
      <c r="X25297" s="69"/>
      <c r="Y25297" s="69"/>
      <c r="Z25297" s="69"/>
      <c r="AA25297" s="69"/>
    </row>
    <row r="25298" spans="24:27" x14ac:dyDescent="0.25">
      <c r="X25298" s="69"/>
      <c r="Y25298" s="69"/>
      <c r="Z25298" s="69"/>
      <c r="AA25298" s="69"/>
    </row>
    <row r="25299" spans="24:27" x14ac:dyDescent="0.25">
      <c r="X25299" s="69"/>
      <c r="Y25299" s="69"/>
      <c r="Z25299" s="69"/>
      <c r="AA25299" s="69"/>
    </row>
    <row r="25300" spans="24:27" x14ac:dyDescent="0.25">
      <c r="X25300" s="69"/>
      <c r="Y25300" s="69"/>
      <c r="Z25300" s="69"/>
      <c r="AA25300" s="69"/>
    </row>
    <row r="25301" spans="24:27" x14ac:dyDescent="0.25">
      <c r="X25301" s="69"/>
      <c r="Y25301" s="69"/>
      <c r="Z25301" s="69"/>
      <c r="AA25301" s="69"/>
    </row>
    <row r="25302" spans="24:27" x14ac:dyDescent="0.25">
      <c r="X25302" s="69"/>
      <c r="Y25302" s="69"/>
      <c r="Z25302" s="69"/>
      <c r="AA25302" s="69"/>
    </row>
    <row r="25303" spans="24:27" x14ac:dyDescent="0.25">
      <c r="X25303" s="69"/>
      <c r="Y25303" s="69"/>
      <c r="Z25303" s="69"/>
      <c r="AA25303" s="69"/>
    </row>
    <row r="25304" spans="24:27" x14ac:dyDescent="0.25">
      <c r="X25304" s="69"/>
      <c r="Y25304" s="69"/>
      <c r="Z25304" s="69"/>
      <c r="AA25304" s="69"/>
    </row>
    <row r="25305" spans="24:27" x14ac:dyDescent="0.25">
      <c r="X25305" s="69"/>
      <c r="Y25305" s="69"/>
      <c r="Z25305" s="69"/>
      <c r="AA25305" s="69"/>
    </row>
    <row r="25306" spans="24:27" x14ac:dyDescent="0.25">
      <c r="X25306" s="69"/>
      <c r="Y25306" s="69"/>
      <c r="Z25306" s="69"/>
      <c r="AA25306" s="69"/>
    </row>
    <row r="25307" spans="24:27" x14ac:dyDescent="0.25">
      <c r="X25307" s="69"/>
      <c r="Y25307" s="69"/>
      <c r="Z25307" s="69"/>
      <c r="AA25307" s="69"/>
    </row>
    <row r="25308" spans="24:27" x14ac:dyDescent="0.25">
      <c r="X25308" s="69"/>
      <c r="Y25308" s="69"/>
      <c r="Z25308" s="69"/>
      <c r="AA25308" s="69"/>
    </row>
    <row r="25309" spans="24:27" x14ac:dyDescent="0.25">
      <c r="X25309" s="69"/>
      <c r="Y25309" s="69"/>
      <c r="Z25309" s="69"/>
      <c r="AA25309" s="69"/>
    </row>
    <row r="25310" spans="24:27" x14ac:dyDescent="0.25">
      <c r="X25310" s="69"/>
      <c r="Y25310" s="69"/>
      <c r="Z25310" s="69"/>
      <c r="AA25310" s="69"/>
    </row>
    <row r="25311" spans="24:27" x14ac:dyDescent="0.25">
      <c r="X25311" s="69"/>
      <c r="Y25311" s="69"/>
      <c r="Z25311" s="69"/>
      <c r="AA25311" s="69"/>
    </row>
    <row r="25312" spans="24:27" x14ac:dyDescent="0.25">
      <c r="X25312" s="69"/>
      <c r="Y25312" s="69"/>
      <c r="Z25312" s="69"/>
      <c r="AA25312" s="69"/>
    </row>
    <row r="25313" spans="24:27" x14ac:dyDescent="0.25">
      <c r="X25313" s="69"/>
      <c r="Y25313" s="69"/>
      <c r="Z25313" s="69"/>
      <c r="AA25313" s="69"/>
    </row>
    <row r="25314" spans="24:27" x14ac:dyDescent="0.25">
      <c r="X25314" s="69"/>
      <c r="Y25314" s="69"/>
      <c r="Z25314" s="69"/>
      <c r="AA25314" s="69"/>
    </row>
    <row r="25315" spans="24:27" x14ac:dyDescent="0.25">
      <c r="X25315" s="69"/>
      <c r="Y25315" s="69"/>
      <c r="Z25315" s="69"/>
      <c r="AA25315" s="69"/>
    </row>
    <row r="25316" spans="24:27" x14ac:dyDescent="0.25">
      <c r="X25316" s="69"/>
      <c r="Y25316" s="69"/>
      <c r="Z25316" s="69"/>
      <c r="AA25316" s="69"/>
    </row>
    <row r="25317" spans="24:27" x14ac:dyDescent="0.25">
      <c r="X25317" s="69"/>
      <c r="Y25317" s="69"/>
      <c r="Z25317" s="69"/>
      <c r="AA25317" s="69"/>
    </row>
    <row r="25318" spans="24:27" x14ac:dyDescent="0.25">
      <c r="X25318" s="69"/>
      <c r="Y25318" s="69"/>
      <c r="Z25318" s="69"/>
      <c r="AA25318" s="69"/>
    </row>
    <row r="25319" spans="24:27" x14ac:dyDescent="0.25">
      <c r="X25319" s="69"/>
      <c r="Y25319" s="69"/>
      <c r="Z25319" s="69"/>
      <c r="AA25319" s="69"/>
    </row>
    <row r="25320" spans="24:27" x14ac:dyDescent="0.25">
      <c r="X25320" s="69"/>
      <c r="Y25320" s="69"/>
      <c r="Z25320" s="69"/>
      <c r="AA25320" s="69"/>
    </row>
    <row r="25321" spans="24:27" x14ac:dyDescent="0.25">
      <c r="X25321" s="69"/>
      <c r="Y25321" s="69"/>
      <c r="Z25321" s="69"/>
      <c r="AA25321" s="69"/>
    </row>
    <row r="25322" spans="24:27" x14ac:dyDescent="0.25">
      <c r="X25322" s="69"/>
      <c r="Y25322" s="69"/>
      <c r="Z25322" s="69"/>
      <c r="AA25322" s="69"/>
    </row>
    <row r="25323" spans="24:27" x14ac:dyDescent="0.25">
      <c r="X25323" s="69"/>
      <c r="Y25323" s="69"/>
      <c r="Z25323" s="69"/>
      <c r="AA25323" s="69"/>
    </row>
    <row r="25324" spans="24:27" x14ac:dyDescent="0.25">
      <c r="X25324" s="69"/>
      <c r="Y25324" s="69"/>
      <c r="Z25324" s="69"/>
      <c r="AA25324" s="69"/>
    </row>
    <row r="25325" spans="24:27" x14ac:dyDescent="0.25">
      <c r="X25325" s="69"/>
      <c r="Y25325" s="69"/>
      <c r="Z25325" s="69"/>
      <c r="AA25325" s="69"/>
    </row>
    <row r="25326" spans="24:27" x14ac:dyDescent="0.25">
      <c r="X25326" s="69"/>
      <c r="Y25326" s="69"/>
      <c r="Z25326" s="69"/>
      <c r="AA25326" s="69"/>
    </row>
    <row r="25327" spans="24:27" x14ac:dyDescent="0.25">
      <c r="X25327" s="69"/>
      <c r="Y25327" s="69"/>
      <c r="Z25327" s="69"/>
      <c r="AA25327" s="69"/>
    </row>
    <row r="25328" spans="24:27" x14ac:dyDescent="0.25">
      <c r="X25328" s="69"/>
      <c r="Y25328" s="69"/>
      <c r="Z25328" s="69"/>
      <c r="AA25328" s="69"/>
    </row>
    <row r="25329" spans="24:27" x14ac:dyDescent="0.25">
      <c r="X25329" s="69"/>
      <c r="Y25329" s="69"/>
      <c r="Z25329" s="69"/>
      <c r="AA25329" s="69"/>
    </row>
    <row r="25330" spans="24:27" x14ac:dyDescent="0.25">
      <c r="X25330" s="69"/>
      <c r="Y25330" s="69"/>
      <c r="Z25330" s="69"/>
      <c r="AA25330" s="69"/>
    </row>
    <row r="25331" spans="24:27" x14ac:dyDescent="0.25">
      <c r="X25331" s="69"/>
      <c r="Y25331" s="69"/>
      <c r="Z25331" s="69"/>
      <c r="AA25331" s="69"/>
    </row>
    <row r="25332" spans="24:27" x14ac:dyDescent="0.25">
      <c r="X25332" s="69"/>
      <c r="Y25332" s="69"/>
      <c r="Z25332" s="69"/>
      <c r="AA25332" s="69"/>
    </row>
    <row r="25333" spans="24:27" x14ac:dyDescent="0.25">
      <c r="X25333" s="69"/>
      <c r="Y25333" s="69"/>
      <c r="Z25333" s="69"/>
      <c r="AA25333" s="69"/>
    </row>
    <row r="25334" spans="24:27" x14ac:dyDescent="0.25">
      <c r="X25334" s="69"/>
      <c r="Y25334" s="69"/>
      <c r="Z25334" s="69"/>
      <c r="AA25334" s="69"/>
    </row>
    <row r="25335" spans="24:27" x14ac:dyDescent="0.25">
      <c r="X25335" s="69"/>
      <c r="Y25335" s="69"/>
      <c r="Z25335" s="69"/>
      <c r="AA25335" s="69"/>
    </row>
    <row r="25336" spans="24:27" x14ac:dyDescent="0.25">
      <c r="X25336" s="69"/>
      <c r="Y25336" s="69"/>
      <c r="Z25336" s="69"/>
      <c r="AA25336" s="69"/>
    </row>
    <row r="25337" spans="24:27" x14ac:dyDescent="0.25">
      <c r="X25337" s="69"/>
      <c r="Y25337" s="69"/>
      <c r="Z25337" s="69"/>
      <c r="AA25337" s="69"/>
    </row>
    <row r="25338" spans="24:27" x14ac:dyDescent="0.25">
      <c r="X25338" s="69"/>
      <c r="Y25338" s="69"/>
      <c r="Z25338" s="69"/>
      <c r="AA25338" s="69"/>
    </row>
    <row r="25339" spans="24:27" x14ac:dyDescent="0.25">
      <c r="X25339" s="69"/>
      <c r="Y25339" s="69"/>
      <c r="Z25339" s="69"/>
      <c r="AA25339" s="69"/>
    </row>
    <row r="25340" spans="24:27" x14ac:dyDescent="0.25">
      <c r="X25340" s="69"/>
      <c r="Y25340" s="69"/>
      <c r="Z25340" s="69"/>
      <c r="AA25340" s="69"/>
    </row>
    <row r="25341" spans="24:27" x14ac:dyDescent="0.25">
      <c r="X25341" s="69"/>
      <c r="Y25341" s="69"/>
      <c r="Z25341" s="69"/>
      <c r="AA25341" s="69"/>
    </row>
    <row r="25342" spans="24:27" x14ac:dyDescent="0.25">
      <c r="X25342" s="69"/>
      <c r="Y25342" s="69"/>
      <c r="Z25342" s="69"/>
      <c r="AA25342" s="69"/>
    </row>
    <row r="25343" spans="24:27" x14ac:dyDescent="0.25">
      <c r="X25343" s="69"/>
      <c r="Y25343" s="69"/>
      <c r="Z25343" s="69"/>
      <c r="AA25343" s="69"/>
    </row>
    <row r="25344" spans="24:27" x14ac:dyDescent="0.25">
      <c r="X25344" s="69"/>
      <c r="Y25344" s="69"/>
      <c r="Z25344" s="69"/>
      <c r="AA25344" s="69"/>
    </row>
    <row r="25345" spans="24:27" x14ac:dyDescent="0.25">
      <c r="X25345" s="69"/>
      <c r="Y25345" s="69"/>
      <c r="Z25345" s="69"/>
      <c r="AA25345" s="69"/>
    </row>
    <row r="25346" spans="24:27" x14ac:dyDescent="0.25">
      <c r="X25346" s="69"/>
      <c r="Y25346" s="69"/>
      <c r="Z25346" s="69"/>
      <c r="AA25346" s="69"/>
    </row>
    <row r="25347" spans="24:27" x14ac:dyDescent="0.25">
      <c r="X25347" s="69"/>
      <c r="Y25347" s="69"/>
      <c r="Z25347" s="69"/>
      <c r="AA25347" s="69"/>
    </row>
    <row r="25348" spans="24:27" x14ac:dyDescent="0.25">
      <c r="X25348" s="69"/>
      <c r="Y25348" s="69"/>
      <c r="Z25348" s="69"/>
      <c r="AA25348" s="69"/>
    </row>
    <row r="25349" spans="24:27" x14ac:dyDescent="0.25">
      <c r="X25349" s="69"/>
      <c r="Y25349" s="69"/>
      <c r="Z25349" s="69"/>
      <c r="AA25349" s="69"/>
    </row>
    <row r="25350" spans="24:27" x14ac:dyDescent="0.25">
      <c r="X25350" s="69"/>
      <c r="Y25350" s="69"/>
      <c r="Z25350" s="69"/>
      <c r="AA25350" s="69"/>
    </row>
    <row r="25351" spans="24:27" x14ac:dyDescent="0.25">
      <c r="X25351" s="69"/>
      <c r="Y25351" s="69"/>
      <c r="Z25351" s="69"/>
      <c r="AA25351" s="69"/>
    </row>
    <row r="25352" spans="24:27" x14ac:dyDescent="0.25">
      <c r="X25352" s="69"/>
      <c r="Y25352" s="69"/>
      <c r="Z25352" s="69"/>
      <c r="AA25352" s="69"/>
    </row>
    <row r="25353" spans="24:27" x14ac:dyDescent="0.25">
      <c r="X25353" s="69"/>
      <c r="Y25353" s="69"/>
      <c r="Z25353" s="69"/>
      <c r="AA25353" s="69"/>
    </row>
    <row r="25354" spans="24:27" x14ac:dyDescent="0.25">
      <c r="X25354" s="69"/>
      <c r="Y25354" s="69"/>
      <c r="Z25354" s="69"/>
      <c r="AA25354" s="69"/>
    </row>
    <row r="25355" spans="24:27" x14ac:dyDescent="0.25">
      <c r="X25355" s="69"/>
      <c r="Y25355" s="69"/>
      <c r="Z25355" s="69"/>
      <c r="AA25355" s="69"/>
    </row>
    <row r="25356" spans="24:27" x14ac:dyDescent="0.25">
      <c r="X25356" s="69"/>
      <c r="Y25356" s="69"/>
      <c r="Z25356" s="69"/>
      <c r="AA25356" s="69"/>
    </row>
    <row r="25357" spans="24:27" x14ac:dyDescent="0.25">
      <c r="X25357" s="69"/>
      <c r="Y25357" s="69"/>
      <c r="Z25357" s="69"/>
      <c r="AA25357" s="69"/>
    </row>
    <row r="25358" spans="24:27" x14ac:dyDescent="0.25">
      <c r="X25358" s="69"/>
      <c r="Y25358" s="69"/>
      <c r="Z25358" s="69"/>
      <c r="AA25358" s="69"/>
    </row>
    <row r="25359" spans="24:27" x14ac:dyDescent="0.25">
      <c r="X25359" s="69"/>
      <c r="Y25359" s="69"/>
      <c r="Z25359" s="69"/>
      <c r="AA25359" s="69"/>
    </row>
    <row r="25360" spans="24:27" x14ac:dyDescent="0.25">
      <c r="X25360" s="69"/>
      <c r="Y25360" s="69"/>
      <c r="Z25360" s="69"/>
      <c r="AA25360" s="69"/>
    </row>
    <row r="25361" spans="24:27" x14ac:dyDescent="0.25">
      <c r="X25361" s="69"/>
      <c r="Y25361" s="69"/>
      <c r="Z25361" s="69"/>
      <c r="AA25361" s="69"/>
    </row>
    <row r="25362" spans="24:27" x14ac:dyDescent="0.25">
      <c r="X25362" s="69"/>
      <c r="Y25362" s="69"/>
      <c r="Z25362" s="69"/>
      <c r="AA25362" s="69"/>
    </row>
    <row r="25363" spans="24:27" x14ac:dyDescent="0.25">
      <c r="X25363" s="69"/>
      <c r="Y25363" s="69"/>
      <c r="Z25363" s="69"/>
      <c r="AA25363" s="69"/>
    </row>
    <row r="25364" spans="24:27" x14ac:dyDescent="0.25">
      <c r="X25364" s="69"/>
      <c r="Y25364" s="69"/>
      <c r="Z25364" s="69"/>
      <c r="AA25364" s="69"/>
    </row>
    <row r="25365" spans="24:27" x14ac:dyDescent="0.25">
      <c r="X25365" s="69"/>
      <c r="Y25365" s="69"/>
      <c r="Z25365" s="69"/>
      <c r="AA25365" s="69"/>
    </row>
    <row r="25366" spans="24:27" x14ac:dyDescent="0.25">
      <c r="X25366" s="69"/>
      <c r="Y25366" s="69"/>
      <c r="Z25366" s="69"/>
      <c r="AA25366" s="69"/>
    </row>
    <row r="25367" spans="24:27" x14ac:dyDescent="0.25">
      <c r="X25367" s="69"/>
      <c r="Y25367" s="69"/>
      <c r="Z25367" s="69"/>
      <c r="AA25367" s="69"/>
    </row>
    <row r="25368" spans="24:27" x14ac:dyDescent="0.25">
      <c r="X25368" s="69"/>
      <c r="Y25368" s="69"/>
      <c r="Z25368" s="69"/>
      <c r="AA25368" s="69"/>
    </row>
    <row r="25369" spans="24:27" x14ac:dyDescent="0.25">
      <c r="X25369" s="69"/>
      <c r="Y25369" s="69"/>
      <c r="Z25369" s="69"/>
      <c r="AA25369" s="69"/>
    </row>
    <row r="25370" spans="24:27" x14ac:dyDescent="0.25">
      <c r="X25370" s="69"/>
      <c r="Y25370" s="69"/>
      <c r="Z25370" s="69"/>
      <c r="AA25370" s="69"/>
    </row>
    <row r="25371" spans="24:27" x14ac:dyDescent="0.25">
      <c r="X25371" s="69"/>
      <c r="Y25371" s="69"/>
      <c r="Z25371" s="69"/>
      <c r="AA25371" s="69"/>
    </row>
    <row r="25372" spans="24:27" x14ac:dyDescent="0.25">
      <c r="X25372" s="69"/>
      <c r="Y25372" s="69"/>
      <c r="Z25372" s="69"/>
      <c r="AA25372" s="69"/>
    </row>
    <row r="25373" spans="24:27" x14ac:dyDescent="0.25">
      <c r="X25373" s="69"/>
      <c r="Y25373" s="69"/>
      <c r="Z25373" s="69"/>
      <c r="AA25373" s="69"/>
    </row>
    <row r="25374" spans="24:27" x14ac:dyDescent="0.25">
      <c r="X25374" s="69"/>
      <c r="Y25374" s="69"/>
      <c r="Z25374" s="69"/>
      <c r="AA25374" s="69"/>
    </row>
    <row r="25375" spans="24:27" x14ac:dyDescent="0.25">
      <c r="X25375" s="69"/>
      <c r="Y25375" s="69"/>
      <c r="Z25375" s="69"/>
      <c r="AA25375" s="69"/>
    </row>
    <row r="25376" spans="24:27" x14ac:dyDescent="0.25">
      <c r="X25376" s="69"/>
      <c r="Y25376" s="69"/>
      <c r="Z25376" s="69"/>
      <c r="AA25376" s="69"/>
    </row>
    <row r="25377" spans="24:27" x14ac:dyDescent="0.25">
      <c r="X25377" s="69"/>
      <c r="Y25377" s="69"/>
      <c r="Z25377" s="69"/>
      <c r="AA25377" s="69"/>
    </row>
    <row r="25378" spans="24:27" x14ac:dyDescent="0.25">
      <c r="X25378" s="69"/>
      <c r="Y25378" s="69"/>
      <c r="Z25378" s="69"/>
      <c r="AA25378" s="69"/>
    </row>
    <row r="25379" spans="24:27" x14ac:dyDescent="0.25">
      <c r="X25379" s="69"/>
      <c r="Y25379" s="69"/>
      <c r="Z25379" s="69"/>
      <c r="AA25379" s="69"/>
    </row>
    <row r="25380" spans="24:27" x14ac:dyDescent="0.25">
      <c r="X25380" s="69"/>
      <c r="Y25380" s="69"/>
      <c r="Z25380" s="69"/>
      <c r="AA25380" s="69"/>
    </row>
    <row r="25381" spans="24:27" x14ac:dyDescent="0.25">
      <c r="X25381" s="69"/>
      <c r="Y25381" s="69"/>
      <c r="Z25381" s="69"/>
      <c r="AA25381" s="69"/>
    </row>
    <row r="25382" spans="24:27" x14ac:dyDescent="0.25">
      <c r="X25382" s="69"/>
      <c r="Y25382" s="69"/>
      <c r="Z25382" s="69"/>
      <c r="AA25382" s="69"/>
    </row>
    <row r="25383" spans="24:27" x14ac:dyDescent="0.25">
      <c r="X25383" s="69"/>
      <c r="Y25383" s="69"/>
      <c r="Z25383" s="69"/>
      <c r="AA25383" s="69"/>
    </row>
    <row r="25384" spans="24:27" x14ac:dyDescent="0.25">
      <c r="X25384" s="69"/>
      <c r="Y25384" s="69"/>
      <c r="Z25384" s="69"/>
      <c r="AA25384" s="69"/>
    </row>
    <row r="25385" spans="24:27" x14ac:dyDescent="0.25">
      <c r="X25385" s="69"/>
      <c r="Y25385" s="69"/>
      <c r="Z25385" s="69"/>
      <c r="AA25385" s="69"/>
    </row>
    <row r="25386" spans="24:27" x14ac:dyDescent="0.25">
      <c r="X25386" s="69"/>
      <c r="Y25386" s="69"/>
      <c r="Z25386" s="69"/>
      <c r="AA25386" s="69"/>
    </row>
    <row r="25387" spans="24:27" x14ac:dyDescent="0.25">
      <c r="X25387" s="69"/>
      <c r="Y25387" s="69"/>
      <c r="Z25387" s="69"/>
      <c r="AA25387" s="69"/>
    </row>
    <row r="25388" spans="24:27" x14ac:dyDescent="0.25">
      <c r="X25388" s="69"/>
      <c r="Y25388" s="69"/>
      <c r="Z25388" s="69"/>
      <c r="AA25388" s="69"/>
    </row>
    <row r="25389" spans="24:27" x14ac:dyDescent="0.25">
      <c r="X25389" s="69"/>
      <c r="Y25389" s="69"/>
      <c r="Z25389" s="69"/>
      <c r="AA25389" s="69"/>
    </row>
    <row r="25390" spans="24:27" x14ac:dyDescent="0.25">
      <c r="X25390" s="69"/>
      <c r="Y25390" s="69"/>
      <c r="Z25390" s="69"/>
      <c r="AA25390" s="69"/>
    </row>
    <row r="25391" spans="24:27" x14ac:dyDescent="0.25">
      <c r="X25391" s="69"/>
      <c r="Y25391" s="69"/>
      <c r="Z25391" s="69"/>
      <c r="AA25391" s="69"/>
    </row>
    <row r="25392" spans="24:27" x14ac:dyDescent="0.25">
      <c r="X25392" s="69"/>
      <c r="Y25392" s="69"/>
      <c r="Z25392" s="69"/>
      <c r="AA25392" s="69"/>
    </row>
    <row r="25393" spans="24:27" x14ac:dyDescent="0.25">
      <c r="X25393" s="69"/>
      <c r="Y25393" s="69"/>
      <c r="Z25393" s="69"/>
      <c r="AA25393" s="69"/>
    </row>
    <row r="25394" spans="24:27" x14ac:dyDescent="0.25">
      <c r="X25394" s="69"/>
      <c r="Y25394" s="69"/>
      <c r="Z25394" s="69"/>
      <c r="AA25394" s="69"/>
    </row>
    <row r="25395" spans="24:27" x14ac:dyDescent="0.25">
      <c r="X25395" s="69"/>
      <c r="Y25395" s="69"/>
      <c r="Z25395" s="69"/>
      <c r="AA25395" s="69"/>
    </row>
    <row r="25396" spans="24:27" x14ac:dyDescent="0.25">
      <c r="X25396" s="69"/>
      <c r="Y25396" s="69"/>
      <c r="Z25396" s="69"/>
      <c r="AA25396" s="69"/>
    </row>
    <row r="25397" spans="24:27" x14ac:dyDescent="0.25">
      <c r="X25397" s="69"/>
      <c r="Y25397" s="69"/>
      <c r="Z25397" s="69"/>
      <c r="AA25397" s="69"/>
    </row>
    <row r="25398" spans="24:27" x14ac:dyDescent="0.25">
      <c r="X25398" s="69"/>
      <c r="Y25398" s="69"/>
      <c r="Z25398" s="69"/>
      <c r="AA25398" s="69"/>
    </row>
    <row r="25399" spans="24:27" x14ac:dyDescent="0.25">
      <c r="X25399" s="69"/>
      <c r="Y25399" s="69"/>
      <c r="Z25399" s="69"/>
      <c r="AA25399" s="69"/>
    </row>
    <row r="25400" spans="24:27" x14ac:dyDescent="0.25">
      <c r="X25400" s="69"/>
      <c r="Y25400" s="69"/>
      <c r="Z25400" s="69"/>
      <c r="AA25400" s="69"/>
    </row>
    <row r="25401" spans="24:27" x14ac:dyDescent="0.25">
      <c r="X25401" s="69"/>
      <c r="Y25401" s="69"/>
      <c r="Z25401" s="69"/>
      <c r="AA25401" s="69"/>
    </row>
    <row r="25402" spans="24:27" x14ac:dyDescent="0.25">
      <c r="X25402" s="69"/>
      <c r="Y25402" s="69"/>
      <c r="Z25402" s="69"/>
      <c r="AA25402" s="69"/>
    </row>
    <row r="25403" spans="24:27" x14ac:dyDescent="0.25">
      <c r="X25403" s="69"/>
      <c r="Y25403" s="69"/>
      <c r="Z25403" s="69"/>
      <c r="AA25403" s="69"/>
    </row>
    <row r="25404" spans="24:27" x14ac:dyDescent="0.25">
      <c r="X25404" s="69"/>
      <c r="Y25404" s="69"/>
      <c r="Z25404" s="69"/>
      <c r="AA25404" s="69"/>
    </row>
    <row r="25405" spans="24:27" x14ac:dyDescent="0.25">
      <c r="X25405" s="69"/>
      <c r="Y25405" s="69"/>
      <c r="Z25405" s="69"/>
      <c r="AA25405" s="69"/>
    </row>
    <row r="25406" spans="24:27" x14ac:dyDescent="0.25">
      <c r="X25406" s="69"/>
      <c r="Y25406" s="69"/>
      <c r="Z25406" s="69"/>
      <c r="AA25406" s="69"/>
    </row>
    <row r="25407" spans="24:27" x14ac:dyDescent="0.25">
      <c r="X25407" s="69"/>
      <c r="Y25407" s="69"/>
      <c r="Z25407" s="69"/>
      <c r="AA25407" s="69"/>
    </row>
    <row r="25408" spans="24:27" x14ac:dyDescent="0.25">
      <c r="X25408" s="69"/>
      <c r="Y25408" s="69"/>
      <c r="Z25408" s="69"/>
      <c r="AA25408" s="69"/>
    </row>
    <row r="25409" spans="24:27" x14ac:dyDescent="0.25">
      <c r="X25409" s="69"/>
      <c r="Y25409" s="69"/>
      <c r="Z25409" s="69"/>
      <c r="AA25409" s="69"/>
    </row>
    <row r="25410" spans="24:27" x14ac:dyDescent="0.25">
      <c r="X25410" s="69"/>
      <c r="Y25410" s="69"/>
      <c r="Z25410" s="69"/>
      <c r="AA25410" s="69"/>
    </row>
    <row r="25411" spans="24:27" x14ac:dyDescent="0.25">
      <c r="X25411" s="69"/>
      <c r="Y25411" s="69"/>
      <c r="Z25411" s="69"/>
      <c r="AA25411" s="69"/>
    </row>
    <row r="25412" spans="24:27" x14ac:dyDescent="0.25">
      <c r="X25412" s="69"/>
      <c r="Y25412" s="69"/>
      <c r="Z25412" s="69"/>
      <c r="AA25412" s="69"/>
    </row>
    <row r="25413" spans="24:27" x14ac:dyDescent="0.25">
      <c r="X25413" s="69"/>
      <c r="Y25413" s="69"/>
      <c r="Z25413" s="69"/>
      <c r="AA25413" s="69"/>
    </row>
    <row r="25414" spans="24:27" x14ac:dyDescent="0.25">
      <c r="X25414" s="69"/>
      <c r="Y25414" s="69"/>
      <c r="Z25414" s="69"/>
      <c r="AA25414" s="69"/>
    </row>
    <row r="25415" spans="24:27" x14ac:dyDescent="0.25">
      <c r="X25415" s="69"/>
      <c r="Y25415" s="69"/>
      <c r="Z25415" s="69"/>
      <c r="AA25415" s="69"/>
    </row>
    <row r="25416" spans="24:27" x14ac:dyDescent="0.25">
      <c r="X25416" s="69"/>
      <c r="Y25416" s="69"/>
      <c r="Z25416" s="69"/>
      <c r="AA25416" s="69"/>
    </row>
    <row r="25417" spans="24:27" x14ac:dyDescent="0.25">
      <c r="X25417" s="69"/>
      <c r="Y25417" s="69"/>
      <c r="Z25417" s="69"/>
      <c r="AA25417" s="69"/>
    </row>
    <row r="25418" spans="24:27" x14ac:dyDescent="0.25">
      <c r="X25418" s="69"/>
      <c r="Y25418" s="69"/>
      <c r="Z25418" s="69"/>
      <c r="AA25418" s="69"/>
    </row>
    <row r="25419" spans="24:27" x14ac:dyDescent="0.25">
      <c r="X25419" s="69"/>
      <c r="Y25419" s="69"/>
      <c r="Z25419" s="69"/>
      <c r="AA25419" s="69"/>
    </row>
    <row r="25420" spans="24:27" x14ac:dyDescent="0.25">
      <c r="X25420" s="69"/>
      <c r="Y25420" s="69"/>
      <c r="Z25420" s="69"/>
      <c r="AA25420" s="69"/>
    </row>
    <row r="25421" spans="24:27" x14ac:dyDescent="0.25">
      <c r="X25421" s="69"/>
      <c r="Y25421" s="69"/>
      <c r="Z25421" s="69"/>
      <c r="AA25421" s="69"/>
    </row>
    <row r="25422" spans="24:27" x14ac:dyDescent="0.25">
      <c r="X25422" s="69"/>
      <c r="Y25422" s="69"/>
      <c r="Z25422" s="69"/>
      <c r="AA25422" s="69"/>
    </row>
    <row r="25423" spans="24:27" x14ac:dyDescent="0.25">
      <c r="X25423" s="69"/>
      <c r="Y25423" s="69"/>
      <c r="Z25423" s="69"/>
      <c r="AA25423" s="69"/>
    </row>
    <row r="25424" spans="24:27" x14ac:dyDescent="0.25">
      <c r="X25424" s="69"/>
      <c r="Y25424" s="69"/>
      <c r="Z25424" s="69"/>
      <c r="AA25424" s="69"/>
    </row>
    <row r="25425" spans="24:27" x14ac:dyDescent="0.25">
      <c r="X25425" s="69"/>
      <c r="Y25425" s="69"/>
      <c r="Z25425" s="69"/>
      <c r="AA25425" s="69"/>
    </row>
    <row r="25426" spans="24:27" x14ac:dyDescent="0.25">
      <c r="X25426" s="69"/>
      <c r="Y25426" s="69"/>
      <c r="Z25426" s="69"/>
      <c r="AA25426" s="69"/>
    </row>
    <row r="25427" spans="24:27" x14ac:dyDescent="0.25">
      <c r="X25427" s="69"/>
      <c r="Y25427" s="69"/>
      <c r="Z25427" s="69"/>
      <c r="AA25427" s="69"/>
    </row>
    <row r="25428" spans="24:27" x14ac:dyDescent="0.25">
      <c r="X25428" s="69"/>
      <c r="Y25428" s="69"/>
      <c r="Z25428" s="69"/>
      <c r="AA25428" s="69"/>
    </row>
    <row r="25429" spans="24:27" x14ac:dyDescent="0.25">
      <c r="X25429" s="69"/>
      <c r="Y25429" s="69"/>
      <c r="Z25429" s="69"/>
      <c r="AA25429" s="69"/>
    </row>
    <row r="25430" spans="24:27" x14ac:dyDescent="0.25">
      <c r="X25430" s="69"/>
      <c r="Y25430" s="69"/>
      <c r="Z25430" s="69"/>
      <c r="AA25430" s="69"/>
    </row>
    <row r="25431" spans="24:27" x14ac:dyDescent="0.25">
      <c r="X25431" s="69"/>
      <c r="Y25431" s="69"/>
      <c r="Z25431" s="69"/>
      <c r="AA25431" s="69"/>
    </row>
    <row r="25432" spans="24:27" x14ac:dyDescent="0.25">
      <c r="X25432" s="69"/>
      <c r="Y25432" s="69"/>
      <c r="Z25432" s="69"/>
      <c r="AA25432" s="69"/>
    </row>
    <row r="25433" spans="24:27" x14ac:dyDescent="0.25">
      <c r="X25433" s="69"/>
      <c r="Y25433" s="69"/>
      <c r="Z25433" s="69"/>
      <c r="AA25433" s="69"/>
    </row>
    <row r="25434" spans="24:27" x14ac:dyDescent="0.25">
      <c r="X25434" s="69"/>
      <c r="Y25434" s="69"/>
      <c r="Z25434" s="69"/>
      <c r="AA25434" s="69"/>
    </row>
    <row r="25435" spans="24:27" x14ac:dyDescent="0.25">
      <c r="X25435" s="69"/>
      <c r="Y25435" s="69"/>
      <c r="Z25435" s="69"/>
      <c r="AA25435" s="69"/>
    </row>
    <row r="25436" spans="24:27" x14ac:dyDescent="0.25">
      <c r="X25436" s="69"/>
      <c r="Y25436" s="69"/>
      <c r="Z25436" s="69"/>
      <c r="AA25436" s="69"/>
    </row>
    <row r="25437" spans="24:27" x14ac:dyDescent="0.25">
      <c r="X25437" s="69"/>
      <c r="Y25437" s="69"/>
      <c r="Z25437" s="69"/>
      <c r="AA25437" s="69"/>
    </row>
    <row r="25438" spans="24:27" x14ac:dyDescent="0.25">
      <c r="X25438" s="69"/>
      <c r="Y25438" s="69"/>
      <c r="Z25438" s="69"/>
      <c r="AA25438" s="69"/>
    </row>
    <row r="25439" spans="24:27" x14ac:dyDescent="0.25">
      <c r="X25439" s="69"/>
      <c r="Y25439" s="69"/>
      <c r="Z25439" s="69"/>
      <c r="AA25439" s="69"/>
    </row>
    <row r="25440" spans="24:27" x14ac:dyDescent="0.25">
      <c r="X25440" s="69"/>
      <c r="Y25440" s="69"/>
      <c r="Z25440" s="69"/>
      <c r="AA25440" s="69"/>
    </row>
    <row r="25441" spans="24:27" x14ac:dyDescent="0.25">
      <c r="X25441" s="69"/>
      <c r="Y25441" s="69"/>
      <c r="Z25441" s="69"/>
      <c r="AA25441" s="69"/>
    </row>
    <row r="25442" spans="24:27" x14ac:dyDescent="0.25">
      <c r="X25442" s="69"/>
      <c r="Y25442" s="69"/>
      <c r="Z25442" s="69"/>
      <c r="AA25442" s="69"/>
    </row>
    <row r="25443" spans="24:27" x14ac:dyDescent="0.25">
      <c r="X25443" s="69"/>
      <c r="Y25443" s="69"/>
      <c r="Z25443" s="69"/>
      <c r="AA25443" s="69"/>
    </row>
    <row r="25444" spans="24:27" x14ac:dyDescent="0.25">
      <c r="X25444" s="69"/>
      <c r="Y25444" s="69"/>
      <c r="Z25444" s="69"/>
      <c r="AA25444" s="69"/>
    </row>
    <row r="25445" spans="24:27" x14ac:dyDescent="0.25">
      <c r="X25445" s="69"/>
      <c r="Y25445" s="69"/>
      <c r="Z25445" s="69"/>
      <c r="AA25445" s="69"/>
    </row>
    <row r="25446" spans="24:27" x14ac:dyDescent="0.25">
      <c r="X25446" s="69"/>
      <c r="Y25446" s="69"/>
      <c r="Z25446" s="69"/>
      <c r="AA25446" s="69"/>
    </row>
    <row r="25447" spans="24:27" x14ac:dyDescent="0.25">
      <c r="X25447" s="69"/>
      <c r="Y25447" s="69"/>
      <c r="Z25447" s="69"/>
      <c r="AA25447" s="69"/>
    </row>
    <row r="25448" spans="24:27" x14ac:dyDescent="0.25">
      <c r="X25448" s="69"/>
      <c r="Y25448" s="69"/>
      <c r="Z25448" s="69"/>
      <c r="AA25448" s="69"/>
    </row>
    <row r="25449" spans="24:27" x14ac:dyDescent="0.25">
      <c r="X25449" s="69"/>
      <c r="Y25449" s="69"/>
      <c r="Z25449" s="69"/>
      <c r="AA25449" s="69"/>
    </row>
    <row r="25450" spans="24:27" x14ac:dyDescent="0.25">
      <c r="X25450" s="69"/>
      <c r="Y25450" s="69"/>
      <c r="Z25450" s="69"/>
      <c r="AA25450" s="69"/>
    </row>
    <row r="25451" spans="24:27" x14ac:dyDescent="0.25">
      <c r="X25451" s="69"/>
      <c r="Y25451" s="69"/>
      <c r="Z25451" s="69"/>
      <c r="AA25451" s="69"/>
    </row>
    <row r="25452" spans="24:27" x14ac:dyDescent="0.25">
      <c r="X25452" s="69"/>
      <c r="Y25452" s="69"/>
      <c r="Z25452" s="69"/>
      <c r="AA25452" s="69"/>
    </row>
    <row r="25453" spans="24:27" x14ac:dyDescent="0.25">
      <c r="X25453" s="69"/>
      <c r="Y25453" s="69"/>
      <c r="Z25453" s="69"/>
      <c r="AA25453" s="69"/>
    </row>
    <row r="25454" spans="24:27" x14ac:dyDescent="0.25">
      <c r="X25454" s="69"/>
      <c r="Y25454" s="69"/>
      <c r="Z25454" s="69"/>
      <c r="AA25454" s="69"/>
    </row>
    <row r="25455" spans="24:27" x14ac:dyDescent="0.25">
      <c r="X25455" s="69"/>
      <c r="Y25455" s="69"/>
      <c r="Z25455" s="69"/>
      <c r="AA25455" s="69"/>
    </row>
    <row r="25456" spans="24:27" x14ac:dyDescent="0.25">
      <c r="X25456" s="69"/>
      <c r="Y25456" s="69"/>
      <c r="Z25456" s="69"/>
      <c r="AA25456" s="69"/>
    </row>
    <row r="25457" spans="24:27" x14ac:dyDescent="0.25">
      <c r="X25457" s="69"/>
      <c r="Y25457" s="69"/>
      <c r="Z25457" s="69"/>
      <c r="AA25457" s="69"/>
    </row>
    <row r="25458" spans="24:27" x14ac:dyDescent="0.25">
      <c r="X25458" s="69"/>
      <c r="Y25458" s="69"/>
      <c r="Z25458" s="69"/>
      <c r="AA25458" s="69"/>
    </row>
    <row r="25459" spans="24:27" x14ac:dyDescent="0.25">
      <c r="X25459" s="69"/>
      <c r="Y25459" s="69"/>
      <c r="Z25459" s="69"/>
      <c r="AA25459" s="69"/>
    </row>
    <row r="25460" spans="24:27" x14ac:dyDescent="0.25">
      <c r="X25460" s="69"/>
      <c r="Y25460" s="69"/>
      <c r="Z25460" s="69"/>
      <c r="AA25460" s="69"/>
    </row>
    <row r="25461" spans="24:27" x14ac:dyDescent="0.25">
      <c r="X25461" s="69"/>
      <c r="Y25461" s="69"/>
      <c r="Z25461" s="69"/>
      <c r="AA25461" s="69"/>
    </row>
    <row r="25462" spans="24:27" x14ac:dyDescent="0.25">
      <c r="X25462" s="69"/>
      <c r="Y25462" s="69"/>
      <c r="Z25462" s="69"/>
      <c r="AA25462" s="69"/>
    </row>
    <row r="25463" spans="24:27" x14ac:dyDescent="0.25">
      <c r="X25463" s="69"/>
      <c r="Y25463" s="69"/>
      <c r="Z25463" s="69"/>
      <c r="AA25463" s="69"/>
    </row>
    <row r="25464" spans="24:27" x14ac:dyDescent="0.25">
      <c r="X25464" s="69"/>
      <c r="Y25464" s="69"/>
      <c r="Z25464" s="69"/>
      <c r="AA25464" s="69"/>
    </row>
    <row r="25465" spans="24:27" x14ac:dyDescent="0.25">
      <c r="X25465" s="69"/>
      <c r="Y25465" s="69"/>
      <c r="Z25465" s="69"/>
      <c r="AA25465" s="69"/>
    </row>
    <row r="25466" spans="24:27" x14ac:dyDescent="0.25">
      <c r="X25466" s="69"/>
      <c r="Y25466" s="69"/>
      <c r="Z25466" s="69"/>
      <c r="AA25466" s="69"/>
    </row>
    <row r="25467" spans="24:27" x14ac:dyDescent="0.25">
      <c r="X25467" s="69"/>
      <c r="Y25467" s="69"/>
      <c r="Z25467" s="69"/>
      <c r="AA25467" s="69"/>
    </row>
    <row r="25468" spans="24:27" x14ac:dyDescent="0.25">
      <c r="X25468" s="69"/>
      <c r="Y25468" s="69"/>
      <c r="Z25468" s="69"/>
      <c r="AA25468" s="69"/>
    </row>
    <row r="25469" spans="24:27" x14ac:dyDescent="0.25">
      <c r="X25469" s="69"/>
      <c r="Y25469" s="69"/>
      <c r="Z25469" s="69"/>
      <c r="AA25469" s="69"/>
    </row>
    <row r="25470" spans="24:27" x14ac:dyDescent="0.25">
      <c r="X25470" s="69"/>
      <c r="Y25470" s="69"/>
      <c r="Z25470" s="69"/>
      <c r="AA25470" s="69"/>
    </row>
    <row r="25471" spans="24:27" x14ac:dyDescent="0.25">
      <c r="X25471" s="69"/>
      <c r="Y25471" s="69"/>
      <c r="Z25471" s="69"/>
      <c r="AA25471" s="69"/>
    </row>
    <row r="25472" spans="24:27" x14ac:dyDescent="0.25">
      <c r="X25472" s="69"/>
      <c r="Y25472" s="69"/>
      <c r="Z25472" s="69"/>
      <c r="AA25472" s="69"/>
    </row>
    <row r="25473" spans="24:27" x14ac:dyDescent="0.25">
      <c r="X25473" s="69"/>
      <c r="Y25473" s="69"/>
      <c r="Z25473" s="69"/>
      <c r="AA25473" s="69"/>
    </row>
    <row r="25474" spans="24:27" x14ac:dyDescent="0.25">
      <c r="X25474" s="69"/>
      <c r="Y25474" s="69"/>
      <c r="Z25474" s="69"/>
      <c r="AA25474" s="69"/>
    </row>
    <row r="25475" spans="24:27" x14ac:dyDescent="0.25">
      <c r="X25475" s="69"/>
      <c r="Y25475" s="69"/>
      <c r="Z25475" s="69"/>
      <c r="AA25475" s="69"/>
    </row>
    <row r="25476" spans="24:27" x14ac:dyDescent="0.25">
      <c r="X25476" s="69"/>
      <c r="Y25476" s="69"/>
      <c r="Z25476" s="69"/>
      <c r="AA25476" s="69"/>
    </row>
    <row r="25477" spans="24:27" x14ac:dyDescent="0.25">
      <c r="X25477" s="69"/>
      <c r="Y25477" s="69"/>
      <c r="Z25477" s="69"/>
      <c r="AA25477" s="69"/>
    </row>
    <row r="25478" spans="24:27" x14ac:dyDescent="0.25">
      <c r="X25478" s="69"/>
      <c r="Y25478" s="69"/>
      <c r="Z25478" s="69"/>
      <c r="AA25478" s="69"/>
    </row>
    <row r="25479" spans="24:27" x14ac:dyDescent="0.25">
      <c r="X25479" s="69"/>
      <c r="Y25479" s="69"/>
      <c r="Z25479" s="69"/>
      <c r="AA25479" s="69"/>
    </row>
    <row r="25480" spans="24:27" x14ac:dyDescent="0.25">
      <c r="X25480" s="69"/>
      <c r="Y25480" s="69"/>
      <c r="Z25480" s="69"/>
      <c r="AA25480" s="69"/>
    </row>
    <row r="25481" spans="24:27" x14ac:dyDescent="0.25">
      <c r="X25481" s="69"/>
      <c r="Y25481" s="69"/>
      <c r="Z25481" s="69"/>
      <c r="AA25481" s="69"/>
    </row>
    <row r="25482" spans="24:27" x14ac:dyDescent="0.25">
      <c r="X25482" s="69"/>
      <c r="Y25482" s="69"/>
      <c r="Z25482" s="69"/>
      <c r="AA25482" s="69"/>
    </row>
    <row r="25483" spans="24:27" x14ac:dyDescent="0.25">
      <c r="X25483" s="69"/>
      <c r="Y25483" s="69"/>
      <c r="Z25483" s="69"/>
      <c r="AA25483" s="69"/>
    </row>
    <row r="25484" spans="24:27" x14ac:dyDescent="0.25">
      <c r="X25484" s="69"/>
      <c r="Y25484" s="69"/>
      <c r="Z25484" s="69"/>
      <c r="AA25484" s="69"/>
    </row>
    <row r="25485" spans="24:27" x14ac:dyDescent="0.25">
      <c r="X25485" s="69"/>
      <c r="Y25485" s="69"/>
      <c r="Z25485" s="69"/>
      <c r="AA25485" s="69"/>
    </row>
    <row r="25486" spans="24:27" x14ac:dyDescent="0.25">
      <c r="X25486" s="69"/>
      <c r="Y25486" s="69"/>
      <c r="Z25486" s="69"/>
      <c r="AA25486" s="69"/>
    </row>
    <row r="25487" spans="24:27" x14ac:dyDescent="0.25">
      <c r="X25487" s="69"/>
      <c r="Y25487" s="69"/>
      <c r="Z25487" s="69"/>
      <c r="AA25487" s="69"/>
    </row>
    <row r="25488" spans="24:27" x14ac:dyDescent="0.25">
      <c r="X25488" s="69"/>
      <c r="Y25488" s="69"/>
      <c r="Z25488" s="69"/>
      <c r="AA25488" s="69"/>
    </row>
    <row r="25489" spans="24:27" x14ac:dyDescent="0.25">
      <c r="X25489" s="69"/>
      <c r="Y25489" s="69"/>
      <c r="Z25489" s="69"/>
      <c r="AA25489" s="69"/>
    </row>
    <row r="25490" spans="24:27" x14ac:dyDescent="0.25">
      <c r="X25490" s="69"/>
      <c r="Y25490" s="69"/>
      <c r="Z25490" s="69"/>
      <c r="AA25490" s="69"/>
    </row>
    <row r="25491" spans="24:27" x14ac:dyDescent="0.25">
      <c r="X25491" s="69"/>
      <c r="Y25491" s="69"/>
      <c r="Z25491" s="69"/>
      <c r="AA25491" s="69"/>
    </row>
    <row r="25492" spans="24:27" x14ac:dyDescent="0.25">
      <c r="X25492" s="69"/>
      <c r="Y25492" s="69"/>
      <c r="Z25492" s="69"/>
      <c r="AA25492" s="69"/>
    </row>
    <row r="25493" spans="24:27" x14ac:dyDescent="0.25">
      <c r="X25493" s="69"/>
      <c r="Y25493" s="69"/>
      <c r="Z25493" s="69"/>
      <c r="AA25493" s="69"/>
    </row>
    <row r="25494" spans="24:27" x14ac:dyDescent="0.25">
      <c r="X25494" s="69"/>
      <c r="Y25494" s="69"/>
      <c r="Z25494" s="69"/>
      <c r="AA25494" s="69"/>
    </row>
    <row r="25495" spans="24:27" x14ac:dyDescent="0.25">
      <c r="X25495" s="69"/>
      <c r="Y25495" s="69"/>
      <c r="Z25495" s="69"/>
      <c r="AA25495" s="69"/>
    </row>
    <row r="25496" spans="24:27" x14ac:dyDescent="0.25">
      <c r="X25496" s="69"/>
      <c r="Y25496" s="69"/>
      <c r="Z25496" s="69"/>
      <c r="AA25496" s="69"/>
    </row>
    <row r="25497" spans="24:27" x14ac:dyDescent="0.25">
      <c r="X25497" s="69"/>
      <c r="Y25497" s="69"/>
      <c r="Z25497" s="69"/>
      <c r="AA25497" s="69"/>
    </row>
    <row r="25498" spans="24:27" x14ac:dyDescent="0.25">
      <c r="X25498" s="69"/>
      <c r="Y25498" s="69"/>
      <c r="Z25498" s="69"/>
      <c r="AA25498" s="69"/>
    </row>
    <row r="25499" spans="24:27" x14ac:dyDescent="0.25">
      <c r="X25499" s="69"/>
      <c r="Y25499" s="69"/>
      <c r="Z25499" s="69"/>
      <c r="AA25499" s="69"/>
    </row>
    <row r="25500" spans="24:27" x14ac:dyDescent="0.25">
      <c r="X25500" s="69"/>
      <c r="Y25500" s="69"/>
      <c r="Z25500" s="69"/>
      <c r="AA25500" s="69"/>
    </row>
    <row r="25501" spans="24:27" x14ac:dyDescent="0.25">
      <c r="X25501" s="69"/>
      <c r="Y25501" s="69"/>
      <c r="Z25501" s="69"/>
      <c r="AA25501" s="69"/>
    </row>
    <row r="25502" spans="24:27" x14ac:dyDescent="0.25">
      <c r="X25502" s="69"/>
      <c r="Y25502" s="69"/>
      <c r="Z25502" s="69"/>
      <c r="AA25502" s="69"/>
    </row>
    <row r="25503" spans="24:27" x14ac:dyDescent="0.25">
      <c r="X25503" s="69"/>
      <c r="Y25503" s="69"/>
      <c r="Z25503" s="69"/>
      <c r="AA25503" s="69"/>
    </row>
    <row r="25504" spans="24:27" x14ac:dyDescent="0.25">
      <c r="X25504" s="69"/>
      <c r="Y25504" s="69"/>
      <c r="Z25504" s="69"/>
      <c r="AA25504" s="69"/>
    </row>
    <row r="25505" spans="24:27" x14ac:dyDescent="0.25">
      <c r="X25505" s="69"/>
      <c r="Y25505" s="69"/>
      <c r="Z25505" s="69"/>
      <c r="AA25505" s="69"/>
    </row>
    <row r="25506" spans="24:27" x14ac:dyDescent="0.25">
      <c r="X25506" s="69"/>
      <c r="Y25506" s="69"/>
      <c r="Z25506" s="69"/>
      <c r="AA25506" s="69"/>
    </row>
    <row r="25507" spans="24:27" x14ac:dyDescent="0.25">
      <c r="X25507" s="69"/>
      <c r="Y25507" s="69"/>
      <c r="Z25507" s="69"/>
      <c r="AA25507" s="69"/>
    </row>
    <row r="25508" spans="24:27" x14ac:dyDescent="0.25">
      <c r="X25508" s="69"/>
      <c r="Y25508" s="69"/>
      <c r="Z25508" s="69"/>
      <c r="AA25508" s="69"/>
    </row>
    <row r="25509" spans="24:27" x14ac:dyDescent="0.25">
      <c r="X25509" s="69"/>
      <c r="Y25509" s="69"/>
      <c r="Z25509" s="69"/>
      <c r="AA25509" s="69"/>
    </row>
    <row r="25510" spans="24:27" x14ac:dyDescent="0.25">
      <c r="X25510" s="69"/>
      <c r="Y25510" s="69"/>
      <c r="Z25510" s="69"/>
      <c r="AA25510" s="69"/>
    </row>
    <row r="25511" spans="24:27" x14ac:dyDescent="0.25">
      <c r="X25511" s="69"/>
      <c r="Y25511" s="69"/>
      <c r="Z25511" s="69"/>
      <c r="AA25511" s="69"/>
    </row>
    <row r="25512" spans="24:27" x14ac:dyDescent="0.25">
      <c r="X25512" s="69"/>
      <c r="Y25512" s="69"/>
      <c r="Z25512" s="69"/>
      <c r="AA25512" s="69"/>
    </row>
    <row r="25513" spans="24:27" x14ac:dyDescent="0.25">
      <c r="X25513" s="69"/>
      <c r="Y25513" s="69"/>
      <c r="Z25513" s="69"/>
      <c r="AA25513" s="69"/>
    </row>
    <row r="25514" spans="24:27" x14ac:dyDescent="0.25">
      <c r="X25514" s="69"/>
      <c r="Y25514" s="69"/>
      <c r="Z25514" s="69"/>
      <c r="AA25514" s="69"/>
    </row>
    <row r="25515" spans="24:27" x14ac:dyDescent="0.25">
      <c r="X25515" s="69"/>
      <c r="Y25515" s="69"/>
      <c r="Z25515" s="69"/>
      <c r="AA25515" s="69"/>
    </row>
    <row r="25516" spans="24:27" x14ac:dyDescent="0.25">
      <c r="X25516" s="69"/>
      <c r="Y25516" s="69"/>
      <c r="Z25516" s="69"/>
      <c r="AA25516" s="69"/>
    </row>
    <row r="25517" spans="24:27" x14ac:dyDescent="0.25">
      <c r="X25517" s="69"/>
      <c r="Y25517" s="69"/>
      <c r="Z25517" s="69"/>
      <c r="AA25517" s="69"/>
    </row>
    <row r="25518" spans="24:27" x14ac:dyDescent="0.25">
      <c r="X25518" s="69"/>
      <c r="Y25518" s="69"/>
      <c r="Z25518" s="69"/>
      <c r="AA25518" s="69"/>
    </row>
    <row r="25519" spans="24:27" x14ac:dyDescent="0.25">
      <c r="X25519" s="69"/>
      <c r="Y25519" s="69"/>
      <c r="Z25519" s="69"/>
      <c r="AA25519" s="69"/>
    </row>
    <row r="25520" spans="24:27" x14ac:dyDescent="0.25">
      <c r="X25520" s="69"/>
      <c r="Y25520" s="69"/>
      <c r="Z25520" s="69"/>
      <c r="AA25520" s="69"/>
    </row>
    <row r="25521" spans="24:27" x14ac:dyDescent="0.25">
      <c r="X25521" s="69"/>
      <c r="Y25521" s="69"/>
      <c r="Z25521" s="69"/>
      <c r="AA25521" s="69"/>
    </row>
    <row r="25522" spans="24:27" x14ac:dyDescent="0.25">
      <c r="X25522" s="69"/>
      <c r="Y25522" s="69"/>
      <c r="Z25522" s="69"/>
      <c r="AA25522" s="69"/>
    </row>
    <row r="25523" spans="24:27" x14ac:dyDescent="0.25">
      <c r="X25523" s="69"/>
      <c r="Y25523" s="69"/>
      <c r="Z25523" s="69"/>
      <c r="AA25523" s="69"/>
    </row>
    <row r="25524" spans="24:27" x14ac:dyDescent="0.25">
      <c r="X25524" s="69"/>
      <c r="Y25524" s="69"/>
      <c r="Z25524" s="69"/>
      <c r="AA25524" s="69"/>
    </row>
    <row r="25525" spans="24:27" x14ac:dyDescent="0.25">
      <c r="X25525" s="69"/>
      <c r="Y25525" s="69"/>
      <c r="Z25525" s="69"/>
      <c r="AA25525" s="69"/>
    </row>
    <row r="25526" spans="24:27" x14ac:dyDescent="0.25">
      <c r="X25526" s="69"/>
      <c r="Y25526" s="69"/>
      <c r="Z25526" s="69"/>
      <c r="AA25526" s="69"/>
    </row>
    <row r="25527" spans="24:27" x14ac:dyDescent="0.25">
      <c r="X25527" s="69"/>
      <c r="Y25527" s="69"/>
      <c r="Z25527" s="69"/>
      <c r="AA25527" s="69"/>
    </row>
    <row r="25528" spans="24:27" x14ac:dyDescent="0.25">
      <c r="X25528" s="69"/>
      <c r="Y25528" s="69"/>
      <c r="Z25528" s="69"/>
      <c r="AA25528" s="69"/>
    </row>
    <row r="25529" spans="24:27" x14ac:dyDescent="0.25">
      <c r="X25529" s="69"/>
      <c r="Y25529" s="69"/>
      <c r="Z25529" s="69"/>
      <c r="AA25529" s="69"/>
    </row>
    <row r="25530" spans="24:27" x14ac:dyDescent="0.25">
      <c r="X25530" s="69"/>
      <c r="Y25530" s="69"/>
      <c r="Z25530" s="69"/>
      <c r="AA25530" s="69"/>
    </row>
    <row r="25531" spans="24:27" x14ac:dyDescent="0.25">
      <c r="X25531" s="69"/>
      <c r="Y25531" s="69"/>
      <c r="Z25531" s="69"/>
      <c r="AA25531" s="69"/>
    </row>
    <row r="25532" spans="24:27" x14ac:dyDescent="0.25">
      <c r="X25532" s="69"/>
      <c r="Y25532" s="69"/>
      <c r="Z25532" s="69"/>
      <c r="AA25532" s="69"/>
    </row>
    <row r="25533" spans="24:27" x14ac:dyDescent="0.25">
      <c r="X25533" s="69"/>
      <c r="Y25533" s="69"/>
      <c r="Z25533" s="69"/>
      <c r="AA25533" s="69"/>
    </row>
    <row r="25534" spans="24:27" x14ac:dyDescent="0.25">
      <c r="X25534" s="69"/>
      <c r="Y25534" s="69"/>
      <c r="Z25534" s="69"/>
      <c r="AA25534" s="69"/>
    </row>
    <row r="25535" spans="24:27" x14ac:dyDescent="0.25">
      <c r="X25535" s="69"/>
      <c r="Y25535" s="69"/>
      <c r="Z25535" s="69"/>
      <c r="AA25535" s="69"/>
    </row>
    <row r="25536" spans="24:27" x14ac:dyDescent="0.25">
      <c r="X25536" s="69"/>
      <c r="Y25536" s="69"/>
      <c r="Z25536" s="69"/>
      <c r="AA25536" s="69"/>
    </row>
    <row r="25537" spans="24:27" x14ac:dyDescent="0.25">
      <c r="X25537" s="69"/>
      <c r="Y25537" s="69"/>
      <c r="Z25537" s="69"/>
      <c r="AA25537" s="69"/>
    </row>
    <row r="25538" spans="24:27" x14ac:dyDescent="0.25">
      <c r="X25538" s="69"/>
      <c r="Y25538" s="69"/>
      <c r="Z25538" s="69"/>
      <c r="AA25538" s="69"/>
    </row>
    <row r="25539" spans="24:27" x14ac:dyDescent="0.25">
      <c r="X25539" s="69"/>
      <c r="Y25539" s="69"/>
      <c r="Z25539" s="69"/>
      <c r="AA25539" s="69"/>
    </row>
    <row r="25540" spans="24:27" x14ac:dyDescent="0.25">
      <c r="X25540" s="69"/>
      <c r="Y25540" s="69"/>
      <c r="Z25540" s="69"/>
      <c r="AA25540" s="69"/>
    </row>
    <row r="25541" spans="24:27" x14ac:dyDescent="0.25">
      <c r="X25541" s="69"/>
      <c r="Y25541" s="69"/>
      <c r="Z25541" s="69"/>
      <c r="AA25541" s="69"/>
    </row>
    <row r="25542" spans="24:27" x14ac:dyDescent="0.25">
      <c r="X25542" s="69"/>
      <c r="Y25542" s="69"/>
      <c r="Z25542" s="69"/>
      <c r="AA25542" s="69"/>
    </row>
    <row r="25543" spans="24:27" x14ac:dyDescent="0.25">
      <c r="X25543" s="69"/>
      <c r="Y25543" s="69"/>
      <c r="Z25543" s="69"/>
      <c r="AA25543" s="69"/>
    </row>
    <row r="25544" spans="24:27" x14ac:dyDescent="0.25">
      <c r="X25544" s="69"/>
      <c r="Y25544" s="69"/>
      <c r="Z25544" s="69"/>
      <c r="AA25544" s="69"/>
    </row>
    <row r="25545" spans="24:27" x14ac:dyDescent="0.25">
      <c r="X25545" s="69"/>
      <c r="Y25545" s="69"/>
      <c r="Z25545" s="69"/>
      <c r="AA25545" s="69"/>
    </row>
    <row r="25546" spans="24:27" x14ac:dyDescent="0.25">
      <c r="X25546" s="69"/>
      <c r="Y25546" s="69"/>
      <c r="Z25546" s="69"/>
      <c r="AA25546" s="69"/>
    </row>
    <row r="25547" spans="24:27" x14ac:dyDescent="0.25">
      <c r="X25547" s="69"/>
      <c r="Y25547" s="69"/>
      <c r="Z25547" s="69"/>
      <c r="AA25547" s="69"/>
    </row>
    <row r="25548" spans="24:27" x14ac:dyDescent="0.25">
      <c r="X25548" s="69"/>
      <c r="Y25548" s="69"/>
      <c r="Z25548" s="69"/>
      <c r="AA25548" s="69"/>
    </row>
    <row r="25549" spans="24:27" x14ac:dyDescent="0.25">
      <c r="X25549" s="69"/>
      <c r="Y25549" s="69"/>
      <c r="Z25549" s="69"/>
      <c r="AA25549" s="69"/>
    </row>
    <row r="25550" spans="24:27" x14ac:dyDescent="0.25">
      <c r="X25550" s="69"/>
      <c r="Y25550" s="69"/>
      <c r="Z25550" s="69"/>
      <c r="AA25550" s="69"/>
    </row>
    <row r="25551" spans="24:27" x14ac:dyDescent="0.25">
      <c r="X25551" s="69"/>
      <c r="Y25551" s="69"/>
      <c r="Z25551" s="69"/>
      <c r="AA25551" s="69"/>
    </row>
    <row r="25552" spans="24:27" x14ac:dyDescent="0.25">
      <c r="X25552" s="69"/>
      <c r="Y25552" s="69"/>
      <c r="Z25552" s="69"/>
      <c r="AA25552" s="69"/>
    </row>
    <row r="25553" spans="24:27" x14ac:dyDescent="0.25">
      <c r="X25553" s="69"/>
      <c r="Y25553" s="69"/>
      <c r="Z25553" s="69"/>
      <c r="AA25553" s="69"/>
    </row>
    <row r="25554" spans="24:27" x14ac:dyDescent="0.25">
      <c r="X25554" s="69"/>
      <c r="Y25554" s="69"/>
      <c r="Z25554" s="69"/>
      <c r="AA25554" s="69"/>
    </row>
    <row r="25555" spans="24:27" x14ac:dyDescent="0.25">
      <c r="X25555" s="69"/>
      <c r="Y25555" s="69"/>
      <c r="Z25555" s="69"/>
      <c r="AA25555" s="69"/>
    </row>
    <row r="25556" spans="24:27" x14ac:dyDescent="0.25">
      <c r="X25556" s="69"/>
      <c r="Y25556" s="69"/>
      <c r="Z25556" s="69"/>
      <c r="AA25556" s="69"/>
    </row>
    <row r="25557" spans="24:27" x14ac:dyDescent="0.25">
      <c r="X25557" s="69"/>
      <c r="Y25557" s="69"/>
      <c r="Z25557" s="69"/>
      <c r="AA25557" s="69"/>
    </row>
    <row r="25558" spans="24:27" x14ac:dyDescent="0.25">
      <c r="X25558" s="69"/>
      <c r="Y25558" s="69"/>
      <c r="Z25558" s="69"/>
      <c r="AA25558" s="69"/>
    </row>
    <row r="25559" spans="24:27" x14ac:dyDescent="0.25">
      <c r="X25559" s="69"/>
      <c r="Y25559" s="69"/>
      <c r="Z25559" s="69"/>
      <c r="AA25559" s="69"/>
    </row>
    <row r="25560" spans="24:27" x14ac:dyDescent="0.25">
      <c r="X25560" s="69"/>
      <c r="Y25560" s="69"/>
      <c r="Z25560" s="69"/>
      <c r="AA25560" s="69"/>
    </row>
    <row r="25561" spans="24:27" x14ac:dyDescent="0.25">
      <c r="X25561" s="69"/>
      <c r="Y25561" s="69"/>
      <c r="Z25561" s="69"/>
      <c r="AA25561" s="69"/>
    </row>
    <row r="25562" spans="24:27" x14ac:dyDescent="0.25">
      <c r="X25562" s="69"/>
      <c r="Y25562" s="69"/>
      <c r="Z25562" s="69"/>
      <c r="AA25562" s="69"/>
    </row>
    <row r="25563" spans="24:27" x14ac:dyDescent="0.25">
      <c r="X25563" s="69"/>
      <c r="Y25563" s="69"/>
      <c r="Z25563" s="69"/>
      <c r="AA25563" s="69"/>
    </row>
    <row r="25564" spans="24:27" x14ac:dyDescent="0.25">
      <c r="X25564" s="69"/>
      <c r="Y25564" s="69"/>
      <c r="Z25564" s="69"/>
      <c r="AA25564" s="69"/>
    </row>
    <row r="25565" spans="24:27" x14ac:dyDescent="0.25">
      <c r="X25565" s="69"/>
      <c r="Y25565" s="69"/>
      <c r="Z25565" s="69"/>
      <c r="AA25565" s="69"/>
    </row>
    <row r="25566" spans="24:27" x14ac:dyDescent="0.25">
      <c r="X25566" s="69"/>
      <c r="Y25566" s="69"/>
      <c r="Z25566" s="69"/>
      <c r="AA25566" s="69"/>
    </row>
    <row r="25567" spans="24:27" x14ac:dyDescent="0.25">
      <c r="X25567" s="69"/>
      <c r="Y25567" s="69"/>
      <c r="Z25567" s="69"/>
      <c r="AA25567" s="69"/>
    </row>
    <row r="25568" spans="24:27" x14ac:dyDescent="0.25">
      <c r="X25568" s="69"/>
      <c r="Y25568" s="69"/>
      <c r="Z25568" s="69"/>
      <c r="AA25568" s="69"/>
    </row>
    <row r="25569" spans="24:27" x14ac:dyDescent="0.25">
      <c r="X25569" s="69"/>
      <c r="Y25569" s="69"/>
      <c r="Z25569" s="69"/>
      <c r="AA25569" s="69"/>
    </row>
    <row r="25570" spans="24:27" x14ac:dyDescent="0.25">
      <c r="X25570" s="69"/>
      <c r="Y25570" s="69"/>
      <c r="Z25570" s="69"/>
      <c r="AA25570" s="69"/>
    </row>
    <row r="25571" spans="24:27" x14ac:dyDescent="0.25">
      <c r="X25571" s="69"/>
      <c r="Y25571" s="69"/>
      <c r="Z25571" s="69"/>
      <c r="AA25571" s="69"/>
    </row>
    <row r="25572" spans="24:27" x14ac:dyDescent="0.25">
      <c r="X25572" s="69"/>
      <c r="Y25572" s="69"/>
      <c r="Z25572" s="69"/>
      <c r="AA25572" s="69"/>
    </row>
    <row r="25573" spans="24:27" x14ac:dyDescent="0.25">
      <c r="X25573" s="69"/>
      <c r="Y25573" s="69"/>
      <c r="Z25573" s="69"/>
      <c r="AA25573" s="69"/>
    </row>
    <row r="25574" spans="24:27" x14ac:dyDescent="0.25">
      <c r="X25574" s="69"/>
      <c r="Y25574" s="69"/>
      <c r="Z25574" s="69"/>
      <c r="AA25574" s="69"/>
    </row>
    <row r="25575" spans="24:27" x14ac:dyDescent="0.25">
      <c r="X25575" s="69"/>
      <c r="Y25575" s="69"/>
      <c r="Z25575" s="69"/>
      <c r="AA25575" s="69"/>
    </row>
    <row r="25576" spans="24:27" x14ac:dyDescent="0.25">
      <c r="X25576" s="69"/>
      <c r="Y25576" s="69"/>
      <c r="Z25576" s="69"/>
      <c r="AA25576" s="69"/>
    </row>
    <row r="25577" spans="24:27" x14ac:dyDescent="0.25">
      <c r="X25577" s="69"/>
      <c r="Y25577" s="69"/>
      <c r="Z25577" s="69"/>
      <c r="AA25577" s="69"/>
    </row>
    <row r="25578" spans="24:27" x14ac:dyDescent="0.25">
      <c r="X25578" s="69"/>
      <c r="Y25578" s="69"/>
      <c r="Z25578" s="69"/>
      <c r="AA25578" s="69"/>
    </row>
    <row r="25579" spans="24:27" x14ac:dyDescent="0.25">
      <c r="X25579" s="69"/>
      <c r="Y25579" s="69"/>
      <c r="Z25579" s="69"/>
      <c r="AA25579" s="69"/>
    </row>
    <row r="25580" spans="24:27" x14ac:dyDescent="0.25">
      <c r="X25580" s="69"/>
      <c r="Y25580" s="69"/>
      <c r="Z25580" s="69"/>
      <c r="AA25580" s="69"/>
    </row>
    <row r="25581" spans="24:27" x14ac:dyDescent="0.25">
      <c r="X25581" s="69"/>
      <c r="Y25581" s="69"/>
      <c r="Z25581" s="69"/>
      <c r="AA25581" s="69"/>
    </row>
    <row r="25582" spans="24:27" x14ac:dyDescent="0.25">
      <c r="X25582" s="69"/>
      <c r="Y25582" s="69"/>
      <c r="Z25582" s="69"/>
      <c r="AA25582" s="69"/>
    </row>
    <row r="25583" spans="24:27" x14ac:dyDescent="0.25">
      <c r="X25583" s="69"/>
      <c r="Y25583" s="69"/>
      <c r="Z25583" s="69"/>
      <c r="AA25583" s="69"/>
    </row>
    <row r="25584" spans="24:27" x14ac:dyDescent="0.25">
      <c r="X25584" s="69"/>
      <c r="Y25584" s="69"/>
      <c r="Z25584" s="69"/>
      <c r="AA25584" s="69"/>
    </row>
    <row r="25585" spans="24:27" x14ac:dyDescent="0.25">
      <c r="X25585" s="69"/>
      <c r="Y25585" s="69"/>
      <c r="Z25585" s="69"/>
      <c r="AA25585" s="69"/>
    </row>
    <row r="25586" spans="24:27" x14ac:dyDescent="0.25">
      <c r="X25586" s="69"/>
      <c r="Y25586" s="69"/>
      <c r="Z25586" s="69"/>
      <c r="AA25586" s="69"/>
    </row>
    <row r="25587" spans="24:27" x14ac:dyDescent="0.25">
      <c r="X25587" s="69"/>
      <c r="Y25587" s="69"/>
      <c r="Z25587" s="69"/>
      <c r="AA25587" s="69"/>
    </row>
    <row r="25588" spans="24:27" x14ac:dyDescent="0.25">
      <c r="X25588" s="69"/>
      <c r="Y25588" s="69"/>
      <c r="Z25588" s="69"/>
      <c r="AA25588" s="69"/>
    </row>
    <row r="25589" spans="24:27" x14ac:dyDescent="0.25">
      <c r="X25589" s="69"/>
      <c r="Y25589" s="69"/>
      <c r="Z25589" s="69"/>
      <c r="AA25589" s="69"/>
    </row>
    <row r="25590" spans="24:27" x14ac:dyDescent="0.25">
      <c r="X25590" s="69"/>
      <c r="Y25590" s="69"/>
      <c r="Z25590" s="69"/>
      <c r="AA25590" s="69"/>
    </row>
    <row r="25591" spans="24:27" x14ac:dyDescent="0.25">
      <c r="X25591" s="69"/>
      <c r="Y25591" s="69"/>
      <c r="Z25591" s="69"/>
      <c r="AA25591" s="69"/>
    </row>
    <row r="25592" spans="24:27" x14ac:dyDescent="0.25">
      <c r="X25592" s="69"/>
      <c r="Y25592" s="69"/>
      <c r="Z25592" s="69"/>
      <c r="AA25592" s="69"/>
    </row>
    <row r="25593" spans="24:27" x14ac:dyDescent="0.25">
      <c r="X25593" s="69"/>
      <c r="Y25593" s="69"/>
      <c r="Z25593" s="69"/>
      <c r="AA25593" s="69"/>
    </row>
    <row r="25594" spans="24:27" x14ac:dyDescent="0.25">
      <c r="X25594" s="69"/>
      <c r="Y25594" s="69"/>
      <c r="Z25594" s="69"/>
      <c r="AA25594" s="69"/>
    </row>
    <row r="25595" spans="24:27" x14ac:dyDescent="0.25">
      <c r="X25595" s="69"/>
      <c r="Y25595" s="69"/>
      <c r="Z25595" s="69"/>
      <c r="AA25595" s="69"/>
    </row>
    <row r="25596" spans="24:27" x14ac:dyDescent="0.25">
      <c r="X25596" s="69"/>
      <c r="Y25596" s="69"/>
      <c r="Z25596" s="69"/>
      <c r="AA25596" s="69"/>
    </row>
    <row r="25597" spans="24:27" x14ac:dyDescent="0.25">
      <c r="X25597" s="69"/>
      <c r="Y25597" s="69"/>
      <c r="Z25597" s="69"/>
      <c r="AA25597" s="69"/>
    </row>
    <row r="25598" spans="24:27" x14ac:dyDescent="0.25">
      <c r="X25598" s="69"/>
      <c r="Y25598" s="69"/>
      <c r="Z25598" s="69"/>
      <c r="AA25598" s="69"/>
    </row>
    <row r="25599" spans="24:27" x14ac:dyDescent="0.25">
      <c r="X25599" s="69"/>
      <c r="Y25599" s="69"/>
      <c r="Z25599" s="69"/>
      <c r="AA25599" s="69"/>
    </row>
    <row r="25600" spans="24:27" x14ac:dyDescent="0.25">
      <c r="X25600" s="69"/>
      <c r="Y25600" s="69"/>
      <c r="Z25600" s="69"/>
      <c r="AA25600" s="69"/>
    </row>
    <row r="25601" spans="24:27" x14ac:dyDescent="0.25">
      <c r="X25601" s="69"/>
      <c r="Y25601" s="69"/>
      <c r="Z25601" s="69"/>
      <c r="AA25601" s="69"/>
    </row>
    <row r="25602" spans="24:27" x14ac:dyDescent="0.25">
      <c r="X25602" s="69"/>
      <c r="Y25602" s="69"/>
      <c r="Z25602" s="69"/>
      <c r="AA25602" s="69"/>
    </row>
    <row r="25603" spans="24:27" x14ac:dyDescent="0.25">
      <c r="X25603" s="69"/>
      <c r="Y25603" s="69"/>
      <c r="Z25603" s="69"/>
      <c r="AA25603" s="69"/>
    </row>
    <row r="25604" spans="24:27" x14ac:dyDescent="0.25">
      <c r="X25604" s="69"/>
      <c r="Y25604" s="69"/>
      <c r="Z25604" s="69"/>
      <c r="AA25604" s="69"/>
    </row>
    <row r="25605" spans="24:27" x14ac:dyDescent="0.25">
      <c r="X25605" s="69"/>
      <c r="Y25605" s="69"/>
      <c r="Z25605" s="69"/>
      <c r="AA25605" s="69"/>
    </row>
    <row r="25606" spans="24:27" x14ac:dyDescent="0.25">
      <c r="X25606" s="69"/>
      <c r="Y25606" s="69"/>
      <c r="Z25606" s="69"/>
      <c r="AA25606" s="69"/>
    </row>
    <row r="25607" spans="24:27" x14ac:dyDescent="0.25">
      <c r="X25607" s="69"/>
      <c r="Y25607" s="69"/>
      <c r="Z25607" s="69"/>
      <c r="AA25607" s="69"/>
    </row>
    <row r="25608" spans="24:27" x14ac:dyDescent="0.25">
      <c r="X25608" s="69"/>
      <c r="Y25608" s="69"/>
      <c r="Z25608" s="69"/>
      <c r="AA25608" s="69"/>
    </row>
    <row r="25609" spans="24:27" x14ac:dyDescent="0.25">
      <c r="X25609" s="69"/>
      <c r="Y25609" s="69"/>
      <c r="Z25609" s="69"/>
      <c r="AA25609" s="69"/>
    </row>
    <row r="25610" spans="24:27" x14ac:dyDescent="0.25">
      <c r="X25610" s="69"/>
      <c r="Y25610" s="69"/>
      <c r="Z25610" s="69"/>
      <c r="AA25610" s="69"/>
    </row>
    <row r="25611" spans="24:27" x14ac:dyDescent="0.25">
      <c r="X25611" s="69"/>
      <c r="Y25611" s="69"/>
      <c r="Z25611" s="69"/>
      <c r="AA25611" s="69"/>
    </row>
    <row r="25612" spans="24:27" x14ac:dyDescent="0.25">
      <c r="X25612" s="69"/>
      <c r="Y25612" s="69"/>
      <c r="Z25612" s="69"/>
      <c r="AA25612" s="69"/>
    </row>
    <row r="25613" spans="24:27" x14ac:dyDescent="0.25">
      <c r="X25613" s="69"/>
      <c r="Y25613" s="69"/>
      <c r="Z25613" s="69"/>
      <c r="AA25613" s="69"/>
    </row>
    <row r="25614" spans="24:27" x14ac:dyDescent="0.25">
      <c r="X25614" s="69"/>
      <c r="Y25614" s="69"/>
      <c r="Z25614" s="69"/>
      <c r="AA25614" s="69"/>
    </row>
    <row r="25615" spans="24:27" x14ac:dyDescent="0.25">
      <c r="X25615" s="69"/>
      <c r="Y25615" s="69"/>
      <c r="Z25615" s="69"/>
      <c r="AA25615" s="69"/>
    </row>
    <row r="25616" spans="24:27" x14ac:dyDescent="0.25">
      <c r="X25616" s="69"/>
      <c r="Y25616" s="69"/>
      <c r="Z25616" s="69"/>
      <c r="AA25616" s="69"/>
    </row>
    <row r="25617" spans="24:27" x14ac:dyDescent="0.25">
      <c r="X25617" s="69"/>
      <c r="Y25617" s="69"/>
      <c r="Z25617" s="69"/>
      <c r="AA25617" s="69"/>
    </row>
    <row r="25618" spans="24:27" x14ac:dyDescent="0.25">
      <c r="X25618" s="69"/>
      <c r="Y25618" s="69"/>
      <c r="Z25618" s="69"/>
      <c r="AA25618" s="69"/>
    </row>
    <row r="25619" spans="24:27" x14ac:dyDescent="0.25">
      <c r="X25619" s="69"/>
      <c r="Y25619" s="69"/>
      <c r="Z25619" s="69"/>
      <c r="AA25619" s="69"/>
    </row>
    <row r="25620" spans="24:27" x14ac:dyDescent="0.25">
      <c r="X25620" s="69"/>
      <c r="Y25620" s="69"/>
      <c r="Z25620" s="69"/>
      <c r="AA25620" s="69"/>
    </row>
    <row r="25621" spans="24:27" x14ac:dyDescent="0.25">
      <c r="X25621" s="69"/>
      <c r="Y25621" s="69"/>
      <c r="Z25621" s="69"/>
      <c r="AA25621" s="69"/>
    </row>
    <row r="25622" spans="24:27" x14ac:dyDescent="0.25">
      <c r="X25622" s="69"/>
      <c r="Y25622" s="69"/>
      <c r="Z25622" s="69"/>
      <c r="AA25622" s="69"/>
    </row>
    <row r="25623" spans="24:27" x14ac:dyDescent="0.25">
      <c r="X25623" s="69"/>
      <c r="Y25623" s="69"/>
      <c r="Z25623" s="69"/>
      <c r="AA25623" s="69"/>
    </row>
    <row r="25624" spans="24:27" x14ac:dyDescent="0.25">
      <c r="X25624" s="69"/>
      <c r="Y25624" s="69"/>
      <c r="Z25624" s="69"/>
      <c r="AA25624" s="69"/>
    </row>
    <row r="25625" spans="24:27" x14ac:dyDescent="0.25">
      <c r="X25625" s="69"/>
      <c r="Y25625" s="69"/>
      <c r="Z25625" s="69"/>
      <c r="AA25625" s="69"/>
    </row>
    <row r="25626" spans="24:27" x14ac:dyDescent="0.25">
      <c r="X25626" s="69"/>
      <c r="Y25626" s="69"/>
      <c r="Z25626" s="69"/>
      <c r="AA25626" s="69"/>
    </row>
    <row r="25627" spans="24:27" x14ac:dyDescent="0.25">
      <c r="X25627" s="69"/>
      <c r="Y25627" s="69"/>
      <c r="Z25627" s="69"/>
      <c r="AA25627" s="69"/>
    </row>
    <row r="25628" spans="24:27" x14ac:dyDescent="0.25">
      <c r="X25628" s="69"/>
      <c r="Y25628" s="69"/>
      <c r="Z25628" s="69"/>
      <c r="AA25628" s="69"/>
    </row>
    <row r="25629" spans="24:27" x14ac:dyDescent="0.25">
      <c r="X25629" s="69"/>
      <c r="Y25629" s="69"/>
      <c r="Z25629" s="69"/>
      <c r="AA25629" s="69"/>
    </row>
    <row r="25630" spans="24:27" x14ac:dyDescent="0.25">
      <c r="X25630" s="69"/>
      <c r="Y25630" s="69"/>
      <c r="Z25630" s="69"/>
      <c r="AA25630" s="69"/>
    </row>
    <row r="25631" spans="24:27" x14ac:dyDescent="0.25">
      <c r="X25631" s="69"/>
      <c r="Y25631" s="69"/>
      <c r="Z25631" s="69"/>
      <c r="AA25631" s="69"/>
    </row>
    <row r="25632" spans="24:27" x14ac:dyDescent="0.25">
      <c r="X25632" s="69"/>
      <c r="Y25632" s="69"/>
      <c r="Z25632" s="69"/>
      <c r="AA25632" s="69"/>
    </row>
    <row r="25633" spans="24:27" x14ac:dyDescent="0.25">
      <c r="X25633" s="69"/>
      <c r="Y25633" s="69"/>
      <c r="Z25633" s="69"/>
      <c r="AA25633" s="69"/>
    </row>
    <row r="25634" spans="24:27" x14ac:dyDescent="0.25">
      <c r="X25634" s="69"/>
      <c r="Y25634" s="69"/>
      <c r="Z25634" s="69"/>
      <c r="AA25634" s="69"/>
    </row>
    <row r="25635" spans="24:27" x14ac:dyDescent="0.25">
      <c r="X25635" s="69"/>
      <c r="Y25635" s="69"/>
      <c r="Z25635" s="69"/>
      <c r="AA25635" s="69"/>
    </row>
    <row r="25636" spans="24:27" x14ac:dyDescent="0.25">
      <c r="X25636" s="69"/>
      <c r="Y25636" s="69"/>
      <c r="Z25636" s="69"/>
      <c r="AA25636" s="69"/>
    </row>
    <row r="25637" spans="24:27" x14ac:dyDescent="0.25">
      <c r="X25637" s="69"/>
      <c r="Y25637" s="69"/>
      <c r="Z25637" s="69"/>
      <c r="AA25637" s="69"/>
    </row>
    <row r="25638" spans="24:27" x14ac:dyDescent="0.25">
      <c r="X25638" s="69"/>
      <c r="Y25638" s="69"/>
      <c r="Z25638" s="69"/>
      <c r="AA25638" s="69"/>
    </row>
    <row r="25639" spans="24:27" x14ac:dyDescent="0.25">
      <c r="X25639" s="69"/>
      <c r="Y25639" s="69"/>
      <c r="Z25639" s="69"/>
      <c r="AA25639" s="69"/>
    </row>
    <row r="25640" spans="24:27" x14ac:dyDescent="0.25">
      <c r="X25640" s="69"/>
      <c r="Y25640" s="69"/>
      <c r="Z25640" s="69"/>
      <c r="AA25640" s="69"/>
    </row>
    <row r="25641" spans="24:27" x14ac:dyDescent="0.25">
      <c r="X25641" s="69"/>
      <c r="Y25641" s="69"/>
      <c r="Z25641" s="69"/>
      <c r="AA25641" s="69"/>
    </row>
    <row r="25642" spans="24:27" x14ac:dyDescent="0.25">
      <c r="X25642" s="69"/>
      <c r="Y25642" s="69"/>
      <c r="Z25642" s="69"/>
      <c r="AA25642" s="69"/>
    </row>
    <row r="25643" spans="24:27" x14ac:dyDescent="0.25">
      <c r="X25643" s="69"/>
      <c r="Y25643" s="69"/>
      <c r="Z25643" s="69"/>
      <c r="AA25643" s="69"/>
    </row>
    <row r="25644" spans="24:27" x14ac:dyDescent="0.25">
      <c r="X25644" s="69"/>
      <c r="Y25644" s="69"/>
      <c r="Z25644" s="69"/>
      <c r="AA25644" s="69"/>
    </row>
    <row r="25645" spans="24:27" x14ac:dyDescent="0.25">
      <c r="X25645" s="69"/>
      <c r="Y25645" s="69"/>
      <c r="Z25645" s="69"/>
      <c r="AA25645" s="69"/>
    </row>
    <row r="25646" spans="24:27" x14ac:dyDescent="0.25">
      <c r="X25646" s="69"/>
      <c r="Y25646" s="69"/>
      <c r="Z25646" s="69"/>
      <c r="AA25646" s="69"/>
    </row>
    <row r="25647" spans="24:27" x14ac:dyDescent="0.25">
      <c r="X25647" s="69"/>
      <c r="Y25647" s="69"/>
      <c r="Z25647" s="69"/>
      <c r="AA25647" s="69"/>
    </row>
    <row r="25648" spans="24:27" x14ac:dyDescent="0.25">
      <c r="X25648" s="69"/>
      <c r="Y25648" s="69"/>
      <c r="Z25648" s="69"/>
      <c r="AA25648" s="69"/>
    </row>
    <row r="25649" spans="24:27" x14ac:dyDescent="0.25">
      <c r="X25649" s="69"/>
      <c r="Y25649" s="69"/>
      <c r="Z25649" s="69"/>
      <c r="AA25649" s="69"/>
    </row>
    <row r="25650" spans="24:27" x14ac:dyDescent="0.25">
      <c r="X25650" s="69"/>
      <c r="Y25650" s="69"/>
      <c r="Z25650" s="69"/>
      <c r="AA25650" s="69"/>
    </row>
    <row r="25651" spans="24:27" x14ac:dyDescent="0.25">
      <c r="X25651" s="69"/>
      <c r="Y25651" s="69"/>
      <c r="Z25651" s="69"/>
      <c r="AA25651" s="69"/>
    </row>
    <row r="25652" spans="24:27" x14ac:dyDescent="0.25">
      <c r="X25652" s="69"/>
      <c r="Y25652" s="69"/>
      <c r="Z25652" s="69"/>
      <c r="AA25652" s="69"/>
    </row>
    <row r="25653" spans="24:27" x14ac:dyDescent="0.25">
      <c r="X25653" s="69"/>
      <c r="Y25653" s="69"/>
      <c r="Z25653" s="69"/>
      <c r="AA25653" s="69"/>
    </row>
    <row r="25654" spans="24:27" x14ac:dyDescent="0.25">
      <c r="X25654" s="69"/>
      <c r="Y25654" s="69"/>
      <c r="Z25654" s="69"/>
      <c r="AA25654" s="69"/>
    </row>
    <row r="25655" spans="24:27" x14ac:dyDescent="0.25">
      <c r="X25655" s="69"/>
      <c r="Y25655" s="69"/>
      <c r="Z25655" s="69"/>
      <c r="AA25655" s="69"/>
    </row>
    <row r="25656" spans="24:27" x14ac:dyDescent="0.25">
      <c r="X25656" s="69"/>
      <c r="Y25656" s="69"/>
      <c r="Z25656" s="69"/>
      <c r="AA25656" s="69"/>
    </row>
    <row r="25657" spans="24:27" x14ac:dyDescent="0.25">
      <c r="X25657" s="69"/>
      <c r="Y25657" s="69"/>
      <c r="Z25657" s="69"/>
      <c r="AA25657" s="69"/>
    </row>
    <row r="25658" spans="24:27" x14ac:dyDescent="0.25">
      <c r="X25658" s="69"/>
      <c r="Y25658" s="69"/>
      <c r="Z25658" s="69"/>
      <c r="AA25658" s="69"/>
    </row>
    <row r="25659" spans="24:27" x14ac:dyDescent="0.25">
      <c r="X25659" s="69"/>
      <c r="Y25659" s="69"/>
      <c r="Z25659" s="69"/>
      <c r="AA25659" s="69"/>
    </row>
    <row r="25660" spans="24:27" x14ac:dyDescent="0.25">
      <c r="X25660" s="69"/>
      <c r="Y25660" s="69"/>
      <c r="Z25660" s="69"/>
      <c r="AA25660" s="69"/>
    </row>
    <row r="25661" spans="24:27" x14ac:dyDescent="0.25">
      <c r="X25661" s="69"/>
      <c r="Y25661" s="69"/>
      <c r="Z25661" s="69"/>
      <c r="AA25661" s="69"/>
    </row>
    <row r="25662" spans="24:27" x14ac:dyDescent="0.25">
      <c r="X25662" s="69"/>
      <c r="Y25662" s="69"/>
      <c r="Z25662" s="69"/>
      <c r="AA25662" s="69"/>
    </row>
    <row r="25663" spans="24:27" x14ac:dyDescent="0.25">
      <c r="X25663" s="69"/>
      <c r="Y25663" s="69"/>
      <c r="Z25663" s="69"/>
      <c r="AA25663" s="69"/>
    </row>
    <row r="25664" spans="24:27" x14ac:dyDescent="0.25">
      <c r="X25664" s="69"/>
      <c r="Y25664" s="69"/>
      <c r="Z25664" s="69"/>
      <c r="AA25664" s="69"/>
    </row>
    <row r="25665" spans="24:27" x14ac:dyDescent="0.25">
      <c r="X25665" s="69"/>
      <c r="Y25665" s="69"/>
      <c r="Z25665" s="69"/>
      <c r="AA25665" s="69"/>
    </row>
    <row r="25666" spans="24:27" x14ac:dyDescent="0.25">
      <c r="X25666" s="69"/>
      <c r="Y25666" s="69"/>
      <c r="Z25666" s="69"/>
      <c r="AA25666" s="69"/>
    </row>
    <row r="25667" spans="24:27" x14ac:dyDescent="0.25">
      <c r="X25667" s="69"/>
      <c r="Y25667" s="69"/>
      <c r="Z25667" s="69"/>
      <c r="AA25667" s="69"/>
    </row>
    <row r="25668" spans="24:27" x14ac:dyDescent="0.25">
      <c r="X25668" s="69"/>
      <c r="Y25668" s="69"/>
      <c r="Z25668" s="69"/>
      <c r="AA25668" s="69"/>
    </row>
    <row r="25669" spans="24:27" x14ac:dyDescent="0.25">
      <c r="X25669" s="69"/>
      <c r="Y25669" s="69"/>
      <c r="Z25669" s="69"/>
      <c r="AA25669" s="69"/>
    </row>
    <row r="25670" spans="24:27" x14ac:dyDescent="0.25">
      <c r="X25670" s="69"/>
      <c r="Y25670" s="69"/>
      <c r="Z25670" s="69"/>
      <c r="AA25670" s="69"/>
    </row>
    <row r="25671" spans="24:27" x14ac:dyDescent="0.25">
      <c r="X25671" s="69"/>
      <c r="Y25671" s="69"/>
      <c r="Z25671" s="69"/>
      <c r="AA25671" s="69"/>
    </row>
    <row r="25672" spans="24:27" x14ac:dyDescent="0.25">
      <c r="X25672" s="69"/>
      <c r="Y25672" s="69"/>
      <c r="Z25672" s="69"/>
      <c r="AA25672" s="69"/>
    </row>
    <row r="25673" spans="24:27" x14ac:dyDescent="0.25">
      <c r="X25673" s="69"/>
      <c r="Y25673" s="69"/>
      <c r="Z25673" s="69"/>
      <c r="AA25673" s="69"/>
    </row>
    <row r="25674" spans="24:27" x14ac:dyDescent="0.25">
      <c r="X25674" s="69"/>
      <c r="Y25674" s="69"/>
      <c r="Z25674" s="69"/>
      <c r="AA25674" s="69"/>
    </row>
    <row r="25675" spans="24:27" x14ac:dyDescent="0.25">
      <c r="X25675" s="69"/>
      <c r="Y25675" s="69"/>
      <c r="Z25675" s="69"/>
      <c r="AA25675" s="69"/>
    </row>
    <row r="25676" spans="24:27" x14ac:dyDescent="0.25">
      <c r="X25676" s="69"/>
      <c r="Y25676" s="69"/>
      <c r="Z25676" s="69"/>
      <c r="AA25676" s="69"/>
    </row>
    <row r="25677" spans="24:27" x14ac:dyDescent="0.25">
      <c r="X25677" s="69"/>
      <c r="Y25677" s="69"/>
      <c r="Z25677" s="69"/>
      <c r="AA25677" s="69"/>
    </row>
    <row r="25678" spans="24:27" x14ac:dyDescent="0.25">
      <c r="X25678" s="69"/>
      <c r="Y25678" s="69"/>
      <c r="Z25678" s="69"/>
      <c r="AA25678" s="69"/>
    </row>
    <row r="25679" spans="24:27" x14ac:dyDescent="0.25">
      <c r="X25679" s="69"/>
      <c r="Y25679" s="69"/>
      <c r="Z25679" s="69"/>
      <c r="AA25679" s="69"/>
    </row>
    <row r="25680" spans="24:27" x14ac:dyDescent="0.25">
      <c r="X25680" s="69"/>
      <c r="Y25680" s="69"/>
      <c r="Z25680" s="69"/>
      <c r="AA25680" s="69"/>
    </row>
    <row r="25681" spans="24:27" x14ac:dyDescent="0.25">
      <c r="X25681" s="69"/>
      <c r="Y25681" s="69"/>
      <c r="Z25681" s="69"/>
      <c r="AA25681" s="69"/>
    </row>
    <row r="25682" spans="24:27" x14ac:dyDescent="0.25">
      <c r="X25682" s="69"/>
      <c r="Y25682" s="69"/>
      <c r="Z25682" s="69"/>
      <c r="AA25682" s="69"/>
    </row>
    <row r="25683" spans="24:27" x14ac:dyDescent="0.25">
      <c r="X25683" s="69"/>
      <c r="Y25683" s="69"/>
      <c r="Z25683" s="69"/>
      <c r="AA25683" s="69"/>
    </row>
    <row r="25684" spans="24:27" x14ac:dyDescent="0.25">
      <c r="X25684" s="69"/>
      <c r="Y25684" s="69"/>
      <c r="Z25684" s="69"/>
      <c r="AA25684" s="69"/>
    </row>
    <row r="25685" spans="24:27" x14ac:dyDescent="0.25">
      <c r="X25685" s="69"/>
      <c r="Y25685" s="69"/>
      <c r="Z25685" s="69"/>
      <c r="AA25685" s="69"/>
    </row>
    <row r="25686" spans="24:27" x14ac:dyDescent="0.25">
      <c r="X25686" s="69"/>
      <c r="Y25686" s="69"/>
      <c r="Z25686" s="69"/>
      <c r="AA25686" s="69"/>
    </row>
    <row r="25687" spans="24:27" x14ac:dyDescent="0.25">
      <c r="X25687" s="69"/>
      <c r="Y25687" s="69"/>
      <c r="Z25687" s="69"/>
      <c r="AA25687" s="69"/>
    </row>
    <row r="25688" spans="24:27" x14ac:dyDescent="0.25">
      <c r="X25688" s="69"/>
      <c r="Y25688" s="69"/>
      <c r="Z25688" s="69"/>
      <c r="AA25688" s="69"/>
    </row>
    <row r="25689" spans="24:27" x14ac:dyDescent="0.25">
      <c r="X25689" s="69"/>
      <c r="Y25689" s="69"/>
      <c r="Z25689" s="69"/>
      <c r="AA25689" s="69"/>
    </row>
    <row r="25690" spans="24:27" x14ac:dyDescent="0.25">
      <c r="X25690" s="69"/>
      <c r="Y25690" s="69"/>
      <c r="Z25690" s="69"/>
      <c r="AA25690" s="69"/>
    </row>
    <row r="25691" spans="24:27" x14ac:dyDescent="0.25">
      <c r="X25691" s="69"/>
      <c r="Y25691" s="69"/>
      <c r="Z25691" s="69"/>
      <c r="AA25691" s="69"/>
    </row>
    <row r="25692" spans="24:27" x14ac:dyDescent="0.25">
      <c r="X25692" s="69"/>
      <c r="Y25692" s="69"/>
      <c r="Z25692" s="69"/>
      <c r="AA25692" s="69"/>
    </row>
    <row r="25693" spans="24:27" x14ac:dyDescent="0.25">
      <c r="X25693" s="69"/>
      <c r="Y25693" s="69"/>
      <c r="Z25693" s="69"/>
      <c r="AA25693" s="69"/>
    </row>
    <row r="25694" spans="24:27" x14ac:dyDescent="0.25">
      <c r="X25694" s="69"/>
      <c r="Y25694" s="69"/>
      <c r="Z25694" s="69"/>
      <c r="AA25694" s="69"/>
    </row>
    <row r="25695" spans="24:27" x14ac:dyDescent="0.25">
      <c r="X25695" s="69"/>
      <c r="Y25695" s="69"/>
      <c r="Z25695" s="69"/>
      <c r="AA25695" s="69"/>
    </row>
    <row r="25696" spans="24:27" x14ac:dyDescent="0.25">
      <c r="X25696" s="69"/>
      <c r="Y25696" s="69"/>
      <c r="Z25696" s="69"/>
      <c r="AA25696" s="69"/>
    </row>
    <row r="25697" spans="24:27" x14ac:dyDescent="0.25">
      <c r="X25697" s="69"/>
      <c r="Y25697" s="69"/>
      <c r="Z25697" s="69"/>
      <c r="AA25697" s="69"/>
    </row>
    <row r="25698" spans="24:27" x14ac:dyDescent="0.25">
      <c r="X25698" s="69"/>
      <c r="Y25698" s="69"/>
      <c r="Z25698" s="69"/>
      <c r="AA25698" s="69"/>
    </row>
    <row r="25699" spans="24:27" x14ac:dyDescent="0.25">
      <c r="X25699" s="69"/>
      <c r="Y25699" s="69"/>
      <c r="Z25699" s="69"/>
      <c r="AA25699" s="69"/>
    </row>
    <row r="25700" spans="24:27" x14ac:dyDescent="0.25">
      <c r="X25700" s="69"/>
      <c r="Y25700" s="69"/>
      <c r="Z25700" s="69"/>
      <c r="AA25700" s="69"/>
    </row>
    <row r="25701" spans="24:27" x14ac:dyDescent="0.25">
      <c r="X25701" s="69"/>
      <c r="Y25701" s="69"/>
      <c r="Z25701" s="69"/>
      <c r="AA25701" s="69"/>
    </row>
    <row r="25702" spans="24:27" x14ac:dyDescent="0.25">
      <c r="X25702" s="69"/>
      <c r="Y25702" s="69"/>
      <c r="Z25702" s="69"/>
      <c r="AA25702" s="69"/>
    </row>
    <row r="25703" spans="24:27" x14ac:dyDescent="0.25">
      <c r="X25703" s="69"/>
      <c r="Y25703" s="69"/>
      <c r="Z25703" s="69"/>
      <c r="AA25703" s="69"/>
    </row>
    <row r="25704" spans="24:27" x14ac:dyDescent="0.25">
      <c r="X25704" s="69"/>
      <c r="Y25704" s="69"/>
      <c r="Z25704" s="69"/>
      <c r="AA25704" s="69"/>
    </row>
    <row r="25705" spans="24:27" x14ac:dyDescent="0.25">
      <c r="X25705" s="69"/>
      <c r="Y25705" s="69"/>
      <c r="Z25705" s="69"/>
      <c r="AA25705" s="69"/>
    </row>
    <row r="25706" spans="24:27" x14ac:dyDescent="0.25">
      <c r="X25706" s="69"/>
      <c r="Y25706" s="69"/>
      <c r="Z25706" s="69"/>
      <c r="AA25706" s="69"/>
    </row>
    <row r="25707" spans="24:27" x14ac:dyDescent="0.25">
      <c r="X25707" s="69"/>
      <c r="Y25707" s="69"/>
      <c r="Z25707" s="69"/>
      <c r="AA25707" s="69"/>
    </row>
    <row r="25708" spans="24:27" x14ac:dyDescent="0.25">
      <c r="X25708" s="69"/>
      <c r="Y25708" s="69"/>
      <c r="Z25708" s="69"/>
      <c r="AA25708" s="69"/>
    </row>
    <row r="25709" spans="24:27" x14ac:dyDescent="0.25">
      <c r="X25709" s="69"/>
      <c r="Y25709" s="69"/>
      <c r="Z25709" s="69"/>
      <c r="AA25709" s="69"/>
    </row>
    <row r="25710" spans="24:27" x14ac:dyDescent="0.25">
      <c r="X25710" s="69"/>
      <c r="Y25710" s="69"/>
      <c r="Z25710" s="69"/>
      <c r="AA25710" s="69"/>
    </row>
    <row r="25711" spans="24:27" x14ac:dyDescent="0.25">
      <c r="X25711" s="69"/>
      <c r="Y25711" s="69"/>
      <c r="Z25711" s="69"/>
      <c r="AA25711" s="69"/>
    </row>
    <row r="25712" spans="24:27" x14ac:dyDescent="0.25">
      <c r="X25712" s="69"/>
      <c r="Y25712" s="69"/>
      <c r="Z25712" s="69"/>
      <c r="AA25712" s="69"/>
    </row>
    <row r="25713" spans="24:27" x14ac:dyDescent="0.25">
      <c r="X25713" s="69"/>
      <c r="Y25713" s="69"/>
      <c r="Z25713" s="69"/>
      <c r="AA25713" s="69"/>
    </row>
    <row r="25714" spans="24:27" x14ac:dyDescent="0.25">
      <c r="X25714" s="69"/>
      <c r="Y25714" s="69"/>
      <c r="Z25714" s="69"/>
      <c r="AA25714" s="69"/>
    </row>
    <row r="25715" spans="24:27" x14ac:dyDescent="0.25">
      <c r="X25715" s="69"/>
      <c r="Y25715" s="69"/>
      <c r="Z25715" s="69"/>
      <c r="AA25715" s="69"/>
    </row>
    <row r="25716" spans="24:27" x14ac:dyDescent="0.25">
      <c r="X25716" s="69"/>
      <c r="Y25716" s="69"/>
      <c r="Z25716" s="69"/>
      <c r="AA25716" s="69"/>
    </row>
    <row r="25717" spans="24:27" x14ac:dyDescent="0.25">
      <c r="X25717" s="69"/>
      <c r="Y25717" s="69"/>
      <c r="Z25717" s="69"/>
      <c r="AA25717" s="69"/>
    </row>
    <row r="25718" spans="24:27" x14ac:dyDescent="0.25">
      <c r="X25718" s="69"/>
      <c r="Y25718" s="69"/>
      <c r="Z25718" s="69"/>
      <c r="AA25718" s="69"/>
    </row>
    <row r="25719" spans="24:27" x14ac:dyDescent="0.25">
      <c r="X25719" s="69"/>
      <c r="Y25719" s="69"/>
      <c r="Z25719" s="69"/>
      <c r="AA25719" s="69"/>
    </row>
    <row r="25720" spans="24:27" x14ac:dyDescent="0.25">
      <c r="X25720" s="69"/>
      <c r="Y25720" s="69"/>
      <c r="Z25720" s="69"/>
      <c r="AA25720" s="69"/>
    </row>
    <row r="25721" spans="24:27" x14ac:dyDescent="0.25">
      <c r="X25721" s="69"/>
      <c r="Y25721" s="69"/>
      <c r="Z25721" s="69"/>
      <c r="AA25721" s="69"/>
    </row>
    <row r="25722" spans="24:27" x14ac:dyDescent="0.25">
      <c r="X25722" s="69"/>
      <c r="Y25722" s="69"/>
      <c r="Z25722" s="69"/>
      <c r="AA25722" s="69"/>
    </row>
    <row r="25723" spans="24:27" x14ac:dyDescent="0.25">
      <c r="X25723" s="69"/>
      <c r="Y25723" s="69"/>
      <c r="Z25723" s="69"/>
      <c r="AA25723" s="69"/>
    </row>
    <row r="25724" spans="24:27" x14ac:dyDescent="0.25">
      <c r="X25724" s="69"/>
      <c r="Y25724" s="69"/>
      <c r="Z25724" s="69"/>
      <c r="AA25724" s="69"/>
    </row>
    <row r="25725" spans="24:27" x14ac:dyDescent="0.25">
      <c r="X25725" s="69"/>
      <c r="Y25725" s="69"/>
      <c r="Z25725" s="69"/>
      <c r="AA25725" s="69"/>
    </row>
    <row r="25726" spans="24:27" x14ac:dyDescent="0.25">
      <c r="X25726" s="69"/>
      <c r="Y25726" s="69"/>
      <c r="Z25726" s="69"/>
      <c r="AA25726" s="69"/>
    </row>
    <row r="25727" spans="24:27" x14ac:dyDescent="0.25">
      <c r="X25727" s="69"/>
      <c r="Y25727" s="69"/>
      <c r="Z25727" s="69"/>
      <c r="AA25727" s="69"/>
    </row>
    <row r="25728" spans="24:27" x14ac:dyDescent="0.25">
      <c r="X25728" s="69"/>
      <c r="Y25728" s="69"/>
      <c r="Z25728" s="69"/>
      <c r="AA25728" s="69"/>
    </row>
    <row r="25729" spans="24:27" x14ac:dyDescent="0.25">
      <c r="X25729" s="69"/>
      <c r="Y25729" s="69"/>
      <c r="Z25729" s="69"/>
      <c r="AA25729" s="69"/>
    </row>
    <row r="25730" spans="24:27" x14ac:dyDescent="0.25">
      <c r="X25730" s="69"/>
      <c r="Y25730" s="69"/>
      <c r="Z25730" s="69"/>
      <c r="AA25730" s="69"/>
    </row>
    <row r="25731" spans="24:27" x14ac:dyDescent="0.25">
      <c r="X25731" s="69"/>
      <c r="Y25731" s="69"/>
      <c r="Z25731" s="69"/>
      <c r="AA25731" s="69"/>
    </row>
    <row r="25732" spans="24:27" x14ac:dyDescent="0.25">
      <c r="X25732" s="69"/>
      <c r="Y25732" s="69"/>
      <c r="Z25732" s="69"/>
      <c r="AA25732" s="69"/>
    </row>
    <row r="25733" spans="24:27" x14ac:dyDescent="0.25">
      <c r="X25733" s="69"/>
      <c r="Y25733" s="69"/>
      <c r="Z25733" s="69"/>
      <c r="AA25733" s="69"/>
    </row>
    <row r="25734" spans="24:27" x14ac:dyDescent="0.25">
      <c r="X25734" s="69"/>
      <c r="Y25734" s="69"/>
      <c r="Z25734" s="69"/>
      <c r="AA25734" s="69"/>
    </row>
    <row r="25735" spans="24:27" x14ac:dyDescent="0.25">
      <c r="X25735" s="69"/>
      <c r="Y25735" s="69"/>
      <c r="Z25735" s="69"/>
      <c r="AA25735" s="69"/>
    </row>
    <row r="25736" spans="24:27" x14ac:dyDescent="0.25">
      <c r="X25736" s="69"/>
      <c r="Y25736" s="69"/>
      <c r="Z25736" s="69"/>
      <c r="AA25736" s="69"/>
    </row>
    <row r="25737" spans="24:27" x14ac:dyDescent="0.25">
      <c r="X25737" s="69"/>
      <c r="Y25737" s="69"/>
      <c r="Z25737" s="69"/>
      <c r="AA25737" s="69"/>
    </row>
    <row r="25738" spans="24:27" x14ac:dyDescent="0.25">
      <c r="X25738" s="69"/>
      <c r="Y25738" s="69"/>
      <c r="Z25738" s="69"/>
      <c r="AA25738" s="69"/>
    </row>
    <row r="25739" spans="24:27" x14ac:dyDescent="0.25">
      <c r="X25739" s="69"/>
      <c r="Y25739" s="69"/>
      <c r="Z25739" s="69"/>
      <c r="AA25739" s="69"/>
    </row>
    <row r="25740" spans="24:27" x14ac:dyDescent="0.25">
      <c r="X25740" s="69"/>
      <c r="Y25740" s="69"/>
      <c r="Z25740" s="69"/>
      <c r="AA25740" s="69"/>
    </row>
    <row r="25741" spans="24:27" x14ac:dyDescent="0.25">
      <c r="X25741" s="69"/>
      <c r="Y25741" s="69"/>
      <c r="Z25741" s="69"/>
      <c r="AA25741" s="69"/>
    </row>
    <row r="25742" spans="24:27" x14ac:dyDescent="0.25">
      <c r="X25742" s="69"/>
      <c r="Y25742" s="69"/>
      <c r="Z25742" s="69"/>
      <c r="AA25742" s="69"/>
    </row>
    <row r="25743" spans="24:27" x14ac:dyDescent="0.25">
      <c r="X25743" s="69"/>
      <c r="Y25743" s="69"/>
      <c r="Z25743" s="69"/>
      <c r="AA25743" s="69"/>
    </row>
    <row r="25744" spans="24:27" x14ac:dyDescent="0.25">
      <c r="X25744" s="69"/>
      <c r="Y25744" s="69"/>
      <c r="Z25744" s="69"/>
      <c r="AA25744" s="69"/>
    </row>
    <row r="25745" spans="24:27" x14ac:dyDescent="0.25">
      <c r="X25745" s="69"/>
      <c r="Y25745" s="69"/>
      <c r="Z25745" s="69"/>
      <c r="AA25745" s="69"/>
    </row>
    <row r="25746" spans="24:27" x14ac:dyDescent="0.25">
      <c r="X25746" s="69"/>
      <c r="Y25746" s="69"/>
      <c r="Z25746" s="69"/>
      <c r="AA25746" s="69"/>
    </row>
    <row r="25747" spans="24:27" x14ac:dyDescent="0.25">
      <c r="X25747" s="69"/>
      <c r="Y25747" s="69"/>
      <c r="Z25747" s="69"/>
      <c r="AA25747" s="69"/>
    </row>
    <row r="25748" spans="24:27" x14ac:dyDescent="0.25">
      <c r="X25748" s="69"/>
      <c r="Y25748" s="69"/>
      <c r="Z25748" s="69"/>
      <c r="AA25748" s="69"/>
    </row>
    <row r="25749" spans="24:27" x14ac:dyDescent="0.25">
      <c r="X25749" s="69"/>
      <c r="Y25749" s="69"/>
      <c r="Z25749" s="69"/>
      <c r="AA25749" s="69"/>
    </row>
    <row r="25750" spans="24:27" x14ac:dyDescent="0.25">
      <c r="X25750" s="69"/>
      <c r="Y25750" s="69"/>
      <c r="Z25750" s="69"/>
      <c r="AA25750" s="69"/>
    </row>
    <row r="25751" spans="24:27" x14ac:dyDescent="0.25">
      <c r="X25751" s="69"/>
      <c r="Y25751" s="69"/>
      <c r="Z25751" s="69"/>
      <c r="AA25751" s="69"/>
    </row>
    <row r="25752" spans="24:27" x14ac:dyDescent="0.25">
      <c r="X25752" s="69"/>
      <c r="Y25752" s="69"/>
      <c r="Z25752" s="69"/>
      <c r="AA25752" s="69"/>
    </row>
    <row r="25753" spans="24:27" x14ac:dyDescent="0.25">
      <c r="X25753" s="69"/>
      <c r="Y25753" s="69"/>
      <c r="Z25753" s="69"/>
      <c r="AA25753" s="69"/>
    </row>
    <row r="25754" spans="24:27" x14ac:dyDescent="0.25">
      <c r="X25754" s="69"/>
      <c r="Y25754" s="69"/>
      <c r="Z25754" s="69"/>
      <c r="AA25754" s="69"/>
    </row>
    <row r="25755" spans="24:27" x14ac:dyDescent="0.25">
      <c r="X25755" s="69"/>
      <c r="Y25755" s="69"/>
      <c r="Z25755" s="69"/>
      <c r="AA25755" s="69"/>
    </row>
    <row r="25756" spans="24:27" x14ac:dyDescent="0.25">
      <c r="X25756" s="69"/>
      <c r="Y25756" s="69"/>
      <c r="Z25756" s="69"/>
      <c r="AA25756" s="69"/>
    </row>
    <row r="25757" spans="24:27" x14ac:dyDescent="0.25">
      <c r="X25757" s="69"/>
      <c r="Y25757" s="69"/>
      <c r="Z25757" s="69"/>
      <c r="AA25757" s="69"/>
    </row>
    <row r="25758" spans="24:27" x14ac:dyDescent="0.25">
      <c r="X25758" s="69"/>
      <c r="Y25758" s="69"/>
      <c r="Z25758" s="69"/>
      <c r="AA25758" s="69"/>
    </row>
    <row r="25759" spans="24:27" x14ac:dyDescent="0.25">
      <c r="X25759" s="69"/>
      <c r="Y25759" s="69"/>
      <c r="Z25759" s="69"/>
      <c r="AA25759" s="69"/>
    </row>
    <row r="25760" spans="24:27" x14ac:dyDescent="0.25">
      <c r="X25760" s="69"/>
      <c r="Y25760" s="69"/>
      <c r="Z25760" s="69"/>
      <c r="AA25760" s="69"/>
    </row>
    <row r="25761" spans="24:27" x14ac:dyDescent="0.25">
      <c r="X25761" s="69"/>
      <c r="Y25761" s="69"/>
      <c r="Z25761" s="69"/>
      <c r="AA25761" s="69"/>
    </row>
    <row r="25762" spans="24:27" x14ac:dyDescent="0.25">
      <c r="X25762" s="69"/>
      <c r="Y25762" s="69"/>
      <c r="Z25762" s="69"/>
      <c r="AA25762" s="69"/>
    </row>
    <row r="25763" spans="24:27" x14ac:dyDescent="0.25">
      <c r="X25763" s="69"/>
      <c r="Y25763" s="69"/>
      <c r="Z25763" s="69"/>
      <c r="AA25763" s="69"/>
    </row>
    <row r="25764" spans="24:27" x14ac:dyDescent="0.25">
      <c r="X25764" s="69"/>
      <c r="Y25764" s="69"/>
      <c r="Z25764" s="69"/>
      <c r="AA25764" s="69"/>
    </row>
    <row r="25765" spans="24:27" x14ac:dyDescent="0.25">
      <c r="X25765" s="69"/>
      <c r="Y25765" s="69"/>
      <c r="Z25765" s="69"/>
      <c r="AA25765" s="69"/>
    </row>
    <row r="25766" spans="24:27" x14ac:dyDescent="0.25">
      <c r="X25766" s="69"/>
      <c r="Y25766" s="69"/>
      <c r="Z25766" s="69"/>
      <c r="AA25766" s="69"/>
    </row>
    <row r="25767" spans="24:27" x14ac:dyDescent="0.25">
      <c r="X25767" s="69"/>
      <c r="Y25767" s="69"/>
      <c r="Z25767" s="69"/>
      <c r="AA25767" s="69"/>
    </row>
    <row r="25768" spans="24:27" x14ac:dyDescent="0.25">
      <c r="X25768" s="69"/>
      <c r="Y25768" s="69"/>
      <c r="Z25768" s="69"/>
      <c r="AA25768" s="69"/>
    </row>
    <row r="25769" spans="24:27" x14ac:dyDescent="0.25">
      <c r="X25769" s="69"/>
      <c r="Y25769" s="69"/>
      <c r="Z25769" s="69"/>
      <c r="AA25769" s="69"/>
    </row>
    <row r="25770" spans="24:27" x14ac:dyDescent="0.25">
      <c r="X25770" s="69"/>
      <c r="Y25770" s="69"/>
      <c r="Z25770" s="69"/>
      <c r="AA25770" s="69"/>
    </row>
    <row r="25771" spans="24:27" x14ac:dyDescent="0.25">
      <c r="X25771" s="69"/>
      <c r="Y25771" s="69"/>
      <c r="Z25771" s="69"/>
      <c r="AA25771" s="69"/>
    </row>
    <row r="25772" spans="24:27" x14ac:dyDescent="0.25">
      <c r="X25772" s="69"/>
      <c r="Y25772" s="69"/>
      <c r="Z25772" s="69"/>
      <c r="AA25772" s="69"/>
    </row>
    <row r="25773" spans="24:27" x14ac:dyDescent="0.25">
      <c r="X25773" s="69"/>
      <c r="Y25773" s="69"/>
      <c r="Z25773" s="69"/>
      <c r="AA25773" s="69"/>
    </row>
    <row r="25774" spans="24:27" x14ac:dyDescent="0.25">
      <c r="X25774" s="69"/>
      <c r="Y25774" s="69"/>
      <c r="Z25774" s="69"/>
      <c r="AA25774" s="69"/>
    </row>
    <row r="25775" spans="24:27" x14ac:dyDescent="0.25">
      <c r="X25775" s="69"/>
      <c r="Y25775" s="69"/>
      <c r="Z25775" s="69"/>
      <c r="AA25775" s="69"/>
    </row>
    <row r="25776" spans="24:27" x14ac:dyDescent="0.25">
      <c r="X25776" s="69"/>
      <c r="Y25776" s="69"/>
      <c r="Z25776" s="69"/>
      <c r="AA25776" s="69"/>
    </row>
    <row r="25777" spans="24:27" x14ac:dyDescent="0.25">
      <c r="X25777" s="69"/>
      <c r="Y25777" s="69"/>
      <c r="Z25777" s="69"/>
      <c r="AA25777" s="69"/>
    </row>
    <row r="25778" spans="24:27" x14ac:dyDescent="0.25">
      <c r="X25778" s="69"/>
      <c r="Y25778" s="69"/>
      <c r="Z25778" s="69"/>
      <c r="AA25778" s="69"/>
    </row>
    <row r="25779" spans="24:27" x14ac:dyDescent="0.25">
      <c r="X25779" s="69"/>
      <c r="Y25779" s="69"/>
      <c r="Z25779" s="69"/>
      <c r="AA25779" s="69"/>
    </row>
    <row r="25780" spans="24:27" x14ac:dyDescent="0.25">
      <c r="X25780" s="69"/>
      <c r="Y25780" s="69"/>
      <c r="Z25780" s="69"/>
      <c r="AA25780" s="69"/>
    </row>
    <row r="25781" spans="24:27" x14ac:dyDescent="0.25">
      <c r="X25781" s="69"/>
      <c r="Y25781" s="69"/>
      <c r="Z25781" s="69"/>
      <c r="AA25781" s="69"/>
    </row>
    <row r="25782" spans="24:27" x14ac:dyDescent="0.25">
      <c r="X25782" s="69"/>
      <c r="Y25782" s="69"/>
      <c r="Z25782" s="69"/>
      <c r="AA25782" s="69"/>
    </row>
    <row r="25783" spans="24:27" x14ac:dyDescent="0.25">
      <c r="X25783" s="69"/>
      <c r="Y25783" s="69"/>
      <c r="Z25783" s="69"/>
      <c r="AA25783" s="69"/>
    </row>
    <row r="25784" spans="24:27" x14ac:dyDescent="0.25">
      <c r="X25784" s="69"/>
      <c r="Y25784" s="69"/>
      <c r="Z25784" s="69"/>
      <c r="AA25784" s="69"/>
    </row>
    <row r="25785" spans="24:27" x14ac:dyDescent="0.25">
      <c r="X25785" s="69"/>
      <c r="Y25785" s="69"/>
      <c r="Z25785" s="69"/>
      <c r="AA25785" s="69"/>
    </row>
    <row r="25786" spans="24:27" x14ac:dyDescent="0.25">
      <c r="X25786" s="69"/>
      <c r="Y25786" s="69"/>
      <c r="Z25786" s="69"/>
      <c r="AA25786" s="69"/>
    </row>
    <row r="25787" spans="24:27" x14ac:dyDescent="0.25">
      <c r="X25787" s="69"/>
      <c r="Y25787" s="69"/>
      <c r="Z25787" s="69"/>
      <c r="AA25787" s="69"/>
    </row>
    <row r="25788" spans="24:27" x14ac:dyDescent="0.25">
      <c r="X25788" s="69"/>
      <c r="Y25788" s="69"/>
      <c r="Z25788" s="69"/>
      <c r="AA25788" s="69"/>
    </row>
    <row r="25789" spans="24:27" x14ac:dyDescent="0.25">
      <c r="X25789" s="69"/>
      <c r="Y25789" s="69"/>
      <c r="Z25789" s="69"/>
      <c r="AA25789" s="69"/>
    </row>
    <row r="25790" spans="24:27" x14ac:dyDescent="0.25">
      <c r="X25790" s="69"/>
      <c r="Y25790" s="69"/>
      <c r="Z25790" s="69"/>
      <c r="AA25790" s="69"/>
    </row>
    <row r="25791" spans="24:27" x14ac:dyDescent="0.25">
      <c r="X25791" s="69"/>
      <c r="Y25791" s="69"/>
      <c r="Z25791" s="69"/>
      <c r="AA25791" s="69"/>
    </row>
    <row r="25792" spans="24:27" x14ac:dyDescent="0.25">
      <c r="X25792" s="69"/>
      <c r="Y25792" s="69"/>
      <c r="Z25792" s="69"/>
      <c r="AA25792" s="69"/>
    </row>
    <row r="25793" spans="24:27" x14ac:dyDescent="0.25">
      <c r="X25793" s="69"/>
      <c r="Y25793" s="69"/>
      <c r="Z25793" s="69"/>
      <c r="AA25793" s="69"/>
    </row>
    <row r="25794" spans="24:27" x14ac:dyDescent="0.25">
      <c r="X25794" s="69"/>
      <c r="Y25794" s="69"/>
      <c r="Z25794" s="69"/>
      <c r="AA25794" s="69"/>
    </row>
    <row r="25795" spans="24:27" x14ac:dyDescent="0.25">
      <c r="X25795" s="69"/>
      <c r="Y25795" s="69"/>
      <c r="Z25795" s="69"/>
      <c r="AA25795" s="69"/>
    </row>
    <row r="25796" spans="24:27" x14ac:dyDescent="0.25">
      <c r="X25796" s="69"/>
      <c r="Y25796" s="69"/>
      <c r="Z25796" s="69"/>
      <c r="AA25796" s="69"/>
    </row>
    <row r="25797" spans="24:27" x14ac:dyDescent="0.25">
      <c r="X25797" s="69"/>
      <c r="Y25797" s="69"/>
      <c r="Z25797" s="69"/>
      <c r="AA25797" s="69"/>
    </row>
    <row r="25798" spans="24:27" x14ac:dyDescent="0.25">
      <c r="X25798" s="69"/>
      <c r="Y25798" s="69"/>
      <c r="Z25798" s="69"/>
      <c r="AA25798" s="69"/>
    </row>
    <row r="25799" spans="24:27" x14ac:dyDescent="0.25">
      <c r="X25799" s="69"/>
      <c r="Y25799" s="69"/>
      <c r="Z25799" s="69"/>
      <c r="AA25799" s="69"/>
    </row>
    <row r="25800" spans="24:27" x14ac:dyDescent="0.25">
      <c r="X25800" s="69"/>
      <c r="Y25800" s="69"/>
      <c r="Z25800" s="69"/>
      <c r="AA25800" s="69"/>
    </row>
    <row r="25801" spans="24:27" x14ac:dyDescent="0.25">
      <c r="X25801" s="69"/>
      <c r="Y25801" s="69"/>
      <c r="Z25801" s="69"/>
      <c r="AA25801" s="69"/>
    </row>
    <row r="25802" spans="24:27" x14ac:dyDescent="0.25">
      <c r="X25802" s="69"/>
      <c r="Y25802" s="69"/>
      <c r="Z25802" s="69"/>
      <c r="AA25802" s="69"/>
    </row>
    <row r="25803" spans="24:27" x14ac:dyDescent="0.25">
      <c r="X25803" s="69"/>
      <c r="Y25803" s="69"/>
      <c r="Z25803" s="69"/>
      <c r="AA25803" s="69"/>
    </row>
    <row r="25804" spans="24:27" x14ac:dyDescent="0.25">
      <c r="X25804" s="69"/>
      <c r="Y25804" s="69"/>
      <c r="Z25804" s="69"/>
      <c r="AA25804" s="69"/>
    </row>
    <row r="25805" spans="24:27" x14ac:dyDescent="0.25">
      <c r="X25805" s="69"/>
      <c r="Y25805" s="69"/>
      <c r="Z25805" s="69"/>
      <c r="AA25805" s="69"/>
    </row>
    <row r="25806" spans="24:27" x14ac:dyDescent="0.25">
      <c r="X25806" s="69"/>
      <c r="Y25806" s="69"/>
      <c r="Z25806" s="69"/>
      <c r="AA25806" s="69"/>
    </row>
    <row r="25807" spans="24:27" x14ac:dyDescent="0.25">
      <c r="X25807" s="69"/>
      <c r="Y25807" s="69"/>
      <c r="Z25807" s="69"/>
      <c r="AA25807" s="69"/>
    </row>
    <row r="25808" spans="24:27" x14ac:dyDescent="0.25">
      <c r="X25808" s="69"/>
      <c r="Y25808" s="69"/>
      <c r="Z25808" s="69"/>
      <c r="AA25808" s="69"/>
    </row>
    <row r="25809" spans="24:27" x14ac:dyDescent="0.25">
      <c r="X25809" s="69"/>
      <c r="Y25809" s="69"/>
      <c r="Z25809" s="69"/>
      <c r="AA25809" s="69"/>
    </row>
    <row r="25810" spans="24:27" x14ac:dyDescent="0.25">
      <c r="X25810" s="69"/>
      <c r="Y25810" s="69"/>
      <c r="Z25810" s="69"/>
      <c r="AA25810" s="69"/>
    </row>
    <row r="25811" spans="24:27" x14ac:dyDescent="0.25">
      <c r="X25811" s="69"/>
      <c r="Y25811" s="69"/>
      <c r="Z25811" s="69"/>
      <c r="AA25811" s="69"/>
    </row>
    <row r="25812" spans="24:27" x14ac:dyDescent="0.25">
      <c r="X25812" s="69"/>
      <c r="Y25812" s="69"/>
      <c r="Z25812" s="69"/>
      <c r="AA25812" s="69"/>
    </row>
    <row r="25813" spans="24:27" x14ac:dyDescent="0.25">
      <c r="X25813" s="69"/>
      <c r="Y25813" s="69"/>
      <c r="Z25813" s="69"/>
      <c r="AA25813" s="69"/>
    </row>
    <row r="25814" spans="24:27" x14ac:dyDescent="0.25">
      <c r="X25814" s="69"/>
      <c r="Y25814" s="69"/>
      <c r="Z25814" s="69"/>
      <c r="AA25814" s="69"/>
    </row>
    <row r="25815" spans="24:27" x14ac:dyDescent="0.25">
      <c r="X25815" s="69"/>
      <c r="Y25815" s="69"/>
      <c r="Z25815" s="69"/>
      <c r="AA25815" s="69"/>
    </row>
    <row r="25816" spans="24:27" x14ac:dyDescent="0.25">
      <c r="X25816" s="69"/>
      <c r="Y25816" s="69"/>
      <c r="Z25816" s="69"/>
      <c r="AA25816" s="69"/>
    </row>
    <row r="25817" spans="24:27" x14ac:dyDescent="0.25">
      <c r="X25817" s="69"/>
      <c r="Y25817" s="69"/>
      <c r="Z25817" s="69"/>
      <c r="AA25817" s="69"/>
    </row>
    <row r="25818" spans="24:27" x14ac:dyDescent="0.25">
      <c r="X25818" s="69"/>
      <c r="Y25818" s="69"/>
      <c r="Z25818" s="69"/>
      <c r="AA25818" s="69"/>
    </row>
    <row r="25819" spans="24:27" x14ac:dyDescent="0.25">
      <c r="X25819" s="69"/>
      <c r="Y25819" s="69"/>
      <c r="Z25819" s="69"/>
      <c r="AA25819" s="69"/>
    </row>
    <row r="25820" spans="24:27" x14ac:dyDescent="0.25">
      <c r="X25820" s="69"/>
      <c r="Y25820" s="69"/>
      <c r="Z25820" s="69"/>
      <c r="AA25820" s="69"/>
    </row>
    <row r="25821" spans="24:27" x14ac:dyDescent="0.25">
      <c r="X25821" s="69"/>
      <c r="Y25821" s="69"/>
      <c r="Z25821" s="69"/>
      <c r="AA25821" s="69"/>
    </row>
    <row r="25822" spans="24:27" x14ac:dyDescent="0.25">
      <c r="X25822" s="69"/>
      <c r="Y25822" s="69"/>
      <c r="Z25822" s="69"/>
      <c r="AA25822" s="69"/>
    </row>
    <row r="25823" spans="24:27" x14ac:dyDescent="0.25">
      <c r="X25823" s="69"/>
      <c r="Y25823" s="69"/>
      <c r="Z25823" s="69"/>
      <c r="AA25823" s="69"/>
    </row>
    <row r="25824" spans="24:27" x14ac:dyDescent="0.25">
      <c r="X25824" s="69"/>
      <c r="Y25824" s="69"/>
      <c r="Z25824" s="69"/>
      <c r="AA25824" s="69"/>
    </row>
    <row r="25825" spans="24:27" x14ac:dyDescent="0.25">
      <c r="X25825" s="69"/>
      <c r="Y25825" s="69"/>
      <c r="Z25825" s="69"/>
      <c r="AA25825" s="69"/>
    </row>
    <row r="25826" spans="24:27" x14ac:dyDescent="0.25">
      <c r="X25826" s="69"/>
      <c r="Y25826" s="69"/>
      <c r="Z25826" s="69"/>
      <c r="AA25826" s="69"/>
    </row>
    <row r="25827" spans="24:27" x14ac:dyDescent="0.25">
      <c r="X25827" s="69"/>
      <c r="Y25827" s="69"/>
      <c r="Z25827" s="69"/>
      <c r="AA25827" s="69"/>
    </row>
    <row r="25828" spans="24:27" x14ac:dyDescent="0.25">
      <c r="X25828" s="69"/>
      <c r="Y25828" s="69"/>
      <c r="Z25828" s="69"/>
      <c r="AA25828" s="69"/>
    </row>
    <row r="25829" spans="24:27" x14ac:dyDescent="0.25">
      <c r="X25829" s="69"/>
      <c r="Y25829" s="69"/>
      <c r="Z25829" s="69"/>
      <c r="AA25829" s="69"/>
    </row>
    <row r="25830" spans="24:27" x14ac:dyDescent="0.25">
      <c r="X25830" s="69"/>
      <c r="Y25830" s="69"/>
      <c r="Z25830" s="69"/>
      <c r="AA25830" s="69"/>
    </row>
    <row r="25831" spans="24:27" x14ac:dyDescent="0.25">
      <c r="X25831" s="69"/>
      <c r="Y25831" s="69"/>
      <c r="Z25831" s="69"/>
      <c r="AA25831" s="69"/>
    </row>
    <row r="25832" spans="24:27" x14ac:dyDescent="0.25">
      <c r="X25832" s="69"/>
      <c r="Y25832" s="69"/>
      <c r="Z25832" s="69"/>
      <c r="AA25832" s="69"/>
    </row>
    <row r="25833" spans="24:27" x14ac:dyDescent="0.25">
      <c r="X25833" s="69"/>
      <c r="Y25833" s="69"/>
      <c r="Z25833" s="69"/>
      <c r="AA25833" s="69"/>
    </row>
    <row r="25834" spans="24:27" x14ac:dyDescent="0.25">
      <c r="X25834" s="69"/>
      <c r="Y25834" s="69"/>
      <c r="Z25834" s="69"/>
      <c r="AA25834" s="69"/>
    </row>
    <row r="25835" spans="24:27" x14ac:dyDescent="0.25">
      <c r="X25835" s="69"/>
      <c r="Y25835" s="69"/>
      <c r="Z25835" s="69"/>
      <c r="AA25835" s="69"/>
    </row>
    <row r="25836" spans="24:27" x14ac:dyDescent="0.25">
      <c r="X25836" s="69"/>
      <c r="Y25836" s="69"/>
      <c r="Z25836" s="69"/>
      <c r="AA25836" s="69"/>
    </row>
    <row r="25837" spans="24:27" x14ac:dyDescent="0.25">
      <c r="X25837" s="69"/>
      <c r="Y25837" s="69"/>
      <c r="Z25837" s="69"/>
      <c r="AA25837" s="69"/>
    </row>
    <row r="25838" spans="24:27" x14ac:dyDescent="0.25">
      <c r="X25838" s="69"/>
      <c r="Y25838" s="69"/>
      <c r="Z25838" s="69"/>
      <c r="AA25838" s="69"/>
    </row>
    <row r="25839" spans="24:27" x14ac:dyDescent="0.25">
      <c r="X25839" s="69"/>
      <c r="Y25839" s="69"/>
      <c r="Z25839" s="69"/>
      <c r="AA25839" s="69"/>
    </row>
    <row r="25840" spans="24:27" x14ac:dyDescent="0.25">
      <c r="X25840" s="69"/>
      <c r="Y25840" s="69"/>
      <c r="Z25840" s="69"/>
      <c r="AA25840" s="69"/>
    </row>
    <row r="25841" spans="24:27" x14ac:dyDescent="0.25">
      <c r="X25841" s="69"/>
      <c r="Y25841" s="69"/>
      <c r="Z25841" s="69"/>
      <c r="AA25841" s="69"/>
    </row>
    <row r="25842" spans="24:27" x14ac:dyDescent="0.25">
      <c r="X25842" s="69"/>
      <c r="Y25842" s="69"/>
      <c r="Z25842" s="69"/>
      <c r="AA25842" s="69"/>
    </row>
    <row r="25843" spans="24:27" x14ac:dyDescent="0.25">
      <c r="X25843" s="69"/>
      <c r="Y25843" s="69"/>
      <c r="Z25843" s="69"/>
      <c r="AA25843" s="69"/>
    </row>
    <row r="25844" spans="24:27" x14ac:dyDescent="0.25">
      <c r="X25844" s="69"/>
      <c r="Y25844" s="69"/>
      <c r="Z25844" s="69"/>
      <c r="AA25844" s="69"/>
    </row>
    <row r="25845" spans="24:27" x14ac:dyDescent="0.25">
      <c r="X25845" s="69"/>
      <c r="Y25845" s="69"/>
      <c r="Z25845" s="69"/>
      <c r="AA25845" s="69"/>
    </row>
    <row r="25846" spans="24:27" x14ac:dyDescent="0.25">
      <c r="X25846" s="69"/>
      <c r="Y25846" s="69"/>
      <c r="Z25846" s="69"/>
      <c r="AA25846" s="69"/>
    </row>
    <row r="25847" spans="24:27" x14ac:dyDescent="0.25">
      <c r="X25847" s="69"/>
      <c r="Y25847" s="69"/>
      <c r="Z25847" s="69"/>
      <c r="AA25847" s="69"/>
    </row>
    <row r="25848" spans="24:27" x14ac:dyDescent="0.25">
      <c r="X25848" s="69"/>
      <c r="Y25848" s="69"/>
      <c r="Z25848" s="69"/>
      <c r="AA25848" s="69"/>
    </row>
    <row r="25849" spans="24:27" x14ac:dyDescent="0.25">
      <c r="X25849" s="69"/>
      <c r="Y25849" s="69"/>
      <c r="Z25849" s="69"/>
      <c r="AA25849" s="69"/>
    </row>
    <row r="25850" spans="24:27" x14ac:dyDescent="0.25">
      <c r="X25850" s="69"/>
      <c r="Y25850" s="69"/>
      <c r="Z25850" s="69"/>
      <c r="AA25850" s="69"/>
    </row>
    <row r="25851" spans="24:27" x14ac:dyDescent="0.25">
      <c r="X25851" s="69"/>
      <c r="Y25851" s="69"/>
      <c r="Z25851" s="69"/>
      <c r="AA25851" s="69"/>
    </row>
    <row r="25852" spans="24:27" x14ac:dyDescent="0.25">
      <c r="X25852" s="69"/>
      <c r="Y25852" s="69"/>
      <c r="Z25852" s="69"/>
      <c r="AA25852" s="69"/>
    </row>
    <row r="25853" spans="24:27" x14ac:dyDescent="0.25">
      <c r="X25853" s="69"/>
      <c r="Y25853" s="69"/>
      <c r="Z25853" s="69"/>
      <c r="AA25853" s="69"/>
    </row>
    <row r="25854" spans="24:27" x14ac:dyDescent="0.25">
      <c r="X25854" s="69"/>
      <c r="Y25854" s="69"/>
      <c r="Z25854" s="69"/>
      <c r="AA25854" s="69"/>
    </row>
    <row r="25855" spans="24:27" x14ac:dyDescent="0.25">
      <c r="X25855" s="69"/>
      <c r="Y25855" s="69"/>
      <c r="Z25855" s="69"/>
      <c r="AA25855" s="69"/>
    </row>
    <row r="25856" spans="24:27" x14ac:dyDescent="0.25">
      <c r="X25856" s="69"/>
      <c r="Y25856" s="69"/>
      <c r="Z25856" s="69"/>
      <c r="AA25856" s="69"/>
    </row>
    <row r="25857" spans="24:27" x14ac:dyDescent="0.25">
      <c r="X25857" s="69"/>
      <c r="Y25857" s="69"/>
      <c r="Z25857" s="69"/>
      <c r="AA25857" s="69"/>
    </row>
    <row r="25858" spans="24:27" x14ac:dyDescent="0.25">
      <c r="X25858" s="69"/>
      <c r="Y25858" s="69"/>
      <c r="Z25858" s="69"/>
      <c r="AA25858" s="69"/>
    </row>
    <row r="25859" spans="24:27" x14ac:dyDescent="0.25">
      <c r="X25859" s="69"/>
      <c r="Y25859" s="69"/>
      <c r="Z25859" s="69"/>
      <c r="AA25859" s="69"/>
    </row>
    <row r="25860" spans="24:27" x14ac:dyDescent="0.25">
      <c r="X25860" s="69"/>
      <c r="Y25860" s="69"/>
      <c r="Z25860" s="69"/>
      <c r="AA25860" s="69"/>
    </row>
    <row r="25861" spans="24:27" x14ac:dyDescent="0.25">
      <c r="X25861" s="69"/>
      <c r="Y25861" s="69"/>
      <c r="Z25861" s="69"/>
      <c r="AA25861" s="69"/>
    </row>
    <row r="25862" spans="24:27" x14ac:dyDescent="0.25">
      <c r="X25862" s="69"/>
      <c r="Y25862" s="69"/>
      <c r="Z25862" s="69"/>
      <c r="AA25862" s="69"/>
    </row>
    <row r="25863" spans="24:27" x14ac:dyDescent="0.25">
      <c r="X25863" s="69"/>
      <c r="Y25863" s="69"/>
      <c r="Z25863" s="69"/>
      <c r="AA25863" s="69"/>
    </row>
    <row r="25864" spans="24:27" x14ac:dyDescent="0.25">
      <c r="X25864" s="69"/>
      <c r="Y25864" s="69"/>
      <c r="Z25864" s="69"/>
      <c r="AA25864" s="69"/>
    </row>
    <row r="25865" spans="24:27" x14ac:dyDescent="0.25">
      <c r="X25865" s="69"/>
      <c r="Y25865" s="69"/>
      <c r="Z25865" s="69"/>
      <c r="AA25865" s="69"/>
    </row>
    <row r="25866" spans="24:27" x14ac:dyDescent="0.25">
      <c r="X25866" s="69"/>
      <c r="Y25866" s="69"/>
      <c r="Z25866" s="69"/>
      <c r="AA25866" s="69"/>
    </row>
    <row r="25867" spans="24:27" x14ac:dyDescent="0.25">
      <c r="X25867" s="69"/>
      <c r="Y25867" s="69"/>
      <c r="Z25867" s="69"/>
      <c r="AA25867" s="69"/>
    </row>
    <row r="25868" spans="24:27" x14ac:dyDescent="0.25">
      <c r="X25868" s="69"/>
      <c r="Y25868" s="69"/>
      <c r="Z25868" s="69"/>
      <c r="AA25868" s="69"/>
    </row>
    <row r="25869" spans="24:27" x14ac:dyDescent="0.25">
      <c r="X25869" s="69"/>
      <c r="Y25869" s="69"/>
      <c r="Z25869" s="69"/>
      <c r="AA25869" s="69"/>
    </row>
    <row r="25870" spans="24:27" x14ac:dyDescent="0.25">
      <c r="X25870" s="69"/>
      <c r="Y25870" s="69"/>
      <c r="Z25870" s="69"/>
      <c r="AA25870" s="69"/>
    </row>
    <row r="25871" spans="24:27" x14ac:dyDescent="0.25">
      <c r="X25871" s="69"/>
      <c r="Y25871" s="69"/>
      <c r="Z25871" s="69"/>
      <c r="AA25871" s="69"/>
    </row>
    <row r="25872" spans="24:27" x14ac:dyDescent="0.25">
      <c r="X25872" s="69"/>
      <c r="Y25872" s="69"/>
      <c r="Z25872" s="69"/>
      <c r="AA25872" s="69"/>
    </row>
    <row r="25873" spans="24:27" x14ac:dyDescent="0.25">
      <c r="X25873" s="69"/>
      <c r="Y25873" s="69"/>
      <c r="Z25873" s="69"/>
      <c r="AA25873" s="69"/>
    </row>
    <row r="25874" spans="24:27" x14ac:dyDescent="0.25">
      <c r="X25874" s="69"/>
      <c r="Y25874" s="69"/>
      <c r="Z25874" s="69"/>
      <c r="AA25874" s="69"/>
    </row>
    <row r="25875" spans="24:27" x14ac:dyDescent="0.25">
      <c r="X25875" s="69"/>
      <c r="Y25875" s="69"/>
      <c r="Z25875" s="69"/>
      <c r="AA25875" s="69"/>
    </row>
    <row r="25876" spans="24:27" x14ac:dyDescent="0.25">
      <c r="X25876" s="69"/>
      <c r="Y25876" s="69"/>
      <c r="Z25876" s="69"/>
      <c r="AA25876" s="69"/>
    </row>
    <row r="25877" spans="24:27" x14ac:dyDescent="0.25">
      <c r="X25877" s="69"/>
      <c r="Y25877" s="69"/>
      <c r="Z25877" s="69"/>
      <c r="AA25877" s="69"/>
    </row>
    <row r="25878" spans="24:27" x14ac:dyDescent="0.25">
      <c r="X25878" s="69"/>
      <c r="Y25878" s="69"/>
      <c r="Z25878" s="69"/>
      <c r="AA25878" s="69"/>
    </row>
    <row r="25879" spans="24:27" x14ac:dyDescent="0.25">
      <c r="X25879" s="69"/>
      <c r="Y25879" s="69"/>
      <c r="Z25879" s="69"/>
      <c r="AA25879" s="69"/>
    </row>
    <row r="25880" spans="24:27" x14ac:dyDescent="0.25">
      <c r="X25880" s="69"/>
      <c r="Y25880" s="69"/>
      <c r="Z25880" s="69"/>
      <c r="AA25880" s="69"/>
    </row>
    <row r="25881" spans="24:27" x14ac:dyDescent="0.25">
      <c r="X25881" s="69"/>
      <c r="Y25881" s="69"/>
      <c r="Z25881" s="69"/>
      <c r="AA25881" s="69"/>
    </row>
    <row r="25882" spans="24:27" x14ac:dyDescent="0.25">
      <c r="X25882" s="69"/>
      <c r="Y25882" s="69"/>
      <c r="Z25882" s="69"/>
      <c r="AA25882" s="69"/>
    </row>
    <row r="25883" spans="24:27" x14ac:dyDescent="0.25">
      <c r="X25883" s="69"/>
      <c r="Y25883" s="69"/>
      <c r="Z25883" s="69"/>
      <c r="AA25883" s="69"/>
    </row>
    <row r="25884" spans="24:27" x14ac:dyDescent="0.25">
      <c r="X25884" s="69"/>
      <c r="Y25884" s="69"/>
      <c r="Z25884" s="69"/>
      <c r="AA25884" s="69"/>
    </row>
    <row r="25885" spans="24:27" x14ac:dyDescent="0.25">
      <c r="X25885" s="69"/>
      <c r="Y25885" s="69"/>
      <c r="Z25885" s="69"/>
      <c r="AA25885" s="69"/>
    </row>
    <row r="25886" spans="24:27" x14ac:dyDescent="0.25">
      <c r="X25886" s="69"/>
      <c r="Y25886" s="69"/>
      <c r="Z25886" s="69"/>
      <c r="AA25886" s="69"/>
    </row>
    <row r="25887" spans="24:27" x14ac:dyDescent="0.25">
      <c r="X25887" s="69"/>
      <c r="Y25887" s="69"/>
      <c r="Z25887" s="69"/>
      <c r="AA25887" s="69"/>
    </row>
    <row r="25888" spans="24:27" x14ac:dyDescent="0.25">
      <c r="X25888" s="69"/>
      <c r="Y25888" s="69"/>
      <c r="Z25888" s="69"/>
      <c r="AA25888" s="69"/>
    </row>
    <row r="25889" spans="24:27" x14ac:dyDescent="0.25">
      <c r="X25889" s="69"/>
      <c r="Y25889" s="69"/>
      <c r="Z25889" s="69"/>
      <c r="AA25889" s="69"/>
    </row>
    <row r="25890" spans="24:27" x14ac:dyDescent="0.25">
      <c r="X25890" s="69"/>
      <c r="Y25890" s="69"/>
      <c r="Z25890" s="69"/>
      <c r="AA25890" s="69"/>
    </row>
    <row r="25891" spans="24:27" x14ac:dyDescent="0.25">
      <c r="X25891" s="69"/>
      <c r="Y25891" s="69"/>
      <c r="Z25891" s="69"/>
      <c r="AA25891" s="69"/>
    </row>
    <row r="25892" spans="24:27" x14ac:dyDescent="0.25">
      <c r="X25892" s="69"/>
      <c r="Y25892" s="69"/>
      <c r="Z25892" s="69"/>
      <c r="AA25892" s="69"/>
    </row>
    <row r="25893" spans="24:27" x14ac:dyDescent="0.25">
      <c r="X25893" s="69"/>
      <c r="Y25893" s="69"/>
      <c r="Z25893" s="69"/>
      <c r="AA25893" s="69"/>
    </row>
    <row r="25894" spans="24:27" x14ac:dyDescent="0.25">
      <c r="X25894" s="69"/>
      <c r="Y25894" s="69"/>
      <c r="Z25894" s="69"/>
      <c r="AA25894" s="69"/>
    </row>
    <row r="25895" spans="24:27" x14ac:dyDescent="0.25">
      <c r="X25895" s="69"/>
      <c r="Y25895" s="69"/>
      <c r="Z25895" s="69"/>
      <c r="AA25895" s="69"/>
    </row>
    <row r="25896" spans="24:27" x14ac:dyDescent="0.25">
      <c r="X25896" s="69"/>
      <c r="Y25896" s="69"/>
      <c r="Z25896" s="69"/>
      <c r="AA25896" s="69"/>
    </row>
    <row r="25897" spans="24:27" x14ac:dyDescent="0.25">
      <c r="X25897" s="69"/>
      <c r="Y25897" s="69"/>
      <c r="Z25897" s="69"/>
      <c r="AA25897" s="69"/>
    </row>
    <row r="25898" spans="24:27" x14ac:dyDescent="0.25">
      <c r="X25898" s="69"/>
      <c r="Y25898" s="69"/>
      <c r="Z25898" s="69"/>
      <c r="AA25898" s="69"/>
    </row>
    <row r="25899" spans="24:27" x14ac:dyDescent="0.25">
      <c r="X25899" s="69"/>
      <c r="Y25899" s="69"/>
      <c r="Z25899" s="69"/>
      <c r="AA25899" s="69"/>
    </row>
    <row r="25900" spans="24:27" x14ac:dyDescent="0.25">
      <c r="X25900" s="69"/>
      <c r="Y25900" s="69"/>
      <c r="Z25900" s="69"/>
      <c r="AA25900" s="69"/>
    </row>
    <row r="25901" spans="24:27" x14ac:dyDescent="0.25">
      <c r="X25901" s="69"/>
      <c r="Y25901" s="69"/>
      <c r="Z25901" s="69"/>
      <c r="AA25901" s="69"/>
    </row>
    <row r="25902" spans="24:27" x14ac:dyDescent="0.25">
      <c r="X25902" s="69"/>
      <c r="Y25902" s="69"/>
      <c r="Z25902" s="69"/>
      <c r="AA25902" s="69"/>
    </row>
    <row r="25903" spans="24:27" x14ac:dyDescent="0.25">
      <c r="X25903" s="69"/>
      <c r="Y25903" s="69"/>
      <c r="Z25903" s="69"/>
      <c r="AA25903" s="69"/>
    </row>
    <row r="25904" spans="24:27" x14ac:dyDescent="0.25">
      <c r="X25904" s="69"/>
      <c r="Y25904" s="69"/>
      <c r="Z25904" s="69"/>
      <c r="AA25904" s="69"/>
    </row>
    <row r="25905" spans="24:27" x14ac:dyDescent="0.25">
      <c r="X25905" s="69"/>
      <c r="Y25905" s="69"/>
      <c r="Z25905" s="69"/>
      <c r="AA25905" s="69"/>
    </row>
    <row r="25906" spans="24:27" x14ac:dyDescent="0.25">
      <c r="X25906" s="69"/>
      <c r="Y25906" s="69"/>
      <c r="Z25906" s="69"/>
      <c r="AA25906" s="69"/>
    </row>
    <row r="25907" spans="24:27" x14ac:dyDescent="0.25">
      <c r="X25907" s="69"/>
      <c r="Y25907" s="69"/>
      <c r="Z25907" s="69"/>
      <c r="AA25907" s="69"/>
    </row>
    <row r="25908" spans="24:27" x14ac:dyDescent="0.25">
      <c r="X25908" s="69"/>
      <c r="Y25908" s="69"/>
      <c r="Z25908" s="69"/>
      <c r="AA25908" s="69"/>
    </row>
    <row r="25909" spans="24:27" x14ac:dyDescent="0.25">
      <c r="X25909" s="69"/>
      <c r="Y25909" s="69"/>
      <c r="Z25909" s="69"/>
      <c r="AA25909" s="69"/>
    </row>
    <row r="25910" spans="24:27" x14ac:dyDescent="0.25">
      <c r="X25910" s="69"/>
      <c r="Y25910" s="69"/>
      <c r="Z25910" s="69"/>
      <c r="AA25910" s="69"/>
    </row>
    <row r="25911" spans="24:27" x14ac:dyDescent="0.25">
      <c r="X25911" s="69"/>
      <c r="Y25911" s="69"/>
      <c r="Z25911" s="69"/>
      <c r="AA25911" s="69"/>
    </row>
    <row r="25912" spans="24:27" x14ac:dyDescent="0.25">
      <c r="X25912" s="69"/>
      <c r="Y25912" s="69"/>
      <c r="Z25912" s="69"/>
      <c r="AA25912" s="69"/>
    </row>
    <row r="25913" spans="24:27" x14ac:dyDescent="0.25">
      <c r="X25913" s="69"/>
      <c r="Y25913" s="69"/>
      <c r="Z25913" s="69"/>
      <c r="AA25913" s="69"/>
    </row>
    <row r="25914" spans="24:27" x14ac:dyDescent="0.25">
      <c r="X25914" s="69"/>
      <c r="Y25914" s="69"/>
      <c r="Z25914" s="69"/>
      <c r="AA25914" s="69"/>
    </row>
    <row r="25915" spans="24:27" x14ac:dyDescent="0.25">
      <c r="X25915" s="69"/>
      <c r="Y25915" s="69"/>
      <c r="Z25915" s="69"/>
      <c r="AA25915" s="69"/>
    </row>
    <row r="25916" spans="24:27" x14ac:dyDescent="0.25">
      <c r="X25916" s="69"/>
      <c r="Y25916" s="69"/>
      <c r="Z25916" s="69"/>
      <c r="AA25916" s="69"/>
    </row>
    <row r="25917" spans="24:27" x14ac:dyDescent="0.25">
      <c r="X25917" s="69"/>
      <c r="Y25917" s="69"/>
      <c r="Z25917" s="69"/>
      <c r="AA25917" s="69"/>
    </row>
    <row r="25918" spans="24:27" x14ac:dyDescent="0.25">
      <c r="X25918" s="69"/>
      <c r="Y25918" s="69"/>
      <c r="Z25918" s="69"/>
      <c r="AA25918" s="69"/>
    </row>
    <row r="25919" spans="24:27" x14ac:dyDescent="0.25">
      <c r="X25919" s="69"/>
      <c r="Y25919" s="69"/>
      <c r="Z25919" s="69"/>
      <c r="AA25919" s="69"/>
    </row>
    <row r="25920" spans="24:27" x14ac:dyDescent="0.25">
      <c r="X25920" s="69"/>
      <c r="Y25920" s="69"/>
      <c r="Z25920" s="69"/>
      <c r="AA25920" s="69"/>
    </row>
    <row r="25921" spans="24:27" x14ac:dyDescent="0.25">
      <c r="X25921" s="69"/>
      <c r="Y25921" s="69"/>
      <c r="Z25921" s="69"/>
      <c r="AA25921" s="69"/>
    </row>
    <row r="25922" spans="24:27" x14ac:dyDescent="0.25">
      <c r="X25922" s="69"/>
      <c r="Y25922" s="69"/>
      <c r="Z25922" s="69"/>
      <c r="AA25922" s="69"/>
    </row>
    <row r="25923" spans="24:27" x14ac:dyDescent="0.25">
      <c r="X25923" s="69"/>
      <c r="Y25923" s="69"/>
      <c r="Z25923" s="69"/>
      <c r="AA25923" s="69"/>
    </row>
    <row r="25924" spans="24:27" x14ac:dyDescent="0.25">
      <c r="X25924" s="69"/>
      <c r="Y25924" s="69"/>
      <c r="Z25924" s="69"/>
      <c r="AA25924" s="69"/>
    </row>
    <row r="25925" spans="24:27" x14ac:dyDescent="0.25">
      <c r="X25925" s="69"/>
      <c r="Y25925" s="69"/>
      <c r="Z25925" s="69"/>
      <c r="AA25925" s="69"/>
    </row>
    <row r="25926" spans="24:27" x14ac:dyDescent="0.25">
      <c r="X25926" s="69"/>
      <c r="Y25926" s="69"/>
      <c r="Z25926" s="69"/>
      <c r="AA25926" s="69"/>
    </row>
    <row r="25927" spans="24:27" x14ac:dyDescent="0.25">
      <c r="X25927" s="69"/>
      <c r="Y25927" s="69"/>
      <c r="Z25927" s="69"/>
      <c r="AA25927" s="69"/>
    </row>
    <row r="25928" spans="24:27" x14ac:dyDescent="0.25">
      <c r="X25928" s="69"/>
      <c r="Y25928" s="69"/>
      <c r="Z25928" s="69"/>
      <c r="AA25928" s="69"/>
    </row>
    <row r="25929" spans="24:27" x14ac:dyDescent="0.25">
      <c r="X25929" s="69"/>
      <c r="Y25929" s="69"/>
      <c r="Z25929" s="69"/>
      <c r="AA25929" s="69"/>
    </row>
    <row r="25930" spans="24:27" x14ac:dyDescent="0.25">
      <c r="X25930" s="69"/>
      <c r="Y25930" s="69"/>
      <c r="Z25930" s="69"/>
      <c r="AA25930" s="69"/>
    </row>
    <row r="25931" spans="24:27" x14ac:dyDescent="0.25">
      <c r="X25931" s="69"/>
      <c r="Y25931" s="69"/>
      <c r="Z25931" s="69"/>
      <c r="AA25931" s="69"/>
    </row>
    <row r="25932" spans="24:27" x14ac:dyDescent="0.25">
      <c r="X25932" s="69"/>
      <c r="Y25932" s="69"/>
      <c r="Z25932" s="69"/>
      <c r="AA25932" s="69"/>
    </row>
    <row r="25933" spans="24:27" x14ac:dyDescent="0.25">
      <c r="X25933" s="69"/>
      <c r="Y25933" s="69"/>
      <c r="Z25933" s="69"/>
      <c r="AA25933" s="69"/>
    </row>
    <row r="25934" spans="24:27" x14ac:dyDescent="0.25">
      <c r="X25934" s="69"/>
      <c r="Y25934" s="69"/>
      <c r="Z25934" s="69"/>
      <c r="AA25934" s="69"/>
    </row>
    <row r="25935" spans="24:27" x14ac:dyDescent="0.25">
      <c r="X25935" s="69"/>
      <c r="Y25935" s="69"/>
      <c r="Z25935" s="69"/>
      <c r="AA25935" s="69"/>
    </row>
    <row r="25936" spans="24:27" x14ac:dyDescent="0.25">
      <c r="X25936" s="69"/>
      <c r="Y25936" s="69"/>
      <c r="Z25936" s="69"/>
      <c r="AA25936" s="69"/>
    </row>
    <row r="25937" spans="24:27" x14ac:dyDescent="0.25">
      <c r="X25937" s="69"/>
      <c r="Y25937" s="69"/>
      <c r="Z25937" s="69"/>
      <c r="AA25937" s="69"/>
    </row>
    <row r="25938" spans="24:27" x14ac:dyDescent="0.25">
      <c r="X25938" s="69"/>
      <c r="Y25938" s="69"/>
      <c r="Z25938" s="69"/>
      <c r="AA25938" s="69"/>
    </row>
    <row r="25939" spans="24:27" x14ac:dyDescent="0.25">
      <c r="X25939" s="69"/>
      <c r="Y25939" s="69"/>
      <c r="Z25939" s="69"/>
      <c r="AA25939" s="69"/>
    </row>
    <row r="25940" spans="24:27" x14ac:dyDescent="0.25">
      <c r="X25940" s="69"/>
      <c r="Y25940" s="69"/>
      <c r="Z25940" s="69"/>
      <c r="AA25940" s="69"/>
    </row>
    <row r="25941" spans="24:27" x14ac:dyDescent="0.25">
      <c r="X25941" s="69"/>
      <c r="Y25941" s="69"/>
      <c r="Z25941" s="69"/>
      <c r="AA25941" s="69"/>
    </row>
    <row r="25942" spans="24:27" x14ac:dyDescent="0.25">
      <c r="X25942" s="69"/>
      <c r="Y25942" s="69"/>
      <c r="Z25942" s="69"/>
      <c r="AA25942" s="69"/>
    </row>
    <row r="25943" spans="24:27" x14ac:dyDescent="0.25">
      <c r="X25943" s="69"/>
      <c r="Y25943" s="69"/>
      <c r="Z25943" s="69"/>
      <c r="AA25943" s="69"/>
    </row>
    <row r="25944" spans="24:27" x14ac:dyDescent="0.25">
      <c r="X25944" s="69"/>
      <c r="Y25944" s="69"/>
      <c r="Z25944" s="69"/>
      <c r="AA25944" s="69"/>
    </row>
    <row r="25945" spans="24:27" x14ac:dyDescent="0.25">
      <c r="X25945" s="69"/>
      <c r="Y25945" s="69"/>
      <c r="Z25945" s="69"/>
      <c r="AA25945" s="69"/>
    </row>
    <row r="25946" spans="24:27" x14ac:dyDescent="0.25">
      <c r="X25946" s="69"/>
      <c r="Y25946" s="69"/>
      <c r="Z25946" s="69"/>
      <c r="AA25946" s="69"/>
    </row>
    <row r="25947" spans="24:27" x14ac:dyDescent="0.25">
      <c r="X25947" s="69"/>
      <c r="Y25947" s="69"/>
      <c r="Z25947" s="69"/>
      <c r="AA25947" s="69"/>
    </row>
    <row r="25948" spans="24:27" x14ac:dyDescent="0.25">
      <c r="X25948" s="69"/>
      <c r="Y25948" s="69"/>
      <c r="Z25948" s="69"/>
      <c r="AA25948" s="69"/>
    </row>
    <row r="25949" spans="24:27" x14ac:dyDescent="0.25">
      <c r="X25949" s="69"/>
      <c r="Y25949" s="69"/>
      <c r="Z25949" s="69"/>
      <c r="AA25949" s="69"/>
    </row>
    <row r="25950" spans="24:27" x14ac:dyDescent="0.25">
      <c r="X25950" s="69"/>
      <c r="Y25950" s="69"/>
      <c r="Z25950" s="69"/>
      <c r="AA25950" s="69"/>
    </row>
    <row r="25951" spans="24:27" x14ac:dyDescent="0.25">
      <c r="X25951" s="69"/>
      <c r="Y25951" s="69"/>
      <c r="Z25951" s="69"/>
      <c r="AA25951" s="69"/>
    </row>
    <row r="25952" spans="24:27" x14ac:dyDescent="0.25">
      <c r="X25952" s="69"/>
      <c r="Y25952" s="69"/>
      <c r="Z25952" s="69"/>
      <c r="AA25952" s="69"/>
    </row>
    <row r="25953" spans="24:27" x14ac:dyDescent="0.25">
      <c r="X25953" s="69"/>
      <c r="Y25953" s="69"/>
      <c r="Z25953" s="69"/>
      <c r="AA25953" s="69"/>
    </row>
    <row r="25954" spans="24:27" x14ac:dyDescent="0.25">
      <c r="X25954" s="69"/>
      <c r="Y25954" s="69"/>
      <c r="Z25954" s="69"/>
      <c r="AA25954" s="69"/>
    </row>
    <row r="25955" spans="24:27" x14ac:dyDescent="0.25">
      <c r="X25955" s="69"/>
      <c r="Y25955" s="69"/>
      <c r="Z25955" s="69"/>
      <c r="AA25955" s="69"/>
    </row>
    <row r="25956" spans="24:27" x14ac:dyDescent="0.25">
      <c r="X25956" s="69"/>
      <c r="Y25956" s="69"/>
      <c r="Z25956" s="69"/>
      <c r="AA25956" s="69"/>
    </row>
    <row r="25957" spans="24:27" x14ac:dyDescent="0.25">
      <c r="X25957" s="69"/>
      <c r="Y25957" s="69"/>
      <c r="Z25957" s="69"/>
      <c r="AA25957" s="69"/>
    </row>
    <row r="25958" spans="24:27" x14ac:dyDescent="0.25">
      <c r="X25958" s="69"/>
      <c r="Y25958" s="69"/>
      <c r="Z25958" s="69"/>
      <c r="AA25958" s="69"/>
    </row>
    <row r="25959" spans="24:27" x14ac:dyDescent="0.25">
      <c r="X25959" s="69"/>
      <c r="Y25959" s="69"/>
      <c r="Z25959" s="69"/>
      <c r="AA25959" s="69"/>
    </row>
    <row r="25960" spans="24:27" x14ac:dyDescent="0.25">
      <c r="X25960" s="69"/>
      <c r="Y25960" s="69"/>
      <c r="Z25960" s="69"/>
      <c r="AA25960" s="69"/>
    </row>
    <row r="25961" spans="24:27" x14ac:dyDescent="0.25">
      <c r="X25961" s="69"/>
      <c r="Y25961" s="69"/>
      <c r="Z25961" s="69"/>
      <c r="AA25961" s="69"/>
    </row>
    <row r="25962" spans="24:27" x14ac:dyDescent="0.25">
      <c r="X25962" s="69"/>
      <c r="Y25962" s="69"/>
      <c r="Z25962" s="69"/>
      <c r="AA25962" s="69"/>
    </row>
    <row r="25963" spans="24:27" x14ac:dyDescent="0.25">
      <c r="X25963" s="69"/>
      <c r="Y25963" s="69"/>
      <c r="Z25963" s="69"/>
      <c r="AA25963" s="69"/>
    </row>
    <row r="25964" spans="24:27" x14ac:dyDescent="0.25">
      <c r="X25964" s="69"/>
      <c r="Y25964" s="69"/>
      <c r="Z25964" s="69"/>
      <c r="AA25964" s="69"/>
    </row>
    <row r="25965" spans="24:27" x14ac:dyDescent="0.25">
      <c r="X25965" s="69"/>
      <c r="Y25965" s="69"/>
      <c r="Z25965" s="69"/>
      <c r="AA25965" s="69"/>
    </row>
    <row r="25966" spans="24:27" x14ac:dyDescent="0.25">
      <c r="X25966" s="69"/>
      <c r="Y25966" s="69"/>
      <c r="Z25966" s="69"/>
      <c r="AA25966" s="69"/>
    </row>
    <row r="25967" spans="24:27" x14ac:dyDescent="0.25">
      <c r="X25967" s="69"/>
      <c r="Y25967" s="69"/>
      <c r="Z25967" s="69"/>
      <c r="AA25967" s="69"/>
    </row>
    <row r="25968" spans="24:27" x14ac:dyDescent="0.25">
      <c r="X25968" s="69"/>
      <c r="Y25968" s="69"/>
      <c r="Z25968" s="69"/>
      <c r="AA25968" s="69"/>
    </row>
    <row r="25969" spans="24:27" x14ac:dyDescent="0.25">
      <c r="X25969" s="69"/>
      <c r="Y25969" s="69"/>
      <c r="Z25969" s="69"/>
      <c r="AA25969" s="69"/>
    </row>
    <row r="25970" spans="24:27" x14ac:dyDescent="0.25">
      <c r="X25970" s="69"/>
      <c r="Y25970" s="69"/>
      <c r="Z25970" s="69"/>
      <c r="AA25970" s="69"/>
    </row>
    <row r="25971" spans="24:27" x14ac:dyDescent="0.25">
      <c r="X25971" s="69"/>
      <c r="Y25971" s="69"/>
      <c r="Z25971" s="69"/>
      <c r="AA25971" s="69"/>
    </row>
    <row r="25972" spans="24:27" x14ac:dyDescent="0.25">
      <c r="X25972" s="69"/>
      <c r="Y25972" s="69"/>
      <c r="Z25972" s="69"/>
      <c r="AA25972" s="69"/>
    </row>
    <row r="25973" spans="24:27" x14ac:dyDescent="0.25">
      <c r="X25973" s="69"/>
      <c r="Y25973" s="69"/>
      <c r="Z25973" s="69"/>
      <c r="AA25973" s="69"/>
    </row>
    <row r="25974" spans="24:27" x14ac:dyDescent="0.25">
      <c r="X25974" s="69"/>
      <c r="Y25974" s="69"/>
      <c r="Z25974" s="69"/>
      <c r="AA25974" s="69"/>
    </row>
    <row r="25975" spans="24:27" x14ac:dyDescent="0.25">
      <c r="X25975" s="69"/>
      <c r="Y25975" s="69"/>
      <c r="Z25975" s="69"/>
      <c r="AA25975" s="69"/>
    </row>
    <row r="25976" spans="24:27" x14ac:dyDescent="0.25">
      <c r="X25976" s="69"/>
      <c r="Y25976" s="69"/>
      <c r="Z25976" s="69"/>
      <c r="AA25976" s="69"/>
    </row>
    <row r="25977" spans="24:27" x14ac:dyDescent="0.25">
      <c r="X25977" s="69"/>
      <c r="Y25977" s="69"/>
      <c r="Z25977" s="69"/>
      <c r="AA25977" s="69"/>
    </row>
    <row r="25978" spans="24:27" x14ac:dyDescent="0.25">
      <c r="X25978" s="69"/>
      <c r="Y25978" s="69"/>
      <c r="Z25978" s="69"/>
      <c r="AA25978" s="69"/>
    </row>
    <row r="25979" spans="24:27" x14ac:dyDescent="0.25">
      <c r="X25979" s="69"/>
      <c r="Y25979" s="69"/>
      <c r="Z25979" s="69"/>
      <c r="AA25979" s="69"/>
    </row>
    <row r="25980" spans="24:27" x14ac:dyDescent="0.25">
      <c r="X25980" s="69"/>
      <c r="Y25980" s="69"/>
      <c r="Z25980" s="69"/>
      <c r="AA25980" s="69"/>
    </row>
    <row r="25981" spans="24:27" x14ac:dyDescent="0.25">
      <c r="X25981" s="69"/>
      <c r="Y25981" s="69"/>
      <c r="Z25981" s="69"/>
      <c r="AA25981" s="69"/>
    </row>
    <row r="25982" spans="24:27" x14ac:dyDescent="0.25">
      <c r="X25982" s="69"/>
      <c r="Y25982" s="69"/>
      <c r="Z25982" s="69"/>
      <c r="AA25982" s="69"/>
    </row>
    <row r="25983" spans="24:27" x14ac:dyDescent="0.25">
      <c r="X25983" s="69"/>
      <c r="Y25983" s="69"/>
      <c r="Z25983" s="69"/>
      <c r="AA25983" s="69"/>
    </row>
    <row r="25984" spans="24:27" x14ac:dyDescent="0.25">
      <c r="X25984" s="69"/>
      <c r="Y25984" s="69"/>
      <c r="Z25984" s="69"/>
      <c r="AA25984" s="69"/>
    </row>
    <row r="25985" spans="24:27" x14ac:dyDescent="0.25">
      <c r="X25985" s="69"/>
      <c r="Y25985" s="69"/>
      <c r="Z25985" s="69"/>
      <c r="AA25985" s="69"/>
    </row>
    <row r="25986" spans="24:27" x14ac:dyDescent="0.25">
      <c r="X25986" s="69"/>
      <c r="Y25986" s="69"/>
      <c r="Z25986" s="69"/>
      <c r="AA25986" s="69"/>
    </row>
    <row r="25987" spans="24:27" x14ac:dyDescent="0.25">
      <c r="X25987" s="69"/>
      <c r="Y25987" s="69"/>
      <c r="Z25987" s="69"/>
      <c r="AA25987" s="69"/>
    </row>
    <row r="25988" spans="24:27" x14ac:dyDescent="0.25">
      <c r="X25988" s="69"/>
      <c r="Y25988" s="69"/>
      <c r="Z25988" s="69"/>
      <c r="AA25988" s="69"/>
    </row>
    <row r="25989" spans="24:27" x14ac:dyDescent="0.25">
      <c r="X25989" s="69"/>
      <c r="Y25989" s="69"/>
      <c r="Z25989" s="69"/>
      <c r="AA25989" s="69"/>
    </row>
    <row r="25990" spans="24:27" x14ac:dyDescent="0.25">
      <c r="X25990" s="69"/>
      <c r="Y25990" s="69"/>
      <c r="Z25990" s="69"/>
      <c r="AA25990" s="69"/>
    </row>
    <row r="25991" spans="24:27" x14ac:dyDescent="0.25">
      <c r="X25991" s="69"/>
      <c r="Y25991" s="69"/>
      <c r="Z25991" s="69"/>
      <c r="AA25991" s="69"/>
    </row>
    <row r="25992" spans="24:27" x14ac:dyDescent="0.25">
      <c r="X25992" s="69"/>
      <c r="Y25992" s="69"/>
      <c r="Z25992" s="69"/>
      <c r="AA25992" s="69"/>
    </row>
    <row r="25993" spans="24:27" x14ac:dyDescent="0.25">
      <c r="X25993" s="69"/>
      <c r="Y25993" s="69"/>
      <c r="Z25993" s="69"/>
      <c r="AA25993" s="69"/>
    </row>
    <row r="25994" spans="24:27" x14ac:dyDescent="0.25">
      <c r="X25994" s="69"/>
      <c r="Y25994" s="69"/>
      <c r="Z25994" s="69"/>
      <c r="AA25994" s="69"/>
    </row>
    <row r="25995" spans="24:27" x14ac:dyDescent="0.25">
      <c r="X25995" s="69"/>
      <c r="Y25995" s="69"/>
      <c r="Z25995" s="69"/>
      <c r="AA25995" s="69"/>
    </row>
    <row r="25996" spans="24:27" x14ac:dyDescent="0.25">
      <c r="X25996" s="69"/>
      <c r="Y25996" s="69"/>
      <c r="Z25996" s="69"/>
      <c r="AA25996" s="69"/>
    </row>
    <row r="25997" spans="24:27" x14ac:dyDescent="0.25">
      <c r="X25997" s="69"/>
      <c r="Y25997" s="69"/>
      <c r="Z25997" s="69"/>
      <c r="AA25997" s="69"/>
    </row>
    <row r="25998" spans="24:27" x14ac:dyDescent="0.25">
      <c r="X25998" s="69"/>
      <c r="Y25998" s="69"/>
      <c r="Z25998" s="69"/>
      <c r="AA25998" s="69"/>
    </row>
    <row r="25999" spans="24:27" x14ac:dyDescent="0.25">
      <c r="X25999" s="69"/>
      <c r="Y25999" s="69"/>
      <c r="Z25999" s="69"/>
      <c r="AA25999" s="69"/>
    </row>
    <row r="26000" spans="24:27" x14ac:dyDescent="0.25">
      <c r="X26000" s="69"/>
      <c r="Y26000" s="69"/>
      <c r="Z26000" s="69"/>
      <c r="AA26000" s="69"/>
    </row>
    <row r="26001" spans="24:27" x14ac:dyDescent="0.25">
      <c r="X26001" s="69"/>
      <c r="Y26001" s="69"/>
      <c r="Z26001" s="69"/>
      <c r="AA26001" s="69"/>
    </row>
    <row r="26002" spans="24:27" x14ac:dyDescent="0.25">
      <c r="X26002" s="69"/>
      <c r="Y26002" s="69"/>
      <c r="Z26002" s="69"/>
      <c r="AA26002" s="69"/>
    </row>
    <row r="26003" spans="24:27" x14ac:dyDescent="0.25">
      <c r="X26003" s="69"/>
      <c r="Y26003" s="69"/>
      <c r="Z26003" s="69"/>
      <c r="AA26003" s="69"/>
    </row>
    <row r="26004" spans="24:27" x14ac:dyDescent="0.25">
      <c r="X26004" s="69"/>
      <c r="Y26004" s="69"/>
      <c r="Z26004" s="69"/>
      <c r="AA26004" s="69"/>
    </row>
    <row r="26005" spans="24:27" x14ac:dyDescent="0.25">
      <c r="X26005" s="69"/>
      <c r="Y26005" s="69"/>
      <c r="Z26005" s="69"/>
      <c r="AA26005" s="69"/>
    </row>
    <row r="26006" spans="24:27" x14ac:dyDescent="0.25">
      <c r="X26006" s="69"/>
      <c r="Y26006" s="69"/>
      <c r="Z26006" s="69"/>
      <c r="AA26006" s="69"/>
    </row>
    <row r="26007" spans="24:27" x14ac:dyDescent="0.25">
      <c r="X26007" s="69"/>
      <c r="Y26007" s="69"/>
      <c r="Z26007" s="69"/>
      <c r="AA26007" s="69"/>
    </row>
    <row r="26008" spans="24:27" x14ac:dyDescent="0.25">
      <c r="X26008" s="69"/>
      <c r="Y26008" s="69"/>
      <c r="Z26008" s="69"/>
      <c r="AA26008" s="69"/>
    </row>
    <row r="26009" spans="24:27" x14ac:dyDescent="0.25">
      <c r="X26009" s="69"/>
      <c r="Y26009" s="69"/>
      <c r="Z26009" s="69"/>
      <c r="AA26009" s="69"/>
    </row>
    <row r="26010" spans="24:27" x14ac:dyDescent="0.25">
      <c r="X26010" s="69"/>
      <c r="Y26010" s="69"/>
      <c r="Z26010" s="69"/>
      <c r="AA26010" s="69"/>
    </row>
    <row r="26011" spans="24:27" x14ac:dyDescent="0.25">
      <c r="X26011" s="69"/>
      <c r="Y26011" s="69"/>
      <c r="Z26011" s="69"/>
      <c r="AA26011" s="69"/>
    </row>
    <row r="26012" spans="24:27" x14ac:dyDescent="0.25">
      <c r="X26012" s="69"/>
      <c r="Y26012" s="69"/>
      <c r="Z26012" s="69"/>
      <c r="AA26012" s="69"/>
    </row>
    <row r="26013" spans="24:27" x14ac:dyDescent="0.25">
      <c r="X26013" s="69"/>
      <c r="Y26013" s="69"/>
      <c r="Z26013" s="69"/>
      <c r="AA26013" s="69"/>
    </row>
    <row r="26014" spans="24:27" x14ac:dyDescent="0.25">
      <c r="X26014" s="69"/>
      <c r="Y26014" s="69"/>
      <c r="Z26014" s="69"/>
      <c r="AA26014" s="69"/>
    </row>
    <row r="26015" spans="24:27" x14ac:dyDescent="0.25">
      <c r="X26015" s="69"/>
      <c r="Y26015" s="69"/>
      <c r="Z26015" s="69"/>
      <c r="AA26015" s="69"/>
    </row>
    <row r="26016" spans="24:27" x14ac:dyDescent="0.25">
      <c r="X26016" s="69"/>
      <c r="Y26016" s="69"/>
      <c r="Z26016" s="69"/>
      <c r="AA26016" s="69"/>
    </row>
    <row r="26017" spans="24:27" x14ac:dyDescent="0.25">
      <c r="X26017" s="69"/>
      <c r="Y26017" s="69"/>
      <c r="Z26017" s="69"/>
      <c r="AA26017" s="69"/>
    </row>
    <row r="26018" spans="24:27" x14ac:dyDescent="0.25">
      <c r="X26018" s="69"/>
      <c r="Y26018" s="69"/>
      <c r="Z26018" s="69"/>
      <c r="AA26018" s="69"/>
    </row>
    <row r="26019" spans="24:27" x14ac:dyDescent="0.25">
      <c r="X26019" s="69"/>
      <c r="Y26019" s="69"/>
      <c r="Z26019" s="69"/>
      <c r="AA26019" s="69"/>
    </row>
    <row r="26020" spans="24:27" x14ac:dyDescent="0.25">
      <c r="X26020" s="69"/>
      <c r="Y26020" s="69"/>
      <c r="Z26020" s="69"/>
      <c r="AA26020" s="69"/>
    </row>
    <row r="26021" spans="24:27" x14ac:dyDescent="0.25">
      <c r="X26021" s="69"/>
      <c r="Y26021" s="69"/>
      <c r="Z26021" s="69"/>
      <c r="AA26021" s="69"/>
    </row>
    <row r="26022" spans="24:27" x14ac:dyDescent="0.25">
      <c r="X26022" s="69"/>
      <c r="Y26022" s="69"/>
      <c r="Z26022" s="69"/>
      <c r="AA26022" s="69"/>
    </row>
    <row r="26023" spans="24:27" x14ac:dyDescent="0.25">
      <c r="X26023" s="69"/>
      <c r="Y26023" s="69"/>
      <c r="Z26023" s="69"/>
      <c r="AA26023" s="69"/>
    </row>
    <row r="26024" spans="24:27" x14ac:dyDescent="0.25">
      <c r="X26024" s="69"/>
      <c r="Y26024" s="69"/>
      <c r="Z26024" s="69"/>
      <c r="AA26024" s="69"/>
    </row>
    <row r="26025" spans="24:27" x14ac:dyDescent="0.25">
      <c r="X26025" s="69"/>
      <c r="Y26025" s="69"/>
      <c r="Z26025" s="69"/>
      <c r="AA26025" s="69"/>
    </row>
    <row r="26026" spans="24:27" x14ac:dyDescent="0.25">
      <c r="X26026" s="69"/>
      <c r="Y26026" s="69"/>
      <c r="Z26026" s="69"/>
      <c r="AA26026" s="69"/>
    </row>
    <row r="26027" spans="24:27" x14ac:dyDescent="0.25">
      <c r="X26027" s="69"/>
      <c r="Y26027" s="69"/>
      <c r="Z26027" s="69"/>
      <c r="AA26027" s="69"/>
    </row>
    <row r="26028" spans="24:27" x14ac:dyDescent="0.25">
      <c r="X26028" s="69"/>
      <c r="Y26028" s="69"/>
      <c r="Z26028" s="69"/>
      <c r="AA26028" s="69"/>
    </row>
    <row r="26029" spans="24:27" x14ac:dyDescent="0.25">
      <c r="X26029" s="69"/>
      <c r="Y26029" s="69"/>
      <c r="Z26029" s="69"/>
      <c r="AA26029" s="69"/>
    </row>
    <row r="26030" spans="24:27" x14ac:dyDescent="0.25">
      <c r="X26030" s="69"/>
      <c r="Y26030" s="69"/>
      <c r="Z26030" s="69"/>
      <c r="AA26030" s="69"/>
    </row>
    <row r="26031" spans="24:27" x14ac:dyDescent="0.25">
      <c r="X26031" s="69"/>
      <c r="Y26031" s="69"/>
      <c r="Z26031" s="69"/>
      <c r="AA26031" s="69"/>
    </row>
    <row r="26032" spans="24:27" x14ac:dyDescent="0.25">
      <c r="X26032" s="69"/>
      <c r="Y26032" s="69"/>
      <c r="Z26032" s="69"/>
      <c r="AA26032" s="69"/>
    </row>
    <row r="26033" spans="24:27" x14ac:dyDescent="0.25">
      <c r="X26033" s="69"/>
      <c r="Y26033" s="69"/>
      <c r="Z26033" s="69"/>
      <c r="AA26033" s="69"/>
    </row>
    <row r="26034" spans="24:27" x14ac:dyDescent="0.25">
      <c r="X26034" s="69"/>
      <c r="Y26034" s="69"/>
      <c r="Z26034" s="69"/>
      <c r="AA26034" s="69"/>
    </row>
    <row r="26035" spans="24:27" x14ac:dyDescent="0.25">
      <c r="X26035" s="69"/>
      <c r="Y26035" s="69"/>
      <c r="Z26035" s="69"/>
      <c r="AA26035" s="69"/>
    </row>
    <row r="26036" spans="24:27" x14ac:dyDescent="0.25">
      <c r="X26036" s="69"/>
      <c r="Y26036" s="69"/>
      <c r="Z26036" s="69"/>
      <c r="AA26036" s="69"/>
    </row>
    <row r="26037" spans="24:27" x14ac:dyDescent="0.25">
      <c r="X26037" s="69"/>
      <c r="Y26037" s="69"/>
      <c r="Z26037" s="69"/>
      <c r="AA26037" s="69"/>
    </row>
    <row r="26038" spans="24:27" x14ac:dyDescent="0.25">
      <c r="X26038" s="69"/>
      <c r="Y26038" s="69"/>
      <c r="Z26038" s="69"/>
      <c r="AA26038" s="69"/>
    </row>
    <row r="26039" spans="24:27" x14ac:dyDescent="0.25">
      <c r="X26039" s="69"/>
      <c r="Y26039" s="69"/>
      <c r="Z26039" s="69"/>
      <c r="AA26039" s="69"/>
    </row>
    <row r="26040" spans="24:27" x14ac:dyDescent="0.25">
      <c r="X26040" s="69"/>
      <c r="Y26040" s="69"/>
      <c r="Z26040" s="69"/>
      <c r="AA26040" s="69"/>
    </row>
    <row r="26041" spans="24:27" x14ac:dyDescent="0.25">
      <c r="X26041" s="69"/>
      <c r="Y26041" s="69"/>
      <c r="Z26041" s="69"/>
      <c r="AA26041" s="69"/>
    </row>
    <row r="26042" spans="24:27" x14ac:dyDescent="0.25">
      <c r="X26042" s="69"/>
      <c r="Y26042" s="69"/>
      <c r="Z26042" s="69"/>
      <c r="AA26042" s="69"/>
    </row>
    <row r="26043" spans="24:27" x14ac:dyDescent="0.25">
      <c r="X26043" s="69"/>
      <c r="Y26043" s="69"/>
      <c r="Z26043" s="69"/>
      <c r="AA26043" s="69"/>
    </row>
    <row r="26044" spans="24:27" x14ac:dyDescent="0.25">
      <c r="X26044" s="69"/>
      <c r="Y26044" s="69"/>
      <c r="Z26044" s="69"/>
      <c r="AA26044" s="69"/>
    </row>
    <row r="26045" spans="24:27" x14ac:dyDescent="0.25">
      <c r="X26045" s="69"/>
      <c r="Y26045" s="69"/>
      <c r="Z26045" s="69"/>
      <c r="AA26045" s="69"/>
    </row>
    <row r="26046" spans="24:27" x14ac:dyDescent="0.25">
      <c r="X26046" s="69"/>
      <c r="Y26046" s="69"/>
      <c r="Z26046" s="69"/>
      <c r="AA26046" s="69"/>
    </row>
    <row r="26047" spans="24:27" x14ac:dyDescent="0.25">
      <c r="X26047" s="69"/>
      <c r="Y26047" s="69"/>
      <c r="Z26047" s="69"/>
      <c r="AA26047" s="69"/>
    </row>
    <row r="26048" spans="24:27" x14ac:dyDescent="0.25">
      <c r="X26048" s="69"/>
      <c r="Y26048" s="69"/>
      <c r="Z26048" s="69"/>
      <c r="AA26048" s="69"/>
    </row>
    <row r="26049" spans="24:27" x14ac:dyDescent="0.25">
      <c r="X26049" s="69"/>
      <c r="Y26049" s="69"/>
      <c r="Z26049" s="69"/>
      <c r="AA26049" s="69"/>
    </row>
    <row r="26050" spans="24:27" x14ac:dyDescent="0.25">
      <c r="X26050" s="69"/>
      <c r="Y26050" s="69"/>
      <c r="Z26050" s="69"/>
      <c r="AA26050" s="69"/>
    </row>
    <row r="26051" spans="24:27" x14ac:dyDescent="0.25">
      <c r="X26051" s="69"/>
      <c r="Y26051" s="69"/>
      <c r="Z26051" s="69"/>
      <c r="AA26051" s="69"/>
    </row>
    <row r="26052" spans="24:27" x14ac:dyDescent="0.25">
      <c r="X26052" s="69"/>
      <c r="Y26052" s="69"/>
      <c r="Z26052" s="69"/>
      <c r="AA26052" s="69"/>
    </row>
    <row r="26053" spans="24:27" x14ac:dyDescent="0.25">
      <c r="X26053" s="69"/>
      <c r="Y26053" s="69"/>
      <c r="Z26053" s="69"/>
      <c r="AA26053" s="69"/>
    </row>
    <row r="26054" spans="24:27" x14ac:dyDescent="0.25">
      <c r="X26054" s="69"/>
      <c r="Y26054" s="69"/>
      <c r="Z26054" s="69"/>
      <c r="AA26054" s="69"/>
    </row>
    <row r="26055" spans="24:27" x14ac:dyDescent="0.25">
      <c r="X26055" s="69"/>
      <c r="Y26055" s="69"/>
      <c r="Z26055" s="69"/>
      <c r="AA26055" s="69"/>
    </row>
    <row r="26056" spans="24:27" x14ac:dyDescent="0.25">
      <c r="X26056" s="69"/>
      <c r="Y26056" s="69"/>
      <c r="Z26056" s="69"/>
      <c r="AA26056" s="69"/>
    </row>
    <row r="26057" spans="24:27" x14ac:dyDescent="0.25">
      <c r="X26057" s="69"/>
      <c r="Y26057" s="69"/>
      <c r="Z26057" s="69"/>
      <c r="AA26057" s="69"/>
    </row>
    <row r="26058" spans="24:27" x14ac:dyDescent="0.25">
      <c r="X26058" s="69"/>
      <c r="Y26058" s="69"/>
      <c r="Z26058" s="69"/>
      <c r="AA26058" s="69"/>
    </row>
    <row r="26059" spans="24:27" x14ac:dyDescent="0.25">
      <c r="X26059" s="69"/>
      <c r="Y26059" s="69"/>
      <c r="Z26059" s="69"/>
      <c r="AA26059" s="69"/>
    </row>
    <row r="26060" spans="24:27" x14ac:dyDescent="0.25">
      <c r="X26060" s="69"/>
      <c r="Y26060" s="69"/>
      <c r="Z26060" s="69"/>
      <c r="AA26060" s="69"/>
    </row>
    <row r="26061" spans="24:27" x14ac:dyDescent="0.25">
      <c r="X26061" s="69"/>
      <c r="Y26061" s="69"/>
      <c r="Z26061" s="69"/>
      <c r="AA26061" s="69"/>
    </row>
    <row r="26062" spans="24:27" x14ac:dyDescent="0.25">
      <c r="X26062" s="69"/>
      <c r="Y26062" s="69"/>
      <c r="Z26062" s="69"/>
      <c r="AA26062" s="69"/>
    </row>
    <row r="26063" spans="24:27" x14ac:dyDescent="0.25">
      <c r="X26063" s="69"/>
      <c r="Y26063" s="69"/>
      <c r="Z26063" s="69"/>
      <c r="AA26063" s="69"/>
    </row>
    <row r="26064" spans="24:27" x14ac:dyDescent="0.25">
      <c r="X26064" s="69"/>
      <c r="Y26064" s="69"/>
      <c r="Z26064" s="69"/>
      <c r="AA26064" s="69"/>
    </row>
    <row r="26065" spans="24:27" x14ac:dyDescent="0.25">
      <c r="X26065" s="69"/>
      <c r="Y26065" s="69"/>
      <c r="Z26065" s="69"/>
      <c r="AA26065" s="69"/>
    </row>
    <row r="26066" spans="24:27" x14ac:dyDescent="0.25">
      <c r="X26066" s="69"/>
      <c r="Y26066" s="69"/>
      <c r="Z26066" s="69"/>
      <c r="AA26066" s="69"/>
    </row>
    <row r="26067" spans="24:27" x14ac:dyDescent="0.25">
      <c r="X26067" s="69"/>
      <c r="Y26067" s="69"/>
      <c r="Z26067" s="69"/>
      <c r="AA26067" s="69"/>
    </row>
    <row r="26068" spans="24:27" x14ac:dyDescent="0.25">
      <c r="X26068" s="69"/>
      <c r="Y26068" s="69"/>
      <c r="Z26068" s="69"/>
      <c r="AA26068" s="69"/>
    </row>
    <row r="26069" spans="24:27" x14ac:dyDescent="0.25">
      <c r="X26069" s="69"/>
      <c r="Y26069" s="69"/>
      <c r="Z26069" s="69"/>
      <c r="AA26069" s="69"/>
    </row>
    <row r="26070" spans="24:27" x14ac:dyDescent="0.25">
      <c r="X26070" s="69"/>
      <c r="Y26070" s="69"/>
      <c r="Z26070" s="69"/>
      <c r="AA26070" s="69"/>
    </row>
    <row r="26071" spans="24:27" x14ac:dyDescent="0.25">
      <c r="X26071" s="69"/>
      <c r="Y26071" s="69"/>
      <c r="Z26071" s="69"/>
      <c r="AA26071" s="69"/>
    </row>
    <row r="26072" spans="24:27" x14ac:dyDescent="0.25">
      <c r="X26072" s="69"/>
      <c r="Y26072" s="69"/>
      <c r="Z26072" s="69"/>
      <c r="AA26072" s="69"/>
    </row>
    <row r="26073" spans="24:27" x14ac:dyDescent="0.25">
      <c r="X26073" s="69"/>
      <c r="Y26073" s="69"/>
      <c r="Z26073" s="69"/>
      <c r="AA26073" s="69"/>
    </row>
    <row r="26074" spans="24:27" x14ac:dyDescent="0.25">
      <c r="X26074" s="69"/>
      <c r="Y26074" s="69"/>
      <c r="Z26074" s="69"/>
      <c r="AA26074" s="69"/>
    </row>
    <row r="26075" spans="24:27" x14ac:dyDescent="0.25">
      <c r="X26075" s="69"/>
      <c r="Y26075" s="69"/>
      <c r="Z26075" s="69"/>
      <c r="AA26075" s="69"/>
    </row>
    <row r="26076" spans="24:27" x14ac:dyDescent="0.25">
      <c r="X26076" s="69"/>
      <c r="Y26076" s="69"/>
      <c r="Z26076" s="69"/>
      <c r="AA26076" s="69"/>
    </row>
    <row r="26077" spans="24:27" x14ac:dyDescent="0.25">
      <c r="X26077" s="69"/>
      <c r="Y26077" s="69"/>
      <c r="Z26077" s="69"/>
      <c r="AA26077" s="69"/>
    </row>
    <row r="26078" spans="24:27" x14ac:dyDescent="0.25">
      <c r="X26078" s="69"/>
      <c r="Y26078" s="69"/>
      <c r="Z26078" s="69"/>
      <c r="AA26078" s="69"/>
    </row>
    <row r="26079" spans="24:27" x14ac:dyDescent="0.25">
      <c r="X26079" s="69"/>
      <c r="Y26079" s="69"/>
      <c r="Z26079" s="69"/>
      <c r="AA26079" s="69"/>
    </row>
    <row r="26080" spans="24:27" x14ac:dyDescent="0.25">
      <c r="X26080" s="69"/>
      <c r="Y26080" s="69"/>
      <c r="Z26080" s="69"/>
      <c r="AA26080" s="69"/>
    </row>
    <row r="26081" spans="24:27" x14ac:dyDescent="0.25">
      <c r="X26081" s="69"/>
      <c r="Y26081" s="69"/>
      <c r="Z26081" s="69"/>
      <c r="AA26081" s="69"/>
    </row>
    <row r="26082" spans="24:27" x14ac:dyDescent="0.25">
      <c r="X26082" s="69"/>
      <c r="Y26082" s="69"/>
      <c r="Z26082" s="69"/>
      <c r="AA26082" s="69"/>
    </row>
    <row r="26083" spans="24:27" x14ac:dyDescent="0.25">
      <c r="X26083" s="69"/>
      <c r="Y26083" s="69"/>
      <c r="Z26083" s="69"/>
      <c r="AA26083" s="69"/>
    </row>
    <row r="26084" spans="24:27" x14ac:dyDescent="0.25">
      <c r="X26084" s="69"/>
      <c r="Y26084" s="69"/>
      <c r="Z26084" s="69"/>
      <c r="AA26084" s="69"/>
    </row>
    <row r="26085" spans="24:27" x14ac:dyDescent="0.25">
      <c r="X26085" s="69"/>
      <c r="Y26085" s="69"/>
      <c r="Z26085" s="69"/>
      <c r="AA26085" s="69"/>
    </row>
    <row r="26086" spans="24:27" x14ac:dyDescent="0.25">
      <c r="X26086" s="69"/>
      <c r="Y26086" s="69"/>
      <c r="Z26086" s="69"/>
      <c r="AA26086" s="69"/>
    </row>
    <row r="26087" spans="24:27" x14ac:dyDescent="0.25">
      <c r="X26087" s="69"/>
      <c r="Y26087" s="69"/>
      <c r="Z26087" s="69"/>
      <c r="AA26087" s="69"/>
    </row>
    <row r="26088" spans="24:27" x14ac:dyDescent="0.25">
      <c r="X26088" s="69"/>
      <c r="Y26088" s="69"/>
      <c r="Z26088" s="69"/>
      <c r="AA26088" s="69"/>
    </row>
    <row r="26089" spans="24:27" x14ac:dyDescent="0.25">
      <c r="X26089" s="69"/>
      <c r="Y26089" s="69"/>
      <c r="Z26089" s="69"/>
      <c r="AA26089" s="69"/>
    </row>
    <row r="26090" spans="24:27" x14ac:dyDescent="0.25">
      <c r="X26090" s="69"/>
      <c r="Y26090" s="69"/>
      <c r="Z26090" s="69"/>
      <c r="AA26090" s="69"/>
    </row>
    <row r="26091" spans="24:27" x14ac:dyDescent="0.25">
      <c r="X26091" s="69"/>
      <c r="Y26091" s="69"/>
      <c r="Z26091" s="69"/>
      <c r="AA26091" s="69"/>
    </row>
    <row r="26092" spans="24:27" x14ac:dyDescent="0.25">
      <c r="X26092" s="69"/>
      <c r="Y26092" s="69"/>
      <c r="Z26092" s="69"/>
      <c r="AA26092" s="69"/>
    </row>
    <row r="26093" spans="24:27" x14ac:dyDescent="0.25">
      <c r="X26093" s="69"/>
      <c r="Y26093" s="69"/>
      <c r="Z26093" s="69"/>
      <c r="AA26093" s="69"/>
    </row>
    <row r="26094" spans="24:27" x14ac:dyDescent="0.25">
      <c r="X26094" s="69"/>
      <c r="Y26094" s="69"/>
      <c r="Z26094" s="69"/>
      <c r="AA26094" s="69"/>
    </row>
    <row r="26095" spans="24:27" x14ac:dyDescent="0.25">
      <c r="X26095" s="69"/>
      <c r="Y26095" s="69"/>
      <c r="Z26095" s="69"/>
      <c r="AA26095" s="69"/>
    </row>
    <row r="26096" spans="24:27" x14ac:dyDescent="0.25">
      <c r="X26096" s="69"/>
      <c r="Y26096" s="69"/>
      <c r="Z26096" s="69"/>
      <c r="AA26096" s="69"/>
    </row>
    <row r="26097" spans="24:27" x14ac:dyDescent="0.25">
      <c r="X26097" s="69"/>
      <c r="Y26097" s="69"/>
      <c r="Z26097" s="69"/>
      <c r="AA26097" s="69"/>
    </row>
    <row r="26098" spans="24:27" x14ac:dyDescent="0.25">
      <c r="X26098" s="69"/>
      <c r="Y26098" s="69"/>
      <c r="Z26098" s="69"/>
      <c r="AA26098" s="69"/>
    </row>
    <row r="26099" spans="24:27" x14ac:dyDescent="0.25">
      <c r="X26099" s="69"/>
      <c r="Y26099" s="69"/>
      <c r="Z26099" s="69"/>
      <c r="AA26099" s="69"/>
    </row>
    <row r="26100" spans="24:27" x14ac:dyDescent="0.25">
      <c r="X26100" s="69"/>
      <c r="Y26100" s="69"/>
      <c r="Z26100" s="69"/>
      <c r="AA26100" s="69"/>
    </row>
    <row r="26101" spans="24:27" x14ac:dyDescent="0.25">
      <c r="X26101" s="69"/>
      <c r="Y26101" s="69"/>
      <c r="Z26101" s="69"/>
      <c r="AA26101" s="69"/>
    </row>
    <row r="26102" spans="24:27" x14ac:dyDescent="0.25">
      <c r="X26102" s="69"/>
      <c r="Y26102" s="69"/>
      <c r="Z26102" s="69"/>
      <c r="AA26102" s="69"/>
    </row>
    <row r="26103" spans="24:27" x14ac:dyDescent="0.25">
      <c r="X26103" s="69"/>
      <c r="Y26103" s="69"/>
      <c r="Z26103" s="69"/>
      <c r="AA26103" s="69"/>
    </row>
    <row r="26104" spans="24:27" x14ac:dyDescent="0.25">
      <c r="X26104" s="69"/>
      <c r="Y26104" s="69"/>
      <c r="Z26104" s="69"/>
      <c r="AA26104" s="69"/>
    </row>
    <row r="26105" spans="24:27" x14ac:dyDescent="0.25">
      <c r="X26105" s="69"/>
      <c r="Y26105" s="69"/>
      <c r="Z26105" s="69"/>
      <c r="AA26105" s="69"/>
    </row>
    <row r="26106" spans="24:27" x14ac:dyDescent="0.25">
      <c r="X26106" s="69"/>
      <c r="Y26106" s="69"/>
      <c r="Z26106" s="69"/>
      <c r="AA26106" s="69"/>
    </row>
    <row r="26107" spans="24:27" x14ac:dyDescent="0.25">
      <c r="X26107" s="69"/>
      <c r="Y26107" s="69"/>
      <c r="Z26107" s="69"/>
      <c r="AA26107" s="69"/>
    </row>
    <row r="26108" spans="24:27" x14ac:dyDescent="0.25">
      <c r="X26108" s="69"/>
      <c r="Y26108" s="69"/>
      <c r="Z26108" s="69"/>
      <c r="AA26108" s="69"/>
    </row>
    <row r="26109" spans="24:27" x14ac:dyDescent="0.25">
      <c r="X26109" s="69"/>
      <c r="Y26109" s="69"/>
      <c r="Z26109" s="69"/>
      <c r="AA26109" s="69"/>
    </row>
    <row r="26110" spans="24:27" x14ac:dyDescent="0.25">
      <c r="X26110" s="69"/>
      <c r="Y26110" s="69"/>
      <c r="Z26110" s="69"/>
      <c r="AA26110" s="69"/>
    </row>
    <row r="26111" spans="24:27" x14ac:dyDescent="0.25">
      <c r="X26111" s="69"/>
      <c r="Y26111" s="69"/>
      <c r="Z26111" s="69"/>
      <c r="AA26111" s="69"/>
    </row>
    <row r="26112" spans="24:27" x14ac:dyDescent="0.25">
      <c r="X26112" s="69"/>
      <c r="Y26112" s="69"/>
      <c r="Z26112" s="69"/>
      <c r="AA26112" s="69"/>
    </row>
    <row r="26113" spans="24:27" x14ac:dyDescent="0.25">
      <c r="X26113" s="69"/>
      <c r="Y26113" s="69"/>
      <c r="Z26113" s="69"/>
      <c r="AA26113" s="69"/>
    </row>
    <row r="26114" spans="24:27" x14ac:dyDescent="0.25">
      <c r="X26114" s="69"/>
      <c r="Y26114" s="69"/>
      <c r="Z26114" s="69"/>
      <c r="AA26114" s="69"/>
    </row>
    <row r="26115" spans="24:27" x14ac:dyDescent="0.25">
      <c r="X26115" s="69"/>
      <c r="Y26115" s="69"/>
      <c r="Z26115" s="69"/>
      <c r="AA26115" s="69"/>
    </row>
    <row r="26116" spans="24:27" x14ac:dyDescent="0.25">
      <c r="X26116" s="69"/>
      <c r="Y26116" s="69"/>
      <c r="Z26116" s="69"/>
      <c r="AA26116" s="69"/>
    </row>
    <row r="26117" spans="24:27" x14ac:dyDescent="0.25">
      <c r="X26117" s="69"/>
      <c r="Y26117" s="69"/>
      <c r="Z26117" s="69"/>
      <c r="AA26117" s="69"/>
    </row>
    <row r="26118" spans="24:27" x14ac:dyDescent="0.25">
      <c r="X26118" s="69"/>
      <c r="Y26118" s="69"/>
      <c r="Z26118" s="69"/>
      <c r="AA26118" s="69"/>
    </row>
    <row r="26119" spans="24:27" x14ac:dyDescent="0.25">
      <c r="X26119" s="69"/>
      <c r="Y26119" s="69"/>
      <c r="Z26119" s="69"/>
      <c r="AA26119" s="69"/>
    </row>
    <row r="26120" spans="24:27" x14ac:dyDescent="0.25">
      <c r="X26120" s="69"/>
      <c r="Y26120" s="69"/>
      <c r="Z26120" s="69"/>
      <c r="AA26120" s="69"/>
    </row>
    <row r="26121" spans="24:27" x14ac:dyDescent="0.25">
      <c r="X26121" s="69"/>
      <c r="Y26121" s="69"/>
      <c r="Z26121" s="69"/>
      <c r="AA26121" s="69"/>
    </row>
    <row r="26122" spans="24:27" x14ac:dyDescent="0.25">
      <c r="X26122" s="69"/>
      <c r="Y26122" s="69"/>
      <c r="Z26122" s="69"/>
      <c r="AA26122" s="69"/>
    </row>
    <row r="26123" spans="24:27" x14ac:dyDescent="0.25">
      <c r="X26123" s="69"/>
      <c r="Y26123" s="69"/>
      <c r="Z26123" s="69"/>
      <c r="AA26123" s="69"/>
    </row>
    <row r="26124" spans="24:27" x14ac:dyDescent="0.25">
      <c r="X26124" s="69"/>
      <c r="Y26124" s="69"/>
      <c r="Z26124" s="69"/>
      <c r="AA26124" s="69"/>
    </row>
    <row r="26125" spans="24:27" x14ac:dyDescent="0.25">
      <c r="X26125" s="69"/>
      <c r="Y26125" s="69"/>
      <c r="Z26125" s="69"/>
      <c r="AA26125" s="69"/>
    </row>
    <row r="26126" spans="24:27" x14ac:dyDescent="0.25">
      <c r="X26126" s="69"/>
      <c r="Y26126" s="69"/>
      <c r="Z26126" s="69"/>
      <c r="AA26126" s="69"/>
    </row>
    <row r="26127" spans="24:27" x14ac:dyDescent="0.25">
      <c r="X26127" s="69"/>
      <c r="Y26127" s="69"/>
      <c r="Z26127" s="69"/>
      <c r="AA26127" s="69"/>
    </row>
    <row r="26128" spans="24:27" x14ac:dyDescent="0.25">
      <c r="X26128" s="69"/>
      <c r="Y26128" s="69"/>
      <c r="Z26128" s="69"/>
      <c r="AA26128" s="69"/>
    </row>
    <row r="26129" spans="24:27" x14ac:dyDescent="0.25">
      <c r="X26129" s="69"/>
      <c r="Y26129" s="69"/>
      <c r="Z26129" s="69"/>
      <c r="AA26129" s="69"/>
    </row>
    <row r="26130" spans="24:27" x14ac:dyDescent="0.25">
      <c r="X26130" s="69"/>
      <c r="Y26130" s="69"/>
      <c r="Z26130" s="69"/>
      <c r="AA26130" s="69"/>
    </row>
    <row r="26131" spans="24:27" x14ac:dyDescent="0.25">
      <c r="X26131" s="69"/>
      <c r="Y26131" s="69"/>
      <c r="Z26131" s="69"/>
      <c r="AA26131" s="69"/>
    </row>
    <row r="26132" spans="24:27" x14ac:dyDescent="0.25">
      <c r="X26132" s="69"/>
      <c r="Y26132" s="69"/>
      <c r="Z26132" s="69"/>
      <c r="AA26132" s="69"/>
    </row>
    <row r="26133" spans="24:27" x14ac:dyDescent="0.25">
      <c r="X26133" s="69"/>
      <c r="Y26133" s="69"/>
      <c r="Z26133" s="69"/>
      <c r="AA26133" s="69"/>
    </row>
    <row r="26134" spans="24:27" x14ac:dyDescent="0.25">
      <c r="X26134" s="69"/>
      <c r="Y26134" s="69"/>
      <c r="Z26134" s="69"/>
      <c r="AA26134" s="69"/>
    </row>
    <row r="26135" spans="24:27" x14ac:dyDescent="0.25">
      <c r="X26135" s="69"/>
      <c r="Y26135" s="69"/>
      <c r="Z26135" s="69"/>
      <c r="AA26135" s="69"/>
    </row>
    <row r="26136" spans="24:27" x14ac:dyDescent="0.25">
      <c r="X26136" s="69"/>
      <c r="Y26136" s="69"/>
      <c r="Z26136" s="69"/>
      <c r="AA26136" s="69"/>
    </row>
    <row r="26137" spans="24:27" x14ac:dyDescent="0.25">
      <c r="X26137" s="69"/>
      <c r="Y26137" s="69"/>
      <c r="Z26137" s="69"/>
      <c r="AA26137" s="69"/>
    </row>
    <row r="26138" spans="24:27" x14ac:dyDescent="0.25">
      <c r="X26138" s="69"/>
      <c r="Y26138" s="69"/>
      <c r="Z26138" s="69"/>
      <c r="AA26138" s="69"/>
    </row>
    <row r="26139" spans="24:27" x14ac:dyDescent="0.25">
      <c r="X26139" s="69"/>
      <c r="Y26139" s="69"/>
      <c r="Z26139" s="69"/>
      <c r="AA26139" s="69"/>
    </row>
    <row r="26140" spans="24:27" x14ac:dyDescent="0.25">
      <c r="X26140" s="69"/>
      <c r="Y26140" s="69"/>
      <c r="Z26140" s="69"/>
      <c r="AA26140" s="69"/>
    </row>
    <row r="26141" spans="24:27" x14ac:dyDescent="0.25">
      <c r="X26141" s="69"/>
      <c r="Y26141" s="69"/>
      <c r="Z26141" s="69"/>
      <c r="AA26141" s="69"/>
    </row>
    <row r="26142" spans="24:27" x14ac:dyDescent="0.25">
      <c r="X26142" s="69"/>
      <c r="Y26142" s="69"/>
      <c r="Z26142" s="69"/>
      <c r="AA26142" s="69"/>
    </row>
    <row r="26143" spans="24:27" x14ac:dyDescent="0.25">
      <c r="X26143" s="69"/>
      <c r="Y26143" s="69"/>
      <c r="Z26143" s="69"/>
      <c r="AA26143" s="69"/>
    </row>
    <row r="26144" spans="24:27" x14ac:dyDescent="0.25">
      <c r="X26144" s="69"/>
      <c r="Y26144" s="69"/>
      <c r="Z26144" s="69"/>
      <c r="AA26144" s="69"/>
    </row>
    <row r="26145" spans="24:27" x14ac:dyDescent="0.25">
      <c r="X26145" s="69"/>
      <c r="Y26145" s="69"/>
      <c r="Z26145" s="69"/>
      <c r="AA26145" s="69"/>
    </row>
    <row r="26146" spans="24:27" x14ac:dyDescent="0.25">
      <c r="X26146" s="69"/>
      <c r="Y26146" s="69"/>
      <c r="Z26146" s="69"/>
      <c r="AA26146" s="69"/>
    </row>
    <row r="26147" spans="24:27" x14ac:dyDescent="0.25">
      <c r="X26147" s="69"/>
      <c r="Y26147" s="69"/>
      <c r="Z26147" s="69"/>
      <c r="AA26147" s="69"/>
    </row>
    <row r="26148" spans="24:27" x14ac:dyDescent="0.25">
      <c r="X26148" s="69"/>
      <c r="Y26148" s="69"/>
      <c r="Z26148" s="69"/>
      <c r="AA26148" s="69"/>
    </row>
    <row r="26149" spans="24:27" x14ac:dyDescent="0.25">
      <c r="X26149" s="69"/>
      <c r="Y26149" s="69"/>
      <c r="Z26149" s="69"/>
      <c r="AA26149" s="69"/>
    </row>
    <row r="26150" spans="24:27" x14ac:dyDescent="0.25">
      <c r="X26150" s="69"/>
      <c r="Y26150" s="69"/>
      <c r="Z26150" s="69"/>
      <c r="AA26150" s="69"/>
    </row>
    <row r="26151" spans="24:27" x14ac:dyDescent="0.25">
      <c r="X26151" s="69"/>
      <c r="Y26151" s="69"/>
      <c r="Z26151" s="69"/>
      <c r="AA26151" s="69"/>
    </row>
    <row r="26152" spans="24:27" x14ac:dyDescent="0.25">
      <c r="X26152" s="69"/>
      <c r="Y26152" s="69"/>
      <c r="Z26152" s="69"/>
      <c r="AA26152" s="69"/>
    </row>
    <row r="26153" spans="24:27" x14ac:dyDescent="0.25">
      <c r="X26153" s="69"/>
      <c r="Y26153" s="69"/>
      <c r="Z26153" s="69"/>
      <c r="AA26153" s="69"/>
    </row>
    <row r="26154" spans="24:27" x14ac:dyDescent="0.25">
      <c r="X26154" s="69"/>
      <c r="Y26154" s="69"/>
      <c r="Z26154" s="69"/>
      <c r="AA26154" s="69"/>
    </row>
    <row r="26155" spans="24:27" x14ac:dyDescent="0.25">
      <c r="X26155" s="69"/>
      <c r="Y26155" s="69"/>
      <c r="Z26155" s="69"/>
      <c r="AA26155" s="69"/>
    </row>
    <row r="26156" spans="24:27" x14ac:dyDescent="0.25">
      <c r="X26156" s="69"/>
      <c r="Y26156" s="69"/>
      <c r="Z26156" s="69"/>
      <c r="AA26156" s="69"/>
    </row>
    <row r="26157" spans="24:27" x14ac:dyDescent="0.25">
      <c r="X26157" s="69"/>
      <c r="Y26157" s="69"/>
      <c r="Z26157" s="69"/>
      <c r="AA26157" s="69"/>
    </row>
    <row r="26158" spans="24:27" x14ac:dyDescent="0.25">
      <c r="X26158" s="69"/>
      <c r="Y26158" s="69"/>
      <c r="Z26158" s="69"/>
      <c r="AA26158" s="69"/>
    </row>
    <row r="26159" spans="24:27" x14ac:dyDescent="0.25">
      <c r="X26159" s="69"/>
      <c r="Y26159" s="69"/>
      <c r="Z26159" s="69"/>
      <c r="AA26159" s="69"/>
    </row>
    <row r="26160" spans="24:27" x14ac:dyDescent="0.25">
      <c r="X26160" s="69"/>
      <c r="Y26160" s="69"/>
      <c r="Z26160" s="69"/>
      <c r="AA26160" s="69"/>
    </row>
    <row r="26161" spans="24:27" x14ac:dyDescent="0.25">
      <c r="X26161" s="69"/>
      <c r="Y26161" s="69"/>
      <c r="Z26161" s="69"/>
      <c r="AA26161" s="69"/>
    </row>
    <row r="26162" spans="24:27" x14ac:dyDescent="0.25">
      <c r="X26162" s="69"/>
      <c r="Y26162" s="69"/>
      <c r="Z26162" s="69"/>
      <c r="AA26162" s="69"/>
    </row>
    <row r="26163" spans="24:27" x14ac:dyDescent="0.25">
      <c r="X26163" s="69"/>
      <c r="Y26163" s="69"/>
      <c r="Z26163" s="69"/>
      <c r="AA26163" s="69"/>
    </row>
    <row r="26164" spans="24:27" x14ac:dyDescent="0.25">
      <c r="X26164" s="69"/>
      <c r="Y26164" s="69"/>
      <c r="Z26164" s="69"/>
      <c r="AA26164" s="69"/>
    </row>
    <row r="26165" spans="24:27" x14ac:dyDescent="0.25">
      <c r="X26165" s="69"/>
      <c r="Y26165" s="69"/>
      <c r="Z26165" s="69"/>
      <c r="AA26165" s="69"/>
    </row>
    <row r="26166" spans="24:27" x14ac:dyDescent="0.25">
      <c r="X26166" s="69"/>
      <c r="Y26166" s="69"/>
      <c r="Z26166" s="69"/>
      <c r="AA26166" s="69"/>
    </row>
    <row r="26167" spans="24:27" x14ac:dyDescent="0.25">
      <c r="X26167" s="69"/>
      <c r="Y26167" s="69"/>
      <c r="Z26167" s="69"/>
      <c r="AA26167" s="69"/>
    </row>
    <row r="26168" spans="24:27" x14ac:dyDescent="0.25">
      <c r="X26168" s="69"/>
      <c r="Y26168" s="69"/>
      <c r="Z26168" s="69"/>
      <c r="AA26168" s="69"/>
    </row>
    <row r="26169" spans="24:27" x14ac:dyDescent="0.25">
      <c r="X26169" s="69"/>
      <c r="Y26169" s="69"/>
      <c r="Z26169" s="69"/>
      <c r="AA26169" s="69"/>
    </row>
    <row r="26170" spans="24:27" x14ac:dyDescent="0.25">
      <c r="X26170" s="69"/>
      <c r="Y26170" s="69"/>
      <c r="Z26170" s="69"/>
      <c r="AA26170" s="69"/>
    </row>
    <row r="26171" spans="24:27" x14ac:dyDescent="0.25">
      <c r="X26171" s="69"/>
      <c r="Y26171" s="69"/>
      <c r="Z26171" s="69"/>
      <c r="AA26171" s="69"/>
    </row>
    <row r="26172" spans="24:27" x14ac:dyDescent="0.25">
      <c r="X26172" s="69"/>
      <c r="Y26172" s="69"/>
      <c r="Z26172" s="69"/>
      <c r="AA26172" s="69"/>
    </row>
    <row r="26173" spans="24:27" x14ac:dyDescent="0.25">
      <c r="X26173" s="69"/>
      <c r="Y26173" s="69"/>
      <c r="Z26173" s="69"/>
      <c r="AA26173" s="69"/>
    </row>
    <row r="26174" spans="24:27" x14ac:dyDescent="0.25">
      <c r="X26174" s="69"/>
      <c r="Y26174" s="69"/>
      <c r="Z26174" s="69"/>
      <c r="AA26174" s="69"/>
    </row>
    <row r="26175" spans="24:27" x14ac:dyDescent="0.25">
      <c r="X26175" s="69"/>
      <c r="Y26175" s="69"/>
      <c r="Z26175" s="69"/>
      <c r="AA26175" s="69"/>
    </row>
    <row r="26176" spans="24:27" x14ac:dyDescent="0.25">
      <c r="X26176" s="69"/>
      <c r="Y26176" s="69"/>
      <c r="Z26176" s="69"/>
      <c r="AA26176" s="69"/>
    </row>
    <row r="26177" spans="24:27" x14ac:dyDescent="0.25">
      <c r="X26177" s="69"/>
      <c r="Y26177" s="69"/>
      <c r="Z26177" s="69"/>
      <c r="AA26177" s="69"/>
    </row>
    <row r="26178" spans="24:27" x14ac:dyDescent="0.25">
      <c r="X26178" s="69"/>
      <c r="Y26178" s="69"/>
      <c r="Z26178" s="69"/>
      <c r="AA26178" s="69"/>
    </row>
    <row r="26179" spans="24:27" x14ac:dyDescent="0.25">
      <c r="X26179" s="69"/>
      <c r="Y26179" s="69"/>
      <c r="Z26179" s="69"/>
      <c r="AA26179" s="69"/>
    </row>
    <row r="26180" spans="24:27" x14ac:dyDescent="0.25">
      <c r="X26180" s="69"/>
      <c r="Y26180" s="69"/>
      <c r="Z26180" s="69"/>
      <c r="AA26180" s="69"/>
    </row>
    <row r="26181" spans="24:27" x14ac:dyDescent="0.25">
      <c r="X26181" s="69"/>
      <c r="Y26181" s="69"/>
      <c r="Z26181" s="69"/>
      <c r="AA26181" s="69"/>
    </row>
    <row r="26182" spans="24:27" x14ac:dyDescent="0.25">
      <c r="X26182" s="69"/>
      <c r="Y26182" s="69"/>
      <c r="Z26182" s="69"/>
      <c r="AA26182" s="69"/>
    </row>
    <row r="26183" spans="24:27" x14ac:dyDescent="0.25">
      <c r="X26183" s="69"/>
      <c r="Y26183" s="69"/>
      <c r="Z26183" s="69"/>
      <c r="AA26183" s="69"/>
    </row>
    <row r="26184" spans="24:27" x14ac:dyDescent="0.25">
      <c r="X26184" s="69"/>
      <c r="Y26184" s="69"/>
      <c r="Z26184" s="69"/>
      <c r="AA26184" s="69"/>
    </row>
    <row r="26185" spans="24:27" x14ac:dyDescent="0.25">
      <c r="X26185" s="69"/>
      <c r="Y26185" s="69"/>
      <c r="Z26185" s="69"/>
      <c r="AA26185" s="69"/>
    </row>
    <row r="26186" spans="24:27" x14ac:dyDescent="0.25">
      <c r="X26186" s="69"/>
      <c r="Y26186" s="69"/>
      <c r="Z26186" s="69"/>
      <c r="AA26186" s="69"/>
    </row>
    <row r="26187" spans="24:27" x14ac:dyDescent="0.25">
      <c r="X26187" s="69"/>
      <c r="Y26187" s="69"/>
      <c r="Z26187" s="69"/>
      <c r="AA26187" s="69"/>
    </row>
    <row r="26188" spans="24:27" x14ac:dyDescent="0.25">
      <c r="X26188" s="69"/>
      <c r="Y26188" s="69"/>
      <c r="Z26188" s="69"/>
      <c r="AA26188" s="69"/>
    </row>
    <row r="26189" spans="24:27" x14ac:dyDescent="0.25">
      <c r="X26189" s="69"/>
      <c r="Y26189" s="69"/>
      <c r="Z26189" s="69"/>
      <c r="AA26189" s="69"/>
    </row>
    <row r="26190" spans="24:27" x14ac:dyDescent="0.25">
      <c r="X26190" s="69"/>
      <c r="Y26190" s="69"/>
      <c r="Z26190" s="69"/>
      <c r="AA26190" s="69"/>
    </row>
    <row r="26191" spans="24:27" x14ac:dyDescent="0.25">
      <c r="X26191" s="69"/>
      <c r="Y26191" s="69"/>
      <c r="Z26191" s="69"/>
      <c r="AA26191" s="69"/>
    </row>
    <row r="26192" spans="24:27" x14ac:dyDescent="0.25">
      <c r="X26192" s="69"/>
      <c r="Y26192" s="69"/>
      <c r="Z26192" s="69"/>
      <c r="AA26192" s="69"/>
    </row>
    <row r="26193" spans="24:27" x14ac:dyDescent="0.25">
      <c r="X26193" s="69"/>
      <c r="Y26193" s="69"/>
      <c r="Z26193" s="69"/>
      <c r="AA26193" s="69"/>
    </row>
    <row r="26194" spans="24:27" x14ac:dyDescent="0.25">
      <c r="X26194" s="69"/>
      <c r="Y26194" s="69"/>
      <c r="Z26194" s="69"/>
      <c r="AA26194" s="69"/>
    </row>
    <row r="26195" spans="24:27" x14ac:dyDescent="0.25">
      <c r="X26195" s="69"/>
      <c r="Y26195" s="69"/>
      <c r="Z26195" s="69"/>
      <c r="AA26195" s="69"/>
    </row>
    <row r="26196" spans="24:27" x14ac:dyDescent="0.25">
      <c r="X26196" s="69"/>
      <c r="Y26196" s="69"/>
      <c r="Z26196" s="69"/>
      <c r="AA26196" s="69"/>
    </row>
    <row r="26197" spans="24:27" x14ac:dyDescent="0.25">
      <c r="X26197" s="69"/>
      <c r="Y26197" s="69"/>
      <c r="Z26197" s="69"/>
      <c r="AA26197" s="69"/>
    </row>
    <row r="26198" spans="24:27" x14ac:dyDescent="0.25">
      <c r="X26198" s="69"/>
      <c r="Y26198" s="69"/>
      <c r="Z26198" s="69"/>
      <c r="AA26198" s="69"/>
    </row>
    <row r="26199" spans="24:27" x14ac:dyDescent="0.25">
      <c r="X26199" s="69"/>
      <c r="Y26199" s="69"/>
      <c r="Z26199" s="69"/>
      <c r="AA26199" s="69"/>
    </row>
    <row r="26200" spans="24:27" x14ac:dyDescent="0.25">
      <c r="X26200" s="69"/>
      <c r="Y26200" s="69"/>
      <c r="Z26200" s="69"/>
      <c r="AA26200" s="69"/>
    </row>
    <row r="26201" spans="24:27" x14ac:dyDescent="0.25">
      <c r="X26201" s="69"/>
      <c r="Y26201" s="69"/>
      <c r="Z26201" s="69"/>
      <c r="AA26201" s="69"/>
    </row>
    <row r="26202" spans="24:27" x14ac:dyDescent="0.25">
      <c r="X26202" s="69"/>
      <c r="Y26202" s="69"/>
      <c r="Z26202" s="69"/>
      <c r="AA26202" s="69"/>
    </row>
    <row r="26203" spans="24:27" x14ac:dyDescent="0.25">
      <c r="X26203" s="69"/>
      <c r="Y26203" s="69"/>
      <c r="Z26203" s="69"/>
      <c r="AA26203" s="69"/>
    </row>
    <row r="26204" spans="24:27" x14ac:dyDescent="0.25">
      <c r="X26204" s="69"/>
      <c r="Y26204" s="69"/>
      <c r="Z26204" s="69"/>
      <c r="AA26204" s="69"/>
    </row>
    <row r="26205" spans="24:27" x14ac:dyDescent="0.25">
      <c r="X26205" s="69"/>
      <c r="Y26205" s="69"/>
      <c r="Z26205" s="69"/>
      <c r="AA26205" s="69"/>
    </row>
    <row r="26206" spans="24:27" x14ac:dyDescent="0.25">
      <c r="X26206" s="69"/>
      <c r="Y26206" s="69"/>
      <c r="Z26206" s="69"/>
      <c r="AA26206" s="69"/>
    </row>
    <row r="26207" spans="24:27" x14ac:dyDescent="0.25">
      <c r="X26207" s="69"/>
      <c r="Y26207" s="69"/>
      <c r="Z26207" s="69"/>
      <c r="AA26207" s="69"/>
    </row>
    <row r="26208" spans="24:27" x14ac:dyDescent="0.25">
      <c r="X26208" s="69"/>
      <c r="Y26208" s="69"/>
      <c r="Z26208" s="69"/>
      <c r="AA26208" s="69"/>
    </row>
    <row r="26209" spans="24:27" x14ac:dyDescent="0.25">
      <c r="X26209" s="69"/>
      <c r="Y26209" s="69"/>
      <c r="Z26209" s="69"/>
      <c r="AA26209" s="69"/>
    </row>
    <row r="26210" spans="24:27" x14ac:dyDescent="0.25">
      <c r="X26210" s="69"/>
      <c r="Y26210" s="69"/>
      <c r="Z26210" s="69"/>
      <c r="AA26210" s="69"/>
    </row>
    <row r="26211" spans="24:27" x14ac:dyDescent="0.25">
      <c r="X26211" s="69"/>
      <c r="Y26211" s="69"/>
      <c r="Z26211" s="69"/>
      <c r="AA26211" s="69"/>
    </row>
    <row r="26212" spans="24:27" x14ac:dyDescent="0.25">
      <c r="X26212" s="69"/>
      <c r="Y26212" s="69"/>
      <c r="Z26212" s="69"/>
      <c r="AA26212" s="69"/>
    </row>
    <row r="26213" spans="24:27" x14ac:dyDescent="0.25">
      <c r="X26213" s="69"/>
      <c r="Y26213" s="69"/>
      <c r="Z26213" s="69"/>
      <c r="AA26213" s="69"/>
    </row>
    <row r="26214" spans="24:27" x14ac:dyDescent="0.25">
      <c r="X26214" s="69"/>
      <c r="Y26214" s="69"/>
      <c r="Z26214" s="69"/>
      <c r="AA26214" s="69"/>
    </row>
    <row r="26215" spans="24:27" x14ac:dyDescent="0.25">
      <c r="X26215" s="69"/>
      <c r="Y26215" s="69"/>
      <c r="Z26215" s="69"/>
      <c r="AA26215" s="69"/>
    </row>
    <row r="26216" spans="24:27" x14ac:dyDescent="0.25">
      <c r="X26216" s="69"/>
      <c r="Y26216" s="69"/>
      <c r="Z26216" s="69"/>
      <c r="AA26216" s="69"/>
    </row>
    <row r="26217" spans="24:27" x14ac:dyDescent="0.25">
      <c r="X26217" s="69"/>
      <c r="Y26217" s="69"/>
      <c r="Z26217" s="69"/>
      <c r="AA26217" s="69"/>
    </row>
    <row r="26218" spans="24:27" x14ac:dyDescent="0.25">
      <c r="X26218" s="69"/>
      <c r="Y26218" s="69"/>
      <c r="Z26218" s="69"/>
      <c r="AA26218" s="69"/>
    </row>
    <row r="26219" spans="24:27" x14ac:dyDescent="0.25">
      <c r="X26219" s="69"/>
      <c r="Y26219" s="69"/>
      <c r="Z26219" s="69"/>
      <c r="AA26219" s="69"/>
    </row>
    <row r="26220" spans="24:27" x14ac:dyDescent="0.25">
      <c r="X26220" s="69"/>
      <c r="Y26220" s="69"/>
      <c r="Z26220" s="69"/>
      <c r="AA26220" s="69"/>
    </row>
    <row r="26221" spans="24:27" x14ac:dyDescent="0.25">
      <c r="X26221" s="69"/>
      <c r="Y26221" s="69"/>
      <c r="Z26221" s="69"/>
      <c r="AA26221" s="69"/>
    </row>
    <row r="26222" spans="24:27" x14ac:dyDescent="0.25">
      <c r="X26222" s="69"/>
      <c r="Y26222" s="69"/>
      <c r="Z26222" s="69"/>
      <c r="AA26222" s="69"/>
    </row>
    <row r="26223" spans="24:27" x14ac:dyDescent="0.25">
      <c r="X26223" s="69"/>
      <c r="Y26223" s="69"/>
      <c r="Z26223" s="69"/>
      <c r="AA26223" s="69"/>
    </row>
    <row r="26224" spans="24:27" x14ac:dyDescent="0.25">
      <c r="X26224" s="69"/>
      <c r="Y26224" s="69"/>
      <c r="Z26224" s="69"/>
      <c r="AA26224" s="69"/>
    </row>
    <row r="26225" spans="24:27" x14ac:dyDescent="0.25">
      <c r="X26225" s="69"/>
      <c r="Y26225" s="69"/>
      <c r="Z26225" s="69"/>
      <c r="AA26225" s="69"/>
    </row>
    <row r="26226" spans="24:27" x14ac:dyDescent="0.25">
      <c r="X26226" s="69"/>
      <c r="Y26226" s="69"/>
      <c r="Z26226" s="69"/>
      <c r="AA26226" s="69"/>
    </row>
    <row r="26227" spans="24:27" x14ac:dyDescent="0.25">
      <c r="X26227" s="69"/>
      <c r="Y26227" s="69"/>
      <c r="Z26227" s="69"/>
      <c r="AA26227" s="69"/>
    </row>
    <row r="26228" spans="24:27" x14ac:dyDescent="0.25">
      <c r="X26228" s="69"/>
      <c r="Y26228" s="69"/>
      <c r="Z26228" s="69"/>
      <c r="AA26228" s="69"/>
    </row>
    <row r="26229" spans="24:27" x14ac:dyDescent="0.25">
      <c r="X26229" s="69"/>
      <c r="Y26229" s="69"/>
      <c r="Z26229" s="69"/>
      <c r="AA26229" s="69"/>
    </row>
    <row r="26230" spans="24:27" x14ac:dyDescent="0.25">
      <c r="X26230" s="69"/>
      <c r="Y26230" s="69"/>
      <c r="Z26230" s="69"/>
      <c r="AA26230" s="69"/>
    </row>
    <row r="26231" spans="24:27" x14ac:dyDescent="0.25">
      <c r="X26231" s="69"/>
      <c r="Y26231" s="69"/>
      <c r="Z26231" s="69"/>
      <c r="AA26231" s="69"/>
    </row>
    <row r="26232" spans="24:27" x14ac:dyDescent="0.25">
      <c r="X26232" s="69"/>
      <c r="Y26232" s="69"/>
      <c r="Z26232" s="69"/>
      <c r="AA26232" s="69"/>
    </row>
    <row r="26233" spans="24:27" x14ac:dyDescent="0.25">
      <c r="X26233" s="69"/>
      <c r="Y26233" s="69"/>
      <c r="Z26233" s="69"/>
      <c r="AA26233" s="69"/>
    </row>
    <row r="26234" spans="24:27" x14ac:dyDescent="0.25">
      <c r="X26234" s="69"/>
      <c r="Y26234" s="69"/>
      <c r="Z26234" s="69"/>
      <c r="AA26234" s="69"/>
    </row>
    <row r="26235" spans="24:27" x14ac:dyDescent="0.25">
      <c r="X26235" s="69"/>
      <c r="Y26235" s="69"/>
      <c r="Z26235" s="69"/>
      <c r="AA26235" s="69"/>
    </row>
    <row r="26236" spans="24:27" x14ac:dyDescent="0.25">
      <c r="X26236" s="69"/>
      <c r="Y26236" s="69"/>
      <c r="Z26236" s="69"/>
      <c r="AA26236" s="69"/>
    </row>
    <row r="26237" spans="24:27" x14ac:dyDescent="0.25">
      <c r="X26237" s="69"/>
      <c r="Y26237" s="69"/>
      <c r="Z26237" s="69"/>
      <c r="AA26237" s="69"/>
    </row>
    <row r="26238" spans="24:27" x14ac:dyDescent="0.25">
      <c r="X26238" s="69"/>
      <c r="Y26238" s="69"/>
      <c r="Z26238" s="69"/>
      <c r="AA26238" s="69"/>
    </row>
    <row r="26239" spans="24:27" x14ac:dyDescent="0.25">
      <c r="X26239" s="69"/>
      <c r="Y26239" s="69"/>
      <c r="Z26239" s="69"/>
      <c r="AA26239" s="69"/>
    </row>
    <row r="26240" spans="24:27" x14ac:dyDescent="0.25">
      <c r="X26240" s="69"/>
      <c r="Y26240" s="69"/>
      <c r="Z26240" s="69"/>
      <c r="AA26240" s="69"/>
    </row>
    <row r="26241" spans="24:27" x14ac:dyDescent="0.25">
      <c r="X26241" s="69"/>
      <c r="Y26241" s="69"/>
      <c r="Z26241" s="69"/>
      <c r="AA26241" s="69"/>
    </row>
    <row r="26242" spans="24:27" x14ac:dyDescent="0.25">
      <c r="X26242" s="69"/>
      <c r="Y26242" s="69"/>
      <c r="Z26242" s="69"/>
      <c r="AA26242" s="69"/>
    </row>
    <row r="26243" spans="24:27" x14ac:dyDescent="0.25">
      <c r="X26243" s="69"/>
      <c r="Y26243" s="69"/>
      <c r="Z26243" s="69"/>
      <c r="AA26243" s="69"/>
    </row>
    <row r="26244" spans="24:27" x14ac:dyDescent="0.25">
      <c r="X26244" s="69"/>
      <c r="Y26244" s="69"/>
      <c r="Z26244" s="69"/>
      <c r="AA26244" s="69"/>
    </row>
    <row r="26245" spans="24:27" x14ac:dyDescent="0.25">
      <c r="X26245" s="69"/>
      <c r="Y26245" s="69"/>
      <c r="Z26245" s="69"/>
      <c r="AA26245" s="69"/>
    </row>
    <row r="26246" spans="24:27" x14ac:dyDescent="0.25">
      <c r="X26246" s="69"/>
      <c r="Y26246" s="69"/>
      <c r="Z26246" s="69"/>
      <c r="AA26246" s="69"/>
    </row>
    <row r="26247" spans="24:27" x14ac:dyDescent="0.25">
      <c r="X26247" s="69"/>
      <c r="Y26247" s="69"/>
      <c r="Z26247" s="69"/>
      <c r="AA26247" s="69"/>
    </row>
    <row r="26248" spans="24:27" x14ac:dyDescent="0.25">
      <c r="X26248" s="69"/>
      <c r="Y26248" s="69"/>
      <c r="Z26248" s="69"/>
      <c r="AA26248" s="69"/>
    </row>
    <row r="26249" spans="24:27" x14ac:dyDescent="0.25">
      <c r="X26249" s="69"/>
      <c r="Y26249" s="69"/>
      <c r="Z26249" s="69"/>
      <c r="AA26249" s="69"/>
    </row>
    <row r="26250" spans="24:27" x14ac:dyDescent="0.25">
      <c r="X26250" s="69"/>
      <c r="Y26250" s="69"/>
      <c r="Z26250" s="69"/>
      <c r="AA26250" s="69"/>
    </row>
    <row r="26251" spans="24:27" x14ac:dyDescent="0.25">
      <c r="X26251" s="69"/>
      <c r="Y26251" s="69"/>
      <c r="Z26251" s="69"/>
      <c r="AA26251" s="69"/>
    </row>
    <row r="26252" spans="24:27" x14ac:dyDescent="0.25">
      <c r="X26252" s="69"/>
      <c r="Y26252" s="69"/>
      <c r="Z26252" s="69"/>
      <c r="AA26252" s="69"/>
    </row>
    <row r="26253" spans="24:27" x14ac:dyDescent="0.25">
      <c r="X26253" s="69"/>
      <c r="Y26253" s="69"/>
      <c r="Z26253" s="69"/>
      <c r="AA26253" s="69"/>
    </row>
    <row r="26254" spans="24:27" x14ac:dyDescent="0.25">
      <c r="X26254" s="69"/>
      <c r="Y26254" s="69"/>
      <c r="Z26254" s="69"/>
      <c r="AA26254" s="69"/>
    </row>
    <row r="26255" spans="24:27" x14ac:dyDescent="0.25">
      <c r="X26255" s="69"/>
      <c r="Y26255" s="69"/>
      <c r="Z26255" s="69"/>
      <c r="AA26255" s="69"/>
    </row>
    <row r="26256" spans="24:27" x14ac:dyDescent="0.25">
      <c r="X26256" s="69"/>
      <c r="Y26256" s="69"/>
      <c r="Z26256" s="69"/>
      <c r="AA26256" s="69"/>
    </row>
    <row r="26257" spans="24:27" x14ac:dyDescent="0.25">
      <c r="X26257" s="69"/>
      <c r="Y26257" s="69"/>
      <c r="Z26257" s="69"/>
      <c r="AA26257" s="69"/>
    </row>
    <row r="26258" spans="24:27" x14ac:dyDescent="0.25">
      <c r="X26258" s="69"/>
      <c r="Y26258" s="69"/>
      <c r="Z26258" s="69"/>
      <c r="AA26258" s="69"/>
    </row>
    <row r="26259" spans="24:27" x14ac:dyDescent="0.25">
      <c r="X26259" s="69"/>
      <c r="Y26259" s="69"/>
      <c r="Z26259" s="69"/>
      <c r="AA26259" s="69"/>
    </row>
    <row r="26260" spans="24:27" x14ac:dyDescent="0.25">
      <c r="X26260" s="69"/>
      <c r="Y26260" s="69"/>
      <c r="Z26260" s="69"/>
      <c r="AA26260" s="69"/>
    </row>
    <row r="26261" spans="24:27" x14ac:dyDescent="0.25">
      <c r="X26261" s="69"/>
      <c r="Y26261" s="69"/>
      <c r="Z26261" s="69"/>
      <c r="AA26261" s="69"/>
    </row>
    <row r="26262" spans="24:27" x14ac:dyDescent="0.25">
      <c r="X26262" s="69"/>
      <c r="Y26262" s="69"/>
      <c r="Z26262" s="69"/>
      <c r="AA26262" s="69"/>
    </row>
    <row r="26263" spans="24:27" x14ac:dyDescent="0.25">
      <c r="X26263" s="69"/>
      <c r="Y26263" s="69"/>
      <c r="Z26263" s="69"/>
      <c r="AA26263" s="69"/>
    </row>
    <row r="26264" spans="24:27" x14ac:dyDescent="0.25">
      <c r="X26264" s="69"/>
      <c r="Y26264" s="69"/>
      <c r="Z26264" s="69"/>
      <c r="AA26264" s="69"/>
    </row>
    <row r="26265" spans="24:27" x14ac:dyDescent="0.25">
      <c r="X26265" s="69"/>
      <c r="Y26265" s="69"/>
      <c r="Z26265" s="69"/>
      <c r="AA26265" s="69"/>
    </row>
    <row r="26266" spans="24:27" x14ac:dyDescent="0.25">
      <c r="X26266" s="69"/>
      <c r="Y26266" s="69"/>
      <c r="Z26266" s="69"/>
      <c r="AA26266" s="69"/>
    </row>
    <row r="26267" spans="24:27" x14ac:dyDescent="0.25">
      <c r="X26267" s="69"/>
      <c r="Y26267" s="69"/>
      <c r="Z26267" s="69"/>
      <c r="AA26267" s="69"/>
    </row>
    <row r="26268" spans="24:27" x14ac:dyDescent="0.25">
      <c r="X26268" s="69"/>
      <c r="Y26268" s="69"/>
      <c r="Z26268" s="69"/>
      <c r="AA26268" s="69"/>
    </row>
    <row r="26269" spans="24:27" x14ac:dyDescent="0.25">
      <c r="X26269" s="69"/>
      <c r="Y26269" s="69"/>
      <c r="Z26269" s="69"/>
      <c r="AA26269" s="69"/>
    </row>
    <row r="26270" spans="24:27" x14ac:dyDescent="0.25">
      <c r="X26270" s="69"/>
      <c r="Y26270" s="69"/>
      <c r="Z26270" s="69"/>
      <c r="AA26270" s="69"/>
    </row>
    <row r="26271" spans="24:27" x14ac:dyDescent="0.25">
      <c r="X26271" s="69"/>
      <c r="Y26271" s="69"/>
      <c r="Z26271" s="69"/>
      <c r="AA26271" s="69"/>
    </row>
    <row r="26272" spans="24:27" x14ac:dyDescent="0.25">
      <c r="X26272" s="69"/>
      <c r="Y26272" s="69"/>
      <c r="Z26272" s="69"/>
      <c r="AA26272" s="69"/>
    </row>
    <row r="26273" spans="24:27" x14ac:dyDescent="0.25">
      <c r="X26273" s="69"/>
      <c r="Y26273" s="69"/>
      <c r="Z26273" s="69"/>
      <c r="AA26273" s="69"/>
    </row>
    <row r="26274" spans="24:27" x14ac:dyDescent="0.25">
      <c r="X26274" s="69"/>
      <c r="Y26274" s="69"/>
      <c r="Z26274" s="69"/>
      <c r="AA26274" s="69"/>
    </row>
    <row r="26275" spans="24:27" x14ac:dyDescent="0.25">
      <c r="X26275" s="69"/>
      <c r="Y26275" s="69"/>
      <c r="Z26275" s="69"/>
      <c r="AA26275" s="69"/>
    </row>
    <row r="26276" spans="24:27" x14ac:dyDescent="0.25">
      <c r="X26276" s="69"/>
      <c r="Y26276" s="69"/>
      <c r="Z26276" s="69"/>
      <c r="AA26276" s="69"/>
    </row>
    <row r="26277" spans="24:27" x14ac:dyDescent="0.25">
      <c r="X26277" s="69"/>
      <c r="Y26277" s="69"/>
      <c r="Z26277" s="69"/>
      <c r="AA26277" s="69"/>
    </row>
    <row r="26278" spans="24:27" x14ac:dyDescent="0.25">
      <c r="X26278" s="69"/>
      <c r="Y26278" s="69"/>
      <c r="Z26278" s="69"/>
      <c r="AA26278" s="69"/>
    </row>
    <row r="26279" spans="24:27" x14ac:dyDescent="0.25">
      <c r="X26279" s="69"/>
      <c r="Y26279" s="69"/>
      <c r="Z26279" s="69"/>
      <c r="AA26279" s="69"/>
    </row>
    <row r="26280" spans="24:27" x14ac:dyDescent="0.25">
      <c r="X26280" s="69"/>
      <c r="Y26280" s="69"/>
      <c r="Z26280" s="69"/>
      <c r="AA26280" s="69"/>
    </row>
    <row r="26281" spans="24:27" x14ac:dyDescent="0.25">
      <c r="X26281" s="69"/>
      <c r="Y26281" s="69"/>
      <c r="Z26281" s="69"/>
      <c r="AA26281" s="69"/>
    </row>
    <row r="26282" spans="24:27" x14ac:dyDescent="0.25">
      <c r="X26282" s="69"/>
      <c r="Y26282" s="69"/>
      <c r="Z26282" s="69"/>
      <c r="AA26282" s="69"/>
    </row>
    <row r="26283" spans="24:27" x14ac:dyDescent="0.25">
      <c r="X26283" s="69"/>
      <c r="Y26283" s="69"/>
      <c r="Z26283" s="69"/>
      <c r="AA26283" s="69"/>
    </row>
    <row r="26284" spans="24:27" x14ac:dyDescent="0.25">
      <c r="X26284" s="69"/>
      <c r="Y26284" s="69"/>
      <c r="Z26284" s="69"/>
      <c r="AA26284" s="69"/>
    </row>
    <row r="26285" spans="24:27" x14ac:dyDescent="0.25">
      <c r="X26285" s="69"/>
      <c r="Y26285" s="69"/>
      <c r="Z26285" s="69"/>
      <c r="AA26285" s="69"/>
    </row>
    <row r="26286" spans="24:27" x14ac:dyDescent="0.25">
      <c r="X26286" s="69"/>
      <c r="Y26286" s="69"/>
      <c r="Z26286" s="69"/>
      <c r="AA26286" s="69"/>
    </row>
    <row r="26287" spans="24:27" x14ac:dyDescent="0.25">
      <c r="X26287" s="69"/>
      <c r="Y26287" s="69"/>
      <c r="Z26287" s="69"/>
      <c r="AA26287" s="69"/>
    </row>
    <row r="26288" spans="24:27" x14ac:dyDescent="0.25">
      <c r="X26288" s="69"/>
      <c r="Y26288" s="69"/>
      <c r="Z26288" s="69"/>
      <c r="AA26288" s="69"/>
    </row>
    <row r="26289" spans="24:27" x14ac:dyDescent="0.25">
      <c r="X26289" s="69"/>
      <c r="Y26289" s="69"/>
      <c r="Z26289" s="69"/>
      <c r="AA26289" s="69"/>
    </row>
    <row r="26290" spans="24:27" x14ac:dyDescent="0.25">
      <c r="X26290" s="69"/>
      <c r="Y26290" s="69"/>
      <c r="Z26290" s="69"/>
      <c r="AA26290" s="69"/>
    </row>
    <row r="26291" spans="24:27" x14ac:dyDescent="0.25">
      <c r="X26291" s="69"/>
      <c r="Y26291" s="69"/>
      <c r="Z26291" s="69"/>
      <c r="AA26291" s="69"/>
    </row>
    <row r="26292" spans="24:27" x14ac:dyDescent="0.25">
      <c r="X26292" s="69"/>
      <c r="Y26292" s="69"/>
      <c r="Z26292" s="69"/>
      <c r="AA26292" s="69"/>
    </row>
    <row r="26293" spans="24:27" x14ac:dyDescent="0.25">
      <c r="X26293" s="69"/>
      <c r="Y26293" s="69"/>
      <c r="Z26293" s="69"/>
      <c r="AA26293" s="69"/>
    </row>
    <row r="26294" spans="24:27" x14ac:dyDescent="0.25">
      <c r="X26294" s="69"/>
      <c r="Y26294" s="69"/>
      <c r="Z26294" s="69"/>
      <c r="AA26294" s="69"/>
    </row>
    <row r="26295" spans="24:27" x14ac:dyDescent="0.25">
      <c r="X26295" s="69"/>
      <c r="Y26295" s="69"/>
      <c r="Z26295" s="69"/>
      <c r="AA26295" s="69"/>
    </row>
    <row r="26296" spans="24:27" x14ac:dyDescent="0.25">
      <c r="X26296" s="69"/>
      <c r="Y26296" s="69"/>
      <c r="Z26296" s="69"/>
      <c r="AA26296" s="69"/>
    </row>
    <row r="26297" spans="24:27" x14ac:dyDescent="0.25">
      <c r="X26297" s="69"/>
      <c r="Y26297" s="69"/>
      <c r="Z26297" s="69"/>
      <c r="AA26297" s="69"/>
    </row>
    <row r="26298" spans="24:27" x14ac:dyDescent="0.25">
      <c r="X26298" s="69"/>
      <c r="Y26298" s="69"/>
      <c r="Z26298" s="69"/>
      <c r="AA26298" s="69"/>
    </row>
    <row r="26299" spans="24:27" x14ac:dyDescent="0.25">
      <c r="X26299" s="69"/>
      <c r="Y26299" s="69"/>
      <c r="Z26299" s="69"/>
      <c r="AA26299" s="69"/>
    </row>
    <row r="26300" spans="24:27" x14ac:dyDescent="0.25">
      <c r="X26300" s="69"/>
      <c r="Y26300" s="69"/>
      <c r="Z26300" s="69"/>
      <c r="AA26300" s="69"/>
    </row>
    <row r="26301" spans="24:27" x14ac:dyDescent="0.25">
      <c r="X26301" s="69"/>
      <c r="Y26301" s="69"/>
      <c r="Z26301" s="69"/>
      <c r="AA26301" s="69"/>
    </row>
    <row r="26302" spans="24:27" x14ac:dyDescent="0.25">
      <c r="X26302" s="69"/>
      <c r="Y26302" s="69"/>
      <c r="Z26302" s="69"/>
      <c r="AA26302" s="69"/>
    </row>
    <row r="26303" spans="24:27" x14ac:dyDescent="0.25">
      <c r="X26303" s="69"/>
      <c r="Y26303" s="69"/>
      <c r="Z26303" s="69"/>
      <c r="AA26303" s="69"/>
    </row>
    <row r="26304" spans="24:27" x14ac:dyDescent="0.25">
      <c r="X26304" s="69"/>
      <c r="Y26304" s="69"/>
      <c r="Z26304" s="69"/>
      <c r="AA26304" s="69"/>
    </row>
    <row r="26305" spans="24:27" x14ac:dyDescent="0.25">
      <c r="X26305" s="69"/>
      <c r="Y26305" s="69"/>
      <c r="Z26305" s="69"/>
      <c r="AA26305" s="69"/>
    </row>
    <row r="26306" spans="24:27" x14ac:dyDescent="0.25">
      <c r="X26306" s="69"/>
      <c r="Y26306" s="69"/>
      <c r="Z26306" s="69"/>
      <c r="AA26306" s="69"/>
    </row>
    <row r="26307" spans="24:27" x14ac:dyDescent="0.25">
      <c r="X26307" s="69"/>
      <c r="Y26307" s="69"/>
      <c r="Z26307" s="69"/>
      <c r="AA26307" s="69"/>
    </row>
    <row r="26308" spans="24:27" x14ac:dyDescent="0.25">
      <c r="X26308" s="69"/>
      <c r="Y26308" s="69"/>
      <c r="Z26308" s="69"/>
      <c r="AA26308" s="69"/>
    </row>
    <row r="26309" spans="24:27" x14ac:dyDescent="0.25">
      <c r="X26309" s="69"/>
      <c r="Y26309" s="69"/>
      <c r="Z26309" s="69"/>
      <c r="AA26309" s="69"/>
    </row>
    <row r="26310" spans="24:27" x14ac:dyDescent="0.25">
      <c r="X26310" s="69"/>
      <c r="Y26310" s="69"/>
      <c r="Z26310" s="69"/>
      <c r="AA26310" s="69"/>
    </row>
    <row r="26311" spans="24:27" x14ac:dyDescent="0.25">
      <c r="X26311" s="69"/>
      <c r="Y26311" s="69"/>
      <c r="Z26311" s="69"/>
      <c r="AA26311" s="69"/>
    </row>
    <row r="26312" spans="24:27" x14ac:dyDescent="0.25">
      <c r="X26312" s="69"/>
      <c r="Y26312" s="69"/>
      <c r="Z26312" s="69"/>
      <c r="AA26312" s="69"/>
    </row>
    <row r="26313" spans="24:27" x14ac:dyDescent="0.25">
      <c r="X26313" s="69"/>
      <c r="Y26313" s="69"/>
      <c r="Z26313" s="69"/>
      <c r="AA26313" s="69"/>
    </row>
    <row r="26314" spans="24:27" x14ac:dyDescent="0.25">
      <c r="X26314" s="69"/>
      <c r="Y26314" s="69"/>
      <c r="Z26314" s="69"/>
      <c r="AA26314" s="69"/>
    </row>
    <row r="26315" spans="24:27" x14ac:dyDescent="0.25">
      <c r="X26315" s="69"/>
      <c r="Y26315" s="69"/>
      <c r="Z26315" s="69"/>
      <c r="AA26315" s="69"/>
    </row>
    <row r="26316" spans="24:27" x14ac:dyDescent="0.25">
      <c r="X26316" s="69"/>
      <c r="Y26316" s="69"/>
      <c r="Z26316" s="69"/>
      <c r="AA26316" s="69"/>
    </row>
    <row r="26317" spans="24:27" x14ac:dyDescent="0.25">
      <c r="X26317" s="69"/>
      <c r="Y26317" s="69"/>
      <c r="Z26317" s="69"/>
      <c r="AA26317" s="69"/>
    </row>
    <row r="26318" spans="24:27" x14ac:dyDescent="0.25">
      <c r="X26318" s="69"/>
      <c r="Y26318" s="69"/>
      <c r="Z26318" s="69"/>
      <c r="AA26318" s="69"/>
    </row>
    <row r="26319" spans="24:27" x14ac:dyDescent="0.25">
      <c r="X26319" s="69"/>
      <c r="Y26319" s="69"/>
      <c r="Z26319" s="69"/>
      <c r="AA26319" s="69"/>
    </row>
    <row r="26320" spans="24:27" x14ac:dyDescent="0.25">
      <c r="X26320" s="69"/>
      <c r="Y26320" s="69"/>
      <c r="Z26320" s="69"/>
      <c r="AA26320" s="69"/>
    </row>
    <row r="26321" spans="24:27" x14ac:dyDescent="0.25">
      <c r="X26321" s="69"/>
      <c r="Y26321" s="69"/>
      <c r="Z26321" s="69"/>
      <c r="AA26321" s="69"/>
    </row>
    <row r="26322" spans="24:27" x14ac:dyDescent="0.25">
      <c r="X26322" s="69"/>
      <c r="Y26322" s="69"/>
      <c r="Z26322" s="69"/>
      <c r="AA26322" s="69"/>
    </row>
    <row r="26323" spans="24:27" x14ac:dyDescent="0.25">
      <c r="X26323" s="69"/>
      <c r="Y26323" s="69"/>
      <c r="Z26323" s="69"/>
      <c r="AA26323" s="69"/>
    </row>
    <row r="26324" spans="24:27" x14ac:dyDescent="0.25">
      <c r="X26324" s="69"/>
      <c r="Y26324" s="69"/>
      <c r="Z26324" s="69"/>
      <c r="AA26324" s="69"/>
    </row>
    <row r="26325" spans="24:27" x14ac:dyDescent="0.25">
      <c r="X26325" s="69"/>
      <c r="Y26325" s="69"/>
      <c r="Z26325" s="69"/>
      <c r="AA26325" s="69"/>
    </row>
    <row r="26326" spans="24:27" x14ac:dyDescent="0.25">
      <c r="X26326" s="69"/>
      <c r="Y26326" s="69"/>
      <c r="Z26326" s="69"/>
      <c r="AA26326" s="69"/>
    </row>
    <row r="26327" spans="24:27" x14ac:dyDescent="0.25">
      <c r="X26327" s="69"/>
      <c r="Y26327" s="69"/>
      <c r="Z26327" s="69"/>
      <c r="AA26327" s="69"/>
    </row>
    <row r="26328" spans="24:27" x14ac:dyDescent="0.25">
      <c r="X26328" s="69"/>
      <c r="Y26328" s="69"/>
      <c r="Z26328" s="69"/>
      <c r="AA26328" s="69"/>
    </row>
    <row r="26329" spans="24:27" x14ac:dyDescent="0.25">
      <c r="X26329" s="69"/>
      <c r="Y26329" s="69"/>
      <c r="Z26329" s="69"/>
      <c r="AA26329" s="69"/>
    </row>
    <row r="26330" spans="24:27" x14ac:dyDescent="0.25">
      <c r="X26330" s="69"/>
      <c r="Y26330" s="69"/>
      <c r="Z26330" s="69"/>
      <c r="AA26330" s="69"/>
    </row>
    <row r="26331" spans="24:27" x14ac:dyDescent="0.25">
      <c r="X26331" s="69"/>
      <c r="Y26331" s="69"/>
      <c r="Z26331" s="69"/>
      <c r="AA26331" s="69"/>
    </row>
    <row r="26332" spans="24:27" x14ac:dyDescent="0.25">
      <c r="X26332" s="69"/>
      <c r="Y26332" s="69"/>
      <c r="Z26332" s="69"/>
      <c r="AA26332" s="69"/>
    </row>
    <row r="26333" spans="24:27" x14ac:dyDescent="0.25">
      <c r="X26333" s="69"/>
      <c r="Y26333" s="69"/>
      <c r="Z26333" s="69"/>
      <c r="AA26333" s="69"/>
    </row>
    <row r="26334" spans="24:27" x14ac:dyDescent="0.25">
      <c r="X26334" s="69"/>
      <c r="Y26334" s="69"/>
      <c r="Z26334" s="69"/>
      <c r="AA26334" s="69"/>
    </row>
    <row r="26335" spans="24:27" x14ac:dyDescent="0.25">
      <c r="X26335" s="69"/>
      <c r="Y26335" s="69"/>
      <c r="Z26335" s="69"/>
      <c r="AA26335" s="69"/>
    </row>
    <row r="26336" spans="24:27" x14ac:dyDescent="0.25">
      <c r="X26336" s="69"/>
      <c r="Y26336" s="69"/>
      <c r="Z26336" s="69"/>
      <c r="AA26336" s="69"/>
    </row>
    <row r="26337" spans="24:27" x14ac:dyDescent="0.25">
      <c r="X26337" s="69"/>
      <c r="Y26337" s="69"/>
      <c r="Z26337" s="69"/>
      <c r="AA26337" s="69"/>
    </row>
    <row r="26338" spans="24:27" x14ac:dyDescent="0.25">
      <c r="X26338" s="69"/>
      <c r="Y26338" s="69"/>
      <c r="Z26338" s="69"/>
      <c r="AA26338" s="69"/>
    </row>
    <row r="26339" spans="24:27" x14ac:dyDescent="0.25">
      <c r="X26339" s="69"/>
      <c r="Y26339" s="69"/>
      <c r="Z26339" s="69"/>
      <c r="AA26339" s="69"/>
    </row>
    <row r="26340" spans="24:27" x14ac:dyDescent="0.25">
      <c r="X26340" s="69"/>
      <c r="Y26340" s="69"/>
      <c r="Z26340" s="69"/>
      <c r="AA26340" s="69"/>
    </row>
    <row r="26341" spans="24:27" x14ac:dyDescent="0.25">
      <c r="X26341" s="69"/>
      <c r="Y26341" s="69"/>
      <c r="Z26341" s="69"/>
      <c r="AA26341" s="69"/>
    </row>
    <row r="26342" spans="24:27" x14ac:dyDescent="0.25">
      <c r="X26342" s="69"/>
      <c r="Y26342" s="69"/>
      <c r="Z26342" s="69"/>
      <c r="AA26342" s="69"/>
    </row>
    <row r="26343" spans="24:27" x14ac:dyDescent="0.25">
      <c r="X26343" s="69"/>
      <c r="Y26343" s="69"/>
      <c r="Z26343" s="69"/>
      <c r="AA26343" s="69"/>
    </row>
    <row r="26344" spans="24:27" x14ac:dyDescent="0.25">
      <c r="X26344" s="69"/>
      <c r="Y26344" s="69"/>
      <c r="Z26344" s="69"/>
      <c r="AA26344" s="69"/>
    </row>
    <row r="26345" spans="24:27" x14ac:dyDescent="0.25">
      <c r="X26345" s="69"/>
      <c r="Y26345" s="69"/>
      <c r="Z26345" s="69"/>
      <c r="AA26345" s="69"/>
    </row>
    <row r="26346" spans="24:27" x14ac:dyDescent="0.25">
      <c r="X26346" s="69"/>
      <c r="Y26346" s="69"/>
      <c r="Z26346" s="69"/>
      <c r="AA26346" s="69"/>
    </row>
    <row r="26347" spans="24:27" x14ac:dyDescent="0.25">
      <c r="X26347" s="69"/>
      <c r="Y26347" s="69"/>
      <c r="Z26347" s="69"/>
      <c r="AA26347" s="69"/>
    </row>
    <row r="26348" spans="24:27" x14ac:dyDescent="0.25">
      <c r="X26348" s="69"/>
      <c r="Y26348" s="69"/>
      <c r="Z26348" s="69"/>
      <c r="AA26348" s="69"/>
    </row>
    <row r="26349" spans="24:27" x14ac:dyDescent="0.25">
      <c r="X26349" s="69"/>
      <c r="Y26349" s="69"/>
      <c r="Z26349" s="69"/>
      <c r="AA26349" s="69"/>
    </row>
    <row r="26350" spans="24:27" x14ac:dyDescent="0.25">
      <c r="X26350" s="69"/>
      <c r="Y26350" s="69"/>
      <c r="Z26350" s="69"/>
      <c r="AA26350" s="69"/>
    </row>
    <row r="26351" spans="24:27" x14ac:dyDescent="0.25">
      <c r="X26351" s="69"/>
      <c r="Y26351" s="69"/>
      <c r="Z26351" s="69"/>
      <c r="AA26351" s="69"/>
    </row>
    <row r="26352" spans="24:27" x14ac:dyDescent="0.25">
      <c r="X26352" s="69"/>
      <c r="Y26352" s="69"/>
      <c r="Z26352" s="69"/>
      <c r="AA26352" s="69"/>
    </row>
    <row r="26353" spans="24:27" x14ac:dyDescent="0.25">
      <c r="X26353" s="69"/>
      <c r="Y26353" s="69"/>
      <c r="Z26353" s="69"/>
      <c r="AA26353" s="69"/>
    </row>
    <row r="26354" spans="24:27" x14ac:dyDescent="0.25">
      <c r="X26354" s="69"/>
      <c r="Y26354" s="69"/>
      <c r="Z26354" s="69"/>
      <c r="AA26354" s="69"/>
    </row>
    <row r="26355" spans="24:27" x14ac:dyDescent="0.25">
      <c r="X26355" s="69"/>
      <c r="Y26355" s="69"/>
      <c r="Z26355" s="69"/>
      <c r="AA26355" s="69"/>
    </row>
    <row r="26356" spans="24:27" x14ac:dyDescent="0.25">
      <c r="X26356" s="69"/>
      <c r="Y26356" s="69"/>
      <c r="Z26356" s="69"/>
      <c r="AA26356" s="69"/>
    </row>
    <row r="26357" spans="24:27" x14ac:dyDescent="0.25">
      <c r="X26357" s="69"/>
      <c r="Y26357" s="69"/>
      <c r="Z26357" s="69"/>
      <c r="AA26357" s="69"/>
    </row>
    <row r="26358" spans="24:27" x14ac:dyDescent="0.25">
      <c r="X26358" s="69"/>
      <c r="Y26358" s="69"/>
      <c r="Z26358" s="69"/>
      <c r="AA26358" s="69"/>
    </row>
    <row r="26359" spans="24:27" x14ac:dyDescent="0.25">
      <c r="X26359" s="69"/>
      <c r="Y26359" s="69"/>
      <c r="Z26359" s="69"/>
      <c r="AA26359" s="69"/>
    </row>
    <row r="26360" spans="24:27" x14ac:dyDescent="0.25">
      <c r="X26360" s="69"/>
      <c r="Y26360" s="69"/>
      <c r="Z26360" s="69"/>
      <c r="AA26360" s="69"/>
    </row>
    <row r="26361" spans="24:27" x14ac:dyDescent="0.25">
      <c r="X26361" s="69"/>
      <c r="Y26361" s="69"/>
      <c r="Z26361" s="69"/>
      <c r="AA26361" s="69"/>
    </row>
    <row r="26362" spans="24:27" x14ac:dyDescent="0.25">
      <c r="X26362" s="69"/>
      <c r="Y26362" s="69"/>
      <c r="Z26362" s="69"/>
      <c r="AA26362" s="69"/>
    </row>
    <row r="26363" spans="24:27" x14ac:dyDescent="0.25">
      <c r="X26363" s="69"/>
      <c r="Y26363" s="69"/>
      <c r="Z26363" s="69"/>
      <c r="AA26363" s="69"/>
    </row>
    <row r="26364" spans="24:27" x14ac:dyDescent="0.25">
      <c r="X26364" s="69"/>
      <c r="Y26364" s="69"/>
      <c r="Z26364" s="69"/>
      <c r="AA26364" s="69"/>
    </row>
    <row r="26365" spans="24:27" x14ac:dyDescent="0.25">
      <c r="X26365" s="69"/>
      <c r="Y26365" s="69"/>
      <c r="Z26365" s="69"/>
      <c r="AA26365" s="69"/>
    </row>
    <row r="26366" spans="24:27" x14ac:dyDescent="0.25">
      <c r="X26366" s="69"/>
      <c r="Y26366" s="69"/>
      <c r="Z26366" s="69"/>
      <c r="AA26366" s="69"/>
    </row>
    <row r="26367" spans="24:27" x14ac:dyDescent="0.25">
      <c r="X26367" s="69"/>
      <c r="Y26367" s="69"/>
      <c r="Z26367" s="69"/>
      <c r="AA26367" s="69"/>
    </row>
    <row r="26368" spans="24:27" x14ac:dyDescent="0.25">
      <c r="X26368" s="69"/>
      <c r="Y26368" s="69"/>
      <c r="Z26368" s="69"/>
      <c r="AA26368" s="69"/>
    </row>
    <row r="26369" spans="24:27" x14ac:dyDescent="0.25">
      <c r="X26369" s="69"/>
      <c r="Y26369" s="69"/>
      <c r="Z26369" s="69"/>
      <c r="AA26369" s="69"/>
    </row>
    <row r="26370" spans="24:27" x14ac:dyDescent="0.25">
      <c r="X26370" s="69"/>
      <c r="Y26370" s="69"/>
      <c r="Z26370" s="69"/>
      <c r="AA26370" s="69"/>
    </row>
    <row r="26371" spans="24:27" x14ac:dyDescent="0.25">
      <c r="X26371" s="69"/>
      <c r="Y26371" s="69"/>
      <c r="Z26371" s="69"/>
      <c r="AA26371" s="69"/>
    </row>
    <row r="26372" spans="24:27" x14ac:dyDescent="0.25">
      <c r="X26372" s="69"/>
      <c r="Y26372" s="69"/>
      <c r="Z26372" s="69"/>
      <c r="AA26372" s="69"/>
    </row>
    <row r="26373" spans="24:27" x14ac:dyDescent="0.25">
      <c r="X26373" s="69"/>
      <c r="Y26373" s="69"/>
      <c r="Z26373" s="69"/>
      <c r="AA26373" s="69"/>
    </row>
    <row r="26374" spans="24:27" x14ac:dyDescent="0.25">
      <c r="X26374" s="69"/>
      <c r="Y26374" s="69"/>
      <c r="Z26374" s="69"/>
      <c r="AA26374" s="69"/>
    </row>
    <row r="26375" spans="24:27" x14ac:dyDescent="0.25">
      <c r="X26375" s="69"/>
      <c r="Y26375" s="69"/>
      <c r="Z26375" s="69"/>
      <c r="AA26375" s="69"/>
    </row>
    <row r="26376" spans="24:27" x14ac:dyDescent="0.25">
      <c r="X26376" s="69"/>
      <c r="Y26376" s="69"/>
      <c r="Z26376" s="69"/>
      <c r="AA26376" s="69"/>
    </row>
    <row r="26377" spans="24:27" x14ac:dyDescent="0.25">
      <c r="X26377" s="69"/>
      <c r="Y26377" s="69"/>
      <c r="Z26377" s="69"/>
      <c r="AA26377" s="69"/>
    </row>
    <row r="26378" spans="24:27" x14ac:dyDescent="0.25">
      <c r="X26378" s="69"/>
      <c r="Y26378" s="69"/>
      <c r="Z26378" s="69"/>
      <c r="AA26378" s="69"/>
    </row>
    <row r="26379" spans="24:27" x14ac:dyDescent="0.25">
      <c r="X26379" s="69"/>
      <c r="Y26379" s="69"/>
      <c r="Z26379" s="69"/>
      <c r="AA26379" s="69"/>
    </row>
    <row r="26380" spans="24:27" x14ac:dyDescent="0.25">
      <c r="X26380" s="69"/>
      <c r="Y26380" s="69"/>
      <c r="Z26380" s="69"/>
      <c r="AA26380" s="69"/>
    </row>
    <row r="26381" spans="24:27" x14ac:dyDescent="0.25">
      <c r="X26381" s="69"/>
      <c r="Y26381" s="69"/>
      <c r="Z26381" s="69"/>
      <c r="AA26381" s="69"/>
    </row>
    <row r="26382" spans="24:27" x14ac:dyDescent="0.25">
      <c r="X26382" s="69"/>
      <c r="Y26382" s="69"/>
      <c r="Z26382" s="69"/>
      <c r="AA26382" s="69"/>
    </row>
    <row r="26383" spans="24:27" x14ac:dyDescent="0.25">
      <c r="X26383" s="69"/>
      <c r="Y26383" s="69"/>
      <c r="Z26383" s="69"/>
      <c r="AA26383" s="69"/>
    </row>
    <row r="26384" spans="24:27" x14ac:dyDescent="0.25">
      <c r="X26384" s="69"/>
      <c r="Y26384" s="69"/>
      <c r="Z26384" s="69"/>
      <c r="AA26384" s="69"/>
    </row>
    <row r="26385" spans="24:27" x14ac:dyDescent="0.25">
      <c r="X26385" s="69"/>
      <c r="Y26385" s="69"/>
      <c r="Z26385" s="69"/>
      <c r="AA26385" s="69"/>
    </row>
    <row r="26386" spans="24:27" x14ac:dyDescent="0.25">
      <c r="X26386" s="69"/>
      <c r="Y26386" s="69"/>
      <c r="Z26386" s="69"/>
      <c r="AA26386" s="69"/>
    </row>
    <row r="26387" spans="24:27" x14ac:dyDescent="0.25">
      <c r="X26387" s="69"/>
      <c r="Y26387" s="69"/>
      <c r="Z26387" s="69"/>
      <c r="AA26387" s="69"/>
    </row>
    <row r="26388" spans="24:27" x14ac:dyDescent="0.25">
      <c r="X26388" s="69"/>
      <c r="Y26388" s="69"/>
      <c r="Z26388" s="69"/>
      <c r="AA26388" s="69"/>
    </row>
    <row r="26389" spans="24:27" x14ac:dyDescent="0.25">
      <c r="X26389" s="69"/>
      <c r="Y26389" s="69"/>
      <c r="Z26389" s="69"/>
      <c r="AA26389" s="69"/>
    </row>
    <row r="26390" spans="24:27" x14ac:dyDescent="0.25">
      <c r="X26390" s="69"/>
      <c r="Y26390" s="69"/>
      <c r="Z26390" s="69"/>
      <c r="AA26390" s="69"/>
    </row>
    <row r="26391" spans="24:27" x14ac:dyDescent="0.25">
      <c r="X26391" s="69"/>
      <c r="Y26391" s="69"/>
      <c r="Z26391" s="69"/>
      <c r="AA26391" s="69"/>
    </row>
    <row r="26392" spans="24:27" x14ac:dyDescent="0.25">
      <c r="X26392" s="69"/>
      <c r="Y26392" s="69"/>
      <c r="Z26392" s="69"/>
      <c r="AA26392" s="69"/>
    </row>
    <row r="26393" spans="24:27" x14ac:dyDescent="0.25">
      <c r="X26393" s="69"/>
      <c r="Y26393" s="69"/>
      <c r="Z26393" s="69"/>
      <c r="AA26393" s="69"/>
    </row>
    <row r="26394" spans="24:27" x14ac:dyDescent="0.25">
      <c r="X26394" s="69"/>
      <c r="Y26394" s="69"/>
      <c r="Z26394" s="69"/>
      <c r="AA26394" s="69"/>
    </row>
    <row r="26395" spans="24:27" x14ac:dyDescent="0.25">
      <c r="X26395" s="69"/>
      <c r="Y26395" s="69"/>
      <c r="Z26395" s="69"/>
      <c r="AA26395" s="69"/>
    </row>
    <row r="26396" spans="24:27" x14ac:dyDescent="0.25">
      <c r="X26396" s="69"/>
      <c r="Y26396" s="69"/>
      <c r="Z26396" s="69"/>
      <c r="AA26396" s="69"/>
    </row>
    <row r="26397" spans="24:27" x14ac:dyDescent="0.25">
      <c r="X26397" s="69"/>
      <c r="Y26397" s="69"/>
      <c r="Z26397" s="69"/>
      <c r="AA26397" s="69"/>
    </row>
    <row r="26398" spans="24:27" x14ac:dyDescent="0.25">
      <c r="X26398" s="69"/>
      <c r="Y26398" s="69"/>
      <c r="Z26398" s="69"/>
      <c r="AA26398" s="69"/>
    </row>
    <row r="26399" spans="24:27" x14ac:dyDescent="0.25">
      <c r="X26399" s="69"/>
      <c r="Y26399" s="69"/>
      <c r="Z26399" s="69"/>
      <c r="AA26399" s="69"/>
    </row>
    <row r="26400" spans="24:27" x14ac:dyDescent="0.25">
      <c r="X26400" s="69"/>
      <c r="Y26400" s="69"/>
      <c r="Z26400" s="69"/>
      <c r="AA26400" s="69"/>
    </row>
    <row r="26401" spans="24:27" x14ac:dyDescent="0.25">
      <c r="X26401" s="69"/>
      <c r="Y26401" s="69"/>
      <c r="Z26401" s="69"/>
      <c r="AA26401" s="69"/>
    </row>
    <row r="26402" spans="24:27" x14ac:dyDescent="0.25">
      <c r="X26402" s="69"/>
      <c r="Y26402" s="69"/>
      <c r="Z26402" s="69"/>
      <c r="AA26402" s="69"/>
    </row>
    <row r="26403" spans="24:27" x14ac:dyDescent="0.25">
      <c r="X26403" s="69"/>
      <c r="Y26403" s="69"/>
      <c r="Z26403" s="69"/>
      <c r="AA26403" s="69"/>
    </row>
    <row r="26404" spans="24:27" x14ac:dyDescent="0.25">
      <c r="X26404" s="69"/>
      <c r="Y26404" s="69"/>
      <c r="Z26404" s="69"/>
      <c r="AA26404" s="69"/>
    </row>
    <row r="26405" spans="24:27" x14ac:dyDescent="0.25">
      <c r="X26405" s="69"/>
      <c r="Y26405" s="69"/>
      <c r="Z26405" s="69"/>
      <c r="AA26405" s="69"/>
    </row>
    <row r="26406" spans="24:27" x14ac:dyDescent="0.25">
      <c r="X26406" s="69"/>
      <c r="Y26406" s="69"/>
      <c r="Z26406" s="69"/>
      <c r="AA26406" s="69"/>
    </row>
    <row r="26407" spans="24:27" x14ac:dyDescent="0.25">
      <c r="X26407" s="69"/>
      <c r="Y26407" s="69"/>
      <c r="Z26407" s="69"/>
      <c r="AA26407" s="69"/>
    </row>
    <row r="26408" spans="24:27" x14ac:dyDescent="0.25">
      <c r="X26408" s="69"/>
      <c r="Y26408" s="69"/>
      <c r="Z26408" s="69"/>
      <c r="AA26408" s="69"/>
    </row>
    <row r="26409" spans="24:27" x14ac:dyDescent="0.25">
      <c r="X26409" s="69"/>
      <c r="Y26409" s="69"/>
      <c r="Z26409" s="69"/>
      <c r="AA26409" s="69"/>
    </row>
    <row r="26410" spans="24:27" x14ac:dyDescent="0.25">
      <c r="X26410" s="69"/>
      <c r="Y26410" s="69"/>
      <c r="Z26410" s="69"/>
      <c r="AA26410" s="69"/>
    </row>
    <row r="26411" spans="24:27" x14ac:dyDescent="0.25">
      <c r="X26411" s="69"/>
      <c r="Y26411" s="69"/>
      <c r="Z26411" s="69"/>
      <c r="AA26411" s="69"/>
    </row>
    <row r="26412" spans="24:27" x14ac:dyDescent="0.25">
      <c r="X26412" s="69"/>
      <c r="Y26412" s="69"/>
      <c r="Z26412" s="69"/>
      <c r="AA26412" s="69"/>
    </row>
    <row r="26413" spans="24:27" x14ac:dyDescent="0.25">
      <c r="X26413" s="69"/>
      <c r="Y26413" s="69"/>
      <c r="Z26413" s="69"/>
      <c r="AA26413" s="69"/>
    </row>
    <row r="26414" spans="24:27" x14ac:dyDescent="0.25">
      <c r="X26414" s="69"/>
      <c r="Y26414" s="69"/>
      <c r="Z26414" s="69"/>
      <c r="AA26414" s="69"/>
    </row>
    <row r="26415" spans="24:27" x14ac:dyDescent="0.25">
      <c r="X26415" s="69"/>
      <c r="Y26415" s="69"/>
      <c r="Z26415" s="69"/>
      <c r="AA26415" s="69"/>
    </row>
    <row r="26416" spans="24:27" x14ac:dyDescent="0.25">
      <c r="X26416" s="69"/>
      <c r="Y26416" s="69"/>
      <c r="Z26416" s="69"/>
      <c r="AA26416" s="69"/>
    </row>
    <row r="26417" spans="24:27" x14ac:dyDescent="0.25">
      <c r="X26417" s="69"/>
      <c r="Y26417" s="69"/>
      <c r="Z26417" s="69"/>
      <c r="AA26417" s="69"/>
    </row>
    <row r="26418" spans="24:27" x14ac:dyDescent="0.25">
      <c r="X26418" s="69"/>
      <c r="Y26418" s="69"/>
      <c r="Z26418" s="69"/>
      <c r="AA26418" s="69"/>
    </row>
    <row r="26419" spans="24:27" x14ac:dyDescent="0.25">
      <c r="X26419" s="69"/>
      <c r="Y26419" s="69"/>
      <c r="Z26419" s="69"/>
      <c r="AA26419" s="69"/>
    </row>
    <row r="26420" spans="24:27" x14ac:dyDescent="0.25">
      <c r="X26420" s="69"/>
      <c r="Y26420" s="69"/>
      <c r="Z26420" s="69"/>
      <c r="AA26420" s="69"/>
    </row>
    <row r="26421" spans="24:27" x14ac:dyDescent="0.25">
      <c r="X26421" s="69"/>
      <c r="Y26421" s="69"/>
      <c r="Z26421" s="69"/>
      <c r="AA26421" s="69"/>
    </row>
    <row r="26422" spans="24:27" x14ac:dyDescent="0.25">
      <c r="X26422" s="69"/>
      <c r="Y26422" s="69"/>
      <c r="Z26422" s="69"/>
      <c r="AA26422" s="69"/>
    </row>
    <row r="26423" spans="24:27" x14ac:dyDescent="0.25">
      <c r="X26423" s="69"/>
      <c r="Y26423" s="69"/>
      <c r="Z26423" s="69"/>
      <c r="AA26423" s="69"/>
    </row>
    <row r="26424" spans="24:27" x14ac:dyDescent="0.25">
      <c r="X26424" s="69"/>
      <c r="Y26424" s="69"/>
      <c r="Z26424" s="69"/>
      <c r="AA26424" s="69"/>
    </row>
    <row r="26425" spans="24:27" x14ac:dyDescent="0.25">
      <c r="X26425" s="69"/>
      <c r="Y26425" s="69"/>
      <c r="Z26425" s="69"/>
      <c r="AA26425" s="69"/>
    </row>
    <row r="26426" spans="24:27" x14ac:dyDescent="0.25">
      <c r="X26426" s="69"/>
      <c r="Y26426" s="69"/>
      <c r="Z26426" s="69"/>
      <c r="AA26426" s="69"/>
    </row>
    <row r="26427" spans="24:27" x14ac:dyDescent="0.25">
      <c r="X26427" s="69"/>
      <c r="Y26427" s="69"/>
      <c r="Z26427" s="69"/>
      <c r="AA26427" s="69"/>
    </row>
    <row r="26428" spans="24:27" x14ac:dyDescent="0.25">
      <c r="X26428" s="69"/>
      <c r="Y26428" s="69"/>
      <c r="Z26428" s="69"/>
      <c r="AA26428" s="69"/>
    </row>
    <row r="26429" spans="24:27" x14ac:dyDescent="0.25">
      <c r="X26429" s="69"/>
      <c r="Y26429" s="69"/>
      <c r="Z26429" s="69"/>
      <c r="AA26429" s="69"/>
    </row>
    <row r="26430" spans="24:27" x14ac:dyDescent="0.25">
      <c r="X26430" s="69"/>
      <c r="Y26430" s="69"/>
      <c r="Z26430" s="69"/>
      <c r="AA26430" s="69"/>
    </row>
    <row r="26431" spans="24:27" x14ac:dyDescent="0.25">
      <c r="X26431" s="69"/>
      <c r="Y26431" s="69"/>
      <c r="Z26431" s="69"/>
      <c r="AA26431" s="69"/>
    </row>
    <row r="26432" spans="24:27" x14ac:dyDescent="0.25">
      <c r="X26432" s="69"/>
      <c r="Y26432" s="69"/>
      <c r="Z26432" s="69"/>
      <c r="AA26432" s="69"/>
    </row>
    <row r="26433" spans="24:27" x14ac:dyDescent="0.25">
      <c r="X26433" s="69"/>
      <c r="Y26433" s="69"/>
      <c r="Z26433" s="69"/>
      <c r="AA26433" s="69"/>
    </row>
    <row r="26434" spans="24:27" x14ac:dyDescent="0.25">
      <c r="X26434" s="69"/>
      <c r="Y26434" s="69"/>
      <c r="Z26434" s="69"/>
      <c r="AA26434" s="69"/>
    </row>
    <row r="26435" spans="24:27" x14ac:dyDescent="0.25">
      <c r="X26435" s="69"/>
      <c r="Y26435" s="69"/>
      <c r="Z26435" s="69"/>
      <c r="AA26435" s="69"/>
    </row>
    <row r="26436" spans="24:27" x14ac:dyDescent="0.25">
      <c r="X26436" s="69"/>
      <c r="Y26436" s="69"/>
      <c r="Z26436" s="69"/>
      <c r="AA26436" s="69"/>
    </row>
    <row r="26437" spans="24:27" x14ac:dyDescent="0.25">
      <c r="X26437" s="69"/>
      <c r="Y26437" s="69"/>
      <c r="Z26437" s="69"/>
      <c r="AA26437" s="69"/>
    </row>
    <row r="26438" spans="24:27" x14ac:dyDescent="0.25">
      <c r="X26438" s="69"/>
      <c r="Y26438" s="69"/>
      <c r="Z26438" s="69"/>
      <c r="AA26438" s="69"/>
    </row>
    <row r="26439" spans="24:27" x14ac:dyDescent="0.25">
      <c r="X26439" s="69"/>
      <c r="Y26439" s="69"/>
      <c r="Z26439" s="69"/>
      <c r="AA26439" s="69"/>
    </row>
    <row r="26440" spans="24:27" x14ac:dyDescent="0.25">
      <c r="X26440" s="69"/>
      <c r="Y26440" s="69"/>
      <c r="Z26440" s="69"/>
      <c r="AA26440" s="69"/>
    </row>
    <row r="26441" spans="24:27" x14ac:dyDescent="0.25">
      <c r="X26441" s="69"/>
      <c r="Y26441" s="69"/>
      <c r="Z26441" s="69"/>
      <c r="AA26441" s="69"/>
    </row>
    <row r="26442" spans="24:27" x14ac:dyDescent="0.25">
      <c r="X26442" s="69"/>
      <c r="Y26442" s="69"/>
      <c r="Z26442" s="69"/>
      <c r="AA26442" s="69"/>
    </row>
    <row r="26443" spans="24:27" x14ac:dyDescent="0.25">
      <c r="X26443" s="69"/>
      <c r="Y26443" s="69"/>
      <c r="Z26443" s="69"/>
      <c r="AA26443" s="69"/>
    </row>
    <row r="26444" spans="24:27" x14ac:dyDescent="0.25">
      <c r="X26444" s="69"/>
      <c r="Y26444" s="69"/>
      <c r="Z26444" s="69"/>
      <c r="AA26444" s="69"/>
    </row>
    <row r="26445" spans="24:27" x14ac:dyDescent="0.25">
      <c r="X26445" s="69"/>
      <c r="Y26445" s="69"/>
      <c r="Z26445" s="69"/>
      <c r="AA26445" s="69"/>
    </row>
    <row r="26446" spans="24:27" x14ac:dyDescent="0.25">
      <c r="X26446" s="69"/>
      <c r="Y26446" s="69"/>
      <c r="Z26446" s="69"/>
      <c r="AA26446" s="69"/>
    </row>
    <row r="26447" spans="24:27" x14ac:dyDescent="0.25">
      <c r="X26447" s="69"/>
      <c r="Y26447" s="69"/>
      <c r="Z26447" s="69"/>
      <c r="AA26447" s="69"/>
    </row>
    <row r="26448" spans="24:27" x14ac:dyDescent="0.25">
      <c r="X26448" s="69"/>
      <c r="Y26448" s="69"/>
      <c r="Z26448" s="69"/>
      <c r="AA26448" s="69"/>
    </row>
    <row r="26449" spans="24:27" x14ac:dyDescent="0.25">
      <c r="X26449" s="69"/>
      <c r="Y26449" s="69"/>
      <c r="Z26449" s="69"/>
      <c r="AA26449" s="69"/>
    </row>
    <row r="26450" spans="24:27" x14ac:dyDescent="0.25">
      <c r="X26450" s="69"/>
      <c r="Y26450" s="69"/>
      <c r="Z26450" s="69"/>
      <c r="AA26450" s="69"/>
    </row>
    <row r="26451" spans="24:27" x14ac:dyDescent="0.25">
      <c r="X26451" s="69"/>
      <c r="Y26451" s="69"/>
      <c r="Z26451" s="69"/>
      <c r="AA26451" s="69"/>
    </row>
    <row r="26452" spans="24:27" x14ac:dyDescent="0.25">
      <c r="X26452" s="69"/>
      <c r="Y26452" s="69"/>
      <c r="Z26452" s="69"/>
      <c r="AA26452" s="69"/>
    </row>
    <row r="26453" spans="24:27" x14ac:dyDescent="0.25">
      <c r="X26453" s="69"/>
      <c r="Y26453" s="69"/>
      <c r="Z26453" s="69"/>
      <c r="AA26453" s="69"/>
    </row>
    <row r="26454" spans="24:27" x14ac:dyDescent="0.25">
      <c r="X26454" s="69"/>
      <c r="Y26454" s="69"/>
      <c r="Z26454" s="69"/>
      <c r="AA26454" s="69"/>
    </row>
    <row r="26455" spans="24:27" x14ac:dyDescent="0.25">
      <c r="X26455" s="69"/>
      <c r="Y26455" s="69"/>
      <c r="Z26455" s="69"/>
      <c r="AA26455" s="69"/>
    </row>
    <row r="26456" spans="24:27" x14ac:dyDescent="0.25">
      <c r="X26456" s="69"/>
      <c r="Y26456" s="69"/>
      <c r="Z26456" s="69"/>
      <c r="AA26456" s="69"/>
    </row>
    <row r="26457" spans="24:27" x14ac:dyDescent="0.25">
      <c r="X26457" s="69"/>
      <c r="Y26457" s="69"/>
      <c r="Z26457" s="69"/>
      <c r="AA26457" s="69"/>
    </row>
    <row r="26458" spans="24:27" x14ac:dyDescent="0.25">
      <c r="X26458" s="69"/>
      <c r="Y26458" s="69"/>
      <c r="Z26458" s="69"/>
      <c r="AA26458" s="69"/>
    </row>
    <row r="26459" spans="24:27" x14ac:dyDescent="0.25">
      <c r="X26459" s="69"/>
      <c r="Y26459" s="69"/>
      <c r="Z26459" s="69"/>
      <c r="AA26459" s="69"/>
    </row>
    <row r="26460" spans="24:27" x14ac:dyDescent="0.25">
      <c r="X26460" s="69"/>
      <c r="Y26460" s="69"/>
      <c r="Z26460" s="69"/>
      <c r="AA26460" s="69"/>
    </row>
    <row r="26461" spans="24:27" x14ac:dyDescent="0.25">
      <c r="X26461" s="69"/>
      <c r="Y26461" s="69"/>
      <c r="Z26461" s="69"/>
      <c r="AA26461" s="69"/>
    </row>
    <row r="26462" spans="24:27" x14ac:dyDescent="0.25">
      <c r="X26462" s="69"/>
      <c r="Y26462" s="69"/>
      <c r="Z26462" s="69"/>
      <c r="AA26462" s="69"/>
    </row>
    <row r="26463" spans="24:27" x14ac:dyDescent="0.25">
      <c r="X26463" s="69"/>
      <c r="Y26463" s="69"/>
      <c r="Z26463" s="69"/>
      <c r="AA26463" s="69"/>
    </row>
    <row r="26464" spans="24:27" x14ac:dyDescent="0.25">
      <c r="X26464" s="69"/>
      <c r="Y26464" s="69"/>
      <c r="Z26464" s="69"/>
      <c r="AA26464" s="69"/>
    </row>
    <row r="26465" spans="24:27" x14ac:dyDescent="0.25">
      <c r="X26465" s="69"/>
      <c r="Y26465" s="69"/>
      <c r="Z26465" s="69"/>
      <c r="AA26465" s="69"/>
    </row>
    <row r="26466" spans="24:27" x14ac:dyDescent="0.25">
      <c r="X26466" s="69"/>
      <c r="Y26466" s="69"/>
      <c r="Z26466" s="69"/>
      <c r="AA26466" s="69"/>
    </row>
    <row r="26467" spans="24:27" x14ac:dyDescent="0.25">
      <c r="X26467" s="69"/>
      <c r="Y26467" s="69"/>
      <c r="Z26467" s="69"/>
      <c r="AA26467" s="69"/>
    </row>
    <row r="26468" spans="24:27" x14ac:dyDescent="0.25">
      <c r="X26468" s="69"/>
      <c r="Y26468" s="69"/>
      <c r="Z26468" s="69"/>
      <c r="AA26468" s="69"/>
    </row>
    <row r="26469" spans="24:27" x14ac:dyDescent="0.25">
      <c r="X26469" s="69"/>
      <c r="Y26469" s="69"/>
      <c r="Z26469" s="69"/>
      <c r="AA26469" s="69"/>
    </row>
    <row r="26470" spans="24:27" x14ac:dyDescent="0.25">
      <c r="X26470" s="69"/>
      <c r="Y26470" s="69"/>
      <c r="Z26470" s="69"/>
      <c r="AA26470" s="69"/>
    </row>
    <row r="26471" spans="24:27" x14ac:dyDescent="0.25">
      <c r="X26471" s="69"/>
      <c r="Y26471" s="69"/>
      <c r="Z26471" s="69"/>
      <c r="AA26471" s="69"/>
    </row>
    <row r="26472" spans="24:27" x14ac:dyDescent="0.25">
      <c r="X26472" s="69"/>
      <c r="Y26472" s="69"/>
      <c r="Z26472" s="69"/>
      <c r="AA26472" s="69"/>
    </row>
    <row r="26473" spans="24:27" x14ac:dyDescent="0.25">
      <c r="X26473" s="69"/>
      <c r="Y26473" s="69"/>
      <c r="Z26473" s="69"/>
      <c r="AA26473" s="69"/>
    </row>
    <row r="26474" spans="24:27" x14ac:dyDescent="0.25">
      <c r="X26474" s="69"/>
      <c r="Y26474" s="69"/>
      <c r="Z26474" s="69"/>
      <c r="AA26474" s="69"/>
    </row>
    <row r="26475" spans="24:27" x14ac:dyDescent="0.25">
      <c r="X26475" s="69"/>
      <c r="Y26475" s="69"/>
      <c r="Z26475" s="69"/>
      <c r="AA26475" s="69"/>
    </row>
    <row r="26476" spans="24:27" x14ac:dyDescent="0.25">
      <c r="X26476" s="69"/>
      <c r="Y26476" s="69"/>
      <c r="Z26476" s="69"/>
      <c r="AA26476" s="69"/>
    </row>
    <row r="26477" spans="24:27" x14ac:dyDescent="0.25">
      <c r="X26477" s="69"/>
      <c r="Y26477" s="69"/>
      <c r="Z26477" s="69"/>
      <c r="AA26477" s="69"/>
    </row>
    <row r="26478" spans="24:27" x14ac:dyDescent="0.25">
      <c r="X26478" s="69"/>
      <c r="Y26478" s="69"/>
      <c r="Z26478" s="69"/>
      <c r="AA26478" s="69"/>
    </row>
    <row r="26479" spans="24:27" x14ac:dyDescent="0.25">
      <c r="X26479" s="69"/>
      <c r="Y26479" s="69"/>
      <c r="Z26479" s="69"/>
      <c r="AA26479" s="69"/>
    </row>
    <row r="26480" spans="24:27" x14ac:dyDescent="0.25">
      <c r="X26480" s="69"/>
      <c r="Y26480" s="69"/>
      <c r="Z26480" s="69"/>
      <c r="AA26480" s="69"/>
    </row>
    <row r="26481" spans="24:27" x14ac:dyDescent="0.25">
      <c r="X26481" s="69"/>
      <c r="Y26481" s="69"/>
      <c r="Z26481" s="69"/>
      <c r="AA26481" s="69"/>
    </row>
    <row r="26482" spans="24:27" x14ac:dyDescent="0.25">
      <c r="X26482" s="69"/>
      <c r="Y26482" s="69"/>
      <c r="Z26482" s="69"/>
      <c r="AA26482" s="69"/>
    </row>
    <row r="26483" spans="24:27" x14ac:dyDescent="0.25">
      <c r="X26483" s="69"/>
      <c r="Y26483" s="69"/>
      <c r="Z26483" s="69"/>
      <c r="AA26483" s="69"/>
    </row>
    <row r="26484" spans="24:27" x14ac:dyDescent="0.25">
      <c r="X26484" s="69"/>
      <c r="Y26484" s="69"/>
      <c r="Z26484" s="69"/>
      <c r="AA26484" s="69"/>
    </row>
    <row r="26485" spans="24:27" x14ac:dyDescent="0.25">
      <c r="X26485" s="69"/>
      <c r="Y26485" s="69"/>
      <c r="Z26485" s="69"/>
      <c r="AA26485" s="69"/>
    </row>
    <row r="26486" spans="24:27" x14ac:dyDescent="0.25">
      <c r="X26486" s="69"/>
      <c r="Y26486" s="69"/>
      <c r="Z26486" s="69"/>
      <c r="AA26486" s="69"/>
    </row>
    <row r="26487" spans="24:27" x14ac:dyDescent="0.25">
      <c r="X26487" s="69"/>
      <c r="Y26487" s="69"/>
      <c r="Z26487" s="69"/>
      <c r="AA26487" s="69"/>
    </row>
    <row r="26488" spans="24:27" x14ac:dyDescent="0.25">
      <c r="X26488" s="69"/>
      <c r="Y26488" s="69"/>
      <c r="Z26488" s="69"/>
      <c r="AA26488" s="69"/>
    </row>
    <row r="26489" spans="24:27" x14ac:dyDescent="0.25">
      <c r="X26489" s="69"/>
      <c r="Y26489" s="69"/>
      <c r="Z26489" s="69"/>
      <c r="AA26489" s="69"/>
    </row>
    <row r="26490" spans="24:27" x14ac:dyDescent="0.25">
      <c r="X26490" s="69"/>
      <c r="Y26490" s="69"/>
      <c r="Z26490" s="69"/>
      <c r="AA26490" s="69"/>
    </row>
    <row r="26491" spans="24:27" x14ac:dyDescent="0.25">
      <c r="X26491" s="69"/>
      <c r="Y26491" s="69"/>
      <c r="Z26491" s="69"/>
      <c r="AA26491" s="69"/>
    </row>
    <row r="26492" spans="24:27" x14ac:dyDescent="0.25">
      <c r="X26492" s="69"/>
      <c r="Y26492" s="69"/>
      <c r="Z26492" s="69"/>
      <c r="AA26492" s="69"/>
    </row>
    <row r="26493" spans="24:27" x14ac:dyDescent="0.25">
      <c r="X26493" s="69"/>
      <c r="Y26493" s="69"/>
      <c r="Z26493" s="69"/>
      <c r="AA26493" s="69"/>
    </row>
    <row r="26494" spans="24:27" x14ac:dyDescent="0.25">
      <c r="X26494" s="69"/>
      <c r="Y26494" s="69"/>
      <c r="Z26494" s="69"/>
      <c r="AA26494" s="69"/>
    </row>
    <row r="26495" spans="24:27" x14ac:dyDescent="0.25">
      <c r="X26495" s="69"/>
      <c r="Y26495" s="69"/>
      <c r="Z26495" s="69"/>
      <c r="AA26495" s="69"/>
    </row>
    <row r="26496" spans="24:27" x14ac:dyDescent="0.25">
      <c r="X26496" s="69"/>
      <c r="Y26496" s="69"/>
      <c r="Z26496" s="69"/>
      <c r="AA26496" s="69"/>
    </row>
    <row r="26497" spans="24:27" x14ac:dyDescent="0.25">
      <c r="X26497" s="69"/>
      <c r="Y26497" s="69"/>
      <c r="Z26497" s="69"/>
      <c r="AA26497" s="69"/>
    </row>
    <row r="26498" spans="24:27" x14ac:dyDescent="0.25">
      <c r="X26498" s="69"/>
      <c r="Y26498" s="69"/>
      <c r="Z26498" s="69"/>
      <c r="AA26498" s="69"/>
    </row>
    <row r="26499" spans="24:27" x14ac:dyDescent="0.25">
      <c r="X26499" s="69"/>
      <c r="Y26499" s="69"/>
      <c r="Z26499" s="69"/>
      <c r="AA26499" s="69"/>
    </row>
    <row r="26500" spans="24:27" x14ac:dyDescent="0.25">
      <c r="X26500" s="69"/>
      <c r="Y26500" s="69"/>
      <c r="Z26500" s="69"/>
      <c r="AA26500" s="69"/>
    </row>
    <row r="26501" spans="24:27" x14ac:dyDescent="0.25">
      <c r="X26501" s="69"/>
      <c r="Y26501" s="69"/>
      <c r="Z26501" s="69"/>
      <c r="AA26501" s="69"/>
    </row>
    <row r="26502" spans="24:27" x14ac:dyDescent="0.25">
      <c r="X26502" s="69"/>
      <c r="Y26502" s="69"/>
      <c r="Z26502" s="69"/>
      <c r="AA26502" s="69"/>
    </row>
    <row r="26503" spans="24:27" x14ac:dyDescent="0.25">
      <c r="X26503" s="69"/>
      <c r="Y26503" s="69"/>
      <c r="Z26503" s="69"/>
      <c r="AA26503" s="69"/>
    </row>
    <row r="26504" spans="24:27" x14ac:dyDescent="0.25">
      <c r="X26504" s="69"/>
      <c r="Y26504" s="69"/>
      <c r="Z26504" s="69"/>
      <c r="AA26504" s="69"/>
    </row>
    <row r="26505" spans="24:27" x14ac:dyDescent="0.25">
      <c r="X26505" s="69"/>
      <c r="Y26505" s="69"/>
      <c r="Z26505" s="69"/>
      <c r="AA26505" s="69"/>
    </row>
    <row r="26506" spans="24:27" x14ac:dyDescent="0.25">
      <c r="X26506" s="69"/>
      <c r="Y26506" s="69"/>
      <c r="Z26506" s="69"/>
      <c r="AA26506" s="69"/>
    </row>
    <row r="26507" spans="24:27" x14ac:dyDescent="0.25">
      <c r="X26507" s="69"/>
      <c r="Y26507" s="69"/>
      <c r="Z26507" s="69"/>
      <c r="AA26507" s="69"/>
    </row>
    <row r="26508" spans="24:27" x14ac:dyDescent="0.25">
      <c r="X26508" s="69"/>
      <c r="Y26508" s="69"/>
      <c r="Z26508" s="69"/>
      <c r="AA26508" s="69"/>
    </row>
    <row r="26509" spans="24:27" x14ac:dyDescent="0.25">
      <c r="X26509" s="69"/>
      <c r="Y26509" s="69"/>
      <c r="Z26509" s="69"/>
      <c r="AA26509" s="69"/>
    </row>
    <row r="26510" spans="24:27" x14ac:dyDescent="0.25">
      <c r="X26510" s="69"/>
      <c r="Y26510" s="69"/>
      <c r="Z26510" s="69"/>
      <c r="AA26510" s="69"/>
    </row>
    <row r="26511" spans="24:27" x14ac:dyDescent="0.25">
      <c r="X26511" s="69"/>
      <c r="Y26511" s="69"/>
      <c r="Z26511" s="69"/>
      <c r="AA26511" s="69"/>
    </row>
    <row r="26512" spans="24:27" x14ac:dyDescent="0.25">
      <c r="X26512" s="69"/>
      <c r="Y26512" s="69"/>
      <c r="Z26512" s="69"/>
      <c r="AA26512" s="69"/>
    </row>
    <row r="26513" spans="24:27" x14ac:dyDescent="0.25">
      <c r="X26513" s="69"/>
      <c r="Y26513" s="69"/>
      <c r="Z26513" s="69"/>
      <c r="AA26513" s="69"/>
    </row>
    <row r="26514" spans="24:27" x14ac:dyDescent="0.25">
      <c r="X26514" s="69"/>
      <c r="Y26514" s="69"/>
      <c r="Z26514" s="69"/>
      <c r="AA26514" s="69"/>
    </row>
    <row r="26515" spans="24:27" x14ac:dyDescent="0.25">
      <c r="X26515" s="69"/>
      <c r="Y26515" s="69"/>
      <c r="Z26515" s="69"/>
      <c r="AA26515" s="69"/>
    </row>
    <row r="26516" spans="24:27" x14ac:dyDescent="0.25">
      <c r="X26516" s="69"/>
      <c r="Y26516" s="69"/>
      <c r="Z26516" s="69"/>
      <c r="AA26516" s="69"/>
    </row>
    <row r="26517" spans="24:27" x14ac:dyDescent="0.25">
      <c r="X26517" s="69"/>
      <c r="Y26517" s="69"/>
      <c r="Z26517" s="69"/>
      <c r="AA26517" s="69"/>
    </row>
    <row r="26518" spans="24:27" x14ac:dyDescent="0.25">
      <c r="X26518" s="69"/>
      <c r="Y26518" s="69"/>
      <c r="Z26518" s="69"/>
      <c r="AA26518" s="69"/>
    </row>
    <row r="26519" spans="24:27" x14ac:dyDescent="0.25">
      <c r="X26519" s="69"/>
      <c r="Y26519" s="69"/>
      <c r="Z26519" s="69"/>
      <c r="AA26519" s="69"/>
    </row>
    <row r="26520" spans="24:27" x14ac:dyDescent="0.25">
      <c r="X26520" s="69"/>
      <c r="Y26520" s="69"/>
      <c r="Z26520" s="69"/>
      <c r="AA26520" s="69"/>
    </row>
    <row r="26521" spans="24:27" x14ac:dyDescent="0.25">
      <c r="X26521" s="69"/>
      <c r="Y26521" s="69"/>
      <c r="Z26521" s="69"/>
      <c r="AA26521" s="69"/>
    </row>
    <row r="26522" spans="24:27" x14ac:dyDescent="0.25">
      <c r="X26522" s="69"/>
      <c r="Y26522" s="69"/>
      <c r="Z26522" s="69"/>
      <c r="AA26522" s="69"/>
    </row>
    <row r="26523" spans="24:27" x14ac:dyDescent="0.25">
      <c r="X26523" s="69"/>
      <c r="Y26523" s="69"/>
      <c r="Z26523" s="69"/>
      <c r="AA26523" s="69"/>
    </row>
    <row r="26524" spans="24:27" x14ac:dyDescent="0.25">
      <c r="X26524" s="69"/>
      <c r="Y26524" s="69"/>
      <c r="Z26524" s="69"/>
      <c r="AA26524" s="69"/>
    </row>
    <row r="26525" spans="24:27" x14ac:dyDescent="0.25">
      <c r="X26525" s="69"/>
      <c r="Y26525" s="69"/>
      <c r="Z26525" s="69"/>
      <c r="AA26525" s="69"/>
    </row>
    <row r="26526" spans="24:27" x14ac:dyDescent="0.25">
      <c r="X26526" s="69"/>
      <c r="Y26526" s="69"/>
      <c r="Z26526" s="69"/>
      <c r="AA26526" s="69"/>
    </row>
    <row r="26527" spans="24:27" x14ac:dyDescent="0.25">
      <c r="X26527" s="69"/>
      <c r="Y26527" s="69"/>
      <c r="Z26527" s="69"/>
      <c r="AA26527" s="69"/>
    </row>
    <row r="26528" spans="24:27" x14ac:dyDescent="0.25">
      <c r="X26528" s="69"/>
      <c r="Y26528" s="69"/>
      <c r="Z26528" s="69"/>
      <c r="AA26528" s="69"/>
    </row>
    <row r="26529" spans="24:27" x14ac:dyDescent="0.25">
      <c r="X26529" s="69"/>
      <c r="Y26529" s="69"/>
      <c r="Z26529" s="69"/>
      <c r="AA26529" s="69"/>
    </row>
    <row r="26530" spans="24:27" x14ac:dyDescent="0.25">
      <c r="X26530" s="69"/>
      <c r="Y26530" s="69"/>
      <c r="Z26530" s="69"/>
      <c r="AA26530" s="69"/>
    </row>
    <row r="26531" spans="24:27" x14ac:dyDescent="0.25">
      <c r="X26531" s="69"/>
      <c r="Y26531" s="69"/>
      <c r="Z26531" s="69"/>
      <c r="AA26531" s="69"/>
    </row>
    <row r="26532" spans="24:27" x14ac:dyDescent="0.25">
      <c r="X26532" s="69"/>
      <c r="Y26532" s="69"/>
      <c r="Z26532" s="69"/>
      <c r="AA26532" s="69"/>
    </row>
    <row r="26533" spans="24:27" x14ac:dyDescent="0.25">
      <c r="X26533" s="69"/>
      <c r="Y26533" s="69"/>
      <c r="Z26533" s="69"/>
      <c r="AA26533" s="69"/>
    </row>
    <row r="26534" spans="24:27" x14ac:dyDescent="0.25">
      <c r="X26534" s="69"/>
      <c r="Y26534" s="69"/>
      <c r="Z26534" s="69"/>
      <c r="AA26534" s="69"/>
    </row>
    <row r="26535" spans="24:27" x14ac:dyDescent="0.25">
      <c r="X26535" s="69"/>
      <c r="Y26535" s="69"/>
      <c r="Z26535" s="69"/>
      <c r="AA26535" s="69"/>
    </row>
    <row r="26536" spans="24:27" x14ac:dyDescent="0.25">
      <c r="X26536" s="69"/>
      <c r="Y26536" s="69"/>
      <c r="Z26536" s="69"/>
      <c r="AA26536" s="69"/>
    </row>
    <row r="26537" spans="24:27" x14ac:dyDescent="0.25">
      <c r="X26537" s="69"/>
      <c r="Y26537" s="69"/>
      <c r="Z26537" s="69"/>
      <c r="AA26537" s="69"/>
    </row>
    <row r="26538" spans="24:27" x14ac:dyDescent="0.25">
      <c r="X26538" s="69"/>
      <c r="Y26538" s="69"/>
      <c r="Z26538" s="69"/>
      <c r="AA26538" s="69"/>
    </row>
    <row r="26539" spans="24:27" x14ac:dyDescent="0.25">
      <c r="X26539" s="69"/>
      <c r="Y26539" s="69"/>
      <c r="Z26539" s="69"/>
      <c r="AA26539" s="69"/>
    </row>
    <row r="26540" spans="24:27" x14ac:dyDescent="0.25">
      <c r="X26540" s="69"/>
      <c r="Y26540" s="69"/>
      <c r="Z26540" s="69"/>
      <c r="AA26540" s="69"/>
    </row>
    <row r="26541" spans="24:27" x14ac:dyDescent="0.25">
      <c r="X26541" s="69"/>
      <c r="Y26541" s="69"/>
      <c r="Z26541" s="69"/>
      <c r="AA26541" s="69"/>
    </row>
    <row r="26542" spans="24:27" x14ac:dyDescent="0.25">
      <c r="X26542" s="69"/>
      <c r="Y26542" s="69"/>
      <c r="Z26542" s="69"/>
      <c r="AA26542" s="69"/>
    </row>
    <row r="26543" spans="24:27" x14ac:dyDescent="0.25">
      <c r="X26543" s="69"/>
      <c r="Y26543" s="69"/>
      <c r="Z26543" s="69"/>
      <c r="AA26543" s="69"/>
    </row>
    <row r="26544" spans="24:27" x14ac:dyDescent="0.25">
      <c r="X26544" s="69"/>
      <c r="Y26544" s="69"/>
      <c r="Z26544" s="69"/>
      <c r="AA26544" s="69"/>
    </row>
    <row r="26545" spans="24:27" x14ac:dyDescent="0.25">
      <c r="X26545" s="69"/>
      <c r="Y26545" s="69"/>
      <c r="Z26545" s="69"/>
      <c r="AA26545" s="69"/>
    </row>
    <row r="26546" spans="24:27" x14ac:dyDescent="0.25">
      <c r="X26546" s="69"/>
      <c r="Y26546" s="69"/>
      <c r="Z26546" s="69"/>
      <c r="AA26546" s="69"/>
    </row>
    <row r="26547" spans="24:27" x14ac:dyDescent="0.25">
      <c r="X26547" s="69"/>
      <c r="Y26547" s="69"/>
      <c r="Z26547" s="69"/>
      <c r="AA26547" s="69"/>
    </row>
    <row r="26548" spans="24:27" x14ac:dyDescent="0.25">
      <c r="X26548" s="69"/>
      <c r="Y26548" s="69"/>
      <c r="Z26548" s="69"/>
      <c r="AA26548" s="69"/>
    </row>
    <row r="26549" spans="24:27" x14ac:dyDescent="0.25">
      <c r="X26549" s="69"/>
      <c r="Y26549" s="69"/>
      <c r="Z26549" s="69"/>
      <c r="AA26549" s="69"/>
    </row>
    <row r="26550" spans="24:27" x14ac:dyDescent="0.25">
      <c r="X26550" s="69"/>
      <c r="Y26550" s="69"/>
      <c r="Z26550" s="69"/>
      <c r="AA26550" s="69"/>
    </row>
    <row r="26551" spans="24:27" x14ac:dyDescent="0.25">
      <c r="X26551" s="69"/>
      <c r="Y26551" s="69"/>
      <c r="Z26551" s="69"/>
      <c r="AA26551" s="69"/>
    </row>
    <row r="26552" spans="24:27" x14ac:dyDescent="0.25">
      <c r="X26552" s="69"/>
      <c r="Y26552" s="69"/>
      <c r="Z26552" s="69"/>
      <c r="AA26552" s="69"/>
    </row>
    <row r="26553" spans="24:27" x14ac:dyDescent="0.25">
      <c r="X26553" s="69"/>
      <c r="Y26553" s="69"/>
      <c r="Z26553" s="69"/>
      <c r="AA26553" s="69"/>
    </row>
    <row r="26554" spans="24:27" x14ac:dyDescent="0.25">
      <c r="X26554" s="69"/>
      <c r="Y26554" s="69"/>
      <c r="Z26554" s="69"/>
      <c r="AA26554" s="69"/>
    </row>
    <row r="26555" spans="24:27" x14ac:dyDescent="0.25">
      <c r="X26555" s="69"/>
      <c r="Y26555" s="69"/>
      <c r="Z26555" s="69"/>
      <c r="AA26555" s="69"/>
    </row>
    <row r="26556" spans="24:27" x14ac:dyDescent="0.25">
      <c r="X26556" s="69"/>
      <c r="Y26556" s="69"/>
      <c r="Z26556" s="69"/>
      <c r="AA26556" s="69"/>
    </row>
    <row r="26557" spans="24:27" x14ac:dyDescent="0.25">
      <c r="X26557" s="69"/>
      <c r="Y26557" s="69"/>
      <c r="Z26557" s="69"/>
      <c r="AA26557" s="69"/>
    </row>
    <row r="26558" spans="24:27" x14ac:dyDescent="0.25">
      <c r="X26558" s="69"/>
      <c r="Y26558" s="69"/>
      <c r="Z26558" s="69"/>
      <c r="AA26558" s="69"/>
    </row>
    <row r="26559" spans="24:27" x14ac:dyDescent="0.25">
      <c r="X26559" s="69"/>
      <c r="Y26559" s="69"/>
      <c r="Z26559" s="69"/>
      <c r="AA26559" s="69"/>
    </row>
    <row r="26560" spans="24:27" x14ac:dyDescent="0.25">
      <c r="X26560" s="69"/>
      <c r="Y26560" s="69"/>
      <c r="Z26560" s="69"/>
      <c r="AA26560" s="69"/>
    </row>
    <row r="26561" spans="24:27" x14ac:dyDescent="0.25">
      <c r="X26561" s="69"/>
      <c r="Y26561" s="69"/>
      <c r="Z26561" s="69"/>
      <c r="AA26561" s="69"/>
    </row>
    <row r="26562" spans="24:27" x14ac:dyDescent="0.25">
      <c r="X26562" s="69"/>
      <c r="Y26562" s="69"/>
      <c r="Z26562" s="69"/>
      <c r="AA26562" s="69"/>
    </row>
    <row r="26563" spans="24:27" x14ac:dyDescent="0.25">
      <c r="X26563" s="69"/>
      <c r="Y26563" s="69"/>
      <c r="Z26563" s="69"/>
      <c r="AA26563" s="69"/>
    </row>
    <row r="26564" spans="24:27" x14ac:dyDescent="0.25">
      <c r="X26564" s="69"/>
      <c r="Y26564" s="69"/>
      <c r="Z26564" s="69"/>
      <c r="AA26564" s="69"/>
    </row>
    <row r="26565" spans="24:27" x14ac:dyDescent="0.25">
      <c r="X26565" s="69"/>
      <c r="Y26565" s="69"/>
      <c r="Z26565" s="69"/>
      <c r="AA26565" s="69"/>
    </row>
    <row r="26566" spans="24:27" x14ac:dyDescent="0.25">
      <c r="X26566" s="69"/>
      <c r="Y26566" s="69"/>
      <c r="Z26566" s="69"/>
      <c r="AA26566" s="69"/>
    </row>
    <row r="26567" spans="24:27" x14ac:dyDescent="0.25">
      <c r="X26567" s="69"/>
      <c r="Y26567" s="69"/>
      <c r="Z26567" s="69"/>
      <c r="AA26567" s="69"/>
    </row>
    <row r="26568" spans="24:27" x14ac:dyDescent="0.25">
      <c r="X26568" s="69"/>
      <c r="Y26568" s="69"/>
      <c r="Z26568" s="69"/>
      <c r="AA26568" s="69"/>
    </row>
    <row r="26569" spans="24:27" x14ac:dyDescent="0.25">
      <c r="X26569" s="69"/>
      <c r="Y26569" s="69"/>
      <c r="Z26569" s="69"/>
      <c r="AA26569" s="69"/>
    </row>
    <row r="26570" spans="24:27" x14ac:dyDescent="0.25">
      <c r="X26570" s="69"/>
      <c r="Y26570" s="69"/>
      <c r="Z26570" s="69"/>
      <c r="AA26570" s="69"/>
    </row>
    <row r="26571" spans="24:27" x14ac:dyDescent="0.25">
      <c r="X26571" s="69"/>
      <c r="Y26571" s="69"/>
      <c r="Z26571" s="69"/>
      <c r="AA26571" s="69"/>
    </row>
    <row r="26572" spans="24:27" x14ac:dyDescent="0.25">
      <c r="X26572" s="69"/>
      <c r="Y26572" s="69"/>
      <c r="Z26572" s="69"/>
      <c r="AA26572" s="69"/>
    </row>
    <row r="26573" spans="24:27" x14ac:dyDescent="0.25">
      <c r="X26573" s="69"/>
      <c r="Y26573" s="69"/>
      <c r="Z26573" s="69"/>
      <c r="AA26573" s="69"/>
    </row>
    <row r="26574" spans="24:27" x14ac:dyDescent="0.25">
      <c r="X26574" s="69"/>
      <c r="Y26574" s="69"/>
      <c r="Z26574" s="69"/>
      <c r="AA26574" s="69"/>
    </row>
    <row r="26575" spans="24:27" x14ac:dyDescent="0.25">
      <c r="X26575" s="69"/>
      <c r="Y26575" s="69"/>
      <c r="Z26575" s="69"/>
      <c r="AA26575" s="69"/>
    </row>
    <row r="26576" spans="24:27" x14ac:dyDescent="0.25">
      <c r="X26576" s="69"/>
      <c r="Y26576" s="69"/>
      <c r="Z26576" s="69"/>
      <c r="AA26576" s="69"/>
    </row>
    <row r="26577" spans="24:27" x14ac:dyDescent="0.25">
      <c r="X26577" s="69"/>
      <c r="Y26577" s="69"/>
      <c r="Z26577" s="69"/>
      <c r="AA26577" s="69"/>
    </row>
    <row r="26578" spans="24:27" x14ac:dyDescent="0.25">
      <c r="X26578" s="69"/>
      <c r="Y26578" s="69"/>
      <c r="Z26578" s="69"/>
      <c r="AA26578" s="69"/>
    </row>
    <row r="26579" spans="24:27" x14ac:dyDescent="0.25">
      <c r="X26579" s="69"/>
      <c r="Y26579" s="69"/>
      <c r="Z26579" s="69"/>
      <c r="AA26579" s="69"/>
    </row>
    <row r="26580" spans="24:27" x14ac:dyDescent="0.25">
      <c r="X26580" s="69"/>
      <c r="Y26580" s="69"/>
      <c r="Z26580" s="69"/>
      <c r="AA26580" s="69"/>
    </row>
    <row r="26581" spans="24:27" x14ac:dyDescent="0.25">
      <c r="X26581" s="69"/>
      <c r="Y26581" s="69"/>
      <c r="Z26581" s="69"/>
      <c r="AA26581" s="69"/>
    </row>
    <row r="26582" spans="24:27" x14ac:dyDescent="0.25">
      <c r="X26582" s="69"/>
      <c r="Y26582" s="69"/>
      <c r="Z26582" s="69"/>
      <c r="AA26582" s="69"/>
    </row>
    <row r="26583" spans="24:27" x14ac:dyDescent="0.25">
      <c r="X26583" s="69"/>
      <c r="Y26583" s="69"/>
      <c r="Z26583" s="69"/>
      <c r="AA26583" s="69"/>
    </row>
    <row r="26584" spans="24:27" x14ac:dyDescent="0.25">
      <c r="X26584" s="69"/>
      <c r="Y26584" s="69"/>
      <c r="Z26584" s="69"/>
      <c r="AA26584" s="69"/>
    </row>
    <row r="26585" spans="24:27" x14ac:dyDescent="0.25">
      <c r="X26585" s="69"/>
      <c r="Y26585" s="69"/>
      <c r="Z26585" s="69"/>
      <c r="AA26585" s="69"/>
    </row>
    <row r="26586" spans="24:27" x14ac:dyDescent="0.25">
      <c r="X26586" s="69"/>
      <c r="Y26586" s="69"/>
      <c r="Z26586" s="69"/>
      <c r="AA26586" s="69"/>
    </row>
    <row r="26587" spans="24:27" x14ac:dyDescent="0.25">
      <c r="X26587" s="69"/>
      <c r="Y26587" s="69"/>
      <c r="Z26587" s="69"/>
      <c r="AA26587" s="69"/>
    </row>
    <row r="26588" spans="24:27" x14ac:dyDescent="0.25">
      <c r="X26588" s="69"/>
      <c r="Y26588" s="69"/>
      <c r="Z26588" s="69"/>
      <c r="AA26588" s="69"/>
    </row>
    <row r="26589" spans="24:27" x14ac:dyDescent="0.25">
      <c r="X26589" s="69"/>
      <c r="Y26589" s="69"/>
      <c r="Z26589" s="69"/>
      <c r="AA26589" s="69"/>
    </row>
    <row r="26590" spans="24:27" x14ac:dyDescent="0.25">
      <c r="X26590" s="69"/>
      <c r="Y26590" s="69"/>
      <c r="Z26590" s="69"/>
      <c r="AA26590" s="69"/>
    </row>
    <row r="26591" spans="24:27" x14ac:dyDescent="0.25">
      <c r="X26591" s="69"/>
      <c r="Y26591" s="69"/>
      <c r="Z26591" s="69"/>
      <c r="AA26591" s="69"/>
    </row>
    <row r="26592" spans="24:27" x14ac:dyDescent="0.25">
      <c r="X26592" s="69"/>
      <c r="Y26592" s="69"/>
      <c r="Z26592" s="69"/>
      <c r="AA26592" s="69"/>
    </row>
    <row r="26593" spans="24:27" x14ac:dyDescent="0.25">
      <c r="X26593" s="69"/>
      <c r="Y26593" s="69"/>
      <c r="Z26593" s="69"/>
      <c r="AA26593" s="69"/>
    </row>
    <row r="26594" spans="24:27" x14ac:dyDescent="0.25">
      <c r="X26594" s="69"/>
      <c r="Y26594" s="69"/>
      <c r="Z26594" s="69"/>
      <c r="AA26594" s="69"/>
    </row>
    <row r="26595" spans="24:27" x14ac:dyDescent="0.25">
      <c r="X26595" s="69"/>
      <c r="Y26595" s="69"/>
      <c r="Z26595" s="69"/>
      <c r="AA26595" s="69"/>
    </row>
    <row r="26596" spans="24:27" x14ac:dyDescent="0.25">
      <c r="X26596" s="69"/>
      <c r="Y26596" s="69"/>
      <c r="Z26596" s="69"/>
      <c r="AA26596" s="69"/>
    </row>
    <row r="26597" spans="24:27" x14ac:dyDescent="0.25">
      <c r="X26597" s="69"/>
      <c r="Y26597" s="69"/>
      <c r="Z26597" s="69"/>
      <c r="AA26597" s="69"/>
    </row>
    <row r="26598" spans="24:27" x14ac:dyDescent="0.25">
      <c r="X26598" s="69"/>
      <c r="Y26598" s="69"/>
      <c r="Z26598" s="69"/>
      <c r="AA26598" s="69"/>
    </row>
    <row r="26599" spans="24:27" x14ac:dyDescent="0.25">
      <c r="X26599" s="69"/>
      <c r="Y26599" s="69"/>
      <c r="Z26599" s="69"/>
      <c r="AA26599" s="69"/>
    </row>
    <row r="26600" spans="24:27" x14ac:dyDescent="0.25">
      <c r="X26600" s="69"/>
      <c r="Y26600" s="69"/>
      <c r="Z26600" s="69"/>
      <c r="AA26600" s="69"/>
    </row>
    <row r="26601" spans="24:27" x14ac:dyDescent="0.25">
      <c r="X26601" s="69"/>
      <c r="Y26601" s="69"/>
      <c r="Z26601" s="69"/>
      <c r="AA26601" s="69"/>
    </row>
    <row r="26602" spans="24:27" x14ac:dyDescent="0.25">
      <c r="X26602" s="69"/>
      <c r="Y26602" s="69"/>
      <c r="Z26602" s="69"/>
      <c r="AA26602" s="69"/>
    </row>
    <row r="26603" spans="24:27" x14ac:dyDescent="0.25">
      <c r="X26603" s="69"/>
      <c r="Y26603" s="69"/>
      <c r="Z26603" s="69"/>
      <c r="AA26603" s="69"/>
    </row>
    <row r="26604" spans="24:27" x14ac:dyDescent="0.25">
      <c r="X26604" s="69"/>
      <c r="Y26604" s="69"/>
      <c r="Z26604" s="69"/>
      <c r="AA26604" s="69"/>
    </row>
    <row r="26605" spans="24:27" x14ac:dyDescent="0.25">
      <c r="X26605" s="69"/>
      <c r="Y26605" s="69"/>
      <c r="Z26605" s="69"/>
      <c r="AA26605" s="69"/>
    </row>
    <row r="26606" spans="24:27" x14ac:dyDescent="0.25">
      <c r="X26606" s="69"/>
      <c r="Y26606" s="69"/>
      <c r="Z26606" s="69"/>
      <c r="AA26606" s="69"/>
    </row>
    <row r="26607" spans="24:27" x14ac:dyDescent="0.25">
      <c r="X26607" s="69"/>
      <c r="Y26607" s="69"/>
      <c r="Z26607" s="69"/>
      <c r="AA26607" s="69"/>
    </row>
    <row r="26608" spans="24:27" x14ac:dyDescent="0.25">
      <c r="X26608" s="69"/>
      <c r="Y26608" s="69"/>
      <c r="Z26608" s="69"/>
      <c r="AA26608" s="69"/>
    </row>
    <row r="26609" spans="24:27" x14ac:dyDescent="0.25">
      <c r="X26609" s="69"/>
      <c r="Y26609" s="69"/>
      <c r="Z26609" s="69"/>
      <c r="AA26609" s="69"/>
    </row>
    <row r="26610" spans="24:27" x14ac:dyDescent="0.25">
      <c r="X26610" s="69"/>
      <c r="Y26610" s="69"/>
      <c r="Z26610" s="69"/>
      <c r="AA26610" s="69"/>
    </row>
    <row r="26611" spans="24:27" x14ac:dyDescent="0.25">
      <c r="X26611" s="69"/>
      <c r="Y26611" s="69"/>
      <c r="Z26611" s="69"/>
      <c r="AA26611" s="69"/>
    </row>
    <row r="26612" spans="24:27" x14ac:dyDescent="0.25">
      <c r="X26612" s="69"/>
      <c r="Y26612" s="69"/>
      <c r="Z26612" s="69"/>
      <c r="AA26612" s="69"/>
    </row>
    <row r="26613" spans="24:27" x14ac:dyDescent="0.25">
      <c r="X26613" s="69"/>
      <c r="Y26613" s="69"/>
      <c r="Z26613" s="69"/>
      <c r="AA26613" s="69"/>
    </row>
    <row r="26614" spans="24:27" x14ac:dyDescent="0.25">
      <c r="X26614" s="69"/>
      <c r="Y26614" s="69"/>
      <c r="Z26614" s="69"/>
      <c r="AA26614" s="69"/>
    </row>
    <row r="26615" spans="24:27" x14ac:dyDescent="0.25">
      <c r="X26615" s="69"/>
      <c r="Y26615" s="69"/>
      <c r="Z26615" s="69"/>
      <c r="AA26615" s="69"/>
    </row>
    <row r="26616" spans="24:27" x14ac:dyDescent="0.25">
      <c r="X26616" s="69"/>
      <c r="Y26616" s="69"/>
      <c r="Z26616" s="69"/>
      <c r="AA26616" s="69"/>
    </row>
    <row r="26617" spans="24:27" x14ac:dyDescent="0.25">
      <c r="X26617" s="69"/>
      <c r="Y26617" s="69"/>
      <c r="Z26617" s="69"/>
      <c r="AA26617" s="69"/>
    </row>
    <row r="26618" spans="24:27" x14ac:dyDescent="0.25">
      <c r="X26618" s="69"/>
      <c r="Y26618" s="69"/>
      <c r="Z26618" s="69"/>
      <c r="AA26618" s="69"/>
    </row>
    <row r="26619" spans="24:27" x14ac:dyDescent="0.25">
      <c r="X26619" s="69"/>
      <c r="Y26619" s="69"/>
      <c r="Z26619" s="69"/>
      <c r="AA26619" s="69"/>
    </row>
    <row r="26620" spans="24:27" x14ac:dyDescent="0.25">
      <c r="X26620" s="69"/>
      <c r="Y26620" s="69"/>
      <c r="Z26620" s="69"/>
      <c r="AA26620" s="69"/>
    </row>
    <row r="26621" spans="24:27" x14ac:dyDescent="0.25">
      <c r="X26621" s="69"/>
      <c r="Y26621" s="69"/>
      <c r="Z26621" s="69"/>
      <c r="AA26621" s="69"/>
    </row>
    <row r="26622" spans="24:27" x14ac:dyDescent="0.25">
      <c r="X26622" s="69"/>
      <c r="Y26622" s="69"/>
      <c r="Z26622" s="69"/>
      <c r="AA26622" s="69"/>
    </row>
    <row r="26623" spans="24:27" x14ac:dyDescent="0.25">
      <c r="X26623" s="69"/>
      <c r="Y26623" s="69"/>
      <c r="Z26623" s="69"/>
      <c r="AA26623" s="69"/>
    </row>
    <row r="26624" spans="24:27" x14ac:dyDescent="0.25">
      <c r="X26624" s="69"/>
      <c r="Y26624" s="69"/>
      <c r="Z26624" s="69"/>
      <c r="AA26624" s="69"/>
    </row>
    <row r="26625" spans="24:27" x14ac:dyDescent="0.25">
      <c r="X26625" s="69"/>
      <c r="Y26625" s="69"/>
      <c r="Z26625" s="69"/>
      <c r="AA26625" s="69"/>
    </row>
    <row r="26626" spans="24:27" x14ac:dyDescent="0.25">
      <c r="X26626" s="69"/>
      <c r="Y26626" s="69"/>
      <c r="Z26626" s="69"/>
      <c r="AA26626" s="69"/>
    </row>
    <row r="26627" spans="24:27" x14ac:dyDescent="0.25">
      <c r="X26627" s="69"/>
      <c r="Y26627" s="69"/>
      <c r="Z26627" s="69"/>
      <c r="AA26627" s="69"/>
    </row>
    <row r="26628" spans="24:27" x14ac:dyDescent="0.25">
      <c r="X26628" s="69"/>
      <c r="Y26628" s="69"/>
      <c r="Z26628" s="69"/>
      <c r="AA26628" s="69"/>
    </row>
    <row r="26629" spans="24:27" x14ac:dyDescent="0.25">
      <c r="X26629" s="69"/>
      <c r="Y26629" s="69"/>
      <c r="Z26629" s="69"/>
      <c r="AA26629" s="69"/>
    </row>
    <row r="26630" spans="24:27" x14ac:dyDescent="0.25">
      <c r="X26630" s="69"/>
      <c r="Y26630" s="69"/>
      <c r="Z26630" s="69"/>
      <c r="AA26630" s="69"/>
    </row>
    <row r="26631" spans="24:27" x14ac:dyDescent="0.25">
      <c r="X26631" s="69"/>
      <c r="Y26631" s="69"/>
      <c r="Z26631" s="69"/>
      <c r="AA26631" s="69"/>
    </row>
    <row r="26632" spans="24:27" x14ac:dyDescent="0.25">
      <c r="X26632" s="69"/>
      <c r="Y26632" s="69"/>
      <c r="Z26632" s="69"/>
      <c r="AA26632" s="69"/>
    </row>
    <row r="26633" spans="24:27" x14ac:dyDescent="0.25">
      <c r="X26633" s="69"/>
      <c r="Y26633" s="69"/>
      <c r="Z26633" s="69"/>
      <c r="AA26633" s="69"/>
    </row>
    <row r="26634" spans="24:27" x14ac:dyDescent="0.25">
      <c r="X26634" s="69"/>
      <c r="Y26634" s="69"/>
      <c r="Z26634" s="69"/>
      <c r="AA26634" s="69"/>
    </row>
    <row r="26635" spans="24:27" x14ac:dyDescent="0.25">
      <c r="X26635" s="69"/>
      <c r="Y26635" s="69"/>
      <c r="Z26635" s="69"/>
      <c r="AA26635" s="69"/>
    </row>
    <row r="26636" spans="24:27" x14ac:dyDescent="0.25">
      <c r="X26636" s="69"/>
      <c r="Y26636" s="69"/>
      <c r="Z26636" s="69"/>
      <c r="AA26636" s="69"/>
    </row>
    <row r="26637" spans="24:27" x14ac:dyDescent="0.25">
      <c r="X26637" s="69"/>
      <c r="Y26637" s="69"/>
      <c r="Z26637" s="69"/>
      <c r="AA26637" s="69"/>
    </row>
    <row r="26638" spans="24:27" x14ac:dyDescent="0.25">
      <c r="X26638" s="69"/>
      <c r="Y26638" s="69"/>
      <c r="Z26638" s="69"/>
      <c r="AA26638" s="69"/>
    </row>
    <row r="26639" spans="24:27" x14ac:dyDescent="0.25">
      <c r="X26639" s="69"/>
      <c r="Y26639" s="69"/>
      <c r="Z26639" s="69"/>
      <c r="AA26639" s="69"/>
    </row>
    <row r="26640" spans="24:27" x14ac:dyDescent="0.25">
      <c r="X26640" s="69"/>
      <c r="Y26640" s="69"/>
      <c r="Z26640" s="69"/>
      <c r="AA26640" s="69"/>
    </row>
    <row r="26641" spans="24:27" x14ac:dyDescent="0.25">
      <c r="X26641" s="69"/>
      <c r="Y26641" s="69"/>
      <c r="Z26641" s="69"/>
      <c r="AA26641" s="69"/>
    </row>
    <row r="26642" spans="24:27" x14ac:dyDescent="0.25">
      <c r="X26642" s="69"/>
      <c r="Y26642" s="69"/>
      <c r="Z26642" s="69"/>
      <c r="AA26642" s="69"/>
    </row>
    <row r="26643" spans="24:27" x14ac:dyDescent="0.25">
      <c r="X26643" s="69"/>
      <c r="Y26643" s="69"/>
      <c r="Z26643" s="69"/>
      <c r="AA26643" s="69"/>
    </row>
    <row r="26644" spans="24:27" x14ac:dyDescent="0.25">
      <c r="X26644" s="69"/>
      <c r="Y26644" s="69"/>
      <c r="Z26644" s="69"/>
      <c r="AA26644" s="69"/>
    </row>
    <row r="26645" spans="24:27" x14ac:dyDescent="0.25">
      <c r="X26645" s="69"/>
      <c r="Y26645" s="69"/>
      <c r="Z26645" s="69"/>
      <c r="AA26645" s="69"/>
    </row>
    <row r="26646" spans="24:27" x14ac:dyDescent="0.25">
      <c r="X26646" s="69"/>
      <c r="Y26646" s="69"/>
      <c r="Z26646" s="69"/>
      <c r="AA26646" s="69"/>
    </row>
    <row r="26647" spans="24:27" x14ac:dyDescent="0.25">
      <c r="X26647" s="69"/>
      <c r="Y26647" s="69"/>
      <c r="Z26647" s="69"/>
      <c r="AA26647" s="69"/>
    </row>
    <row r="26648" spans="24:27" x14ac:dyDescent="0.25">
      <c r="X26648" s="69"/>
      <c r="Y26648" s="69"/>
      <c r="Z26648" s="69"/>
      <c r="AA26648" s="69"/>
    </row>
    <row r="26649" spans="24:27" x14ac:dyDescent="0.25">
      <c r="X26649" s="69"/>
      <c r="Y26649" s="69"/>
      <c r="Z26649" s="69"/>
      <c r="AA26649" s="69"/>
    </row>
    <row r="26650" spans="24:27" x14ac:dyDescent="0.25">
      <c r="X26650" s="69"/>
      <c r="Y26650" s="69"/>
      <c r="Z26650" s="69"/>
      <c r="AA26650" s="69"/>
    </row>
    <row r="26651" spans="24:27" x14ac:dyDescent="0.25">
      <c r="X26651" s="69"/>
      <c r="Y26651" s="69"/>
      <c r="Z26651" s="69"/>
      <c r="AA26651" s="69"/>
    </row>
    <row r="26652" spans="24:27" x14ac:dyDescent="0.25">
      <c r="X26652" s="69"/>
      <c r="Y26652" s="69"/>
      <c r="Z26652" s="69"/>
      <c r="AA26652" s="69"/>
    </row>
    <row r="26653" spans="24:27" x14ac:dyDescent="0.25">
      <c r="X26653" s="69"/>
      <c r="Y26653" s="69"/>
      <c r="Z26653" s="69"/>
      <c r="AA26653" s="69"/>
    </row>
    <row r="26654" spans="24:27" x14ac:dyDescent="0.25">
      <c r="X26654" s="69"/>
      <c r="Y26654" s="69"/>
      <c r="Z26654" s="69"/>
      <c r="AA26654" s="69"/>
    </row>
    <row r="26655" spans="24:27" x14ac:dyDescent="0.25">
      <c r="X26655" s="69"/>
      <c r="Y26655" s="69"/>
      <c r="Z26655" s="69"/>
      <c r="AA26655" s="69"/>
    </row>
    <row r="26656" spans="24:27" x14ac:dyDescent="0.25">
      <c r="X26656" s="69"/>
      <c r="Y26656" s="69"/>
      <c r="Z26656" s="69"/>
      <c r="AA26656" s="69"/>
    </row>
    <row r="26657" spans="24:27" x14ac:dyDescent="0.25">
      <c r="X26657" s="69"/>
      <c r="Y26657" s="69"/>
      <c r="Z26657" s="69"/>
      <c r="AA26657" s="69"/>
    </row>
    <row r="26658" spans="24:27" x14ac:dyDescent="0.25">
      <c r="X26658" s="69"/>
      <c r="Y26658" s="69"/>
      <c r="Z26658" s="69"/>
      <c r="AA26658" s="69"/>
    </row>
    <row r="26659" spans="24:27" x14ac:dyDescent="0.25">
      <c r="X26659" s="69"/>
      <c r="Y26659" s="69"/>
      <c r="Z26659" s="69"/>
      <c r="AA26659" s="69"/>
    </row>
    <row r="26660" spans="24:27" x14ac:dyDescent="0.25">
      <c r="X26660" s="69"/>
      <c r="Y26660" s="69"/>
      <c r="Z26660" s="69"/>
      <c r="AA26660" s="69"/>
    </row>
    <row r="26661" spans="24:27" x14ac:dyDescent="0.25">
      <c r="X26661" s="69"/>
      <c r="Y26661" s="69"/>
      <c r="Z26661" s="69"/>
      <c r="AA26661" s="69"/>
    </row>
    <row r="26662" spans="24:27" x14ac:dyDescent="0.25">
      <c r="X26662" s="69"/>
      <c r="Y26662" s="69"/>
      <c r="Z26662" s="69"/>
      <c r="AA26662" s="69"/>
    </row>
    <row r="26663" spans="24:27" x14ac:dyDescent="0.25">
      <c r="X26663" s="69"/>
      <c r="Y26663" s="69"/>
      <c r="Z26663" s="69"/>
      <c r="AA26663" s="69"/>
    </row>
    <row r="26664" spans="24:27" x14ac:dyDescent="0.25">
      <c r="X26664" s="69"/>
      <c r="Y26664" s="69"/>
      <c r="Z26664" s="69"/>
      <c r="AA26664" s="69"/>
    </row>
    <row r="26665" spans="24:27" x14ac:dyDescent="0.25">
      <c r="X26665" s="69"/>
      <c r="Y26665" s="69"/>
      <c r="Z26665" s="69"/>
      <c r="AA26665" s="69"/>
    </row>
    <row r="26666" spans="24:27" x14ac:dyDescent="0.25">
      <c r="X26666" s="69"/>
      <c r="Y26666" s="69"/>
      <c r="Z26666" s="69"/>
      <c r="AA26666" s="69"/>
    </row>
    <row r="26667" spans="24:27" x14ac:dyDescent="0.25">
      <c r="X26667" s="69"/>
      <c r="Y26667" s="69"/>
      <c r="Z26667" s="69"/>
      <c r="AA26667" s="69"/>
    </row>
    <row r="26668" spans="24:27" x14ac:dyDescent="0.25">
      <c r="X26668" s="69"/>
      <c r="Y26668" s="69"/>
      <c r="Z26668" s="69"/>
      <c r="AA26668" s="69"/>
    </row>
    <row r="26669" spans="24:27" x14ac:dyDescent="0.25">
      <c r="X26669" s="69"/>
      <c r="Y26669" s="69"/>
      <c r="Z26669" s="69"/>
      <c r="AA26669" s="69"/>
    </row>
    <row r="26670" spans="24:27" x14ac:dyDescent="0.25">
      <c r="X26670" s="69"/>
      <c r="Y26670" s="69"/>
      <c r="Z26670" s="69"/>
      <c r="AA26670" s="69"/>
    </row>
    <row r="26671" spans="24:27" x14ac:dyDescent="0.25">
      <c r="X26671" s="69"/>
      <c r="Y26671" s="69"/>
      <c r="Z26671" s="69"/>
      <c r="AA26671" s="69"/>
    </row>
    <row r="26672" spans="24:27" x14ac:dyDescent="0.25">
      <c r="X26672" s="69"/>
      <c r="Y26672" s="69"/>
      <c r="Z26672" s="69"/>
      <c r="AA26672" s="69"/>
    </row>
    <row r="26673" spans="24:27" x14ac:dyDescent="0.25">
      <c r="X26673" s="69"/>
      <c r="Y26673" s="69"/>
      <c r="Z26673" s="69"/>
      <c r="AA26673" s="69"/>
    </row>
    <row r="26674" spans="24:27" x14ac:dyDescent="0.25">
      <c r="X26674" s="69"/>
      <c r="Y26674" s="69"/>
      <c r="Z26674" s="69"/>
      <c r="AA26674" s="69"/>
    </row>
    <row r="26675" spans="24:27" x14ac:dyDescent="0.25">
      <c r="X26675" s="69"/>
      <c r="Y26675" s="69"/>
      <c r="Z26675" s="69"/>
      <c r="AA26675" s="69"/>
    </row>
    <row r="26676" spans="24:27" x14ac:dyDescent="0.25">
      <c r="X26676" s="69"/>
      <c r="Y26676" s="69"/>
      <c r="Z26676" s="69"/>
      <c r="AA26676" s="69"/>
    </row>
    <row r="26677" spans="24:27" x14ac:dyDescent="0.25">
      <c r="X26677" s="69"/>
      <c r="Y26677" s="69"/>
      <c r="Z26677" s="69"/>
      <c r="AA26677" s="69"/>
    </row>
    <row r="26678" spans="24:27" x14ac:dyDescent="0.25">
      <c r="X26678" s="69"/>
      <c r="Y26678" s="69"/>
      <c r="Z26678" s="69"/>
      <c r="AA26678" s="69"/>
    </row>
    <row r="26679" spans="24:27" x14ac:dyDescent="0.25">
      <c r="X26679" s="69"/>
      <c r="Y26679" s="69"/>
      <c r="Z26679" s="69"/>
      <c r="AA26679" s="69"/>
    </row>
    <row r="26680" spans="24:27" x14ac:dyDescent="0.25">
      <c r="X26680" s="69"/>
      <c r="Y26680" s="69"/>
      <c r="Z26680" s="69"/>
      <c r="AA26680" s="69"/>
    </row>
    <row r="26681" spans="24:27" x14ac:dyDescent="0.25">
      <c r="X26681" s="69"/>
      <c r="Y26681" s="69"/>
      <c r="Z26681" s="69"/>
      <c r="AA26681" s="69"/>
    </row>
    <row r="26682" spans="24:27" x14ac:dyDescent="0.25">
      <c r="X26682" s="69"/>
      <c r="Y26682" s="69"/>
      <c r="Z26682" s="69"/>
      <c r="AA26682" s="69"/>
    </row>
    <row r="26683" spans="24:27" x14ac:dyDescent="0.25">
      <c r="X26683" s="69"/>
      <c r="Y26683" s="69"/>
      <c r="Z26683" s="69"/>
      <c r="AA26683" s="69"/>
    </row>
    <row r="26684" spans="24:27" x14ac:dyDescent="0.25">
      <c r="X26684" s="69"/>
      <c r="Y26684" s="69"/>
      <c r="Z26684" s="69"/>
      <c r="AA26684" s="69"/>
    </row>
    <row r="26685" spans="24:27" x14ac:dyDescent="0.25">
      <c r="X26685" s="69"/>
      <c r="Y26685" s="69"/>
      <c r="Z26685" s="69"/>
      <c r="AA26685" s="69"/>
    </row>
    <row r="26686" spans="24:27" x14ac:dyDescent="0.25">
      <c r="X26686" s="69"/>
      <c r="Y26686" s="69"/>
      <c r="Z26686" s="69"/>
      <c r="AA26686" s="69"/>
    </row>
    <row r="26687" spans="24:27" x14ac:dyDescent="0.25">
      <c r="X26687" s="69"/>
      <c r="Y26687" s="69"/>
      <c r="Z26687" s="69"/>
      <c r="AA26687" s="69"/>
    </row>
    <row r="26688" spans="24:27" x14ac:dyDescent="0.25">
      <c r="X26688" s="69"/>
      <c r="Y26688" s="69"/>
      <c r="Z26688" s="69"/>
      <c r="AA26688" s="69"/>
    </row>
    <row r="26689" spans="24:27" x14ac:dyDescent="0.25">
      <c r="X26689" s="69"/>
      <c r="Y26689" s="69"/>
      <c r="Z26689" s="69"/>
      <c r="AA26689" s="69"/>
    </row>
    <row r="26690" spans="24:27" x14ac:dyDescent="0.25">
      <c r="X26690" s="69"/>
      <c r="Y26690" s="69"/>
      <c r="Z26690" s="69"/>
      <c r="AA26690" s="69"/>
    </row>
    <row r="26691" spans="24:27" x14ac:dyDescent="0.25">
      <c r="X26691" s="69"/>
      <c r="Y26691" s="69"/>
      <c r="Z26691" s="69"/>
      <c r="AA26691" s="69"/>
    </row>
    <row r="26692" spans="24:27" x14ac:dyDescent="0.25">
      <c r="X26692" s="69"/>
      <c r="Y26692" s="69"/>
      <c r="Z26692" s="69"/>
      <c r="AA26692" s="69"/>
    </row>
    <row r="26693" spans="24:27" x14ac:dyDescent="0.25">
      <c r="X26693" s="69"/>
      <c r="Y26693" s="69"/>
      <c r="Z26693" s="69"/>
      <c r="AA26693" s="69"/>
    </row>
    <row r="26694" spans="24:27" x14ac:dyDescent="0.25">
      <c r="X26694" s="69"/>
      <c r="Y26694" s="69"/>
      <c r="Z26694" s="69"/>
      <c r="AA26694" s="69"/>
    </row>
    <row r="26695" spans="24:27" x14ac:dyDescent="0.25">
      <c r="X26695" s="69"/>
      <c r="Y26695" s="69"/>
      <c r="Z26695" s="69"/>
      <c r="AA26695" s="69"/>
    </row>
    <row r="26696" spans="24:27" x14ac:dyDescent="0.25">
      <c r="X26696" s="69"/>
      <c r="Y26696" s="69"/>
      <c r="Z26696" s="69"/>
      <c r="AA26696" s="69"/>
    </row>
    <row r="26697" spans="24:27" x14ac:dyDescent="0.25">
      <c r="X26697" s="69"/>
      <c r="Y26697" s="69"/>
      <c r="Z26697" s="69"/>
      <c r="AA26697" s="69"/>
    </row>
    <row r="26698" spans="24:27" x14ac:dyDescent="0.25">
      <c r="X26698" s="69"/>
      <c r="Y26698" s="69"/>
      <c r="Z26698" s="69"/>
      <c r="AA26698" s="69"/>
    </row>
    <row r="26699" spans="24:27" x14ac:dyDescent="0.25">
      <c r="X26699" s="69"/>
      <c r="Y26699" s="69"/>
      <c r="Z26699" s="69"/>
      <c r="AA26699" s="69"/>
    </row>
    <row r="26700" spans="24:27" x14ac:dyDescent="0.25">
      <c r="X26700" s="69"/>
      <c r="Y26700" s="69"/>
      <c r="Z26700" s="69"/>
      <c r="AA26700" s="69"/>
    </row>
    <row r="26701" spans="24:27" x14ac:dyDescent="0.25">
      <c r="X26701" s="69"/>
      <c r="Y26701" s="69"/>
      <c r="Z26701" s="69"/>
      <c r="AA26701" s="69"/>
    </row>
    <row r="26702" spans="24:27" x14ac:dyDescent="0.25">
      <c r="X26702" s="69"/>
      <c r="Y26702" s="69"/>
      <c r="Z26702" s="69"/>
      <c r="AA26702" s="69"/>
    </row>
    <row r="26703" spans="24:27" x14ac:dyDescent="0.25">
      <c r="X26703" s="69"/>
      <c r="Y26703" s="69"/>
      <c r="Z26703" s="69"/>
      <c r="AA26703" s="69"/>
    </row>
    <row r="26704" spans="24:27" x14ac:dyDescent="0.25">
      <c r="X26704" s="69"/>
      <c r="Y26704" s="69"/>
      <c r="Z26704" s="69"/>
      <c r="AA26704" s="69"/>
    </row>
    <row r="26705" spans="24:27" x14ac:dyDescent="0.25">
      <c r="X26705" s="69"/>
      <c r="Y26705" s="69"/>
      <c r="Z26705" s="69"/>
      <c r="AA26705" s="69"/>
    </row>
    <row r="26706" spans="24:27" x14ac:dyDescent="0.25">
      <c r="X26706" s="69"/>
      <c r="Y26706" s="69"/>
      <c r="Z26706" s="69"/>
      <c r="AA26706" s="69"/>
    </row>
    <row r="26707" spans="24:27" x14ac:dyDescent="0.25">
      <c r="X26707" s="69"/>
      <c r="Y26707" s="69"/>
      <c r="Z26707" s="69"/>
      <c r="AA26707" s="69"/>
    </row>
    <row r="26708" spans="24:27" x14ac:dyDescent="0.25">
      <c r="X26708" s="69"/>
      <c r="Y26708" s="69"/>
      <c r="Z26708" s="69"/>
      <c r="AA26708" s="69"/>
    </row>
    <row r="26709" spans="24:27" x14ac:dyDescent="0.25">
      <c r="X26709" s="69"/>
      <c r="Y26709" s="69"/>
      <c r="Z26709" s="69"/>
      <c r="AA26709" s="69"/>
    </row>
    <row r="26710" spans="24:27" x14ac:dyDescent="0.25">
      <c r="X26710" s="69"/>
      <c r="Y26710" s="69"/>
      <c r="Z26710" s="69"/>
      <c r="AA26710" s="69"/>
    </row>
    <row r="26711" spans="24:27" x14ac:dyDescent="0.25">
      <c r="X26711" s="69"/>
      <c r="Y26711" s="69"/>
      <c r="Z26711" s="69"/>
      <c r="AA26711" s="69"/>
    </row>
    <row r="26712" spans="24:27" x14ac:dyDescent="0.25">
      <c r="X26712" s="69"/>
      <c r="Y26712" s="69"/>
      <c r="Z26712" s="69"/>
      <c r="AA26712" s="69"/>
    </row>
    <row r="26713" spans="24:27" x14ac:dyDescent="0.25">
      <c r="X26713" s="69"/>
      <c r="Y26713" s="69"/>
      <c r="Z26713" s="69"/>
      <c r="AA26713" s="69"/>
    </row>
    <row r="26714" spans="24:27" x14ac:dyDescent="0.25">
      <c r="X26714" s="69"/>
      <c r="Y26714" s="69"/>
      <c r="Z26714" s="69"/>
      <c r="AA26714" s="69"/>
    </row>
    <row r="26715" spans="24:27" x14ac:dyDescent="0.25">
      <c r="X26715" s="69"/>
      <c r="Y26715" s="69"/>
      <c r="Z26715" s="69"/>
      <c r="AA26715" s="69"/>
    </row>
    <row r="26716" spans="24:27" x14ac:dyDescent="0.25">
      <c r="X26716" s="69"/>
      <c r="Y26716" s="69"/>
      <c r="Z26716" s="69"/>
      <c r="AA26716" s="69"/>
    </row>
    <row r="26717" spans="24:27" x14ac:dyDescent="0.25">
      <c r="X26717" s="69"/>
      <c r="Y26717" s="69"/>
      <c r="Z26717" s="69"/>
      <c r="AA26717" s="69"/>
    </row>
    <row r="26718" spans="24:27" x14ac:dyDescent="0.25">
      <c r="X26718" s="69"/>
      <c r="Y26718" s="69"/>
      <c r="Z26718" s="69"/>
      <c r="AA26718" s="69"/>
    </row>
    <row r="26719" spans="24:27" x14ac:dyDescent="0.25">
      <c r="X26719" s="69"/>
      <c r="Y26719" s="69"/>
      <c r="Z26719" s="69"/>
      <c r="AA26719" s="69"/>
    </row>
    <row r="26720" spans="24:27" x14ac:dyDescent="0.25">
      <c r="X26720" s="69"/>
      <c r="Y26720" s="69"/>
      <c r="Z26720" s="69"/>
      <c r="AA26720" s="69"/>
    </row>
    <row r="26721" spans="24:27" x14ac:dyDescent="0.25">
      <c r="X26721" s="69"/>
      <c r="Y26721" s="69"/>
      <c r="Z26721" s="69"/>
      <c r="AA26721" s="69"/>
    </row>
    <row r="26722" spans="24:27" x14ac:dyDescent="0.25">
      <c r="X26722" s="69"/>
      <c r="Y26722" s="69"/>
      <c r="Z26722" s="69"/>
      <c r="AA26722" s="69"/>
    </row>
    <row r="26723" spans="24:27" x14ac:dyDescent="0.25">
      <c r="X26723" s="69"/>
      <c r="Y26723" s="69"/>
      <c r="Z26723" s="69"/>
      <c r="AA26723" s="69"/>
    </row>
    <row r="26724" spans="24:27" x14ac:dyDescent="0.25">
      <c r="X26724" s="69"/>
      <c r="Y26724" s="69"/>
      <c r="Z26724" s="69"/>
      <c r="AA26724" s="69"/>
    </row>
    <row r="26725" spans="24:27" x14ac:dyDescent="0.25">
      <c r="X26725" s="69"/>
      <c r="Y26725" s="69"/>
      <c r="Z26725" s="69"/>
      <c r="AA26725" s="69"/>
    </row>
    <row r="26726" spans="24:27" x14ac:dyDescent="0.25">
      <c r="X26726" s="69"/>
      <c r="Y26726" s="69"/>
      <c r="Z26726" s="69"/>
      <c r="AA26726" s="69"/>
    </row>
    <row r="26727" spans="24:27" x14ac:dyDescent="0.25">
      <c r="X26727" s="69"/>
      <c r="Y26727" s="69"/>
      <c r="Z26727" s="69"/>
      <c r="AA26727" s="69"/>
    </row>
    <row r="26728" spans="24:27" x14ac:dyDescent="0.25">
      <c r="X26728" s="69"/>
      <c r="Y26728" s="69"/>
      <c r="Z26728" s="69"/>
      <c r="AA26728" s="69"/>
    </row>
    <row r="26729" spans="24:27" x14ac:dyDescent="0.25">
      <c r="X26729" s="69"/>
      <c r="Y26729" s="69"/>
      <c r="Z26729" s="69"/>
      <c r="AA26729" s="69"/>
    </row>
    <row r="26730" spans="24:27" x14ac:dyDescent="0.25">
      <c r="X26730" s="69"/>
      <c r="Y26730" s="69"/>
      <c r="Z26730" s="69"/>
      <c r="AA26730" s="69"/>
    </row>
    <row r="26731" spans="24:27" x14ac:dyDescent="0.25">
      <c r="X26731" s="69"/>
      <c r="Y26731" s="69"/>
      <c r="Z26731" s="69"/>
      <c r="AA26731" s="69"/>
    </row>
    <row r="26732" spans="24:27" x14ac:dyDescent="0.25">
      <c r="X26732" s="69"/>
      <c r="Y26732" s="69"/>
      <c r="Z26732" s="69"/>
      <c r="AA26732" s="69"/>
    </row>
    <row r="26733" spans="24:27" x14ac:dyDescent="0.25">
      <c r="X26733" s="69"/>
      <c r="Y26733" s="69"/>
      <c r="Z26733" s="69"/>
      <c r="AA26733" s="69"/>
    </row>
    <row r="26734" spans="24:27" x14ac:dyDescent="0.25">
      <c r="X26734" s="69"/>
      <c r="Y26734" s="69"/>
      <c r="Z26734" s="69"/>
      <c r="AA26734" s="69"/>
    </row>
    <row r="26735" spans="24:27" x14ac:dyDescent="0.25">
      <c r="X26735" s="69"/>
      <c r="Y26735" s="69"/>
      <c r="Z26735" s="69"/>
      <c r="AA26735" s="69"/>
    </row>
    <row r="26736" spans="24:27" x14ac:dyDescent="0.25">
      <c r="X26736" s="69"/>
      <c r="Y26736" s="69"/>
      <c r="Z26736" s="69"/>
      <c r="AA26736" s="69"/>
    </row>
    <row r="26737" spans="24:27" x14ac:dyDescent="0.25">
      <c r="X26737" s="69"/>
      <c r="Y26737" s="69"/>
      <c r="Z26737" s="69"/>
      <c r="AA26737" s="69"/>
    </row>
    <row r="26738" spans="24:27" x14ac:dyDescent="0.25">
      <c r="X26738" s="69"/>
      <c r="Y26738" s="69"/>
      <c r="Z26738" s="69"/>
      <c r="AA26738" s="69"/>
    </row>
    <row r="26739" spans="24:27" x14ac:dyDescent="0.25">
      <c r="X26739" s="69"/>
      <c r="Y26739" s="69"/>
      <c r="Z26739" s="69"/>
      <c r="AA26739" s="69"/>
    </row>
    <row r="26740" spans="24:27" x14ac:dyDescent="0.25">
      <c r="X26740" s="69"/>
      <c r="Y26740" s="69"/>
      <c r="Z26740" s="69"/>
      <c r="AA26740" s="69"/>
    </row>
    <row r="26741" spans="24:27" x14ac:dyDescent="0.25">
      <c r="X26741" s="69"/>
      <c r="Y26741" s="69"/>
      <c r="Z26741" s="69"/>
      <c r="AA26741" s="69"/>
    </row>
    <row r="26742" spans="24:27" x14ac:dyDescent="0.25">
      <c r="X26742" s="69"/>
      <c r="Y26742" s="69"/>
      <c r="Z26742" s="69"/>
      <c r="AA26742" s="69"/>
    </row>
    <row r="26743" spans="24:27" x14ac:dyDescent="0.25">
      <c r="X26743" s="69"/>
      <c r="Y26743" s="69"/>
      <c r="Z26743" s="69"/>
      <c r="AA26743" s="69"/>
    </row>
    <row r="26744" spans="24:27" x14ac:dyDescent="0.25">
      <c r="X26744" s="69"/>
      <c r="Y26744" s="69"/>
      <c r="Z26744" s="69"/>
      <c r="AA26744" s="69"/>
    </row>
    <row r="26745" spans="24:27" x14ac:dyDescent="0.25">
      <c r="X26745" s="69"/>
      <c r="Y26745" s="69"/>
      <c r="Z26745" s="69"/>
      <c r="AA26745" s="69"/>
    </row>
    <row r="26746" spans="24:27" x14ac:dyDescent="0.25">
      <c r="X26746" s="69"/>
      <c r="Y26746" s="69"/>
      <c r="Z26746" s="69"/>
      <c r="AA26746" s="69"/>
    </row>
    <row r="26747" spans="24:27" x14ac:dyDescent="0.25">
      <c r="X26747" s="69"/>
      <c r="Y26747" s="69"/>
      <c r="Z26747" s="69"/>
      <c r="AA26747" s="69"/>
    </row>
    <row r="26748" spans="24:27" x14ac:dyDescent="0.25">
      <c r="X26748" s="69"/>
      <c r="Y26748" s="69"/>
      <c r="Z26748" s="69"/>
      <c r="AA26748" s="69"/>
    </row>
    <row r="26749" spans="24:27" x14ac:dyDescent="0.25">
      <c r="X26749" s="69"/>
      <c r="Y26749" s="69"/>
      <c r="Z26749" s="69"/>
      <c r="AA26749" s="69"/>
    </row>
    <row r="26750" spans="24:27" x14ac:dyDescent="0.25">
      <c r="X26750" s="69"/>
      <c r="Y26750" s="69"/>
      <c r="Z26750" s="69"/>
      <c r="AA26750" s="69"/>
    </row>
    <row r="26751" spans="24:27" x14ac:dyDescent="0.25">
      <c r="X26751" s="69"/>
      <c r="Y26751" s="69"/>
      <c r="Z26751" s="69"/>
      <c r="AA26751" s="69"/>
    </row>
    <row r="26752" spans="24:27" x14ac:dyDescent="0.25">
      <c r="X26752" s="69"/>
      <c r="Y26752" s="69"/>
      <c r="Z26752" s="69"/>
      <c r="AA26752" s="69"/>
    </row>
    <row r="26753" spans="24:27" x14ac:dyDescent="0.25">
      <c r="X26753" s="69"/>
      <c r="Y26753" s="69"/>
      <c r="Z26753" s="69"/>
      <c r="AA26753" s="69"/>
    </row>
    <row r="26754" spans="24:27" x14ac:dyDescent="0.25">
      <c r="X26754" s="69"/>
      <c r="Y26754" s="69"/>
      <c r="Z26754" s="69"/>
      <c r="AA26754" s="69"/>
    </row>
    <row r="26755" spans="24:27" x14ac:dyDescent="0.25">
      <c r="X26755" s="69"/>
      <c r="Y26755" s="69"/>
      <c r="Z26755" s="69"/>
      <c r="AA26755" s="69"/>
    </row>
    <row r="26756" spans="24:27" x14ac:dyDescent="0.25">
      <c r="X26756" s="69"/>
      <c r="Y26756" s="69"/>
      <c r="Z26756" s="69"/>
      <c r="AA26756" s="69"/>
    </row>
    <row r="26757" spans="24:27" x14ac:dyDescent="0.25">
      <c r="X26757" s="69"/>
      <c r="Y26757" s="69"/>
      <c r="Z26757" s="69"/>
      <c r="AA26757" s="69"/>
    </row>
    <row r="26758" spans="24:27" x14ac:dyDescent="0.25">
      <c r="X26758" s="69"/>
      <c r="Y26758" s="69"/>
      <c r="Z26758" s="69"/>
      <c r="AA26758" s="69"/>
    </row>
    <row r="26759" spans="24:27" x14ac:dyDescent="0.25">
      <c r="X26759" s="69"/>
      <c r="Y26759" s="69"/>
      <c r="Z26759" s="69"/>
      <c r="AA26759" s="69"/>
    </row>
    <row r="26760" spans="24:27" x14ac:dyDescent="0.25">
      <c r="X26760" s="69"/>
      <c r="Y26760" s="69"/>
      <c r="Z26760" s="69"/>
      <c r="AA26760" s="69"/>
    </row>
    <row r="26761" spans="24:27" x14ac:dyDescent="0.25">
      <c r="X26761" s="69"/>
      <c r="Y26761" s="69"/>
      <c r="Z26761" s="69"/>
      <c r="AA26761" s="69"/>
    </row>
    <row r="26762" spans="24:27" x14ac:dyDescent="0.25">
      <c r="X26762" s="69"/>
      <c r="Y26762" s="69"/>
      <c r="Z26762" s="69"/>
      <c r="AA26762" s="69"/>
    </row>
    <row r="26763" spans="24:27" x14ac:dyDescent="0.25">
      <c r="X26763" s="69"/>
      <c r="Y26763" s="69"/>
      <c r="Z26763" s="69"/>
      <c r="AA26763" s="69"/>
    </row>
    <row r="26764" spans="24:27" x14ac:dyDescent="0.25">
      <c r="X26764" s="69"/>
      <c r="Y26764" s="69"/>
      <c r="Z26764" s="69"/>
      <c r="AA26764" s="69"/>
    </row>
    <row r="26765" spans="24:27" x14ac:dyDescent="0.25">
      <c r="X26765" s="69"/>
      <c r="Y26765" s="69"/>
      <c r="Z26765" s="69"/>
      <c r="AA26765" s="69"/>
    </row>
    <row r="26766" spans="24:27" x14ac:dyDescent="0.25">
      <c r="X26766" s="69"/>
      <c r="Y26766" s="69"/>
      <c r="Z26766" s="69"/>
      <c r="AA26766" s="69"/>
    </row>
    <row r="26767" spans="24:27" x14ac:dyDescent="0.25">
      <c r="X26767" s="69"/>
      <c r="Y26767" s="69"/>
      <c r="Z26767" s="69"/>
      <c r="AA26767" s="69"/>
    </row>
    <row r="26768" spans="24:27" x14ac:dyDescent="0.25">
      <c r="X26768" s="69"/>
      <c r="Y26768" s="69"/>
      <c r="Z26768" s="69"/>
      <c r="AA26768" s="69"/>
    </row>
    <row r="26769" spans="24:27" x14ac:dyDescent="0.25">
      <c r="X26769" s="69"/>
      <c r="Y26769" s="69"/>
      <c r="Z26769" s="69"/>
      <c r="AA26769" s="69"/>
    </row>
    <row r="26770" spans="24:27" x14ac:dyDescent="0.25">
      <c r="X26770" s="69"/>
      <c r="Y26770" s="69"/>
      <c r="Z26770" s="69"/>
      <c r="AA26770" s="69"/>
    </row>
    <row r="26771" spans="24:27" x14ac:dyDescent="0.25">
      <c r="X26771" s="69"/>
      <c r="Y26771" s="69"/>
      <c r="Z26771" s="69"/>
      <c r="AA26771" s="69"/>
    </row>
    <row r="26772" spans="24:27" x14ac:dyDescent="0.25">
      <c r="X26772" s="69"/>
      <c r="Y26772" s="69"/>
      <c r="Z26772" s="69"/>
      <c r="AA26772" s="69"/>
    </row>
    <row r="26773" spans="24:27" x14ac:dyDescent="0.25">
      <c r="X26773" s="69"/>
      <c r="Y26773" s="69"/>
      <c r="Z26773" s="69"/>
      <c r="AA26773" s="69"/>
    </row>
    <row r="26774" spans="24:27" x14ac:dyDescent="0.25">
      <c r="X26774" s="69"/>
      <c r="Y26774" s="69"/>
      <c r="Z26774" s="69"/>
      <c r="AA26774" s="69"/>
    </row>
    <row r="26775" spans="24:27" x14ac:dyDescent="0.25">
      <c r="X26775" s="69"/>
      <c r="Y26775" s="69"/>
      <c r="Z26775" s="69"/>
      <c r="AA26775" s="69"/>
    </row>
    <row r="26776" spans="24:27" x14ac:dyDescent="0.25">
      <c r="X26776" s="69"/>
      <c r="Y26776" s="69"/>
      <c r="Z26776" s="69"/>
      <c r="AA26776" s="69"/>
    </row>
    <row r="26777" spans="24:27" x14ac:dyDescent="0.25">
      <c r="X26777" s="69"/>
      <c r="Y26777" s="69"/>
      <c r="Z26777" s="69"/>
      <c r="AA26777" s="69"/>
    </row>
    <row r="26778" spans="24:27" x14ac:dyDescent="0.25">
      <c r="X26778" s="69"/>
      <c r="Y26778" s="69"/>
      <c r="Z26778" s="69"/>
      <c r="AA26778" s="69"/>
    </row>
    <row r="26779" spans="24:27" x14ac:dyDescent="0.25">
      <c r="X26779" s="69"/>
      <c r="Y26779" s="69"/>
      <c r="Z26779" s="69"/>
      <c r="AA26779" s="69"/>
    </row>
    <row r="26780" spans="24:27" x14ac:dyDescent="0.25">
      <c r="X26780" s="69"/>
      <c r="Y26780" s="69"/>
      <c r="Z26780" s="69"/>
      <c r="AA26780" s="69"/>
    </row>
    <row r="26781" spans="24:27" x14ac:dyDescent="0.25">
      <c r="X26781" s="69"/>
      <c r="Y26781" s="69"/>
      <c r="Z26781" s="69"/>
      <c r="AA26781" s="69"/>
    </row>
    <row r="26782" spans="24:27" x14ac:dyDescent="0.25">
      <c r="X26782" s="69"/>
      <c r="Y26782" s="69"/>
      <c r="Z26782" s="69"/>
      <c r="AA26782" s="69"/>
    </row>
    <row r="26783" spans="24:27" x14ac:dyDescent="0.25">
      <c r="X26783" s="69"/>
      <c r="Y26783" s="69"/>
      <c r="Z26783" s="69"/>
      <c r="AA26783" s="69"/>
    </row>
    <row r="26784" spans="24:27" x14ac:dyDescent="0.25">
      <c r="X26784" s="69"/>
      <c r="Y26784" s="69"/>
      <c r="Z26784" s="69"/>
      <c r="AA26784" s="69"/>
    </row>
    <row r="26785" spans="24:27" x14ac:dyDescent="0.25">
      <c r="X26785" s="69"/>
      <c r="Y26785" s="69"/>
      <c r="Z26785" s="69"/>
      <c r="AA26785" s="69"/>
    </row>
    <row r="26786" spans="24:27" x14ac:dyDescent="0.25">
      <c r="X26786" s="69"/>
      <c r="Y26786" s="69"/>
      <c r="Z26786" s="69"/>
      <c r="AA26786" s="69"/>
    </row>
    <row r="26787" spans="24:27" x14ac:dyDescent="0.25">
      <c r="X26787" s="69"/>
      <c r="Y26787" s="69"/>
      <c r="Z26787" s="69"/>
      <c r="AA26787" s="69"/>
    </row>
    <row r="26788" spans="24:27" x14ac:dyDescent="0.25">
      <c r="X26788" s="69"/>
      <c r="Y26788" s="69"/>
      <c r="Z26788" s="69"/>
      <c r="AA26788" s="69"/>
    </row>
    <row r="26789" spans="24:27" x14ac:dyDescent="0.25">
      <c r="X26789" s="69"/>
      <c r="Y26789" s="69"/>
      <c r="Z26789" s="69"/>
      <c r="AA26789" s="69"/>
    </row>
    <row r="26790" spans="24:27" x14ac:dyDescent="0.25">
      <c r="X26790" s="69"/>
      <c r="Y26790" s="69"/>
      <c r="Z26790" s="69"/>
      <c r="AA26790" s="69"/>
    </row>
    <row r="26791" spans="24:27" x14ac:dyDescent="0.25">
      <c r="X26791" s="69"/>
      <c r="Y26791" s="69"/>
      <c r="Z26791" s="69"/>
      <c r="AA26791" s="69"/>
    </row>
    <row r="26792" spans="24:27" x14ac:dyDescent="0.25">
      <c r="X26792" s="69"/>
      <c r="Y26792" s="69"/>
      <c r="Z26792" s="69"/>
      <c r="AA26792" s="69"/>
    </row>
    <row r="26793" spans="24:27" x14ac:dyDescent="0.25">
      <c r="X26793" s="69"/>
      <c r="Y26793" s="69"/>
      <c r="Z26793" s="69"/>
      <c r="AA26793" s="69"/>
    </row>
    <row r="26794" spans="24:27" x14ac:dyDescent="0.25">
      <c r="X26794" s="69"/>
      <c r="Y26794" s="69"/>
      <c r="Z26794" s="69"/>
      <c r="AA26794" s="69"/>
    </row>
    <row r="26795" spans="24:27" x14ac:dyDescent="0.25">
      <c r="X26795" s="69"/>
      <c r="Y26795" s="69"/>
      <c r="Z26795" s="69"/>
      <c r="AA26795" s="69"/>
    </row>
    <row r="26796" spans="24:27" x14ac:dyDescent="0.25">
      <c r="X26796" s="69"/>
      <c r="Y26796" s="69"/>
      <c r="Z26796" s="69"/>
      <c r="AA26796" s="69"/>
    </row>
    <row r="26797" spans="24:27" x14ac:dyDescent="0.25">
      <c r="X26797" s="69"/>
      <c r="Y26797" s="69"/>
      <c r="Z26797" s="69"/>
      <c r="AA26797" s="69"/>
    </row>
    <row r="26798" spans="24:27" x14ac:dyDescent="0.25">
      <c r="X26798" s="69"/>
      <c r="Y26798" s="69"/>
      <c r="Z26798" s="69"/>
      <c r="AA26798" s="69"/>
    </row>
    <row r="26799" spans="24:27" x14ac:dyDescent="0.25">
      <c r="X26799" s="69"/>
      <c r="Y26799" s="69"/>
      <c r="Z26799" s="69"/>
      <c r="AA26799" s="69"/>
    </row>
    <row r="26800" spans="24:27" x14ac:dyDescent="0.25">
      <c r="X26800" s="69"/>
      <c r="Y26800" s="69"/>
      <c r="Z26800" s="69"/>
      <c r="AA26800" s="69"/>
    </row>
    <row r="26801" spans="24:27" x14ac:dyDescent="0.25">
      <c r="X26801" s="69"/>
      <c r="Y26801" s="69"/>
      <c r="Z26801" s="69"/>
      <c r="AA26801" s="69"/>
    </row>
    <row r="26802" spans="24:27" x14ac:dyDescent="0.25">
      <c r="X26802" s="69"/>
      <c r="Y26802" s="69"/>
      <c r="Z26802" s="69"/>
      <c r="AA26802" s="69"/>
    </row>
    <row r="26803" spans="24:27" x14ac:dyDescent="0.25">
      <c r="X26803" s="69"/>
      <c r="Y26803" s="69"/>
      <c r="Z26803" s="69"/>
      <c r="AA26803" s="69"/>
    </row>
    <row r="26804" spans="24:27" x14ac:dyDescent="0.25">
      <c r="X26804" s="69"/>
      <c r="Y26804" s="69"/>
      <c r="Z26804" s="69"/>
      <c r="AA26804" s="69"/>
    </row>
    <row r="26805" spans="24:27" x14ac:dyDescent="0.25">
      <c r="X26805" s="69"/>
      <c r="Y26805" s="69"/>
      <c r="Z26805" s="69"/>
      <c r="AA26805" s="69"/>
    </row>
    <row r="26806" spans="24:27" x14ac:dyDescent="0.25">
      <c r="X26806" s="69"/>
      <c r="Y26806" s="69"/>
      <c r="Z26806" s="69"/>
      <c r="AA26806" s="69"/>
    </row>
    <row r="26807" spans="24:27" x14ac:dyDescent="0.25">
      <c r="X26807" s="69"/>
      <c r="Y26807" s="69"/>
      <c r="Z26807" s="69"/>
      <c r="AA26807" s="69"/>
    </row>
    <row r="26808" spans="24:27" x14ac:dyDescent="0.25">
      <c r="X26808" s="69"/>
      <c r="Y26808" s="69"/>
      <c r="Z26808" s="69"/>
      <c r="AA26808" s="69"/>
    </row>
    <row r="26809" spans="24:27" x14ac:dyDescent="0.25">
      <c r="X26809" s="69"/>
      <c r="Y26809" s="69"/>
      <c r="Z26809" s="69"/>
      <c r="AA26809" s="69"/>
    </row>
    <row r="26810" spans="24:27" x14ac:dyDescent="0.25">
      <c r="X26810" s="69"/>
      <c r="Y26810" s="69"/>
      <c r="Z26810" s="69"/>
      <c r="AA26810" s="69"/>
    </row>
    <row r="26811" spans="24:27" x14ac:dyDescent="0.25">
      <c r="X26811" s="69"/>
      <c r="Y26811" s="69"/>
      <c r="Z26811" s="69"/>
      <c r="AA26811" s="69"/>
    </row>
    <row r="26812" spans="24:27" x14ac:dyDescent="0.25">
      <c r="X26812" s="69"/>
      <c r="Y26812" s="69"/>
      <c r="Z26812" s="69"/>
      <c r="AA26812" s="69"/>
    </row>
    <row r="26813" spans="24:27" x14ac:dyDescent="0.25">
      <c r="X26813" s="69"/>
      <c r="Y26813" s="69"/>
      <c r="Z26813" s="69"/>
      <c r="AA26813" s="69"/>
    </row>
    <row r="26814" spans="24:27" x14ac:dyDescent="0.25">
      <c r="X26814" s="69"/>
      <c r="Y26814" s="69"/>
      <c r="Z26814" s="69"/>
      <c r="AA26814" s="69"/>
    </row>
    <row r="26815" spans="24:27" x14ac:dyDescent="0.25">
      <c r="X26815" s="69"/>
      <c r="Y26815" s="69"/>
      <c r="Z26815" s="69"/>
      <c r="AA26815" s="69"/>
    </row>
    <row r="26816" spans="24:27" x14ac:dyDescent="0.25">
      <c r="X26816" s="69"/>
      <c r="Y26816" s="69"/>
      <c r="Z26816" s="69"/>
      <c r="AA26816" s="69"/>
    </row>
    <row r="26817" spans="24:27" x14ac:dyDescent="0.25">
      <c r="X26817" s="69"/>
      <c r="Y26817" s="69"/>
      <c r="Z26817" s="69"/>
      <c r="AA26817" s="69"/>
    </row>
    <row r="26818" spans="24:27" x14ac:dyDescent="0.25">
      <c r="X26818" s="69"/>
      <c r="Y26818" s="69"/>
      <c r="Z26818" s="69"/>
      <c r="AA26818" s="69"/>
    </row>
    <row r="26819" spans="24:27" x14ac:dyDescent="0.25">
      <c r="X26819" s="69"/>
      <c r="Y26819" s="69"/>
      <c r="Z26819" s="69"/>
      <c r="AA26819" s="69"/>
    </row>
    <row r="26820" spans="24:27" x14ac:dyDescent="0.25">
      <c r="X26820" s="69"/>
      <c r="Y26820" s="69"/>
      <c r="Z26820" s="69"/>
      <c r="AA26820" s="69"/>
    </row>
    <row r="26821" spans="24:27" x14ac:dyDescent="0.25">
      <c r="X26821" s="69"/>
      <c r="Y26821" s="69"/>
      <c r="Z26821" s="69"/>
      <c r="AA26821" s="69"/>
    </row>
    <row r="26822" spans="24:27" x14ac:dyDescent="0.25">
      <c r="X26822" s="69"/>
      <c r="Y26822" s="69"/>
      <c r="Z26822" s="69"/>
      <c r="AA26822" s="69"/>
    </row>
    <row r="26823" spans="24:27" x14ac:dyDescent="0.25">
      <c r="X26823" s="69"/>
      <c r="Y26823" s="69"/>
      <c r="Z26823" s="69"/>
      <c r="AA26823" s="69"/>
    </row>
    <row r="26824" spans="24:27" x14ac:dyDescent="0.25">
      <c r="X26824" s="69"/>
      <c r="Y26824" s="69"/>
      <c r="Z26824" s="69"/>
      <c r="AA26824" s="69"/>
    </row>
    <row r="26825" spans="24:27" x14ac:dyDescent="0.25">
      <c r="X26825" s="69"/>
      <c r="Y26825" s="69"/>
      <c r="Z26825" s="69"/>
      <c r="AA26825" s="69"/>
    </row>
    <row r="26826" spans="24:27" x14ac:dyDescent="0.25">
      <c r="X26826" s="69"/>
      <c r="Y26826" s="69"/>
      <c r="Z26826" s="69"/>
      <c r="AA26826" s="69"/>
    </row>
    <row r="26827" spans="24:27" x14ac:dyDescent="0.25">
      <c r="X26827" s="69"/>
      <c r="Y26827" s="69"/>
      <c r="Z26827" s="69"/>
      <c r="AA26827" s="69"/>
    </row>
    <row r="26828" spans="24:27" x14ac:dyDescent="0.25">
      <c r="X26828" s="69"/>
      <c r="Y26828" s="69"/>
      <c r="Z26828" s="69"/>
      <c r="AA26828" s="69"/>
    </row>
    <row r="26829" spans="24:27" x14ac:dyDescent="0.25">
      <c r="X26829" s="69"/>
      <c r="Y26829" s="69"/>
      <c r="Z26829" s="69"/>
      <c r="AA26829" s="69"/>
    </row>
    <row r="26830" spans="24:27" x14ac:dyDescent="0.25">
      <c r="X26830" s="69"/>
      <c r="Y26830" s="69"/>
      <c r="Z26830" s="69"/>
      <c r="AA26830" s="69"/>
    </row>
    <row r="26831" spans="24:27" x14ac:dyDescent="0.25">
      <c r="X26831" s="69"/>
      <c r="Y26831" s="69"/>
      <c r="Z26831" s="69"/>
      <c r="AA26831" s="69"/>
    </row>
    <row r="26832" spans="24:27" x14ac:dyDescent="0.25">
      <c r="X26832" s="69"/>
      <c r="Y26832" s="69"/>
      <c r="Z26832" s="69"/>
      <c r="AA26832" s="69"/>
    </row>
    <row r="26833" spans="24:27" x14ac:dyDescent="0.25">
      <c r="X26833" s="69"/>
      <c r="Y26833" s="69"/>
      <c r="Z26833" s="69"/>
      <c r="AA26833" s="69"/>
    </row>
    <row r="26834" spans="24:27" x14ac:dyDescent="0.25">
      <c r="X26834" s="69"/>
      <c r="Y26834" s="69"/>
      <c r="Z26834" s="69"/>
      <c r="AA26834" s="69"/>
    </row>
    <row r="26835" spans="24:27" x14ac:dyDescent="0.25">
      <c r="X26835" s="69"/>
      <c r="Y26835" s="69"/>
      <c r="Z26835" s="69"/>
      <c r="AA26835" s="69"/>
    </row>
    <row r="26836" spans="24:27" x14ac:dyDescent="0.25">
      <c r="X26836" s="69"/>
      <c r="Y26836" s="69"/>
      <c r="Z26836" s="69"/>
      <c r="AA26836" s="69"/>
    </row>
    <row r="26837" spans="24:27" x14ac:dyDescent="0.25">
      <c r="X26837" s="69"/>
      <c r="Y26837" s="69"/>
      <c r="Z26837" s="69"/>
      <c r="AA26837" s="69"/>
    </row>
    <row r="26838" spans="24:27" x14ac:dyDescent="0.25">
      <c r="X26838" s="69"/>
      <c r="Y26838" s="69"/>
      <c r="Z26838" s="69"/>
      <c r="AA26838" s="69"/>
    </row>
    <row r="26839" spans="24:27" x14ac:dyDescent="0.25">
      <c r="X26839" s="69"/>
      <c r="Y26839" s="69"/>
      <c r="Z26839" s="69"/>
      <c r="AA26839" s="69"/>
    </row>
    <row r="26840" spans="24:27" x14ac:dyDescent="0.25">
      <c r="X26840" s="69"/>
      <c r="Y26840" s="69"/>
      <c r="Z26840" s="69"/>
      <c r="AA26840" s="69"/>
    </row>
    <row r="26841" spans="24:27" x14ac:dyDescent="0.25">
      <c r="X26841" s="69"/>
      <c r="Y26841" s="69"/>
      <c r="Z26841" s="69"/>
      <c r="AA26841" s="69"/>
    </row>
    <row r="26842" spans="24:27" x14ac:dyDescent="0.25">
      <c r="X26842" s="69"/>
      <c r="Y26842" s="69"/>
      <c r="Z26842" s="69"/>
      <c r="AA26842" s="69"/>
    </row>
    <row r="26843" spans="24:27" x14ac:dyDescent="0.25">
      <c r="X26843" s="69"/>
      <c r="Y26843" s="69"/>
      <c r="Z26843" s="69"/>
      <c r="AA26843" s="69"/>
    </row>
    <row r="26844" spans="24:27" x14ac:dyDescent="0.25">
      <c r="X26844" s="69"/>
      <c r="Y26844" s="69"/>
      <c r="Z26844" s="69"/>
      <c r="AA26844" s="69"/>
    </row>
    <row r="26845" spans="24:27" x14ac:dyDescent="0.25">
      <c r="X26845" s="69"/>
      <c r="Y26845" s="69"/>
      <c r="Z26845" s="69"/>
      <c r="AA26845" s="69"/>
    </row>
    <row r="26846" spans="24:27" x14ac:dyDescent="0.25">
      <c r="X26846" s="69"/>
      <c r="Y26846" s="69"/>
      <c r="Z26846" s="69"/>
      <c r="AA26846" s="69"/>
    </row>
    <row r="26847" spans="24:27" x14ac:dyDescent="0.25">
      <c r="X26847" s="69"/>
      <c r="Y26847" s="69"/>
      <c r="Z26847" s="69"/>
      <c r="AA26847" s="69"/>
    </row>
    <row r="26848" spans="24:27" x14ac:dyDescent="0.25">
      <c r="X26848" s="69"/>
      <c r="Y26848" s="69"/>
      <c r="Z26848" s="69"/>
      <c r="AA26848" s="69"/>
    </row>
    <row r="26849" spans="24:27" x14ac:dyDescent="0.25">
      <c r="X26849" s="69"/>
      <c r="Y26849" s="69"/>
      <c r="Z26849" s="69"/>
      <c r="AA26849" s="69"/>
    </row>
    <row r="26850" spans="24:27" x14ac:dyDescent="0.25">
      <c r="X26850" s="69"/>
      <c r="Y26850" s="69"/>
      <c r="Z26850" s="69"/>
      <c r="AA26850" s="69"/>
    </row>
    <row r="26851" spans="24:27" x14ac:dyDescent="0.25">
      <c r="X26851" s="69"/>
      <c r="Y26851" s="69"/>
      <c r="Z26851" s="69"/>
      <c r="AA26851" s="69"/>
    </row>
    <row r="26852" spans="24:27" x14ac:dyDescent="0.25">
      <c r="X26852" s="69"/>
      <c r="Y26852" s="69"/>
      <c r="Z26852" s="69"/>
      <c r="AA26852" s="69"/>
    </row>
    <row r="26853" spans="24:27" x14ac:dyDescent="0.25">
      <c r="X26853" s="69"/>
      <c r="Y26853" s="69"/>
      <c r="Z26853" s="69"/>
      <c r="AA26853" s="69"/>
    </row>
    <row r="26854" spans="24:27" x14ac:dyDescent="0.25">
      <c r="X26854" s="69"/>
      <c r="Y26854" s="69"/>
      <c r="Z26854" s="69"/>
      <c r="AA26854" s="69"/>
    </row>
    <row r="26855" spans="24:27" x14ac:dyDescent="0.25">
      <c r="X26855" s="69"/>
      <c r="Y26855" s="69"/>
      <c r="Z26855" s="69"/>
      <c r="AA26855" s="69"/>
    </row>
    <row r="26856" spans="24:27" x14ac:dyDescent="0.25">
      <c r="X26856" s="69"/>
      <c r="Y26856" s="69"/>
      <c r="Z26856" s="69"/>
      <c r="AA26856" s="69"/>
    </row>
    <row r="26857" spans="24:27" x14ac:dyDescent="0.25">
      <c r="X26857" s="69"/>
      <c r="Y26857" s="69"/>
      <c r="Z26857" s="69"/>
      <c r="AA26857" s="69"/>
    </row>
    <row r="26858" spans="24:27" x14ac:dyDescent="0.25">
      <c r="X26858" s="69"/>
      <c r="Y26858" s="69"/>
      <c r="Z26858" s="69"/>
      <c r="AA26858" s="69"/>
    </row>
    <row r="26859" spans="24:27" x14ac:dyDescent="0.25">
      <c r="X26859" s="69"/>
      <c r="Y26859" s="69"/>
      <c r="Z26859" s="69"/>
      <c r="AA26859" s="69"/>
    </row>
    <row r="26860" spans="24:27" x14ac:dyDescent="0.25">
      <c r="X26860" s="69"/>
      <c r="Y26860" s="69"/>
      <c r="Z26860" s="69"/>
      <c r="AA26860" s="69"/>
    </row>
    <row r="26861" spans="24:27" x14ac:dyDescent="0.25">
      <c r="X26861" s="69"/>
      <c r="Y26861" s="69"/>
      <c r="Z26861" s="69"/>
      <c r="AA26861" s="69"/>
    </row>
    <row r="26862" spans="24:27" x14ac:dyDescent="0.25">
      <c r="X26862" s="69"/>
      <c r="Y26862" s="69"/>
      <c r="Z26862" s="69"/>
      <c r="AA26862" s="69"/>
    </row>
    <row r="26863" spans="24:27" x14ac:dyDescent="0.25">
      <c r="X26863" s="69"/>
      <c r="Y26863" s="69"/>
      <c r="Z26863" s="69"/>
      <c r="AA26863" s="69"/>
    </row>
    <row r="26864" spans="24:27" x14ac:dyDescent="0.25">
      <c r="X26864" s="69"/>
      <c r="Y26864" s="69"/>
      <c r="Z26864" s="69"/>
      <c r="AA26864" s="69"/>
    </row>
    <row r="26865" spans="24:27" x14ac:dyDescent="0.25">
      <c r="X26865" s="69"/>
      <c r="Y26865" s="69"/>
      <c r="Z26865" s="69"/>
      <c r="AA26865" s="69"/>
    </row>
    <row r="26866" spans="24:27" x14ac:dyDescent="0.25">
      <c r="X26866" s="69"/>
      <c r="Y26866" s="69"/>
      <c r="Z26866" s="69"/>
      <c r="AA26866" s="69"/>
    </row>
    <row r="26867" spans="24:27" x14ac:dyDescent="0.25">
      <c r="X26867" s="69"/>
      <c r="Y26867" s="69"/>
      <c r="Z26867" s="69"/>
      <c r="AA26867" s="69"/>
    </row>
    <row r="26868" spans="24:27" x14ac:dyDescent="0.25">
      <c r="X26868" s="69"/>
      <c r="Y26868" s="69"/>
      <c r="Z26868" s="69"/>
      <c r="AA26868" s="69"/>
    </row>
    <row r="26869" spans="24:27" x14ac:dyDescent="0.25">
      <c r="X26869" s="69"/>
      <c r="Y26869" s="69"/>
      <c r="Z26869" s="69"/>
      <c r="AA26869" s="69"/>
    </row>
    <row r="26870" spans="24:27" x14ac:dyDescent="0.25">
      <c r="X26870" s="69"/>
      <c r="Y26870" s="69"/>
      <c r="Z26870" s="69"/>
      <c r="AA26870" s="69"/>
    </row>
    <row r="26871" spans="24:27" x14ac:dyDescent="0.25">
      <c r="X26871" s="69"/>
      <c r="Y26871" s="69"/>
      <c r="Z26871" s="69"/>
      <c r="AA26871" s="69"/>
    </row>
    <row r="26872" spans="24:27" x14ac:dyDescent="0.25">
      <c r="X26872" s="69"/>
      <c r="Y26872" s="69"/>
      <c r="Z26872" s="69"/>
      <c r="AA26872" s="69"/>
    </row>
    <row r="26873" spans="24:27" x14ac:dyDescent="0.25">
      <c r="X26873" s="69"/>
      <c r="Y26873" s="69"/>
      <c r="Z26873" s="69"/>
      <c r="AA26873" s="69"/>
    </row>
    <row r="26874" spans="24:27" x14ac:dyDescent="0.25">
      <c r="X26874" s="69"/>
      <c r="Y26874" s="69"/>
      <c r="Z26874" s="69"/>
      <c r="AA26874" s="69"/>
    </row>
    <row r="26875" spans="24:27" x14ac:dyDescent="0.25">
      <c r="X26875" s="69"/>
      <c r="Y26875" s="69"/>
      <c r="Z26875" s="69"/>
      <c r="AA26875" s="69"/>
    </row>
    <row r="26876" spans="24:27" x14ac:dyDescent="0.25">
      <c r="X26876" s="69"/>
      <c r="Y26876" s="69"/>
      <c r="Z26876" s="69"/>
      <c r="AA26876" s="69"/>
    </row>
    <row r="26877" spans="24:27" x14ac:dyDescent="0.25">
      <c r="X26877" s="69"/>
      <c r="Y26877" s="69"/>
      <c r="Z26877" s="69"/>
      <c r="AA26877" s="69"/>
    </row>
    <row r="26878" spans="24:27" x14ac:dyDescent="0.25">
      <c r="X26878" s="69"/>
      <c r="Y26878" s="69"/>
      <c r="Z26878" s="69"/>
      <c r="AA26878" s="69"/>
    </row>
    <row r="26879" spans="24:27" x14ac:dyDescent="0.25">
      <c r="X26879" s="69"/>
      <c r="Y26879" s="69"/>
      <c r="Z26879" s="69"/>
      <c r="AA26879" s="69"/>
    </row>
    <row r="26880" spans="24:27" x14ac:dyDescent="0.25">
      <c r="X26880" s="69"/>
      <c r="Y26880" s="69"/>
      <c r="Z26880" s="69"/>
      <c r="AA26880" s="69"/>
    </row>
    <row r="26881" spans="24:27" x14ac:dyDescent="0.25">
      <c r="X26881" s="69"/>
      <c r="Y26881" s="69"/>
      <c r="Z26881" s="69"/>
      <c r="AA26881" s="69"/>
    </row>
    <row r="26882" spans="24:27" x14ac:dyDescent="0.25">
      <c r="X26882" s="69"/>
      <c r="Y26882" s="69"/>
      <c r="Z26882" s="69"/>
      <c r="AA26882" s="69"/>
    </row>
    <row r="26883" spans="24:27" x14ac:dyDescent="0.25">
      <c r="X26883" s="69"/>
      <c r="Y26883" s="69"/>
      <c r="Z26883" s="69"/>
      <c r="AA26883" s="69"/>
    </row>
    <row r="26884" spans="24:27" x14ac:dyDescent="0.25">
      <c r="X26884" s="69"/>
      <c r="Y26884" s="69"/>
      <c r="Z26884" s="69"/>
      <c r="AA26884" s="69"/>
    </row>
    <row r="26885" spans="24:27" x14ac:dyDescent="0.25">
      <c r="X26885" s="69"/>
      <c r="Y26885" s="69"/>
      <c r="Z26885" s="69"/>
      <c r="AA26885" s="69"/>
    </row>
    <row r="26886" spans="24:27" x14ac:dyDescent="0.25">
      <c r="X26886" s="69"/>
      <c r="Y26886" s="69"/>
      <c r="Z26886" s="69"/>
      <c r="AA26886" s="69"/>
    </row>
    <row r="26887" spans="24:27" x14ac:dyDescent="0.25">
      <c r="X26887" s="69"/>
      <c r="Y26887" s="69"/>
      <c r="Z26887" s="69"/>
      <c r="AA26887" s="69"/>
    </row>
    <row r="26888" spans="24:27" x14ac:dyDescent="0.25">
      <c r="X26888" s="69"/>
      <c r="Y26888" s="69"/>
      <c r="Z26888" s="69"/>
      <c r="AA26888" s="69"/>
    </row>
    <row r="26889" spans="24:27" x14ac:dyDescent="0.25">
      <c r="X26889" s="69"/>
      <c r="Y26889" s="69"/>
      <c r="Z26889" s="69"/>
      <c r="AA26889" s="69"/>
    </row>
    <row r="26890" spans="24:27" x14ac:dyDescent="0.25">
      <c r="X26890" s="69"/>
      <c r="Y26890" s="69"/>
      <c r="Z26890" s="69"/>
      <c r="AA26890" s="69"/>
    </row>
    <row r="26891" spans="24:27" x14ac:dyDescent="0.25">
      <c r="X26891" s="69"/>
      <c r="Y26891" s="69"/>
      <c r="Z26891" s="69"/>
      <c r="AA26891" s="69"/>
    </row>
    <row r="26892" spans="24:27" x14ac:dyDescent="0.25">
      <c r="X26892" s="69"/>
      <c r="Y26892" s="69"/>
      <c r="Z26892" s="69"/>
      <c r="AA26892" s="69"/>
    </row>
    <row r="26893" spans="24:27" x14ac:dyDescent="0.25">
      <c r="X26893" s="69"/>
      <c r="Y26893" s="69"/>
      <c r="Z26893" s="69"/>
      <c r="AA26893" s="69"/>
    </row>
    <row r="26894" spans="24:27" x14ac:dyDescent="0.25">
      <c r="X26894" s="69"/>
      <c r="Y26894" s="69"/>
      <c r="Z26894" s="69"/>
      <c r="AA26894" s="69"/>
    </row>
    <row r="26895" spans="24:27" x14ac:dyDescent="0.25">
      <c r="X26895" s="69"/>
      <c r="Y26895" s="69"/>
      <c r="Z26895" s="69"/>
      <c r="AA26895" s="69"/>
    </row>
    <row r="26896" spans="24:27" x14ac:dyDescent="0.25">
      <c r="X26896" s="69"/>
      <c r="Y26896" s="69"/>
      <c r="Z26896" s="69"/>
      <c r="AA26896" s="69"/>
    </row>
    <row r="26897" spans="24:27" x14ac:dyDescent="0.25">
      <c r="X26897" s="69"/>
      <c r="Y26897" s="69"/>
      <c r="Z26897" s="69"/>
      <c r="AA26897" s="69"/>
    </row>
    <row r="26898" spans="24:27" x14ac:dyDescent="0.25">
      <c r="X26898" s="69"/>
      <c r="Y26898" s="69"/>
      <c r="Z26898" s="69"/>
      <c r="AA26898" s="69"/>
    </row>
    <row r="26899" spans="24:27" x14ac:dyDescent="0.25">
      <c r="X26899" s="69"/>
      <c r="Y26899" s="69"/>
      <c r="Z26899" s="69"/>
      <c r="AA26899" s="69"/>
    </row>
    <row r="26900" spans="24:27" x14ac:dyDescent="0.25">
      <c r="X26900" s="69"/>
      <c r="Y26900" s="69"/>
      <c r="Z26900" s="69"/>
      <c r="AA26900" s="69"/>
    </row>
    <row r="26901" spans="24:27" x14ac:dyDescent="0.25">
      <c r="X26901" s="69"/>
      <c r="Y26901" s="69"/>
      <c r="Z26901" s="69"/>
      <c r="AA26901" s="69"/>
    </row>
    <row r="26902" spans="24:27" x14ac:dyDescent="0.25">
      <c r="X26902" s="69"/>
      <c r="Y26902" s="69"/>
      <c r="Z26902" s="69"/>
      <c r="AA26902" s="69"/>
    </row>
    <row r="26903" spans="24:27" x14ac:dyDescent="0.25">
      <c r="X26903" s="69"/>
      <c r="Y26903" s="69"/>
      <c r="Z26903" s="69"/>
      <c r="AA26903" s="69"/>
    </row>
    <row r="26904" spans="24:27" x14ac:dyDescent="0.25">
      <c r="X26904" s="69"/>
      <c r="Y26904" s="69"/>
      <c r="Z26904" s="69"/>
      <c r="AA26904" s="69"/>
    </row>
    <row r="26905" spans="24:27" x14ac:dyDescent="0.25">
      <c r="X26905" s="69"/>
      <c r="Y26905" s="69"/>
      <c r="Z26905" s="69"/>
      <c r="AA26905" s="69"/>
    </row>
    <row r="26906" spans="24:27" x14ac:dyDescent="0.25">
      <c r="X26906" s="69"/>
      <c r="Y26906" s="69"/>
      <c r="Z26906" s="69"/>
      <c r="AA26906" s="69"/>
    </row>
    <row r="26907" spans="24:27" x14ac:dyDescent="0.25">
      <c r="X26907" s="69"/>
      <c r="Y26907" s="69"/>
      <c r="Z26907" s="69"/>
      <c r="AA26907" s="69"/>
    </row>
    <row r="26908" spans="24:27" x14ac:dyDescent="0.25">
      <c r="X26908" s="69"/>
      <c r="Y26908" s="69"/>
      <c r="Z26908" s="69"/>
      <c r="AA26908" s="69"/>
    </row>
    <row r="26909" spans="24:27" x14ac:dyDescent="0.25">
      <c r="X26909" s="69"/>
      <c r="Y26909" s="69"/>
      <c r="Z26909" s="69"/>
      <c r="AA26909" s="69"/>
    </row>
    <row r="26910" spans="24:27" x14ac:dyDescent="0.25">
      <c r="X26910" s="69"/>
      <c r="Y26910" s="69"/>
      <c r="Z26910" s="69"/>
      <c r="AA26910" s="69"/>
    </row>
    <row r="26911" spans="24:27" x14ac:dyDescent="0.25">
      <c r="X26911" s="69"/>
      <c r="Y26911" s="69"/>
      <c r="Z26911" s="69"/>
      <c r="AA26911" s="69"/>
    </row>
    <row r="26912" spans="24:27" x14ac:dyDescent="0.25">
      <c r="X26912" s="69"/>
      <c r="Y26912" s="69"/>
      <c r="Z26912" s="69"/>
      <c r="AA26912" s="69"/>
    </row>
    <row r="26913" spans="24:27" x14ac:dyDescent="0.25">
      <c r="X26913" s="69"/>
      <c r="Y26913" s="69"/>
      <c r="Z26913" s="69"/>
      <c r="AA26913" s="69"/>
    </row>
    <row r="26914" spans="24:27" x14ac:dyDescent="0.25">
      <c r="X26914" s="69"/>
      <c r="Y26914" s="69"/>
      <c r="Z26914" s="69"/>
      <c r="AA26914" s="69"/>
    </row>
    <row r="26915" spans="24:27" x14ac:dyDescent="0.25">
      <c r="X26915" s="69"/>
      <c r="Y26915" s="69"/>
      <c r="Z26915" s="69"/>
      <c r="AA26915" s="69"/>
    </row>
    <row r="26916" spans="24:27" x14ac:dyDescent="0.25">
      <c r="X26916" s="69"/>
      <c r="Y26916" s="69"/>
      <c r="Z26916" s="69"/>
      <c r="AA26916" s="69"/>
    </row>
    <row r="26917" spans="24:27" x14ac:dyDescent="0.25">
      <c r="X26917" s="69"/>
      <c r="Y26917" s="69"/>
      <c r="Z26917" s="69"/>
      <c r="AA26917" s="69"/>
    </row>
    <row r="26918" spans="24:27" x14ac:dyDescent="0.25">
      <c r="X26918" s="69"/>
      <c r="Y26918" s="69"/>
      <c r="Z26918" s="69"/>
      <c r="AA26918" s="69"/>
    </row>
    <row r="26919" spans="24:27" x14ac:dyDescent="0.25">
      <c r="X26919" s="69"/>
      <c r="Y26919" s="69"/>
      <c r="Z26919" s="69"/>
      <c r="AA26919" s="69"/>
    </row>
    <row r="26920" spans="24:27" x14ac:dyDescent="0.25">
      <c r="X26920" s="69"/>
      <c r="Y26920" s="69"/>
      <c r="Z26920" s="69"/>
      <c r="AA26920" s="69"/>
    </row>
    <row r="26921" spans="24:27" x14ac:dyDescent="0.25">
      <c r="X26921" s="69"/>
      <c r="Y26921" s="69"/>
      <c r="Z26921" s="69"/>
      <c r="AA26921" s="69"/>
    </row>
    <row r="26922" spans="24:27" x14ac:dyDescent="0.25">
      <c r="X26922" s="69"/>
      <c r="Y26922" s="69"/>
      <c r="Z26922" s="69"/>
      <c r="AA26922" s="69"/>
    </row>
    <row r="26923" spans="24:27" x14ac:dyDescent="0.25">
      <c r="X26923" s="69"/>
      <c r="Y26923" s="69"/>
      <c r="Z26923" s="69"/>
      <c r="AA26923" s="69"/>
    </row>
    <row r="26924" spans="24:27" x14ac:dyDescent="0.25">
      <c r="X26924" s="69"/>
      <c r="Y26924" s="69"/>
      <c r="Z26924" s="69"/>
      <c r="AA26924" s="69"/>
    </row>
    <row r="26925" spans="24:27" x14ac:dyDescent="0.25">
      <c r="X26925" s="69"/>
      <c r="Y26925" s="69"/>
      <c r="Z26925" s="69"/>
      <c r="AA26925" s="69"/>
    </row>
    <row r="26926" spans="24:27" x14ac:dyDescent="0.25">
      <c r="X26926" s="69"/>
      <c r="Y26926" s="69"/>
      <c r="Z26926" s="69"/>
      <c r="AA26926" s="69"/>
    </row>
    <row r="26927" spans="24:27" x14ac:dyDescent="0.25">
      <c r="X26927" s="69"/>
      <c r="Y26927" s="69"/>
      <c r="Z26927" s="69"/>
      <c r="AA26927" s="69"/>
    </row>
    <row r="26928" spans="24:27" x14ac:dyDescent="0.25">
      <c r="X26928" s="69"/>
      <c r="Y26928" s="69"/>
      <c r="Z26928" s="69"/>
      <c r="AA26928" s="69"/>
    </row>
    <row r="26929" spans="24:27" x14ac:dyDescent="0.25">
      <c r="X26929" s="69"/>
      <c r="Y26929" s="69"/>
      <c r="Z26929" s="69"/>
      <c r="AA26929" s="69"/>
    </row>
    <row r="26930" spans="24:27" x14ac:dyDescent="0.25">
      <c r="X26930" s="69"/>
      <c r="Y26930" s="69"/>
      <c r="Z26930" s="69"/>
      <c r="AA26930" s="69"/>
    </row>
    <row r="26931" spans="24:27" x14ac:dyDescent="0.25">
      <c r="X26931" s="69"/>
      <c r="Y26931" s="69"/>
      <c r="Z26931" s="69"/>
      <c r="AA26931" s="69"/>
    </row>
    <row r="26932" spans="24:27" x14ac:dyDescent="0.25">
      <c r="X26932" s="69"/>
      <c r="Y26932" s="69"/>
      <c r="Z26932" s="69"/>
      <c r="AA26932" s="69"/>
    </row>
    <row r="26933" spans="24:27" x14ac:dyDescent="0.25">
      <c r="X26933" s="69"/>
      <c r="Y26933" s="69"/>
      <c r="Z26933" s="69"/>
      <c r="AA26933" s="69"/>
    </row>
    <row r="26934" spans="24:27" x14ac:dyDescent="0.25">
      <c r="X26934" s="69"/>
      <c r="Y26934" s="69"/>
      <c r="Z26934" s="69"/>
      <c r="AA26934" s="69"/>
    </row>
    <row r="26935" spans="24:27" x14ac:dyDescent="0.25">
      <c r="X26935" s="69"/>
      <c r="Y26935" s="69"/>
      <c r="Z26935" s="69"/>
      <c r="AA26935" s="69"/>
    </row>
    <row r="26936" spans="24:27" x14ac:dyDescent="0.25">
      <c r="X26936" s="69"/>
      <c r="Y26936" s="69"/>
      <c r="Z26936" s="69"/>
      <c r="AA26936" s="69"/>
    </row>
    <row r="26937" spans="24:27" x14ac:dyDescent="0.25">
      <c r="X26937" s="69"/>
      <c r="Y26937" s="69"/>
      <c r="Z26937" s="69"/>
      <c r="AA26937" s="69"/>
    </row>
    <row r="26938" spans="24:27" x14ac:dyDescent="0.25">
      <c r="X26938" s="69"/>
      <c r="Y26938" s="69"/>
      <c r="Z26938" s="69"/>
      <c r="AA26938" s="69"/>
    </row>
    <row r="26939" spans="24:27" x14ac:dyDescent="0.25">
      <c r="X26939" s="69"/>
      <c r="Y26939" s="69"/>
      <c r="Z26939" s="69"/>
      <c r="AA26939" s="69"/>
    </row>
    <row r="26940" spans="24:27" x14ac:dyDescent="0.25">
      <c r="X26940" s="69"/>
      <c r="Y26940" s="69"/>
      <c r="Z26940" s="69"/>
      <c r="AA26940" s="69"/>
    </row>
    <row r="26941" spans="24:27" x14ac:dyDescent="0.25">
      <c r="X26941" s="69"/>
      <c r="Y26941" s="69"/>
      <c r="Z26941" s="69"/>
      <c r="AA26941" s="69"/>
    </row>
    <row r="26942" spans="24:27" x14ac:dyDescent="0.25">
      <c r="X26942" s="69"/>
      <c r="Y26942" s="69"/>
      <c r="Z26942" s="69"/>
      <c r="AA26942" s="69"/>
    </row>
    <row r="26943" spans="24:27" x14ac:dyDescent="0.25">
      <c r="X26943" s="69"/>
      <c r="Y26943" s="69"/>
      <c r="Z26943" s="69"/>
      <c r="AA26943" s="69"/>
    </row>
    <row r="26944" spans="24:27" x14ac:dyDescent="0.25">
      <c r="X26944" s="69"/>
      <c r="Y26944" s="69"/>
      <c r="Z26944" s="69"/>
      <c r="AA26944" s="69"/>
    </row>
    <row r="26945" spans="24:27" x14ac:dyDescent="0.25">
      <c r="X26945" s="69"/>
      <c r="Y26945" s="69"/>
      <c r="Z26945" s="69"/>
      <c r="AA26945" s="69"/>
    </row>
    <row r="26946" spans="24:27" x14ac:dyDescent="0.25">
      <c r="X26946" s="69"/>
      <c r="Y26946" s="69"/>
      <c r="Z26946" s="69"/>
      <c r="AA26946" s="69"/>
    </row>
    <row r="26947" spans="24:27" x14ac:dyDescent="0.25">
      <c r="X26947" s="69"/>
      <c r="Y26947" s="69"/>
      <c r="Z26947" s="69"/>
      <c r="AA26947" s="69"/>
    </row>
    <row r="26948" spans="24:27" x14ac:dyDescent="0.25">
      <c r="X26948" s="69"/>
      <c r="Y26948" s="69"/>
      <c r="Z26948" s="69"/>
      <c r="AA26948" s="69"/>
    </row>
    <row r="26949" spans="24:27" x14ac:dyDescent="0.25">
      <c r="X26949" s="69"/>
      <c r="Y26949" s="69"/>
      <c r="Z26949" s="69"/>
      <c r="AA26949" s="69"/>
    </row>
    <row r="26950" spans="24:27" x14ac:dyDescent="0.25">
      <c r="X26950" s="69"/>
      <c r="Y26950" s="69"/>
      <c r="Z26950" s="69"/>
      <c r="AA26950" s="69"/>
    </row>
    <row r="26951" spans="24:27" x14ac:dyDescent="0.25">
      <c r="X26951" s="69"/>
      <c r="Y26951" s="69"/>
      <c r="Z26951" s="69"/>
      <c r="AA26951" s="69"/>
    </row>
    <row r="26952" spans="24:27" x14ac:dyDescent="0.25">
      <c r="X26952" s="69"/>
      <c r="Y26952" s="69"/>
      <c r="Z26952" s="69"/>
      <c r="AA26952" s="69"/>
    </row>
    <row r="26953" spans="24:27" x14ac:dyDescent="0.25">
      <c r="X26953" s="69"/>
      <c r="Y26953" s="69"/>
      <c r="Z26953" s="69"/>
      <c r="AA26953" s="69"/>
    </row>
    <row r="26954" spans="24:27" x14ac:dyDescent="0.25">
      <c r="X26954" s="69"/>
      <c r="Y26954" s="69"/>
      <c r="Z26954" s="69"/>
      <c r="AA26954" s="69"/>
    </row>
    <row r="26955" spans="24:27" x14ac:dyDescent="0.25">
      <c r="X26955" s="69"/>
      <c r="Y26955" s="69"/>
      <c r="Z26955" s="69"/>
      <c r="AA26955" s="69"/>
    </row>
    <row r="26956" spans="24:27" x14ac:dyDescent="0.25">
      <c r="X26956" s="69"/>
      <c r="Y26956" s="69"/>
      <c r="Z26956" s="69"/>
      <c r="AA26956" s="69"/>
    </row>
    <row r="26957" spans="24:27" x14ac:dyDescent="0.25">
      <c r="X26957" s="69"/>
      <c r="Y26957" s="69"/>
      <c r="Z26957" s="69"/>
      <c r="AA26957" s="69"/>
    </row>
    <row r="26958" spans="24:27" x14ac:dyDescent="0.25">
      <c r="X26958" s="69"/>
      <c r="Y26958" s="69"/>
      <c r="Z26958" s="69"/>
      <c r="AA26958" s="69"/>
    </row>
    <row r="26959" spans="24:27" x14ac:dyDescent="0.25">
      <c r="X26959" s="69"/>
      <c r="Y26959" s="69"/>
      <c r="Z26959" s="69"/>
      <c r="AA26959" s="69"/>
    </row>
    <row r="26960" spans="24:27" x14ac:dyDescent="0.25">
      <c r="X26960" s="69"/>
      <c r="Y26960" s="69"/>
      <c r="Z26960" s="69"/>
      <c r="AA26960" s="69"/>
    </row>
    <row r="26961" spans="24:27" x14ac:dyDescent="0.25">
      <c r="X26961" s="69"/>
      <c r="Y26961" s="69"/>
      <c r="Z26961" s="69"/>
      <c r="AA26961" s="69"/>
    </row>
    <row r="26962" spans="24:27" x14ac:dyDescent="0.25">
      <c r="X26962" s="69"/>
      <c r="Y26962" s="69"/>
      <c r="Z26962" s="69"/>
      <c r="AA26962" s="69"/>
    </row>
    <row r="26963" spans="24:27" x14ac:dyDescent="0.25">
      <c r="X26963" s="69"/>
      <c r="Y26963" s="69"/>
      <c r="Z26963" s="69"/>
      <c r="AA26963" s="69"/>
    </row>
    <row r="26964" spans="24:27" x14ac:dyDescent="0.25">
      <c r="X26964" s="69"/>
      <c r="Y26964" s="69"/>
      <c r="Z26964" s="69"/>
      <c r="AA26964" s="69"/>
    </row>
    <row r="26965" spans="24:27" x14ac:dyDescent="0.25">
      <c r="X26965" s="69"/>
      <c r="Y26965" s="69"/>
      <c r="Z26965" s="69"/>
      <c r="AA26965" s="69"/>
    </row>
    <row r="26966" spans="24:27" x14ac:dyDescent="0.25">
      <c r="X26966" s="69"/>
      <c r="Y26966" s="69"/>
      <c r="Z26966" s="69"/>
      <c r="AA26966" s="69"/>
    </row>
    <row r="26967" spans="24:27" x14ac:dyDescent="0.25">
      <c r="X26967" s="69"/>
      <c r="Y26967" s="69"/>
      <c r="Z26967" s="69"/>
      <c r="AA26967" s="69"/>
    </row>
    <row r="26968" spans="24:27" x14ac:dyDescent="0.25">
      <c r="X26968" s="69"/>
      <c r="Y26968" s="69"/>
      <c r="Z26968" s="69"/>
      <c r="AA26968" s="69"/>
    </row>
    <row r="26969" spans="24:27" x14ac:dyDescent="0.25">
      <c r="X26969" s="69"/>
      <c r="Y26969" s="69"/>
      <c r="Z26969" s="69"/>
      <c r="AA26969" s="69"/>
    </row>
    <row r="26970" spans="24:27" x14ac:dyDescent="0.25">
      <c r="X26970" s="69"/>
      <c r="Y26970" s="69"/>
      <c r="Z26970" s="69"/>
      <c r="AA26970" s="69"/>
    </row>
    <row r="26971" spans="24:27" x14ac:dyDescent="0.25">
      <c r="X26971" s="69"/>
      <c r="Y26971" s="69"/>
      <c r="Z26971" s="69"/>
      <c r="AA26971" s="69"/>
    </row>
    <row r="26972" spans="24:27" x14ac:dyDescent="0.25">
      <c r="X26972" s="69"/>
      <c r="Y26972" s="69"/>
      <c r="Z26972" s="69"/>
      <c r="AA26972" s="69"/>
    </row>
    <row r="26973" spans="24:27" x14ac:dyDescent="0.25">
      <c r="X26973" s="69"/>
      <c r="Y26973" s="69"/>
      <c r="Z26973" s="69"/>
      <c r="AA26973" s="69"/>
    </row>
    <row r="26974" spans="24:27" x14ac:dyDescent="0.25">
      <c r="X26974" s="69"/>
      <c r="Y26974" s="69"/>
      <c r="Z26974" s="69"/>
      <c r="AA26974" s="69"/>
    </row>
    <row r="26975" spans="24:27" x14ac:dyDescent="0.25">
      <c r="X26975" s="69"/>
      <c r="Y26975" s="69"/>
      <c r="Z26975" s="69"/>
      <c r="AA26975" s="69"/>
    </row>
    <row r="26976" spans="24:27" x14ac:dyDescent="0.25">
      <c r="X26976" s="69"/>
      <c r="Y26976" s="69"/>
      <c r="Z26976" s="69"/>
      <c r="AA26976" s="69"/>
    </row>
    <row r="26977" spans="24:27" x14ac:dyDescent="0.25">
      <c r="X26977" s="69"/>
      <c r="Y26977" s="69"/>
      <c r="Z26977" s="69"/>
      <c r="AA26977" s="69"/>
    </row>
    <row r="26978" spans="24:27" x14ac:dyDescent="0.25">
      <c r="X26978" s="69"/>
      <c r="Y26978" s="69"/>
      <c r="Z26978" s="69"/>
      <c r="AA26978" s="69"/>
    </row>
    <row r="26979" spans="24:27" x14ac:dyDescent="0.25">
      <c r="X26979" s="69"/>
      <c r="Y26979" s="69"/>
      <c r="Z26979" s="69"/>
      <c r="AA26979" s="69"/>
    </row>
    <row r="26980" spans="24:27" x14ac:dyDescent="0.25">
      <c r="X26980" s="69"/>
      <c r="Y26980" s="69"/>
      <c r="Z26980" s="69"/>
      <c r="AA26980" s="69"/>
    </row>
    <row r="26981" spans="24:27" x14ac:dyDescent="0.25">
      <c r="X26981" s="69"/>
      <c r="Y26981" s="69"/>
      <c r="Z26981" s="69"/>
      <c r="AA26981" s="69"/>
    </row>
    <row r="26982" spans="24:27" x14ac:dyDescent="0.25">
      <c r="X26982" s="69"/>
      <c r="Y26982" s="69"/>
      <c r="Z26982" s="69"/>
      <c r="AA26982" s="69"/>
    </row>
    <row r="26983" spans="24:27" x14ac:dyDescent="0.25">
      <c r="X26983" s="69"/>
      <c r="Y26983" s="69"/>
      <c r="Z26983" s="69"/>
      <c r="AA26983" s="69"/>
    </row>
    <row r="26984" spans="24:27" x14ac:dyDescent="0.25">
      <c r="X26984" s="69"/>
      <c r="Y26984" s="69"/>
      <c r="Z26984" s="69"/>
      <c r="AA26984" s="69"/>
    </row>
    <row r="26985" spans="24:27" x14ac:dyDescent="0.25">
      <c r="X26985" s="69"/>
      <c r="Y26985" s="69"/>
      <c r="Z26985" s="69"/>
      <c r="AA26985" s="69"/>
    </row>
    <row r="26986" spans="24:27" x14ac:dyDescent="0.25">
      <c r="X26986" s="69"/>
      <c r="Y26986" s="69"/>
      <c r="Z26986" s="69"/>
      <c r="AA26986" s="69"/>
    </row>
    <row r="26987" spans="24:27" x14ac:dyDescent="0.25">
      <c r="X26987" s="69"/>
      <c r="Y26987" s="69"/>
      <c r="Z26987" s="69"/>
      <c r="AA26987" s="69"/>
    </row>
    <row r="26988" spans="24:27" x14ac:dyDescent="0.25">
      <c r="X26988" s="69"/>
      <c r="Y26988" s="69"/>
      <c r="Z26988" s="69"/>
      <c r="AA26988" s="69"/>
    </row>
    <row r="26989" spans="24:27" x14ac:dyDescent="0.25">
      <c r="X26989" s="69"/>
      <c r="Y26989" s="69"/>
      <c r="Z26989" s="69"/>
      <c r="AA26989" s="69"/>
    </row>
    <row r="26990" spans="24:27" x14ac:dyDescent="0.25">
      <c r="X26990" s="69"/>
      <c r="Y26990" s="69"/>
      <c r="Z26990" s="69"/>
      <c r="AA26990" s="69"/>
    </row>
    <row r="26991" spans="24:27" x14ac:dyDescent="0.25">
      <c r="X26991" s="69"/>
      <c r="Y26991" s="69"/>
      <c r="Z26991" s="69"/>
      <c r="AA26991" s="69"/>
    </row>
    <row r="26992" spans="24:27" x14ac:dyDescent="0.25">
      <c r="X26992" s="69"/>
      <c r="Y26992" s="69"/>
      <c r="Z26992" s="69"/>
      <c r="AA26992" s="69"/>
    </row>
    <row r="26993" spans="24:27" x14ac:dyDescent="0.25">
      <c r="X26993" s="69"/>
      <c r="Y26993" s="69"/>
      <c r="Z26993" s="69"/>
      <c r="AA26993" s="69"/>
    </row>
    <row r="26994" spans="24:27" x14ac:dyDescent="0.25">
      <c r="X26994" s="69"/>
      <c r="Y26994" s="69"/>
      <c r="Z26994" s="69"/>
      <c r="AA26994" s="69"/>
    </row>
    <row r="26995" spans="24:27" x14ac:dyDescent="0.25">
      <c r="X26995" s="69"/>
      <c r="Y26995" s="69"/>
      <c r="Z26995" s="69"/>
      <c r="AA26995" s="69"/>
    </row>
    <row r="26996" spans="24:27" x14ac:dyDescent="0.25">
      <c r="X26996" s="69"/>
      <c r="Y26996" s="69"/>
      <c r="Z26996" s="69"/>
      <c r="AA26996" s="69"/>
    </row>
    <row r="26997" spans="24:27" x14ac:dyDescent="0.25">
      <c r="X26997" s="69"/>
      <c r="Y26997" s="69"/>
      <c r="Z26997" s="69"/>
      <c r="AA26997" s="69"/>
    </row>
    <row r="26998" spans="24:27" x14ac:dyDescent="0.25">
      <c r="X26998" s="69"/>
      <c r="Y26998" s="69"/>
      <c r="Z26998" s="69"/>
      <c r="AA26998" s="69"/>
    </row>
    <row r="26999" spans="24:27" x14ac:dyDescent="0.25">
      <c r="X26999" s="69"/>
      <c r="Y26999" s="69"/>
      <c r="Z26999" s="69"/>
      <c r="AA26999" s="69"/>
    </row>
    <row r="27000" spans="24:27" x14ac:dyDescent="0.25">
      <c r="X27000" s="69"/>
      <c r="Y27000" s="69"/>
      <c r="Z27000" s="69"/>
      <c r="AA27000" s="69"/>
    </row>
    <row r="27001" spans="24:27" x14ac:dyDescent="0.25">
      <c r="X27001" s="69"/>
      <c r="Y27001" s="69"/>
      <c r="Z27001" s="69"/>
      <c r="AA27001" s="69"/>
    </row>
    <row r="27002" spans="24:27" x14ac:dyDescent="0.25">
      <c r="X27002" s="69"/>
      <c r="Y27002" s="69"/>
      <c r="Z27002" s="69"/>
      <c r="AA27002" s="69"/>
    </row>
    <row r="27003" spans="24:27" x14ac:dyDescent="0.25">
      <c r="X27003" s="69"/>
      <c r="Y27003" s="69"/>
      <c r="Z27003" s="69"/>
      <c r="AA27003" s="69"/>
    </row>
    <row r="27004" spans="24:27" x14ac:dyDescent="0.25">
      <c r="X27004" s="69"/>
      <c r="Y27004" s="69"/>
      <c r="Z27004" s="69"/>
      <c r="AA27004" s="69"/>
    </row>
    <row r="27005" spans="24:27" x14ac:dyDescent="0.25">
      <c r="X27005" s="69"/>
      <c r="Y27005" s="69"/>
      <c r="Z27005" s="69"/>
      <c r="AA27005" s="69"/>
    </row>
    <row r="27006" spans="24:27" x14ac:dyDescent="0.25">
      <c r="X27006" s="69"/>
      <c r="Y27006" s="69"/>
      <c r="Z27006" s="69"/>
      <c r="AA27006" s="69"/>
    </row>
    <row r="27007" spans="24:27" x14ac:dyDescent="0.25">
      <c r="X27007" s="69"/>
      <c r="Y27007" s="69"/>
      <c r="Z27007" s="69"/>
      <c r="AA27007" s="69"/>
    </row>
    <row r="27008" spans="24:27" x14ac:dyDescent="0.25">
      <c r="X27008" s="69"/>
      <c r="Y27008" s="69"/>
      <c r="Z27008" s="69"/>
      <c r="AA27008" s="69"/>
    </row>
    <row r="27009" spans="24:27" x14ac:dyDescent="0.25">
      <c r="X27009" s="69"/>
      <c r="Y27009" s="69"/>
      <c r="Z27009" s="69"/>
      <c r="AA27009" s="69"/>
    </row>
    <row r="27010" spans="24:27" x14ac:dyDescent="0.25">
      <c r="X27010" s="69"/>
      <c r="Y27010" s="69"/>
      <c r="Z27010" s="69"/>
      <c r="AA27010" s="69"/>
    </row>
    <row r="27011" spans="24:27" x14ac:dyDescent="0.25">
      <c r="X27011" s="69"/>
      <c r="Y27011" s="69"/>
      <c r="Z27011" s="69"/>
      <c r="AA27011" s="69"/>
    </row>
    <row r="27012" spans="24:27" x14ac:dyDescent="0.25">
      <c r="X27012" s="69"/>
      <c r="Y27012" s="69"/>
      <c r="Z27012" s="69"/>
      <c r="AA27012" s="69"/>
    </row>
    <row r="27013" spans="24:27" x14ac:dyDescent="0.25">
      <c r="X27013" s="69"/>
      <c r="Y27013" s="69"/>
      <c r="Z27013" s="69"/>
      <c r="AA27013" s="69"/>
    </row>
    <row r="27014" spans="24:27" x14ac:dyDescent="0.25">
      <c r="X27014" s="69"/>
      <c r="Y27014" s="69"/>
      <c r="Z27014" s="69"/>
      <c r="AA27014" s="69"/>
    </row>
    <row r="27015" spans="24:27" x14ac:dyDescent="0.25">
      <c r="X27015" s="69"/>
      <c r="Y27015" s="69"/>
      <c r="Z27015" s="69"/>
      <c r="AA27015" s="69"/>
    </row>
    <row r="27016" spans="24:27" x14ac:dyDescent="0.25">
      <c r="X27016" s="69"/>
      <c r="Y27016" s="69"/>
      <c r="Z27016" s="69"/>
      <c r="AA27016" s="69"/>
    </row>
    <row r="27017" spans="24:27" x14ac:dyDescent="0.25">
      <c r="X27017" s="69"/>
      <c r="Y27017" s="69"/>
      <c r="Z27017" s="69"/>
      <c r="AA27017" s="69"/>
    </row>
    <row r="27018" spans="24:27" x14ac:dyDescent="0.25">
      <c r="X27018" s="69"/>
      <c r="Y27018" s="69"/>
      <c r="Z27018" s="69"/>
      <c r="AA27018" s="69"/>
    </row>
    <row r="27019" spans="24:27" x14ac:dyDescent="0.25">
      <c r="X27019" s="69"/>
      <c r="Y27019" s="69"/>
      <c r="Z27019" s="69"/>
      <c r="AA27019" s="69"/>
    </row>
    <row r="27020" spans="24:27" x14ac:dyDescent="0.25">
      <c r="X27020" s="69"/>
      <c r="Y27020" s="69"/>
      <c r="Z27020" s="69"/>
      <c r="AA27020" s="69"/>
    </row>
    <row r="27021" spans="24:27" x14ac:dyDescent="0.25">
      <c r="X27021" s="69"/>
      <c r="Y27021" s="69"/>
      <c r="Z27021" s="69"/>
      <c r="AA27021" s="69"/>
    </row>
    <row r="27022" spans="24:27" x14ac:dyDescent="0.25">
      <c r="X27022" s="69"/>
      <c r="Y27022" s="69"/>
      <c r="Z27022" s="69"/>
      <c r="AA27022" s="69"/>
    </row>
    <row r="27023" spans="24:27" x14ac:dyDescent="0.25">
      <c r="X27023" s="69"/>
      <c r="Y27023" s="69"/>
      <c r="Z27023" s="69"/>
      <c r="AA27023" s="69"/>
    </row>
    <row r="27024" spans="24:27" x14ac:dyDescent="0.25">
      <c r="X27024" s="69"/>
      <c r="Y27024" s="69"/>
      <c r="Z27024" s="69"/>
      <c r="AA27024" s="69"/>
    </row>
    <row r="27025" spans="24:27" x14ac:dyDescent="0.25">
      <c r="X27025" s="69"/>
      <c r="Y27025" s="69"/>
      <c r="Z27025" s="69"/>
      <c r="AA27025" s="69"/>
    </row>
    <row r="27026" spans="24:27" x14ac:dyDescent="0.25">
      <c r="X27026" s="69"/>
      <c r="Y27026" s="69"/>
      <c r="Z27026" s="69"/>
      <c r="AA27026" s="69"/>
    </row>
    <row r="27027" spans="24:27" x14ac:dyDescent="0.25">
      <c r="X27027" s="69"/>
      <c r="Y27027" s="69"/>
      <c r="Z27027" s="69"/>
      <c r="AA27027" s="69"/>
    </row>
    <row r="27028" spans="24:27" x14ac:dyDescent="0.25">
      <c r="X27028" s="69"/>
      <c r="Y27028" s="69"/>
      <c r="Z27028" s="69"/>
      <c r="AA27028" s="69"/>
    </row>
    <row r="27029" spans="24:27" x14ac:dyDescent="0.25">
      <c r="X27029" s="69"/>
      <c r="Y27029" s="69"/>
      <c r="Z27029" s="69"/>
      <c r="AA27029" s="69"/>
    </row>
    <row r="27030" spans="24:27" x14ac:dyDescent="0.25">
      <c r="X27030" s="69"/>
      <c r="Y27030" s="69"/>
      <c r="Z27030" s="69"/>
      <c r="AA27030" s="69"/>
    </row>
    <row r="27031" spans="24:27" x14ac:dyDescent="0.25">
      <c r="X27031" s="69"/>
      <c r="Y27031" s="69"/>
      <c r="Z27031" s="69"/>
      <c r="AA27031" s="69"/>
    </row>
    <row r="27032" spans="24:27" x14ac:dyDescent="0.25">
      <c r="X27032" s="69"/>
      <c r="Y27032" s="69"/>
      <c r="Z27032" s="69"/>
      <c r="AA27032" s="69"/>
    </row>
    <row r="27033" spans="24:27" x14ac:dyDescent="0.25">
      <c r="X27033" s="69"/>
      <c r="Y27033" s="69"/>
      <c r="Z27033" s="69"/>
      <c r="AA27033" s="69"/>
    </row>
    <row r="27034" spans="24:27" x14ac:dyDescent="0.25">
      <c r="X27034" s="69"/>
      <c r="Y27034" s="69"/>
      <c r="Z27034" s="69"/>
      <c r="AA27034" s="69"/>
    </row>
    <row r="27035" spans="24:27" x14ac:dyDescent="0.25">
      <c r="X27035" s="69"/>
      <c r="Y27035" s="69"/>
      <c r="Z27035" s="69"/>
      <c r="AA27035" s="69"/>
    </row>
    <row r="27036" spans="24:27" x14ac:dyDescent="0.25">
      <c r="X27036" s="69"/>
      <c r="Y27036" s="69"/>
      <c r="Z27036" s="69"/>
      <c r="AA27036" s="69"/>
    </row>
    <row r="27037" spans="24:27" x14ac:dyDescent="0.25">
      <c r="X27037" s="69"/>
      <c r="Y27037" s="69"/>
      <c r="Z27037" s="69"/>
      <c r="AA27037" s="69"/>
    </row>
    <row r="27038" spans="24:27" x14ac:dyDescent="0.25">
      <c r="X27038" s="69"/>
      <c r="Y27038" s="69"/>
      <c r="Z27038" s="69"/>
      <c r="AA27038" s="69"/>
    </row>
    <row r="27039" spans="24:27" x14ac:dyDescent="0.25">
      <c r="X27039" s="69"/>
      <c r="Y27039" s="69"/>
      <c r="Z27039" s="69"/>
      <c r="AA27039" s="69"/>
    </row>
    <row r="27040" spans="24:27" x14ac:dyDescent="0.25">
      <c r="X27040" s="69"/>
      <c r="Y27040" s="69"/>
      <c r="Z27040" s="69"/>
      <c r="AA27040" s="69"/>
    </row>
    <row r="27041" spans="24:27" x14ac:dyDescent="0.25">
      <c r="X27041" s="69"/>
      <c r="Y27041" s="69"/>
      <c r="Z27041" s="69"/>
      <c r="AA27041" s="69"/>
    </row>
    <row r="27042" spans="24:27" x14ac:dyDescent="0.25">
      <c r="X27042" s="69"/>
      <c r="Y27042" s="69"/>
      <c r="Z27042" s="69"/>
      <c r="AA27042" s="69"/>
    </row>
    <row r="27043" spans="24:27" x14ac:dyDescent="0.25">
      <c r="X27043" s="69"/>
      <c r="Y27043" s="69"/>
      <c r="Z27043" s="69"/>
      <c r="AA27043" s="69"/>
    </row>
    <row r="27044" spans="24:27" x14ac:dyDescent="0.25">
      <c r="X27044" s="69"/>
      <c r="Y27044" s="69"/>
      <c r="Z27044" s="69"/>
      <c r="AA27044" s="69"/>
    </row>
    <row r="27045" spans="24:27" x14ac:dyDescent="0.25">
      <c r="X27045" s="69"/>
      <c r="Y27045" s="69"/>
      <c r="Z27045" s="69"/>
      <c r="AA27045" s="69"/>
    </row>
    <row r="27046" spans="24:27" x14ac:dyDescent="0.25">
      <c r="X27046" s="69"/>
      <c r="Y27046" s="69"/>
      <c r="Z27046" s="69"/>
      <c r="AA27046" s="69"/>
    </row>
    <row r="27047" spans="24:27" x14ac:dyDescent="0.25">
      <c r="X27047" s="69"/>
      <c r="Y27047" s="69"/>
      <c r="Z27047" s="69"/>
      <c r="AA27047" s="69"/>
    </row>
    <row r="27048" spans="24:27" x14ac:dyDescent="0.25">
      <c r="X27048" s="69"/>
      <c r="Y27048" s="69"/>
      <c r="Z27048" s="69"/>
      <c r="AA27048" s="69"/>
    </row>
    <row r="27049" spans="24:27" x14ac:dyDescent="0.25">
      <c r="X27049" s="69"/>
      <c r="Y27049" s="69"/>
      <c r="Z27049" s="69"/>
      <c r="AA27049" s="69"/>
    </row>
    <row r="27050" spans="24:27" x14ac:dyDescent="0.25">
      <c r="X27050" s="69"/>
      <c r="Y27050" s="69"/>
      <c r="Z27050" s="69"/>
      <c r="AA27050" s="69"/>
    </row>
    <row r="27051" spans="24:27" x14ac:dyDescent="0.25">
      <c r="X27051" s="69"/>
      <c r="Y27051" s="69"/>
      <c r="Z27051" s="69"/>
      <c r="AA27051" s="69"/>
    </row>
    <row r="27052" spans="24:27" x14ac:dyDescent="0.25">
      <c r="X27052" s="69"/>
      <c r="Y27052" s="69"/>
      <c r="Z27052" s="69"/>
      <c r="AA27052" s="69"/>
    </row>
    <row r="27053" spans="24:27" x14ac:dyDescent="0.25">
      <c r="X27053" s="69"/>
      <c r="Y27053" s="69"/>
      <c r="Z27053" s="69"/>
      <c r="AA27053" s="69"/>
    </row>
    <row r="27054" spans="24:27" x14ac:dyDescent="0.25">
      <c r="X27054" s="69"/>
      <c r="Y27054" s="69"/>
      <c r="Z27054" s="69"/>
      <c r="AA27054" s="69"/>
    </row>
    <row r="27055" spans="24:27" x14ac:dyDescent="0.25">
      <c r="X27055" s="69"/>
      <c r="Y27055" s="69"/>
      <c r="Z27055" s="69"/>
      <c r="AA27055" s="69"/>
    </row>
    <row r="27056" spans="24:27" x14ac:dyDescent="0.25">
      <c r="X27056" s="69"/>
      <c r="Y27056" s="69"/>
      <c r="Z27056" s="69"/>
      <c r="AA27056" s="69"/>
    </row>
    <row r="27057" spans="24:27" x14ac:dyDescent="0.25">
      <c r="X27057" s="69"/>
      <c r="Y27057" s="69"/>
      <c r="Z27057" s="69"/>
      <c r="AA27057" s="69"/>
    </row>
    <row r="27058" spans="24:27" x14ac:dyDescent="0.25">
      <c r="X27058" s="69"/>
      <c r="Y27058" s="69"/>
      <c r="Z27058" s="69"/>
      <c r="AA27058" s="69"/>
    </row>
    <row r="27059" spans="24:27" x14ac:dyDescent="0.25">
      <c r="X27059" s="69"/>
      <c r="Y27059" s="69"/>
      <c r="Z27059" s="69"/>
      <c r="AA27059" s="69"/>
    </row>
    <row r="27060" spans="24:27" x14ac:dyDescent="0.25">
      <c r="X27060" s="69"/>
      <c r="Y27060" s="69"/>
      <c r="Z27060" s="69"/>
      <c r="AA27060" s="69"/>
    </row>
    <row r="27061" spans="24:27" x14ac:dyDescent="0.25">
      <c r="X27061" s="69"/>
      <c r="Y27061" s="69"/>
      <c r="Z27061" s="69"/>
      <c r="AA27061" s="69"/>
    </row>
    <row r="27062" spans="24:27" x14ac:dyDescent="0.25">
      <c r="X27062" s="69"/>
      <c r="Y27062" s="69"/>
      <c r="Z27062" s="69"/>
      <c r="AA27062" s="69"/>
    </row>
    <row r="27063" spans="24:27" x14ac:dyDescent="0.25">
      <c r="X27063" s="69"/>
      <c r="Y27063" s="69"/>
      <c r="Z27063" s="69"/>
      <c r="AA27063" s="69"/>
    </row>
    <row r="27064" spans="24:27" x14ac:dyDescent="0.25">
      <c r="X27064" s="69"/>
      <c r="Y27064" s="69"/>
      <c r="Z27064" s="69"/>
      <c r="AA27064" s="69"/>
    </row>
    <row r="27065" spans="24:27" x14ac:dyDescent="0.25">
      <c r="X27065" s="69"/>
      <c r="Y27065" s="69"/>
      <c r="Z27065" s="69"/>
      <c r="AA27065" s="69"/>
    </row>
    <row r="27066" spans="24:27" x14ac:dyDescent="0.25">
      <c r="X27066" s="69"/>
      <c r="Y27066" s="69"/>
      <c r="Z27066" s="69"/>
      <c r="AA27066" s="69"/>
    </row>
    <row r="27067" spans="24:27" x14ac:dyDescent="0.25">
      <c r="X27067" s="69"/>
      <c r="Y27067" s="69"/>
      <c r="Z27067" s="69"/>
      <c r="AA27067" s="69"/>
    </row>
    <row r="27068" spans="24:27" x14ac:dyDescent="0.25">
      <c r="X27068" s="69"/>
      <c r="Y27068" s="69"/>
      <c r="Z27068" s="69"/>
      <c r="AA27068" s="69"/>
    </row>
    <row r="27069" spans="24:27" x14ac:dyDescent="0.25">
      <c r="X27069" s="69"/>
      <c r="Y27069" s="69"/>
      <c r="Z27069" s="69"/>
      <c r="AA27069" s="69"/>
    </row>
    <row r="27070" spans="24:27" x14ac:dyDescent="0.25">
      <c r="X27070" s="69"/>
      <c r="Y27070" s="69"/>
      <c r="Z27070" s="69"/>
      <c r="AA27070" s="69"/>
    </row>
    <row r="27071" spans="24:27" x14ac:dyDescent="0.25">
      <c r="X27071" s="69"/>
      <c r="Y27071" s="69"/>
      <c r="Z27071" s="69"/>
      <c r="AA27071" s="69"/>
    </row>
    <row r="27072" spans="24:27" x14ac:dyDescent="0.25">
      <c r="X27072" s="69"/>
      <c r="Y27072" s="69"/>
      <c r="Z27072" s="69"/>
      <c r="AA27072" s="69"/>
    </row>
    <row r="27073" spans="24:27" x14ac:dyDescent="0.25">
      <c r="X27073" s="69"/>
      <c r="Y27073" s="69"/>
      <c r="Z27073" s="69"/>
      <c r="AA27073" s="69"/>
    </row>
    <row r="27074" spans="24:27" x14ac:dyDescent="0.25">
      <c r="X27074" s="69"/>
      <c r="Y27074" s="69"/>
      <c r="Z27074" s="69"/>
      <c r="AA27074" s="69"/>
    </row>
    <row r="27075" spans="24:27" x14ac:dyDescent="0.25">
      <c r="X27075" s="69"/>
      <c r="Y27075" s="69"/>
      <c r="Z27075" s="69"/>
      <c r="AA27075" s="69"/>
    </row>
    <row r="27076" spans="24:27" x14ac:dyDescent="0.25">
      <c r="X27076" s="69"/>
      <c r="Y27076" s="69"/>
      <c r="Z27076" s="69"/>
      <c r="AA27076" s="69"/>
    </row>
    <row r="27077" spans="24:27" x14ac:dyDescent="0.25">
      <c r="X27077" s="69"/>
      <c r="Y27077" s="69"/>
      <c r="Z27077" s="69"/>
      <c r="AA27077" s="69"/>
    </row>
    <row r="27078" spans="24:27" x14ac:dyDescent="0.25">
      <c r="X27078" s="69"/>
      <c r="Y27078" s="69"/>
      <c r="Z27078" s="69"/>
      <c r="AA27078" s="69"/>
    </row>
    <row r="27079" spans="24:27" x14ac:dyDescent="0.25">
      <c r="X27079" s="69"/>
      <c r="Y27079" s="69"/>
      <c r="Z27079" s="69"/>
      <c r="AA27079" s="69"/>
    </row>
    <row r="27080" spans="24:27" x14ac:dyDescent="0.25">
      <c r="X27080" s="69"/>
      <c r="Y27080" s="69"/>
      <c r="Z27080" s="69"/>
      <c r="AA27080" s="69"/>
    </row>
    <row r="27081" spans="24:27" x14ac:dyDescent="0.25">
      <c r="X27081" s="69"/>
      <c r="Y27081" s="69"/>
      <c r="Z27081" s="69"/>
      <c r="AA27081" s="69"/>
    </row>
    <row r="27082" spans="24:27" x14ac:dyDescent="0.25">
      <c r="X27082" s="69"/>
      <c r="Y27082" s="69"/>
      <c r="Z27082" s="69"/>
      <c r="AA27082" s="69"/>
    </row>
    <row r="27083" spans="24:27" x14ac:dyDescent="0.25">
      <c r="X27083" s="69"/>
      <c r="Y27083" s="69"/>
      <c r="Z27083" s="69"/>
      <c r="AA27083" s="69"/>
    </row>
    <row r="27084" spans="24:27" x14ac:dyDescent="0.25">
      <c r="X27084" s="69"/>
      <c r="Y27084" s="69"/>
      <c r="Z27084" s="69"/>
      <c r="AA27084" s="69"/>
    </row>
    <row r="27085" spans="24:27" x14ac:dyDescent="0.25">
      <c r="X27085" s="69"/>
      <c r="Y27085" s="69"/>
      <c r="Z27085" s="69"/>
      <c r="AA27085" s="69"/>
    </row>
    <row r="27086" spans="24:27" x14ac:dyDescent="0.25">
      <c r="X27086" s="69"/>
      <c r="Y27086" s="69"/>
      <c r="Z27086" s="69"/>
      <c r="AA27086" s="69"/>
    </row>
    <row r="27087" spans="24:27" x14ac:dyDescent="0.25">
      <c r="X27087" s="69"/>
      <c r="Y27087" s="69"/>
      <c r="Z27087" s="69"/>
      <c r="AA27087" s="69"/>
    </row>
    <row r="27088" spans="24:27" x14ac:dyDescent="0.25">
      <c r="X27088" s="69"/>
      <c r="Y27088" s="69"/>
      <c r="Z27088" s="69"/>
      <c r="AA27088" s="69"/>
    </row>
    <row r="27089" spans="24:27" x14ac:dyDescent="0.25">
      <c r="X27089" s="69"/>
      <c r="Y27089" s="69"/>
      <c r="Z27089" s="69"/>
      <c r="AA27089" s="69"/>
    </row>
    <row r="27090" spans="24:27" x14ac:dyDescent="0.25">
      <c r="X27090" s="69"/>
      <c r="Y27090" s="69"/>
      <c r="Z27090" s="69"/>
      <c r="AA27090" s="69"/>
    </row>
    <row r="27091" spans="24:27" x14ac:dyDescent="0.25">
      <c r="X27091" s="69"/>
      <c r="Y27091" s="69"/>
      <c r="Z27091" s="69"/>
      <c r="AA27091" s="69"/>
    </row>
    <row r="27092" spans="24:27" x14ac:dyDescent="0.25">
      <c r="X27092" s="69"/>
      <c r="Y27092" s="69"/>
      <c r="Z27092" s="69"/>
      <c r="AA27092" s="69"/>
    </row>
    <row r="27093" spans="24:27" x14ac:dyDescent="0.25">
      <c r="X27093" s="69"/>
      <c r="Y27093" s="69"/>
      <c r="Z27093" s="69"/>
      <c r="AA27093" s="69"/>
    </row>
    <row r="27094" spans="24:27" x14ac:dyDescent="0.25">
      <c r="X27094" s="69"/>
      <c r="Y27094" s="69"/>
      <c r="Z27094" s="69"/>
      <c r="AA27094" s="69"/>
    </row>
    <row r="27095" spans="24:27" x14ac:dyDescent="0.25">
      <c r="X27095" s="69"/>
      <c r="Y27095" s="69"/>
      <c r="Z27095" s="69"/>
      <c r="AA27095" s="69"/>
    </row>
    <row r="27096" spans="24:27" x14ac:dyDescent="0.25">
      <c r="X27096" s="69"/>
      <c r="Y27096" s="69"/>
      <c r="Z27096" s="69"/>
      <c r="AA27096" s="69"/>
    </row>
    <row r="27097" spans="24:27" x14ac:dyDescent="0.25">
      <c r="X27097" s="69"/>
      <c r="Y27097" s="69"/>
      <c r="Z27097" s="69"/>
      <c r="AA27097" s="69"/>
    </row>
    <row r="27098" spans="24:27" x14ac:dyDescent="0.25">
      <c r="X27098" s="69"/>
      <c r="Y27098" s="69"/>
      <c r="Z27098" s="69"/>
      <c r="AA27098" s="69"/>
    </row>
    <row r="27099" spans="24:27" x14ac:dyDescent="0.25">
      <c r="X27099" s="69"/>
      <c r="Y27099" s="69"/>
      <c r="Z27099" s="69"/>
      <c r="AA27099" s="69"/>
    </row>
    <row r="27100" spans="24:27" x14ac:dyDescent="0.25">
      <c r="X27100" s="69"/>
      <c r="Y27100" s="69"/>
      <c r="Z27100" s="69"/>
      <c r="AA27100" s="69"/>
    </row>
    <row r="27101" spans="24:27" x14ac:dyDescent="0.25">
      <c r="X27101" s="69"/>
      <c r="Y27101" s="69"/>
      <c r="Z27101" s="69"/>
      <c r="AA27101" s="69"/>
    </row>
    <row r="27102" spans="24:27" x14ac:dyDescent="0.25">
      <c r="X27102" s="69"/>
      <c r="Y27102" s="69"/>
      <c r="Z27102" s="69"/>
      <c r="AA27102" s="69"/>
    </row>
    <row r="27103" spans="24:27" x14ac:dyDescent="0.25">
      <c r="X27103" s="69"/>
      <c r="Y27103" s="69"/>
      <c r="Z27103" s="69"/>
      <c r="AA27103" s="69"/>
    </row>
    <row r="27104" spans="24:27" x14ac:dyDescent="0.25">
      <c r="X27104" s="69"/>
      <c r="Y27104" s="69"/>
      <c r="Z27104" s="69"/>
      <c r="AA27104" s="69"/>
    </row>
    <row r="27105" spans="24:27" x14ac:dyDescent="0.25">
      <c r="X27105" s="69"/>
      <c r="Y27105" s="69"/>
      <c r="Z27105" s="69"/>
      <c r="AA27105" s="69"/>
    </row>
    <row r="27106" spans="24:27" x14ac:dyDescent="0.25">
      <c r="X27106" s="69"/>
      <c r="Y27106" s="69"/>
      <c r="Z27106" s="69"/>
      <c r="AA27106" s="69"/>
    </row>
    <row r="27107" spans="24:27" x14ac:dyDescent="0.25">
      <c r="X27107" s="69"/>
      <c r="Y27107" s="69"/>
      <c r="Z27107" s="69"/>
      <c r="AA27107" s="69"/>
    </row>
    <row r="27108" spans="24:27" x14ac:dyDescent="0.25">
      <c r="X27108" s="69"/>
      <c r="Y27108" s="69"/>
      <c r="Z27108" s="69"/>
      <c r="AA27108" s="69"/>
    </row>
    <row r="27109" spans="24:27" x14ac:dyDescent="0.25">
      <c r="X27109" s="69"/>
      <c r="Y27109" s="69"/>
      <c r="Z27109" s="69"/>
      <c r="AA27109" s="69"/>
    </row>
    <row r="27110" spans="24:27" x14ac:dyDescent="0.25">
      <c r="X27110" s="69"/>
      <c r="Y27110" s="69"/>
      <c r="Z27110" s="69"/>
      <c r="AA27110" s="69"/>
    </row>
    <row r="27111" spans="24:27" x14ac:dyDescent="0.25">
      <c r="X27111" s="69"/>
      <c r="Y27111" s="69"/>
      <c r="Z27111" s="69"/>
      <c r="AA27111" s="69"/>
    </row>
    <row r="27112" spans="24:27" x14ac:dyDescent="0.25">
      <c r="X27112" s="69"/>
      <c r="Y27112" s="69"/>
      <c r="Z27112" s="69"/>
      <c r="AA27112" s="69"/>
    </row>
    <row r="27113" spans="24:27" x14ac:dyDescent="0.25">
      <c r="X27113" s="69"/>
      <c r="Y27113" s="69"/>
      <c r="Z27113" s="69"/>
      <c r="AA27113" s="69"/>
    </row>
    <row r="27114" spans="24:27" x14ac:dyDescent="0.25">
      <c r="X27114" s="69"/>
      <c r="Y27114" s="69"/>
      <c r="Z27114" s="69"/>
      <c r="AA27114" s="69"/>
    </row>
    <row r="27115" spans="24:27" x14ac:dyDescent="0.25">
      <c r="X27115" s="69"/>
      <c r="Y27115" s="69"/>
      <c r="Z27115" s="69"/>
      <c r="AA27115" s="69"/>
    </row>
    <row r="27116" spans="24:27" x14ac:dyDescent="0.25">
      <c r="X27116" s="69"/>
      <c r="Y27116" s="69"/>
      <c r="Z27116" s="69"/>
      <c r="AA27116" s="69"/>
    </row>
    <row r="27117" spans="24:27" x14ac:dyDescent="0.25">
      <c r="X27117" s="69"/>
      <c r="Y27117" s="69"/>
      <c r="Z27117" s="69"/>
      <c r="AA27117" s="69"/>
    </row>
    <row r="27118" spans="24:27" x14ac:dyDescent="0.25">
      <c r="X27118" s="69"/>
      <c r="Y27118" s="69"/>
      <c r="Z27118" s="69"/>
      <c r="AA27118" s="69"/>
    </row>
    <row r="27119" spans="24:27" x14ac:dyDescent="0.25">
      <c r="X27119" s="69"/>
      <c r="Y27119" s="69"/>
      <c r="Z27119" s="69"/>
      <c r="AA27119" s="69"/>
    </row>
    <row r="27120" spans="24:27" x14ac:dyDescent="0.25">
      <c r="X27120" s="69"/>
      <c r="Y27120" s="69"/>
      <c r="Z27120" s="69"/>
      <c r="AA27120" s="69"/>
    </row>
    <row r="27121" spans="24:27" x14ac:dyDescent="0.25">
      <c r="X27121" s="69"/>
      <c r="Y27121" s="69"/>
      <c r="Z27121" s="69"/>
      <c r="AA27121" s="69"/>
    </row>
    <row r="27122" spans="24:27" x14ac:dyDescent="0.25">
      <c r="X27122" s="69"/>
      <c r="Y27122" s="69"/>
      <c r="Z27122" s="69"/>
      <c r="AA27122" s="69"/>
    </row>
    <row r="27123" spans="24:27" x14ac:dyDescent="0.25">
      <c r="X27123" s="69"/>
      <c r="Y27123" s="69"/>
      <c r="Z27123" s="69"/>
      <c r="AA27123" s="69"/>
    </row>
    <row r="27124" spans="24:27" x14ac:dyDescent="0.25">
      <c r="X27124" s="69"/>
      <c r="Y27124" s="69"/>
      <c r="Z27124" s="69"/>
      <c r="AA27124" s="69"/>
    </row>
    <row r="27125" spans="24:27" x14ac:dyDescent="0.25">
      <c r="X27125" s="69"/>
      <c r="Y27125" s="69"/>
      <c r="Z27125" s="69"/>
      <c r="AA27125" s="69"/>
    </row>
    <row r="27126" spans="24:27" x14ac:dyDescent="0.25">
      <c r="X27126" s="69"/>
      <c r="Y27126" s="69"/>
      <c r="Z27126" s="69"/>
      <c r="AA27126" s="69"/>
    </row>
    <row r="27127" spans="24:27" x14ac:dyDescent="0.25">
      <c r="X27127" s="69"/>
      <c r="Y27127" s="69"/>
      <c r="Z27127" s="69"/>
      <c r="AA27127" s="69"/>
    </row>
    <row r="27128" spans="24:27" x14ac:dyDescent="0.25">
      <c r="X27128" s="69"/>
      <c r="Y27128" s="69"/>
      <c r="Z27128" s="69"/>
      <c r="AA27128" s="69"/>
    </row>
    <row r="27129" spans="24:27" x14ac:dyDescent="0.25">
      <c r="X27129" s="69"/>
      <c r="Y27129" s="69"/>
      <c r="Z27129" s="69"/>
      <c r="AA27129" s="69"/>
    </row>
    <row r="27130" spans="24:27" x14ac:dyDescent="0.25">
      <c r="X27130" s="69"/>
      <c r="Y27130" s="69"/>
      <c r="Z27130" s="69"/>
      <c r="AA27130" s="69"/>
    </row>
    <row r="27131" spans="24:27" x14ac:dyDescent="0.25">
      <c r="X27131" s="69"/>
      <c r="Y27131" s="69"/>
      <c r="Z27131" s="69"/>
      <c r="AA27131" s="69"/>
    </row>
    <row r="27132" spans="24:27" x14ac:dyDescent="0.25">
      <c r="X27132" s="69"/>
      <c r="Y27132" s="69"/>
      <c r="Z27132" s="69"/>
      <c r="AA27132" s="69"/>
    </row>
    <row r="27133" spans="24:27" x14ac:dyDescent="0.25">
      <c r="X27133" s="69"/>
      <c r="Y27133" s="69"/>
      <c r="Z27133" s="69"/>
      <c r="AA27133" s="69"/>
    </row>
    <row r="27134" spans="24:27" x14ac:dyDescent="0.25">
      <c r="X27134" s="69"/>
      <c r="Y27134" s="69"/>
      <c r="Z27134" s="69"/>
      <c r="AA27134" s="69"/>
    </row>
    <row r="27135" spans="24:27" x14ac:dyDescent="0.25">
      <c r="X27135" s="69"/>
      <c r="Y27135" s="69"/>
      <c r="Z27135" s="69"/>
      <c r="AA27135" s="69"/>
    </row>
    <row r="27136" spans="24:27" x14ac:dyDescent="0.25">
      <c r="X27136" s="69"/>
      <c r="Y27136" s="69"/>
      <c r="Z27136" s="69"/>
      <c r="AA27136" s="69"/>
    </row>
    <row r="27137" spans="24:27" x14ac:dyDescent="0.25">
      <c r="X27137" s="69"/>
      <c r="Y27137" s="69"/>
      <c r="Z27137" s="69"/>
      <c r="AA27137" s="69"/>
    </row>
    <row r="27138" spans="24:27" x14ac:dyDescent="0.25">
      <c r="X27138" s="69"/>
      <c r="Y27138" s="69"/>
      <c r="Z27138" s="69"/>
      <c r="AA27138" s="69"/>
    </row>
    <row r="27139" spans="24:27" x14ac:dyDescent="0.25">
      <c r="X27139" s="69"/>
      <c r="Y27139" s="69"/>
      <c r="Z27139" s="69"/>
      <c r="AA27139" s="69"/>
    </row>
    <row r="27140" spans="24:27" x14ac:dyDescent="0.25">
      <c r="X27140" s="69"/>
      <c r="Y27140" s="69"/>
      <c r="Z27140" s="69"/>
      <c r="AA27140" s="69"/>
    </row>
    <row r="27141" spans="24:27" x14ac:dyDescent="0.25">
      <c r="X27141" s="69"/>
      <c r="Y27141" s="69"/>
      <c r="Z27141" s="69"/>
      <c r="AA27141" s="69"/>
    </row>
    <row r="27142" spans="24:27" x14ac:dyDescent="0.25">
      <c r="X27142" s="69"/>
      <c r="Y27142" s="69"/>
      <c r="Z27142" s="69"/>
      <c r="AA27142" s="69"/>
    </row>
    <row r="27143" spans="24:27" x14ac:dyDescent="0.25">
      <c r="X27143" s="69"/>
      <c r="Y27143" s="69"/>
      <c r="Z27143" s="69"/>
      <c r="AA27143" s="69"/>
    </row>
    <row r="27144" spans="24:27" x14ac:dyDescent="0.25">
      <c r="X27144" s="69"/>
      <c r="Y27144" s="69"/>
      <c r="Z27144" s="69"/>
      <c r="AA27144" s="69"/>
    </row>
    <row r="27145" spans="24:27" x14ac:dyDescent="0.25">
      <c r="X27145" s="69"/>
      <c r="Y27145" s="69"/>
      <c r="Z27145" s="69"/>
      <c r="AA27145" s="69"/>
    </row>
    <row r="27146" spans="24:27" x14ac:dyDescent="0.25">
      <c r="X27146" s="69"/>
      <c r="Y27146" s="69"/>
      <c r="Z27146" s="69"/>
      <c r="AA27146" s="69"/>
    </row>
    <row r="27147" spans="24:27" x14ac:dyDescent="0.25">
      <c r="X27147" s="69"/>
      <c r="Y27147" s="69"/>
      <c r="Z27147" s="69"/>
      <c r="AA27147" s="69"/>
    </row>
    <row r="27148" spans="24:27" x14ac:dyDescent="0.25">
      <c r="X27148" s="69"/>
      <c r="Y27148" s="69"/>
      <c r="Z27148" s="69"/>
      <c r="AA27148" s="69"/>
    </row>
    <row r="27149" spans="24:27" x14ac:dyDescent="0.25">
      <c r="X27149" s="69"/>
      <c r="Y27149" s="69"/>
      <c r="Z27149" s="69"/>
      <c r="AA27149" s="69"/>
    </row>
    <row r="27150" spans="24:27" x14ac:dyDescent="0.25">
      <c r="X27150" s="69"/>
      <c r="Y27150" s="69"/>
      <c r="Z27150" s="69"/>
      <c r="AA27150" s="69"/>
    </row>
    <row r="27151" spans="24:27" x14ac:dyDescent="0.25">
      <c r="X27151" s="69"/>
      <c r="Y27151" s="69"/>
      <c r="Z27151" s="69"/>
      <c r="AA27151" s="69"/>
    </row>
    <row r="27152" spans="24:27" x14ac:dyDescent="0.25">
      <c r="X27152" s="69"/>
      <c r="Y27152" s="69"/>
      <c r="Z27152" s="69"/>
      <c r="AA27152" s="69"/>
    </row>
    <row r="27153" spans="24:27" x14ac:dyDescent="0.25">
      <c r="X27153" s="69"/>
      <c r="Y27153" s="69"/>
      <c r="Z27153" s="69"/>
      <c r="AA27153" s="69"/>
    </row>
    <row r="27154" spans="24:27" x14ac:dyDescent="0.25">
      <c r="X27154" s="69"/>
      <c r="Y27154" s="69"/>
      <c r="Z27154" s="69"/>
      <c r="AA27154" s="69"/>
    </row>
    <row r="27155" spans="24:27" x14ac:dyDescent="0.25">
      <c r="X27155" s="69"/>
      <c r="Y27155" s="69"/>
      <c r="Z27155" s="69"/>
      <c r="AA27155" s="69"/>
    </row>
    <row r="27156" spans="24:27" x14ac:dyDescent="0.25">
      <c r="X27156" s="69"/>
      <c r="Y27156" s="69"/>
      <c r="Z27156" s="69"/>
      <c r="AA27156" s="69"/>
    </row>
    <row r="27157" spans="24:27" x14ac:dyDescent="0.25">
      <c r="X27157" s="69"/>
      <c r="Y27157" s="69"/>
      <c r="Z27157" s="69"/>
      <c r="AA27157" s="69"/>
    </row>
    <row r="27158" spans="24:27" x14ac:dyDescent="0.25">
      <c r="X27158" s="69"/>
      <c r="Y27158" s="69"/>
      <c r="Z27158" s="69"/>
      <c r="AA27158" s="69"/>
    </row>
    <row r="27159" spans="24:27" x14ac:dyDescent="0.25">
      <c r="X27159" s="69"/>
      <c r="Y27159" s="69"/>
      <c r="Z27159" s="69"/>
      <c r="AA27159" s="69"/>
    </row>
    <row r="27160" spans="24:27" x14ac:dyDescent="0.25">
      <c r="X27160" s="69"/>
      <c r="Y27160" s="69"/>
      <c r="Z27160" s="69"/>
      <c r="AA27160" s="69"/>
    </row>
    <row r="27161" spans="24:27" x14ac:dyDescent="0.25">
      <c r="X27161" s="69"/>
      <c r="Y27161" s="69"/>
      <c r="Z27161" s="69"/>
      <c r="AA27161" s="69"/>
    </row>
    <row r="27162" spans="24:27" x14ac:dyDescent="0.25">
      <c r="X27162" s="69"/>
      <c r="Y27162" s="69"/>
      <c r="Z27162" s="69"/>
      <c r="AA27162" s="69"/>
    </row>
    <row r="27163" spans="24:27" x14ac:dyDescent="0.25">
      <c r="X27163" s="69"/>
      <c r="Y27163" s="69"/>
      <c r="Z27163" s="69"/>
      <c r="AA27163" s="69"/>
    </row>
    <row r="27164" spans="24:27" x14ac:dyDescent="0.25">
      <c r="X27164" s="69"/>
      <c r="Y27164" s="69"/>
      <c r="Z27164" s="69"/>
      <c r="AA27164" s="69"/>
    </row>
    <row r="27165" spans="24:27" x14ac:dyDescent="0.25">
      <c r="X27165" s="69"/>
      <c r="Y27165" s="69"/>
      <c r="Z27165" s="69"/>
      <c r="AA27165" s="69"/>
    </row>
    <row r="27166" spans="24:27" x14ac:dyDescent="0.25">
      <c r="X27166" s="69"/>
      <c r="Y27166" s="69"/>
      <c r="Z27166" s="69"/>
      <c r="AA27166" s="69"/>
    </row>
    <row r="27167" spans="24:27" x14ac:dyDescent="0.25">
      <c r="X27167" s="69"/>
      <c r="Y27167" s="69"/>
      <c r="Z27167" s="69"/>
      <c r="AA27167" s="69"/>
    </row>
    <row r="27168" spans="24:27" x14ac:dyDescent="0.25">
      <c r="X27168" s="69"/>
      <c r="Y27168" s="69"/>
      <c r="Z27168" s="69"/>
      <c r="AA27168" s="69"/>
    </row>
    <row r="27169" spans="24:27" x14ac:dyDescent="0.25">
      <c r="X27169" s="69"/>
      <c r="Y27169" s="69"/>
      <c r="Z27169" s="69"/>
      <c r="AA27169" s="69"/>
    </row>
    <row r="27170" spans="24:27" x14ac:dyDescent="0.25">
      <c r="X27170" s="69"/>
      <c r="Y27170" s="69"/>
      <c r="Z27170" s="69"/>
      <c r="AA27170" s="69"/>
    </row>
    <row r="27171" spans="24:27" x14ac:dyDescent="0.25">
      <c r="X27171" s="69"/>
      <c r="Y27171" s="69"/>
      <c r="Z27171" s="69"/>
      <c r="AA27171" s="69"/>
    </row>
    <row r="27172" spans="24:27" x14ac:dyDescent="0.25">
      <c r="X27172" s="69"/>
      <c r="Y27172" s="69"/>
      <c r="Z27172" s="69"/>
      <c r="AA27172" s="69"/>
    </row>
    <row r="27173" spans="24:27" x14ac:dyDescent="0.25">
      <c r="X27173" s="69"/>
      <c r="Y27173" s="69"/>
      <c r="Z27173" s="69"/>
      <c r="AA27173" s="69"/>
    </row>
    <row r="27174" spans="24:27" x14ac:dyDescent="0.25">
      <c r="X27174" s="69"/>
      <c r="Y27174" s="69"/>
      <c r="Z27174" s="69"/>
      <c r="AA27174" s="69"/>
    </row>
    <row r="27175" spans="24:27" x14ac:dyDescent="0.25">
      <c r="X27175" s="69"/>
      <c r="Y27175" s="69"/>
      <c r="Z27175" s="69"/>
      <c r="AA27175" s="69"/>
    </row>
    <row r="27176" spans="24:27" x14ac:dyDescent="0.25">
      <c r="X27176" s="69"/>
      <c r="Y27176" s="69"/>
      <c r="Z27176" s="69"/>
      <c r="AA27176" s="69"/>
    </row>
    <row r="27177" spans="24:27" x14ac:dyDescent="0.25">
      <c r="X27177" s="69"/>
      <c r="Y27177" s="69"/>
      <c r="Z27177" s="69"/>
      <c r="AA27177" s="69"/>
    </row>
    <row r="27178" spans="24:27" x14ac:dyDescent="0.25">
      <c r="X27178" s="69"/>
      <c r="Y27178" s="69"/>
      <c r="Z27178" s="69"/>
      <c r="AA27178" s="69"/>
    </row>
    <row r="27179" spans="24:27" x14ac:dyDescent="0.25">
      <c r="X27179" s="69"/>
      <c r="Y27179" s="69"/>
      <c r="Z27179" s="69"/>
      <c r="AA27179" s="69"/>
    </row>
    <row r="27180" spans="24:27" x14ac:dyDescent="0.25">
      <c r="X27180" s="69"/>
      <c r="Y27180" s="69"/>
      <c r="Z27180" s="69"/>
      <c r="AA27180" s="69"/>
    </row>
    <row r="27181" spans="24:27" x14ac:dyDescent="0.25">
      <c r="X27181" s="69"/>
      <c r="Y27181" s="69"/>
      <c r="Z27181" s="69"/>
      <c r="AA27181" s="69"/>
    </row>
    <row r="27182" spans="24:27" x14ac:dyDescent="0.25">
      <c r="X27182" s="69"/>
      <c r="Y27182" s="69"/>
      <c r="Z27182" s="69"/>
      <c r="AA27182" s="69"/>
    </row>
    <row r="27183" spans="24:27" x14ac:dyDescent="0.25">
      <c r="X27183" s="69"/>
      <c r="Y27183" s="69"/>
      <c r="Z27183" s="69"/>
      <c r="AA27183" s="69"/>
    </row>
    <row r="27184" spans="24:27" x14ac:dyDescent="0.25">
      <c r="X27184" s="69"/>
      <c r="Y27184" s="69"/>
      <c r="Z27184" s="69"/>
      <c r="AA27184" s="69"/>
    </row>
    <row r="27185" spans="24:27" x14ac:dyDescent="0.25">
      <c r="X27185" s="69"/>
      <c r="Y27185" s="69"/>
      <c r="Z27185" s="69"/>
      <c r="AA27185" s="69"/>
    </row>
    <row r="27186" spans="24:27" x14ac:dyDescent="0.25">
      <c r="X27186" s="69"/>
      <c r="Y27186" s="69"/>
      <c r="Z27186" s="69"/>
      <c r="AA27186" s="69"/>
    </row>
    <row r="27187" spans="24:27" x14ac:dyDescent="0.25">
      <c r="X27187" s="69"/>
      <c r="Y27187" s="69"/>
      <c r="Z27187" s="69"/>
      <c r="AA27187" s="69"/>
    </row>
    <row r="27188" spans="24:27" x14ac:dyDescent="0.25">
      <c r="X27188" s="69"/>
      <c r="Y27188" s="69"/>
      <c r="Z27188" s="69"/>
      <c r="AA27188" s="69"/>
    </row>
    <row r="27189" spans="24:27" x14ac:dyDescent="0.25">
      <c r="X27189" s="69"/>
      <c r="Y27189" s="69"/>
      <c r="Z27189" s="69"/>
      <c r="AA27189" s="69"/>
    </row>
    <row r="27190" spans="24:27" x14ac:dyDescent="0.25">
      <c r="X27190" s="69"/>
      <c r="Y27190" s="69"/>
      <c r="Z27190" s="69"/>
      <c r="AA27190" s="69"/>
    </row>
    <row r="27191" spans="24:27" x14ac:dyDescent="0.25">
      <c r="X27191" s="69"/>
      <c r="Y27191" s="69"/>
      <c r="Z27191" s="69"/>
      <c r="AA27191" s="69"/>
    </row>
    <row r="27192" spans="24:27" x14ac:dyDescent="0.25">
      <c r="X27192" s="69"/>
      <c r="Y27192" s="69"/>
      <c r="Z27192" s="69"/>
      <c r="AA27192" s="69"/>
    </row>
    <row r="27193" spans="24:27" x14ac:dyDescent="0.25">
      <c r="X27193" s="69"/>
      <c r="Y27193" s="69"/>
      <c r="Z27193" s="69"/>
      <c r="AA27193" s="69"/>
    </row>
    <row r="27194" spans="24:27" x14ac:dyDescent="0.25">
      <c r="X27194" s="69"/>
      <c r="Y27194" s="69"/>
      <c r="Z27194" s="69"/>
      <c r="AA27194" s="69"/>
    </row>
    <row r="27195" spans="24:27" x14ac:dyDescent="0.25">
      <c r="X27195" s="69"/>
      <c r="Y27195" s="69"/>
      <c r="Z27195" s="69"/>
      <c r="AA27195" s="69"/>
    </row>
    <row r="27196" spans="24:27" x14ac:dyDescent="0.25">
      <c r="X27196" s="69"/>
      <c r="Y27196" s="69"/>
      <c r="Z27196" s="69"/>
      <c r="AA27196" s="69"/>
    </row>
    <row r="27197" spans="24:27" x14ac:dyDescent="0.25">
      <c r="X27197" s="69"/>
      <c r="Y27197" s="69"/>
      <c r="Z27197" s="69"/>
      <c r="AA27197" s="69"/>
    </row>
    <row r="27198" spans="24:27" x14ac:dyDescent="0.25">
      <c r="X27198" s="69"/>
      <c r="Y27198" s="69"/>
      <c r="Z27198" s="69"/>
      <c r="AA27198" s="69"/>
    </row>
    <row r="27199" spans="24:27" x14ac:dyDescent="0.25">
      <c r="X27199" s="69"/>
      <c r="Y27199" s="69"/>
      <c r="Z27199" s="69"/>
      <c r="AA27199" s="69"/>
    </row>
    <row r="27200" spans="24:27" x14ac:dyDescent="0.25">
      <c r="X27200" s="69"/>
      <c r="Y27200" s="69"/>
      <c r="Z27200" s="69"/>
      <c r="AA27200" s="69"/>
    </row>
    <row r="27201" spans="24:27" x14ac:dyDescent="0.25">
      <c r="X27201" s="69"/>
      <c r="Y27201" s="69"/>
      <c r="Z27201" s="69"/>
      <c r="AA27201" s="69"/>
    </row>
    <row r="27202" spans="24:27" x14ac:dyDescent="0.25">
      <c r="X27202" s="69"/>
      <c r="Y27202" s="69"/>
      <c r="Z27202" s="69"/>
      <c r="AA27202" s="69"/>
    </row>
    <row r="27203" spans="24:27" x14ac:dyDescent="0.25">
      <c r="X27203" s="69"/>
      <c r="Y27203" s="69"/>
      <c r="Z27203" s="69"/>
      <c r="AA27203" s="69"/>
    </row>
    <row r="27204" spans="24:27" x14ac:dyDescent="0.25">
      <c r="X27204" s="69"/>
      <c r="Y27204" s="69"/>
      <c r="Z27204" s="69"/>
      <c r="AA27204" s="69"/>
    </row>
    <row r="27205" spans="24:27" x14ac:dyDescent="0.25">
      <c r="X27205" s="69"/>
      <c r="Y27205" s="69"/>
      <c r="Z27205" s="69"/>
      <c r="AA27205" s="69"/>
    </row>
    <row r="27206" spans="24:27" x14ac:dyDescent="0.25">
      <c r="X27206" s="69"/>
      <c r="Y27206" s="69"/>
      <c r="Z27206" s="69"/>
      <c r="AA27206" s="69"/>
    </row>
    <row r="27207" spans="24:27" x14ac:dyDescent="0.25">
      <c r="X27207" s="69"/>
      <c r="Y27207" s="69"/>
      <c r="Z27207" s="69"/>
      <c r="AA27207" s="69"/>
    </row>
    <row r="27208" spans="24:27" x14ac:dyDescent="0.25">
      <c r="X27208" s="69"/>
      <c r="Y27208" s="69"/>
      <c r="Z27208" s="69"/>
      <c r="AA27208" s="69"/>
    </row>
    <row r="27209" spans="24:27" x14ac:dyDescent="0.25">
      <c r="X27209" s="69"/>
      <c r="Y27209" s="69"/>
      <c r="Z27209" s="69"/>
      <c r="AA27209" s="69"/>
    </row>
    <row r="27210" spans="24:27" x14ac:dyDescent="0.25">
      <c r="X27210" s="69"/>
      <c r="Y27210" s="69"/>
      <c r="Z27210" s="69"/>
      <c r="AA27210" s="69"/>
    </row>
    <row r="27211" spans="24:27" x14ac:dyDescent="0.25">
      <c r="X27211" s="69"/>
      <c r="Y27211" s="69"/>
      <c r="Z27211" s="69"/>
      <c r="AA27211" s="69"/>
    </row>
    <row r="27212" spans="24:27" x14ac:dyDescent="0.25">
      <c r="X27212" s="69"/>
      <c r="Y27212" s="69"/>
      <c r="Z27212" s="69"/>
      <c r="AA27212" s="69"/>
    </row>
    <row r="27213" spans="24:27" x14ac:dyDescent="0.25">
      <c r="X27213" s="69"/>
      <c r="Y27213" s="69"/>
      <c r="Z27213" s="69"/>
      <c r="AA27213" s="69"/>
    </row>
    <row r="27214" spans="24:27" x14ac:dyDescent="0.25">
      <c r="X27214" s="69"/>
      <c r="Y27214" s="69"/>
      <c r="Z27214" s="69"/>
      <c r="AA27214" s="69"/>
    </row>
    <row r="27215" spans="24:27" x14ac:dyDescent="0.25">
      <c r="X27215" s="69"/>
      <c r="Y27215" s="69"/>
      <c r="Z27215" s="69"/>
      <c r="AA27215" s="69"/>
    </row>
    <row r="27216" spans="24:27" x14ac:dyDescent="0.25">
      <c r="X27216" s="69"/>
      <c r="Y27216" s="69"/>
      <c r="Z27216" s="69"/>
      <c r="AA27216" s="69"/>
    </row>
    <row r="27217" spans="24:27" x14ac:dyDescent="0.25">
      <c r="X27217" s="69"/>
      <c r="Y27217" s="69"/>
      <c r="Z27217" s="69"/>
      <c r="AA27217" s="69"/>
    </row>
    <row r="27218" spans="24:27" x14ac:dyDescent="0.25">
      <c r="X27218" s="69"/>
      <c r="Y27218" s="69"/>
      <c r="Z27218" s="69"/>
      <c r="AA27218" s="69"/>
    </row>
    <row r="27219" spans="24:27" x14ac:dyDescent="0.25">
      <c r="X27219" s="69"/>
      <c r="Y27219" s="69"/>
      <c r="Z27219" s="69"/>
      <c r="AA27219" s="69"/>
    </row>
    <row r="27220" spans="24:27" x14ac:dyDescent="0.25">
      <c r="X27220" s="69"/>
      <c r="Y27220" s="69"/>
      <c r="Z27220" s="69"/>
      <c r="AA27220" s="69"/>
    </row>
    <row r="27221" spans="24:27" x14ac:dyDescent="0.25">
      <c r="X27221" s="69"/>
      <c r="Y27221" s="69"/>
      <c r="Z27221" s="69"/>
      <c r="AA27221" s="69"/>
    </row>
    <row r="27222" spans="24:27" x14ac:dyDescent="0.25">
      <c r="X27222" s="69"/>
      <c r="Y27222" s="69"/>
      <c r="Z27222" s="69"/>
      <c r="AA27222" s="69"/>
    </row>
    <row r="27223" spans="24:27" x14ac:dyDescent="0.25">
      <c r="X27223" s="69"/>
      <c r="Y27223" s="69"/>
      <c r="Z27223" s="69"/>
      <c r="AA27223" s="69"/>
    </row>
    <row r="27224" spans="24:27" x14ac:dyDescent="0.25">
      <c r="X27224" s="69"/>
      <c r="Y27224" s="69"/>
      <c r="Z27224" s="69"/>
      <c r="AA27224" s="69"/>
    </row>
    <row r="27225" spans="24:27" x14ac:dyDescent="0.25">
      <c r="X27225" s="69"/>
      <c r="Y27225" s="69"/>
      <c r="Z27225" s="69"/>
      <c r="AA27225" s="69"/>
    </row>
    <row r="27226" spans="24:27" x14ac:dyDescent="0.25">
      <c r="X27226" s="69"/>
      <c r="Y27226" s="69"/>
      <c r="Z27226" s="69"/>
      <c r="AA27226" s="69"/>
    </row>
    <row r="27227" spans="24:27" x14ac:dyDescent="0.25">
      <c r="X27227" s="69"/>
      <c r="Y27227" s="69"/>
      <c r="Z27227" s="69"/>
      <c r="AA27227" s="69"/>
    </row>
    <row r="27228" spans="24:27" x14ac:dyDescent="0.25">
      <c r="X27228" s="69"/>
      <c r="Y27228" s="69"/>
      <c r="Z27228" s="69"/>
      <c r="AA27228" s="69"/>
    </row>
    <row r="27229" spans="24:27" x14ac:dyDescent="0.25">
      <c r="X27229" s="69"/>
      <c r="Y27229" s="69"/>
      <c r="Z27229" s="69"/>
      <c r="AA27229" s="69"/>
    </row>
    <row r="27230" spans="24:27" x14ac:dyDescent="0.25">
      <c r="X27230" s="69"/>
      <c r="Y27230" s="69"/>
      <c r="Z27230" s="69"/>
      <c r="AA27230" s="69"/>
    </row>
    <row r="27231" spans="24:27" x14ac:dyDescent="0.25">
      <c r="X27231" s="69"/>
      <c r="Y27231" s="69"/>
      <c r="Z27231" s="69"/>
      <c r="AA27231" s="69"/>
    </row>
    <row r="27232" spans="24:27" x14ac:dyDescent="0.25">
      <c r="X27232" s="69"/>
      <c r="Y27232" s="69"/>
      <c r="Z27232" s="69"/>
      <c r="AA27232" s="69"/>
    </row>
    <row r="27233" spans="24:27" x14ac:dyDescent="0.25">
      <c r="X27233" s="69"/>
      <c r="Y27233" s="69"/>
      <c r="Z27233" s="69"/>
      <c r="AA27233" s="69"/>
    </row>
    <row r="27234" spans="24:27" x14ac:dyDescent="0.25">
      <c r="X27234" s="69"/>
      <c r="Y27234" s="69"/>
      <c r="Z27234" s="69"/>
      <c r="AA27234" s="69"/>
    </row>
    <row r="27235" spans="24:27" x14ac:dyDescent="0.25">
      <c r="X27235" s="69"/>
      <c r="Y27235" s="69"/>
      <c r="Z27235" s="69"/>
      <c r="AA27235" s="69"/>
    </row>
    <row r="27236" spans="24:27" x14ac:dyDescent="0.25">
      <c r="X27236" s="69"/>
      <c r="Y27236" s="69"/>
      <c r="Z27236" s="69"/>
      <c r="AA27236" s="69"/>
    </row>
    <row r="27237" spans="24:27" x14ac:dyDescent="0.25">
      <c r="X27237" s="69"/>
      <c r="Y27237" s="69"/>
      <c r="Z27237" s="69"/>
      <c r="AA27237" s="69"/>
    </row>
    <row r="27238" spans="24:27" x14ac:dyDescent="0.25">
      <c r="X27238" s="69"/>
      <c r="Y27238" s="69"/>
      <c r="Z27238" s="69"/>
      <c r="AA27238" s="69"/>
    </row>
    <row r="27239" spans="24:27" x14ac:dyDescent="0.25">
      <c r="X27239" s="69"/>
      <c r="Y27239" s="69"/>
      <c r="Z27239" s="69"/>
      <c r="AA27239" s="69"/>
    </row>
    <row r="27240" spans="24:27" x14ac:dyDescent="0.25">
      <c r="X27240" s="69"/>
      <c r="Y27240" s="69"/>
      <c r="Z27240" s="69"/>
      <c r="AA27240" s="69"/>
    </row>
    <row r="27241" spans="24:27" x14ac:dyDescent="0.25">
      <c r="X27241" s="69"/>
      <c r="Y27241" s="69"/>
      <c r="Z27241" s="69"/>
      <c r="AA27241" s="69"/>
    </row>
    <row r="27242" spans="24:27" x14ac:dyDescent="0.25">
      <c r="X27242" s="69"/>
      <c r="Y27242" s="69"/>
      <c r="Z27242" s="69"/>
      <c r="AA27242" s="69"/>
    </row>
    <row r="27243" spans="24:27" x14ac:dyDescent="0.25">
      <c r="X27243" s="69"/>
      <c r="Y27243" s="69"/>
      <c r="Z27243" s="69"/>
      <c r="AA27243" s="69"/>
    </row>
    <row r="27244" spans="24:27" x14ac:dyDescent="0.25">
      <c r="X27244" s="69"/>
      <c r="Y27244" s="69"/>
      <c r="Z27244" s="69"/>
      <c r="AA27244" s="69"/>
    </row>
    <row r="27245" spans="24:27" x14ac:dyDescent="0.25">
      <c r="X27245" s="69"/>
      <c r="Y27245" s="69"/>
      <c r="Z27245" s="69"/>
      <c r="AA27245" s="69"/>
    </row>
    <row r="27246" spans="24:27" x14ac:dyDescent="0.25">
      <c r="X27246" s="69"/>
      <c r="Y27246" s="69"/>
      <c r="Z27246" s="69"/>
      <c r="AA27246" s="69"/>
    </row>
    <row r="27247" spans="24:27" x14ac:dyDescent="0.25">
      <c r="X27247" s="69"/>
      <c r="Y27247" s="69"/>
      <c r="Z27247" s="69"/>
      <c r="AA27247" s="69"/>
    </row>
    <row r="27248" spans="24:27" x14ac:dyDescent="0.25">
      <c r="X27248" s="69"/>
      <c r="Y27248" s="69"/>
      <c r="Z27248" s="69"/>
      <c r="AA27248" s="69"/>
    </row>
    <row r="27249" spans="24:27" x14ac:dyDescent="0.25">
      <c r="X27249" s="69"/>
      <c r="Y27249" s="69"/>
      <c r="Z27249" s="69"/>
      <c r="AA27249" s="69"/>
    </row>
    <row r="27250" spans="24:27" x14ac:dyDescent="0.25">
      <c r="X27250" s="69"/>
      <c r="Y27250" s="69"/>
      <c r="Z27250" s="69"/>
      <c r="AA27250" s="69"/>
    </row>
    <row r="27251" spans="24:27" x14ac:dyDescent="0.25">
      <c r="X27251" s="69"/>
      <c r="Y27251" s="69"/>
      <c r="Z27251" s="69"/>
      <c r="AA27251" s="69"/>
    </row>
    <row r="27252" spans="24:27" x14ac:dyDescent="0.25">
      <c r="X27252" s="69"/>
      <c r="Y27252" s="69"/>
      <c r="Z27252" s="69"/>
      <c r="AA27252" s="69"/>
    </row>
    <row r="27253" spans="24:27" x14ac:dyDescent="0.25">
      <c r="X27253" s="69"/>
      <c r="Y27253" s="69"/>
      <c r="Z27253" s="69"/>
      <c r="AA27253" s="69"/>
    </row>
    <row r="27254" spans="24:27" x14ac:dyDescent="0.25">
      <c r="X27254" s="69"/>
      <c r="Y27254" s="69"/>
      <c r="Z27254" s="69"/>
      <c r="AA27254" s="69"/>
    </row>
    <row r="27255" spans="24:27" x14ac:dyDescent="0.25">
      <c r="X27255" s="69"/>
      <c r="Y27255" s="69"/>
      <c r="Z27255" s="69"/>
      <c r="AA27255" s="69"/>
    </row>
    <row r="27256" spans="24:27" x14ac:dyDescent="0.25">
      <c r="X27256" s="69"/>
      <c r="Y27256" s="69"/>
      <c r="Z27256" s="69"/>
      <c r="AA27256" s="69"/>
    </row>
    <row r="27257" spans="24:27" x14ac:dyDescent="0.25">
      <c r="X27257" s="69"/>
      <c r="Y27257" s="69"/>
      <c r="Z27257" s="69"/>
      <c r="AA27257" s="69"/>
    </row>
    <row r="27258" spans="24:27" x14ac:dyDescent="0.25">
      <c r="X27258" s="69"/>
      <c r="Y27258" s="69"/>
      <c r="Z27258" s="69"/>
      <c r="AA27258" s="69"/>
    </row>
    <row r="27259" spans="24:27" x14ac:dyDescent="0.25">
      <c r="X27259" s="69"/>
      <c r="Y27259" s="69"/>
      <c r="Z27259" s="69"/>
      <c r="AA27259" s="69"/>
    </row>
    <row r="27260" spans="24:27" x14ac:dyDescent="0.25">
      <c r="X27260" s="69"/>
      <c r="Y27260" s="69"/>
      <c r="Z27260" s="69"/>
      <c r="AA27260" s="69"/>
    </row>
    <row r="27261" spans="24:27" x14ac:dyDescent="0.25">
      <c r="X27261" s="69"/>
      <c r="Y27261" s="69"/>
      <c r="Z27261" s="69"/>
      <c r="AA27261" s="69"/>
    </row>
    <row r="27262" spans="24:27" x14ac:dyDescent="0.25">
      <c r="X27262" s="69"/>
      <c r="Y27262" s="69"/>
      <c r="Z27262" s="69"/>
      <c r="AA27262" s="69"/>
    </row>
    <row r="27263" spans="24:27" x14ac:dyDescent="0.25">
      <c r="X27263" s="69"/>
      <c r="Y27263" s="69"/>
      <c r="Z27263" s="69"/>
      <c r="AA27263" s="69"/>
    </row>
    <row r="27264" spans="24:27" x14ac:dyDescent="0.25">
      <c r="X27264" s="69"/>
      <c r="Y27264" s="69"/>
      <c r="Z27264" s="69"/>
      <c r="AA27264" s="69"/>
    </row>
    <row r="27265" spans="24:27" x14ac:dyDescent="0.25">
      <c r="X27265" s="69"/>
      <c r="Y27265" s="69"/>
      <c r="Z27265" s="69"/>
      <c r="AA27265" s="69"/>
    </row>
    <row r="27266" spans="24:27" x14ac:dyDescent="0.25">
      <c r="X27266" s="69"/>
      <c r="Y27266" s="69"/>
      <c r="Z27266" s="69"/>
      <c r="AA27266" s="69"/>
    </row>
    <row r="27267" spans="24:27" x14ac:dyDescent="0.25">
      <c r="X27267" s="69"/>
      <c r="Y27267" s="69"/>
      <c r="Z27267" s="69"/>
      <c r="AA27267" s="69"/>
    </row>
    <row r="27268" spans="24:27" x14ac:dyDescent="0.25">
      <c r="X27268" s="69"/>
      <c r="Y27268" s="69"/>
      <c r="Z27268" s="69"/>
      <c r="AA27268" s="69"/>
    </row>
    <row r="27269" spans="24:27" x14ac:dyDescent="0.25">
      <c r="X27269" s="69"/>
      <c r="Y27269" s="69"/>
      <c r="Z27269" s="69"/>
      <c r="AA27269" s="69"/>
    </row>
    <row r="27270" spans="24:27" x14ac:dyDescent="0.25">
      <c r="X27270" s="69"/>
      <c r="Y27270" s="69"/>
      <c r="Z27270" s="69"/>
      <c r="AA27270" s="69"/>
    </row>
    <row r="27271" spans="24:27" x14ac:dyDescent="0.25">
      <c r="X27271" s="69"/>
      <c r="Y27271" s="69"/>
      <c r="Z27271" s="69"/>
      <c r="AA27271" s="69"/>
    </row>
    <row r="27272" spans="24:27" x14ac:dyDescent="0.25">
      <c r="X27272" s="69"/>
      <c r="Y27272" s="69"/>
      <c r="Z27272" s="69"/>
      <c r="AA27272" s="69"/>
    </row>
    <row r="27273" spans="24:27" x14ac:dyDescent="0.25">
      <c r="X27273" s="69"/>
      <c r="Y27273" s="69"/>
      <c r="Z27273" s="69"/>
      <c r="AA27273" s="69"/>
    </row>
    <row r="27274" spans="24:27" x14ac:dyDescent="0.25">
      <c r="X27274" s="69"/>
      <c r="Y27274" s="69"/>
      <c r="Z27274" s="69"/>
      <c r="AA27274" s="69"/>
    </row>
    <row r="27275" spans="24:27" x14ac:dyDescent="0.25">
      <c r="X27275" s="69"/>
      <c r="Y27275" s="69"/>
      <c r="Z27275" s="69"/>
      <c r="AA27275" s="69"/>
    </row>
    <row r="27276" spans="24:27" x14ac:dyDescent="0.25">
      <c r="X27276" s="69"/>
      <c r="Y27276" s="69"/>
      <c r="Z27276" s="69"/>
      <c r="AA27276" s="69"/>
    </row>
    <row r="27277" spans="24:27" x14ac:dyDescent="0.25">
      <c r="X27277" s="69"/>
      <c r="Y27277" s="69"/>
      <c r="Z27277" s="69"/>
      <c r="AA27277" s="69"/>
    </row>
    <row r="27278" spans="24:27" x14ac:dyDescent="0.25">
      <c r="X27278" s="69"/>
      <c r="Y27278" s="69"/>
      <c r="Z27278" s="69"/>
      <c r="AA27278" s="69"/>
    </row>
    <row r="27279" spans="24:27" x14ac:dyDescent="0.25">
      <c r="X27279" s="69"/>
      <c r="Y27279" s="69"/>
      <c r="Z27279" s="69"/>
      <c r="AA27279" s="69"/>
    </row>
    <row r="27280" spans="24:27" x14ac:dyDescent="0.25">
      <c r="X27280" s="69"/>
      <c r="Y27280" s="69"/>
      <c r="Z27280" s="69"/>
      <c r="AA27280" s="69"/>
    </row>
    <row r="27281" spans="24:27" x14ac:dyDescent="0.25">
      <c r="X27281" s="69"/>
      <c r="Y27281" s="69"/>
      <c r="Z27281" s="69"/>
      <c r="AA27281" s="69"/>
    </row>
    <row r="27282" spans="24:27" x14ac:dyDescent="0.25">
      <c r="X27282" s="69"/>
      <c r="Y27282" s="69"/>
      <c r="Z27282" s="69"/>
      <c r="AA27282" s="69"/>
    </row>
    <row r="27283" spans="24:27" x14ac:dyDescent="0.25">
      <c r="X27283" s="69"/>
      <c r="Y27283" s="69"/>
      <c r="Z27283" s="69"/>
      <c r="AA27283" s="69"/>
    </row>
    <row r="27284" spans="24:27" x14ac:dyDescent="0.25">
      <c r="X27284" s="69"/>
      <c r="Y27284" s="69"/>
      <c r="Z27284" s="69"/>
      <c r="AA27284" s="69"/>
    </row>
    <row r="27285" spans="24:27" x14ac:dyDescent="0.25">
      <c r="X27285" s="69"/>
      <c r="Y27285" s="69"/>
      <c r="Z27285" s="69"/>
      <c r="AA27285" s="69"/>
    </row>
    <row r="27286" spans="24:27" x14ac:dyDescent="0.25">
      <c r="X27286" s="69"/>
      <c r="Y27286" s="69"/>
      <c r="Z27286" s="69"/>
      <c r="AA27286" s="69"/>
    </row>
    <row r="27287" spans="24:27" x14ac:dyDescent="0.25">
      <c r="X27287" s="69"/>
      <c r="Y27287" s="69"/>
      <c r="Z27287" s="69"/>
      <c r="AA27287" s="69"/>
    </row>
    <row r="27288" spans="24:27" x14ac:dyDescent="0.25">
      <c r="X27288" s="69"/>
      <c r="Y27288" s="69"/>
      <c r="Z27288" s="69"/>
      <c r="AA27288" s="69"/>
    </row>
    <row r="27289" spans="24:27" x14ac:dyDescent="0.25">
      <c r="X27289" s="69"/>
      <c r="Y27289" s="69"/>
      <c r="Z27289" s="69"/>
      <c r="AA27289" s="69"/>
    </row>
    <row r="27290" spans="24:27" x14ac:dyDescent="0.25">
      <c r="X27290" s="69"/>
      <c r="Y27290" s="69"/>
      <c r="Z27290" s="69"/>
      <c r="AA27290" s="69"/>
    </row>
    <row r="27291" spans="24:27" x14ac:dyDescent="0.25">
      <c r="X27291" s="69"/>
      <c r="Y27291" s="69"/>
      <c r="Z27291" s="69"/>
      <c r="AA27291" s="69"/>
    </row>
    <row r="27292" spans="24:27" x14ac:dyDescent="0.25">
      <c r="X27292" s="69"/>
      <c r="Y27292" s="69"/>
      <c r="Z27292" s="69"/>
      <c r="AA27292" s="69"/>
    </row>
    <row r="27293" spans="24:27" x14ac:dyDescent="0.25">
      <c r="X27293" s="69"/>
      <c r="Y27293" s="69"/>
      <c r="Z27293" s="69"/>
      <c r="AA27293" s="69"/>
    </row>
    <row r="27294" spans="24:27" x14ac:dyDescent="0.25">
      <c r="X27294" s="69"/>
      <c r="Y27294" s="69"/>
      <c r="Z27294" s="69"/>
      <c r="AA27294" s="69"/>
    </row>
    <row r="27295" spans="24:27" x14ac:dyDescent="0.25">
      <c r="X27295" s="69"/>
      <c r="Y27295" s="69"/>
      <c r="Z27295" s="69"/>
      <c r="AA27295" s="69"/>
    </row>
    <row r="27296" spans="24:27" x14ac:dyDescent="0.25">
      <c r="X27296" s="69"/>
      <c r="Y27296" s="69"/>
      <c r="Z27296" s="69"/>
      <c r="AA27296" s="69"/>
    </row>
    <row r="27297" spans="24:27" x14ac:dyDescent="0.25">
      <c r="X27297" s="69"/>
      <c r="Y27297" s="69"/>
      <c r="Z27297" s="69"/>
      <c r="AA27297" s="69"/>
    </row>
    <row r="27298" spans="24:27" x14ac:dyDescent="0.25">
      <c r="X27298" s="69"/>
      <c r="Y27298" s="69"/>
      <c r="Z27298" s="69"/>
      <c r="AA27298" s="69"/>
    </row>
    <row r="27299" spans="24:27" x14ac:dyDescent="0.25">
      <c r="X27299" s="69"/>
      <c r="Y27299" s="69"/>
      <c r="Z27299" s="69"/>
      <c r="AA27299" s="69"/>
    </row>
    <row r="27300" spans="24:27" x14ac:dyDescent="0.25">
      <c r="X27300" s="69"/>
      <c r="Y27300" s="69"/>
      <c r="Z27300" s="69"/>
      <c r="AA27300" s="69"/>
    </row>
    <row r="27301" spans="24:27" x14ac:dyDescent="0.25">
      <c r="X27301" s="69"/>
      <c r="Y27301" s="69"/>
      <c r="Z27301" s="69"/>
      <c r="AA27301" s="69"/>
    </row>
    <row r="27302" spans="24:27" x14ac:dyDescent="0.25">
      <c r="X27302" s="69"/>
      <c r="Y27302" s="69"/>
      <c r="Z27302" s="69"/>
      <c r="AA27302" s="69"/>
    </row>
    <row r="27303" spans="24:27" x14ac:dyDescent="0.25">
      <c r="X27303" s="69"/>
      <c r="Y27303" s="69"/>
      <c r="Z27303" s="69"/>
      <c r="AA27303" s="69"/>
    </row>
    <row r="27304" spans="24:27" x14ac:dyDescent="0.25">
      <c r="X27304" s="69"/>
      <c r="Y27304" s="69"/>
      <c r="Z27304" s="69"/>
      <c r="AA27304" s="69"/>
    </row>
    <row r="27305" spans="24:27" x14ac:dyDescent="0.25">
      <c r="X27305" s="69"/>
      <c r="Y27305" s="69"/>
      <c r="Z27305" s="69"/>
      <c r="AA27305" s="69"/>
    </row>
    <row r="27306" spans="24:27" x14ac:dyDescent="0.25">
      <c r="X27306" s="69"/>
      <c r="Y27306" s="69"/>
      <c r="Z27306" s="69"/>
      <c r="AA27306" s="69"/>
    </row>
    <row r="27307" spans="24:27" x14ac:dyDescent="0.25">
      <c r="X27307" s="69"/>
      <c r="Y27307" s="69"/>
      <c r="Z27307" s="69"/>
      <c r="AA27307" s="69"/>
    </row>
    <row r="27308" spans="24:27" x14ac:dyDescent="0.25">
      <c r="X27308" s="69"/>
      <c r="Y27308" s="69"/>
      <c r="Z27308" s="69"/>
      <c r="AA27308" s="69"/>
    </row>
    <row r="27309" spans="24:27" x14ac:dyDescent="0.25">
      <c r="X27309" s="69"/>
      <c r="Y27309" s="69"/>
      <c r="Z27309" s="69"/>
      <c r="AA27309" s="69"/>
    </row>
    <row r="27310" spans="24:27" x14ac:dyDescent="0.25">
      <c r="X27310" s="69"/>
      <c r="Y27310" s="69"/>
      <c r="Z27310" s="69"/>
      <c r="AA27310" s="69"/>
    </row>
    <row r="27311" spans="24:27" x14ac:dyDescent="0.25">
      <c r="X27311" s="69"/>
      <c r="Y27311" s="69"/>
      <c r="Z27311" s="69"/>
      <c r="AA27311" s="69"/>
    </row>
    <row r="27312" spans="24:27" x14ac:dyDescent="0.25">
      <c r="X27312" s="69"/>
      <c r="Y27312" s="69"/>
      <c r="Z27312" s="69"/>
      <c r="AA27312" s="69"/>
    </row>
    <row r="27313" spans="24:27" x14ac:dyDescent="0.25">
      <c r="X27313" s="69"/>
      <c r="Y27313" s="69"/>
      <c r="Z27313" s="69"/>
      <c r="AA27313" s="69"/>
    </row>
    <row r="27314" spans="24:27" x14ac:dyDescent="0.25">
      <c r="X27314" s="69"/>
      <c r="Y27314" s="69"/>
      <c r="Z27314" s="69"/>
      <c r="AA27314" s="69"/>
    </row>
    <row r="27315" spans="24:27" x14ac:dyDescent="0.25">
      <c r="X27315" s="69"/>
      <c r="Y27315" s="69"/>
      <c r="Z27315" s="69"/>
      <c r="AA27315" s="69"/>
    </row>
    <row r="27316" spans="24:27" x14ac:dyDescent="0.25">
      <c r="X27316" s="69"/>
      <c r="Y27316" s="69"/>
      <c r="Z27316" s="69"/>
      <c r="AA27316" s="69"/>
    </row>
    <row r="27317" spans="24:27" x14ac:dyDescent="0.25">
      <c r="X27317" s="69"/>
      <c r="Y27317" s="69"/>
      <c r="Z27317" s="69"/>
      <c r="AA27317" s="69"/>
    </row>
    <row r="27318" spans="24:27" x14ac:dyDescent="0.25">
      <c r="X27318" s="69"/>
      <c r="Y27318" s="69"/>
      <c r="Z27318" s="69"/>
      <c r="AA27318" s="69"/>
    </row>
    <row r="27319" spans="24:27" x14ac:dyDescent="0.25">
      <c r="X27319" s="69"/>
      <c r="Y27319" s="69"/>
      <c r="Z27319" s="69"/>
      <c r="AA27319" s="69"/>
    </row>
    <row r="27320" spans="24:27" x14ac:dyDescent="0.25">
      <c r="X27320" s="69"/>
      <c r="Y27320" s="69"/>
      <c r="Z27320" s="69"/>
      <c r="AA27320" s="69"/>
    </row>
    <row r="27321" spans="24:27" x14ac:dyDescent="0.25">
      <c r="X27321" s="69"/>
      <c r="Y27321" s="69"/>
      <c r="Z27321" s="69"/>
      <c r="AA27321" s="69"/>
    </row>
    <row r="27322" spans="24:27" x14ac:dyDescent="0.25">
      <c r="X27322" s="69"/>
      <c r="Y27322" s="69"/>
      <c r="Z27322" s="69"/>
      <c r="AA27322" s="69"/>
    </row>
    <row r="27323" spans="24:27" x14ac:dyDescent="0.25">
      <c r="X27323" s="69"/>
      <c r="Y27323" s="69"/>
      <c r="Z27323" s="69"/>
      <c r="AA27323" s="69"/>
    </row>
    <row r="27324" spans="24:27" x14ac:dyDescent="0.25">
      <c r="X27324" s="69"/>
      <c r="Y27324" s="69"/>
      <c r="Z27324" s="69"/>
      <c r="AA27324" s="69"/>
    </row>
    <row r="27325" spans="24:27" x14ac:dyDescent="0.25">
      <c r="X27325" s="69"/>
      <c r="Y27325" s="69"/>
      <c r="Z27325" s="69"/>
      <c r="AA27325" s="69"/>
    </row>
    <row r="27326" spans="24:27" x14ac:dyDescent="0.25">
      <c r="X27326" s="69"/>
      <c r="Y27326" s="69"/>
      <c r="Z27326" s="69"/>
      <c r="AA27326" s="69"/>
    </row>
    <row r="27327" spans="24:27" x14ac:dyDescent="0.25">
      <c r="X27327" s="69"/>
      <c r="Y27327" s="69"/>
      <c r="Z27327" s="69"/>
      <c r="AA27327" s="69"/>
    </row>
    <row r="27328" spans="24:27" x14ac:dyDescent="0.25">
      <c r="X27328" s="69"/>
      <c r="Y27328" s="69"/>
      <c r="Z27328" s="69"/>
      <c r="AA27328" s="69"/>
    </row>
    <row r="27329" spans="24:27" x14ac:dyDescent="0.25">
      <c r="X27329" s="69"/>
      <c r="Y27329" s="69"/>
      <c r="Z27329" s="69"/>
      <c r="AA27329" s="69"/>
    </row>
    <row r="27330" spans="24:27" x14ac:dyDescent="0.25">
      <c r="X27330" s="69"/>
      <c r="Y27330" s="69"/>
      <c r="Z27330" s="69"/>
      <c r="AA27330" s="69"/>
    </row>
    <row r="27331" spans="24:27" x14ac:dyDescent="0.25">
      <c r="X27331" s="69"/>
      <c r="Y27331" s="69"/>
      <c r="Z27331" s="69"/>
      <c r="AA27331" s="69"/>
    </row>
    <row r="27332" spans="24:27" x14ac:dyDescent="0.25">
      <c r="X27332" s="69"/>
      <c r="Y27332" s="69"/>
      <c r="Z27332" s="69"/>
      <c r="AA27332" s="69"/>
    </row>
    <row r="27333" spans="24:27" x14ac:dyDescent="0.25">
      <c r="X27333" s="69"/>
      <c r="Y27333" s="69"/>
      <c r="Z27333" s="69"/>
      <c r="AA27333" s="69"/>
    </row>
    <row r="27334" spans="24:27" x14ac:dyDescent="0.25">
      <c r="X27334" s="69"/>
      <c r="Y27334" s="69"/>
      <c r="Z27334" s="69"/>
      <c r="AA27334" s="69"/>
    </row>
    <row r="27335" spans="24:27" x14ac:dyDescent="0.25">
      <c r="X27335" s="69"/>
      <c r="Y27335" s="69"/>
      <c r="Z27335" s="69"/>
      <c r="AA27335" s="69"/>
    </row>
    <row r="27336" spans="24:27" x14ac:dyDescent="0.25">
      <c r="X27336" s="69"/>
      <c r="Y27336" s="69"/>
      <c r="Z27336" s="69"/>
      <c r="AA27336" s="69"/>
    </row>
    <row r="27337" spans="24:27" x14ac:dyDescent="0.25">
      <c r="X27337" s="69"/>
      <c r="Y27337" s="69"/>
      <c r="Z27337" s="69"/>
      <c r="AA27337" s="69"/>
    </row>
    <row r="27338" spans="24:27" x14ac:dyDescent="0.25">
      <c r="X27338" s="69"/>
      <c r="Y27338" s="69"/>
      <c r="Z27338" s="69"/>
      <c r="AA27338" s="69"/>
    </row>
    <row r="27339" spans="24:27" x14ac:dyDescent="0.25">
      <c r="X27339" s="69"/>
      <c r="Y27339" s="69"/>
      <c r="Z27339" s="69"/>
      <c r="AA27339" s="69"/>
    </row>
    <row r="27340" spans="24:27" x14ac:dyDescent="0.25">
      <c r="X27340" s="69"/>
      <c r="Y27340" s="69"/>
      <c r="Z27340" s="69"/>
      <c r="AA27340" s="69"/>
    </row>
    <row r="27341" spans="24:27" x14ac:dyDescent="0.25">
      <c r="X27341" s="69"/>
      <c r="Y27341" s="69"/>
      <c r="Z27341" s="69"/>
      <c r="AA27341" s="69"/>
    </row>
    <row r="27342" spans="24:27" x14ac:dyDescent="0.25">
      <c r="X27342" s="69"/>
      <c r="Y27342" s="69"/>
      <c r="Z27342" s="69"/>
      <c r="AA27342" s="69"/>
    </row>
    <row r="27343" spans="24:27" x14ac:dyDescent="0.25">
      <c r="X27343" s="69"/>
      <c r="Y27343" s="69"/>
      <c r="Z27343" s="69"/>
      <c r="AA27343" s="69"/>
    </row>
    <row r="27344" spans="24:27" x14ac:dyDescent="0.25">
      <c r="X27344" s="69"/>
      <c r="Y27344" s="69"/>
      <c r="Z27344" s="69"/>
      <c r="AA27344" s="69"/>
    </row>
    <row r="27345" spans="24:27" x14ac:dyDescent="0.25">
      <c r="X27345" s="69"/>
      <c r="Y27345" s="69"/>
      <c r="Z27345" s="69"/>
      <c r="AA27345" s="69"/>
    </row>
    <row r="27346" spans="24:27" x14ac:dyDescent="0.25">
      <c r="X27346" s="69"/>
      <c r="Y27346" s="69"/>
      <c r="Z27346" s="69"/>
      <c r="AA27346" s="69"/>
    </row>
    <row r="27347" spans="24:27" x14ac:dyDescent="0.25">
      <c r="X27347" s="69"/>
      <c r="Y27347" s="69"/>
      <c r="Z27347" s="69"/>
      <c r="AA27347" s="69"/>
    </row>
    <row r="27348" spans="24:27" x14ac:dyDescent="0.25">
      <c r="X27348" s="69"/>
      <c r="Y27348" s="69"/>
      <c r="Z27348" s="69"/>
      <c r="AA27348" s="69"/>
    </row>
    <row r="27349" spans="24:27" x14ac:dyDescent="0.25">
      <c r="X27349" s="69"/>
      <c r="Y27349" s="69"/>
      <c r="Z27349" s="69"/>
      <c r="AA27349" s="69"/>
    </row>
    <row r="27350" spans="24:27" x14ac:dyDescent="0.25">
      <c r="X27350" s="69"/>
      <c r="Y27350" s="69"/>
      <c r="Z27350" s="69"/>
      <c r="AA27350" s="69"/>
    </row>
    <row r="27351" spans="24:27" x14ac:dyDescent="0.25">
      <c r="X27351" s="69"/>
      <c r="Y27351" s="69"/>
      <c r="Z27351" s="69"/>
      <c r="AA27351" s="69"/>
    </row>
    <row r="27352" spans="24:27" x14ac:dyDescent="0.25">
      <c r="X27352" s="69"/>
      <c r="Y27352" s="69"/>
      <c r="Z27352" s="69"/>
      <c r="AA27352" s="69"/>
    </row>
    <row r="27353" spans="24:27" x14ac:dyDescent="0.25">
      <c r="X27353" s="69"/>
      <c r="Y27353" s="69"/>
      <c r="Z27353" s="69"/>
      <c r="AA27353" s="69"/>
    </row>
    <row r="27354" spans="24:27" x14ac:dyDescent="0.25">
      <c r="X27354" s="69"/>
      <c r="Y27354" s="69"/>
      <c r="Z27354" s="69"/>
      <c r="AA27354" s="69"/>
    </row>
    <row r="27355" spans="24:27" x14ac:dyDescent="0.25">
      <c r="X27355" s="69"/>
      <c r="Y27355" s="69"/>
      <c r="Z27355" s="69"/>
      <c r="AA27355" s="69"/>
    </row>
    <row r="27356" spans="24:27" x14ac:dyDescent="0.25">
      <c r="X27356" s="69"/>
      <c r="Y27356" s="69"/>
      <c r="Z27356" s="69"/>
      <c r="AA27356" s="69"/>
    </row>
    <row r="27357" spans="24:27" x14ac:dyDescent="0.25">
      <c r="X27357" s="69"/>
      <c r="Y27357" s="69"/>
      <c r="Z27357" s="69"/>
      <c r="AA27357" s="69"/>
    </row>
    <row r="27358" spans="24:27" x14ac:dyDescent="0.25">
      <c r="X27358" s="69"/>
      <c r="Y27358" s="69"/>
      <c r="Z27358" s="69"/>
      <c r="AA27358" s="69"/>
    </row>
    <row r="27359" spans="24:27" x14ac:dyDescent="0.25">
      <c r="X27359" s="69"/>
      <c r="Y27359" s="69"/>
      <c r="Z27359" s="69"/>
      <c r="AA27359" s="69"/>
    </row>
    <row r="27360" spans="24:27" x14ac:dyDescent="0.25">
      <c r="X27360" s="69"/>
      <c r="Y27360" s="69"/>
      <c r="Z27360" s="69"/>
      <c r="AA27360" s="69"/>
    </row>
    <row r="27361" spans="24:27" x14ac:dyDescent="0.25">
      <c r="X27361" s="69"/>
      <c r="Y27361" s="69"/>
      <c r="Z27361" s="69"/>
      <c r="AA27361" s="69"/>
    </row>
    <row r="27362" spans="24:27" x14ac:dyDescent="0.25">
      <c r="X27362" s="69"/>
      <c r="Y27362" s="69"/>
      <c r="Z27362" s="69"/>
      <c r="AA27362" s="69"/>
    </row>
    <row r="27363" spans="24:27" x14ac:dyDescent="0.25">
      <c r="X27363" s="69"/>
      <c r="Y27363" s="69"/>
      <c r="Z27363" s="69"/>
      <c r="AA27363" s="69"/>
    </row>
    <row r="27364" spans="24:27" x14ac:dyDescent="0.25">
      <c r="X27364" s="69"/>
      <c r="Y27364" s="69"/>
      <c r="Z27364" s="69"/>
      <c r="AA27364" s="69"/>
    </row>
    <row r="27365" spans="24:27" x14ac:dyDescent="0.25">
      <c r="X27365" s="69"/>
      <c r="Y27365" s="69"/>
      <c r="Z27365" s="69"/>
      <c r="AA27365" s="69"/>
    </row>
    <row r="27366" spans="24:27" x14ac:dyDescent="0.25">
      <c r="X27366" s="69"/>
      <c r="Y27366" s="69"/>
      <c r="Z27366" s="69"/>
      <c r="AA27366" s="69"/>
    </row>
    <row r="27367" spans="24:27" x14ac:dyDescent="0.25">
      <c r="X27367" s="69"/>
      <c r="Y27367" s="69"/>
      <c r="Z27367" s="69"/>
      <c r="AA27367" s="69"/>
    </row>
    <row r="27368" spans="24:27" x14ac:dyDescent="0.25">
      <c r="X27368" s="69"/>
      <c r="Y27368" s="69"/>
      <c r="Z27368" s="69"/>
      <c r="AA27368" s="69"/>
    </row>
    <row r="27369" spans="24:27" x14ac:dyDescent="0.25">
      <c r="X27369" s="69"/>
      <c r="Y27369" s="69"/>
      <c r="Z27369" s="69"/>
      <c r="AA27369" s="69"/>
    </row>
    <row r="27370" spans="24:27" x14ac:dyDescent="0.25">
      <c r="X27370" s="69"/>
      <c r="Y27370" s="69"/>
      <c r="Z27370" s="69"/>
      <c r="AA27370" s="69"/>
    </row>
    <row r="27371" spans="24:27" x14ac:dyDescent="0.25">
      <c r="X27371" s="69"/>
      <c r="Y27371" s="69"/>
      <c r="Z27371" s="69"/>
      <c r="AA27371" s="69"/>
    </row>
    <row r="27372" spans="24:27" x14ac:dyDescent="0.25">
      <c r="X27372" s="69"/>
      <c r="Y27372" s="69"/>
      <c r="Z27372" s="69"/>
      <c r="AA27372" s="69"/>
    </row>
    <row r="27373" spans="24:27" x14ac:dyDescent="0.25">
      <c r="X27373" s="69"/>
      <c r="Y27373" s="69"/>
      <c r="Z27373" s="69"/>
      <c r="AA27373" s="69"/>
    </row>
    <row r="27374" spans="24:27" x14ac:dyDescent="0.25">
      <c r="X27374" s="69"/>
      <c r="Y27374" s="69"/>
      <c r="Z27374" s="69"/>
      <c r="AA27374" s="69"/>
    </row>
    <row r="27375" spans="24:27" x14ac:dyDescent="0.25">
      <c r="X27375" s="69"/>
      <c r="Y27375" s="69"/>
      <c r="Z27375" s="69"/>
      <c r="AA27375" s="69"/>
    </row>
    <row r="27376" spans="24:27" x14ac:dyDescent="0.25">
      <c r="X27376" s="69"/>
      <c r="Y27376" s="69"/>
      <c r="Z27376" s="69"/>
      <c r="AA27376" s="69"/>
    </row>
    <row r="27377" spans="24:27" x14ac:dyDescent="0.25">
      <c r="X27377" s="69"/>
      <c r="Y27377" s="69"/>
      <c r="Z27377" s="69"/>
      <c r="AA27377" s="69"/>
    </row>
    <row r="27378" spans="24:27" x14ac:dyDescent="0.25">
      <c r="X27378" s="69"/>
      <c r="Y27378" s="69"/>
      <c r="Z27378" s="69"/>
      <c r="AA27378" s="69"/>
    </row>
    <row r="27379" spans="24:27" x14ac:dyDescent="0.25">
      <c r="X27379" s="69"/>
      <c r="Y27379" s="69"/>
      <c r="Z27379" s="69"/>
      <c r="AA27379" s="69"/>
    </row>
    <row r="27380" spans="24:27" x14ac:dyDescent="0.25">
      <c r="X27380" s="69"/>
      <c r="Y27380" s="69"/>
      <c r="Z27380" s="69"/>
      <c r="AA27380" s="69"/>
    </row>
    <row r="27381" spans="24:27" x14ac:dyDescent="0.25">
      <c r="X27381" s="69"/>
      <c r="Y27381" s="69"/>
      <c r="Z27381" s="69"/>
      <c r="AA27381" s="69"/>
    </row>
    <row r="27382" spans="24:27" x14ac:dyDescent="0.25">
      <c r="X27382" s="69"/>
      <c r="Y27382" s="69"/>
      <c r="Z27382" s="69"/>
      <c r="AA27382" s="69"/>
    </row>
    <row r="27383" spans="24:27" x14ac:dyDescent="0.25">
      <c r="X27383" s="69"/>
      <c r="Y27383" s="69"/>
      <c r="Z27383" s="69"/>
      <c r="AA27383" s="69"/>
    </row>
    <row r="27384" spans="24:27" x14ac:dyDescent="0.25">
      <c r="X27384" s="69"/>
      <c r="Y27384" s="69"/>
      <c r="Z27384" s="69"/>
      <c r="AA27384" s="69"/>
    </row>
    <row r="27385" spans="24:27" x14ac:dyDescent="0.25">
      <c r="X27385" s="69"/>
      <c r="Y27385" s="69"/>
      <c r="Z27385" s="69"/>
      <c r="AA27385" s="69"/>
    </row>
    <row r="27386" spans="24:27" x14ac:dyDescent="0.25">
      <c r="X27386" s="69"/>
      <c r="Y27386" s="69"/>
      <c r="Z27386" s="69"/>
      <c r="AA27386" s="69"/>
    </row>
    <row r="27387" spans="24:27" x14ac:dyDescent="0.25">
      <c r="X27387" s="69"/>
      <c r="Y27387" s="69"/>
      <c r="Z27387" s="69"/>
      <c r="AA27387" s="69"/>
    </row>
    <row r="27388" spans="24:27" x14ac:dyDescent="0.25">
      <c r="X27388" s="69"/>
      <c r="Y27388" s="69"/>
      <c r="Z27388" s="69"/>
      <c r="AA27388" s="69"/>
    </row>
    <row r="27389" spans="24:27" x14ac:dyDescent="0.25">
      <c r="X27389" s="69"/>
      <c r="Y27389" s="69"/>
      <c r="Z27389" s="69"/>
      <c r="AA27389" s="69"/>
    </row>
    <row r="27390" spans="24:27" x14ac:dyDescent="0.25">
      <c r="X27390" s="69"/>
      <c r="Y27390" s="69"/>
      <c r="Z27390" s="69"/>
      <c r="AA27390" s="69"/>
    </row>
    <row r="27391" spans="24:27" x14ac:dyDescent="0.25">
      <c r="X27391" s="69"/>
      <c r="Y27391" s="69"/>
      <c r="Z27391" s="69"/>
      <c r="AA27391" s="69"/>
    </row>
    <row r="27392" spans="24:27" x14ac:dyDescent="0.25">
      <c r="X27392" s="69"/>
      <c r="Y27392" s="69"/>
      <c r="Z27392" s="69"/>
      <c r="AA27392" s="69"/>
    </row>
    <row r="27393" spans="24:27" x14ac:dyDescent="0.25">
      <c r="X27393" s="69"/>
      <c r="Y27393" s="69"/>
      <c r="Z27393" s="69"/>
      <c r="AA27393" s="69"/>
    </row>
    <row r="27394" spans="24:27" x14ac:dyDescent="0.25">
      <c r="X27394" s="69"/>
      <c r="Y27394" s="69"/>
      <c r="Z27394" s="69"/>
      <c r="AA27394" s="69"/>
    </row>
    <row r="27395" spans="24:27" x14ac:dyDescent="0.25">
      <c r="X27395" s="69"/>
      <c r="Y27395" s="69"/>
      <c r="Z27395" s="69"/>
      <c r="AA27395" s="69"/>
    </row>
    <row r="27396" spans="24:27" x14ac:dyDescent="0.25">
      <c r="X27396" s="69"/>
      <c r="Y27396" s="69"/>
      <c r="Z27396" s="69"/>
      <c r="AA27396" s="69"/>
    </row>
    <row r="27397" spans="24:27" x14ac:dyDescent="0.25">
      <c r="X27397" s="69"/>
      <c r="Y27397" s="69"/>
      <c r="Z27397" s="69"/>
      <c r="AA27397" s="69"/>
    </row>
    <row r="27398" spans="24:27" x14ac:dyDescent="0.25">
      <c r="X27398" s="69"/>
      <c r="Y27398" s="69"/>
      <c r="Z27398" s="69"/>
      <c r="AA27398" s="69"/>
    </row>
    <row r="27399" spans="24:27" x14ac:dyDescent="0.25">
      <c r="X27399" s="69"/>
      <c r="Y27399" s="69"/>
      <c r="Z27399" s="69"/>
      <c r="AA27399" s="69"/>
    </row>
    <row r="27400" spans="24:27" x14ac:dyDescent="0.25">
      <c r="X27400" s="69"/>
      <c r="Y27400" s="69"/>
      <c r="Z27400" s="69"/>
      <c r="AA27400" s="69"/>
    </row>
    <row r="27401" spans="24:27" x14ac:dyDescent="0.25">
      <c r="X27401" s="69"/>
      <c r="Y27401" s="69"/>
      <c r="Z27401" s="69"/>
      <c r="AA27401" s="69"/>
    </row>
    <row r="27402" spans="24:27" x14ac:dyDescent="0.25">
      <c r="X27402" s="69"/>
      <c r="Y27402" s="69"/>
      <c r="Z27402" s="69"/>
      <c r="AA27402" s="69"/>
    </row>
    <row r="27403" spans="24:27" x14ac:dyDescent="0.25">
      <c r="X27403" s="69"/>
      <c r="Y27403" s="69"/>
      <c r="Z27403" s="69"/>
      <c r="AA27403" s="69"/>
    </row>
    <row r="27404" spans="24:27" x14ac:dyDescent="0.25">
      <c r="X27404" s="69"/>
      <c r="Y27404" s="69"/>
      <c r="Z27404" s="69"/>
      <c r="AA27404" s="69"/>
    </row>
    <row r="27405" spans="24:27" x14ac:dyDescent="0.25">
      <c r="X27405" s="69"/>
      <c r="Y27405" s="69"/>
      <c r="Z27405" s="69"/>
      <c r="AA27405" s="69"/>
    </row>
    <row r="27406" spans="24:27" x14ac:dyDescent="0.25">
      <c r="X27406" s="69"/>
      <c r="Y27406" s="69"/>
      <c r="Z27406" s="69"/>
      <c r="AA27406" s="69"/>
    </row>
    <row r="27407" spans="24:27" x14ac:dyDescent="0.25">
      <c r="X27407" s="69"/>
      <c r="Y27407" s="69"/>
      <c r="Z27407" s="69"/>
      <c r="AA27407" s="69"/>
    </row>
    <row r="27408" spans="24:27" x14ac:dyDescent="0.25">
      <c r="X27408" s="69"/>
      <c r="Y27408" s="69"/>
      <c r="Z27408" s="69"/>
      <c r="AA27408" s="69"/>
    </row>
    <row r="27409" spans="24:27" x14ac:dyDescent="0.25">
      <c r="X27409" s="69"/>
      <c r="Y27409" s="69"/>
      <c r="Z27409" s="69"/>
      <c r="AA27409" s="69"/>
    </row>
    <row r="27410" spans="24:27" x14ac:dyDescent="0.25">
      <c r="X27410" s="69"/>
      <c r="Y27410" s="69"/>
      <c r="Z27410" s="69"/>
      <c r="AA27410" s="69"/>
    </row>
    <row r="27411" spans="24:27" x14ac:dyDescent="0.25">
      <c r="X27411" s="69"/>
      <c r="Y27411" s="69"/>
      <c r="Z27411" s="69"/>
      <c r="AA27411" s="69"/>
    </row>
    <row r="27412" spans="24:27" x14ac:dyDescent="0.25">
      <c r="X27412" s="69"/>
      <c r="Y27412" s="69"/>
      <c r="Z27412" s="69"/>
      <c r="AA27412" s="69"/>
    </row>
    <row r="27413" spans="24:27" x14ac:dyDescent="0.25">
      <c r="X27413" s="69"/>
      <c r="Y27413" s="69"/>
      <c r="Z27413" s="69"/>
      <c r="AA27413" s="69"/>
    </row>
    <row r="27414" spans="24:27" x14ac:dyDescent="0.25">
      <c r="X27414" s="69"/>
      <c r="Y27414" s="69"/>
      <c r="Z27414" s="69"/>
      <c r="AA27414" s="69"/>
    </row>
    <row r="27415" spans="24:27" x14ac:dyDescent="0.25">
      <c r="X27415" s="69"/>
      <c r="Y27415" s="69"/>
      <c r="Z27415" s="69"/>
      <c r="AA27415" s="69"/>
    </row>
    <row r="27416" spans="24:27" x14ac:dyDescent="0.25">
      <c r="X27416" s="69"/>
      <c r="Y27416" s="69"/>
      <c r="Z27416" s="69"/>
      <c r="AA27416" s="69"/>
    </row>
    <row r="27417" spans="24:27" x14ac:dyDescent="0.25">
      <c r="X27417" s="69"/>
      <c r="Y27417" s="69"/>
      <c r="Z27417" s="69"/>
      <c r="AA27417" s="69"/>
    </row>
    <row r="27418" spans="24:27" x14ac:dyDescent="0.25">
      <c r="X27418" s="69"/>
      <c r="Y27418" s="69"/>
      <c r="Z27418" s="69"/>
      <c r="AA27418" s="69"/>
    </row>
    <row r="27419" spans="24:27" x14ac:dyDescent="0.25">
      <c r="X27419" s="69"/>
      <c r="Y27419" s="69"/>
      <c r="Z27419" s="69"/>
      <c r="AA27419" s="69"/>
    </row>
    <row r="27420" spans="24:27" x14ac:dyDescent="0.25">
      <c r="X27420" s="69"/>
      <c r="Y27420" s="69"/>
      <c r="Z27420" s="69"/>
      <c r="AA27420" s="69"/>
    </row>
    <row r="27421" spans="24:27" x14ac:dyDescent="0.25">
      <c r="X27421" s="69"/>
      <c r="Y27421" s="69"/>
      <c r="Z27421" s="69"/>
      <c r="AA27421" s="69"/>
    </row>
    <row r="27422" spans="24:27" x14ac:dyDescent="0.25">
      <c r="X27422" s="69"/>
      <c r="Y27422" s="69"/>
      <c r="Z27422" s="69"/>
      <c r="AA27422" s="69"/>
    </row>
    <row r="27423" spans="24:27" x14ac:dyDescent="0.25">
      <c r="X27423" s="69"/>
      <c r="Y27423" s="69"/>
      <c r="Z27423" s="69"/>
      <c r="AA27423" s="69"/>
    </row>
    <row r="27424" spans="24:27" x14ac:dyDescent="0.25">
      <c r="X27424" s="69"/>
      <c r="Y27424" s="69"/>
      <c r="Z27424" s="69"/>
      <c r="AA27424" s="69"/>
    </row>
    <row r="27425" spans="24:27" x14ac:dyDescent="0.25">
      <c r="X27425" s="69"/>
      <c r="Y27425" s="69"/>
      <c r="Z27425" s="69"/>
      <c r="AA27425" s="69"/>
    </row>
    <row r="27426" spans="24:27" x14ac:dyDescent="0.25">
      <c r="X27426" s="69"/>
      <c r="Y27426" s="69"/>
      <c r="Z27426" s="69"/>
      <c r="AA27426" s="69"/>
    </row>
    <row r="27427" spans="24:27" x14ac:dyDescent="0.25">
      <c r="X27427" s="69"/>
      <c r="Y27427" s="69"/>
      <c r="Z27427" s="69"/>
      <c r="AA27427" s="69"/>
    </row>
    <row r="27428" spans="24:27" x14ac:dyDescent="0.25">
      <c r="X27428" s="69"/>
      <c r="Y27428" s="69"/>
      <c r="Z27428" s="69"/>
      <c r="AA27428" s="69"/>
    </row>
    <row r="27429" spans="24:27" x14ac:dyDescent="0.25">
      <c r="X27429" s="69"/>
      <c r="Y27429" s="69"/>
      <c r="Z27429" s="69"/>
      <c r="AA27429" s="69"/>
    </row>
    <row r="27430" spans="24:27" x14ac:dyDescent="0.25">
      <c r="X27430" s="69"/>
      <c r="Y27430" s="69"/>
      <c r="Z27430" s="69"/>
      <c r="AA27430" s="69"/>
    </row>
    <row r="27431" spans="24:27" x14ac:dyDescent="0.25">
      <c r="X27431" s="69"/>
      <c r="Y27431" s="69"/>
      <c r="Z27431" s="69"/>
      <c r="AA27431" s="69"/>
    </row>
    <row r="27432" spans="24:27" x14ac:dyDescent="0.25">
      <c r="X27432" s="69"/>
      <c r="Y27432" s="69"/>
      <c r="Z27432" s="69"/>
      <c r="AA27432" s="69"/>
    </row>
    <row r="27433" spans="24:27" x14ac:dyDescent="0.25">
      <c r="X27433" s="69"/>
      <c r="Y27433" s="69"/>
      <c r="Z27433" s="69"/>
      <c r="AA27433" s="69"/>
    </row>
    <row r="27434" spans="24:27" x14ac:dyDescent="0.25">
      <c r="X27434" s="69"/>
      <c r="Y27434" s="69"/>
      <c r="Z27434" s="69"/>
      <c r="AA27434" s="69"/>
    </row>
    <row r="27435" spans="24:27" x14ac:dyDescent="0.25">
      <c r="X27435" s="69"/>
      <c r="Y27435" s="69"/>
      <c r="Z27435" s="69"/>
      <c r="AA27435" s="69"/>
    </row>
    <row r="27436" spans="24:27" x14ac:dyDescent="0.25">
      <c r="X27436" s="69"/>
      <c r="Y27436" s="69"/>
      <c r="Z27436" s="69"/>
      <c r="AA27436" s="69"/>
    </row>
    <row r="27437" spans="24:27" x14ac:dyDescent="0.25">
      <c r="X27437" s="69"/>
      <c r="Y27437" s="69"/>
      <c r="Z27437" s="69"/>
      <c r="AA27437" s="69"/>
    </row>
    <row r="27438" spans="24:27" x14ac:dyDescent="0.25">
      <c r="X27438" s="69"/>
      <c r="Y27438" s="69"/>
      <c r="Z27438" s="69"/>
      <c r="AA27438" s="69"/>
    </row>
    <row r="27439" spans="24:27" x14ac:dyDescent="0.25">
      <c r="X27439" s="69"/>
      <c r="Y27439" s="69"/>
      <c r="Z27439" s="69"/>
      <c r="AA27439" s="69"/>
    </row>
    <row r="27440" spans="24:27" x14ac:dyDescent="0.25">
      <c r="X27440" s="69"/>
      <c r="Y27440" s="69"/>
      <c r="Z27440" s="69"/>
      <c r="AA27440" s="69"/>
    </row>
    <row r="27441" spans="24:27" x14ac:dyDescent="0.25">
      <c r="X27441" s="69"/>
      <c r="Y27441" s="69"/>
      <c r="Z27441" s="69"/>
      <c r="AA27441" s="69"/>
    </row>
    <row r="27442" spans="24:27" x14ac:dyDescent="0.25">
      <c r="X27442" s="69"/>
      <c r="Y27442" s="69"/>
      <c r="Z27442" s="69"/>
      <c r="AA27442" s="69"/>
    </row>
    <row r="27443" spans="24:27" x14ac:dyDescent="0.25">
      <c r="X27443" s="69"/>
      <c r="Y27443" s="69"/>
      <c r="Z27443" s="69"/>
      <c r="AA27443" s="69"/>
    </row>
    <row r="27444" spans="24:27" x14ac:dyDescent="0.25">
      <c r="X27444" s="69"/>
      <c r="Y27444" s="69"/>
      <c r="Z27444" s="69"/>
      <c r="AA27444" s="69"/>
    </row>
    <row r="27445" spans="24:27" x14ac:dyDescent="0.25">
      <c r="X27445" s="69"/>
      <c r="Y27445" s="69"/>
      <c r="Z27445" s="69"/>
      <c r="AA27445" s="69"/>
    </row>
    <row r="27446" spans="24:27" x14ac:dyDescent="0.25">
      <c r="X27446" s="69"/>
      <c r="Y27446" s="69"/>
      <c r="Z27446" s="69"/>
      <c r="AA27446" s="69"/>
    </row>
    <row r="27447" spans="24:27" x14ac:dyDescent="0.25">
      <c r="X27447" s="69"/>
      <c r="Y27447" s="69"/>
      <c r="Z27447" s="69"/>
      <c r="AA27447" s="69"/>
    </row>
    <row r="27448" spans="24:27" x14ac:dyDescent="0.25">
      <c r="X27448" s="69"/>
      <c r="Y27448" s="69"/>
      <c r="Z27448" s="69"/>
      <c r="AA27448" s="69"/>
    </row>
    <row r="27449" spans="24:27" x14ac:dyDescent="0.25">
      <c r="X27449" s="69"/>
      <c r="Y27449" s="69"/>
      <c r="Z27449" s="69"/>
      <c r="AA27449" s="69"/>
    </row>
    <row r="27450" spans="24:27" x14ac:dyDescent="0.25">
      <c r="X27450" s="69"/>
      <c r="Y27450" s="69"/>
      <c r="Z27450" s="69"/>
      <c r="AA27450" s="69"/>
    </row>
    <row r="27451" spans="24:27" x14ac:dyDescent="0.25">
      <c r="X27451" s="69"/>
      <c r="Y27451" s="69"/>
      <c r="Z27451" s="69"/>
      <c r="AA27451" s="69"/>
    </row>
    <row r="27452" spans="24:27" x14ac:dyDescent="0.25">
      <c r="X27452" s="69"/>
      <c r="Y27452" s="69"/>
      <c r="Z27452" s="69"/>
      <c r="AA27452" s="69"/>
    </row>
    <row r="27453" spans="24:27" x14ac:dyDescent="0.25">
      <c r="X27453" s="69"/>
      <c r="Y27453" s="69"/>
      <c r="Z27453" s="69"/>
      <c r="AA27453" s="69"/>
    </row>
    <row r="27454" spans="24:27" x14ac:dyDescent="0.25">
      <c r="X27454" s="69"/>
      <c r="Y27454" s="69"/>
      <c r="Z27454" s="69"/>
      <c r="AA27454" s="69"/>
    </row>
    <row r="27455" spans="24:27" x14ac:dyDescent="0.25">
      <c r="X27455" s="69"/>
      <c r="Y27455" s="69"/>
      <c r="Z27455" s="69"/>
      <c r="AA27455" s="69"/>
    </row>
    <row r="27456" spans="24:27" x14ac:dyDescent="0.25">
      <c r="X27456" s="69"/>
      <c r="Y27456" s="69"/>
      <c r="Z27456" s="69"/>
      <c r="AA27456" s="69"/>
    </row>
    <row r="27457" spans="24:27" x14ac:dyDescent="0.25">
      <c r="X27457" s="69"/>
      <c r="Y27457" s="69"/>
      <c r="Z27457" s="69"/>
      <c r="AA27457" s="69"/>
    </row>
    <row r="27458" spans="24:27" x14ac:dyDescent="0.25">
      <c r="X27458" s="69"/>
      <c r="Y27458" s="69"/>
      <c r="Z27458" s="69"/>
      <c r="AA27458" s="69"/>
    </row>
    <row r="27459" spans="24:27" x14ac:dyDescent="0.25">
      <c r="X27459" s="69"/>
      <c r="Y27459" s="69"/>
      <c r="Z27459" s="69"/>
      <c r="AA27459" s="69"/>
    </row>
    <row r="27460" spans="24:27" x14ac:dyDescent="0.25">
      <c r="X27460" s="69"/>
      <c r="Y27460" s="69"/>
      <c r="Z27460" s="69"/>
      <c r="AA27460" s="69"/>
    </row>
    <row r="27461" spans="24:27" x14ac:dyDescent="0.25">
      <c r="X27461" s="69"/>
      <c r="Y27461" s="69"/>
      <c r="Z27461" s="69"/>
      <c r="AA27461" s="69"/>
    </row>
    <row r="27462" spans="24:27" x14ac:dyDescent="0.25">
      <c r="X27462" s="69"/>
      <c r="Y27462" s="69"/>
      <c r="Z27462" s="69"/>
      <c r="AA27462" s="69"/>
    </row>
    <row r="27463" spans="24:27" x14ac:dyDescent="0.25">
      <c r="X27463" s="69"/>
      <c r="Y27463" s="69"/>
      <c r="Z27463" s="69"/>
      <c r="AA27463" s="69"/>
    </row>
    <row r="27464" spans="24:27" x14ac:dyDescent="0.25">
      <c r="X27464" s="69"/>
      <c r="Y27464" s="69"/>
      <c r="Z27464" s="69"/>
      <c r="AA27464" s="69"/>
    </row>
    <row r="27465" spans="24:27" x14ac:dyDescent="0.25">
      <c r="X27465" s="69"/>
      <c r="Y27465" s="69"/>
      <c r="Z27465" s="69"/>
      <c r="AA27465" s="69"/>
    </row>
    <row r="27466" spans="24:27" x14ac:dyDescent="0.25">
      <c r="X27466" s="69"/>
      <c r="Y27466" s="69"/>
      <c r="Z27466" s="69"/>
      <c r="AA27466" s="69"/>
    </row>
    <row r="27467" spans="24:27" x14ac:dyDescent="0.25">
      <c r="X27467" s="69"/>
      <c r="Y27467" s="69"/>
      <c r="Z27467" s="69"/>
      <c r="AA27467" s="69"/>
    </row>
    <row r="27468" spans="24:27" x14ac:dyDescent="0.25">
      <c r="X27468" s="69"/>
      <c r="Y27468" s="69"/>
      <c r="Z27468" s="69"/>
      <c r="AA27468" s="69"/>
    </row>
    <row r="27469" spans="24:27" x14ac:dyDescent="0.25">
      <c r="X27469" s="69"/>
      <c r="Y27469" s="69"/>
      <c r="Z27469" s="69"/>
      <c r="AA27469" s="69"/>
    </row>
    <row r="27470" spans="24:27" x14ac:dyDescent="0.25">
      <c r="X27470" s="69"/>
      <c r="Y27470" s="69"/>
      <c r="Z27470" s="69"/>
      <c r="AA27470" s="69"/>
    </row>
    <row r="27471" spans="24:27" x14ac:dyDescent="0.25">
      <c r="X27471" s="69"/>
      <c r="Y27471" s="69"/>
      <c r="Z27471" s="69"/>
      <c r="AA27471" s="69"/>
    </row>
    <row r="27472" spans="24:27" x14ac:dyDescent="0.25">
      <c r="X27472" s="69"/>
      <c r="Y27472" s="69"/>
      <c r="Z27472" s="69"/>
      <c r="AA27472" s="69"/>
    </row>
    <row r="27473" spans="24:27" x14ac:dyDescent="0.25">
      <c r="X27473" s="69"/>
      <c r="Y27473" s="69"/>
      <c r="Z27473" s="69"/>
      <c r="AA27473" s="69"/>
    </row>
    <row r="27474" spans="24:27" x14ac:dyDescent="0.25">
      <c r="X27474" s="69"/>
      <c r="Y27474" s="69"/>
      <c r="Z27474" s="69"/>
      <c r="AA27474" s="69"/>
    </row>
    <row r="27475" spans="24:27" x14ac:dyDescent="0.25">
      <c r="X27475" s="69"/>
      <c r="Y27475" s="69"/>
      <c r="Z27475" s="69"/>
      <c r="AA27475" s="69"/>
    </row>
    <row r="27476" spans="24:27" x14ac:dyDescent="0.25">
      <c r="X27476" s="69"/>
      <c r="Y27476" s="69"/>
      <c r="Z27476" s="69"/>
      <c r="AA27476" s="69"/>
    </row>
    <row r="27477" spans="24:27" x14ac:dyDescent="0.25">
      <c r="X27477" s="69"/>
      <c r="Y27477" s="69"/>
      <c r="Z27477" s="69"/>
      <c r="AA27477" s="69"/>
    </row>
    <row r="27478" spans="24:27" x14ac:dyDescent="0.25">
      <c r="X27478" s="69"/>
      <c r="Y27478" s="69"/>
      <c r="Z27478" s="69"/>
      <c r="AA27478" s="69"/>
    </row>
    <row r="27479" spans="24:27" x14ac:dyDescent="0.25">
      <c r="X27479" s="69"/>
      <c r="Y27479" s="69"/>
      <c r="Z27479" s="69"/>
      <c r="AA27479" s="69"/>
    </row>
    <row r="27480" spans="24:27" x14ac:dyDescent="0.25">
      <c r="X27480" s="69"/>
      <c r="Y27480" s="69"/>
      <c r="Z27480" s="69"/>
      <c r="AA27480" s="69"/>
    </row>
    <row r="27481" spans="24:27" x14ac:dyDescent="0.25">
      <c r="X27481" s="69"/>
      <c r="Y27481" s="69"/>
      <c r="Z27481" s="69"/>
      <c r="AA27481" s="69"/>
    </row>
    <row r="27482" spans="24:27" x14ac:dyDescent="0.25">
      <c r="X27482" s="69"/>
      <c r="Y27482" s="69"/>
      <c r="Z27482" s="69"/>
      <c r="AA27482" s="69"/>
    </row>
    <row r="27483" spans="24:27" x14ac:dyDescent="0.25">
      <c r="X27483" s="69"/>
      <c r="Y27483" s="69"/>
      <c r="Z27483" s="69"/>
      <c r="AA27483" s="69"/>
    </row>
    <row r="27484" spans="24:27" x14ac:dyDescent="0.25">
      <c r="X27484" s="69"/>
      <c r="Y27484" s="69"/>
      <c r="Z27484" s="69"/>
      <c r="AA27484" s="69"/>
    </row>
    <row r="27485" spans="24:27" x14ac:dyDescent="0.25">
      <c r="X27485" s="69"/>
      <c r="Y27485" s="69"/>
      <c r="Z27485" s="69"/>
      <c r="AA27485" s="69"/>
    </row>
    <row r="27486" spans="24:27" x14ac:dyDescent="0.25">
      <c r="X27486" s="69"/>
      <c r="Y27486" s="69"/>
      <c r="Z27486" s="69"/>
      <c r="AA27486" s="69"/>
    </row>
    <row r="27487" spans="24:27" x14ac:dyDescent="0.25">
      <c r="X27487" s="69"/>
      <c r="Y27487" s="69"/>
      <c r="Z27487" s="69"/>
      <c r="AA27487" s="69"/>
    </row>
    <row r="27488" spans="24:27" x14ac:dyDescent="0.25">
      <c r="X27488" s="69"/>
      <c r="Y27488" s="69"/>
      <c r="Z27488" s="69"/>
      <c r="AA27488" s="69"/>
    </row>
    <row r="27489" spans="24:27" x14ac:dyDescent="0.25">
      <c r="X27489" s="69"/>
      <c r="Y27489" s="69"/>
      <c r="Z27489" s="69"/>
      <c r="AA27489" s="69"/>
    </row>
    <row r="27490" spans="24:27" x14ac:dyDescent="0.25">
      <c r="X27490" s="69"/>
      <c r="Y27490" s="69"/>
      <c r="Z27490" s="69"/>
      <c r="AA27490" s="69"/>
    </row>
    <row r="27491" spans="24:27" x14ac:dyDescent="0.25">
      <c r="X27491" s="69"/>
      <c r="Y27491" s="69"/>
      <c r="Z27491" s="69"/>
      <c r="AA27491" s="69"/>
    </row>
    <row r="27492" spans="24:27" x14ac:dyDescent="0.25">
      <c r="X27492" s="69"/>
      <c r="Y27492" s="69"/>
      <c r="Z27492" s="69"/>
      <c r="AA27492" s="69"/>
    </row>
    <row r="27493" spans="24:27" x14ac:dyDescent="0.25">
      <c r="X27493" s="69"/>
      <c r="Y27493" s="69"/>
      <c r="Z27493" s="69"/>
      <c r="AA27493" s="69"/>
    </row>
    <row r="27494" spans="24:27" x14ac:dyDescent="0.25">
      <c r="X27494" s="69"/>
      <c r="Y27494" s="69"/>
      <c r="Z27494" s="69"/>
      <c r="AA27494" s="69"/>
    </row>
    <row r="27495" spans="24:27" x14ac:dyDescent="0.25">
      <c r="X27495" s="69"/>
      <c r="Y27495" s="69"/>
      <c r="Z27495" s="69"/>
      <c r="AA27495" s="69"/>
    </row>
    <row r="27496" spans="24:27" x14ac:dyDescent="0.25">
      <c r="X27496" s="69"/>
      <c r="Y27496" s="69"/>
      <c r="Z27496" s="69"/>
      <c r="AA27496" s="69"/>
    </row>
    <row r="27497" spans="24:27" x14ac:dyDescent="0.25">
      <c r="X27497" s="69"/>
      <c r="Y27497" s="69"/>
      <c r="Z27497" s="69"/>
      <c r="AA27497" s="69"/>
    </row>
    <row r="27498" spans="24:27" x14ac:dyDescent="0.25">
      <c r="X27498" s="69"/>
      <c r="Y27498" s="69"/>
      <c r="Z27498" s="69"/>
      <c r="AA27498" s="69"/>
    </row>
    <row r="27499" spans="24:27" x14ac:dyDescent="0.25">
      <c r="X27499" s="69"/>
      <c r="Y27499" s="69"/>
      <c r="Z27499" s="69"/>
      <c r="AA27499" s="69"/>
    </row>
    <row r="27500" spans="24:27" x14ac:dyDescent="0.25">
      <c r="X27500" s="69"/>
      <c r="Y27500" s="69"/>
      <c r="Z27500" s="69"/>
      <c r="AA27500" s="69"/>
    </row>
    <row r="27501" spans="24:27" x14ac:dyDescent="0.25">
      <c r="X27501" s="69"/>
      <c r="Y27501" s="69"/>
      <c r="Z27501" s="69"/>
      <c r="AA27501" s="69"/>
    </row>
    <row r="27502" spans="24:27" x14ac:dyDescent="0.25">
      <c r="X27502" s="69"/>
      <c r="Y27502" s="69"/>
      <c r="Z27502" s="69"/>
      <c r="AA27502" s="69"/>
    </row>
    <row r="27503" spans="24:27" x14ac:dyDescent="0.25">
      <c r="X27503" s="69"/>
      <c r="Y27503" s="69"/>
      <c r="Z27503" s="69"/>
      <c r="AA27503" s="69"/>
    </row>
    <row r="27504" spans="24:27" x14ac:dyDescent="0.25">
      <c r="X27504" s="69"/>
      <c r="Y27504" s="69"/>
      <c r="Z27504" s="69"/>
      <c r="AA27504" s="69"/>
    </row>
    <row r="27505" spans="24:27" x14ac:dyDescent="0.25">
      <c r="X27505" s="69"/>
      <c r="Y27505" s="69"/>
      <c r="Z27505" s="69"/>
      <c r="AA27505" s="69"/>
    </row>
    <row r="27506" spans="24:27" x14ac:dyDescent="0.25">
      <c r="X27506" s="69"/>
      <c r="Y27506" s="69"/>
      <c r="Z27506" s="69"/>
      <c r="AA27506" s="69"/>
    </row>
    <row r="27507" spans="24:27" x14ac:dyDescent="0.25">
      <c r="X27507" s="69"/>
      <c r="Y27507" s="69"/>
      <c r="Z27507" s="69"/>
      <c r="AA27507" s="69"/>
    </row>
    <row r="27508" spans="24:27" x14ac:dyDescent="0.25">
      <c r="X27508" s="69"/>
      <c r="Y27508" s="69"/>
      <c r="Z27508" s="69"/>
      <c r="AA27508" s="69"/>
    </row>
    <row r="27509" spans="24:27" x14ac:dyDescent="0.25">
      <c r="X27509" s="69"/>
      <c r="Y27509" s="69"/>
      <c r="Z27509" s="69"/>
      <c r="AA27509" s="69"/>
    </row>
    <row r="27510" spans="24:27" x14ac:dyDescent="0.25">
      <c r="X27510" s="69"/>
      <c r="Y27510" s="69"/>
      <c r="Z27510" s="69"/>
      <c r="AA27510" s="69"/>
    </row>
    <row r="27511" spans="24:27" x14ac:dyDescent="0.25">
      <c r="X27511" s="69"/>
      <c r="Y27511" s="69"/>
      <c r="Z27511" s="69"/>
      <c r="AA27511" s="69"/>
    </row>
    <row r="27512" spans="24:27" x14ac:dyDescent="0.25">
      <c r="X27512" s="69"/>
      <c r="Y27512" s="69"/>
      <c r="Z27512" s="69"/>
      <c r="AA27512" s="69"/>
    </row>
    <row r="27513" spans="24:27" x14ac:dyDescent="0.25">
      <c r="X27513" s="69"/>
      <c r="Y27513" s="69"/>
      <c r="Z27513" s="69"/>
      <c r="AA27513" s="69"/>
    </row>
    <row r="27514" spans="24:27" x14ac:dyDescent="0.25">
      <c r="X27514" s="69"/>
      <c r="Y27514" s="69"/>
      <c r="Z27514" s="69"/>
      <c r="AA27514" s="69"/>
    </row>
    <row r="27515" spans="24:27" x14ac:dyDescent="0.25">
      <c r="X27515" s="69"/>
      <c r="Y27515" s="69"/>
      <c r="Z27515" s="69"/>
      <c r="AA27515" s="69"/>
    </row>
    <row r="27516" spans="24:27" x14ac:dyDescent="0.25">
      <c r="X27516" s="69"/>
      <c r="Y27516" s="69"/>
      <c r="Z27516" s="69"/>
      <c r="AA27516" s="69"/>
    </row>
    <row r="27517" spans="24:27" x14ac:dyDescent="0.25">
      <c r="X27517" s="69"/>
      <c r="Y27517" s="69"/>
      <c r="Z27517" s="69"/>
      <c r="AA27517" s="69"/>
    </row>
    <row r="27518" spans="24:27" x14ac:dyDescent="0.25">
      <c r="X27518" s="69"/>
      <c r="Y27518" s="69"/>
      <c r="Z27518" s="69"/>
      <c r="AA27518" s="69"/>
    </row>
    <row r="27519" spans="24:27" x14ac:dyDescent="0.25">
      <c r="X27519" s="69"/>
      <c r="Y27519" s="69"/>
      <c r="Z27519" s="69"/>
      <c r="AA27519" s="69"/>
    </row>
    <row r="27520" spans="24:27" x14ac:dyDescent="0.25">
      <c r="X27520" s="69"/>
      <c r="Y27520" s="69"/>
      <c r="Z27520" s="69"/>
      <c r="AA27520" s="69"/>
    </row>
    <row r="27521" spans="24:27" x14ac:dyDescent="0.25">
      <c r="X27521" s="69"/>
      <c r="Y27521" s="69"/>
      <c r="Z27521" s="69"/>
      <c r="AA27521" s="69"/>
    </row>
    <row r="27522" spans="24:27" x14ac:dyDescent="0.25">
      <c r="X27522" s="69"/>
      <c r="Y27522" s="69"/>
      <c r="Z27522" s="69"/>
      <c r="AA27522" s="69"/>
    </row>
    <row r="27523" spans="24:27" x14ac:dyDescent="0.25">
      <c r="X27523" s="69"/>
      <c r="Y27523" s="69"/>
      <c r="Z27523" s="69"/>
      <c r="AA27523" s="69"/>
    </row>
    <row r="27524" spans="24:27" x14ac:dyDescent="0.25">
      <c r="X27524" s="69"/>
      <c r="Y27524" s="69"/>
      <c r="Z27524" s="69"/>
      <c r="AA27524" s="69"/>
    </row>
    <row r="27525" spans="24:27" x14ac:dyDescent="0.25">
      <c r="X27525" s="69"/>
      <c r="Y27525" s="69"/>
      <c r="Z27525" s="69"/>
      <c r="AA27525" s="69"/>
    </row>
    <row r="27526" spans="24:27" x14ac:dyDescent="0.25">
      <c r="X27526" s="69"/>
      <c r="Y27526" s="69"/>
      <c r="Z27526" s="69"/>
      <c r="AA27526" s="69"/>
    </row>
    <row r="27527" spans="24:27" x14ac:dyDescent="0.25">
      <c r="X27527" s="69"/>
      <c r="Y27527" s="69"/>
      <c r="Z27527" s="69"/>
      <c r="AA27527" s="69"/>
    </row>
    <row r="27528" spans="24:27" x14ac:dyDescent="0.25">
      <c r="X27528" s="69"/>
      <c r="Y27528" s="69"/>
      <c r="Z27528" s="69"/>
      <c r="AA27528" s="69"/>
    </row>
    <row r="27529" spans="24:27" x14ac:dyDescent="0.25">
      <c r="X27529" s="69"/>
      <c r="Y27529" s="69"/>
      <c r="Z27529" s="69"/>
      <c r="AA27529" s="69"/>
    </row>
    <row r="27530" spans="24:27" x14ac:dyDescent="0.25">
      <c r="X27530" s="69"/>
      <c r="Y27530" s="69"/>
      <c r="Z27530" s="69"/>
      <c r="AA27530" s="69"/>
    </row>
    <row r="27531" spans="24:27" x14ac:dyDescent="0.25">
      <c r="X27531" s="69"/>
      <c r="Y27531" s="69"/>
      <c r="Z27531" s="69"/>
      <c r="AA27531" s="69"/>
    </row>
    <row r="27532" spans="24:27" x14ac:dyDescent="0.25">
      <c r="X27532" s="69"/>
      <c r="Y27532" s="69"/>
      <c r="Z27532" s="69"/>
      <c r="AA27532" s="69"/>
    </row>
    <row r="27533" spans="24:27" x14ac:dyDescent="0.25">
      <c r="X27533" s="69"/>
      <c r="Y27533" s="69"/>
      <c r="Z27533" s="69"/>
      <c r="AA27533" s="69"/>
    </row>
    <row r="27534" spans="24:27" x14ac:dyDescent="0.25">
      <c r="X27534" s="69"/>
      <c r="Y27534" s="69"/>
      <c r="Z27534" s="69"/>
      <c r="AA27534" s="69"/>
    </row>
    <row r="27535" spans="24:27" x14ac:dyDescent="0.25">
      <c r="X27535" s="69"/>
      <c r="Y27535" s="69"/>
      <c r="Z27535" s="69"/>
      <c r="AA27535" s="69"/>
    </row>
    <row r="27536" spans="24:27" x14ac:dyDescent="0.25">
      <c r="X27536" s="69"/>
      <c r="Y27536" s="69"/>
      <c r="Z27536" s="69"/>
      <c r="AA27536" s="69"/>
    </row>
    <row r="27537" spans="24:27" x14ac:dyDescent="0.25">
      <c r="X27537" s="69"/>
      <c r="Y27537" s="69"/>
      <c r="Z27537" s="69"/>
      <c r="AA27537" s="69"/>
    </row>
    <row r="27538" spans="24:27" x14ac:dyDescent="0.25">
      <c r="X27538" s="69"/>
      <c r="Y27538" s="69"/>
      <c r="Z27538" s="69"/>
      <c r="AA27538" s="69"/>
    </row>
    <row r="27539" spans="24:27" x14ac:dyDescent="0.25">
      <c r="X27539" s="69"/>
      <c r="Y27539" s="69"/>
      <c r="Z27539" s="69"/>
      <c r="AA27539" s="69"/>
    </row>
    <row r="27540" spans="24:27" x14ac:dyDescent="0.25">
      <c r="X27540" s="69"/>
      <c r="Y27540" s="69"/>
      <c r="Z27540" s="69"/>
      <c r="AA27540" s="69"/>
    </row>
    <row r="27541" spans="24:27" x14ac:dyDescent="0.25">
      <c r="X27541" s="69"/>
      <c r="Y27541" s="69"/>
      <c r="Z27541" s="69"/>
      <c r="AA27541" s="69"/>
    </row>
    <row r="27542" spans="24:27" x14ac:dyDescent="0.25">
      <c r="X27542" s="69"/>
      <c r="Y27542" s="69"/>
      <c r="Z27542" s="69"/>
      <c r="AA27542" s="69"/>
    </row>
    <row r="27543" spans="24:27" x14ac:dyDescent="0.25">
      <c r="X27543" s="69"/>
      <c r="Y27543" s="69"/>
      <c r="Z27543" s="69"/>
      <c r="AA27543" s="69"/>
    </row>
    <row r="27544" spans="24:27" x14ac:dyDescent="0.25">
      <c r="X27544" s="69"/>
      <c r="Y27544" s="69"/>
      <c r="Z27544" s="69"/>
      <c r="AA27544" s="69"/>
    </row>
    <row r="27545" spans="24:27" x14ac:dyDescent="0.25">
      <c r="X27545" s="69"/>
      <c r="Y27545" s="69"/>
      <c r="Z27545" s="69"/>
      <c r="AA27545" s="69"/>
    </row>
    <row r="27546" spans="24:27" x14ac:dyDescent="0.25">
      <c r="X27546" s="69"/>
      <c r="Y27546" s="69"/>
      <c r="Z27546" s="69"/>
      <c r="AA27546" s="69"/>
    </row>
    <row r="27547" spans="24:27" x14ac:dyDescent="0.25">
      <c r="X27547" s="69"/>
      <c r="Y27547" s="69"/>
      <c r="Z27547" s="69"/>
      <c r="AA27547" s="69"/>
    </row>
    <row r="27548" spans="24:27" x14ac:dyDescent="0.25">
      <c r="X27548" s="69"/>
      <c r="Y27548" s="69"/>
      <c r="Z27548" s="69"/>
      <c r="AA27548" s="69"/>
    </row>
    <row r="27549" spans="24:27" x14ac:dyDescent="0.25">
      <c r="X27549" s="69"/>
      <c r="Y27549" s="69"/>
      <c r="Z27549" s="69"/>
      <c r="AA27549" s="69"/>
    </row>
    <row r="27550" spans="24:27" x14ac:dyDescent="0.25">
      <c r="X27550" s="69"/>
      <c r="Y27550" s="69"/>
      <c r="Z27550" s="69"/>
      <c r="AA27550" s="69"/>
    </row>
    <row r="27551" spans="24:27" x14ac:dyDescent="0.25">
      <c r="X27551" s="69"/>
      <c r="Y27551" s="69"/>
      <c r="Z27551" s="69"/>
      <c r="AA27551" s="69"/>
    </row>
    <row r="27552" spans="24:27" x14ac:dyDescent="0.25">
      <c r="X27552" s="69"/>
      <c r="Y27552" s="69"/>
      <c r="Z27552" s="69"/>
      <c r="AA27552" s="69"/>
    </row>
    <row r="27553" spans="24:27" x14ac:dyDescent="0.25">
      <c r="X27553" s="69"/>
      <c r="Y27553" s="69"/>
      <c r="Z27553" s="69"/>
      <c r="AA27553" s="69"/>
    </row>
    <row r="27554" spans="24:27" x14ac:dyDescent="0.25">
      <c r="X27554" s="69"/>
      <c r="Y27554" s="69"/>
      <c r="Z27554" s="69"/>
      <c r="AA27554" s="69"/>
    </row>
    <row r="27555" spans="24:27" x14ac:dyDescent="0.25">
      <c r="X27555" s="69"/>
      <c r="Y27555" s="69"/>
      <c r="Z27555" s="69"/>
      <c r="AA27555" s="69"/>
    </row>
    <row r="27556" spans="24:27" x14ac:dyDescent="0.25">
      <c r="X27556" s="69"/>
      <c r="Y27556" s="69"/>
      <c r="Z27556" s="69"/>
      <c r="AA27556" s="69"/>
    </row>
    <row r="27557" spans="24:27" x14ac:dyDescent="0.25">
      <c r="X27557" s="69"/>
      <c r="Y27557" s="69"/>
      <c r="Z27557" s="69"/>
      <c r="AA27557" s="69"/>
    </row>
    <row r="27558" spans="24:27" x14ac:dyDescent="0.25">
      <c r="X27558" s="69"/>
      <c r="Y27558" s="69"/>
      <c r="Z27558" s="69"/>
      <c r="AA27558" s="69"/>
    </row>
    <row r="27559" spans="24:27" x14ac:dyDescent="0.25">
      <c r="X27559" s="69"/>
      <c r="Y27559" s="69"/>
      <c r="Z27559" s="69"/>
      <c r="AA27559" s="69"/>
    </row>
    <row r="27560" spans="24:27" x14ac:dyDescent="0.25">
      <c r="X27560" s="69"/>
      <c r="Y27560" s="69"/>
      <c r="Z27560" s="69"/>
      <c r="AA27560" s="69"/>
    </row>
    <row r="27561" spans="24:27" x14ac:dyDescent="0.25">
      <c r="X27561" s="69"/>
      <c r="Y27561" s="69"/>
      <c r="Z27561" s="69"/>
      <c r="AA27561" s="69"/>
    </row>
    <row r="27562" spans="24:27" x14ac:dyDescent="0.25">
      <c r="X27562" s="69"/>
      <c r="Y27562" s="69"/>
      <c r="Z27562" s="69"/>
      <c r="AA27562" s="69"/>
    </row>
    <row r="27563" spans="24:27" x14ac:dyDescent="0.25">
      <c r="X27563" s="69"/>
      <c r="Y27563" s="69"/>
      <c r="Z27563" s="69"/>
      <c r="AA27563" s="69"/>
    </row>
    <row r="27564" spans="24:27" x14ac:dyDescent="0.25">
      <c r="X27564" s="69"/>
      <c r="Y27564" s="69"/>
      <c r="Z27564" s="69"/>
      <c r="AA27564" s="69"/>
    </row>
    <row r="27565" spans="24:27" x14ac:dyDescent="0.25">
      <c r="X27565" s="69"/>
      <c r="Y27565" s="69"/>
      <c r="Z27565" s="69"/>
      <c r="AA27565" s="69"/>
    </row>
    <row r="27566" spans="24:27" x14ac:dyDescent="0.25">
      <c r="X27566" s="69"/>
      <c r="Y27566" s="69"/>
      <c r="Z27566" s="69"/>
      <c r="AA27566" s="69"/>
    </row>
    <row r="27567" spans="24:27" x14ac:dyDescent="0.25">
      <c r="X27567" s="69"/>
      <c r="Y27567" s="69"/>
      <c r="Z27567" s="69"/>
      <c r="AA27567" s="69"/>
    </row>
    <row r="27568" spans="24:27" x14ac:dyDescent="0.25">
      <c r="X27568" s="69"/>
      <c r="Y27568" s="69"/>
      <c r="Z27568" s="69"/>
      <c r="AA27568" s="69"/>
    </row>
    <row r="27569" spans="24:27" x14ac:dyDescent="0.25">
      <c r="X27569" s="69"/>
      <c r="Y27569" s="69"/>
      <c r="Z27569" s="69"/>
      <c r="AA27569" s="69"/>
    </row>
    <row r="27570" spans="24:27" x14ac:dyDescent="0.25">
      <c r="X27570" s="69"/>
      <c r="Y27570" s="69"/>
      <c r="Z27570" s="69"/>
      <c r="AA27570" s="69"/>
    </row>
    <row r="27571" spans="24:27" x14ac:dyDescent="0.25">
      <c r="X27571" s="69"/>
      <c r="Y27571" s="69"/>
      <c r="Z27571" s="69"/>
      <c r="AA27571" s="69"/>
    </row>
    <row r="27572" spans="24:27" x14ac:dyDescent="0.25">
      <c r="X27572" s="69"/>
      <c r="Y27572" s="69"/>
      <c r="Z27572" s="69"/>
      <c r="AA27572" s="69"/>
    </row>
    <row r="27573" spans="24:27" x14ac:dyDescent="0.25">
      <c r="X27573" s="69"/>
      <c r="Y27573" s="69"/>
      <c r="Z27573" s="69"/>
      <c r="AA27573" s="69"/>
    </row>
    <row r="27574" spans="24:27" x14ac:dyDescent="0.25">
      <c r="X27574" s="69"/>
      <c r="Y27574" s="69"/>
      <c r="Z27574" s="69"/>
      <c r="AA27574" s="69"/>
    </row>
    <row r="27575" spans="24:27" x14ac:dyDescent="0.25">
      <c r="X27575" s="69"/>
      <c r="Y27575" s="69"/>
      <c r="Z27575" s="69"/>
      <c r="AA27575" s="69"/>
    </row>
    <row r="27576" spans="24:27" x14ac:dyDescent="0.25">
      <c r="X27576" s="69"/>
      <c r="Y27576" s="69"/>
      <c r="Z27576" s="69"/>
      <c r="AA27576" s="69"/>
    </row>
    <row r="27577" spans="24:27" x14ac:dyDescent="0.25">
      <c r="X27577" s="69"/>
      <c r="Y27577" s="69"/>
      <c r="Z27577" s="69"/>
      <c r="AA27577" s="69"/>
    </row>
    <row r="27578" spans="24:27" x14ac:dyDescent="0.25">
      <c r="X27578" s="69"/>
      <c r="Y27578" s="69"/>
      <c r="Z27578" s="69"/>
      <c r="AA27578" s="69"/>
    </row>
    <row r="27579" spans="24:27" x14ac:dyDescent="0.25">
      <c r="X27579" s="69"/>
      <c r="Y27579" s="69"/>
      <c r="Z27579" s="69"/>
      <c r="AA27579" s="69"/>
    </row>
    <row r="27580" spans="24:27" x14ac:dyDescent="0.25">
      <c r="X27580" s="69"/>
      <c r="Y27580" s="69"/>
      <c r="Z27580" s="69"/>
      <c r="AA27580" s="69"/>
    </row>
    <row r="27581" spans="24:27" x14ac:dyDescent="0.25">
      <c r="X27581" s="69"/>
      <c r="Y27581" s="69"/>
      <c r="Z27581" s="69"/>
      <c r="AA27581" s="69"/>
    </row>
    <row r="27582" spans="24:27" x14ac:dyDescent="0.25">
      <c r="X27582" s="69"/>
      <c r="Y27582" s="69"/>
      <c r="Z27582" s="69"/>
      <c r="AA27582" s="69"/>
    </row>
    <row r="27583" spans="24:27" x14ac:dyDescent="0.25">
      <c r="X27583" s="69"/>
      <c r="Y27583" s="69"/>
      <c r="Z27583" s="69"/>
      <c r="AA27583" s="69"/>
    </row>
    <row r="27584" spans="24:27" x14ac:dyDescent="0.25">
      <c r="X27584" s="69"/>
      <c r="Y27584" s="69"/>
      <c r="Z27584" s="69"/>
      <c r="AA27584" s="69"/>
    </row>
    <row r="27585" spans="24:27" x14ac:dyDescent="0.25">
      <c r="X27585" s="69"/>
      <c r="Y27585" s="69"/>
      <c r="Z27585" s="69"/>
      <c r="AA27585" s="69"/>
    </row>
    <row r="27586" spans="24:27" x14ac:dyDescent="0.25">
      <c r="X27586" s="69"/>
      <c r="Y27586" s="69"/>
      <c r="Z27586" s="69"/>
      <c r="AA27586" s="69"/>
    </row>
    <row r="27587" spans="24:27" x14ac:dyDescent="0.25">
      <c r="X27587" s="69"/>
      <c r="Y27587" s="69"/>
      <c r="Z27587" s="69"/>
      <c r="AA27587" s="69"/>
    </row>
    <row r="27588" spans="24:27" x14ac:dyDescent="0.25">
      <c r="X27588" s="69"/>
      <c r="Y27588" s="69"/>
      <c r="Z27588" s="69"/>
      <c r="AA27588" s="69"/>
    </row>
    <row r="27589" spans="24:27" x14ac:dyDescent="0.25">
      <c r="X27589" s="69"/>
      <c r="Y27589" s="69"/>
      <c r="Z27589" s="69"/>
      <c r="AA27589" s="69"/>
    </row>
    <row r="27590" spans="24:27" x14ac:dyDescent="0.25">
      <c r="X27590" s="69"/>
      <c r="Y27590" s="69"/>
      <c r="Z27590" s="69"/>
      <c r="AA27590" s="69"/>
    </row>
    <row r="27591" spans="24:27" x14ac:dyDescent="0.25">
      <c r="X27591" s="69"/>
      <c r="Y27591" s="69"/>
      <c r="Z27591" s="69"/>
      <c r="AA27591" s="69"/>
    </row>
    <row r="27592" spans="24:27" x14ac:dyDescent="0.25">
      <c r="X27592" s="69"/>
      <c r="Y27592" s="69"/>
      <c r="Z27592" s="69"/>
      <c r="AA27592" s="69"/>
    </row>
    <row r="27593" spans="24:27" x14ac:dyDescent="0.25">
      <c r="X27593" s="69"/>
      <c r="Y27593" s="69"/>
      <c r="Z27593" s="69"/>
      <c r="AA27593" s="69"/>
    </row>
    <row r="27594" spans="24:27" x14ac:dyDescent="0.25">
      <c r="X27594" s="69"/>
      <c r="Y27594" s="69"/>
      <c r="Z27594" s="69"/>
      <c r="AA27594" s="69"/>
    </row>
    <row r="27595" spans="24:27" x14ac:dyDescent="0.25">
      <c r="X27595" s="69"/>
      <c r="Y27595" s="69"/>
      <c r="Z27595" s="69"/>
      <c r="AA27595" s="69"/>
    </row>
    <row r="27596" spans="24:27" x14ac:dyDescent="0.25">
      <c r="X27596" s="69"/>
      <c r="Y27596" s="69"/>
      <c r="Z27596" s="69"/>
      <c r="AA27596" s="69"/>
    </row>
    <row r="27597" spans="24:27" x14ac:dyDescent="0.25">
      <c r="X27597" s="69"/>
      <c r="Y27597" s="69"/>
      <c r="Z27597" s="69"/>
      <c r="AA27597" s="69"/>
    </row>
    <row r="27598" spans="24:27" x14ac:dyDescent="0.25">
      <c r="X27598" s="69"/>
      <c r="Y27598" s="69"/>
      <c r="Z27598" s="69"/>
      <c r="AA27598" s="69"/>
    </row>
    <row r="27599" spans="24:27" x14ac:dyDescent="0.25">
      <c r="X27599" s="69"/>
      <c r="Y27599" s="69"/>
      <c r="Z27599" s="69"/>
      <c r="AA27599" s="69"/>
    </row>
    <row r="27600" spans="24:27" x14ac:dyDescent="0.25">
      <c r="X27600" s="69"/>
      <c r="Y27600" s="69"/>
      <c r="Z27600" s="69"/>
      <c r="AA27600" s="69"/>
    </row>
    <row r="27601" spans="24:27" x14ac:dyDescent="0.25">
      <c r="X27601" s="69"/>
      <c r="Y27601" s="69"/>
      <c r="Z27601" s="69"/>
      <c r="AA27601" s="69"/>
    </row>
    <row r="27602" spans="24:27" x14ac:dyDescent="0.25">
      <c r="X27602" s="69"/>
      <c r="Y27602" s="69"/>
      <c r="Z27602" s="69"/>
      <c r="AA27602" s="69"/>
    </row>
    <row r="27603" spans="24:27" x14ac:dyDescent="0.25">
      <c r="X27603" s="69"/>
      <c r="Y27603" s="69"/>
      <c r="Z27603" s="69"/>
      <c r="AA27603" s="69"/>
    </row>
    <row r="27604" spans="24:27" x14ac:dyDescent="0.25">
      <c r="X27604" s="69"/>
      <c r="Y27604" s="69"/>
      <c r="Z27604" s="69"/>
      <c r="AA27604" s="69"/>
    </row>
    <row r="27605" spans="24:27" x14ac:dyDescent="0.25">
      <c r="X27605" s="69"/>
      <c r="Y27605" s="69"/>
      <c r="Z27605" s="69"/>
      <c r="AA27605" s="69"/>
    </row>
    <row r="27606" spans="24:27" x14ac:dyDescent="0.25">
      <c r="X27606" s="69"/>
      <c r="Y27606" s="69"/>
      <c r="Z27606" s="69"/>
      <c r="AA27606" s="69"/>
    </row>
    <row r="27607" spans="24:27" x14ac:dyDescent="0.25">
      <c r="X27607" s="69"/>
      <c r="Y27607" s="69"/>
      <c r="Z27607" s="69"/>
      <c r="AA27607" s="69"/>
    </row>
    <row r="27608" spans="24:27" x14ac:dyDescent="0.25">
      <c r="X27608" s="69"/>
      <c r="Y27608" s="69"/>
      <c r="Z27608" s="69"/>
      <c r="AA27608" s="69"/>
    </row>
    <row r="27609" spans="24:27" x14ac:dyDescent="0.25">
      <c r="X27609" s="69"/>
      <c r="Y27609" s="69"/>
      <c r="Z27609" s="69"/>
      <c r="AA27609" s="69"/>
    </row>
    <row r="27610" spans="24:27" x14ac:dyDescent="0.25">
      <c r="X27610" s="69"/>
      <c r="Y27610" s="69"/>
      <c r="Z27610" s="69"/>
      <c r="AA27610" s="69"/>
    </row>
    <row r="27611" spans="24:27" x14ac:dyDescent="0.25">
      <c r="X27611" s="69"/>
      <c r="Y27611" s="69"/>
      <c r="Z27611" s="69"/>
      <c r="AA27611" s="69"/>
    </row>
    <row r="27612" spans="24:27" x14ac:dyDescent="0.25">
      <c r="X27612" s="69"/>
      <c r="Y27612" s="69"/>
      <c r="Z27612" s="69"/>
      <c r="AA27612" s="69"/>
    </row>
    <row r="27613" spans="24:27" x14ac:dyDescent="0.25">
      <c r="X27613" s="69"/>
      <c r="Y27613" s="69"/>
      <c r="Z27613" s="69"/>
      <c r="AA27613" s="69"/>
    </row>
    <row r="27614" spans="24:27" x14ac:dyDescent="0.25">
      <c r="X27614" s="69"/>
      <c r="Y27614" s="69"/>
      <c r="Z27614" s="69"/>
      <c r="AA27614" s="69"/>
    </row>
    <row r="27615" spans="24:27" x14ac:dyDescent="0.25">
      <c r="X27615" s="69"/>
      <c r="Y27615" s="69"/>
      <c r="Z27615" s="69"/>
      <c r="AA27615" s="69"/>
    </row>
    <row r="27616" spans="24:27" x14ac:dyDescent="0.25">
      <c r="X27616" s="69"/>
      <c r="Y27616" s="69"/>
      <c r="Z27616" s="69"/>
      <c r="AA27616" s="69"/>
    </row>
    <row r="27617" spans="24:27" x14ac:dyDescent="0.25">
      <c r="X27617" s="69"/>
      <c r="Y27617" s="69"/>
      <c r="Z27617" s="69"/>
      <c r="AA27617" s="69"/>
    </row>
    <row r="27618" spans="24:27" x14ac:dyDescent="0.25">
      <c r="X27618" s="69"/>
      <c r="Y27618" s="69"/>
      <c r="Z27618" s="69"/>
      <c r="AA27618" s="69"/>
    </row>
    <row r="27619" spans="24:27" x14ac:dyDescent="0.25">
      <c r="X27619" s="69"/>
      <c r="Y27619" s="69"/>
      <c r="Z27619" s="69"/>
      <c r="AA27619" s="69"/>
    </row>
    <row r="27620" spans="24:27" x14ac:dyDescent="0.25">
      <c r="X27620" s="69"/>
      <c r="Y27620" s="69"/>
      <c r="Z27620" s="69"/>
      <c r="AA27620" s="69"/>
    </row>
    <row r="27621" spans="24:27" x14ac:dyDescent="0.25">
      <c r="X27621" s="69"/>
      <c r="Y27621" s="69"/>
      <c r="Z27621" s="69"/>
      <c r="AA27621" s="69"/>
    </row>
    <row r="27622" spans="24:27" x14ac:dyDescent="0.25">
      <c r="X27622" s="69"/>
      <c r="Y27622" s="69"/>
      <c r="Z27622" s="69"/>
      <c r="AA27622" s="69"/>
    </row>
    <row r="27623" spans="24:27" x14ac:dyDescent="0.25">
      <c r="X27623" s="69"/>
      <c r="Y27623" s="69"/>
      <c r="Z27623" s="69"/>
      <c r="AA27623" s="69"/>
    </row>
    <row r="27624" spans="24:27" x14ac:dyDescent="0.25">
      <c r="X27624" s="69"/>
      <c r="Y27624" s="69"/>
      <c r="Z27624" s="69"/>
      <c r="AA27624" s="69"/>
    </row>
    <row r="27625" spans="24:27" x14ac:dyDescent="0.25">
      <c r="X27625" s="69"/>
      <c r="Y27625" s="69"/>
      <c r="Z27625" s="69"/>
      <c r="AA27625" s="69"/>
    </row>
    <row r="27626" spans="24:27" x14ac:dyDescent="0.25">
      <c r="X27626" s="69"/>
      <c r="Y27626" s="69"/>
      <c r="Z27626" s="69"/>
      <c r="AA27626" s="69"/>
    </row>
    <row r="27627" spans="24:27" x14ac:dyDescent="0.25">
      <c r="X27627" s="69"/>
      <c r="Y27627" s="69"/>
      <c r="Z27627" s="69"/>
      <c r="AA27627" s="69"/>
    </row>
    <row r="27628" spans="24:27" x14ac:dyDescent="0.25">
      <c r="X27628" s="69"/>
      <c r="Y27628" s="69"/>
      <c r="Z27628" s="69"/>
      <c r="AA27628" s="69"/>
    </row>
    <row r="27629" spans="24:27" x14ac:dyDescent="0.25">
      <c r="X27629" s="69"/>
      <c r="Y27629" s="69"/>
      <c r="Z27629" s="69"/>
      <c r="AA27629" s="69"/>
    </row>
    <row r="27630" spans="24:27" x14ac:dyDescent="0.25">
      <c r="X27630" s="69"/>
      <c r="Y27630" s="69"/>
      <c r="Z27630" s="69"/>
      <c r="AA27630" s="69"/>
    </row>
    <row r="27631" spans="24:27" x14ac:dyDescent="0.25">
      <c r="X27631" s="69"/>
      <c r="Y27631" s="69"/>
      <c r="Z27631" s="69"/>
      <c r="AA27631" s="69"/>
    </row>
    <row r="27632" spans="24:27" x14ac:dyDescent="0.25">
      <c r="X27632" s="69"/>
      <c r="Y27632" s="69"/>
      <c r="Z27632" s="69"/>
      <c r="AA27632" s="69"/>
    </row>
    <row r="27633" spans="24:27" x14ac:dyDescent="0.25">
      <c r="X27633" s="69"/>
      <c r="Y27633" s="69"/>
      <c r="Z27633" s="69"/>
      <c r="AA27633" s="69"/>
    </row>
    <row r="27634" spans="24:27" x14ac:dyDescent="0.25">
      <c r="X27634" s="69"/>
      <c r="Y27634" s="69"/>
      <c r="Z27634" s="69"/>
      <c r="AA27634" s="69"/>
    </row>
    <row r="27635" spans="24:27" x14ac:dyDescent="0.25">
      <c r="X27635" s="69"/>
      <c r="Y27635" s="69"/>
      <c r="Z27635" s="69"/>
      <c r="AA27635" s="69"/>
    </row>
    <row r="27636" spans="24:27" x14ac:dyDescent="0.25">
      <c r="X27636" s="69"/>
      <c r="Y27636" s="69"/>
      <c r="Z27636" s="69"/>
      <c r="AA27636" s="69"/>
    </row>
    <row r="27637" spans="24:27" x14ac:dyDescent="0.25">
      <c r="X27637" s="69"/>
      <c r="Y27637" s="69"/>
      <c r="Z27637" s="69"/>
      <c r="AA27637" s="69"/>
    </row>
    <row r="27638" spans="24:27" x14ac:dyDescent="0.25">
      <c r="X27638" s="69"/>
      <c r="Y27638" s="69"/>
      <c r="Z27638" s="69"/>
      <c r="AA27638" s="69"/>
    </row>
    <row r="27639" spans="24:27" x14ac:dyDescent="0.25">
      <c r="X27639" s="69"/>
      <c r="Y27639" s="69"/>
      <c r="Z27639" s="69"/>
      <c r="AA27639" s="69"/>
    </row>
    <row r="27640" spans="24:27" x14ac:dyDescent="0.25">
      <c r="X27640" s="69"/>
      <c r="Y27640" s="69"/>
      <c r="Z27640" s="69"/>
      <c r="AA27640" s="69"/>
    </row>
    <row r="27641" spans="24:27" x14ac:dyDescent="0.25">
      <c r="X27641" s="69"/>
      <c r="Y27641" s="69"/>
      <c r="Z27641" s="69"/>
      <c r="AA27641" s="69"/>
    </row>
    <row r="27642" spans="24:27" x14ac:dyDescent="0.25">
      <c r="X27642" s="69"/>
      <c r="Y27642" s="69"/>
      <c r="Z27642" s="69"/>
      <c r="AA27642" s="69"/>
    </row>
    <row r="27643" spans="24:27" x14ac:dyDescent="0.25">
      <c r="X27643" s="69"/>
      <c r="Y27643" s="69"/>
      <c r="Z27643" s="69"/>
      <c r="AA27643" s="69"/>
    </row>
    <row r="27644" spans="24:27" x14ac:dyDescent="0.25">
      <c r="X27644" s="69"/>
      <c r="Y27644" s="69"/>
      <c r="Z27644" s="69"/>
      <c r="AA27644" s="69"/>
    </row>
    <row r="27645" spans="24:27" x14ac:dyDescent="0.25">
      <c r="X27645" s="69"/>
      <c r="Y27645" s="69"/>
      <c r="Z27645" s="69"/>
      <c r="AA27645" s="69"/>
    </row>
    <row r="27646" spans="24:27" x14ac:dyDescent="0.25">
      <c r="X27646" s="69"/>
      <c r="Y27646" s="69"/>
      <c r="Z27646" s="69"/>
      <c r="AA27646" s="69"/>
    </row>
    <row r="27647" spans="24:27" x14ac:dyDescent="0.25">
      <c r="X27647" s="69"/>
      <c r="Y27647" s="69"/>
      <c r="Z27647" s="69"/>
      <c r="AA27647" s="69"/>
    </row>
    <row r="27648" spans="24:27" x14ac:dyDescent="0.25">
      <c r="X27648" s="69"/>
      <c r="Y27648" s="69"/>
      <c r="Z27648" s="69"/>
      <c r="AA27648" s="69"/>
    </row>
    <row r="27649" spans="24:27" x14ac:dyDescent="0.25">
      <c r="X27649" s="69"/>
      <c r="Y27649" s="69"/>
      <c r="Z27649" s="69"/>
      <c r="AA27649" s="69"/>
    </row>
    <row r="27650" spans="24:27" x14ac:dyDescent="0.25">
      <c r="X27650" s="69"/>
      <c r="Y27650" s="69"/>
      <c r="Z27650" s="69"/>
      <c r="AA27650" s="69"/>
    </row>
    <row r="27651" spans="24:27" x14ac:dyDescent="0.25">
      <c r="X27651" s="69"/>
      <c r="Y27651" s="69"/>
      <c r="Z27651" s="69"/>
      <c r="AA27651" s="69"/>
    </row>
    <row r="27652" spans="24:27" x14ac:dyDescent="0.25">
      <c r="X27652" s="69"/>
      <c r="Y27652" s="69"/>
      <c r="Z27652" s="69"/>
      <c r="AA27652" s="69"/>
    </row>
    <row r="27653" spans="24:27" x14ac:dyDescent="0.25">
      <c r="X27653" s="69"/>
      <c r="Y27653" s="69"/>
      <c r="Z27653" s="69"/>
      <c r="AA27653" s="69"/>
    </row>
    <row r="27654" spans="24:27" x14ac:dyDescent="0.25">
      <c r="X27654" s="69"/>
      <c r="Y27654" s="69"/>
      <c r="Z27654" s="69"/>
      <c r="AA27654" s="69"/>
    </row>
    <row r="27655" spans="24:27" x14ac:dyDescent="0.25">
      <c r="X27655" s="69"/>
      <c r="Y27655" s="69"/>
      <c r="Z27655" s="69"/>
      <c r="AA27655" s="69"/>
    </row>
    <row r="27656" spans="24:27" x14ac:dyDescent="0.25">
      <c r="X27656" s="69"/>
      <c r="Y27656" s="69"/>
      <c r="Z27656" s="69"/>
      <c r="AA27656" s="69"/>
    </row>
    <row r="27657" spans="24:27" x14ac:dyDescent="0.25">
      <c r="X27657" s="69"/>
      <c r="Y27657" s="69"/>
      <c r="Z27657" s="69"/>
      <c r="AA27657" s="69"/>
    </row>
    <row r="27658" spans="24:27" x14ac:dyDescent="0.25">
      <c r="X27658" s="69"/>
      <c r="Y27658" s="69"/>
      <c r="Z27658" s="69"/>
      <c r="AA27658" s="69"/>
    </row>
    <row r="27659" spans="24:27" x14ac:dyDescent="0.25">
      <c r="X27659" s="69"/>
      <c r="Y27659" s="69"/>
      <c r="Z27659" s="69"/>
      <c r="AA27659" s="69"/>
    </row>
    <row r="27660" spans="24:27" x14ac:dyDescent="0.25">
      <c r="X27660" s="69"/>
      <c r="Y27660" s="69"/>
      <c r="Z27660" s="69"/>
      <c r="AA27660" s="69"/>
    </row>
    <row r="27661" spans="24:27" x14ac:dyDescent="0.25">
      <c r="X27661" s="69"/>
      <c r="Y27661" s="69"/>
      <c r="Z27661" s="69"/>
      <c r="AA27661" s="69"/>
    </row>
    <row r="27662" spans="24:27" x14ac:dyDescent="0.25">
      <c r="X27662" s="69"/>
      <c r="Y27662" s="69"/>
      <c r="Z27662" s="69"/>
      <c r="AA27662" s="69"/>
    </row>
    <row r="27663" spans="24:27" x14ac:dyDescent="0.25">
      <c r="X27663" s="69"/>
      <c r="Y27663" s="69"/>
      <c r="Z27663" s="69"/>
      <c r="AA27663" s="69"/>
    </row>
    <row r="27664" spans="24:27" x14ac:dyDescent="0.25">
      <c r="X27664" s="69"/>
      <c r="Y27664" s="69"/>
      <c r="Z27664" s="69"/>
      <c r="AA27664" s="69"/>
    </row>
    <row r="27665" spans="24:27" x14ac:dyDescent="0.25">
      <c r="X27665" s="69"/>
      <c r="Y27665" s="69"/>
      <c r="Z27665" s="69"/>
      <c r="AA27665" s="69"/>
    </row>
    <row r="27666" spans="24:27" x14ac:dyDescent="0.25">
      <c r="X27666" s="69"/>
      <c r="Y27666" s="69"/>
      <c r="Z27666" s="69"/>
      <c r="AA27666" s="69"/>
    </row>
    <row r="27667" spans="24:27" x14ac:dyDescent="0.25">
      <c r="X27667" s="69"/>
      <c r="Y27667" s="69"/>
      <c r="Z27667" s="69"/>
      <c r="AA27667" s="69"/>
    </row>
    <row r="27668" spans="24:27" x14ac:dyDescent="0.25">
      <c r="X27668" s="69"/>
      <c r="Y27668" s="69"/>
      <c r="Z27668" s="69"/>
      <c r="AA27668" s="69"/>
    </row>
    <row r="27669" spans="24:27" x14ac:dyDescent="0.25">
      <c r="X27669" s="69"/>
      <c r="Y27669" s="69"/>
      <c r="Z27669" s="69"/>
      <c r="AA27669" s="69"/>
    </row>
    <row r="27670" spans="24:27" x14ac:dyDescent="0.25">
      <c r="X27670" s="69"/>
      <c r="Y27670" s="69"/>
      <c r="Z27670" s="69"/>
      <c r="AA27670" s="69"/>
    </row>
    <row r="27671" spans="24:27" x14ac:dyDescent="0.25">
      <c r="X27671" s="69"/>
      <c r="Y27671" s="69"/>
      <c r="Z27671" s="69"/>
      <c r="AA27671" s="69"/>
    </row>
    <row r="27672" spans="24:27" x14ac:dyDescent="0.25">
      <c r="X27672" s="69"/>
      <c r="Y27672" s="69"/>
      <c r="Z27672" s="69"/>
      <c r="AA27672" s="69"/>
    </row>
    <row r="27673" spans="24:27" x14ac:dyDescent="0.25">
      <c r="X27673" s="69"/>
      <c r="Y27673" s="69"/>
      <c r="Z27673" s="69"/>
      <c r="AA27673" s="69"/>
    </row>
    <row r="27674" spans="24:27" x14ac:dyDescent="0.25">
      <c r="X27674" s="69"/>
      <c r="Y27674" s="69"/>
      <c r="Z27674" s="69"/>
      <c r="AA27674" s="69"/>
    </row>
    <row r="27675" spans="24:27" x14ac:dyDescent="0.25">
      <c r="X27675" s="69"/>
      <c r="Y27675" s="69"/>
      <c r="Z27675" s="69"/>
      <c r="AA27675" s="69"/>
    </row>
    <row r="27676" spans="24:27" x14ac:dyDescent="0.25">
      <c r="X27676" s="69"/>
      <c r="Y27676" s="69"/>
      <c r="Z27676" s="69"/>
      <c r="AA27676" s="69"/>
    </row>
    <row r="27677" spans="24:27" x14ac:dyDescent="0.25">
      <c r="X27677" s="69"/>
      <c r="Y27677" s="69"/>
      <c r="Z27677" s="69"/>
      <c r="AA27677" s="69"/>
    </row>
    <row r="27678" spans="24:27" x14ac:dyDescent="0.25">
      <c r="X27678" s="69"/>
      <c r="Y27678" s="69"/>
      <c r="Z27678" s="69"/>
      <c r="AA27678" s="69"/>
    </row>
    <row r="27679" spans="24:27" x14ac:dyDescent="0.25">
      <c r="X27679" s="69"/>
      <c r="Y27679" s="69"/>
      <c r="Z27679" s="69"/>
      <c r="AA27679" s="69"/>
    </row>
    <row r="27680" spans="24:27" x14ac:dyDescent="0.25">
      <c r="X27680" s="69"/>
      <c r="Y27680" s="69"/>
      <c r="Z27680" s="69"/>
      <c r="AA27680" s="69"/>
    </row>
    <row r="27681" spans="24:27" x14ac:dyDescent="0.25">
      <c r="X27681" s="69"/>
      <c r="Y27681" s="69"/>
      <c r="Z27681" s="69"/>
      <c r="AA27681" s="69"/>
    </row>
    <row r="27682" spans="24:27" x14ac:dyDescent="0.25">
      <c r="X27682" s="69"/>
      <c r="Y27682" s="69"/>
      <c r="Z27682" s="69"/>
      <c r="AA27682" s="69"/>
    </row>
    <row r="27683" spans="24:27" x14ac:dyDescent="0.25">
      <c r="X27683" s="69"/>
      <c r="Y27683" s="69"/>
      <c r="Z27683" s="69"/>
      <c r="AA27683" s="69"/>
    </row>
    <row r="27684" spans="24:27" x14ac:dyDescent="0.25">
      <c r="X27684" s="69"/>
      <c r="Y27684" s="69"/>
      <c r="Z27684" s="69"/>
      <c r="AA27684" s="69"/>
    </row>
    <row r="27685" spans="24:27" x14ac:dyDescent="0.25">
      <c r="X27685" s="69"/>
      <c r="Y27685" s="69"/>
      <c r="Z27685" s="69"/>
      <c r="AA27685" s="69"/>
    </row>
    <row r="27686" spans="24:27" x14ac:dyDescent="0.25">
      <c r="X27686" s="69"/>
      <c r="Y27686" s="69"/>
      <c r="Z27686" s="69"/>
      <c r="AA27686" s="69"/>
    </row>
    <row r="27687" spans="24:27" x14ac:dyDescent="0.25">
      <c r="X27687" s="69"/>
      <c r="Y27687" s="69"/>
      <c r="Z27687" s="69"/>
      <c r="AA27687" s="69"/>
    </row>
    <row r="27688" spans="24:27" x14ac:dyDescent="0.25">
      <c r="X27688" s="69"/>
      <c r="Y27688" s="69"/>
      <c r="Z27688" s="69"/>
      <c r="AA27688" s="69"/>
    </row>
    <row r="27689" spans="24:27" x14ac:dyDescent="0.25">
      <c r="X27689" s="69"/>
      <c r="Y27689" s="69"/>
      <c r="Z27689" s="69"/>
      <c r="AA27689" s="69"/>
    </row>
    <row r="27690" spans="24:27" x14ac:dyDescent="0.25">
      <c r="X27690" s="69"/>
      <c r="Y27690" s="69"/>
      <c r="Z27690" s="69"/>
      <c r="AA27690" s="69"/>
    </row>
    <row r="27691" spans="24:27" x14ac:dyDescent="0.25">
      <c r="X27691" s="69"/>
      <c r="Y27691" s="69"/>
      <c r="Z27691" s="69"/>
      <c r="AA27691" s="69"/>
    </row>
    <row r="27692" spans="24:27" x14ac:dyDescent="0.25">
      <c r="X27692" s="69"/>
      <c r="Y27692" s="69"/>
      <c r="Z27692" s="69"/>
      <c r="AA27692" s="69"/>
    </row>
    <row r="27693" spans="24:27" x14ac:dyDescent="0.25">
      <c r="X27693" s="69"/>
      <c r="Y27693" s="69"/>
      <c r="Z27693" s="69"/>
      <c r="AA27693" s="69"/>
    </row>
    <row r="27694" spans="24:27" x14ac:dyDescent="0.25">
      <c r="X27694" s="69"/>
      <c r="Y27694" s="69"/>
      <c r="Z27694" s="69"/>
      <c r="AA27694" s="69"/>
    </row>
    <row r="27695" spans="24:27" x14ac:dyDescent="0.25">
      <c r="X27695" s="69"/>
      <c r="Y27695" s="69"/>
      <c r="Z27695" s="69"/>
      <c r="AA27695" s="69"/>
    </row>
    <row r="27696" spans="24:27" x14ac:dyDescent="0.25">
      <c r="X27696" s="69"/>
      <c r="Y27696" s="69"/>
      <c r="Z27696" s="69"/>
      <c r="AA27696" s="69"/>
    </row>
    <row r="27697" spans="24:27" x14ac:dyDescent="0.25">
      <c r="X27697" s="69"/>
      <c r="Y27697" s="69"/>
      <c r="Z27697" s="69"/>
      <c r="AA27697" s="69"/>
    </row>
    <row r="27698" spans="24:27" x14ac:dyDescent="0.25">
      <c r="X27698" s="69"/>
      <c r="Y27698" s="69"/>
      <c r="Z27698" s="69"/>
      <c r="AA27698" s="69"/>
    </row>
    <row r="27699" spans="24:27" x14ac:dyDescent="0.25">
      <c r="X27699" s="69"/>
      <c r="Y27699" s="69"/>
      <c r="Z27699" s="69"/>
      <c r="AA27699" s="69"/>
    </row>
    <row r="27700" spans="24:27" x14ac:dyDescent="0.25">
      <c r="X27700" s="69"/>
      <c r="Y27700" s="69"/>
      <c r="Z27700" s="69"/>
      <c r="AA27700" s="69"/>
    </row>
    <row r="27701" spans="24:27" x14ac:dyDescent="0.25">
      <c r="X27701" s="69"/>
      <c r="Y27701" s="69"/>
      <c r="Z27701" s="69"/>
      <c r="AA27701" s="69"/>
    </row>
    <row r="27702" spans="24:27" x14ac:dyDescent="0.25">
      <c r="X27702" s="69"/>
      <c r="Y27702" s="69"/>
      <c r="Z27702" s="69"/>
      <c r="AA27702" s="69"/>
    </row>
    <row r="27703" spans="24:27" x14ac:dyDescent="0.25">
      <c r="X27703" s="69"/>
      <c r="Y27703" s="69"/>
      <c r="Z27703" s="69"/>
      <c r="AA27703" s="69"/>
    </row>
    <row r="27704" spans="24:27" x14ac:dyDescent="0.25">
      <c r="X27704" s="69"/>
      <c r="Y27704" s="69"/>
      <c r="Z27704" s="69"/>
      <c r="AA27704" s="69"/>
    </row>
    <row r="27705" spans="24:27" x14ac:dyDescent="0.25">
      <c r="X27705" s="69"/>
      <c r="Y27705" s="69"/>
      <c r="Z27705" s="69"/>
      <c r="AA27705" s="69"/>
    </row>
    <row r="27706" spans="24:27" x14ac:dyDescent="0.25">
      <c r="X27706" s="69"/>
      <c r="Y27706" s="69"/>
      <c r="Z27706" s="69"/>
      <c r="AA27706" s="69"/>
    </row>
    <row r="27707" spans="24:27" x14ac:dyDescent="0.25">
      <c r="X27707" s="69"/>
      <c r="Y27707" s="69"/>
      <c r="Z27707" s="69"/>
      <c r="AA27707" s="69"/>
    </row>
    <row r="27708" spans="24:27" x14ac:dyDescent="0.25">
      <c r="X27708" s="69"/>
      <c r="Y27708" s="69"/>
      <c r="Z27708" s="69"/>
      <c r="AA27708" s="69"/>
    </row>
    <row r="27709" spans="24:27" x14ac:dyDescent="0.25">
      <c r="X27709" s="69"/>
      <c r="Y27709" s="69"/>
      <c r="Z27709" s="69"/>
      <c r="AA27709" s="69"/>
    </row>
    <row r="27710" spans="24:27" x14ac:dyDescent="0.25">
      <c r="X27710" s="69"/>
      <c r="Y27710" s="69"/>
      <c r="Z27710" s="69"/>
      <c r="AA27710" s="69"/>
    </row>
    <row r="27711" spans="24:27" x14ac:dyDescent="0.25">
      <c r="X27711" s="69"/>
      <c r="Y27711" s="69"/>
      <c r="Z27711" s="69"/>
      <c r="AA27711" s="69"/>
    </row>
    <row r="27712" spans="24:27" x14ac:dyDescent="0.25">
      <c r="X27712" s="69"/>
      <c r="Y27712" s="69"/>
      <c r="Z27712" s="69"/>
      <c r="AA27712" s="69"/>
    </row>
    <row r="27713" spans="24:27" x14ac:dyDescent="0.25">
      <c r="X27713" s="69"/>
      <c r="Y27713" s="69"/>
      <c r="Z27713" s="69"/>
      <c r="AA27713" s="69"/>
    </row>
    <row r="27714" spans="24:27" x14ac:dyDescent="0.25">
      <c r="X27714" s="69"/>
      <c r="Y27714" s="69"/>
      <c r="Z27714" s="69"/>
      <c r="AA27714" s="69"/>
    </row>
    <row r="27715" spans="24:27" x14ac:dyDescent="0.25">
      <c r="X27715" s="69"/>
      <c r="Y27715" s="69"/>
      <c r="Z27715" s="69"/>
      <c r="AA27715" s="69"/>
    </row>
    <row r="27716" spans="24:27" x14ac:dyDescent="0.25">
      <c r="X27716" s="69"/>
      <c r="Y27716" s="69"/>
      <c r="Z27716" s="69"/>
      <c r="AA27716" s="69"/>
    </row>
    <row r="27717" spans="24:27" x14ac:dyDescent="0.25">
      <c r="X27717" s="69"/>
      <c r="Y27717" s="69"/>
      <c r="Z27717" s="69"/>
      <c r="AA27717" s="69"/>
    </row>
    <row r="27718" spans="24:27" x14ac:dyDescent="0.25">
      <c r="X27718" s="69"/>
      <c r="Y27718" s="69"/>
      <c r="Z27718" s="69"/>
      <c r="AA27718" s="69"/>
    </row>
    <row r="27719" spans="24:27" x14ac:dyDescent="0.25">
      <c r="X27719" s="69"/>
      <c r="Y27719" s="69"/>
      <c r="Z27719" s="69"/>
      <c r="AA27719" s="69"/>
    </row>
    <row r="27720" spans="24:27" x14ac:dyDescent="0.25">
      <c r="X27720" s="69"/>
      <c r="Y27720" s="69"/>
      <c r="Z27720" s="69"/>
      <c r="AA27720" s="69"/>
    </row>
    <row r="27721" spans="24:27" x14ac:dyDescent="0.25">
      <c r="X27721" s="69"/>
      <c r="Y27721" s="69"/>
      <c r="Z27721" s="69"/>
      <c r="AA27721" s="69"/>
    </row>
    <row r="27722" spans="24:27" x14ac:dyDescent="0.25">
      <c r="X27722" s="69"/>
      <c r="Y27722" s="69"/>
      <c r="Z27722" s="69"/>
      <c r="AA27722" s="69"/>
    </row>
    <row r="27723" spans="24:27" x14ac:dyDescent="0.25">
      <c r="X27723" s="69"/>
      <c r="Y27723" s="69"/>
      <c r="Z27723" s="69"/>
      <c r="AA27723" s="69"/>
    </row>
    <row r="27724" spans="24:27" x14ac:dyDescent="0.25">
      <c r="X27724" s="69"/>
      <c r="Y27724" s="69"/>
      <c r="Z27724" s="69"/>
      <c r="AA27724" s="69"/>
    </row>
    <row r="27725" spans="24:27" x14ac:dyDescent="0.25">
      <c r="X27725" s="69"/>
      <c r="Y27725" s="69"/>
      <c r="Z27725" s="69"/>
      <c r="AA27725" s="69"/>
    </row>
    <row r="27726" spans="24:27" x14ac:dyDescent="0.25">
      <c r="X27726" s="69"/>
      <c r="Y27726" s="69"/>
      <c r="Z27726" s="69"/>
      <c r="AA27726" s="69"/>
    </row>
    <row r="27727" spans="24:27" x14ac:dyDescent="0.25">
      <c r="X27727" s="69"/>
      <c r="Y27727" s="69"/>
      <c r="Z27727" s="69"/>
      <c r="AA27727" s="69"/>
    </row>
    <row r="27728" spans="24:27" x14ac:dyDescent="0.25">
      <c r="X27728" s="69"/>
      <c r="Y27728" s="69"/>
      <c r="Z27728" s="69"/>
      <c r="AA27728" s="69"/>
    </row>
    <row r="27729" spans="24:27" x14ac:dyDescent="0.25">
      <c r="X27729" s="69"/>
      <c r="Y27729" s="69"/>
      <c r="Z27729" s="69"/>
      <c r="AA27729" s="69"/>
    </row>
    <row r="27730" spans="24:27" x14ac:dyDescent="0.25">
      <c r="X27730" s="69"/>
      <c r="Y27730" s="69"/>
      <c r="Z27730" s="69"/>
      <c r="AA27730" s="69"/>
    </row>
    <row r="27731" spans="24:27" x14ac:dyDescent="0.25">
      <c r="X27731" s="69"/>
      <c r="Y27731" s="69"/>
      <c r="Z27731" s="69"/>
      <c r="AA27731" s="69"/>
    </row>
    <row r="27732" spans="24:27" x14ac:dyDescent="0.25">
      <c r="X27732" s="69"/>
      <c r="Y27732" s="69"/>
      <c r="Z27732" s="69"/>
      <c r="AA27732" s="69"/>
    </row>
    <row r="27733" spans="24:27" x14ac:dyDescent="0.25">
      <c r="X27733" s="69"/>
      <c r="Y27733" s="69"/>
      <c r="Z27733" s="69"/>
      <c r="AA27733" s="69"/>
    </row>
    <row r="27734" spans="24:27" x14ac:dyDescent="0.25">
      <c r="X27734" s="69"/>
      <c r="Y27734" s="69"/>
      <c r="Z27734" s="69"/>
      <c r="AA27734" s="69"/>
    </row>
    <row r="27735" spans="24:27" x14ac:dyDescent="0.25">
      <c r="X27735" s="69"/>
      <c r="Y27735" s="69"/>
      <c r="Z27735" s="69"/>
      <c r="AA27735" s="69"/>
    </row>
    <row r="27736" spans="24:27" x14ac:dyDescent="0.25">
      <c r="X27736" s="69"/>
      <c r="Y27736" s="69"/>
      <c r="Z27736" s="69"/>
      <c r="AA27736" s="69"/>
    </row>
    <row r="27737" spans="24:27" x14ac:dyDescent="0.25">
      <c r="X27737" s="69"/>
      <c r="Y27737" s="69"/>
      <c r="Z27737" s="69"/>
      <c r="AA27737" s="69"/>
    </row>
    <row r="27738" spans="24:27" x14ac:dyDescent="0.25">
      <c r="X27738" s="69"/>
      <c r="Y27738" s="69"/>
      <c r="Z27738" s="69"/>
      <c r="AA27738" s="69"/>
    </row>
    <row r="27739" spans="24:27" x14ac:dyDescent="0.25">
      <c r="X27739" s="69"/>
      <c r="Y27739" s="69"/>
      <c r="Z27739" s="69"/>
      <c r="AA27739" s="69"/>
    </row>
    <row r="27740" spans="24:27" x14ac:dyDescent="0.25">
      <c r="X27740" s="69"/>
      <c r="Y27740" s="69"/>
      <c r="Z27740" s="69"/>
      <c r="AA27740" s="69"/>
    </row>
    <row r="27741" spans="24:27" x14ac:dyDescent="0.25">
      <c r="X27741" s="69"/>
      <c r="Y27741" s="69"/>
      <c r="Z27741" s="69"/>
      <c r="AA27741" s="69"/>
    </row>
    <row r="27742" spans="24:27" x14ac:dyDescent="0.25">
      <c r="X27742" s="69"/>
      <c r="Y27742" s="69"/>
      <c r="Z27742" s="69"/>
      <c r="AA27742" s="69"/>
    </row>
    <row r="27743" spans="24:27" x14ac:dyDescent="0.25">
      <c r="X27743" s="69"/>
      <c r="Y27743" s="69"/>
      <c r="Z27743" s="69"/>
      <c r="AA27743" s="69"/>
    </row>
    <row r="27744" spans="24:27" x14ac:dyDescent="0.25">
      <c r="X27744" s="69"/>
      <c r="Y27744" s="69"/>
      <c r="Z27744" s="69"/>
      <c r="AA27744" s="69"/>
    </row>
    <row r="27745" spans="24:27" x14ac:dyDescent="0.25">
      <c r="X27745" s="69"/>
      <c r="Y27745" s="69"/>
      <c r="Z27745" s="69"/>
      <c r="AA27745" s="69"/>
    </row>
    <row r="27746" spans="24:27" x14ac:dyDescent="0.25">
      <c r="X27746" s="69"/>
      <c r="Y27746" s="69"/>
      <c r="Z27746" s="69"/>
      <c r="AA27746" s="69"/>
    </row>
    <row r="27747" spans="24:27" x14ac:dyDescent="0.25">
      <c r="X27747" s="69"/>
      <c r="Y27747" s="69"/>
      <c r="Z27747" s="69"/>
      <c r="AA27747" s="69"/>
    </row>
    <row r="27748" spans="24:27" x14ac:dyDescent="0.25">
      <c r="X27748" s="69"/>
      <c r="Y27748" s="69"/>
      <c r="Z27748" s="69"/>
      <c r="AA27748" s="69"/>
    </row>
    <row r="27749" spans="24:27" x14ac:dyDescent="0.25">
      <c r="X27749" s="69"/>
      <c r="Y27749" s="69"/>
      <c r="Z27749" s="69"/>
      <c r="AA27749" s="69"/>
    </row>
    <row r="27750" spans="24:27" x14ac:dyDescent="0.25">
      <c r="X27750" s="69"/>
      <c r="Y27750" s="69"/>
      <c r="Z27750" s="69"/>
      <c r="AA27750" s="69"/>
    </row>
    <row r="27751" spans="24:27" x14ac:dyDescent="0.25">
      <c r="X27751" s="69"/>
      <c r="Y27751" s="69"/>
      <c r="Z27751" s="69"/>
      <c r="AA27751" s="69"/>
    </row>
    <row r="27752" spans="24:27" x14ac:dyDescent="0.25">
      <c r="X27752" s="69"/>
      <c r="Y27752" s="69"/>
      <c r="Z27752" s="69"/>
      <c r="AA27752" s="69"/>
    </row>
    <row r="27753" spans="24:27" x14ac:dyDescent="0.25">
      <c r="X27753" s="69"/>
      <c r="Y27753" s="69"/>
      <c r="Z27753" s="69"/>
      <c r="AA27753" s="69"/>
    </row>
    <row r="27754" spans="24:27" x14ac:dyDescent="0.25">
      <c r="X27754" s="69"/>
      <c r="Y27754" s="69"/>
      <c r="Z27754" s="69"/>
      <c r="AA27754" s="69"/>
    </row>
    <row r="27755" spans="24:27" x14ac:dyDescent="0.25">
      <c r="X27755" s="69"/>
      <c r="Y27755" s="69"/>
      <c r="Z27755" s="69"/>
      <c r="AA27755" s="69"/>
    </row>
    <row r="27756" spans="24:27" x14ac:dyDescent="0.25">
      <c r="X27756" s="69"/>
      <c r="Y27756" s="69"/>
      <c r="Z27756" s="69"/>
      <c r="AA27756" s="69"/>
    </row>
    <row r="27757" spans="24:27" x14ac:dyDescent="0.25">
      <c r="X27757" s="69"/>
      <c r="Y27757" s="69"/>
      <c r="Z27757" s="69"/>
      <c r="AA27757" s="69"/>
    </row>
    <row r="27758" spans="24:27" x14ac:dyDescent="0.25">
      <c r="X27758" s="69"/>
      <c r="Y27758" s="69"/>
      <c r="Z27758" s="69"/>
      <c r="AA27758" s="69"/>
    </row>
    <row r="27759" spans="24:27" x14ac:dyDescent="0.25">
      <c r="X27759" s="69"/>
      <c r="Y27759" s="69"/>
      <c r="Z27759" s="69"/>
      <c r="AA27759" s="69"/>
    </row>
    <row r="27760" spans="24:27" x14ac:dyDescent="0.25">
      <c r="X27760" s="69"/>
      <c r="Y27760" s="69"/>
      <c r="Z27760" s="69"/>
      <c r="AA27760" s="69"/>
    </row>
    <row r="27761" spans="24:27" x14ac:dyDescent="0.25">
      <c r="X27761" s="69"/>
      <c r="Y27761" s="69"/>
      <c r="Z27761" s="69"/>
      <c r="AA27761" s="69"/>
    </row>
    <row r="27762" spans="24:27" x14ac:dyDescent="0.25">
      <c r="X27762" s="69"/>
      <c r="Y27762" s="69"/>
      <c r="Z27762" s="69"/>
      <c r="AA27762" s="69"/>
    </row>
    <row r="27763" spans="24:27" x14ac:dyDescent="0.25">
      <c r="X27763" s="69"/>
      <c r="Y27763" s="69"/>
      <c r="Z27763" s="69"/>
      <c r="AA27763" s="69"/>
    </row>
    <row r="27764" spans="24:27" x14ac:dyDescent="0.25">
      <c r="X27764" s="69"/>
      <c r="Y27764" s="69"/>
      <c r="Z27764" s="69"/>
      <c r="AA27764" s="69"/>
    </row>
    <row r="27765" spans="24:27" x14ac:dyDescent="0.25">
      <c r="X27765" s="69"/>
      <c r="Y27765" s="69"/>
      <c r="Z27765" s="69"/>
      <c r="AA27765" s="69"/>
    </row>
    <row r="27766" spans="24:27" x14ac:dyDescent="0.25">
      <c r="X27766" s="69"/>
      <c r="Y27766" s="69"/>
      <c r="Z27766" s="69"/>
      <c r="AA27766" s="69"/>
    </row>
    <row r="27767" spans="24:27" x14ac:dyDescent="0.25">
      <c r="X27767" s="69"/>
      <c r="Y27767" s="69"/>
      <c r="Z27767" s="69"/>
      <c r="AA27767" s="69"/>
    </row>
    <row r="27768" spans="24:27" x14ac:dyDescent="0.25">
      <c r="X27768" s="69"/>
      <c r="Y27768" s="69"/>
      <c r="Z27768" s="69"/>
      <c r="AA27768" s="69"/>
    </row>
    <row r="27769" spans="24:27" x14ac:dyDescent="0.25">
      <c r="X27769" s="69"/>
      <c r="Y27769" s="69"/>
      <c r="Z27769" s="69"/>
      <c r="AA27769" s="69"/>
    </row>
    <row r="27770" spans="24:27" x14ac:dyDescent="0.25">
      <c r="X27770" s="69"/>
      <c r="Y27770" s="69"/>
      <c r="Z27770" s="69"/>
      <c r="AA27770" s="69"/>
    </row>
    <row r="27771" spans="24:27" x14ac:dyDescent="0.25">
      <c r="X27771" s="69"/>
      <c r="Y27771" s="69"/>
      <c r="Z27771" s="69"/>
      <c r="AA27771" s="69"/>
    </row>
    <row r="27772" spans="24:27" x14ac:dyDescent="0.25">
      <c r="X27772" s="69"/>
      <c r="Y27772" s="69"/>
      <c r="Z27772" s="69"/>
      <c r="AA27772" s="69"/>
    </row>
    <row r="27773" spans="24:27" x14ac:dyDescent="0.25">
      <c r="X27773" s="69"/>
      <c r="Y27773" s="69"/>
      <c r="Z27773" s="69"/>
      <c r="AA27773" s="69"/>
    </row>
    <row r="27774" spans="24:27" x14ac:dyDescent="0.25">
      <c r="X27774" s="69"/>
      <c r="Y27774" s="69"/>
      <c r="Z27774" s="69"/>
      <c r="AA27774" s="69"/>
    </row>
    <row r="27775" spans="24:27" x14ac:dyDescent="0.25">
      <c r="X27775" s="69"/>
      <c r="Y27775" s="69"/>
      <c r="Z27775" s="69"/>
      <c r="AA27775" s="69"/>
    </row>
    <row r="27776" spans="24:27" x14ac:dyDescent="0.25">
      <c r="X27776" s="69"/>
      <c r="Y27776" s="69"/>
      <c r="Z27776" s="69"/>
      <c r="AA27776" s="69"/>
    </row>
    <row r="27777" spans="24:27" x14ac:dyDescent="0.25">
      <c r="X27777" s="69"/>
      <c r="Y27777" s="69"/>
      <c r="Z27777" s="69"/>
      <c r="AA27777" s="69"/>
    </row>
    <row r="27778" spans="24:27" x14ac:dyDescent="0.25">
      <c r="X27778" s="69"/>
      <c r="Y27778" s="69"/>
      <c r="Z27778" s="69"/>
      <c r="AA27778" s="69"/>
    </row>
    <row r="27779" spans="24:27" x14ac:dyDescent="0.25">
      <c r="X27779" s="69"/>
      <c r="Y27779" s="69"/>
      <c r="Z27779" s="69"/>
      <c r="AA27779" s="69"/>
    </row>
    <row r="27780" spans="24:27" x14ac:dyDescent="0.25">
      <c r="X27780" s="69"/>
      <c r="Y27780" s="69"/>
      <c r="Z27780" s="69"/>
      <c r="AA27780" s="69"/>
    </row>
    <row r="27781" spans="24:27" x14ac:dyDescent="0.25">
      <c r="X27781" s="69"/>
      <c r="Y27781" s="69"/>
      <c r="Z27781" s="69"/>
      <c r="AA27781" s="69"/>
    </row>
    <row r="27782" spans="24:27" x14ac:dyDescent="0.25">
      <c r="X27782" s="69"/>
      <c r="Y27782" s="69"/>
      <c r="Z27782" s="69"/>
      <c r="AA27782" s="69"/>
    </row>
    <row r="27783" spans="24:27" x14ac:dyDescent="0.25">
      <c r="X27783" s="69"/>
      <c r="Y27783" s="69"/>
      <c r="Z27783" s="69"/>
      <c r="AA27783" s="69"/>
    </row>
    <row r="27784" spans="24:27" x14ac:dyDescent="0.25">
      <c r="X27784" s="69"/>
      <c r="Y27784" s="69"/>
      <c r="Z27784" s="69"/>
      <c r="AA27784" s="69"/>
    </row>
    <row r="27785" spans="24:27" x14ac:dyDescent="0.25">
      <c r="X27785" s="69"/>
      <c r="Y27785" s="69"/>
      <c r="Z27785" s="69"/>
      <c r="AA27785" s="69"/>
    </row>
    <row r="27786" spans="24:27" x14ac:dyDescent="0.25">
      <c r="X27786" s="69"/>
      <c r="Y27786" s="69"/>
      <c r="Z27786" s="69"/>
      <c r="AA27786" s="69"/>
    </row>
    <row r="27787" spans="24:27" x14ac:dyDescent="0.25">
      <c r="X27787" s="69"/>
      <c r="Y27787" s="69"/>
      <c r="Z27787" s="69"/>
      <c r="AA27787" s="69"/>
    </row>
    <row r="27788" spans="24:27" x14ac:dyDescent="0.25">
      <c r="X27788" s="69"/>
      <c r="Y27788" s="69"/>
      <c r="Z27788" s="69"/>
      <c r="AA27788" s="69"/>
    </row>
    <row r="27789" spans="24:27" x14ac:dyDescent="0.25">
      <c r="X27789" s="69"/>
      <c r="Y27789" s="69"/>
      <c r="Z27789" s="69"/>
      <c r="AA27789" s="69"/>
    </row>
    <row r="27790" spans="24:27" x14ac:dyDescent="0.25">
      <c r="X27790" s="69"/>
      <c r="Y27790" s="69"/>
      <c r="Z27790" s="69"/>
      <c r="AA27790" s="69"/>
    </row>
    <row r="27791" spans="24:27" x14ac:dyDescent="0.25">
      <c r="X27791" s="69"/>
      <c r="Y27791" s="69"/>
      <c r="Z27791" s="69"/>
      <c r="AA27791" s="69"/>
    </row>
    <row r="27792" spans="24:27" x14ac:dyDescent="0.25">
      <c r="X27792" s="69"/>
      <c r="Y27792" s="69"/>
      <c r="Z27792" s="69"/>
      <c r="AA27792" s="69"/>
    </row>
    <row r="27793" spans="24:27" x14ac:dyDescent="0.25">
      <c r="X27793" s="69"/>
      <c r="Y27793" s="69"/>
      <c r="Z27793" s="69"/>
      <c r="AA27793" s="69"/>
    </row>
    <row r="27794" spans="24:27" x14ac:dyDescent="0.25">
      <c r="X27794" s="69"/>
      <c r="Y27794" s="69"/>
      <c r="Z27794" s="69"/>
      <c r="AA27794" s="69"/>
    </row>
    <row r="27795" spans="24:27" x14ac:dyDescent="0.25">
      <c r="X27795" s="69"/>
      <c r="Y27795" s="69"/>
      <c r="Z27795" s="69"/>
      <c r="AA27795" s="69"/>
    </row>
    <row r="27796" spans="24:27" x14ac:dyDescent="0.25">
      <c r="X27796" s="69"/>
      <c r="Y27796" s="69"/>
      <c r="Z27796" s="69"/>
      <c r="AA27796" s="69"/>
    </row>
    <row r="27797" spans="24:27" x14ac:dyDescent="0.25">
      <c r="X27797" s="69"/>
      <c r="Y27797" s="69"/>
      <c r="Z27797" s="69"/>
      <c r="AA27797" s="69"/>
    </row>
    <row r="27798" spans="24:27" x14ac:dyDescent="0.25">
      <c r="X27798" s="69"/>
      <c r="Y27798" s="69"/>
      <c r="Z27798" s="69"/>
      <c r="AA27798" s="69"/>
    </row>
    <row r="27799" spans="24:27" x14ac:dyDescent="0.25">
      <c r="X27799" s="69"/>
      <c r="Y27799" s="69"/>
      <c r="Z27799" s="69"/>
      <c r="AA27799" s="69"/>
    </row>
    <row r="27800" spans="24:27" x14ac:dyDescent="0.25">
      <c r="X27800" s="69"/>
      <c r="Y27800" s="69"/>
      <c r="Z27800" s="69"/>
      <c r="AA27800" s="69"/>
    </row>
    <row r="27801" spans="24:27" x14ac:dyDescent="0.25">
      <c r="X27801" s="69"/>
      <c r="Y27801" s="69"/>
      <c r="Z27801" s="69"/>
      <c r="AA27801" s="69"/>
    </row>
    <row r="27802" spans="24:27" x14ac:dyDescent="0.25">
      <c r="X27802" s="69"/>
      <c r="Y27802" s="69"/>
      <c r="Z27802" s="69"/>
      <c r="AA27802" s="69"/>
    </row>
    <row r="27803" spans="24:27" x14ac:dyDescent="0.25">
      <c r="X27803" s="69"/>
      <c r="Y27803" s="69"/>
      <c r="Z27803" s="69"/>
      <c r="AA27803" s="69"/>
    </row>
    <row r="27804" spans="24:27" x14ac:dyDescent="0.25">
      <c r="X27804" s="69"/>
      <c r="Y27804" s="69"/>
      <c r="Z27804" s="69"/>
      <c r="AA27804" s="69"/>
    </row>
    <row r="27805" spans="24:27" x14ac:dyDescent="0.25">
      <c r="X27805" s="69"/>
      <c r="Y27805" s="69"/>
      <c r="Z27805" s="69"/>
      <c r="AA27805" s="69"/>
    </row>
    <row r="27806" spans="24:27" x14ac:dyDescent="0.25">
      <c r="X27806" s="69"/>
      <c r="Y27806" s="69"/>
      <c r="Z27806" s="69"/>
      <c r="AA27806" s="69"/>
    </row>
    <row r="27807" spans="24:27" x14ac:dyDescent="0.25">
      <c r="X27807" s="69"/>
      <c r="Y27807" s="69"/>
      <c r="Z27807" s="69"/>
      <c r="AA27807" s="69"/>
    </row>
    <row r="27808" spans="24:27" x14ac:dyDescent="0.25">
      <c r="X27808" s="69"/>
      <c r="Y27808" s="69"/>
      <c r="Z27808" s="69"/>
      <c r="AA27808" s="69"/>
    </row>
    <row r="27809" spans="24:27" x14ac:dyDescent="0.25">
      <c r="X27809" s="69"/>
      <c r="Y27809" s="69"/>
      <c r="Z27809" s="69"/>
      <c r="AA27809" s="69"/>
    </row>
    <row r="27810" spans="24:27" x14ac:dyDescent="0.25">
      <c r="X27810" s="69"/>
      <c r="Y27810" s="69"/>
      <c r="Z27810" s="69"/>
      <c r="AA27810" s="69"/>
    </row>
    <row r="27811" spans="24:27" x14ac:dyDescent="0.25">
      <c r="X27811" s="69"/>
      <c r="Y27811" s="69"/>
      <c r="Z27811" s="69"/>
      <c r="AA27811" s="69"/>
    </row>
    <row r="27812" spans="24:27" x14ac:dyDescent="0.25">
      <c r="X27812" s="69"/>
      <c r="Y27812" s="69"/>
      <c r="Z27812" s="69"/>
      <c r="AA27812" s="69"/>
    </row>
    <row r="27813" spans="24:27" x14ac:dyDescent="0.25">
      <c r="X27813" s="69"/>
      <c r="Y27813" s="69"/>
      <c r="Z27813" s="69"/>
      <c r="AA27813" s="69"/>
    </row>
    <row r="27814" spans="24:27" x14ac:dyDescent="0.25">
      <c r="X27814" s="69"/>
      <c r="Y27814" s="69"/>
      <c r="Z27814" s="69"/>
      <c r="AA27814" s="69"/>
    </row>
    <row r="27815" spans="24:27" x14ac:dyDescent="0.25">
      <c r="X27815" s="69"/>
      <c r="Y27815" s="69"/>
      <c r="Z27815" s="69"/>
      <c r="AA27815" s="69"/>
    </row>
    <row r="27816" spans="24:27" x14ac:dyDescent="0.25">
      <c r="X27816" s="69"/>
      <c r="Y27816" s="69"/>
      <c r="Z27816" s="69"/>
      <c r="AA27816" s="69"/>
    </row>
    <row r="27817" spans="24:27" x14ac:dyDescent="0.25">
      <c r="X27817" s="69"/>
      <c r="Y27817" s="69"/>
      <c r="Z27817" s="69"/>
      <c r="AA27817" s="69"/>
    </row>
    <row r="27818" spans="24:27" x14ac:dyDescent="0.25">
      <c r="X27818" s="69"/>
      <c r="Y27818" s="69"/>
      <c r="Z27818" s="69"/>
      <c r="AA27818" s="69"/>
    </row>
    <row r="27819" spans="24:27" x14ac:dyDescent="0.25">
      <c r="X27819" s="69"/>
      <c r="Y27819" s="69"/>
      <c r="Z27819" s="69"/>
      <c r="AA27819" s="69"/>
    </row>
    <row r="27820" spans="24:27" x14ac:dyDescent="0.25">
      <c r="X27820" s="69"/>
      <c r="Y27820" s="69"/>
      <c r="Z27820" s="69"/>
      <c r="AA27820" s="69"/>
    </row>
    <row r="27821" spans="24:27" x14ac:dyDescent="0.25">
      <c r="X27821" s="69"/>
      <c r="Y27821" s="69"/>
      <c r="Z27821" s="69"/>
      <c r="AA27821" s="69"/>
    </row>
    <row r="27822" spans="24:27" x14ac:dyDescent="0.25">
      <c r="X27822" s="69"/>
      <c r="Y27822" s="69"/>
      <c r="Z27822" s="69"/>
      <c r="AA27822" s="69"/>
    </row>
    <row r="27823" spans="24:27" x14ac:dyDescent="0.25">
      <c r="X27823" s="69"/>
      <c r="Y27823" s="69"/>
      <c r="Z27823" s="69"/>
      <c r="AA27823" s="69"/>
    </row>
    <row r="27824" spans="24:27" x14ac:dyDescent="0.25">
      <c r="X27824" s="69"/>
      <c r="Y27824" s="69"/>
      <c r="Z27824" s="69"/>
      <c r="AA27824" s="69"/>
    </row>
    <row r="27825" spans="24:27" x14ac:dyDescent="0.25">
      <c r="X27825" s="69"/>
      <c r="Y27825" s="69"/>
      <c r="Z27825" s="69"/>
      <c r="AA27825" s="69"/>
    </row>
    <row r="27826" spans="24:27" x14ac:dyDescent="0.25">
      <c r="X27826" s="69"/>
      <c r="Y27826" s="69"/>
      <c r="Z27826" s="69"/>
      <c r="AA27826" s="69"/>
    </row>
    <row r="27827" spans="24:27" x14ac:dyDescent="0.25">
      <c r="X27827" s="69"/>
      <c r="Y27827" s="69"/>
      <c r="Z27827" s="69"/>
      <c r="AA27827" s="69"/>
    </row>
    <row r="27828" spans="24:27" x14ac:dyDescent="0.25">
      <c r="X27828" s="69"/>
      <c r="Y27828" s="69"/>
      <c r="Z27828" s="69"/>
      <c r="AA27828" s="69"/>
    </row>
    <row r="27829" spans="24:27" x14ac:dyDescent="0.25">
      <c r="X27829" s="69"/>
      <c r="Y27829" s="69"/>
      <c r="Z27829" s="69"/>
      <c r="AA27829" s="69"/>
    </row>
    <row r="27830" spans="24:27" x14ac:dyDescent="0.25">
      <c r="X27830" s="69"/>
      <c r="Y27830" s="69"/>
      <c r="Z27830" s="69"/>
      <c r="AA27830" s="69"/>
    </row>
    <row r="27831" spans="24:27" x14ac:dyDescent="0.25">
      <c r="X27831" s="69"/>
      <c r="Y27831" s="69"/>
      <c r="Z27831" s="69"/>
      <c r="AA27831" s="69"/>
    </row>
    <row r="27832" spans="24:27" x14ac:dyDescent="0.25">
      <c r="X27832" s="69"/>
      <c r="Y27832" s="69"/>
      <c r="Z27832" s="69"/>
      <c r="AA27832" s="69"/>
    </row>
    <row r="27833" spans="24:27" x14ac:dyDescent="0.25">
      <c r="X27833" s="69"/>
      <c r="Y27833" s="69"/>
      <c r="Z27833" s="69"/>
      <c r="AA27833" s="69"/>
    </row>
    <row r="27834" spans="24:27" x14ac:dyDescent="0.25">
      <c r="X27834" s="69"/>
      <c r="Y27834" s="69"/>
      <c r="Z27834" s="69"/>
      <c r="AA27834" s="69"/>
    </row>
    <row r="27835" spans="24:27" x14ac:dyDescent="0.25">
      <c r="X27835" s="69"/>
      <c r="Y27835" s="69"/>
      <c r="Z27835" s="69"/>
      <c r="AA27835" s="69"/>
    </row>
    <row r="27836" spans="24:27" x14ac:dyDescent="0.25">
      <c r="X27836" s="69"/>
      <c r="Y27836" s="69"/>
      <c r="Z27836" s="69"/>
      <c r="AA27836" s="69"/>
    </row>
    <row r="27837" spans="24:27" x14ac:dyDescent="0.25">
      <c r="X27837" s="69"/>
      <c r="Y27837" s="69"/>
      <c r="Z27837" s="69"/>
      <c r="AA27837" s="69"/>
    </row>
    <row r="27838" spans="24:27" x14ac:dyDescent="0.25">
      <c r="X27838" s="69"/>
      <c r="Y27838" s="69"/>
      <c r="Z27838" s="69"/>
      <c r="AA27838" s="69"/>
    </row>
    <row r="27839" spans="24:27" x14ac:dyDescent="0.25">
      <c r="X27839" s="69"/>
      <c r="Y27839" s="69"/>
      <c r="Z27839" s="69"/>
      <c r="AA27839" s="69"/>
    </row>
    <row r="27840" spans="24:27" x14ac:dyDescent="0.25">
      <c r="X27840" s="69"/>
      <c r="Y27840" s="69"/>
      <c r="Z27840" s="69"/>
      <c r="AA27840" s="69"/>
    </row>
    <row r="27841" spans="24:27" x14ac:dyDescent="0.25">
      <c r="X27841" s="69"/>
      <c r="Y27841" s="69"/>
      <c r="Z27841" s="69"/>
      <c r="AA27841" s="69"/>
    </row>
    <row r="27842" spans="24:27" x14ac:dyDescent="0.25">
      <c r="X27842" s="69"/>
      <c r="Y27842" s="69"/>
      <c r="Z27842" s="69"/>
      <c r="AA27842" s="69"/>
    </row>
    <row r="27843" spans="24:27" x14ac:dyDescent="0.25">
      <c r="X27843" s="69"/>
      <c r="Y27843" s="69"/>
      <c r="Z27843" s="69"/>
      <c r="AA27843" s="69"/>
    </row>
    <row r="27844" spans="24:27" x14ac:dyDescent="0.25">
      <c r="X27844" s="69"/>
      <c r="Y27844" s="69"/>
      <c r="Z27844" s="69"/>
      <c r="AA27844" s="69"/>
    </row>
    <row r="27845" spans="24:27" x14ac:dyDescent="0.25">
      <c r="X27845" s="69"/>
      <c r="Y27845" s="69"/>
      <c r="Z27845" s="69"/>
      <c r="AA27845" s="69"/>
    </row>
    <row r="27846" spans="24:27" x14ac:dyDescent="0.25">
      <c r="X27846" s="69"/>
      <c r="Y27846" s="69"/>
      <c r="Z27846" s="69"/>
      <c r="AA27846" s="69"/>
    </row>
    <row r="27847" spans="24:27" x14ac:dyDescent="0.25">
      <c r="X27847" s="69"/>
      <c r="Y27847" s="69"/>
      <c r="Z27847" s="69"/>
      <c r="AA27847" s="69"/>
    </row>
    <row r="27848" spans="24:27" x14ac:dyDescent="0.25">
      <c r="X27848" s="69"/>
      <c r="Y27848" s="69"/>
      <c r="Z27848" s="69"/>
      <c r="AA27848" s="69"/>
    </row>
    <row r="27849" spans="24:27" x14ac:dyDescent="0.25">
      <c r="X27849" s="69"/>
      <c r="Y27849" s="69"/>
      <c r="Z27849" s="69"/>
      <c r="AA27849" s="69"/>
    </row>
    <row r="27850" spans="24:27" x14ac:dyDescent="0.25">
      <c r="X27850" s="69"/>
      <c r="Y27850" s="69"/>
      <c r="Z27850" s="69"/>
      <c r="AA27850" s="69"/>
    </row>
    <row r="27851" spans="24:27" x14ac:dyDescent="0.25">
      <c r="X27851" s="69"/>
      <c r="Y27851" s="69"/>
      <c r="Z27851" s="69"/>
      <c r="AA27851" s="69"/>
    </row>
    <row r="27852" spans="24:27" x14ac:dyDescent="0.25">
      <c r="X27852" s="69"/>
      <c r="Y27852" s="69"/>
      <c r="Z27852" s="69"/>
      <c r="AA27852" s="69"/>
    </row>
    <row r="27853" spans="24:27" x14ac:dyDescent="0.25">
      <c r="X27853" s="69"/>
      <c r="Y27853" s="69"/>
      <c r="Z27853" s="69"/>
      <c r="AA27853" s="69"/>
    </row>
    <row r="27854" spans="24:27" x14ac:dyDescent="0.25">
      <c r="X27854" s="69"/>
      <c r="Y27854" s="69"/>
      <c r="Z27854" s="69"/>
      <c r="AA27854" s="69"/>
    </row>
    <row r="27855" spans="24:27" x14ac:dyDescent="0.25">
      <c r="X27855" s="69"/>
      <c r="Y27855" s="69"/>
      <c r="Z27855" s="69"/>
      <c r="AA27855" s="69"/>
    </row>
    <row r="27856" spans="24:27" x14ac:dyDescent="0.25">
      <c r="X27856" s="69"/>
      <c r="Y27856" s="69"/>
      <c r="Z27856" s="69"/>
      <c r="AA27856" s="69"/>
    </row>
    <row r="27857" spans="24:27" x14ac:dyDescent="0.25">
      <c r="X27857" s="69"/>
      <c r="Y27857" s="69"/>
      <c r="Z27857" s="69"/>
      <c r="AA27857" s="69"/>
    </row>
    <row r="27858" spans="24:27" x14ac:dyDescent="0.25">
      <c r="X27858" s="69"/>
      <c r="Y27858" s="69"/>
      <c r="Z27858" s="69"/>
      <c r="AA27858" s="69"/>
    </row>
    <row r="27859" spans="24:27" x14ac:dyDescent="0.25">
      <c r="X27859" s="69"/>
      <c r="Y27859" s="69"/>
      <c r="Z27859" s="69"/>
      <c r="AA27859" s="69"/>
    </row>
    <row r="27860" spans="24:27" x14ac:dyDescent="0.25">
      <c r="X27860" s="69"/>
      <c r="Y27860" s="69"/>
      <c r="Z27860" s="69"/>
      <c r="AA27860" s="69"/>
    </row>
    <row r="27861" spans="24:27" x14ac:dyDescent="0.25">
      <c r="X27861" s="69"/>
      <c r="Y27861" s="69"/>
      <c r="Z27861" s="69"/>
      <c r="AA27861" s="69"/>
    </row>
    <row r="27862" spans="24:27" x14ac:dyDescent="0.25">
      <c r="X27862" s="69"/>
      <c r="Y27862" s="69"/>
      <c r="Z27862" s="69"/>
      <c r="AA27862" s="69"/>
    </row>
    <row r="27863" spans="24:27" x14ac:dyDescent="0.25">
      <c r="X27863" s="69"/>
      <c r="Y27863" s="69"/>
      <c r="Z27863" s="69"/>
      <c r="AA27863" s="69"/>
    </row>
    <row r="27864" spans="24:27" x14ac:dyDescent="0.25">
      <c r="X27864" s="69"/>
      <c r="Y27864" s="69"/>
      <c r="Z27864" s="69"/>
      <c r="AA27864" s="69"/>
    </row>
    <row r="27865" spans="24:27" x14ac:dyDescent="0.25">
      <c r="X27865" s="69"/>
      <c r="Y27865" s="69"/>
      <c r="Z27865" s="69"/>
      <c r="AA27865" s="69"/>
    </row>
    <row r="27866" spans="24:27" x14ac:dyDescent="0.25">
      <c r="X27866" s="69"/>
      <c r="Y27866" s="69"/>
      <c r="Z27866" s="69"/>
      <c r="AA27866" s="69"/>
    </row>
    <row r="27867" spans="24:27" x14ac:dyDescent="0.25">
      <c r="X27867" s="69"/>
      <c r="Y27867" s="69"/>
      <c r="Z27867" s="69"/>
      <c r="AA27867" s="69"/>
    </row>
    <row r="27868" spans="24:27" x14ac:dyDescent="0.25">
      <c r="X27868" s="69"/>
      <c r="Y27868" s="69"/>
      <c r="Z27868" s="69"/>
      <c r="AA27868" s="69"/>
    </row>
    <row r="27869" spans="24:27" x14ac:dyDescent="0.25">
      <c r="X27869" s="69"/>
      <c r="Y27869" s="69"/>
      <c r="Z27869" s="69"/>
      <c r="AA27869" s="69"/>
    </row>
    <row r="27870" spans="24:27" x14ac:dyDescent="0.25">
      <c r="X27870" s="69"/>
      <c r="Y27870" s="69"/>
      <c r="Z27870" s="69"/>
      <c r="AA27870" s="69"/>
    </row>
    <row r="27871" spans="24:27" x14ac:dyDescent="0.25">
      <c r="X27871" s="69"/>
      <c r="Y27871" s="69"/>
      <c r="Z27871" s="69"/>
      <c r="AA27871" s="69"/>
    </row>
    <row r="27872" spans="24:27" x14ac:dyDescent="0.25">
      <c r="X27872" s="69"/>
      <c r="Y27872" s="69"/>
      <c r="Z27872" s="69"/>
      <c r="AA27872" s="69"/>
    </row>
    <row r="27873" spans="24:27" x14ac:dyDescent="0.25">
      <c r="X27873" s="69"/>
      <c r="Y27873" s="69"/>
      <c r="Z27873" s="69"/>
      <c r="AA27873" s="69"/>
    </row>
    <row r="27874" spans="24:27" x14ac:dyDescent="0.25">
      <c r="X27874" s="69"/>
      <c r="Y27874" s="69"/>
      <c r="Z27874" s="69"/>
      <c r="AA27874" s="69"/>
    </row>
    <row r="27875" spans="24:27" x14ac:dyDescent="0.25">
      <c r="X27875" s="69"/>
      <c r="Y27875" s="69"/>
      <c r="Z27875" s="69"/>
      <c r="AA27875" s="69"/>
    </row>
    <row r="27876" spans="24:27" x14ac:dyDescent="0.25">
      <c r="X27876" s="69"/>
      <c r="Y27876" s="69"/>
      <c r="Z27876" s="69"/>
      <c r="AA27876" s="69"/>
    </row>
    <row r="27877" spans="24:27" x14ac:dyDescent="0.25">
      <c r="X27877" s="69"/>
      <c r="Y27877" s="69"/>
      <c r="Z27877" s="69"/>
      <c r="AA27877" s="69"/>
    </row>
    <row r="27878" spans="24:27" x14ac:dyDescent="0.25">
      <c r="X27878" s="69"/>
      <c r="Y27878" s="69"/>
      <c r="Z27878" s="69"/>
      <c r="AA27878" s="69"/>
    </row>
    <row r="27879" spans="24:27" x14ac:dyDescent="0.25">
      <c r="X27879" s="69"/>
      <c r="Y27879" s="69"/>
      <c r="Z27879" s="69"/>
      <c r="AA27879" s="69"/>
    </row>
    <row r="27880" spans="24:27" x14ac:dyDescent="0.25">
      <c r="X27880" s="69"/>
      <c r="Y27880" s="69"/>
      <c r="Z27880" s="69"/>
      <c r="AA27880" s="69"/>
    </row>
    <row r="27881" spans="24:27" x14ac:dyDescent="0.25">
      <c r="X27881" s="69"/>
      <c r="Y27881" s="69"/>
      <c r="Z27881" s="69"/>
      <c r="AA27881" s="69"/>
    </row>
    <row r="27882" spans="24:27" x14ac:dyDescent="0.25">
      <c r="X27882" s="69"/>
      <c r="Y27882" s="69"/>
      <c r="Z27882" s="69"/>
      <c r="AA27882" s="69"/>
    </row>
    <row r="27883" spans="24:27" x14ac:dyDescent="0.25">
      <c r="X27883" s="69"/>
      <c r="Y27883" s="69"/>
      <c r="Z27883" s="69"/>
      <c r="AA27883" s="69"/>
    </row>
    <row r="27884" spans="24:27" x14ac:dyDescent="0.25">
      <c r="X27884" s="69"/>
      <c r="Y27884" s="69"/>
      <c r="Z27884" s="69"/>
      <c r="AA27884" s="69"/>
    </row>
    <row r="27885" spans="24:27" x14ac:dyDescent="0.25">
      <c r="X27885" s="69"/>
      <c r="Y27885" s="69"/>
      <c r="Z27885" s="69"/>
      <c r="AA27885" s="69"/>
    </row>
    <row r="27886" spans="24:27" x14ac:dyDescent="0.25">
      <c r="X27886" s="69"/>
      <c r="Y27886" s="69"/>
      <c r="Z27886" s="69"/>
      <c r="AA27886" s="69"/>
    </row>
    <row r="27887" spans="24:27" x14ac:dyDescent="0.25">
      <c r="X27887" s="69"/>
      <c r="Y27887" s="69"/>
      <c r="Z27887" s="69"/>
      <c r="AA27887" s="69"/>
    </row>
    <row r="27888" spans="24:27" x14ac:dyDescent="0.25">
      <c r="X27888" s="69"/>
      <c r="Y27888" s="69"/>
      <c r="Z27888" s="69"/>
      <c r="AA27888" s="69"/>
    </row>
    <row r="27889" spans="24:27" x14ac:dyDescent="0.25">
      <c r="X27889" s="69"/>
      <c r="Y27889" s="69"/>
      <c r="Z27889" s="69"/>
      <c r="AA27889" s="69"/>
    </row>
    <row r="27890" spans="24:27" x14ac:dyDescent="0.25">
      <c r="X27890" s="69"/>
      <c r="Y27890" s="69"/>
      <c r="Z27890" s="69"/>
      <c r="AA27890" s="69"/>
    </row>
    <row r="27891" spans="24:27" x14ac:dyDescent="0.25">
      <c r="X27891" s="69"/>
      <c r="Y27891" s="69"/>
      <c r="Z27891" s="69"/>
      <c r="AA27891" s="69"/>
    </row>
    <row r="27892" spans="24:27" x14ac:dyDescent="0.25">
      <c r="X27892" s="69"/>
      <c r="Y27892" s="69"/>
      <c r="Z27892" s="69"/>
      <c r="AA27892" s="69"/>
    </row>
    <row r="27893" spans="24:27" x14ac:dyDescent="0.25">
      <c r="X27893" s="69"/>
      <c r="Y27893" s="69"/>
      <c r="Z27893" s="69"/>
      <c r="AA27893" s="69"/>
    </row>
    <row r="27894" spans="24:27" x14ac:dyDescent="0.25">
      <c r="X27894" s="69"/>
      <c r="Y27894" s="69"/>
      <c r="Z27894" s="69"/>
      <c r="AA27894" s="69"/>
    </row>
    <row r="27895" spans="24:27" x14ac:dyDescent="0.25">
      <c r="X27895" s="69"/>
      <c r="Y27895" s="69"/>
      <c r="Z27895" s="69"/>
      <c r="AA27895" s="69"/>
    </row>
    <row r="27896" spans="24:27" x14ac:dyDescent="0.25">
      <c r="X27896" s="69"/>
      <c r="Y27896" s="69"/>
      <c r="Z27896" s="69"/>
      <c r="AA27896" s="69"/>
    </row>
    <row r="27897" spans="24:27" x14ac:dyDescent="0.25">
      <c r="X27897" s="69"/>
      <c r="Y27897" s="69"/>
      <c r="Z27897" s="69"/>
      <c r="AA27897" s="69"/>
    </row>
    <row r="27898" spans="24:27" x14ac:dyDescent="0.25">
      <c r="X27898" s="69"/>
      <c r="Y27898" s="69"/>
      <c r="Z27898" s="69"/>
      <c r="AA27898" s="69"/>
    </row>
    <row r="27899" spans="24:27" x14ac:dyDescent="0.25">
      <c r="X27899" s="69"/>
      <c r="Y27899" s="69"/>
      <c r="Z27899" s="69"/>
      <c r="AA27899" s="69"/>
    </row>
    <row r="27900" spans="24:27" x14ac:dyDescent="0.25">
      <c r="X27900" s="69"/>
      <c r="Y27900" s="69"/>
      <c r="Z27900" s="69"/>
      <c r="AA27900" s="69"/>
    </row>
    <row r="27901" spans="24:27" x14ac:dyDescent="0.25">
      <c r="X27901" s="69"/>
      <c r="Y27901" s="69"/>
      <c r="Z27901" s="69"/>
      <c r="AA27901" s="69"/>
    </row>
    <row r="27902" spans="24:27" x14ac:dyDescent="0.25">
      <c r="X27902" s="69"/>
      <c r="Y27902" s="69"/>
      <c r="Z27902" s="69"/>
      <c r="AA27902" s="69"/>
    </row>
    <row r="27903" spans="24:27" x14ac:dyDescent="0.25">
      <c r="X27903" s="69"/>
      <c r="Y27903" s="69"/>
      <c r="Z27903" s="69"/>
      <c r="AA27903" s="69"/>
    </row>
    <row r="27904" spans="24:27" x14ac:dyDescent="0.25">
      <c r="X27904" s="69"/>
      <c r="Y27904" s="69"/>
      <c r="Z27904" s="69"/>
      <c r="AA27904" s="69"/>
    </row>
    <row r="27905" spans="24:27" x14ac:dyDescent="0.25">
      <c r="X27905" s="69"/>
      <c r="Y27905" s="69"/>
      <c r="Z27905" s="69"/>
      <c r="AA27905" s="69"/>
    </row>
    <row r="27906" spans="24:27" x14ac:dyDescent="0.25">
      <c r="X27906" s="69"/>
      <c r="Y27906" s="69"/>
      <c r="Z27906" s="69"/>
      <c r="AA27906" s="69"/>
    </row>
    <row r="27907" spans="24:27" x14ac:dyDescent="0.25">
      <c r="X27907" s="69"/>
      <c r="Y27907" s="69"/>
      <c r="Z27907" s="69"/>
      <c r="AA27907" s="69"/>
    </row>
    <row r="27908" spans="24:27" x14ac:dyDescent="0.25">
      <c r="X27908" s="69"/>
      <c r="Y27908" s="69"/>
      <c r="Z27908" s="69"/>
      <c r="AA27908" s="69"/>
    </row>
    <row r="27909" spans="24:27" x14ac:dyDescent="0.25">
      <c r="X27909" s="69"/>
      <c r="Y27909" s="69"/>
      <c r="Z27909" s="69"/>
      <c r="AA27909" s="69"/>
    </row>
    <row r="27910" spans="24:27" x14ac:dyDescent="0.25">
      <c r="X27910" s="69"/>
      <c r="Y27910" s="69"/>
      <c r="Z27910" s="69"/>
      <c r="AA27910" s="69"/>
    </row>
    <row r="27911" spans="24:27" x14ac:dyDescent="0.25">
      <c r="X27911" s="69"/>
      <c r="Y27911" s="69"/>
      <c r="Z27911" s="69"/>
      <c r="AA27911" s="69"/>
    </row>
    <row r="27912" spans="24:27" x14ac:dyDescent="0.25">
      <c r="X27912" s="69"/>
      <c r="Y27912" s="69"/>
      <c r="Z27912" s="69"/>
      <c r="AA27912" s="69"/>
    </row>
    <row r="27913" spans="24:27" x14ac:dyDescent="0.25">
      <c r="X27913" s="69"/>
      <c r="Y27913" s="69"/>
      <c r="Z27913" s="69"/>
      <c r="AA27913" s="69"/>
    </row>
    <row r="27914" spans="24:27" x14ac:dyDescent="0.25">
      <c r="X27914" s="69"/>
      <c r="Y27914" s="69"/>
      <c r="Z27914" s="69"/>
      <c r="AA27914" s="69"/>
    </row>
    <row r="27915" spans="24:27" x14ac:dyDescent="0.25">
      <c r="X27915" s="69"/>
      <c r="Y27915" s="69"/>
      <c r="Z27915" s="69"/>
      <c r="AA27915" s="69"/>
    </row>
    <row r="27916" spans="24:27" x14ac:dyDescent="0.25">
      <c r="X27916" s="69"/>
      <c r="Y27916" s="69"/>
      <c r="Z27916" s="69"/>
      <c r="AA27916" s="69"/>
    </row>
    <row r="27917" spans="24:27" x14ac:dyDescent="0.25">
      <c r="X27917" s="69"/>
      <c r="Y27917" s="69"/>
      <c r="Z27917" s="69"/>
      <c r="AA27917" s="69"/>
    </row>
    <row r="27918" spans="24:27" x14ac:dyDescent="0.25">
      <c r="X27918" s="69"/>
      <c r="Y27918" s="69"/>
      <c r="Z27918" s="69"/>
      <c r="AA27918" s="69"/>
    </row>
    <row r="27919" spans="24:27" x14ac:dyDescent="0.25">
      <c r="X27919" s="69"/>
      <c r="Y27919" s="69"/>
      <c r="Z27919" s="69"/>
      <c r="AA27919" s="69"/>
    </row>
    <row r="27920" spans="24:27" x14ac:dyDescent="0.25">
      <c r="X27920" s="69"/>
      <c r="Y27920" s="69"/>
      <c r="Z27920" s="69"/>
      <c r="AA27920" s="69"/>
    </row>
    <row r="27921" spans="24:27" x14ac:dyDescent="0.25">
      <c r="X27921" s="69"/>
      <c r="Y27921" s="69"/>
      <c r="Z27921" s="69"/>
      <c r="AA27921" s="69"/>
    </row>
    <row r="27922" spans="24:27" x14ac:dyDescent="0.25">
      <c r="X27922" s="69"/>
      <c r="Y27922" s="69"/>
      <c r="Z27922" s="69"/>
      <c r="AA27922" s="69"/>
    </row>
    <row r="27923" spans="24:27" x14ac:dyDescent="0.25">
      <c r="X27923" s="69"/>
      <c r="Y27923" s="69"/>
      <c r="Z27923" s="69"/>
      <c r="AA27923" s="69"/>
    </row>
    <row r="27924" spans="24:27" x14ac:dyDescent="0.25">
      <c r="X27924" s="69"/>
      <c r="Y27924" s="69"/>
      <c r="Z27924" s="69"/>
      <c r="AA27924" s="69"/>
    </row>
    <row r="27925" spans="24:27" x14ac:dyDescent="0.25">
      <c r="X27925" s="69"/>
      <c r="Y27925" s="69"/>
      <c r="Z27925" s="69"/>
      <c r="AA27925" s="69"/>
    </row>
    <row r="27926" spans="24:27" x14ac:dyDescent="0.25">
      <c r="X27926" s="69"/>
      <c r="Y27926" s="69"/>
      <c r="Z27926" s="69"/>
      <c r="AA27926" s="69"/>
    </row>
    <row r="27927" spans="24:27" x14ac:dyDescent="0.25">
      <c r="X27927" s="69"/>
      <c r="Y27927" s="69"/>
      <c r="Z27927" s="69"/>
      <c r="AA27927" s="69"/>
    </row>
    <row r="27928" spans="24:27" x14ac:dyDescent="0.25">
      <c r="X27928" s="69"/>
      <c r="Y27928" s="69"/>
      <c r="Z27928" s="69"/>
      <c r="AA27928" s="69"/>
    </row>
    <row r="27929" spans="24:27" x14ac:dyDescent="0.25">
      <c r="X27929" s="69"/>
      <c r="Y27929" s="69"/>
      <c r="Z27929" s="69"/>
      <c r="AA27929" s="69"/>
    </row>
    <row r="27930" spans="24:27" x14ac:dyDescent="0.25">
      <c r="X27930" s="69"/>
      <c r="Y27930" s="69"/>
      <c r="Z27930" s="69"/>
      <c r="AA27930" s="69"/>
    </row>
    <row r="27931" spans="24:27" x14ac:dyDescent="0.25">
      <c r="X27931" s="69"/>
      <c r="Y27931" s="69"/>
      <c r="Z27931" s="69"/>
      <c r="AA27931" s="69"/>
    </row>
    <row r="27932" spans="24:27" x14ac:dyDescent="0.25">
      <c r="X27932" s="69"/>
      <c r="Y27932" s="69"/>
      <c r="Z27932" s="69"/>
      <c r="AA27932" s="69"/>
    </row>
    <row r="27933" spans="24:27" x14ac:dyDescent="0.25">
      <c r="X27933" s="69"/>
      <c r="Y27933" s="69"/>
      <c r="Z27933" s="69"/>
      <c r="AA27933" s="69"/>
    </row>
    <row r="27934" spans="24:27" x14ac:dyDescent="0.25">
      <c r="X27934" s="69"/>
      <c r="Y27934" s="69"/>
      <c r="Z27934" s="69"/>
      <c r="AA27934" s="69"/>
    </row>
    <row r="27935" spans="24:27" x14ac:dyDescent="0.25">
      <c r="X27935" s="69"/>
      <c r="Y27935" s="69"/>
      <c r="Z27935" s="69"/>
      <c r="AA27935" s="69"/>
    </row>
    <row r="27936" spans="24:27" x14ac:dyDescent="0.25">
      <c r="X27936" s="69"/>
      <c r="Y27936" s="69"/>
      <c r="Z27936" s="69"/>
      <c r="AA27936" s="69"/>
    </row>
    <row r="27937" spans="24:27" x14ac:dyDescent="0.25">
      <c r="X27937" s="69"/>
      <c r="Y27937" s="69"/>
      <c r="Z27937" s="69"/>
      <c r="AA27937" s="69"/>
    </row>
    <row r="27938" spans="24:27" x14ac:dyDescent="0.25">
      <c r="X27938" s="69"/>
      <c r="Y27938" s="69"/>
      <c r="Z27938" s="69"/>
      <c r="AA27938" s="69"/>
    </row>
    <row r="27939" spans="24:27" x14ac:dyDescent="0.25">
      <c r="X27939" s="69"/>
      <c r="Y27939" s="69"/>
      <c r="Z27939" s="69"/>
      <c r="AA27939" s="69"/>
    </row>
    <row r="27940" spans="24:27" x14ac:dyDescent="0.25">
      <c r="X27940" s="69"/>
      <c r="Y27940" s="69"/>
      <c r="Z27940" s="69"/>
      <c r="AA27940" s="69"/>
    </row>
    <row r="27941" spans="24:27" x14ac:dyDescent="0.25">
      <c r="X27941" s="69"/>
      <c r="Y27941" s="69"/>
      <c r="Z27941" s="69"/>
      <c r="AA27941" s="69"/>
    </row>
    <row r="27942" spans="24:27" x14ac:dyDescent="0.25">
      <c r="X27942" s="69"/>
      <c r="Y27942" s="69"/>
      <c r="Z27942" s="69"/>
      <c r="AA27942" s="69"/>
    </row>
    <row r="27943" spans="24:27" x14ac:dyDescent="0.25">
      <c r="X27943" s="69"/>
      <c r="Y27943" s="69"/>
      <c r="Z27943" s="69"/>
      <c r="AA27943" s="69"/>
    </row>
    <row r="27944" spans="24:27" x14ac:dyDescent="0.25">
      <c r="X27944" s="69"/>
      <c r="Y27944" s="69"/>
      <c r="Z27944" s="69"/>
      <c r="AA27944" s="69"/>
    </row>
    <row r="27945" spans="24:27" x14ac:dyDescent="0.25">
      <c r="X27945" s="69"/>
      <c r="Y27945" s="69"/>
      <c r="Z27945" s="69"/>
      <c r="AA27945" s="69"/>
    </row>
    <row r="27946" spans="24:27" x14ac:dyDescent="0.25">
      <c r="X27946" s="69"/>
      <c r="Y27946" s="69"/>
      <c r="Z27946" s="69"/>
      <c r="AA27946" s="69"/>
    </row>
    <row r="27947" spans="24:27" x14ac:dyDescent="0.25">
      <c r="X27947" s="69"/>
      <c r="Y27947" s="69"/>
      <c r="Z27947" s="69"/>
      <c r="AA27947" s="69"/>
    </row>
    <row r="27948" spans="24:27" x14ac:dyDescent="0.25">
      <c r="X27948" s="69"/>
      <c r="Y27948" s="69"/>
      <c r="Z27948" s="69"/>
      <c r="AA27948" s="69"/>
    </row>
    <row r="27949" spans="24:27" x14ac:dyDescent="0.25">
      <c r="X27949" s="69"/>
      <c r="Y27949" s="69"/>
      <c r="Z27949" s="69"/>
      <c r="AA27949" s="69"/>
    </row>
    <row r="27950" spans="24:27" x14ac:dyDescent="0.25">
      <c r="X27950" s="69"/>
      <c r="Y27950" s="69"/>
      <c r="Z27950" s="69"/>
      <c r="AA27950" s="69"/>
    </row>
    <row r="27951" spans="24:27" x14ac:dyDescent="0.25">
      <c r="X27951" s="69"/>
      <c r="Y27951" s="69"/>
      <c r="Z27951" s="69"/>
      <c r="AA27951" s="69"/>
    </row>
    <row r="27952" spans="24:27" x14ac:dyDescent="0.25">
      <c r="X27952" s="69"/>
      <c r="Y27952" s="69"/>
      <c r="Z27952" s="69"/>
      <c r="AA27952" s="69"/>
    </row>
    <row r="27953" spans="24:27" x14ac:dyDescent="0.25">
      <c r="X27953" s="69"/>
      <c r="Y27953" s="69"/>
      <c r="Z27953" s="69"/>
      <c r="AA27953" s="69"/>
    </row>
    <row r="27954" spans="24:27" x14ac:dyDescent="0.25">
      <c r="X27954" s="69"/>
      <c r="Y27954" s="69"/>
      <c r="Z27954" s="69"/>
      <c r="AA27954" s="69"/>
    </row>
    <row r="27955" spans="24:27" x14ac:dyDescent="0.25">
      <c r="X27955" s="69"/>
      <c r="Y27955" s="69"/>
      <c r="Z27955" s="69"/>
      <c r="AA27955" s="69"/>
    </row>
    <row r="27956" spans="24:27" x14ac:dyDescent="0.25">
      <c r="X27956" s="69"/>
      <c r="Y27956" s="69"/>
      <c r="Z27956" s="69"/>
      <c r="AA27956" s="69"/>
    </row>
    <row r="27957" spans="24:27" x14ac:dyDescent="0.25">
      <c r="X27957" s="69"/>
      <c r="Y27957" s="69"/>
      <c r="Z27957" s="69"/>
      <c r="AA27957" s="69"/>
    </row>
    <row r="27958" spans="24:27" x14ac:dyDescent="0.25">
      <c r="X27958" s="69"/>
      <c r="Y27958" s="69"/>
      <c r="Z27958" s="69"/>
      <c r="AA27958" s="69"/>
    </row>
    <row r="27959" spans="24:27" x14ac:dyDescent="0.25">
      <c r="X27959" s="69"/>
      <c r="Y27959" s="69"/>
      <c r="Z27959" s="69"/>
      <c r="AA27959" s="69"/>
    </row>
    <row r="27960" spans="24:27" x14ac:dyDescent="0.25">
      <c r="X27960" s="69"/>
      <c r="Y27960" s="69"/>
      <c r="Z27960" s="69"/>
      <c r="AA27960" s="69"/>
    </row>
    <row r="27961" spans="24:27" x14ac:dyDescent="0.25">
      <c r="X27961" s="69"/>
      <c r="Y27961" s="69"/>
      <c r="Z27961" s="69"/>
      <c r="AA27961" s="69"/>
    </row>
    <row r="27962" spans="24:27" x14ac:dyDescent="0.25">
      <c r="X27962" s="69"/>
      <c r="Y27962" s="69"/>
      <c r="Z27962" s="69"/>
      <c r="AA27962" s="69"/>
    </row>
    <row r="27963" spans="24:27" x14ac:dyDescent="0.25">
      <c r="X27963" s="69"/>
      <c r="Y27963" s="69"/>
      <c r="Z27963" s="69"/>
      <c r="AA27963" s="69"/>
    </row>
    <row r="27964" spans="24:27" x14ac:dyDescent="0.25">
      <c r="X27964" s="69"/>
      <c r="Y27964" s="69"/>
      <c r="Z27964" s="69"/>
      <c r="AA27964" s="69"/>
    </row>
    <row r="27965" spans="24:27" x14ac:dyDescent="0.25">
      <c r="X27965" s="69"/>
      <c r="Y27965" s="69"/>
      <c r="Z27965" s="69"/>
      <c r="AA27965" s="69"/>
    </row>
    <row r="27966" spans="24:27" x14ac:dyDescent="0.25">
      <c r="X27966" s="69"/>
      <c r="Y27966" s="69"/>
      <c r="Z27966" s="69"/>
      <c r="AA27966" s="69"/>
    </row>
    <row r="27967" spans="24:27" x14ac:dyDescent="0.25">
      <c r="X27967" s="69"/>
      <c r="Y27967" s="69"/>
      <c r="Z27967" s="69"/>
      <c r="AA27967" s="69"/>
    </row>
    <row r="27968" spans="24:27" x14ac:dyDescent="0.25">
      <c r="X27968" s="69"/>
      <c r="Y27968" s="69"/>
      <c r="Z27968" s="69"/>
      <c r="AA27968" s="69"/>
    </row>
    <row r="27969" spans="24:27" x14ac:dyDescent="0.25">
      <c r="X27969" s="69"/>
      <c r="Y27969" s="69"/>
      <c r="Z27969" s="69"/>
      <c r="AA27969" s="69"/>
    </row>
    <row r="27970" spans="24:27" x14ac:dyDescent="0.25">
      <c r="X27970" s="69"/>
      <c r="Y27970" s="69"/>
      <c r="Z27970" s="69"/>
      <c r="AA27970" s="69"/>
    </row>
    <row r="27971" spans="24:27" x14ac:dyDescent="0.25">
      <c r="X27971" s="69"/>
      <c r="Y27971" s="69"/>
      <c r="Z27971" s="69"/>
      <c r="AA27971" s="69"/>
    </row>
    <row r="27972" spans="24:27" x14ac:dyDescent="0.25">
      <c r="X27972" s="69"/>
      <c r="Y27972" s="69"/>
      <c r="Z27972" s="69"/>
      <c r="AA27972" s="69"/>
    </row>
    <row r="27973" spans="24:27" x14ac:dyDescent="0.25">
      <c r="X27973" s="69"/>
      <c r="Y27973" s="69"/>
      <c r="Z27973" s="69"/>
      <c r="AA27973" s="69"/>
    </row>
    <row r="27974" spans="24:27" x14ac:dyDescent="0.25">
      <c r="X27974" s="69"/>
      <c r="Y27974" s="69"/>
      <c r="Z27974" s="69"/>
      <c r="AA27974" s="69"/>
    </row>
    <row r="27975" spans="24:27" x14ac:dyDescent="0.25">
      <c r="X27975" s="69"/>
      <c r="Y27975" s="69"/>
      <c r="Z27975" s="69"/>
      <c r="AA27975" s="69"/>
    </row>
    <row r="27976" spans="24:27" x14ac:dyDescent="0.25">
      <c r="X27976" s="69"/>
      <c r="Y27976" s="69"/>
      <c r="Z27976" s="69"/>
      <c r="AA27976" s="69"/>
    </row>
    <row r="27977" spans="24:27" x14ac:dyDescent="0.25">
      <c r="X27977" s="69"/>
      <c r="Y27977" s="69"/>
      <c r="Z27977" s="69"/>
      <c r="AA27977" s="69"/>
    </row>
    <row r="27978" spans="24:27" x14ac:dyDescent="0.25">
      <c r="X27978" s="69"/>
      <c r="Y27978" s="69"/>
      <c r="Z27978" s="69"/>
      <c r="AA27978" s="69"/>
    </row>
    <row r="27979" spans="24:27" x14ac:dyDescent="0.25">
      <c r="X27979" s="69"/>
      <c r="Y27979" s="69"/>
      <c r="Z27979" s="69"/>
      <c r="AA27979" s="69"/>
    </row>
    <row r="27980" spans="24:27" x14ac:dyDescent="0.25">
      <c r="X27980" s="69"/>
      <c r="Y27980" s="69"/>
      <c r="Z27980" s="69"/>
      <c r="AA27980" s="69"/>
    </row>
    <row r="27981" spans="24:27" x14ac:dyDescent="0.25">
      <c r="X27981" s="69"/>
      <c r="Y27981" s="69"/>
      <c r="Z27981" s="69"/>
      <c r="AA27981" s="69"/>
    </row>
    <row r="27982" spans="24:27" x14ac:dyDescent="0.25">
      <c r="X27982" s="69"/>
      <c r="Y27982" s="69"/>
      <c r="Z27982" s="69"/>
      <c r="AA27982" s="69"/>
    </row>
    <row r="27983" spans="24:27" x14ac:dyDescent="0.25">
      <c r="X27983" s="69"/>
      <c r="Y27983" s="69"/>
      <c r="Z27983" s="69"/>
      <c r="AA27983" s="69"/>
    </row>
    <row r="27984" spans="24:27" x14ac:dyDescent="0.25">
      <c r="X27984" s="69"/>
      <c r="Y27984" s="69"/>
      <c r="Z27984" s="69"/>
      <c r="AA27984" s="69"/>
    </row>
    <row r="27985" spans="24:27" x14ac:dyDescent="0.25">
      <c r="X27985" s="69"/>
      <c r="Y27985" s="69"/>
      <c r="Z27985" s="69"/>
      <c r="AA27985" s="69"/>
    </row>
    <row r="27986" spans="24:27" x14ac:dyDescent="0.25">
      <c r="X27986" s="69"/>
      <c r="Y27986" s="69"/>
      <c r="Z27986" s="69"/>
      <c r="AA27986" s="69"/>
    </row>
    <row r="27987" spans="24:27" x14ac:dyDescent="0.25">
      <c r="X27987" s="69"/>
      <c r="Y27987" s="69"/>
      <c r="Z27987" s="69"/>
      <c r="AA27987" s="69"/>
    </row>
    <row r="27988" spans="24:27" x14ac:dyDescent="0.25">
      <c r="X27988" s="69"/>
      <c r="Y27988" s="69"/>
      <c r="Z27988" s="69"/>
      <c r="AA27988" s="69"/>
    </row>
    <row r="27989" spans="24:27" x14ac:dyDescent="0.25">
      <c r="X27989" s="69"/>
      <c r="Y27989" s="69"/>
      <c r="Z27989" s="69"/>
      <c r="AA27989" s="69"/>
    </row>
    <row r="27990" spans="24:27" x14ac:dyDescent="0.25">
      <c r="X27990" s="69"/>
      <c r="Y27990" s="69"/>
      <c r="Z27990" s="69"/>
      <c r="AA27990" s="69"/>
    </row>
    <row r="27991" spans="24:27" x14ac:dyDescent="0.25">
      <c r="X27991" s="69"/>
      <c r="Y27991" s="69"/>
      <c r="Z27991" s="69"/>
      <c r="AA27991" s="69"/>
    </row>
    <row r="27992" spans="24:27" x14ac:dyDescent="0.25">
      <c r="X27992" s="69"/>
      <c r="Y27992" s="69"/>
      <c r="Z27992" s="69"/>
      <c r="AA27992" s="69"/>
    </row>
    <row r="27993" spans="24:27" x14ac:dyDescent="0.25">
      <c r="X27993" s="69"/>
      <c r="Y27993" s="69"/>
      <c r="Z27993" s="69"/>
      <c r="AA27993" s="69"/>
    </row>
    <row r="27994" spans="24:27" x14ac:dyDescent="0.25">
      <c r="X27994" s="69"/>
      <c r="Y27994" s="69"/>
      <c r="Z27994" s="69"/>
      <c r="AA27994" s="69"/>
    </row>
    <row r="27995" spans="24:27" x14ac:dyDescent="0.25">
      <c r="X27995" s="69"/>
      <c r="Y27995" s="69"/>
      <c r="Z27995" s="69"/>
      <c r="AA27995" s="69"/>
    </row>
    <row r="27996" spans="24:27" x14ac:dyDescent="0.25">
      <c r="X27996" s="69"/>
      <c r="Y27996" s="69"/>
      <c r="Z27996" s="69"/>
      <c r="AA27996" s="69"/>
    </row>
    <row r="27997" spans="24:27" x14ac:dyDescent="0.25">
      <c r="X27997" s="69"/>
      <c r="Y27997" s="69"/>
      <c r="Z27997" s="69"/>
      <c r="AA27997" s="69"/>
    </row>
    <row r="27998" spans="24:27" x14ac:dyDescent="0.25">
      <c r="X27998" s="69"/>
      <c r="Y27998" s="69"/>
      <c r="Z27998" s="69"/>
      <c r="AA27998" s="69"/>
    </row>
    <row r="27999" spans="24:27" x14ac:dyDescent="0.25">
      <c r="X27999" s="69"/>
      <c r="Y27999" s="69"/>
      <c r="Z27999" s="69"/>
      <c r="AA27999" s="69"/>
    </row>
    <row r="28000" spans="24:27" x14ac:dyDescent="0.25">
      <c r="X28000" s="69"/>
      <c r="Y28000" s="69"/>
      <c r="Z28000" s="69"/>
      <c r="AA28000" s="69"/>
    </row>
    <row r="28001" spans="24:27" x14ac:dyDescent="0.25">
      <c r="X28001" s="69"/>
      <c r="Y28001" s="69"/>
      <c r="Z28001" s="69"/>
      <c r="AA28001" s="69"/>
    </row>
    <row r="28002" spans="24:27" x14ac:dyDescent="0.25">
      <c r="X28002" s="69"/>
      <c r="Y28002" s="69"/>
      <c r="Z28002" s="69"/>
      <c r="AA28002" s="69"/>
    </row>
    <row r="28003" spans="24:27" x14ac:dyDescent="0.25">
      <c r="X28003" s="69"/>
      <c r="Y28003" s="69"/>
      <c r="Z28003" s="69"/>
      <c r="AA28003" s="69"/>
    </row>
    <row r="28004" spans="24:27" x14ac:dyDescent="0.25">
      <c r="X28004" s="69"/>
      <c r="Y28004" s="69"/>
      <c r="Z28004" s="69"/>
      <c r="AA28004" s="69"/>
    </row>
    <row r="28005" spans="24:27" x14ac:dyDescent="0.25">
      <c r="X28005" s="69"/>
      <c r="Y28005" s="69"/>
      <c r="Z28005" s="69"/>
      <c r="AA28005" s="69"/>
    </row>
    <row r="28006" spans="24:27" x14ac:dyDescent="0.25">
      <c r="X28006" s="69"/>
      <c r="Y28006" s="69"/>
      <c r="Z28006" s="69"/>
      <c r="AA28006" s="69"/>
    </row>
    <row r="28007" spans="24:27" x14ac:dyDescent="0.25">
      <c r="X28007" s="69"/>
      <c r="Y28007" s="69"/>
      <c r="Z28007" s="69"/>
      <c r="AA28007" s="69"/>
    </row>
    <row r="28008" spans="24:27" x14ac:dyDescent="0.25">
      <c r="X28008" s="69"/>
      <c r="Y28008" s="69"/>
      <c r="Z28008" s="69"/>
      <c r="AA28008" s="69"/>
    </row>
    <row r="28009" spans="24:27" x14ac:dyDescent="0.25">
      <c r="X28009" s="69"/>
      <c r="Y28009" s="69"/>
      <c r="Z28009" s="69"/>
      <c r="AA28009" s="69"/>
    </row>
    <row r="28010" spans="24:27" x14ac:dyDescent="0.25">
      <c r="X28010" s="69"/>
      <c r="Y28010" s="69"/>
      <c r="Z28010" s="69"/>
      <c r="AA28010" s="69"/>
    </row>
    <row r="28011" spans="24:27" x14ac:dyDescent="0.25">
      <c r="X28011" s="69"/>
      <c r="Y28011" s="69"/>
      <c r="Z28011" s="69"/>
      <c r="AA28011" s="69"/>
    </row>
    <row r="28012" spans="24:27" x14ac:dyDescent="0.25">
      <c r="X28012" s="69"/>
      <c r="Y28012" s="69"/>
      <c r="Z28012" s="69"/>
      <c r="AA28012" s="69"/>
    </row>
    <row r="28013" spans="24:27" x14ac:dyDescent="0.25">
      <c r="X28013" s="69"/>
      <c r="Y28013" s="69"/>
      <c r="Z28013" s="69"/>
      <c r="AA28013" s="69"/>
    </row>
    <row r="28014" spans="24:27" x14ac:dyDescent="0.25">
      <c r="X28014" s="69"/>
      <c r="Y28014" s="69"/>
      <c r="Z28014" s="69"/>
      <c r="AA28014" s="69"/>
    </row>
    <row r="28015" spans="24:27" x14ac:dyDescent="0.25">
      <c r="X28015" s="69"/>
      <c r="Y28015" s="69"/>
      <c r="Z28015" s="69"/>
      <c r="AA28015" s="69"/>
    </row>
    <row r="28016" spans="24:27" x14ac:dyDescent="0.25">
      <c r="X28016" s="69"/>
      <c r="Y28016" s="69"/>
      <c r="Z28016" s="69"/>
      <c r="AA28016" s="69"/>
    </row>
    <row r="28017" spans="24:27" x14ac:dyDescent="0.25">
      <c r="X28017" s="69"/>
      <c r="Y28017" s="69"/>
      <c r="Z28017" s="69"/>
      <c r="AA28017" s="69"/>
    </row>
    <row r="28018" spans="24:27" x14ac:dyDescent="0.25">
      <c r="X28018" s="69"/>
      <c r="Y28018" s="69"/>
      <c r="Z28018" s="69"/>
      <c r="AA28018" s="69"/>
    </row>
    <row r="28019" spans="24:27" x14ac:dyDescent="0.25">
      <c r="X28019" s="69"/>
      <c r="Y28019" s="69"/>
      <c r="Z28019" s="69"/>
      <c r="AA28019" s="69"/>
    </row>
    <row r="28020" spans="24:27" x14ac:dyDescent="0.25">
      <c r="X28020" s="69"/>
      <c r="Y28020" s="69"/>
      <c r="Z28020" s="69"/>
      <c r="AA28020" s="69"/>
    </row>
    <row r="28021" spans="24:27" x14ac:dyDescent="0.25">
      <c r="X28021" s="69"/>
      <c r="Y28021" s="69"/>
      <c r="Z28021" s="69"/>
      <c r="AA28021" s="69"/>
    </row>
    <row r="28022" spans="24:27" x14ac:dyDescent="0.25">
      <c r="X28022" s="69"/>
      <c r="Y28022" s="69"/>
      <c r="Z28022" s="69"/>
      <c r="AA28022" s="69"/>
    </row>
    <row r="28023" spans="24:27" x14ac:dyDescent="0.25">
      <c r="X28023" s="69"/>
      <c r="Y28023" s="69"/>
      <c r="Z28023" s="69"/>
      <c r="AA28023" s="69"/>
    </row>
    <row r="28024" spans="24:27" x14ac:dyDescent="0.25">
      <c r="X28024" s="69"/>
      <c r="Y28024" s="69"/>
      <c r="Z28024" s="69"/>
      <c r="AA28024" s="69"/>
    </row>
    <row r="28025" spans="24:27" x14ac:dyDescent="0.25">
      <c r="X28025" s="69"/>
      <c r="Y28025" s="69"/>
      <c r="Z28025" s="69"/>
      <c r="AA28025" s="69"/>
    </row>
    <row r="28026" spans="24:27" x14ac:dyDescent="0.25">
      <c r="X28026" s="69"/>
      <c r="Y28026" s="69"/>
      <c r="Z28026" s="69"/>
      <c r="AA28026" s="69"/>
    </row>
    <row r="28027" spans="24:27" x14ac:dyDescent="0.25">
      <c r="X28027" s="69"/>
      <c r="Y28027" s="69"/>
      <c r="Z28027" s="69"/>
      <c r="AA28027" s="69"/>
    </row>
    <row r="28028" spans="24:27" x14ac:dyDescent="0.25">
      <c r="X28028" s="69"/>
      <c r="Y28028" s="69"/>
      <c r="Z28028" s="69"/>
      <c r="AA28028" s="69"/>
    </row>
    <row r="28029" spans="24:27" x14ac:dyDescent="0.25">
      <c r="X28029" s="69"/>
      <c r="Y28029" s="69"/>
      <c r="Z28029" s="69"/>
      <c r="AA28029" s="69"/>
    </row>
    <row r="28030" spans="24:27" x14ac:dyDescent="0.25">
      <c r="X28030" s="69"/>
      <c r="Y28030" s="69"/>
      <c r="Z28030" s="69"/>
      <c r="AA28030" s="69"/>
    </row>
    <row r="28031" spans="24:27" x14ac:dyDescent="0.25">
      <c r="X28031" s="69"/>
      <c r="Y28031" s="69"/>
      <c r="Z28031" s="69"/>
      <c r="AA28031" s="69"/>
    </row>
    <row r="28032" spans="24:27" x14ac:dyDescent="0.25">
      <c r="X28032" s="69"/>
      <c r="Y28032" s="69"/>
      <c r="Z28032" s="69"/>
      <c r="AA28032" s="69"/>
    </row>
    <row r="28033" spans="24:27" x14ac:dyDescent="0.25">
      <c r="X28033" s="69"/>
      <c r="Y28033" s="69"/>
      <c r="Z28033" s="69"/>
      <c r="AA28033" s="69"/>
    </row>
    <row r="28034" spans="24:27" x14ac:dyDescent="0.25">
      <c r="X28034" s="69"/>
      <c r="Y28034" s="69"/>
      <c r="Z28034" s="69"/>
      <c r="AA28034" s="69"/>
    </row>
    <row r="28035" spans="24:27" x14ac:dyDescent="0.25">
      <c r="X28035" s="69"/>
      <c r="Y28035" s="69"/>
      <c r="Z28035" s="69"/>
      <c r="AA28035" s="69"/>
    </row>
    <row r="28036" spans="24:27" x14ac:dyDescent="0.25">
      <c r="X28036" s="69"/>
      <c r="Y28036" s="69"/>
      <c r="Z28036" s="69"/>
      <c r="AA28036" s="69"/>
    </row>
    <row r="28037" spans="24:27" x14ac:dyDescent="0.25">
      <c r="X28037" s="69"/>
      <c r="Y28037" s="69"/>
      <c r="Z28037" s="69"/>
      <c r="AA28037" s="69"/>
    </row>
    <row r="28038" spans="24:27" x14ac:dyDescent="0.25">
      <c r="X28038" s="69"/>
      <c r="Y28038" s="69"/>
      <c r="Z28038" s="69"/>
      <c r="AA28038" s="69"/>
    </row>
    <row r="28039" spans="24:27" x14ac:dyDescent="0.25">
      <c r="X28039" s="69"/>
      <c r="Y28039" s="69"/>
      <c r="Z28039" s="69"/>
      <c r="AA28039" s="69"/>
    </row>
    <row r="28040" spans="24:27" x14ac:dyDescent="0.25">
      <c r="X28040" s="69"/>
      <c r="Y28040" s="69"/>
      <c r="Z28040" s="69"/>
      <c r="AA28040" s="69"/>
    </row>
    <row r="28041" spans="24:27" x14ac:dyDescent="0.25">
      <c r="X28041" s="69"/>
      <c r="Y28041" s="69"/>
      <c r="Z28041" s="69"/>
      <c r="AA28041" s="69"/>
    </row>
    <row r="28042" spans="24:27" x14ac:dyDescent="0.25">
      <c r="X28042" s="69"/>
      <c r="Y28042" s="69"/>
      <c r="Z28042" s="69"/>
      <c r="AA28042" s="69"/>
    </row>
    <row r="28043" spans="24:27" x14ac:dyDescent="0.25">
      <c r="X28043" s="69"/>
      <c r="Y28043" s="69"/>
      <c r="Z28043" s="69"/>
      <c r="AA28043" s="69"/>
    </row>
    <row r="28044" spans="24:27" x14ac:dyDescent="0.25">
      <c r="X28044" s="69"/>
      <c r="Y28044" s="69"/>
      <c r="Z28044" s="69"/>
      <c r="AA28044" s="69"/>
    </row>
    <row r="28045" spans="24:27" x14ac:dyDescent="0.25">
      <c r="X28045" s="69"/>
      <c r="Y28045" s="69"/>
      <c r="Z28045" s="69"/>
      <c r="AA28045" s="69"/>
    </row>
    <row r="28046" spans="24:27" x14ac:dyDescent="0.25">
      <c r="X28046" s="69"/>
      <c r="Y28046" s="69"/>
      <c r="Z28046" s="69"/>
      <c r="AA28046" s="69"/>
    </row>
    <row r="28047" spans="24:27" x14ac:dyDescent="0.25">
      <c r="X28047" s="69"/>
      <c r="Y28047" s="69"/>
      <c r="Z28047" s="69"/>
      <c r="AA28047" s="69"/>
    </row>
    <row r="28048" spans="24:27" x14ac:dyDescent="0.25">
      <c r="X28048" s="69"/>
      <c r="Y28048" s="69"/>
      <c r="Z28048" s="69"/>
      <c r="AA28048" s="69"/>
    </row>
    <row r="28049" spans="24:27" x14ac:dyDescent="0.25">
      <c r="X28049" s="69"/>
      <c r="Y28049" s="69"/>
      <c r="Z28049" s="69"/>
      <c r="AA28049" s="69"/>
    </row>
    <row r="28050" spans="24:27" x14ac:dyDescent="0.25">
      <c r="X28050" s="69"/>
      <c r="Y28050" s="69"/>
      <c r="Z28050" s="69"/>
      <c r="AA28050" s="69"/>
    </row>
    <row r="28051" spans="24:27" x14ac:dyDescent="0.25">
      <c r="X28051" s="69"/>
      <c r="Y28051" s="69"/>
      <c r="Z28051" s="69"/>
      <c r="AA28051" s="69"/>
    </row>
    <row r="28052" spans="24:27" x14ac:dyDescent="0.25">
      <c r="X28052" s="69"/>
      <c r="Y28052" s="69"/>
      <c r="Z28052" s="69"/>
      <c r="AA28052" s="69"/>
    </row>
    <row r="28053" spans="24:27" x14ac:dyDescent="0.25">
      <c r="X28053" s="69"/>
      <c r="Y28053" s="69"/>
      <c r="Z28053" s="69"/>
      <c r="AA28053" s="69"/>
    </row>
    <row r="28054" spans="24:27" x14ac:dyDescent="0.25">
      <c r="X28054" s="69"/>
      <c r="Y28054" s="69"/>
      <c r="Z28054" s="69"/>
      <c r="AA28054" s="69"/>
    </row>
    <row r="28055" spans="24:27" x14ac:dyDescent="0.25">
      <c r="X28055" s="69"/>
      <c r="Y28055" s="69"/>
      <c r="Z28055" s="69"/>
      <c r="AA28055" s="69"/>
    </row>
    <row r="28056" spans="24:27" x14ac:dyDescent="0.25">
      <c r="X28056" s="69"/>
      <c r="Y28056" s="69"/>
      <c r="Z28056" s="69"/>
      <c r="AA28056" s="69"/>
    </row>
    <row r="28057" spans="24:27" x14ac:dyDescent="0.25">
      <c r="X28057" s="69"/>
      <c r="Y28057" s="69"/>
      <c r="Z28057" s="69"/>
      <c r="AA28057" s="69"/>
    </row>
    <row r="28058" spans="24:27" x14ac:dyDescent="0.25">
      <c r="X28058" s="69"/>
      <c r="Y28058" s="69"/>
      <c r="Z28058" s="69"/>
      <c r="AA28058" s="69"/>
    </row>
    <row r="28059" spans="24:27" x14ac:dyDescent="0.25">
      <c r="X28059" s="69"/>
      <c r="Y28059" s="69"/>
      <c r="Z28059" s="69"/>
      <c r="AA28059" s="69"/>
    </row>
    <row r="28060" spans="24:27" x14ac:dyDescent="0.25">
      <c r="X28060" s="69"/>
      <c r="Y28060" s="69"/>
      <c r="Z28060" s="69"/>
      <c r="AA28060" s="69"/>
    </row>
    <row r="28061" spans="24:27" x14ac:dyDescent="0.25">
      <c r="X28061" s="69"/>
      <c r="Y28061" s="69"/>
      <c r="Z28061" s="69"/>
      <c r="AA28061" s="69"/>
    </row>
    <row r="28062" spans="24:27" x14ac:dyDescent="0.25">
      <c r="X28062" s="69"/>
      <c r="Y28062" s="69"/>
      <c r="Z28062" s="69"/>
      <c r="AA28062" s="69"/>
    </row>
    <row r="28063" spans="24:27" x14ac:dyDescent="0.25">
      <c r="X28063" s="69"/>
      <c r="Y28063" s="69"/>
      <c r="Z28063" s="69"/>
      <c r="AA28063" s="69"/>
    </row>
    <row r="28064" spans="24:27" x14ac:dyDescent="0.25">
      <c r="X28064" s="69"/>
      <c r="Y28064" s="69"/>
      <c r="Z28064" s="69"/>
      <c r="AA28064" s="69"/>
    </row>
    <row r="28065" spans="24:27" x14ac:dyDescent="0.25">
      <c r="X28065" s="69"/>
      <c r="Y28065" s="69"/>
      <c r="Z28065" s="69"/>
      <c r="AA28065" s="69"/>
    </row>
    <row r="28066" spans="24:27" x14ac:dyDescent="0.25">
      <c r="X28066" s="69"/>
      <c r="Y28066" s="69"/>
      <c r="Z28066" s="69"/>
      <c r="AA28066" s="69"/>
    </row>
    <row r="28067" spans="24:27" x14ac:dyDescent="0.25">
      <c r="X28067" s="69"/>
      <c r="Y28067" s="69"/>
      <c r="Z28067" s="69"/>
      <c r="AA28067" s="69"/>
    </row>
    <row r="28068" spans="24:27" x14ac:dyDescent="0.25">
      <c r="X28068" s="69"/>
      <c r="Y28068" s="69"/>
      <c r="Z28068" s="69"/>
      <c r="AA28068" s="69"/>
    </row>
    <row r="28069" spans="24:27" x14ac:dyDescent="0.25">
      <c r="X28069" s="69"/>
      <c r="Y28069" s="69"/>
      <c r="Z28069" s="69"/>
      <c r="AA28069" s="69"/>
    </row>
    <row r="28070" spans="24:27" x14ac:dyDescent="0.25">
      <c r="X28070" s="69"/>
      <c r="Y28070" s="69"/>
      <c r="Z28070" s="69"/>
      <c r="AA28070" s="69"/>
    </row>
    <row r="28071" spans="24:27" x14ac:dyDescent="0.25">
      <c r="X28071" s="69"/>
      <c r="Y28071" s="69"/>
      <c r="Z28071" s="69"/>
      <c r="AA28071" s="69"/>
    </row>
    <row r="28072" spans="24:27" x14ac:dyDescent="0.25">
      <c r="X28072" s="69"/>
      <c r="Y28072" s="69"/>
      <c r="Z28072" s="69"/>
      <c r="AA28072" s="69"/>
    </row>
    <row r="28073" spans="24:27" x14ac:dyDescent="0.25">
      <c r="X28073" s="69"/>
      <c r="Y28073" s="69"/>
      <c r="Z28073" s="69"/>
      <c r="AA28073" s="69"/>
    </row>
    <row r="28074" spans="24:27" x14ac:dyDescent="0.25">
      <c r="X28074" s="69"/>
      <c r="Y28074" s="69"/>
      <c r="Z28074" s="69"/>
      <c r="AA28074" s="69"/>
    </row>
    <row r="28075" spans="24:27" x14ac:dyDescent="0.25">
      <c r="X28075" s="69"/>
      <c r="Y28075" s="69"/>
      <c r="Z28075" s="69"/>
      <c r="AA28075" s="69"/>
    </row>
    <row r="28076" spans="24:27" x14ac:dyDescent="0.25">
      <c r="X28076" s="69"/>
      <c r="Y28076" s="69"/>
      <c r="Z28076" s="69"/>
      <c r="AA28076" s="69"/>
    </row>
    <row r="28077" spans="24:27" x14ac:dyDescent="0.25">
      <c r="X28077" s="69"/>
      <c r="Y28077" s="69"/>
      <c r="Z28077" s="69"/>
      <c r="AA28077" s="69"/>
    </row>
    <row r="28078" spans="24:27" x14ac:dyDescent="0.25">
      <c r="X28078" s="69"/>
      <c r="Y28078" s="69"/>
      <c r="Z28078" s="69"/>
      <c r="AA28078" s="69"/>
    </row>
    <row r="28079" spans="24:27" x14ac:dyDescent="0.25">
      <c r="X28079" s="69"/>
      <c r="Y28079" s="69"/>
      <c r="Z28079" s="69"/>
      <c r="AA28079" s="69"/>
    </row>
    <row r="28080" spans="24:27" x14ac:dyDescent="0.25">
      <c r="X28080" s="69"/>
      <c r="Y28080" s="69"/>
      <c r="Z28080" s="69"/>
      <c r="AA28080" s="69"/>
    </row>
    <row r="28081" spans="24:27" x14ac:dyDescent="0.25">
      <c r="X28081" s="69"/>
      <c r="Y28081" s="69"/>
      <c r="Z28081" s="69"/>
      <c r="AA28081" s="69"/>
    </row>
    <row r="28082" spans="24:27" x14ac:dyDescent="0.25">
      <c r="X28082" s="69"/>
      <c r="Y28082" s="69"/>
      <c r="Z28082" s="69"/>
      <c r="AA28082" s="69"/>
    </row>
    <row r="28083" spans="24:27" x14ac:dyDescent="0.25">
      <c r="X28083" s="69"/>
      <c r="Y28083" s="69"/>
      <c r="Z28083" s="69"/>
      <c r="AA28083" s="69"/>
    </row>
    <row r="28084" spans="24:27" x14ac:dyDescent="0.25">
      <c r="X28084" s="69"/>
      <c r="Y28084" s="69"/>
      <c r="Z28084" s="69"/>
      <c r="AA28084" s="69"/>
    </row>
    <row r="28085" spans="24:27" x14ac:dyDescent="0.25">
      <c r="X28085" s="69"/>
      <c r="Y28085" s="69"/>
      <c r="Z28085" s="69"/>
      <c r="AA28085" s="69"/>
    </row>
    <row r="28086" spans="24:27" x14ac:dyDescent="0.25">
      <c r="X28086" s="69"/>
      <c r="Y28086" s="69"/>
      <c r="Z28086" s="69"/>
      <c r="AA28086" s="69"/>
    </row>
    <row r="28087" spans="24:27" x14ac:dyDescent="0.25">
      <c r="X28087" s="69"/>
      <c r="Y28087" s="69"/>
      <c r="Z28087" s="69"/>
      <c r="AA28087" s="69"/>
    </row>
    <row r="28088" spans="24:27" x14ac:dyDescent="0.25">
      <c r="X28088" s="69"/>
      <c r="Y28088" s="69"/>
      <c r="Z28088" s="69"/>
      <c r="AA28088" s="69"/>
    </row>
    <row r="28089" spans="24:27" x14ac:dyDescent="0.25">
      <c r="X28089" s="69"/>
      <c r="Y28089" s="69"/>
      <c r="Z28089" s="69"/>
      <c r="AA28089" s="69"/>
    </row>
    <row r="28090" spans="24:27" x14ac:dyDescent="0.25">
      <c r="X28090" s="69"/>
      <c r="Y28090" s="69"/>
      <c r="Z28090" s="69"/>
      <c r="AA28090" s="69"/>
    </row>
    <row r="28091" spans="24:27" x14ac:dyDescent="0.25">
      <c r="X28091" s="69"/>
      <c r="Y28091" s="69"/>
      <c r="Z28091" s="69"/>
      <c r="AA28091" s="69"/>
    </row>
    <row r="28092" spans="24:27" x14ac:dyDescent="0.25">
      <c r="X28092" s="69"/>
      <c r="Y28092" s="69"/>
      <c r="Z28092" s="69"/>
      <c r="AA28092" s="69"/>
    </row>
    <row r="28093" spans="24:27" x14ac:dyDescent="0.25">
      <c r="X28093" s="69"/>
      <c r="Y28093" s="69"/>
      <c r="Z28093" s="69"/>
      <c r="AA28093" s="69"/>
    </row>
    <row r="28094" spans="24:27" x14ac:dyDescent="0.25">
      <c r="X28094" s="69"/>
      <c r="Y28094" s="69"/>
      <c r="Z28094" s="69"/>
      <c r="AA28094" s="69"/>
    </row>
    <row r="28095" spans="24:27" x14ac:dyDescent="0.25">
      <c r="X28095" s="69"/>
      <c r="Y28095" s="69"/>
      <c r="Z28095" s="69"/>
      <c r="AA28095" s="69"/>
    </row>
    <row r="28096" spans="24:27" x14ac:dyDescent="0.25">
      <c r="X28096" s="69"/>
      <c r="Y28096" s="69"/>
      <c r="Z28096" s="69"/>
      <c r="AA28096" s="69"/>
    </row>
    <row r="28097" spans="24:27" x14ac:dyDescent="0.25">
      <c r="X28097" s="69"/>
      <c r="Y28097" s="69"/>
      <c r="Z28097" s="69"/>
      <c r="AA28097" s="69"/>
    </row>
    <row r="28098" spans="24:27" x14ac:dyDescent="0.25">
      <c r="X28098" s="69"/>
      <c r="Y28098" s="69"/>
      <c r="Z28098" s="69"/>
      <c r="AA28098" s="69"/>
    </row>
    <row r="28099" spans="24:27" x14ac:dyDescent="0.25">
      <c r="X28099" s="69"/>
      <c r="Y28099" s="69"/>
      <c r="Z28099" s="69"/>
      <c r="AA28099" s="69"/>
    </row>
    <row r="28100" spans="24:27" x14ac:dyDescent="0.25">
      <c r="X28100" s="69"/>
      <c r="Y28100" s="69"/>
      <c r="Z28100" s="69"/>
      <c r="AA28100" s="69"/>
    </row>
    <row r="28101" spans="24:27" x14ac:dyDescent="0.25">
      <c r="X28101" s="69"/>
      <c r="Y28101" s="69"/>
      <c r="Z28101" s="69"/>
      <c r="AA28101" s="69"/>
    </row>
    <row r="28102" spans="24:27" x14ac:dyDescent="0.25">
      <c r="X28102" s="69"/>
      <c r="Y28102" s="69"/>
      <c r="Z28102" s="69"/>
      <c r="AA28102" s="69"/>
    </row>
    <row r="28103" spans="24:27" x14ac:dyDescent="0.25">
      <c r="X28103" s="69"/>
      <c r="Y28103" s="69"/>
      <c r="Z28103" s="69"/>
      <c r="AA28103" s="69"/>
    </row>
    <row r="28104" spans="24:27" x14ac:dyDescent="0.25">
      <c r="X28104" s="69"/>
      <c r="Y28104" s="69"/>
      <c r="Z28104" s="69"/>
      <c r="AA28104" s="69"/>
    </row>
    <row r="28105" spans="24:27" x14ac:dyDescent="0.25">
      <c r="X28105" s="69"/>
      <c r="Y28105" s="69"/>
      <c r="Z28105" s="69"/>
      <c r="AA28105" s="69"/>
    </row>
    <row r="28106" spans="24:27" x14ac:dyDescent="0.25">
      <c r="X28106" s="69"/>
      <c r="Y28106" s="69"/>
      <c r="Z28106" s="69"/>
      <c r="AA28106" s="69"/>
    </row>
    <row r="28107" spans="24:27" x14ac:dyDescent="0.25">
      <c r="X28107" s="69"/>
      <c r="Y28107" s="69"/>
      <c r="Z28107" s="69"/>
      <c r="AA28107" s="69"/>
    </row>
    <row r="28108" spans="24:27" x14ac:dyDescent="0.25">
      <c r="X28108" s="69"/>
      <c r="Y28108" s="69"/>
      <c r="Z28108" s="69"/>
      <c r="AA28108" s="69"/>
    </row>
    <row r="28109" spans="24:27" x14ac:dyDescent="0.25">
      <c r="X28109" s="69"/>
      <c r="Y28109" s="69"/>
      <c r="Z28109" s="69"/>
      <c r="AA28109" s="69"/>
    </row>
    <row r="28110" spans="24:27" x14ac:dyDescent="0.25">
      <c r="X28110" s="69"/>
      <c r="Y28110" s="69"/>
      <c r="Z28110" s="69"/>
      <c r="AA28110" s="69"/>
    </row>
    <row r="28111" spans="24:27" x14ac:dyDescent="0.25">
      <c r="X28111" s="69"/>
      <c r="Y28111" s="69"/>
      <c r="Z28111" s="69"/>
      <c r="AA28111" s="69"/>
    </row>
    <row r="28112" spans="24:27" x14ac:dyDescent="0.25">
      <c r="X28112" s="69"/>
      <c r="Y28112" s="69"/>
      <c r="Z28112" s="69"/>
      <c r="AA28112" s="69"/>
    </row>
    <row r="28113" spans="24:27" x14ac:dyDescent="0.25">
      <c r="X28113" s="69"/>
      <c r="Y28113" s="69"/>
      <c r="Z28113" s="69"/>
      <c r="AA28113" s="69"/>
    </row>
    <row r="28114" spans="24:27" x14ac:dyDescent="0.25">
      <c r="X28114" s="69"/>
      <c r="Y28114" s="69"/>
      <c r="Z28114" s="69"/>
      <c r="AA28114" s="69"/>
    </row>
    <row r="28115" spans="24:27" x14ac:dyDescent="0.25">
      <c r="X28115" s="69"/>
      <c r="Y28115" s="69"/>
      <c r="Z28115" s="69"/>
      <c r="AA28115" s="69"/>
    </row>
    <row r="28116" spans="24:27" x14ac:dyDescent="0.25">
      <c r="X28116" s="69"/>
      <c r="Y28116" s="69"/>
      <c r="Z28116" s="69"/>
      <c r="AA28116" s="69"/>
    </row>
    <row r="28117" spans="24:27" x14ac:dyDescent="0.25">
      <c r="X28117" s="69"/>
      <c r="Y28117" s="69"/>
      <c r="Z28117" s="69"/>
      <c r="AA28117" s="69"/>
    </row>
    <row r="28118" spans="24:27" x14ac:dyDescent="0.25">
      <c r="X28118" s="69"/>
      <c r="Y28118" s="69"/>
      <c r="Z28118" s="69"/>
      <c r="AA28118" s="69"/>
    </row>
    <row r="28119" spans="24:27" x14ac:dyDescent="0.25">
      <c r="X28119" s="69"/>
      <c r="Y28119" s="69"/>
      <c r="Z28119" s="69"/>
      <c r="AA28119" s="69"/>
    </row>
    <row r="28120" spans="24:27" x14ac:dyDescent="0.25">
      <c r="X28120" s="69"/>
      <c r="Y28120" s="69"/>
      <c r="Z28120" s="69"/>
      <c r="AA28120" s="69"/>
    </row>
    <row r="28121" spans="24:27" x14ac:dyDescent="0.25">
      <c r="X28121" s="69"/>
      <c r="Y28121" s="69"/>
      <c r="Z28121" s="69"/>
      <c r="AA28121" s="69"/>
    </row>
    <row r="28122" spans="24:27" x14ac:dyDescent="0.25">
      <c r="X28122" s="69"/>
      <c r="Y28122" s="69"/>
      <c r="Z28122" s="69"/>
      <c r="AA28122" s="69"/>
    </row>
    <row r="28123" spans="24:27" x14ac:dyDescent="0.25">
      <c r="X28123" s="69"/>
      <c r="Y28123" s="69"/>
      <c r="Z28123" s="69"/>
      <c r="AA28123" s="69"/>
    </row>
    <row r="28124" spans="24:27" x14ac:dyDescent="0.25">
      <c r="X28124" s="69"/>
      <c r="Y28124" s="69"/>
      <c r="Z28124" s="69"/>
      <c r="AA28124" s="69"/>
    </row>
    <row r="28125" spans="24:27" x14ac:dyDescent="0.25">
      <c r="X28125" s="69"/>
      <c r="Y28125" s="69"/>
      <c r="Z28125" s="69"/>
      <c r="AA28125" s="69"/>
    </row>
    <row r="28126" spans="24:27" x14ac:dyDescent="0.25">
      <c r="X28126" s="69"/>
      <c r="Y28126" s="69"/>
      <c r="Z28126" s="69"/>
      <c r="AA28126" s="69"/>
    </row>
    <row r="28127" spans="24:27" x14ac:dyDescent="0.25">
      <c r="X28127" s="69"/>
      <c r="Y28127" s="69"/>
      <c r="Z28127" s="69"/>
      <c r="AA28127" s="69"/>
    </row>
    <row r="28128" spans="24:27" x14ac:dyDescent="0.25">
      <c r="X28128" s="69"/>
      <c r="Y28128" s="69"/>
      <c r="Z28128" s="69"/>
      <c r="AA28128" s="69"/>
    </row>
    <row r="28129" spans="24:27" x14ac:dyDescent="0.25">
      <c r="X28129" s="69"/>
      <c r="Y28129" s="69"/>
      <c r="Z28129" s="69"/>
      <c r="AA28129" s="69"/>
    </row>
    <row r="28130" spans="24:27" x14ac:dyDescent="0.25">
      <c r="X28130" s="69"/>
      <c r="Y28130" s="69"/>
      <c r="Z28130" s="69"/>
      <c r="AA28130" s="69"/>
    </row>
    <row r="28131" spans="24:27" x14ac:dyDescent="0.25">
      <c r="X28131" s="69"/>
      <c r="Y28131" s="69"/>
      <c r="Z28131" s="69"/>
      <c r="AA28131" s="69"/>
    </row>
    <row r="28132" spans="24:27" x14ac:dyDescent="0.25">
      <c r="X28132" s="69"/>
      <c r="Y28132" s="69"/>
      <c r="Z28132" s="69"/>
      <c r="AA28132" s="69"/>
    </row>
    <row r="28133" spans="24:27" x14ac:dyDescent="0.25">
      <c r="X28133" s="69"/>
      <c r="Y28133" s="69"/>
      <c r="Z28133" s="69"/>
      <c r="AA28133" s="69"/>
    </row>
    <row r="28134" spans="24:27" x14ac:dyDescent="0.25">
      <c r="X28134" s="69"/>
      <c r="Y28134" s="69"/>
      <c r="Z28134" s="69"/>
      <c r="AA28134" s="69"/>
    </row>
    <row r="28135" spans="24:27" x14ac:dyDescent="0.25">
      <c r="X28135" s="69"/>
      <c r="Y28135" s="69"/>
      <c r="Z28135" s="69"/>
      <c r="AA28135" s="69"/>
    </row>
    <row r="28136" spans="24:27" x14ac:dyDescent="0.25">
      <c r="X28136" s="69"/>
      <c r="Y28136" s="69"/>
      <c r="Z28136" s="69"/>
      <c r="AA28136" s="69"/>
    </row>
    <row r="28137" spans="24:27" x14ac:dyDescent="0.25">
      <c r="X28137" s="69"/>
      <c r="Y28137" s="69"/>
      <c r="Z28137" s="69"/>
      <c r="AA28137" s="69"/>
    </row>
    <row r="28138" spans="24:27" x14ac:dyDescent="0.25">
      <c r="X28138" s="69"/>
      <c r="Y28138" s="69"/>
      <c r="Z28138" s="69"/>
      <c r="AA28138" s="69"/>
    </row>
    <row r="28139" spans="24:27" x14ac:dyDescent="0.25">
      <c r="X28139" s="69"/>
      <c r="Y28139" s="69"/>
      <c r="Z28139" s="69"/>
      <c r="AA28139" s="69"/>
    </row>
    <row r="28140" spans="24:27" x14ac:dyDescent="0.25">
      <c r="X28140" s="69"/>
      <c r="Y28140" s="69"/>
      <c r="Z28140" s="69"/>
      <c r="AA28140" s="69"/>
    </row>
    <row r="28141" spans="24:27" x14ac:dyDescent="0.25">
      <c r="X28141" s="69"/>
      <c r="Y28141" s="69"/>
      <c r="Z28141" s="69"/>
      <c r="AA28141" s="69"/>
    </row>
    <row r="28142" spans="24:27" x14ac:dyDescent="0.25">
      <c r="X28142" s="69"/>
      <c r="Y28142" s="69"/>
      <c r="Z28142" s="69"/>
      <c r="AA28142" s="69"/>
    </row>
    <row r="28143" spans="24:27" x14ac:dyDescent="0.25">
      <c r="X28143" s="69"/>
      <c r="Y28143" s="69"/>
      <c r="Z28143" s="69"/>
      <c r="AA28143" s="69"/>
    </row>
    <row r="28144" spans="24:27" x14ac:dyDescent="0.25">
      <c r="X28144" s="69"/>
      <c r="Y28144" s="69"/>
      <c r="Z28144" s="69"/>
      <c r="AA28144" s="69"/>
    </row>
    <row r="28145" spans="24:27" x14ac:dyDescent="0.25">
      <c r="X28145" s="69"/>
      <c r="Y28145" s="69"/>
      <c r="Z28145" s="69"/>
      <c r="AA28145" s="69"/>
    </row>
    <row r="28146" spans="24:27" x14ac:dyDescent="0.25">
      <c r="X28146" s="69"/>
      <c r="Y28146" s="69"/>
      <c r="Z28146" s="69"/>
      <c r="AA28146" s="69"/>
    </row>
    <row r="28147" spans="24:27" x14ac:dyDescent="0.25">
      <c r="X28147" s="69"/>
      <c r="Y28147" s="69"/>
      <c r="Z28147" s="69"/>
      <c r="AA28147" s="69"/>
    </row>
    <row r="28148" spans="24:27" x14ac:dyDescent="0.25">
      <c r="X28148" s="69"/>
      <c r="Y28148" s="69"/>
      <c r="Z28148" s="69"/>
      <c r="AA28148" s="69"/>
    </row>
    <row r="28149" spans="24:27" x14ac:dyDescent="0.25">
      <c r="X28149" s="69"/>
      <c r="Y28149" s="69"/>
      <c r="Z28149" s="69"/>
      <c r="AA28149" s="69"/>
    </row>
    <row r="28150" spans="24:27" x14ac:dyDescent="0.25">
      <c r="X28150" s="69"/>
      <c r="Y28150" s="69"/>
      <c r="Z28150" s="69"/>
      <c r="AA28150" s="69"/>
    </row>
    <row r="28151" spans="24:27" x14ac:dyDescent="0.25">
      <c r="X28151" s="69"/>
      <c r="Y28151" s="69"/>
      <c r="Z28151" s="69"/>
      <c r="AA28151" s="69"/>
    </row>
    <row r="28152" spans="24:27" x14ac:dyDescent="0.25">
      <c r="X28152" s="69"/>
      <c r="Y28152" s="69"/>
      <c r="Z28152" s="69"/>
      <c r="AA28152" s="69"/>
    </row>
    <row r="28153" spans="24:27" x14ac:dyDescent="0.25">
      <c r="X28153" s="69"/>
      <c r="Y28153" s="69"/>
      <c r="Z28153" s="69"/>
      <c r="AA28153" s="69"/>
    </row>
    <row r="28154" spans="24:27" x14ac:dyDescent="0.25">
      <c r="X28154" s="69"/>
      <c r="Y28154" s="69"/>
      <c r="Z28154" s="69"/>
      <c r="AA28154" s="69"/>
    </row>
    <row r="28155" spans="24:27" x14ac:dyDescent="0.25">
      <c r="X28155" s="69"/>
      <c r="Y28155" s="69"/>
      <c r="Z28155" s="69"/>
      <c r="AA28155" s="69"/>
    </row>
    <row r="28156" spans="24:27" x14ac:dyDescent="0.25">
      <c r="X28156" s="69"/>
      <c r="Y28156" s="69"/>
      <c r="Z28156" s="69"/>
      <c r="AA28156" s="69"/>
    </row>
    <row r="28157" spans="24:27" x14ac:dyDescent="0.25">
      <c r="X28157" s="69"/>
      <c r="Y28157" s="69"/>
      <c r="Z28157" s="69"/>
      <c r="AA28157" s="69"/>
    </row>
    <row r="28158" spans="24:27" x14ac:dyDescent="0.25">
      <c r="X28158" s="69"/>
      <c r="Y28158" s="69"/>
      <c r="Z28158" s="69"/>
      <c r="AA28158" s="69"/>
    </row>
    <row r="28159" spans="24:27" x14ac:dyDescent="0.25">
      <c r="X28159" s="69"/>
      <c r="Y28159" s="69"/>
      <c r="Z28159" s="69"/>
      <c r="AA28159" s="69"/>
    </row>
    <row r="28160" spans="24:27" x14ac:dyDescent="0.25">
      <c r="X28160" s="69"/>
      <c r="Y28160" s="69"/>
      <c r="Z28160" s="69"/>
      <c r="AA28160" s="69"/>
    </row>
    <row r="28161" spans="24:27" x14ac:dyDescent="0.25">
      <c r="X28161" s="69"/>
      <c r="Y28161" s="69"/>
      <c r="Z28161" s="69"/>
      <c r="AA28161" s="69"/>
    </row>
    <row r="28162" spans="24:27" x14ac:dyDescent="0.25">
      <c r="X28162" s="69"/>
      <c r="Y28162" s="69"/>
      <c r="Z28162" s="69"/>
      <c r="AA28162" s="69"/>
    </row>
    <row r="28163" spans="24:27" x14ac:dyDescent="0.25">
      <c r="X28163" s="69"/>
      <c r="Y28163" s="69"/>
      <c r="Z28163" s="69"/>
      <c r="AA28163" s="69"/>
    </row>
    <row r="28164" spans="24:27" x14ac:dyDescent="0.25">
      <c r="X28164" s="69"/>
      <c r="Y28164" s="69"/>
      <c r="Z28164" s="69"/>
      <c r="AA28164" s="69"/>
    </row>
    <row r="28165" spans="24:27" x14ac:dyDescent="0.25">
      <c r="X28165" s="69"/>
      <c r="Y28165" s="69"/>
      <c r="Z28165" s="69"/>
      <c r="AA28165" s="69"/>
    </row>
    <row r="28166" spans="24:27" x14ac:dyDescent="0.25">
      <c r="X28166" s="69"/>
      <c r="Y28166" s="69"/>
      <c r="Z28166" s="69"/>
      <c r="AA28166" s="69"/>
    </row>
    <row r="28167" spans="24:27" x14ac:dyDescent="0.25">
      <c r="X28167" s="69"/>
      <c r="Y28167" s="69"/>
      <c r="Z28167" s="69"/>
      <c r="AA28167" s="69"/>
    </row>
    <row r="28168" spans="24:27" x14ac:dyDescent="0.25">
      <c r="X28168" s="69"/>
      <c r="Y28168" s="69"/>
      <c r="Z28168" s="69"/>
      <c r="AA28168" s="69"/>
    </row>
    <row r="28169" spans="24:27" x14ac:dyDescent="0.25">
      <c r="X28169" s="69"/>
      <c r="Y28169" s="69"/>
      <c r="Z28169" s="69"/>
      <c r="AA28169" s="69"/>
    </row>
    <row r="28170" spans="24:27" x14ac:dyDescent="0.25">
      <c r="X28170" s="69"/>
      <c r="Y28170" s="69"/>
      <c r="Z28170" s="69"/>
      <c r="AA28170" s="69"/>
    </row>
    <row r="28171" spans="24:27" x14ac:dyDescent="0.25">
      <c r="X28171" s="69"/>
      <c r="Y28171" s="69"/>
      <c r="Z28171" s="69"/>
      <c r="AA28171" s="69"/>
    </row>
    <row r="28172" spans="24:27" x14ac:dyDescent="0.25">
      <c r="X28172" s="69"/>
      <c r="Y28172" s="69"/>
      <c r="Z28172" s="69"/>
      <c r="AA28172" s="69"/>
    </row>
    <row r="28173" spans="24:27" x14ac:dyDescent="0.25">
      <c r="X28173" s="69"/>
      <c r="Y28173" s="69"/>
      <c r="Z28173" s="69"/>
      <c r="AA28173" s="69"/>
    </row>
    <row r="28174" spans="24:27" x14ac:dyDescent="0.25">
      <c r="X28174" s="69"/>
      <c r="Y28174" s="69"/>
      <c r="Z28174" s="69"/>
      <c r="AA28174" s="69"/>
    </row>
    <row r="28175" spans="24:27" x14ac:dyDescent="0.25">
      <c r="X28175" s="69"/>
      <c r="Y28175" s="69"/>
      <c r="Z28175" s="69"/>
      <c r="AA28175" s="69"/>
    </row>
    <row r="28176" spans="24:27" x14ac:dyDescent="0.25">
      <c r="X28176" s="69"/>
      <c r="Y28176" s="69"/>
      <c r="Z28176" s="69"/>
      <c r="AA28176" s="69"/>
    </row>
    <row r="28177" spans="24:27" x14ac:dyDescent="0.25">
      <c r="X28177" s="69"/>
      <c r="Y28177" s="69"/>
      <c r="Z28177" s="69"/>
      <c r="AA28177" s="69"/>
    </row>
    <row r="28178" spans="24:27" x14ac:dyDescent="0.25">
      <c r="X28178" s="69"/>
      <c r="Y28178" s="69"/>
      <c r="Z28178" s="69"/>
      <c r="AA28178" s="69"/>
    </row>
    <row r="28179" spans="24:27" x14ac:dyDescent="0.25">
      <c r="X28179" s="69"/>
      <c r="Y28179" s="69"/>
      <c r="Z28179" s="69"/>
      <c r="AA28179" s="69"/>
    </row>
    <row r="28180" spans="24:27" x14ac:dyDescent="0.25">
      <c r="X28180" s="69"/>
      <c r="Y28180" s="69"/>
      <c r="Z28180" s="69"/>
      <c r="AA28180" s="69"/>
    </row>
    <row r="28181" spans="24:27" x14ac:dyDescent="0.25">
      <c r="X28181" s="69"/>
      <c r="Y28181" s="69"/>
      <c r="Z28181" s="69"/>
      <c r="AA28181" s="69"/>
    </row>
    <row r="28182" spans="24:27" x14ac:dyDescent="0.25">
      <c r="X28182" s="69"/>
      <c r="Y28182" s="69"/>
      <c r="Z28182" s="69"/>
      <c r="AA28182" s="69"/>
    </row>
    <row r="28183" spans="24:27" x14ac:dyDescent="0.25">
      <c r="X28183" s="69"/>
      <c r="Y28183" s="69"/>
      <c r="Z28183" s="69"/>
      <c r="AA28183" s="69"/>
    </row>
    <row r="28184" spans="24:27" x14ac:dyDescent="0.25">
      <c r="X28184" s="69"/>
      <c r="Y28184" s="69"/>
      <c r="Z28184" s="69"/>
      <c r="AA28184" s="69"/>
    </row>
    <row r="28185" spans="24:27" x14ac:dyDescent="0.25">
      <c r="X28185" s="69"/>
      <c r="Y28185" s="69"/>
      <c r="Z28185" s="69"/>
      <c r="AA28185" s="69"/>
    </row>
    <row r="28186" spans="24:27" x14ac:dyDescent="0.25">
      <c r="X28186" s="69"/>
      <c r="Y28186" s="69"/>
      <c r="Z28186" s="69"/>
      <c r="AA28186" s="69"/>
    </row>
    <row r="28187" spans="24:27" x14ac:dyDescent="0.25">
      <c r="X28187" s="69"/>
      <c r="Y28187" s="69"/>
      <c r="Z28187" s="69"/>
      <c r="AA28187" s="69"/>
    </row>
    <row r="28188" spans="24:27" x14ac:dyDescent="0.25">
      <c r="X28188" s="69"/>
      <c r="Y28188" s="69"/>
      <c r="Z28188" s="69"/>
      <c r="AA28188" s="69"/>
    </row>
    <row r="28189" spans="24:27" x14ac:dyDescent="0.25">
      <c r="X28189" s="69"/>
      <c r="Y28189" s="69"/>
      <c r="Z28189" s="69"/>
      <c r="AA28189" s="69"/>
    </row>
    <row r="28190" spans="24:27" x14ac:dyDescent="0.25">
      <c r="X28190" s="69"/>
      <c r="Y28190" s="69"/>
      <c r="Z28190" s="69"/>
      <c r="AA28190" s="69"/>
    </row>
    <row r="28191" spans="24:27" x14ac:dyDescent="0.25">
      <c r="X28191" s="69"/>
      <c r="Y28191" s="69"/>
      <c r="Z28191" s="69"/>
      <c r="AA28191" s="69"/>
    </row>
    <row r="28192" spans="24:27" x14ac:dyDescent="0.25">
      <c r="X28192" s="69"/>
      <c r="Y28192" s="69"/>
      <c r="Z28192" s="69"/>
      <c r="AA28192" s="69"/>
    </row>
    <row r="28193" spans="24:27" x14ac:dyDescent="0.25">
      <c r="X28193" s="69"/>
      <c r="Y28193" s="69"/>
      <c r="Z28193" s="69"/>
      <c r="AA28193" s="69"/>
    </row>
    <row r="28194" spans="24:27" x14ac:dyDescent="0.25">
      <c r="X28194" s="69"/>
      <c r="Y28194" s="69"/>
      <c r="Z28194" s="69"/>
      <c r="AA28194" s="69"/>
    </row>
    <row r="28195" spans="24:27" x14ac:dyDescent="0.25">
      <c r="X28195" s="69"/>
      <c r="Y28195" s="69"/>
      <c r="Z28195" s="69"/>
      <c r="AA28195" s="69"/>
    </row>
    <row r="28196" spans="24:27" x14ac:dyDescent="0.25">
      <c r="X28196" s="69"/>
      <c r="Y28196" s="69"/>
      <c r="Z28196" s="69"/>
      <c r="AA28196" s="69"/>
    </row>
    <row r="28197" spans="24:27" x14ac:dyDescent="0.25">
      <c r="X28197" s="69"/>
      <c r="Y28197" s="69"/>
      <c r="Z28197" s="69"/>
      <c r="AA28197" s="69"/>
    </row>
    <row r="28198" spans="24:27" x14ac:dyDescent="0.25">
      <c r="X28198" s="69"/>
      <c r="Y28198" s="69"/>
      <c r="Z28198" s="69"/>
      <c r="AA28198" s="69"/>
    </row>
    <row r="28199" spans="24:27" x14ac:dyDescent="0.25">
      <c r="X28199" s="69"/>
      <c r="Y28199" s="69"/>
      <c r="Z28199" s="69"/>
      <c r="AA28199" s="69"/>
    </row>
    <row r="28200" spans="24:27" x14ac:dyDescent="0.25">
      <c r="X28200" s="69"/>
      <c r="Y28200" s="69"/>
      <c r="Z28200" s="69"/>
      <c r="AA28200" s="69"/>
    </row>
    <row r="28201" spans="24:27" x14ac:dyDescent="0.25">
      <c r="X28201" s="69"/>
      <c r="Y28201" s="69"/>
      <c r="Z28201" s="69"/>
      <c r="AA28201" s="69"/>
    </row>
    <row r="28202" spans="24:27" x14ac:dyDescent="0.25">
      <c r="X28202" s="69"/>
      <c r="Y28202" s="69"/>
      <c r="Z28202" s="69"/>
      <c r="AA28202" s="69"/>
    </row>
    <row r="28203" spans="24:27" x14ac:dyDescent="0.25">
      <c r="X28203" s="69"/>
      <c r="Y28203" s="69"/>
      <c r="Z28203" s="69"/>
      <c r="AA28203" s="69"/>
    </row>
    <row r="28204" spans="24:27" x14ac:dyDescent="0.25">
      <c r="X28204" s="69"/>
      <c r="Y28204" s="69"/>
      <c r="Z28204" s="69"/>
      <c r="AA28204" s="69"/>
    </row>
    <row r="28205" spans="24:27" x14ac:dyDescent="0.25">
      <c r="X28205" s="69"/>
      <c r="Y28205" s="69"/>
      <c r="Z28205" s="69"/>
      <c r="AA28205" s="69"/>
    </row>
    <row r="28206" spans="24:27" x14ac:dyDescent="0.25">
      <c r="X28206" s="69"/>
      <c r="Y28206" s="69"/>
      <c r="Z28206" s="69"/>
      <c r="AA28206" s="69"/>
    </row>
    <row r="28207" spans="24:27" x14ac:dyDescent="0.25">
      <c r="X28207" s="69"/>
      <c r="Y28207" s="69"/>
      <c r="Z28207" s="69"/>
      <c r="AA28207" s="69"/>
    </row>
    <row r="28208" spans="24:27" x14ac:dyDescent="0.25">
      <c r="X28208" s="69"/>
      <c r="Y28208" s="69"/>
      <c r="Z28208" s="69"/>
      <c r="AA28208" s="69"/>
    </row>
    <row r="28209" spans="24:27" x14ac:dyDescent="0.25">
      <c r="X28209" s="69"/>
      <c r="Y28209" s="69"/>
      <c r="Z28209" s="69"/>
      <c r="AA28209" s="69"/>
    </row>
    <row r="28210" spans="24:27" x14ac:dyDescent="0.25">
      <c r="X28210" s="69"/>
      <c r="Y28210" s="69"/>
      <c r="Z28210" s="69"/>
      <c r="AA28210" s="69"/>
    </row>
    <row r="28211" spans="24:27" x14ac:dyDescent="0.25">
      <c r="X28211" s="69"/>
      <c r="Y28211" s="69"/>
      <c r="Z28211" s="69"/>
      <c r="AA28211" s="69"/>
    </row>
    <row r="28212" spans="24:27" x14ac:dyDescent="0.25">
      <c r="X28212" s="69"/>
      <c r="Y28212" s="69"/>
      <c r="Z28212" s="69"/>
      <c r="AA28212" s="69"/>
    </row>
    <row r="28213" spans="24:27" x14ac:dyDescent="0.25">
      <c r="X28213" s="69"/>
      <c r="Y28213" s="69"/>
      <c r="Z28213" s="69"/>
      <c r="AA28213" s="69"/>
    </row>
    <row r="28214" spans="24:27" x14ac:dyDescent="0.25">
      <c r="X28214" s="69"/>
      <c r="Y28214" s="69"/>
      <c r="Z28214" s="69"/>
      <c r="AA28214" s="69"/>
    </row>
    <row r="28215" spans="24:27" x14ac:dyDescent="0.25">
      <c r="X28215" s="69"/>
      <c r="Y28215" s="69"/>
      <c r="Z28215" s="69"/>
      <c r="AA28215" s="69"/>
    </row>
    <row r="28216" spans="24:27" x14ac:dyDescent="0.25">
      <c r="X28216" s="69"/>
      <c r="Y28216" s="69"/>
      <c r="Z28216" s="69"/>
      <c r="AA28216" s="69"/>
    </row>
    <row r="28217" spans="24:27" x14ac:dyDescent="0.25">
      <c r="X28217" s="69"/>
      <c r="Y28217" s="69"/>
      <c r="Z28217" s="69"/>
      <c r="AA28217" s="69"/>
    </row>
    <row r="28218" spans="24:27" x14ac:dyDescent="0.25">
      <c r="X28218" s="69"/>
      <c r="Y28218" s="69"/>
      <c r="Z28218" s="69"/>
      <c r="AA28218" s="69"/>
    </row>
    <row r="28219" spans="24:27" x14ac:dyDescent="0.25">
      <c r="X28219" s="69"/>
      <c r="Y28219" s="69"/>
      <c r="Z28219" s="69"/>
      <c r="AA28219" s="69"/>
    </row>
    <row r="28220" spans="24:27" x14ac:dyDescent="0.25">
      <c r="X28220" s="69"/>
      <c r="Y28220" s="69"/>
      <c r="Z28220" s="69"/>
      <c r="AA28220" s="69"/>
    </row>
    <row r="28221" spans="24:27" x14ac:dyDescent="0.25">
      <c r="X28221" s="69"/>
      <c r="Y28221" s="69"/>
      <c r="Z28221" s="69"/>
      <c r="AA28221" s="69"/>
    </row>
    <row r="28222" spans="24:27" x14ac:dyDescent="0.25">
      <c r="X28222" s="69"/>
      <c r="Y28222" s="69"/>
      <c r="Z28222" s="69"/>
      <c r="AA28222" s="69"/>
    </row>
    <row r="28223" spans="24:27" x14ac:dyDescent="0.25">
      <c r="X28223" s="69"/>
      <c r="Y28223" s="69"/>
      <c r="Z28223" s="69"/>
      <c r="AA28223" s="69"/>
    </row>
    <row r="28224" spans="24:27" x14ac:dyDescent="0.25">
      <c r="X28224" s="69"/>
      <c r="Y28224" s="69"/>
      <c r="Z28224" s="69"/>
      <c r="AA28224" s="69"/>
    </row>
    <row r="28225" spans="24:27" x14ac:dyDescent="0.25">
      <c r="X28225" s="69"/>
      <c r="Y28225" s="69"/>
      <c r="Z28225" s="69"/>
      <c r="AA28225" s="69"/>
    </row>
    <row r="28226" spans="24:27" x14ac:dyDescent="0.25">
      <c r="X28226" s="69"/>
      <c r="Y28226" s="69"/>
      <c r="Z28226" s="69"/>
      <c r="AA28226" s="69"/>
    </row>
    <row r="28227" spans="24:27" x14ac:dyDescent="0.25">
      <c r="X28227" s="69"/>
      <c r="Y28227" s="69"/>
      <c r="Z28227" s="69"/>
      <c r="AA28227" s="69"/>
    </row>
    <row r="28228" spans="24:27" x14ac:dyDescent="0.25">
      <c r="X28228" s="69"/>
      <c r="Y28228" s="69"/>
      <c r="Z28228" s="69"/>
      <c r="AA28228" s="69"/>
    </row>
    <row r="28229" spans="24:27" x14ac:dyDescent="0.25">
      <c r="X28229" s="69"/>
      <c r="Y28229" s="69"/>
      <c r="Z28229" s="69"/>
      <c r="AA28229" s="69"/>
    </row>
    <row r="28230" spans="24:27" x14ac:dyDescent="0.25">
      <c r="X28230" s="69"/>
      <c r="Y28230" s="69"/>
      <c r="Z28230" s="69"/>
      <c r="AA28230" s="69"/>
    </row>
    <row r="28231" spans="24:27" x14ac:dyDescent="0.25">
      <c r="X28231" s="69"/>
      <c r="Y28231" s="69"/>
      <c r="Z28231" s="69"/>
      <c r="AA28231" s="69"/>
    </row>
    <row r="28232" spans="24:27" x14ac:dyDescent="0.25">
      <c r="X28232" s="69"/>
      <c r="Y28232" s="69"/>
      <c r="Z28232" s="69"/>
      <c r="AA28232" s="69"/>
    </row>
    <row r="28233" spans="24:27" x14ac:dyDescent="0.25">
      <c r="X28233" s="69"/>
      <c r="Y28233" s="69"/>
      <c r="Z28233" s="69"/>
      <c r="AA28233" s="69"/>
    </row>
    <row r="28234" spans="24:27" x14ac:dyDescent="0.25">
      <c r="X28234" s="69"/>
      <c r="Y28234" s="69"/>
      <c r="Z28234" s="69"/>
      <c r="AA28234" s="69"/>
    </row>
    <row r="28235" spans="24:27" x14ac:dyDescent="0.25">
      <c r="X28235" s="69"/>
      <c r="Y28235" s="69"/>
      <c r="Z28235" s="69"/>
      <c r="AA28235" s="69"/>
    </row>
    <row r="28236" spans="24:27" x14ac:dyDescent="0.25">
      <c r="X28236" s="69"/>
      <c r="Y28236" s="69"/>
      <c r="Z28236" s="69"/>
      <c r="AA28236" s="69"/>
    </row>
    <row r="28237" spans="24:27" x14ac:dyDescent="0.25">
      <c r="X28237" s="69"/>
      <c r="Y28237" s="69"/>
      <c r="Z28237" s="69"/>
      <c r="AA28237" s="69"/>
    </row>
    <row r="28238" spans="24:27" x14ac:dyDescent="0.25">
      <c r="X28238" s="69"/>
      <c r="Y28238" s="69"/>
      <c r="Z28238" s="69"/>
      <c r="AA28238" s="69"/>
    </row>
    <row r="28239" spans="24:27" x14ac:dyDescent="0.25">
      <c r="X28239" s="69"/>
      <c r="Y28239" s="69"/>
      <c r="Z28239" s="69"/>
      <c r="AA28239" s="69"/>
    </row>
    <row r="28240" spans="24:27" x14ac:dyDescent="0.25">
      <c r="X28240" s="69"/>
      <c r="Y28240" s="69"/>
      <c r="Z28240" s="69"/>
      <c r="AA28240" s="69"/>
    </row>
    <row r="28241" spans="24:27" x14ac:dyDescent="0.25">
      <c r="X28241" s="69"/>
      <c r="Y28241" s="69"/>
      <c r="Z28241" s="69"/>
      <c r="AA28241" s="69"/>
    </row>
    <row r="28242" spans="24:27" x14ac:dyDescent="0.25">
      <c r="X28242" s="69"/>
      <c r="Y28242" s="69"/>
      <c r="Z28242" s="69"/>
      <c r="AA28242" s="69"/>
    </row>
    <row r="28243" spans="24:27" x14ac:dyDescent="0.25">
      <c r="X28243" s="69"/>
      <c r="Y28243" s="69"/>
      <c r="Z28243" s="69"/>
      <c r="AA28243" s="69"/>
    </row>
    <row r="28244" spans="24:27" x14ac:dyDescent="0.25">
      <c r="X28244" s="69"/>
      <c r="Y28244" s="69"/>
      <c r="Z28244" s="69"/>
      <c r="AA28244" s="69"/>
    </row>
    <row r="28245" spans="24:27" x14ac:dyDescent="0.25">
      <c r="X28245" s="69"/>
      <c r="Y28245" s="69"/>
      <c r="Z28245" s="69"/>
      <c r="AA28245" s="69"/>
    </row>
    <row r="28246" spans="24:27" x14ac:dyDescent="0.25">
      <c r="X28246" s="69"/>
      <c r="Y28246" s="69"/>
      <c r="Z28246" s="69"/>
      <c r="AA28246" s="69"/>
    </row>
    <row r="28247" spans="24:27" x14ac:dyDescent="0.25">
      <c r="X28247" s="69"/>
      <c r="Y28247" s="69"/>
      <c r="Z28247" s="69"/>
      <c r="AA28247" s="69"/>
    </row>
    <row r="28248" spans="24:27" x14ac:dyDescent="0.25">
      <c r="X28248" s="69"/>
      <c r="Y28248" s="69"/>
      <c r="Z28248" s="69"/>
      <c r="AA28248" s="69"/>
    </row>
    <row r="28249" spans="24:27" x14ac:dyDescent="0.25">
      <c r="X28249" s="69"/>
      <c r="Y28249" s="69"/>
      <c r="Z28249" s="69"/>
      <c r="AA28249" s="69"/>
    </row>
    <row r="28250" spans="24:27" x14ac:dyDescent="0.25">
      <c r="X28250" s="69"/>
      <c r="Y28250" s="69"/>
      <c r="Z28250" s="69"/>
      <c r="AA28250" s="69"/>
    </row>
    <row r="28251" spans="24:27" x14ac:dyDescent="0.25">
      <c r="X28251" s="69"/>
      <c r="Y28251" s="69"/>
      <c r="Z28251" s="69"/>
      <c r="AA28251" s="69"/>
    </row>
    <row r="28252" spans="24:27" x14ac:dyDescent="0.25">
      <c r="X28252" s="69"/>
      <c r="Y28252" s="69"/>
      <c r="Z28252" s="69"/>
      <c r="AA28252" s="69"/>
    </row>
    <row r="28253" spans="24:27" x14ac:dyDescent="0.25">
      <c r="X28253" s="69"/>
      <c r="Y28253" s="69"/>
      <c r="Z28253" s="69"/>
      <c r="AA28253" s="69"/>
    </row>
    <row r="28254" spans="24:27" x14ac:dyDescent="0.25">
      <c r="X28254" s="69"/>
      <c r="Y28254" s="69"/>
      <c r="Z28254" s="69"/>
      <c r="AA28254" s="69"/>
    </row>
    <row r="28255" spans="24:27" x14ac:dyDescent="0.25">
      <c r="X28255" s="69"/>
      <c r="Y28255" s="69"/>
      <c r="Z28255" s="69"/>
      <c r="AA28255" s="69"/>
    </row>
    <row r="28256" spans="24:27" x14ac:dyDescent="0.25">
      <c r="X28256" s="69"/>
      <c r="Y28256" s="69"/>
      <c r="Z28256" s="69"/>
      <c r="AA28256" s="69"/>
    </row>
    <row r="28257" spans="24:27" x14ac:dyDescent="0.25">
      <c r="X28257" s="69"/>
      <c r="Y28257" s="69"/>
      <c r="Z28257" s="69"/>
      <c r="AA28257" s="69"/>
    </row>
    <row r="28258" spans="24:27" x14ac:dyDescent="0.25">
      <c r="X28258" s="69"/>
      <c r="Y28258" s="69"/>
      <c r="Z28258" s="69"/>
      <c r="AA28258" s="69"/>
    </row>
    <row r="28259" spans="24:27" x14ac:dyDescent="0.25">
      <c r="X28259" s="69"/>
      <c r="Y28259" s="69"/>
      <c r="Z28259" s="69"/>
      <c r="AA28259" s="69"/>
    </row>
    <row r="28260" spans="24:27" x14ac:dyDescent="0.25">
      <c r="X28260" s="69"/>
      <c r="Y28260" s="69"/>
      <c r="Z28260" s="69"/>
      <c r="AA28260" s="69"/>
    </row>
    <row r="28261" spans="24:27" x14ac:dyDescent="0.25">
      <c r="X28261" s="69"/>
      <c r="Y28261" s="69"/>
      <c r="Z28261" s="69"/>
      <c r="AA28261" s="69"/>
    </row>
    <row r="28262" spans="24:27" x14ac:dyDescent="0.25">
      <c r="X28262" s="69"/>
      <c r="Y28262" s="69"/>
      <c r="Z28262" s="69"/>
      <c r="AA28262" s="69"/>
    </row>
    <row r="28263" spans="24:27" x14ac:dyDescent="0.25">
      <c r="X28263" s="69"/>
      <c r="Y28263" s="69"/>
      <c r="Z28263" s="69"/>
      <c r="AA28263" s="69"/>
    </row>
    <row r="28264" spans="24:27" x14ac:dyDescent="0.25">
      <c r="X28264" s="69"/>
      <c r="Y28264" s="69"/>
      <c r="Z28264" s="69"/>
      <c r="AA28264" s="69"/>
    </row>
    <row r="28265" spans="24:27" x14ac:dyDescent="0.25">
      <c r="X28265" s="69"/>
      <c r="Y28265" s="69"/>
      <c r="Z28265" s="69"/>
      <c r="AA28265" s="69"/>
    </row>
    <row r="28266" spans="24:27" x14ac:dyDescent="0.25">
      <c r="X28266" s="69"/>
      <c r="Y28266" s="69"/>
      <c r="Z28266" s="69"/>
      <c r="AA28266" s="69"/>
    </row>
    <row r="28267" spans="24:27" x14ac:dyDescent="0.25">
      <c r="X28267" s="69"/>
      <c r="Y28267" s="69"/>
      <c r="Z28267" s="69"/>
      <c r="AA28267" s="69"/>
    </row>
    <row r="28268" spans="24:27" x14ac:dyDescent="0.25">
      <c r="X28268" s="69"/>
      <c r="Y28268" s="69"/>
      <c r="Z28268" s="69"/>
      <c r="AA28268" s="69"/>
    </row>
    <row r="28269" spans="24:27" x14ac:dyDescent="0.25">
      <c r="X28269" s="69"/>
      <c r="Y28269" s="69"/>
      <c r="Z28269" s="69"/>
      <c r="AA28269" s="69"/>
    </row>
    <row r="28270" spans="24:27" x14ac:dyDescent="0.25">
      <c r="X28270" s="69"/>
      <c r="Y28270" s="69"/>
      <c r="Z28270" s="69"/>
      <c r="AA28270" s="69"/>
    </row>
    <row r="28271" spans="24:27" x14ac:dyDescent="0.25">
      <c r="X28271" s="69"/>
      <c r="Y28271" s="69"/>
      <c r="Z28271" s="69"/>
      <c r="AA28271" s="69"/>
    </row>
    <row r="28272" spans="24:27" x14ac:dyDescent="0.25">
      <c r="X28272" s="69"/>
      <c r="Y28272" s="69"/>
      <c r="Z28272" s="69"/>
      <c r="AA28272" s="69"/>
    </row>
    <row r="28273" spans="24:27" x14ac:dyDescent="0.25">
      <c r="X28273" s="69"/>
      <c r="Y28273" s="69"/>
      <c r="Z28273" s="69"/>
      <c r="AA28273" s="69"/>
    </row>
    <row r="28274" spans="24:27" x14ac:dyDescent="0.25">
      <c r="X28274" s="69"/>
      <c r="Y28274" s="69"/>
      <c r="Z28274" s="69"/>
      <c r="AA28274" s="69"/>
    </row>
    <row r="28275" spans="24:27" x14ac:dyDescent="0.25">
      <c r="X28275" s="69"/>
      <c r="Y28275" s="69"/>
      <c r="Z28275" s="69"/>
      <c r="AA28275" s="69"/>
    </row>
    <row r="28276" spans="24:27" x14ac:dyDescent="0.25">
      <c r="X28276" s="69"/>
      <c r="Y28276" s="69"/>
      <c r="Z28276" s="69"/>
      <c r="AA28276" s="69"/>
    </row>
    <row r="28277" spans="24:27" x14ac:dyDescent="0.25">
      <c r="X28277" s="69"/>
      <c r="Y28277" s="69"/>
      <c r="Z28277" s="69"/>
      <c r="AA28277" s="69"/>
    </row>
    <row r="28278" spans="24:27" x14ac:dyDescent="0.25">
      <c r="X28278" s="69"/>
      <c r="Y28278" s="69"/>
      <c r="Z28278" s="69"/>
      <c r="AA28278" s="69"/>
    </row>
    <row r="28279" spans="24:27" x14ac:dyDescent="0.25">
      <c r="X28279" s="69"/>
      <c r="Y28279" s="69"/>
      <c r="Z28279" s="69"/>
      <c r="AA28279" s="69"/>
    </row>
    <row r="28280" spans="24:27" x14ac:dyDescent="0.25">
      <c r="X28280" s="69"/>
      <c r="Y28280" s="69"/>
      <c r="Z28280" s="69"/>
      <c r="AA28280" s="69"/>
    </row>
    <row r="28281" spans="24:27" x14ac:dyDescent="0.25">
      <c r="X28281" s="69"/>
      <c r="Y28281" s="69"/>
      <c r="Z28281" s="69"/>
      <c r="AA28281" s="69"/>
    </row>
    <row r="28282" spans="24:27" x14ac:dyDescent="0.25">
      <c r="X28282" s="69"/>
      <c r="Y28282" s="69"/>
      <c r="Z28282" s="69"/>
      <c r="AA28282" s="69"/>
    </row>
    <row r="28283" spans="24:27" x14ac:dyDescent="0.25">
      <c r="X28283" s="69"/>
      <c r="Y28283" s="69"/>
      <c r="Z28283" s="69"/>
      <c r="AA28283" s="69"/>
    </row>
    <row r="28284" spans="24:27" x14ac:dyDescent="0.25">
      <c r="X28284" s="69"/>
      <c r="Y28284" s="69"/>
      <c r="Z28284" s="69"/>
      <c r="AA28284" s="69"/>
    </row>
    <row r="28285" spans="24:27" x14ac:dyDescent="0.25">
      <c r="X28285" s="69"/>
      <c r="Y28285" s="69"/>
      <c r="Z28285" s="69"/>
      <c r="AA28285" s="69"/>
    </row>
    <row r="28286" spans="24:27" x14ac:dyDescent="0.25">
      <c r="X28286" s="69"/>
      <c r="Y28286" s="69"/>
      <c r="Z28286" s="69"/>
      <c r="AA28286" s="69"/>
    </row>
    <row r="28287" spans="24:27" x14ac:dyDescent="0.25">
      <c r="X28287" s="69"/>
      <c r="Y28287" s="69"/>
      <c r="Z28287" s="69"/>
      <c r="AA28287" s="69"/>
    </row>
    <row r="28288" spans="24:27" x14ac:dyDescent="0.25">
      <c r="X28288" s="69"/>
      <c r="Y28288" s="69"/>
      <c r="Z28288" s="69"/>
      <c r="AA28288" s="69"/>
    </row>
    <row r="28289" spans="24:27" x14ac:dyDescent="0.25">
      <c r="X28289" s="69"/>
      <c r="Y28289" s="69"/>
      <c r="Z28289" s="69"/>
      <c r="AA28289" s="69"/>
    </row>
    <row r="28290" spans="24:27" x14ac:dyDescent="0.25">
      <c r="X28290" s="69"/>
      <c r="Y28290" s="69"/>
      <c r="Z28290" s="69"/>
      <c r="AA28290" s="69"/>
    </row>
    <row r="28291" spans="24:27" x14ac:dyDescent="0.25">
      <c r="X28291" s="69"/>
      <c r="Y28291" s="69"/>
      <c r="Z28291" s="69"/>
      <c r="AA28291" s="69"/>
    </row>
    <row r="28292" spans="24:27" x14ac:dyDescent="0.25">
      <c r="X28292" s="69"/>
      <c r="Y28292" s="69"/>
      <c r="Z28292" s="69"/>
      <c r="AA28292" s="69"/>
    </row>
    <row r="28293" spans="24:27" x14ac:dyDescent="0.25">
      <c r="X28293" s="69"/>
      <c r="Y28293" s="69"/>
      <c r="Z28293" s="69"/>
      <c r="AA28293" s="69"/>
    </row>
    <row r="28294" spans="24:27" x14ac:dyDescent="0.25">
      <c r="X28294" s="69"/>
      <c r="Y28294" s="69"/>
      <c r="Z28294" s="69"/>
      <c r="AA28294" s="69"/>
    </row>
    <row r="28295" spans="24:27" x14ac:dyDescent="0.25">
      <c r="X28295" s="69"/>
      <c r="Y28295" s="69"/>
      <c r="Z28295" s="69"/>
      <c r="AA28295" s="69"/>
    </row>
    <row r="28296" spans="24:27" x14ac:dyDescent="0.25">
      <c r="X28296" s="69"/>
      <c r="Y28296" s="69"/>
      <c r="Z28296" s="69"/>
      <c r="AA28296" s="69"/>
    </row>
    <row r="28297" spans="24:27" x14ac:dyDescent="0.25">
      <c r="X28297" s="69"/>
      <c r="Y28297" s="69"/>
      <c r="Z28297" s="69"/>
      <c r="AA28297" s="69"/>
    </row>
    <row r="28298" spans="24:27" x14ac:dyDescent="0.25">
      <c r="X28298" s="69"/>
      <c r="Y28298" s="69"/>
      <c r="Z28298" s="69"/>
      <c r="AA28298" s="69"/>
    </row>
    <row r="28299" spans="24:27" x14ac:dyDescent="0.25">
      <c r="X28299" s="69"/>
      <c r="Y28299" s="69"/>
      <c r="Z28299" s="69"/>
      <c r="AA28299" s="69"/>
    </row>
    <row r="28300" spans="24:27" x14ac:dyDescent="0.25">
      <c r="X28300" s="69"/>
      <c r="Y28300" s="69"/>
      <c r="Z28300" s="69"/>
      <c r="AA28300" s="69"/>
    </row>
    <row r="28301" spans="24:27" x14ac:dyDescent="0.25">
      <c r="X28301" s="69"/>
      <c r="Y28301" s="69"/>
      <c r="Z28301" s="69"/>
      <c r="AA28301" s="69"/>
    </row>
    <row r="28302" spans="24:27" x14ac:dyDescent="0.25">
      <c r="X28302" s="69"/>
      <c r="Y28302" s="69"/>
      <c r="Z28302" s="69"/>
      <c r="AA28302" s="69"/>
    </row>
    <row r="28303" spans="24:27" x14ac:dyDescent="0.25">
      <c r="X28303" s="69"/>
      <c r="Y28303" s="69"/>
      <c r="Z28303" s="69"/>
      <c r="AA28303" s="69"/>
    </row>
    <row r="28304" spans="24:27" x14ac:dyDescent="0.25">
      <c r="X28304" s="69"/>
      <c r="Y28304" s="69"/>
      <c r="Z28304" s="69"/>
      <c r="AA28304" s="69"/>
    </row>
    <row r="28305" spans="24:27" x14ac:dyDescent="0.25">
      <c r="X28305" s="69"/>
      <c r="Y28305" s="69"/>
      <c r="Z28305" s="69"/>
      <c r="AA28305" s="69"/>
    </row>
    <row r="28306" spans="24:27" x14ac:dyDescent="0.25">
      <c r="X28306" s="69"/>
      <c r="Y28306" s="69"/>
      <c r="Z28306" s="69"/>
      <c r="AA28306" s="69"/>
    </row>
    <row r="28307" spans="24:27" x14ac:dyDescent="0.25">
      <c r="X28307" s="69"/>
      <c r="Y28307" s="69"/>
      <c r="Z28307" s="69"/>
      <c r="AA28307" s="69"/>
    </row>
    <row r="28308" spans="24:27" x14ac:dyDescent="0.25">
      <c r="X28308" s="69"/>
      <c r="Y28308" s="69"/>
      <c r="Z28308" s="69"/>
      <c r="AA28308" s="69"/>
    </row>
    <row r="28309" spans="24:27" x14ac:dyDescent="0.25">
      <c r="X28309" s="69"/>
      <c r="Y28309" s="69"/>
      <c r="Z28309" s="69"/>
      <c r="AA28309" s="69"/>
    </row>
    <row r="28310" spans="24:27" x14ac:dyDescent="0.25">
      <c r="X28310" s="69"/>
      <c r="Y28310" s="69"/>
      <c r="Z28310" s="69"/>
      <c r="AA28310" s="69"/>
    </row>
    <row r="28311" spans="24:27" x14ac:dyDescent="0.25">
      <c r="X28311" s="69"/>
      <c r="Y28311" s="69"/>
      <c r="Z28311" s="69"/>
      <c r="AA28311" s="69"/>
    </row>
    <row r="28312" spans="24:27" x14ac:dyDescent="0.25">
      <c r="X28312" s="69"/>
      <c r="Y28312" s="69"/>
      <c r="Z28312" s="69"/>
      <c r="AA28312" s="69"/>
    </row>
    <row r="28313" spans="24:27" x14ac:dyDescent="0.25">
      <c r="X28313" s="69"/>
      <c r="Y28313" s="69"/>
      <c r="Z28313" s="69"/>
      <c r="AA28313" s="69"/>
    </row>
    <row r="28314" spans="24:27" x14ac:dyDescent="0.25">
      <c r="X28314" s="69"/>
      <c r="Y28314" s="69"/>
      <c r="Z28314" s="69"/>
      <c r="AA28314" s="69"/>
    </row>
    <row r="28315" spans="24:27" x14ac:dyDescent="0.25">
      <c r="X28315" s="69"/>
      <c r="Y28315" s="69"/>
      <c r="Z28315" s="69"/>
      <c r="AA28315" s="69"/>
    </row>
    <row r="28316" spans="24:27" x14ac:dyDescent="0.25">
      <c r="X28316" s="69"/>
      <c r="Y28316" s="69"/>
      <c r="Z28316" s="69"/>
      <c r="AA28316" s="69"/>
    </row>
    <row r="28317" spans="24:27" x14ac:dyDescent="0.25">
      <c r="X28317" s="69"/>
      <c r="Y28317" s="69"/>
      <c r="Z28317" s="69"/>
      <c r="AA28317" s="69"/>
    </row>
    <row r="28318" spans="24:27" x14ac:dyDescent="0.25">
      <c r="X28318" s="69"/>
      <c r="Y28318" s="69"/>
      <c r="Z28318" s="69"/>
      <c r="AA28318" s="69"/>
    </row>
    <row r="28319" spans="24:27" x14ac:dyDescent="0.25">
      <c r="X28319" s="69"/>
      <c r="Y28319" s="69"/>
      <c r="Z28319" s="69"/>
      <c r="AA28319" s="69"/>
    </row>
    <row r="28320" spans="24:27" x14ac:dyDescent="0.25">
      <c r="X28320" s="69"/>
      <c r="Y28320" s="69"/>
      <c r="Z28320" s="69"/>
      <c r="AA28320" s="69"/>
    </row>
    <row r="28321" spans="24:27" x14ac:dyDescent="0.25">
      <c r="X28321" s="69"/>
      <c r="Y28321" s="69"/>
      <c r="Z28321" s="69"/>
      <c r="AA28321" s="69"/>
    </row>
    <row r="28322" spans="24:27" x14ac:dyDescent="0.25">
      <c r="X28322" s="69"/>
      <c r="Y28322" s="69"/>
      <c r="Z28322" s="69"/>
      <c r="AA28322" s="69"/>
    </row>
    <row r="28323" spans="24:27" x14ac:dyDescent="0.25">
      <c r="X28323" s="69"/>
      <c r="Y28323" s="69"/>
      <c r="Z28323" s="69"/>
      <c r="AA28323" s="69"/>
    </row>
    <row r="28324" spans="24:27" x14ac:dyDescent="0.25">
      <c r="X28324" s="69"/>
      <c r="Y28324" s="69"/>
      <c r="Z28324" s="69"/>
      <c r="AA28324" s="69"/>
    </row>
    <row r="28325" spans="24:27" x14ac:dyDescent="0.25">
      <c r="X28325" s="69"/>
      <c r="Y28325" s="69"/>
      <c r="Z28325" s="69"/>
      <c r="AA28325" s="69"/>
    </row>
    <row r="28326" spans="24:27" x14ac:dyDescent="0.25">
      <c r="X28326" s="69"/>
      <c r="Y28326" s="69"/>
      <c r="Z28326" s="69"/>
      <c r="AA28326" s="69"/>
    </row>
    <row r="28327" spans="24:27" x14ac:dyDescent="0.25">
      <c r="X28327" s="69"/>
      <c r="Y28327" s="69"/>
      <c r="Z28327" s="69"/>
      <c r="AA28327" s="69"/>
    </row>
    <row r="28328" spans="24:27" x14ac:dyDescent="0.25">
      <c r="X28328" s="69"/>
      <c r="Y28328" s="69"/>
      <c r="Z28328" s="69"/>
      <c r="AA28328" s="69"/>
    </row>
    <row r="28329" spans="24:27" x14ac:dyDescent="0.25">
      <c r="X28329" s="69"/>
      <c r="Y28329" s="69"/>
      <c r="Z28329" s="69"/>
      <c r="AA28329" s="69"/>
    </row>
    <row r="28330" spans="24:27" x14ac:dyDescent="0.25">
      <c r="X28330" s="69"/>
      <c r="Y28330" s="69"/>
      <c r="Z28330" s="69"/>
      <c r="AA28330" s="69"/>
    </row>
    <row r="28331" spans="24:27" x14ac:dyDescent="0.25">
      <c r="X28331" s="69"/>
      <c r="Y28331" s="69"/>
      <c r="Z28331" s="69"/>
      <c r="AA28331" s="69"/>
    </row>
    <row r="28332" spans="24:27" x14ac:dyDescent="0.25">
      <c r="X28332" s="69"/>
      <c r="Y28332" s="69"/>
      <c r="Z28332" s="69"/>
      <c r="AA28332" s="69"/>
    </row>
    <row r="28333" spans="24:27" x14ac:dyDescent="0.25">
      <c r="X28333" s="69"/>
      <c r="Y28333" s="69"/>
      <c r="Z28333" s="69"/>
      <c r="AA28333" s="69"/>
    </row>
    <row r="28334" spans="24:27" x14ac:dyDescent="0.25">
      <c r="X28334" s="69"/>
      <c r="Y28334" s="69"/>
      <c r="Z28334" s="69"/>
      <c r="AA28334" s="69"/>
    </row>
    <row r="28335" spans="24:27" x14ac:dyDescent="0.25">
      <c r="X28335" s="69"/>
      <c r="Y28335" s="69"/>
      <c r="Z28335" s="69"/>
      <c r="AA28335" s="69"/>
    </row>
    <row r="28336" spans="24:27" x14ac:dyDescent="0.25">
      <c r="X28336" s="69"/>
      <c r="Y28336" s="69"/>
      <c r="Z28336" s="69"/>
      <c r="AA28336" s="69"/>
    </row>
    <row r="28337" spans="24:27" x14ac:dyDescent="0.25">
      <c r="X28337" s="69"/>
      <c r="Y28337" s="69"/>
      <c r="Z28337" s="69"/>
      <c r="AA28337" s="69"/>
    </row>
    <row r="28338" spans="24:27" x14ac:dyDescent="0.25">
      <c r="X28338" s="69"/>
      <c r="Y28338" s="69"/>
      <c r="Z28338" s="69"/>
      <c r="AA28338" s="69"/>
    </row>
    <row r="28339" spans="24:27" x14ac:dyDescent="0.25">
      <c r="X28339" s="69"/>
      <c r="Y28339" s="69"/>
      <c r="Z28339" s="69"/>
      <c r="AA28339" s="69"/>
    </row>
    <row r="28340" spans="24:27" x14ac:dyDescent="0.25">
      <c r="X28340" s="69"/>
      <c r="Y28340" s="69"/>
      <c r="Z28340" s="69"/>
      <c r="AA28340" s="69"/>
    </row>
    <row r="28341" spans="24:27" x14ac:dyDescent="0.25">
      <c r="X28341" s="69"/>
      <c r="Y28341" s="69"/>
      <c r="Z28341" s="69"/>
      <c r="AA28341" s="69"/>
    </row>
    <row r="28342" spans="24:27" x14ac:dyDescent="0.25">
      <c r="X28342" s="69"/>
      <c r="Y28342" s="69"/>
      <c r="Z28342" s="69"/>
      <c r="AA28342" s="69"/>
    </row>
    <row r="28343" spans="24:27" x14ac:dyDescent="0.25">
      <c r="X28343" s="69"/>
      <c r="Y28343" s="69"/>
      <c r="Z28343" s="69"/>
      <c r="AA28343" s="69"/>
    </row>
    <row r="28344" spans="24:27" x14ac:dyDescent="0.25">
      <c r="X28344" s="69"/>
      <c r="Y28344" s="69"/>
      <c r="Z28344" s="69"/>
      <c r="AA28344" s="69"/>
    </row>
    <row r="28345" spans="24:27" x14ac:dyDescent="0.25">
      <c r="X28345" s="69"/>
      <c r="Y28345" s="69"/>
      <c r="Z28345" s="69"/>
      <c r="AA28345" s="69"/>
    </row>
    <row r="28346" spans="24:27" x14ac:dyDescent="0.25">
      <c r="X28346" s="69"/>
      <c r="Y28346" s="69"/>
      <c r="Z28346" s="69"/>
      <c r="AA28346" s="69"/>
    </row>
    <row r="28347" spans="24:27" x14ac:dyDescent="0.25">
      <c r="X28347" s="69"/>
      <c r="Y28347" s="69"/>
      <c r="Z28347" s="69"/>
      <c r="AA28347" s="69"/>
    </row>
    <row r="28348" spans="24:27" x14ac:dyDescent="0.25">
      <c r="X28348" s="69"/>
      <c r="Y28348" s="69"/>
      <c r="Z28348" s="69"/>
      <c r="AA28348" s="69"/>
    </row>
    <row r="28349" spans="24:27" x14ac:dyDescent="0.25">
      <c r="X28349" s="69"/>
      <c r="Y28349" s="69"/>
      <c r="Z28349" s="69"/>
      <c r="AA28349" s="69"/>
    </row>
    <row r="28350" spans="24:27" x14ac:dyDescent="0.25">
      <c r="X28350" s="69"/>
      <c r="Y28350" s="69"/>
      <c r="Z28350" s="69"/>
      <c r="AA28350" s="69"/>
    </row>
    <row r="28351" spans="24:27" x14ac:dyDescent="0.25">
      <c r="X28351" s="69"/>
      <c r="Y28351" s="69"/>
      <c r="Z28351" s="69"/>
      <c r="AA28351" s="69"/>
    </row>
    <row r="28352" spans="24:27" x14ac:dyDescent="0.25">
      <c r="X28352" s="69"/>
      <c r="Y28352" s="69"/>
      <c r="Z28352" s="69"/>
      <c r="AA28352" s="69"/>
    </row>
    <row r="28353" spans="24:27" x14ac:dyDescent="0.25">
      <c r="X28353" s="69"/>
      <c r="Y28353" s="69"/>
      <c r="Z28353" s="69"/>
      <c r="AA28353" s="69"/>
    </row>
    <row r="28354" spans="24:27" x14ac:dyDescent="0.25">
      <c r="X28354" s="69"/>
      <c r="Y28354" s="69"/>
      <c r="Z28354" s="69"/>
      <c r="AA28354" s="69"/>
    </row>
    <row r="28355" spans="24:27" x14ac:dyDescent="0.25">
      <c r="X28355" s="69"/>
      <c r="Y28355" s="69"/>
      <c r="Z28355" s="69"/>
      <c r="AA28355" s="69"/>
    </row>
    <row r="28356" spans="24:27" x14ac:dyDescent="0.25">
      <c r="X28356" s="69"/>
      <c r="Y28356" s="69"/>
      <c r="Z28356" s="69"/>
      <c r="AA28356" s="69"/>
    </row>
    <row r="28357" spans="24:27" x14ac:dyDescent="0.25">
      <c r="X28357" s="69"/>
      <c r="Y28357" s="69"/>
      <c r="Z28357" s="69"/>
      <c r="AA28357" s="69"/>
    </row>
    <row r="28358" spans="24:27" x14ac:dyDescent="0.25">
      <c r="X28358" s="69"/>
      <c r="Y28358" s="69"/>
      <c r="Z28358" s="69"/>
      <c r="AA28358" s="69"/>
    </row>
    <row r="28359" spans="24:27" x14ac:dyDescent="0.25">
      <c r="X28359" s="69"/>
      <c r="Y28359" s="69"/>
      <c r="Z28359" s="69"/>
      <c r="AA28359" s="69"/>
    </row>
    <row r="28360" spans="24:27" x14ac:dyDescent="0.25">
      <c r="X28360" s="69"/>
      <c r="Y28360" s="69"/>
      <c r="Z28360" s="69"/>
      <c r="AA28360" s="69"/>
    </row>
    <row r="28361" spans="24:27" x14ac:dyDescent="0.25">
      <c r="X28361" s="69"/>
      <c r="Y28361" s="69"/>
      <c r="Z28361" s="69"/>
      <c r="AA28361" s="69"/>
    </row>
    <row r="28362" spans="24:27" x14ac:dyDescent="0.25">
      <c r="X28362" s="69"/>
      <c r="Y28362" s="69"/>
      <c r="Z28362" s="69"/>
      <c r="AA28362" s="69"/>
    </row>
    <row r="28363" spans="24:27" x14ac:dyDescent="0.25">
      <c r="X28363" s="69"/>
      <c r="Y28363" s="69"/>
      <c r="Z28363" s="69"/>
      <c r="AA28363" s="69"/>
    </row>
    <row r="28364" spans="24:27" x14ac:dyDescent="0.25">
      <c r="X28364" s="69"/>
      <c r="Y28364" s="69"/>
      <c r="Z28364" s="69"/>
      <c r="AA28364" s="69"/>
    </row>
    <row r="28365" spans="24:27" x14ac:dyDescent="0.25">
      <c r="X28365" s="69"/>
      <c r="Y28365" s="69"/>
      <c r="Z28365" s="69"/>
      <c r="AA28365" s="69"/>
    </row>
    <row r="28366" spans="24:27" x14ac:dyDescent="0.25">
      <c r="X28366" s="69"/>
      <c r="Y28366" s="69"/>
      <c r="Z28366" s="69"/>
      <c r="AA28366" s="69"/>
    </row>
    <row r="28367" spans="24:27" x14ac:dyDescent="0.25">
      <c r="X28367" s="69"/>
      <c r="Y28367" s="69"/>
      <c r="Z28367" s="69"/>
      <c r="AA28367" s="69"/>
    </row>
    <row r="28368" spans="24:27" x14ac:dyDescent="0.25">
      <c r="X28368" s="69"/>
      <c r="Y28368" s="69"/>
      <c r="Z28368" s="69"/>
      <c r="AA28368" s="69"/>
    </row>
    <row r="28369" spans="24:27" x14ac:dyDescent="0.25">
      <c r="X28369" s="69"/>
      <c r="Y28369" s="69"/>
      <c r="Z28369" s="69"/>
      <c r="AA28369" s="69"/>
    </row>
    <row r="28370" spans="24:27" x14ac:dyDescent="0.25">
      <c r="X28370" s="69"/>
      <c r="Y28370" s="69"/>
      <c r="Z28370" s="69"/>
      <c r="AA28370" s="69"/>
    </row>
    <row r="28371" spans="24:27" x14ac:dyDescent="0.25">
      <c r="X28371" s="69"/>
      <c r="Y28371" s="69"/>
      <c r="Z28371" s="69"/>
      <c r="AA28371" s="69"/>
    </row>
    <row r="28372" spans="24:27" x14ac:dyDescent="0.25">
      <c r="X28372" s="69"/>
      <c r="Y28372" s="69"/>
      <c r="Z28372" s="69"/>
      <c r="AA28372" s="69"/>
    </row>
    <row r="28373" spans="24:27" x14ac:dyDescent="0.25">
      <c r="X28373" s="69"/>
      <c r="Y28373" s="69"/>
      <c r="Z28373" s="69"/>
      <c r="AA28373" s="69"/>
    </row>
    <row r="28374" spans="24:27" x14ac:dyDescent="0.25">
      <c r="X28374" s="69"/>
      <c r="Y28374" s="69"/>
      <c r="Z28374" s="69"/>
      <c r="AA28374" s="69"/>
    </row>
    <row r="28375" spans="24:27" x14ac:dyDescent="0.25">
      <c r="X28375" s="69"/>
      <c r="Y28375" s="69"/>
      <c r="Z28375" s="69"/>
      <c r="AA28375" s="69"/>
    </row>
    <row r="28376" spans="24:27" x14ac:dyDescent="0.25">
      <c r="X28376" s="69"/>
      <c r="Y28376" s="69"/>
      <c r="Z28376" s="69"/>
      <c r="AA28376" s="69"/>
    </row>
    <row r="28377" spans="24:27" x14ac:dyDescent="0.25">
      <c r="X28377" s="69"/>
      <c r="Y28377" s="69"/>
      <c r="Z28377" s="69"/>
      <c r="AA28377" s="69"/>
    </row>
    <row r="28378" spans="24:27" x14ac:dyDescent="0.25">
      <c r="X28378" s="69"/>
      <c r="Y28378" s="69"/>
      <c r="Z28378" s="69"/>
      <c r="AA28378" s="69"/>
    </row>
    <row r="28379" spans="24:27" x14ac:dyDescent="0.25">
      <c r="X28379" s="69"/>
      <c r="Y28379" s="69"/>
      <c r="Z28379" s="69"/>
      <c r="AA28379" s="69"/>
    </row>
    <row r="28380" spans="24:27" x14ac:dyDescent="0.25">
      <c r="X28380" s="69"/>
      <c r="Y28380" s="69"/>
      <c r="Z28380" s="69"/>
      <c r="AA28380" s="69"/>
    </row>
    <row r="28381" spans="24:27" x14ac:dyDescent="0.25">
      <c r="X28381" s="69"/>
      <c r="Y28381" s="69"/>
      <c r="Z28381" s="69"/>
      <c r="AA28381" s="69"/>
    </row>
    <row r="28382" spans="24:27" x14ac:dyDescent="0.25">
      <c r="X28382" s="69"/>
      <c r="Y28382" s="69"/>
      <c r="Z28382" s="69"/>
      <c r="AA28382" s="69"/>
    </row>
    <row r="28383" spans="24:27" x14ac:dyDescent="0.25">
      <c r="X28383" s="69"/>
      <c r="Y28383" s="69"/>
      <c r="Z28383" s="69"/>
      <c r="AA28383" s="69"/>
    </row>
    <row r="28384" spans="24:27" x14ac:dyDescent="0.25">
      <c r="X28384" s="69"/>
      <c r="Y28384" s="69"/>
      <c r="Z28384" s="69"/>
      <c r="AA28384" s="69"/>
    </row>
    <row r="28385" spans="24:27" x14ac:dyDescent="0.25">
      <c r="X28385" s="69"/>
      <c r="Y28385" s="69"/>
      <c r="Z28385" s="69"/>
      <c r="AA28385" s="69"/>
    </row>
    <row r="28386" spans="24:27" x14ac:dyDescent="0.25">
      <c r="X28386" s="69"/>
      <c r="Y28386" s="69"/>
      <c r="Z28386" s="69"/>
      <c r="AA28386" s="69"/>
    </row>
    <row r="28387" spans="24:27" x14ac:dyDescent="0.25">
      <c r="X28387" s="69"/>
      <c r="Y28387" s="69"/>
      <c r="Z28387" s="69"/>
      <c r="AA28387" s="69"/>
    </row>
    <row r="28388" spans="24:27" x14ac:dyDescent="0.25">
      <c r="X28388" s="69"/>
      <c r="Y28388" s="69"/>
      <c r="Z28388" s="69"/>
      <c r="AA28388" s="69"/>
    </row>
    <row r="28389" spans="24:27" x14ac:dyDescent="0.25">
      <c r="X28389" s="69"/>
      <c r="Y28389" s="69"/>
      <c r="Z28389" s="69"/>
      <c r="AA28389" s="69"/>
    </row>
    <row r="28390" spans="24:27" x14ac:dyDescent="0.25">
      <c r="X28390" s="69"/>
      <c r="Y28390" s="69"/>
      <c r="Z28390" s="69"/>
      <c r="AA28390" s="69"/>
    </row>
    <row r="28391" spans="24:27" x14ac:dyDescent="0.25">
      <c r="X28391" s="69"/>
      <c r="Y28391" s="69"/>
      <c r="Z28391" s="69"/>
      <c r="AA28391" s="69"/>
    </row>
    <row r="28392" spans="24:27" x14ac:dyDescent="0.25">
      <c r="X28392" s="69"/>
      <c r="Y28392" s="69"/>
      <c r="Z28392" s="69"/>
      <c r="AA28392" s="69"/>
    </row>
    <row r="28393" spans="24:27" x14ac:dyDescent="0.25">
      <c r="X28393" s="69"/>
      <c r="Y28393" s="69"/>
      <c r="Z28393" s="69"/>
      <c r="AA28393" s="69"/>
    </row>
    <row r="28394" spans="24:27" x14ac:dyDescent="0.25">
      <c r="X28394" s="69"/>
      <c r="Y28394" s="69"/>
      <c r="Z28394" s="69"/>
      <c r="AA28394" s="69"/>
    </row>
    <row r="28395" spans="24:27" x14ac:dyDescent="0.25">
      <c r="X28395" s="69"/>
      <c r="Y28395" s="69"/>
      <c r="Z28395" s="69"/>
      <c r="AA28395" s="69"/>
    </row>
    <row r="28396" spans="24:27" x14ac:dyDescent="0.25">
      <c r="X28396" s="69"/>
      <c r="Y28396" s="69"/>
      <c r="Z28396" s="69"/>
      <c r="AA28396" s="69"/>
    </row>
    <row r="28397" spans="24:27" x14ac:dyDescent="0.25">
      <c r="X28397" s="69"/>
      <c r="Y28397" s="69"/>
      <c r="Z28397" s="69"/>
      <c r="AA28397" s="69"/>
    </row>
    <row r="28398" spans="24:27" x14ac:dyDescent="0.25">
      <c r="X28398" s="69"/>
      <c r="Y28398" s="69"/>
      <c r="Z28398" s="69"/>
      <c r="AA28398" s="69"/>
    </row>
    <row r="28399" spans="24:27" x14ac:dyDescent="0.25">
      <c r="X28399" s="69"/>
      <c r="Y28399" s="69"/>
      <c r="Z28399" s="69"/>
      <c r="AA28399" s="69"/>
    </row>
    <row r="28400" spans="24:27" x14ac:dyDescent="0.25">
      <c r="X28400" s="69"/>
      <c r="Y28400" s="69"/>
      <c r="Z28400" s="69"/>
      <c r="AA28400" s="69"/>
    </row>
    <row r="28401" spans="24:27" x14ac:dyDescent="0.25">
      <c r="X28401" s="69"/>
      <c r="Y28401" s="69"/>
      <c r="Z28401" s="69"/>
      <c r="AA28401" s="69"/>
    </row>
    <row r="28402" spans="24:27" x14ac:dyDescent="0.25">
      <c r="X28402" s="69"/>
      <c r="Y28402" s="69"/>
      <c r="Z28402" s="69"/>
      <c r="AA28402" s="69"/>
    </row>
    <row r="28403" spans="24:27" x14ac:dyDescent="0.25">
      <c r="X28403" s="69"/>
      <c r="Y28403" s="69"/>
      <c r="Z28403" s="69"/>
      <c r="AA28403" s="69"/>
    </row>
    <row r="28404" spans="24:27" x14ac:dyDescent="0.25">
      <c r="X28404" s="69"/>
      <c r="Y28404" s="69"/>
      <c r="Z28404" s="69"/>
      <c r="AA28404" s="69"/>
    </row>
    <row r="28405" spans="24:27" x14ac:dyDescent="0.25">
      <c r="X28405" s="69"/>
      <c r="Y28405" s="69"/>
      <c r="Z28405" s="69"/>
      <c r="AA28405" s="69"/>
    </row>
    <row r="28406" spans="24:27" x14ac:dyDescent="0.25">
      <c r="X28406" s="69"/>
      <c r="Y28406" s="69"/>
      <c r="Z28406" s="69"/>
      <c r="AA28406" s="69"/>
    </row>
    <row r="28407" spans="24:27" x14ac:dyDescent="0.25">
      <c r="X28407" s="69"/>
      <c r="Y28407" s="69"/>
      <c r="Z28407" s="69"/>
      <c r="AA28407" s="69"/>
    </row>
    <row r="28408" spans="24:27" x14ac:dyDescent="0.25">
      <c r="X28408" s="69"/>
      <c r="Y28408" s="69"/>
      <c r="Z28408" s="69"/>
      <c r="AA28408" s="69"/>
    </row>
    <row r="28409" spans="24:27" x14ac:dyDescent="0.25">
      <c r="X28409" s="69"/>
      <c r="Y28409" s="69"/>
      <c r="Z28409" s="69"/>
      <c r="AA28409" s="69"/>
    </row>
    <row r="28410" spans="24:27" x14ac:dyDescent="0.25">
      <c r="X28410" s="69"/>
      <c r="Y28410" s="69"/>
      <c r="Z28410" s="69"/>
      <c r="AA28410" s="69"/>
    </row>
    <row r="28411" spans="24:27" x14ac:dyDescent="0.25">
      <c r="X28411" s="69"/>
      <c r="Y28411" s="69"/>
      <c r="Z28411" s="69"/>
      <c r="AA28411" s="69"/>
    </row>
    <row r="28412" spans="24:27" x14ac:dyDescent="0.25">
      <c r="X28412" s="69"/>
      <c r="Y28412" s="69"/>
      <c r="Z28412" s="69"/>
      <c r="AA28412" s="69"/>
    </row>
    <row r="28413" spans="24:27" x14ac:dyDescent="0.25">
      <c r="X28413" s="69"/>
      <c r="Y28413" s="69"/>
      <c r="Z28413" s="69"/>
      <c r="AA28413" s="69"/>
    </row>
    <row r="28414" spans="24:27" x14ac:dyDescent="0.25">
      <c r="X28414" s="69"/>
      <c r="Y28414" s="69"/>
      <c r="Z28414" s="69"/>
      <c r="AA28414" s="69"/>
    </row>
    <row r="28415" spans="24:27" x14ac:dyDescent="0.25">
      <c r="X28415" s="69"/>
      <c r="Y28415" s="69"/>
      <c r="Z28415" s="69"/>
      <c r="AA28415" s="69"/>
    </row>
    <row r="28416" spans="24:27" x14ac:dyDescent="0.25">
      <c r="X28416" s="69"/>
      <c r="Y28416" s="69"/>
      <c r="Z28416" s="69"/>
      <c r="AA28416" s="69"/>
    </row>
    <row r="28417" spans="24:27" x14ac:dyDescent="0.25">
      <c r="X28417" s="69"/>
      <c r="Y28417" s="69"/>
      <c r="Z28417" s="69"/>
      <c r="AA28417" s="69"/>
    </row>
    <row r="28418" spans="24:27" x14ac:dyDescent="0.25">
      <c r="X28418" s="69"/>
      <c r="Y28418" s="69"/>
      <c r="Z28418" s="69"/>
      <c r="AA28418" s="69"/>
    </row>
    <row r="28419" spans="24:27" x14ac:dyDescent="0.25">
      <c r="X28419" s="69"/>
      <c r="Y28419" s="69"/>
      <c r="Z28419" s="69"/>
      <c r="AA28419" s="69"/>
    </row>
    <row r="28420" spans="24:27" x14ac:dyDescent="0.25">
      <c r="X28420" s="69"/>
      <c r="Y28420" s="69"/>
      <c r="Z28420" s="69"/>
      <c r="AA28420" s="69"/>
    </row>
    <row r="28421" spans="24:27" x14ac:dyDescent="0.25">
      <c r="X28421" s="69"/>
      <c r="Y28421" s="69"/>
      <c r="Z28421" s="69"/>
      <c r="AA28421" s="69"/>
    </row>
    <row r="28422" spans="24:27" x14ac:dyDescent="0.25">
      <c r="X28422" s="69"/>
      <c r="Y28422" s="69"/>
      <c r="Z28422" s="69"/>
      <c r="AA28422" s="69"/>
    </row>
    <row r="28423" spans="24:27" x14ac:dyDescent="0.25">
      <c r="X28423" s="69"/>
      <c r="Y28423" s="69"/>
      <c r="Z28423" s="69"/>
      <c r="AA28423" s="69"/>
    </row>
    <row r="28424" spans="24:27" x14ac:dyDescent="0.25">
      <c r="X28424" s="69"/>
      <c r="Y28424" s="69"/>
      <c r="Z28424" s="69"/>
      <c r="AA28424" s="69"/>
    </row>
    <row r="28425" spans="24:27" x14ac:dyDescent="0.25">
      <c r="X28425" s="69"/>
      <c r="Y28425" s="69"/>
      <c r="Z28425" s="69"/>
      <c r="AA28425" s="69"/>
    </row>
    <row r="28426" spans="24:27" x14ac:dyDescent="0.25">
      <c r="X28426" s="69"/>
      <c r="Y28426" s="69"/>
      <c r="Z28426" s="69"/>
      <c r="AA28426" s="69"/>
    </row>
    <row r="28427" spans="24:27" x14ac:dyDescent="0.25">
      <c r="X28427" s="69"/>
      <c r="Y28427" s="69"/>
      <c r="Z28427" s="69"/>
      <c r="AA28427" s="69"/>
    </row>
    <row r="28428" spans="24:27" x14ac:dyDescent="0.25">
      <c r="X28428" s="69"/>
      <c r="Y28428" s="69"/>
      <c r="Z28428" s="69"/>
      <c r="AA28428" s="69"/>
    </row>
    <row r="28429" spans="24:27" x14ac:dyDescent="0.25">
      <c r="X28429" s="69"/>
      <c r="Y28429" s="69"/>
      <c r="Z28429" s="69"/>
      <c r="AA28429" s="69"/>
    </row>
    <row r="28430" spans="24:27" x14ac:dyDescent="0.25">
      <c r="X28430" s="69"/>
      <c r="Y28430" s="69"/>
      <c r="Z28430" s="69"/>
      <c r="AA28430" s="69"/>
    </row>
    <row r="28431" spans="24:27" x14ac:dyDescent="0.25">
      <c r="X28431" s="69"/>
      <c r="Y28431" s="69"/>
      <c r="Z28431" s="69"/>
      <c r="AA28431" s="69"/>
    </row>
    <row r="28432" spans="24:27" x14ac:dyDescent="0.25">
      <c r="X28432" s="69"/>
      <c r="Y28432" s="69"/>
      <c r="Z28432" s="69"/>
      <c r="AA28432" s="69"/>
    </row>
    <row r="28433" spans="24:27" x14ac:dyDescent="0.25">
      <c r="X28433" s="69"/>
      <c r="Y28433" s="69"/>
      <c r="Z28433" s="69"/>
      <c r="AA28433" s="69"/>
    </row>
    <row r="28434" spans="24:27" x14ac:dyDescent="0.25">
      <c r="X28434" s="69"/>
      <c r="Y28434" s="69"/>
      <c r="Z28434" s="69"/>
      <c r="AA28434" s="69"/>
    </row>
    <row r="28435" spans="24:27" x14ac:dyDescent="0.25">
      <c r="X28435" s="69"/>
      <c r="Y28435" s="69"/>
      <c r="Z28435" s="69"/>
      <c r="AA28435" s="69"/>
    </row>
    <row r="28436" spans="24:27" x14ac:dyDescent="0.25">
      <c r="X28436" s="69"/>
      <c r="Y28436" s="69"/>
      <c r="Z28436" s="69"/>
      <c r="AA28436" s="69"/>
    </row>
    <row r="28437" spans="24:27" x14ac:dyDescent="0.25">
      <c r="X28437" s="69"/>
      <c r="Y28437" s="69"/>
      <c r="Z28437" s="69"/>
      <c r="AA28437" s="69"/>
    </row>
    <row r="28438" spans="24:27" x14ac:dyDescent="0.25">
      <c r="X28438" s="69"/>
      <c r="Y28438" s="69"/>
      <c r="Z28438" s="69"/>
      <c r="AA28438" s="69"/>
    </row>
    <row r="28439" spans="24:27" x14ac:dyDescent="0.25">
      <c r="X28439" s="69"/>
      <c r="Y28439" s="69"/>
      <c r="Z28439" s="69"/>
      <c r="AA28439" s="69"/>
    </row>
    <row r="28440" spans="24:27" x14ac:dyDescent="0.25">
      <c r="X28440" s="69"/>
      <c r="Y28440" s="69"/>
      <c r="Z28440" s="69"/>
      <c r="AA28440" s="69"/>
    </row>
    <row r="28441" spans="24:27" x14ac:dyDescent="0.25">
      <c r="X28441" s="69"/>
      <c r="Y28441" s="69"/>
      <c r="Z28441" s="69"/>
      <c r="AA28441" s="69"/>
    </row>
    <row r="28442" spans="24:27" x14ac:dyDescent="0.25">
      <c r="X28442" s="69"/>
      <c r="Y28442" s="69"/>
      <c r="Z28442" s="69"/>
      <c r="AA28442" s="69"/>
    </row>
    <row r="28443" spans="24:27" x14ac:dyDescent="0.25">
      <c r="X28443" s="69"/>
      <c r="Y28443" s="69"/>
      <c r="Z28443" s="69"/>
      <c r="AA28443" s="69"/>
    </row>
    <row r="28444" spans="24:27" x14ac:dyDescent="0.25">
      <c r="X28444" s="69"/>
      <c r="Y28444" s="69"/>
      <c r="Z28444" s="69"/>
      <c r="AA28444" s="69"/>
    </row>
    <row r="28445" spans="24:27" x14ac:dyDescent="0.25">
      <c r="X28445" s="69"/>
      <c r="Y28445" s="69"/>
      <c r="Z28445" s="69"/>
      <c r="AA28445" s="69"/>
    </row>
    <row r="28446" spans="24:27" x14ac:dyDescent="0.25">
      <c r="X28446" s="69"/>
      <c r="Y28446" s="69"/>
      <c r="Z28446" s="69"/>
      <c r="AA28446" s="69"/>
    </row>
    <row r="28447" spans="24:27" x14ac:dyDescent="0.25">
      <c r="X28447" s="69"/>
      <c r="Y28447" s="69"/>
      <c r="Z28447" s="69"/>
      <c r="AA28447" s="69"/>
    </row>
    <row r="28448" spans="24:27" x14ac:dyDescent="0.25">
      <c r="X28448" s="69"/>
      <c r="Y28448" s="69"/>
      <c r="Z28448" s="69"/>
      <c r="AA28448" s="69"/>
    </row>
    <row r="28449" spans="24:27" x14ac:dyDescent="0.25">
      <c r="X28449" s="69"/>
      <c r="Y28449" s="69"/>
      <c r="Z28449" s="69"/>
      <c r="AA28449" s="69"/>
    </row>
    <row r="28450" spans="24:27" x14ac:dyDescent="0.25">
      <c r="X28450" s="69"/>
      <c r="Y28450" s="69"/>
      <c r="Z28450" s="69"/>
      <c r="AA28450" s="69"/>
    </row>
    <row r="28451" spans="24:27" x14ac:dyDescent="0.25">
      <c r="X28451" s="69"/>
      <c r="Y28451" s="69"/>
      <c r="Z28451" s="69"/>
      <c r="AA28451" s="69"/>
    </row>
    <row r="28452" spans="24:27" x14ac:dyDescent="0.25">
      <c r="X28452" s="69"/>
      <c r="Y28452" s="69"/>
      <c r="Z28452" s="69"/>
      <c r="AA28452" s="69"/>
    </row>
    <row r="28453" spans="24:27" x14ac:dyDescent="0.25">
      <c r="X28453" s="69"/>
      <c r="Y28453" s="69"/>
      <c r="Z28453" s="69"/>
      <c r="AA28453" s="69"/>
    </row>
    <row r="28454" spans="24:27" x14ac:dyDescent="0.25">
      <c r="X28454" s="69"/>
      <c r="Y28454" s="69"/>
      <c r="Z28454" s="69"/>
      <c r="AA28454" s="69"/>
    </row>
    <row r="28455" spans="24:27" x14ac:dyDescent="0.25">
      <c r="X28455" s="69"/>
      <c r="Y28455" s="69"/>
      <c r="Z28455" s="69"/>
      <c r="AA28455" s="69"/>
    </row>
    <row r="28456" spans="24:27" x14ac:dyDescent="0.25">
      <c r="X28456" s="69"/>
      <c r="Y28456" s="69"/>
      <c r="Z28456" s="69"/>
      <c r="AA28456" s="69"/>
    </row>
    <row r="28457" spans="24:27" x14ac:dyDescent="0.25">
      <c r="X28457" s="69"/>
      <c r="Y28457" s="69"/>
      <c r="Z28457" s="69"/>
      <c r="AA28457" s="69"/>
    </row>
    <row r="28458" spans="24:27" x14ac:dyDescent="0.25">
      <c r="X28458" s="69"/>
      <c r="Y28458" s="69"/>
      <c r="Z28458" s="69"/>
      <c r="AA28458" s="69"/>
    </row>
    <row r="28459" spans="24:27" x14ac:dyDescent="0.25">
      <c r="X28459" s="69"/>
      <c r="Y28459" s="69"/>
      <c r="Z28459" s="69"/>
      <c r="AA28459" s="69"/>
    </row>
    <row r="28460" spans="24:27" x14ac:dyDescent="0.25">
      <c r="X28460" s="69"/>
      <c r="Y28460" s="69"/>
      <c r="Z28460" s="69"/>
      <c r="AA28460" s="69"/>
    </row>
    <row r="28461" spans="24:27" x14ac:dyDescent="0.25">
      <c r="X28461" s="69"/>
      <c r="Y28461" s="69"/>
      <c r="Z28461" s="69"/>
      <c r="AA28461" s="69"/>
    </row>
    <row r="28462" spans="24:27" x14ac:dyDescent="0.25">
      <c r="X28462" s="69"/>
      <c r="Y28462" s="69"/>
      <c r="Z28462" s="69"/>
      <c r="AA28462" s="69"/>
    </row>
    <row r="28463" spans="24:27" x14ac:dyDescent="0.25">
      <c r="X28463" s="69"/>
      <c r="Y28463" s="69"/>
      <c r="Z28463" s="69"/>
      <c r="AA28463" s="69"/>
    </row>
    <row r="28464" spans="24:27" x14ac:dyDescent="0.25">
      <c r="X28464" s="69"/>
      <c r="Y28464" s="69"/>
      <c r="Z28464" s="69"/>
      <c r="AA28464" s="69"/>
    </row>
    <row r="28465" spans="24:27" x14ac:dyDescent="0.25">
      <c r="X28465" s="69"/>
      <c r="Y28465" s="69"/>
      <c r="Z28465" s="69"/>
      <c r="AA28465" s="69"/>
    </row>
    <row r="28466" spans="24:27" x14ac:dyDescent="0.25">
      <c r="X28466" s="69"/>
      <c r="Y28466" s="69"/>
      <c r="Z28466" s="69"/>
      <c r="AA28466" s="69"/>
    </row>
    <row r="28467" spans="24:27" x14ac:dyDescent="0.25">
      <c r="X28467" s="69"/>
      <c r="Y28467" s="69"/>
      <c r="Z28467" s="69"/>
      <c r="AA28467" s="69"/>
    </row>
    <row r="28468" spans="24:27" x14ac:dyDescent="0.25">
      <c r="X28468" s="69"/>
      <c r="Y28468" s="69"/>
      <c r="Z28468" s="69"/>
      <c r="AA28468" s="69"/>
    </row>
    <row r="28469" spans="24:27" x14ac:dyDescent="0.25">
      <c r="X28469" s="69"/>
      <c r="Y28469" s="69"/>
      <c r="Z28469" s="69"/>
      <c r="AA28469" s="69"/>
    </row>
    <row r="28470" spans="24:27" x14ac:dyDescent="0.25">
      <c r="X28470" s="69"/>
      <c r="Y28470" s="69"/>
      <c r="Z28470" s="69"/>
      <c r="AA28470" s="69"/>
    </row>
    <row r="28471" spans="24:27" x14ac:dyDescent="0.25">
      <c r="X28471" s="69"/>
      <c r="Y28471" s="69"/>
      <c r="Z28471" s="69"/>
      <c r="AA28471" s="69"/>
    </row>
    <row r="28472" spans="24:27" x14ac:dyDescent="0.25">
      <c r="X28472" s="69"/>
      <c r="Y28472" s="69"/>
      <c r="Z28472" s="69"/>
      <c r="AA28472" s="69"/>
    </row>
    <row r="28473" spans="24:27" x14ac:dyDescent="0.25">
      <c r="X28473" s="69"/>
      <c r="Y28473" s="69"/>
      <c r="Z28473" s="69"/>
      <c r="AA28473" s="69"/>
    </row>
    <row r="28474" spans="24:27" x14ac:dyDescent="0.25">
      <c r="X28474" s="69"/>
      <c r="Y28474" s="69"/>
      <c r="Z28474" s="69"/>
      <c r="AA28474" s="69"/>
    </row>
    <row r="28475" spans="24:27" x14ac:dyDescent="0.25">
      <c r="X28475" s="69"/>
      <c r="Y28475" s="69"/>
      <c r="Z28475" s="69"/>
      <c r="AA28475" s="69"/>
    </row>
    <row r="28476" spans="24:27" x14ac:dyDescent="0.25">
      <c r="X28476" s="69"/>
      <c r="Y28476" s="69"/>
      <c r="Z28476" s="69"/>
      <c r="AA28476" s="69"/>
    </row>
    <row r="28477" spans="24:27" x14ac:dyDescent="0.25">
      <c r="X28477" s="69"/>
      <c r="Y28477" s="69"/>
      <c r="Z28477" s="69"/>
      <c r="AA28477" s="69"/>
    </row>
    <row r="28478" spans="24:27" x14ac:dyDescent="0.25">
      <c r="X28478" s="69"/>
      <c r="Y28478" s="69"/>
      <c r="Z28478" s="69"/>
      <c r="AA28478" s="69"/>
    </row>
    <row r="28479" spans="24:27" x14ac:dyDescent="0.25">
      <c r="X28479" s="69"/>
      <c r="Y28479" s="69"/>
      <c r="Z28479" s="69"/>
      <c r="AA28479" s="69"/>
    </row>
    <row r="28480" spans="24:27" x14ac:dyDescent="0.25">
      <c r="X28480" s="69"/>
      <c r="Y28480" s="69"/>
      <c r="Z28480" s="69"/>
      <c r="AA28480" s="69"/>
    </row>
    <row r="28481" spans="24:27" x14ac:dyDescent="0.25">
      <c r="X28481" s="69"/>
      <c r="Y28481" s="69"/>
      <c r="Z28481" s="69"/>
      <c r="AA28481" s="69"/>
    </row>
    <row r="28482" spans="24:27" x14ac:dyDescent="0.25">
      <c r="X28482" s="69"/>
      <c r="Y28482" s="69"/>
      <c r="Z28482" s="69"/>
      <c r="AA28482" s="69"/>
    </row>
    <row r="28483" spans="24:27" x14ac:dyDescent="0.25">
      <c r="X28483" s="69"/>
      <c r="Y28483" s="69"/>
      <c r="Z28483" s="69"/>
      <c r="AA28483" s="69"/>
    </row>
    <row r="28484" spans="24:27" x14ac:dyDescent="0.25">
      <c r="X28484" s="69"/>
      <c r="Y28484" s="69"/>
      <c r="Z28484" s="69"/>
      <c r="AA28484" s="69"/>
    </row>
    <row r="28485" spans="24:27" x14ac:dyDescent="0.25">
      <c r="X28485" s="69"/>
      <c r="Y28485" s="69"/>
      <c r="Z28485" s="69"/>
      <c r="AA28485" s="69"/>
    </row>
    <row r="28486" spans="24:27" x14ac:dyDescent="0.25">
      <c r="X28486" s="69"/>
      <c r="Y28486" s="69"/>
      <c r="Z28486" s="69"/>
      <c r="AA28486" s="69"/>
    </row>
    <row r="28487" spans="24:27" x14ac:dyDescent="0.25">
      <c r="X28487" s="69"/>
      <c r="Y28487" s="69"/>
      <c r="Z28487" s="69"/>
      <c r="AA28487" s="69"/>
    </row>
    <row r="28488" spans="24:27" x14ac:dyDescent="0.25">
      <c r="X28488" s="69"/>
      <c r="Y28488" s="69"/>
      <c r="Z28488" s="69"/>
      <c r="AA28488" s="69"/>
    </row>
    <row r="28489" spans="24:27" x14ac:dyDescent="0.25">
      <c r="X28489" s="69"/>
      <c r="Y28489" s="69"/>
      <c r="Z28489" s="69"/>
      <c r="AA28489" s="69"/>
    </row>
    <row r="28490" spans="24:27" x14ac:dyDescent="0.25">
      <c r="X28490" s="69"/>
      <c r="Y28490" s="69"/>
      <c r="Z28490" s="69"/>
      <c r="AA28490" s="69"/>
    </row>
    <row r="28491" spans="24:27" x14ac:dyDescent="0.25">
      <c r="X28491" s="69"/>
      <c r="Y28491" s="69"/>
      <c r="Z28491" s="69"/>
      <c r="AA28491" s="69"/>
    </row>
    <row r="28492" spans="24:27" x14ac:dyDescent="0.25">
      <c r="X28492" s="69"/>
      <c r="Y28492" s="69"/>
      <c r="Z28492" s="69"/>
      <c r="AA28492" s="69"/>
    </row>
    <row r="28493" spans="24:27" x14ac:dyDescent="0.25">
      <c r="X28493" s="69"/>
      <c r="Y28493" s="69"/>
      <c r="Z28493" s="69"/>
      <c r="AA28493" s="69"/>
    </row>
    <row r="28494" spans="24:27" x14ac:dyDescent="0.25">
      <c r="X28494" s="69"/>
      <c r="Y28494" s="69"/>
      <c r="Z28494" s="69"/>
      <c r="AA28494" s="69"/>
    </row>
    <row r="28495" spans="24:27" x14ac:dyDescent="0.25">
      <c r="X28495" s="69"/>
      <c r="Y28495" s="69"/>
      <c r="Z28495" s="69"/>
      <c r="AA28495" s="69"/>
    </row>
    <row r="28496" spans="24:27" x14ac:dyDescent="0.25">
      <c r="X28496" s="69"/>
      <c r="Y28496" s="69"/>
      <c r="Z28496" s="69"/>
      <c r="AA28496" s="69"/>
    </row>
    <row r="28497" spans="24:27" x14ac:dyDescent="0.25">
      <c r="X28497" s="69"/>
      <c r="Y28497" s="69"/>
      <c r="Z28497" s="69"/>
      <c r="AA28497" s="69"/>
    </row>
    <row r="28498" spans="24:27" x14ac:dyDescent="0.25">
      <c r="X28498" s="69"/>
      <c r="Y28498" s="69"/>
      <c r="Z28498" s="69"/>
      <c r="AA28498" s="69"/>
    </row>
    <row r="28499" spans="24:27" x14ac:dyDescent="0.25">
      <c r="X28499" s="69"/>
      <c r="Y28499" s="69"/>
      <c r="Z28499" s="69"/>
      <c r="AA28499" s="69"/>
    </row>
    <row r="28500" spans="24:27" x14ac:dyDescent="0.25">
      <c r="X28500" s="69"/>
      <c r="Y28500" s="69"/>
      <c r="Z28500" s="69"/>
      <c r="AA28500" s="69"/>
    </row>
    <row r="28501" spans="24:27" x14ac:dyDescent="0.25">
      <c r="X28501" s="69"/>
      <c r="Y28501" s="69"/>
      <c r="Z28501" s="69"/>
      <c r="AA28501" s="69"/>
    </row>
    <row r="28502" spans="24:27" x14ac:dyDescent="0.25">
      <c r="X28502" s="69"/>
      <c r="Y28502" s="69"/>
      <c r="Z28502" s="69"/>
      <c r="AA28502" s="69"/>
    </row>
    <row r="28503" spans="24:27" x14ac:dyDescent="0.25">
      <c r="X28503" s="69"/>
      <c r="Y28503" s="69"/>
      <c r="Z28503" s="69"/>
      <c r="AA28503" s="69"/>
    </row>
    <row r="28504" spans="24:27" x14ac:dyDescent="0.25">
      <c r="X28504" s="69"/>
      <c r="Y28504" s="69"/>
      <c r="Z28504" s="69"/>
      <c r="AA28504" s="69"/>
    </row>
    <row r="28505" spans="24:27" x14ac:dyDescent="0.25">
      <c r="X28505" s="69"/>
      <c r="Y28505" s="69"/>
      <c r="Z28505" s="69"/>
      <c r="AA28505" s="69"/>
    </row>
    <row r="28506" spans="24:27" x14ac:dyDescent="0.25">
      <c r="X28506" s="69"/>
      <c r="Y28506" s="69"/>
      <c r="Z28506" s="69"/>
      <c r="AA28506" s="69"/>
    </row>
    <row r="28507" spans="24:27" x14ac:dyDescent="0.25">
      <c r="X28507" s="69"/>
      <c r="Y28507" s="69"/>
      <c r="Z28507" s="69"/>
      <c r="AA28507" s="69"/>
    </row>
    <row r="28508" spans="24:27" x14ac:dyDescent="0.25">
      <c r="X28508" s="69"/>
      <c r="Y28508" s="69"/>
      <c r="Z28508" s="69"/>
      <c r="AA28508" s="69"/>
    </row>
    <row r="28509" spans="24:27" x14ac:dyDescent="0.25">
      <c r="X28509" s="69"/>
      <c r="Y28509" s="69"/>
      <c r="Z28509" s="69"/>
      <c r="AA28509" s="69"/>
    </row>
    <row r="28510" spans="24:27" x14ac:dyDescent="0.25">
      <c r="X28510" s="69"/>
      <c r="Y28510" s="69"/>
      <c r="Z28510" s="69"/>
      <c r="AA28510" s="69"/>
    </row>
    <row r="28511" spans="24:27" x14ac:dyDescent="0.25">
      <c r="X28511" s="69"/>
      <c r="Y28511" s="69"/>
      <c r="Z28511" s="69"/>
      <c r="AA28511" s="69"/>
    </row>
    <row r="28512" spans="24:27" x14ac:dyDescent="0.25">
      <c r="X28512" s="69"/>
      <c r="Y28512" s="69"/>
      <c r="Z28512" s="69"/>
      <c r="AA28512" s="69"/>
    </row>
    <row r="28513" spans="24:27" x14ac:dyDescent="0.25">
      <c r="X28513" s="69"/>
      <c r="Y28513" s="69"/>
      <c r="Z28513" s="69"/>
      <c r="AA28513" s="69"/>
    </row>
    <row r="28514" spans="24:27" x14ac:dyDescent="0.25">
      <c r="X28514" s="69"/>
      <c r="Y28514" s="69"/>
      <c r="Z28514" s="69"/>
      <c r="AA28514" s="69"/>
    </row>
    <row r="28515" spans="24:27" x14ac:dyDescent="0.25">
      <c r="X28515" s="69"/>
      <c r="Y28515" s="69"/>
      <c r="Z28515" s="69"/>
      <c r="AA28515" s="69"/>
    </row>
    <row r="28516" spans="24:27" x14ac:dyDescent="0.25">
      <c r="X28516" s="69"/>
      <c r="Y28516" s="69"/>
      <c r="Z28516" s="69"/>
      <c r="AA28516" s="69"/>
    </row>
    <row r="28517" spans="24:27" x14ac:dyDescent="0.25">
      <c r="X28517" s="69"/>
      <c r="Y28517" s="69"/>
      <c r="Z28517" s="69"/>
      <c r="AA28517" s="69"/>
    </row>
    <row r="28518" spans="24:27" x14ac:dyDescent="0.25">
      <c r="X28518" s="69"/>
      <c r="Y28518" s="69"/>
      <c r="Z28518" s="69"/>
      <c r="AA28518" s="69"/>
    </row>
    <row r="28519" spans="24:27" x14ac:dyDescent="0.25">
      <c r="X28519" s="69"/>
      <c r="Y28519" s="69"/>
      <c r="Z28519" s="69"/>
      <c r="AA28519" s="69"/>
    </row>
    <row r="28520" spans="24:27" x14ac:dyDescent="0.25">
      <c r="X28520" s="69"/>
      <c r="Y28520" s="69"/>
      <c r="Z28520" s="69"/>
      <c r="AA28520" s="69"/>
    </row>
    <row r="28521" spans="24:27" x14ac:dyDescent="0.25">
      <c r="X28521" s="69"/>
      <c r="Y28521" s="69"/>
      <c r="Z28521" s="69"/>
      <c r="AA28521" s="69"/>
    </row>
    <row r="28522" spans="24:27" x14ac:dyDescent="0.25">
      <c r="X28522" s="69"/>
      <c r="Y28522" s="69"/>
      <c r="Z28522" s="69"/>
      <c r="AA28522" s="69"/>
    </row>
    <row r="28523" spans="24:27" x14ac:dyDescent="0.25">
      <c r="X28523" s="69"/>
      <c r="Y28523" s="69"/>
      <c r="Z28523" s="69"/>
      <c r="AA28523" s="69"/>
    </row>
    <row r="28524" spans="24:27" x14ac:dyDescent="0.25">
      <c r="X28524" s="69"/>
      <c r="Y28524" s="69"/>
      <c r="Z28524" s="69"/>
      <c r="AA28524" s="69"/>
    </row>
    <row r="28525" spans="24:27" x14ac:dyDescent="0.25">
      <c r="X28525" s="69"/>
      <c r="Y28525" s="69"/>
      <c r="Z28525" s="69"/>
      <c r="AA28525" s="69"/>
    </row>
    <row r="28526" spans="24:27" x14ac:dyDescent="0.25">
      <c r="X28526" s="69"/>
      <c r="Y28526" s="69"/>
      <c r="Z28526" s="69"/>
      <c r="AA28526" s="69"/>
    </row>
    <row r="28527" spans="24:27" x14ac:dyDescent="0.25">
      <c r="X28527" s="69"/>
      <c r="Y28527" s="69"/>
      <c r="Z28527" s="69"/>
      <c r="AA28527" s="69"/>
    </row>
    <row r="28528" spans="24:27" x14ac:dyDescent="0.25">
      <c r="X28528" s="69"/>
      <c r="Y28528" s="69"/>
      <c r="Z28528" s="69"/>
      <c r="AA28528" s="69"/>
    </row>
    <row r="28529" spans="24:27" x14ac:dyDescent="0.25">
      <c r="X28529" s="69"/>
      <c r="Y28529" s="69"/>
      <c r="Z28529" s="69"/>
      <c r="AA28529" s="69"/>
    </row>
    <row r="28530" spans="24:27" x14ac:dyDescent="0.25">
      <c r="X28530" s="69"/>
      <c r="Y28530" s="69"/>
      <c r="Z28530" s="69"/>
      <c r="AA28530" s="69"/>
    </row>
    <row r="28531" spans="24:27" x14ac:dyDescent="0.25">
      <c r="X28531" s="69"/>
      <c r="Y28531" s="69"/>
      <c r="Z28531" s="69"/>
      <c r="AA28531" s="69"/>
    </row>
    <row r="28532" spans="24:27" x14ac:dyDescent="0.25">
      <c r="X28532" s="69"/>
      <c r="Y28532" s="69"/>
      <c r="Z28532" s="69"/>
      <c r="AA28532" s="69"/>
    </row>
    <row r="28533" spans="24:27" x14ac:dyDescent="0.25">
      <c r="X28533" s="69"/>
      <c r="Y28533" s="69"/>
      <c r="Z28533" s="69"/>
      <c r="AA28533" s="69"/>
    </row>
    <row r="28534" spans="24:27" x14ac:dyDescent="0.25">
      <c r="X28534" s="69"/>
      <c r="Y28534" s="69"/>
      <c r="Z28534" s="69"/>
      <c r="AA28534" s="69"/>
    </row>
    <row r="28535" spans="24:27" x14ac:dyDescent="0.25">
      <c r="X28535" s="69"/>
      <c r="Y28535" s="69"/>
      <c r="Z28535" s="69"/>
      <c r="AA28535" s="69"/>
    </row>
    <row r="28536" spans="24:27" x14ac:dyDescent="0.25">
      <c r="X28536" s="69"/>
      <c r="Y28536" s="69"/>
      <c r="Z28536" s="69"/>
      <c r="AA28536" s="69"/>
    </row>
    <row r="28537" spans="24:27" x14ac:dyDescent="0.25">
      <c r="X28537" s="69"/>
      <c r="Y28537" s="69"/>
      <c r="Z28537" s="69"/>
      <c r="AA28537" s="69"/>
    </row>
    <row r="28538" spans="24:27" x14ac:dyDescent="0.25">
      <c r="X28538" s="69"/>
      <c r="Y28538" s="69"/>
      <c r="Z28538" s="69"/>
      <c r="AA28538" s="69"/>
    </row>
    <row r="28539" spans="24:27" x14ac:dyDescent="0.25">
      <c r="X28539" s="69"/>
      <c r="Y28539" s="69"/>
      <c r="Z28539" s="69"/>
      <c r="AA28539" s="69"/>
    </row>
    <row r="28540" spans="24:27" x14ac:dyDescent="0.25">
      <c r="X28540" s="69"/>
      <c r="Y28540" s="69"/>
      <c r="Z28540" s="69"/>
      <c r="AA28540" s="69"/>
    </row>
    <row r="28541" spans="24:27" x14ac:dyDescent="0.25">
      <c r="X28541" s="69"/>
      <c r="Y28541" s="69"/>
      <c r="Z28541" s="69"/>
      <c r="AA28541" s="69"/>
    </row>
    <row r="28542" spans="24:27" x14ac:dyDescent="0.25">
      <c r="X28542" s="69"/>
      <c r="Y28542" s="69"/>
      <c r="Z28542" s="69"/>
      <c r="AA28542" s="69"/>
    </row>
    <row r="28543" spans="24:27" x14ac:dyDescent="0.25">
      <c r="X28543" s="69"/>
      <c r="Y28543" s="69"/>
      <c r="Z28543" s="69"/>
      <c r="AA28543" s="69"/>
    </row>
    <row r="28544" spans="24:27" x14ac:dyDescent="0.25">
      <c r="X28544" s="69"/>
      <c r="Y28544" s="69"/>
      <c r="Z28544" s="69"/>
      <c r="AA28544" s="69"/>
    </row>
    <row r="28545" spans="24:27" x14ac:dyDescent="0.25">
      <c r="X28545" s="69"/>
      <c r="Y28545" s="69"/>
      <c r="Z28545" s="69"/>
      <c r="AA28545" s="69"/>
    </row>
    <row r="28546" spans="24:27" x14ac:dyDescent="0.25">
      <c r="X28546" s="69"/>
      <c r="Y28546" s="69"/>
      <c r="Z28546" s="69"/>
      <c r="AA28546" s="69"/>
    </row>
    <row r="28547" spans="24:27" x14ac:dyDescent="0.25">
      <c r="X28547" s="69"/>
      <c r="Y28547" s="69"/>
      <c r="Z28547" s="69"/>
      <c r="AA28547" s="69"/>
    </row>
    <row r="28548" spans="24:27" x14ac:dyDescent="0.25">
      <c r="X28548" s="69"/>
      <c r="Y28548" s="69"/>
      <c r="Z28548" s="69"/>
      <c r="AA28548" s="69"/>
    </row>
    <row r="28549" spans="24:27" x14ac:dyDescent="0.25">
      <c r="X28549" s="69"/>
      <c r="Y28549" s="69"/>
      <c r="Z28549" s="69"/>
      <c r="AA28549" s="69"/>
    </row>
    <row r="28550" spans="24:27" x14ac:dyDescent="0.25">
      <c r="X28550" s="69"/>
      <c r="Y28550" s="69"/>
      <c r="Z28550" s="69"/>
      <c r="AA28550" s="69"/>
    </row>
    <row r="28551" spans="24:27" x14ac:dyDescent="0.25">
      <c r="X28551" s="69"/>
      <c r="Y28551" s="69"/>
      <c r="Z28551" s="69"/>
      <c r="AA28551" s="69"/>
    </row>
    <row r="28552" spans="24:27" x14ac:dyDescent="0.25">
      <c r="X28552" s="69"/>
      <c r="Y28552" s="69"/>
      <c r="Z28552" s="69"/>
      <c r="AA28552" s="69"/>
    </row>
    <row r="28553" spans="24:27" x14ac:dyDescent="0.25">
      <c r="X28553" s="69"/>
      <c r="Y28553" s="69"/>
      <c r="Z28553" s="69"/>
      <c r="AA28553" s="69"/>
    </row>
    <row r="28554" spans="24:27" x14ac:dyDescent="0.25">
      <c r="X28554" s="69"/>
      <c r="Y28554" s="69"/>
      <c r="Z28554" s="69"/>
      <c r="AA28554" s="69"/>
    </row>
    <row r="28555" spans="24:27" x14ac:dyDescent="0.25">
      <c r="X28555" s="69"/>
      <c r="Y28555" s="69"/>
      <c r="Z28555" s="69"/>
      <c r="AA28555" s="69"/>
    </row>
    <row r="28556" spans="24:27" x14ac:dyDescent="0.25">
      <c r="X28556" s="69"/>
      <c r="Y28556" s="69"/>
      <c r="Z28556" s="69"/>
      <c r="AA28556" s="69"/>
    </row>
    <row r="28557" spans="24:27" x14ac:dyDescent="0.25">
      <c r="X28557" s="69"/>
      <c r="Y28557" s="69"/>
      <c r="Z28557" s="69"/>
      <c r="AA28557" s="69"/>
    </row>
    <row r="28558" spans="24:27" x14ac:dyDescent="0.25">
      <c r="X28558" s="69"/>
      <c r="Y28558" s="69"/>
      <c r="Z28558" s="69"/>
      <c r="AA28558" s="69"/>
    </row>
    <row r="28559" spans="24:27" x14ac:dyDescent="0.25">
      <c r="X28559" s="69"/>
      <c r="Y28559" s="69"/>
      <c r="Z28559" s="69"/>
      <c r="AA28559" s="69"/>
    </row>
    <row r="28560" spans="24:27" x14ac:dyDescent="0.25">
      <c r="X28560" s="69"/>
      <c r="Y28560" s="69"/>
      <c r="Z28560" s="69"/>
      <c r="AA28560" s="69"/>
    </row>
    <row r="28561" spans="24:27" x14ac:dyDescent="0.25">
      <c r="X28561" s="69"/>
      <c r="Y28561" s="69"/>
      <c r="Z28561" s="69"/>
      <c r="AA28561" s="69"/>
    </row>
    <row r="28562" spans="24:27" x14ac:dyDescent="0.25">
      <c r="X28562" s="69"/>
      <c r="Y28562" s="69"/>
      <c r="Z28562" s="69"/>
      <c r="AA28562" s="69"/>
    </row>
    <row r="28563" spans="24:27" x14ac:dyDescent="0.25">
      <c r="X28563" s="69"/>
      <c r="Y28563" s="69"/>
      <c r="Z28563" s="69"/>
      <c r="AA28563" s="69"/>
    </row>
    <row r="28564" spans="24:27" x14ac:dyDescent="0.25">
      <c r="X28564" s="69"/>
      <c r="Y28564" s="69"/>
      <c r="Z28564" s="69"/>
      <c r="AA28564" s="69"/>
    </row>
    <row r="28565" spans="24:27" x14ac:dyDescent="0.25">
      <c r="X28565" s="69"/>
      <c r="Y28565" s="69"/>
      <c r="Z28565" s="69"/>
      <c r="AA28565" s="69"/>
    </row>
    <row r="28566" spans="24:27" x14ac:dyDescent="0.25">
      <c r="X28566" s="69"/>
      <c r="Y28566" s="69"/>
      <c r="Z28566" s="69"/>
      <c r="AA28566" s="69"/>
    </row>
    <row r="28567" spans="24:27" x14ac:dyDescent="0.25">
      <c r="X28567" s="69"/>
      <c r="Y28567" s="69"/>
      <c r="Z28567" s="69"/>
      <c r="AA28567" s="69"/>
    </row>
    <row r="28568" spans="24:27" x14ac:dyDescent="0.25">
      <c r="X28568" s="69"/>
      <c r="Y28568" s="69"/>
      <c r="Z28568" s="69"/>
      <c r="AA28568" s="69"/>
    </row>
    <row r="28569" spans="24:27" x14ac:dyDescent="0.25">
      <c r="X28569" s="69"/>
      <c r="Y28569" s="69"/>
      <c r="Z28569" s="69"/>
      <c r="AA28569" s="69"/>
    </row>
    <row r="28570" spans="24:27" x14ac:dyDescent="0.25">
      <c r="X28570" s="69"/>
      <c r="Y28570" s="69"/>
      <c r="Z28570" s="69"/>
      <c r="AA28570" s="69"/>
    </row>
    <row r="28571" spans="24:27" x14ac:dyDescent="0.25">
      <c r="X28571" s="69"/>
      <c r="Y28571" s="69"/>
      <c r="Z28571" s="69"/>
      <c r="AA28571" s="69"/>
    </row>
    <row r="28572" spans="24:27" x14ac:dyDescent="0.25">
      <c r="X28572" s="69"/>
      <c r="Y28572" s="69"/>
      <c r="Z28572" s="69"/>
      <c r="AA28572" s="69"/>
    </row>
    <row r="28573" spans="24:27" x14ac:dyDescent="0.25">
      <c r="X28573" s="69"/>
      <c r="Y28573" s="69"/>
      <c r="Z28573" s="69"/>
      <c r="AA28573" s="69"/>
    </row>
    <row r="28574" spans="24:27" x14ac:dyDescent="0.25">
      <c r="X28574" s="69"/>
      <c r="Y28574" s="69"/>
      <c r="Z28574" s="69"/>
      <c r="AA28574" s="69"/>
    </row>
    <row r="28575" spans="24:27" x14ac:dyDescent="0.25">
      <c r="X28575" s="69"/>
      <c r="Y28575" s="69"/>
      <c r="Z28575" s="69"/>
      <c r="AA28575" s="69"/>
    </row>
    <row r="28576" spans="24:27" x14ac:dyDescent="0.25">
      <c r="X28576" s="69"/>
      <c r="Y28576" s="69"/>
      <c r="Z28576" s="69"/>
      <c r="AA28576" s="69"/>
    </row>
    <row r="28577" spans="24:27" x14ac:dyDescent="0.25">
      <c r="X28577" s="69"/>
      <c r="Y28577" s="69"/>
      <c r="Z28577" s="69"/>
      <c r="AA28577" s="69"/>
    </row>
    <row r="28578" spans="24:27" x14ac:dyDescent="0.25">
      <c r="X28578" s="69"/>
      <c r="Y28578" s="69"/>
      <c r="Z28578" s="69"/>
      <c r="AA28578" s="69"/>
    </row>
    <row r="28579" spans="24:27" x14ac:dyDescent="0.25">
      <c r="X28579" s="69"/>
      <c r="Y28579" s="69"/>
      <c r="Z28579" s="69"/>
      <c r="AA28579" s="69"/>
    </row>
    <row r="28580" spans="24:27" x14ac:dyDescent="0.25">
      <c r="X28580" s="69"/>
      <c r="Y28580" s="69"/>
      <c r="Z28580" s="69"/>
      <c r="AA28580" s="69"/>
    </row>
    <row r="28581" spans="24:27" x14ac:dyDescent="0.25">
      <c r="X28581" s="69"/>
      <c r="Y28581" s="69"/>
      <c r="Z28581" s="69"/>
      <c r="AA28581" s="69"/>
    </row>
    <row r="28582" spans="24:27" x14ac:dyDescent="0.25">
      <c r="X28582" s="69"/>
      <c r="Y28582" s="69"/>
      <c r="Z28582" s="69"/>
      <c r="AA28582" s="69"/>
    </row>
    <row r="28583" spans="24:27" x14ac:dyDescent="0.25">
      <c r="X28583" s="69"/>
      <c r="Y28583" s="69"/>
      <c r="Z28583" s="69"/>
      <c r="AA28583" s="69"/>
    </row>
    <row r="28584" spans="24:27" x14ac:dyDescent="0.25">
      <c r="X28584" s="69"/>
      <c r="Y28584" s="69"/>
      <c r="Z28584" s="69"/>
      <c r="AA28584" s="69"/>
    </row>
    <row r="28585" spans="24:27" x14ac:dyDescent="0.25">
      <c r="X28585" s="69"/>
      <c r="Y28585" s="69"/>
      <c r="Z28585" s="69"/>
      <c r="AA28585" s="69"/>
    </row>
    <row r="28586" spans="24:27" x14ac:dyDescent="0.25">
      <c r="X28586" s="69"/>
      <c r="Y28586" s="69"/>
      <c r="Z28586" s="69"/>
      <c r="AA28586" s="69"/>
    </row>
    <row r="28587" spans="24:27" x14ac:dyDescent="0.25">
      <c r="X28587" s="69"/>
      <c r="Y28587" s="69"/>
      <c r="Z28587" s="69"/>
      <c r="AA28587" s="69"/>
    </row>
    <row r="28588" spans="24:27" x14ac:dyDescent="0.25">
      <c r="X28588" s="69"/>
      <c r="Y28588" s="69"/>
      <c r="Z28588" s="69"/>
      <c r="AA28588" s="69"/>
    </row>
    <row r="28589" spans="24:27" x14ac:dyDescent="0.25">
      <c r="X28589" s="69"/>
      <c r="Y28589" s="69"/>
      <c r="Z28589" s="69"/>
      <c r="AA28589" s="69"/>
    </row>
    <row r="28590" spans="24:27" x14ac:dyDescent="0.25">
      <c r="X28590" s="69"/>
      <c r="Y28590" s="69"/>
      <c r="Z28590" s="69"/>
      <c r="AA28590" s="69"/>
    </row>
    <row r="28591" spans="24:27" x14ac:dyDescent="0.25">
      <c r="X28591" s="69"/>
      <c r="Y28591" s="69"/>
      <c r="Z28591" s="69"/>
      <c r="AA28591" s="69"/>
    </row>
    <row r="28592" spans="24:27" x14ac:dyDescent="0.25">
      <c r="X28592" s="69"/>
      <c r="Y28592" s="69"/>
      <c r="Z28592" s="69"/>
      <c r="AA28592" s="69"/>
    </row>
    <row r="28593" spans="24:27" x14ac:dyDescent="0.25">
      <c r="X28593" s="69"/>
      <c r="Y28593" s="69"/>
      <c r="Z28593" s="69"/>
      <c r="AA28593" s="69"/>
    </row>
    <row r="28594" spans="24:27" x14ac:dyDescent="0.25">
      <c r="X28594" s="69"/>
      <c r="Y28594" s="69"/>
      <c r="Z28594" s="69"/>
      <c r="AA28594" s="69"/>
    </row>
    <row r="28595" spans="24:27" x14ac:dyDescent="0.25">
      <c r="X28595" s="69"/>
      <c r="Y28595" s="69"/>
      <c r="Z28595" s="69"/>
      <c r="AA28595" s="69"/>
    </row>
    <row r="28596" spans="24:27" x14ac:dyDescent="0.25">
      <c r="X28596" s="69"/>
      <c r="Y28596" s="69"/>
      <c r="Z28596" s="69"/>
      <c r="AA28596" s="69"/>
    </row>
    <row r="28597" spans="24:27" x14ac:dyDescent="0.25">
      <c r="X28597" s="69"/>
      <c r="Y28597" s="69"/>
      <c r="Z28597" s="69"/>
      <c r="AA28597" s="69"/>
    </row>
    <row r="28598" spans="24:27" x14ac:dyDescent="0.25">
      <c r="X28598" s="69"/>
      <c r="Y28598" s="69"/>
      <c r="Z28598" s="69"/>
      <c r="AA28598" s="69"/>
    </row>
    <row r="28599" spans="24:27" x14ac:dyDescent="0.25">
      <c r="X28599" s="69"/>
      <c r="Y28599" s="69"/>
      <c r="Z28599" s="69"/>
      <c r="AA28599" s="69"/>
    </row>
    <row r="28600" spans="24:27" x14ac:dyDescent="0.25">
      <c r="X28600" s="69"/>
      <c r="Y28600" s="69"/>
      <c r="Z28600" s="69"/>
      <c r="AA28600" s="69"/>
    </row>
    <row r="28601" spans="24:27" x14ac:dyDescent="0.25">
      <c r="X28601" s="69"/>
      <c r="Y28601" s="69"/>
      <c r="Z28601" s="69"/>
      <c r="AA28601" s="69"/>
    </row>
    <row r="28602" spans="24:27" x14ac:dyDescent="0.25">
      <c r="X28602" s="69"/>
      <c r="Y28602" s="69"/>
      <c r="Z28602" s="69"/>
      <c r="AA28602" s="69"/>
    </row>
    <row r="28603" spans="24:27" x14ac:dyDescent="0.25">
      <c r="X28603" s="69"/>
      <c r="Y28603" s="69"/>
      <c r="Z28603" s="69"/>
      <c r="AA28603" s="69"/>
    </row>
    <row r="28604" spans="24:27" x14ac:dyDescent="0.25">
      <c r="X28604" s="69"/>
      <c r="Y28604" s="69"/>
      <c r="Z28604" s="69"/>
      <c r="AA28604" s="69"/>
    </row>
    <row r="28605" spans="24:27" x14ac:dyDescent="0.25">
      <c r="X28605" s="69"/>
      <c r="Y28605" s="69"/>
      <c r="Z28605" s="69"/>
      <c r="AA28605" s="69"/>
    </row>
    <row r="28606" spans="24:27" x14ac:dyDescent="0.25">
      <c r="X28606" s="69"/>
      <c r="Y28606" s="69"/>
      <c r="Z28606" s="69"/>
      <c r="AA28606" s="69"/>
    </row>
    <row r="28607" spans="24:27" x14ac:dyDescent="0.25">
      <c r="X28607" s="69"/>
      <c r="Y28607" s="69"/>
      <c r="Z28607" s="69"/>
      <c r="AA28607" s="69"/>
    </row>
    <row r="28608" spans="24:27" x14ac:dyDescent="0.25">
      <c r="X28608" s="69"/>
      <c r="Y28608" s="69"/>
      <c r="Z28608" s="69"/>
      <c r="AA28608" s="69"/>
    </row>
    <row r="28609" spans="24:27" x14ac:dyDescent="0.25">
      <c r="X28609" s="69"/>
      <c r="Y28609" s="69"/>
      <c r="Z28609" s="69"/>
      <c r="AA28609" s="69"/>
    </row>
    <row r="28610" spans="24:27" x14ac:dyDescent="0.25">
      <c r="X28610" s="69"/>
      <c r="Y28610" s="69"/>
      <c r="Z28610" s="69"/>
      <c r="AA28610" s="69"/>
    </row>
    <row r="28611" spans="24:27" x14ac:dyDescent="0.25">
      <c r="X28611" s="69"/>
      <c r="Y28611" s="69"/>
      <c r="Z28611" s="69"/>
      <c r="AA28611" s="69"/>
    </row>
    <row r="28612" spans="24:27" x14ac:dyDescent="0.25">
      <c r="X28612" s="69"/>
      <c r="Y28612" s="69"/>
      <c r="Z28612" s="69"/>
      <c r="AA28612" s="69"/>
    </row>
    <row r="28613" spans="24:27" x14ac:dyDescent="0.25">
      <c r="X28613" s="69"/>
      <c r="Y28613" s="69"/>
      <c r="Z28613" s="69"/>
      <c r="AA28613" s="69"/>
    </row>
    <row r="28614" spans="24:27" x14ac:dyDescent="0.25">
      <c r="X28614" s="69"/>
      <c r="Y28614" s="69"/>
      <c r="Z28614" s="69"/>
      <c r="AA28614" s="69"/>
    </row>
    <row r="28615" spans="24:27" x14ac:dyDescent="0.25">
      <c r="X28615" s="69"/>
      <c r="Y28615" s="69"/>
      <c r="Z28615" s="69"/>
      <c r="AA28615" s="69"/>
    </row>
    <row r="28616" spans="24:27" x14ac:dyDescent="0.25">
      <c r="X28616" s="69"/>
      <c r="Y28616" s="69"/>
      <c r="Z28616" s="69"/>
      <c r="AA28616" s="69"/>
    </row>
    <row r="28617" spans="24:27" x14ac:dyDescent="0.25">
      <c r="X28617" s="69"/>
      <c r="Y28617" s="69"/>
      <c r="Z28617" s="69"/>
      <c r="AA28617" s="69"/>
    </row>
    <row r="28618" spans="24:27" x14ac:dyDescent="0.25">
      <c r="X28618" s="69"/>
      <c r="Y28618" s="69"/>
      <c r="Z28618" s="69"/>
      <c r="AA28618" s="69"/>
    </row>
    <row r="28619" spans="24:27" x14ac:dyDescent="0.25">
      <c r="X28619" s="69"/>
      <c r="Y28619" s="69"/>
      <c r="Z28619" s="69"/>
      <c r="AA28619" s="69"/>
    </row>
    <row r="28620" spans="24:27" x14ac:dyDescent="0.25">
      <c r="X28620" s="69"/>
      <c r="Y28620" s="69"/>
      <c r="Z28620" s="69"/>
      <c r="AA28620" s="69"/>
    </row>
    <row r="28621" spans="24:27" x14ac:dyDescent="0.25">
      <c r="X28621" s="69"/>
      <c r="Y28621" s="69"/>
      <c r="Z28621" s="69"/>
      <c r="AA28621" s="69"/>
    </row>
    <row r="28622" spans="24:27" x14ac:dyDescent="0.25">
      <c r="X28622" s="69"/>
      <c r="Y28622" s="69"/>
      <c r="Z28622" s="69"/>
      <c r="AA28622" s="69"/>
    </row>
    <row r="28623" spans="24:27" x14ac:dyDescent="0.25">
      <c r="X28623" s="69"/>
      <c r="Y28623" s="69"/>
      <c r="Z28623" s="69"/>
      <c r="AA28623" s="69"/>
    </row>
    <row r="28624" spans="24:27" x14ac:dyDescent="0.25">
      <c r="X28624" s="69"/>
      <c r="Y28624" s="69"/>
      <c r="Z28624" s="69"/>
      <c r="AA28624" s="69"/>
    </row>
    <row r="28625" spans="24:27" x14ac:dyDescent="0.25">
      <c r="X28625" s="69"/>
      <c r="Y28625" s="69"/>
      <c r="Z28625" s="69"/>
      <c r="AA28625" s="69"/>
    </row>
    <row r="28626" spans="24:27" x14ac:dyDescent="0.25">
      <c r="X28626" s="69"/>
      <c r="Y28626" s="69"/>
      <c r="Z28626" s="69"/>
      <c r="AA28626" s="69"/>
    </row>
    <row r="28627" spans="24:27" x14ac:dyDescent="0.25">
      <c r="X28627" s="69"/>
      <c r="Y28627" s="69"/>
      <c r="Z28627" s="69"/>
      <c r="AA28627" s="69"/>
    </row>
    <row r="28628" spans="24:27" x14ac:dyDescent="0.25">
      <c r="X28628" s="69"/>
      <c r="Y28628" s="69"/>
      <c r="Z28628" s="69"/>
      <c r="AA28628" s="69"/>
    </row>
    <row r="28629" spans="24:27" x14ac:dyDescent="0.25">
      <c r="X28629" s="69"/>
      <c r="Y28629" s="69"/>
      <c r="Z28629" s="69"/>
      <c r="AA28629" s="69"/>
    </row>
    <row r="28630" spans="24:27" x14ac:dyDescent="0.25">
      <c r="X28630" s="69"/>
      <c r="Y28630" s="69"/>
      <c r="Z28630" s="69"/>
      <c r="AA28630" s="69"/>
    </row>
    <row r="28631" spans="24:27" x14ac:dyDescent="0.25">
      <c r="X28631" s="69"/>
      <c r="Y28631" s="69"/>
      <c r="Z28631" s="69"/>
      <c r="AA28631" s="69"/>
    </row>
    <row r="28632" spans="24:27" x14ac:dyDescent="0.25">
      <c r="X28632" s="69"/>
      <c r="Y28632" s="69"/>
      <c r="Z28632" s="69"/>
      <c r="AA28632" s="69"/>
    </row>
    <row r="28633" spans="24:27" x14ac:dyDescent="0.25">
      <c r="X28633" s="69"/>
      <c r="Y28633" s="69"/>
      <c r="Z28633" s="69"/>
      <c r="AA28633" s="69"/>
    </row>
    <row r="28634" spans="24:27" x14ac:dyDescent="0.25">
      <c r="X28634" s="69"/>
      <c r="Y28634" s="69"/>
      <c r="Z28634" s="69"/>
      <c r="AA28634" s="69"/>
    </row>
    <row r="28635" spans="24:27" x14ac:dyDescent="0.25">
      <c r="X28635" s="69"/>
      <c r="Y28635" s="69"/>
      <c r="Z28635" s="69"/>
      <c r="AA28635" s="69"/>
    </row>
    <row r="28636" spans="24:27" x14ac:dyDescent="0.25">
      <c r="X28636" s="69"/>
      <c r="Y28636" s="69"/>
      <c r="Z28636" s="69"/>
      <c r="AA28636" s="69"/>
    </row>
    <row r="28637" spans="24:27" x14ac:dyDescent="0.25">
      <c r="X28637" s="69"/>
      <c r="Y28637" s="69"/>
      <c r="Z28637" s="69"/>
      <c r="AA28637" s="69"/>
    </row>
    <row r="28638" spans="24:27" x14ac:dyDescent="0.25">
      <c r="X28638" s="69"/>
      <c r="Y28638" s="69"/>
      <c r="Z28638" s="69"/>
      <c r="AA28638" s="69"/>
    </row>
    <row r="28639" spans="24:27" x14ac:dyDescent="0.25">
      <c r="X28639" s="69"/>
      <c r="Y28639" s="69"/>
      <c r="Z28639" s="69"/>
      <c r="AA28639" s="69"/>
    </row>
    <row r="28640" spans="24:27" x14ac:dyDescent="0.25">
      <c r="X28640" s="69"/>
      <c r="Y28640" s="69"/>
      <c r="Z28640" s="69"/>
      <c r="AA28640" s="69"/>
    </row>
    <row r="28641" spans="24:27" x14ac:dyDescent="0.25">
      <c r="X28641" s="69"/>
      <c r="Y28641" s="69"/>
      <c r="Z28641" s="69"/>
      <c r="AA28641" s="69"/>
    </row>
    <row r="28642" spans="24:27" x14ac:dyDescent="0.25">
      <c r="X28642" s="69"/>
      <c r="Y28642" s="69"/>
      <c r="Z28642" s="69"/>
      <c r="AA28642" s="69"/>
    </row>
    <row r="28643" spans="24:27" x14ac:dyDescent="0.25">
      <c r="X28643" s="69"/>
      <c r="Y28643" s="69"/>
      <c r="Z28643" s="69"/>
      <c r="AA28643" s="69"/>
    </row>
    <row r="28644" spans="24:27" x14ac:dyDescent="0.25">
      <c r="X28644" s="69"/>
      <c r="Y28644" s="69"/>
      <c r="Z28644" s="69"/>
      <c r="AA28644" s="69"/>
    </row>
    <row r="28645" spans="24:27" x14ac:dyDescent="0.25">
      <c r="X28645" s="69"/>
      <c r="Y28645" s="69"/>
      <c r="Z28645" s="69"/>
      <c r="AA28645" s="69"/>
    </row>
    <row r="28646" spans="24:27" x14ac:dyDescent="0.25">
      <c r="X28646" s="69"/>
      <c r="Y28646" s="69"/>
      <c r="Z28646" s="69"/>
      <c r="AA28646" s="69"/>
    </row>
    <row r="28647" spans="24:27" x14ac:dyDescent="0.25">
      <c r="X28647" s="69"/>
      <c r="Y28647" s="69"/>
      <c r="Z28647" s="69"/>
      <c r="AA28647" s="69"/>
    </row>
    <row r="28648" spans="24:27" x14ac:dyDescent="0.25">
      <c r="X28648" s="69"/>
      <c r="Y28648" s="69"/>
      <c r="Z28648" s="69"/>
      <c r="AA28648" s="69"/>
    </row>
    <row r="28649" spans="24:27" x14ac:dyDescent="0.25">
      <c r="X28649" s="69"/>
      <c r="Y28649" s="69"/>
      <c r="Z28649" s="69"/>
      <c r="AA28649" s="69"/>
    </row>
    <row r="28650" spans="24:27" x14ac:dyDescent="0.25">
      <c r="X28650" s="69"/>
      <c r="Y28650" s="69"/>
      <c r="Z28650" s="69"/>
      <c r="AA28650" s="69"/>
    </row>
    <row r="28651" spans="24:27" x14ac:dyDescent="0.25">
      <c r="X28651" s="69"/>
      <c r="Y28651" s="69"/>
      <c r="Z28651" s="69"/>
      <c r="AA28651" s="69"/>
    </row>
    <row r="28652" spans="24:27" x14ac:dyDescent="0.25">
      <c r="X28652" s="69"/>
      <c r="Y28652" s="69"/>
      <c r="Z28652" s="69"/>
      <c r="AA28652" s="69"/>
    </row>
    <row r="28653" spans="24:27" x14ac:dyDescent="0.25">
      <c r="X28653" s="69"/>
      <c r="Y28653" s="69"/>
      <c r="Z28653" s="69"/>
      <c r="AA28653" s="69"/>
    </row>
    <row r="28654" spans="24:27" x14ac:dyDescent="0.25">
      <c r="X28654" s="69"/>
      <c r="Y28654" s="69"/>
      <c r="Z28654" s="69"/>
      <c r="AA28654" s="69"/>
    </row>
    <row r="28655" spans="24:27" x14ac:dyDescent="0.25">
      <c r="X28655" s="69"/>
      <c r="Y28655" s="69"/>
      <c r="Z28655" s="69"/>
      <c r="AA28655" s="69"/>
    </row>
    <row r="28656" spans="24:27" x14ac:dyDescent="0.25">
      <c r="X28656" s="69"/>
      <c r="Y28656" s="69"/>
      <c r="Z28656" s="69"/>
      <c r="AA28656" s="69"/>
    </row>
    <row r="28657" spans="24:27" x14ac:dyDescent="0.25">
      <c r="X28657" s="69"/>
      <c r="Y28657" s="69"/>
      <c r="Z28657" s="69"/>
      <c r="AA28657" s="69"/>
    </row>
    <row r="28658" spans="24:27" x14ac:dyDescent="0.25">
      <c r="X28658" s="69"/>
      <c r="Y28658" s="69"/>
      <c r="Z28658" s="69"/>
      <c r="AA28658" s="69"/>
    </row>
    <row r="28659" spans="24:27" x14ac:dyDescent="0.25">
      <c r="X28659" s="69"/>
      <c r="Y28659" s="69"/>
      <c r="Z28659" s="69"/>
      <c r="AA28659" s="69"/>
    </row>
    <row r="28660" spans="24:27" x14ac:dyDescent="0.25">
      <c r="X28660" s="69"/>
      <c r="Y28660" s="69"/>
      <c r="Z28660" s="69"/>
      <c r="AA28660" s="69"/>
    </row>
    <row r="28661" spans="24:27" x14ac:dyDescent="0.25">
      <c r="X28661" s="69"/>
      <c r="Y28661" s="69"/>
      <c r="Z28661" s="69"/>
      <c r="AA28661" s="69"/>
    </row>
    <row r="28662" spans="24:27" x14ac:dyDescent="0.25">
      <c r="X28662" s="69"/>
      <c r="Y28662" s="69"/>
      <c r="Z28662" s="69"/>
      <c r="AA28662" s="69"/>
    </row>
    <row r="28663" spans="24:27" x14ac:dyDescent="0.25">
      <c r="X28663" s="69"/>
      <c r="Y28663" s="69"/>
      <c r="Z28663" s="69"/>
      <c r="AA28663" s="69"/>
    </row>
    <row r="28664" spans="24:27" x14ac:dyDescent="0.25">
      <c r="X28664" s="69"/>
      <c r="Y28664" s="69"/>
      <c r="Z28664" s="69"/>
      <c r="AA28664" s="69"/>
    </row>
    <row r="28665" spans="24:27" x14ac:dyDescent="0.25">
      <c r="X28665" s="69"/>
      <c r="Y28665" s="69"/>
      <c r="Z28665" s="69"/>
      <c r="AA28665" s="69"/>
    </row>
    <row r="28666" spans="24:27" x14ac:dyDescent="0.25">
      <c r="X28666" s="69"/>
      <c r="Y28666" s="69"/>
      <c r="Z28666" s="69"/>
      <c r="AA28666" s="69"/>
    </row>
    <row r="28667" spans="24:27" x14ac:dyDescent="0.25">
      <c r="X28667" s="69"/>
      <c r="Y28667" s="69"/>
      <c r="Z28667" s="69"/>
      <c r="AA28667" s="69"/>
    </row>
    <row r="28668" spans="24:27" x14ac:dyDescent="0.25">
      <c r="X28668" s="69"/>
      <c r="Y28668" s="69"/>
      <c r="Z28668" s="69"/>
      <c r="AA28668" s="69"/>
    </row>
    <row r="28669" spans="24:27" x14ac:dyDescent="0.25">
      <c r="X28669" s="69"/>
      <c r="Y28669" s="69"/>
      <c r="Z28669" s="69"/>
      <c r="AA28669" s="69"/>
    </row>
    <row r="28670" spans="24:27" x14ac:dyDescent="0.25">
      <c r="X28670" s="69"/>
      <c r="Y28670" s="69"/>
      <c r="Z28670" s="69"/>
      <c r="AA28670" s="69"/>
    </row>
    <row r="28671" spans="24:27" x14ac:dyDescent="0.25">
      <c r="X28671" s="69"/>
      <c r="Y28671" s="69"/>
      <c r="Z28671" s="69"/>
      <c r="AA28671" s="69"/>
    </row>
    <row r="28672" spans="24:27" x14ac:dyDescent="0.25">
      <c r="X28672" s="69"/>
      <c r="Y28672" s="69"/>
      <c r="Z28672" s="69"/>
      <c r="AA28672" s="69"/>
    </row>
    <row r="28673" spans="24:27" x14ac:dyDescent="0.25">
      <c r="X28673" s="69"/>
      <c r="Y28673" s="69"/>
      <c r="Z28673" s="69"/>
      <c r="AA28673" s="69"/>
    </row>
    <row r="28674" spans="24:27" x14ac:dyDescent="0.25">
      <c r="X28674" s="69"/>
      <c r="Y28674" s="69"/>
      <c r="Z28674" s="69"/>
      <c r="AA28674" s="69"/>
    </row>
    <row r="28675" spans="24:27" x14ac:dyDescent="0.25">
      <c r="X28675" s="69"/>
      <c r="Y28675" s="69"/>
      <c r="Z28675" s="69"/>
      <c r="AA28675" s="69"/>
    </row>
    <row r="28676" spans="24:27" x14ac:dyDescent="0.25">
      <c r="X28676" s="69"/>
      <c r="Y28676" s="69"/>
      <c r="Z28676" s="69"/>
      <c r="AA28676" s="69"/>
    </row>
    <row r="28677" spans="24:27" x14ac:dyDescent="0.25">
      <c r="X28677" s="69"/>
      <c r="Y28677" s="69"/>
      <c r="Z28677" s="69"/>
      <c r="AA28677" s="69"/>
    </row>
    <row r="28678" spans="24:27" x14ac:dyDescent="0.25">
      <c r="X28678" s="69"/>
      <c r="Y28678" s="69"/>
      <c r="Z28678" s="69"/>
      <c r="AA28678" s="69"/>
    </row>
    <row r="28679" spans="24:27" x14ac:dyDescent="0.25">
      <c r="X28679" s="69"/>
      <c r="Y28679" s="69"/>
      <c r="Z28679" s="69"/>
      <c r="AA28679" s="69"/>
    </row>
    <row r="28680" spans="24:27" x14ac:dyDescent="0.25">
      <c r="X28680" s="69"/>
      <c r="Y28680" s="69"/>
      <c r="Z28680" s="69"/>
      <c r="AA28680" s="69"/>
    </row>
    <row r="28681" spans="24:27" x14ac:dyDescent="0.25">
      <c r="X28681" s="69"/>
      <c r="Y28681" s="69"/>
      <c r="Z28681" s="69"/>
      <c r="AA28681" s="69"/>
    </row>
    <row r="28682" spans="24:27" x14ac:dyDescent="0.25">
      <c r="X28682" s="69"/>
      <c r="Y28682" s="69"/>
      <c r="Z28682" s="69"/>
      <c r="AA28682" s="69"/>
    </row>
    <row r="28683" spans="24:27" x14ac:dyDescent="0.25">
      <c r="X28683" s="69"/>
      <c r="Y28683" s="69"/>
      <c r="Z28683" s="69"/>
      <c r="AA28683" s="69"/>
    </row>
    <row r="28684" spans="24:27" x14ac:dyDescent="0.25">
      <c r="X28684" s="69"/>
      <c r="Y28684" s="69"/>
      <c r="Z28684" s="69"/>
      <c r="AA28684" s="69"/>
    </row>
    <row r="28685" spans="24:27" x14ac:dyDescent="0.25">
      <c r="X28685" s="69"/>
      <c r="Y28685" s="69"/>
      <c r="Z28685" s="69"/>
      <c r="AA28685" s="69"/>
    </row>
    <row r="28686" spans="24:27" x14ac:dyDescent="0.25">
      <c r="X28686" s="69"/>
      <c r="Y28686" s="69"/>
      <c r="Z28686" s="69"/>
      <c r="AA28686" s="69"/>
    </row>
    <row r="28687" spans="24:27" x14ac:dyDescent="0.25">
      <c r="X28687" s="69"/>
      <c r="Y28687" s="69"/>
      <c r="Z28687" s="69"/>
      <c r="AA28687" s="69"/>
    </row>
    <row r="28688" spans="24:27" x14ac:dyDescent="0.25">
      <c r="X28688" s="69"/>
      <c r="Y28688" s="69"/>
      <c r="Z28688" s="69"/>
      <c r="AA28688" s="69"/>
    </row>
    <row r="28689" spans="24:27" x14ac:dyDescent="0.25">
      <c r="X28689" s="69"/>
      <c r="Y28689" s="69"/>
      <c r="Z28689" s="69"/>
      <c r="AA28689" s="69"/>
    </row>
    <row r="28690" spans="24:27" x14ac:dyDescent="0.25">
      <c r="X28690" s="69"/>
      <c r="Y28690" s="69"/>
      <c r="Z28690" s="69"/>
      <c r="AA28690" s="69"/>
    </row>
    <row r="28691" spans="24:27" x14ac:dyDescent="0.25">
      <c r="X28691" s="69"/>
      <c r="Y28691" s="69"/>
      <c r="Z28691" s="69"/>
      <c r="AA28691" s="69"/>
    </row>
    <row r="28692" spans="24:27" x14ac:dyDescent="0.25">
      <c r="X28692" s="69"/>
      <c r="Y28692" s="69"/>
      <c r="Z28692" s="69"/>
      <c r="AA28692" s="69"/>
    </row>
    <row r="28693" spans="24:27" x14ac:dyDescent="0.25">
      <c r="X28693" s="69"/>
      <c r="Y28693" s="69"/>
      <c r="Z28693" s="69"/>
      <c r="AA28693" s="69"/>
    </row>
    <row r="28694" spans="24:27" x14ac:dyDescent="0.25">
      <c r="X28694" s="69"/>
      <c r="Y28694" s="69"/>
      <c r="Z28694" s="69"/>
      <c r="AA28694" s="69"/>
    </row>
    <row r="28695" spans="24:27" x14ac:dyDescent="0.25">
      <c r="X28695" s="69"/>
      <c r="Y28695" s="69"/>
      <c r="Z28695" s="69"/>
      <c r="AA28695" s="69"/>
    </row>
    <row r="28696" spans="24:27" x14ac:dyDescent="0.25">
      <c r="X28696" s="69"/>
      <c r="Y28696" s="69"/>
      <c r="Z28696" s="69"/>
      <c r="AA28696" s="69"/>
    </row>
    <row r="28697" spans="24:27" x14ac:dyDescent="0.25">
      <c r="X28697" s="69"/>
      <c r="Y28697" s="69"/>
      <c r="Z28697" s="69"/>
      <c r="AA28697" s="69"/>
    </row>
    <row r="28698" spans="24:27" x14ac:dyDescent="0.25">
      <c r="X28698" s="69"/>
      <c r="Y28698" s="69"/>
      <c r="Z28698" s="69"/>
      <c r="AA28698" s="69"/>
    </row>
    <row r="28699" spans="24:27" x14ac:dyDescent="0.25">
      <c r="X28699" s="69"/>
      <c r="Y28699" s="69"/>
      <c r="Z28699" s="69"/>
      <c r="AA28699" s="69"/>
    </row>
    <row r="28700" spans="24:27" x14ac:dyDescent="0.25">
      <c r="X28700" s="69"/>
      <c r="Y28700" s="69"/>
      <c r="Z28700" s="69"/>
      <c r="AA28700" s="69"/>
    </row>
    <row r="28701" spans="24:27" x14ac:dyDescent="0.25">
      <c r="X28701" s="69"/>
      <c r="Y28701" s="69"/>
      <c r="Z28701" s="69"/>
      <c r="AA28701" s="69"/>
    </row>
    <row r="28702" spans="24:27" x14ac:dyDescent="0.25">
      <c r="X28702" s="69"/>
      <c r="Y28702" s="69"/>
      <c r="Z28702" s="69"/>
      <c r="AA28702" s="69"/>
    </row>
    <row r="28703" spans="24:27" x14ac:dyDescent="0.25">
      <c r="X28703" s="69"/>
      <c r="Y28703" s="69"/>
      <c r="Z28703" s="69"/>
      <c r="AA28703" s="69"/>
    </row>
    <row r="28704" spans="24:27" x14ac:dyDescent="0.25">
      <c r="X28704" s="69"/>
      <c r="Y28704" s="69"/>
      <c r="Z28704" s="69"/>
      <c r="AA28704" s="69"/>
    </row>
    <row r="28705" spans="24:27" x14ac:dyDescent="0.25">
      <c r="X28705" s="69"/>
      <c r="Y28705" s="69"/>
      <c r="Z28705" s="69"/>
      <c r="AA28705" s="69"/>
    </row>
    <row r="28706" spans="24:27" x14ac:dyDescent="0.25">
      <c r="X28706" s="69"/>
      <c r="Y28706" s="69"/>
      <c r="Z28706" s="69"/>
      <c r="AA28706" s="69"/>
    </row>
    <row r="28707" spans="24:27" x14ac:dyDescent="0.25">
      <c r="X28707" s="69"/>
      <c r="Y28707" s="69"/>
      <c r="Z28707" s="69"/>
      <c r="AA28707" s="69"/>
    </row>
    <row r="28708" spans="24:27" x14ac:dyDescent="0.25">
      <c r="X28708" s="69"/>
      <c r="Y28708" s="69"/>
      <c r="Z28708" s="69"/>
      <c r="AA28708" s="69"/>
    </row>
    <row r="28709" spans="24:27" x14ac:dyDescent="0.25">
      <c r="X28709" s="69"/>
      <c r="Y28709" s="69"/>
      <c r="Z28709" s="69"/>
      <c r="AA28709" s="69"/>
    </row>
    <row r="28710" spans="24:27" x14ac:dyDescent="0.25">
      <c r="X28710" s="69"/>
      <c r="Y28710" s="69"/>
      <c r="Z28710" s="69"/>
      <c r="AA28710" s="69"/>
    </row>
    <row r="28711" spans="24:27" x14ac:dyDescent="0.25">
      <c r="X28711" s="69"/>
      <c r="Y28711" s="69"/>
      <c r="Z28711" s="69"/>
      <c r="AA28711" s="69"/>
    </row>
    <row r="28712" spans="24:27" x14ac:dyDescent="0.25">
      <c r="X28712" s="69"/>
      <c r="Y28712" s="69"/>
      <c r="Z28712" s="69"/>
      <c r="AA28712" s="69"/>
    </row>
    <row r="28713" spans="24:27" x14ac:dyDescent="0.25">
      <c r="X28713" s="69"/>
      <c r="Y28713" s="69"/>
      <c r="Z28713" s="69"/>
      <c r="AA28713" s="69"/>
    </row>
    <row r="28714" spans="24:27" x14ac:dyDescent="0.25">
      <c r="X28714" s="69"/>
      <c r="Y28714" s="69"/>
      <c r="Z28714" s="69"/>
      <c r="AA28714" s="69"/>
    </row>
    <row r="28715" spans="24:27" x14ac:dyDescent="0.25">
      <c r="X28715" s="69"/>
      <c r="Y28715" s="69"/>
      <c r="Z28715" s="69"/>
      <c r="AA28715" s="69"/>
    </row>
    <row r="28716" spans="24:27" x14ac:dyDescent="0.25">
      <c r="X28716" s="69"/>
      <c r="Y28716" s="69"/>
      <c r="Z28716" s="69"/>
      <c r="AA28716" s="69"/>
    </row>
    <row r="28717" spans="24:27" x14ac:dyDescent="0.25">
      <c r="X28717" s="69"/>
      <c r="Y28717" s="69"/>
      <c r="Z28717" s="69"/>
      <c r="AA28717" s="69"/>
    </row>
    <row r="28718" spans="24:27" x14ac:dyDescent="0.25">
      <c r="X28718" s="69"/>
      <c r="Y28718" s="69"/>
      <c r="Z28718" s="69"/>
      <c r="AA28718" s="69"/>
    </row>
    <row r="28719" spans="24:27" x14ac:dyDescent="0.25">
      <c r="X28719" s="69"/>
      <c r="Y28719" s="69"/>
      <c r="Z28719" s="69"/>
      <c r="AA28719" s="69"/>
    </row>
    <row r="28720" spans="24:27" x14ac:dyDescent="0.25">
      <c r="X28720" s="69"/>
      <c r="Y28720" s="69"/>
      <c r="Z28720" s="69"/>
      <c r="AA28720" s="69"/>
    </row>
    <row r="28721" spans="24:27" x14ac:dyDescent="0.25">
      <c r="X28721" s="69"/>
      <c r="Y28721" s="69"/>
      <c r="Z28721" s="69"/>
      <c r="AA28721" s="69"/>
    </row>
    <row r="28722" spans="24:27" x14ac:dyDescent="0.25">
      <c r="X28722" s="69"/>
      <c r="Y28722" s="69"/>
      <c r="Z28722" s="69"/>
      <c r="AA28722" s="69"/>
    </row>
    <row r="28723" spans="24:27" x14ac:dyDescent="0.25">
      <c r="X28723" s="69"/>
      <c r="Y28723" s="69"/>
      <c r="Z28723" s="69"/>
      <c r="AA28723" s="69"/>
    </row>
    <row r="28724" spans="24:27" x14ac:dyDescent="0.25">
      <c r="X28724" s="69"/>
      <c r="Y28724" s="69"/>
      <c r="Z28724" s="69"/>
      <c r="AA28724" s="69"/>
    </row>
    <row r="28725" spans="24:27" x14ac:dyDescent="0.25">
      <c r="X28725" s="69"/>
      <c r="Y28725" s="69"/>
      <c r="Z28725" s="69"/>
      <c r="AA28725" s="69"/>
    </row>
    <row r="28726" spans="24:27" x14ac:dyDescent="0.25">
      <c r="X28726" s="69"/>
      <c r="Y28726" s="69"/>
      <c r="Z28726" s="69"/>
      <c r="AA28726" s="69"/>
    </row>
    <row r="28727" spans="24:27" x14ac:dyDescent="0.25">
      <c r="X28727" s="69"/>
      <c r="Y28727" s="69"/>
      <c r="Z28727" s="69"/>
      <c r="AA28727" s="69"/>
    </row>
    <row r="28728" spans="24:27" x14ac:dyDescent="0.25">
      <c r="X28728" s="69"/>
      <c r="Y28728" s="69"/>
      <c r="Z28728" s="69"/>
      <c r="AA28728" s="69"/>
    </row>
    <row r="28729" spans="24:27" x14ac:dyDescent="0.25">
      <c r="X28729" s="69"/>
      <c r="Y28729" s="69"/>
      <c r="Z28729" s="69"/>
      <c r="AA28729" s="69"/>
    </row>
    <row r="28730" spans="24:27" x14ac:dyDescent="0.25">
      <c r="X28730" s="69"/>
      <c r="Y28730" s="69"/>
      <c r="Z28730" s="69"/>
      <c r="AA28730" s="69"/>
    </row>
    <row r="28731" spans="24:27" x14ac:dyDescent="0.25">
      <c r="X28731" s="69"/>
      <c r="Y28731" s="69"/>
      <c r="Z28731" s="69"/>
      <c r="AA28731" s="69"/>
    </row>
    <row r="28732" spans="24:27" x14ac:dyDescent="0.25">
      <c r="X28732" s="69"/>
      <c r="Y28732" s="69"/>
      <c r="Z28732" s="69"/>
      <c r="AA28732" s="69"/>
    </row>
    <row r="28733" spans="24:27" x14ac:dyDescent="0.25">
      <c r="X28733" s="69"/>
      <c r="Y28733" s="69"/>
      <c r="Z28733" s="69"/>
      <c r="AA28733" s="69"/>
    </row>
    <row r="28734" spans="24:27" x14ac:dyDescent="0.25">
      <c r="X28734" s="69"/>
      <c r="Y28734" s="69"/>
      <c r="Z28734" s="69"/>
      <c r="AA28734" s="69"/>
    </row>
    <row r="28735" spans="24:27" x14ac:dyDescent="0.25">
      <c r="X28735" s="69"/>
      <c r="Y28735" s="69"/>
      <c r="Z28735" s="69"/>
      <c r="AA28735" s="69"/>
    </row>
    <row r="28736" spans="24:27" x14ac:dyDescent="0.25">
      <c r="X28736" s="69"/>
      <c r="Y28736" s="69"/>
      <c r="Z28736" s="69"/>
      <c r="AA28736" s="69"/>
    </row>
    <row r="28737" spans="24:27" x14ac:dyDescent="0.25">
      <c r="X28737" s="69"/>
      <c r="Y28737" s="69"/>
      <c r="Z28737" s="69"/>
      <c r="AA28737" s="69"/>
    </row>
    <row r="28738" spans="24:27" x14ac:dyDescent="0.25">
      <c r="X28738" s="69"/>
      <c r="Y28738" s="69"/>
      <c r="Z28738" s="69"/>
      <c r="AA28738" s="69"/>
    </row>
    <row r="28739" spans="24:27" x14ac:dyDescent="0.25">
      <c r="X28739" s="69"/>
      <c r="Y28739" s="69"/>
      <c r="Z28739" s="69"/>
      <c r="AA28739" s="69"/>
    </row>
    <row r="28740" spans="24:27" x14ac:dyDescent="0.25">
      <c r="X28740" s="69"/>
      <c r="Y28740" s="69"/>
      <c r="Z28740" s="69"/>
      <c r="AA28740" s="69"/>
    </row>
    <row r="28741" spans="24:27" x14ac:dyDescent="0.25">
      <c r="X28741" s="69"/>
      <c r="Y28741" s="69"/>
      <c r="Z28741" s="69"/>
      <c r="AA28741" s="69"/>
    </row>
    <row r="28742" spans="24:27" x14ac:dyDescent="0.25">
      <c r="X28742" s="69"/>
      <c r="Y28742" s="69"/>
      <c r="Z28742" s="69"/>
      <c r="AA28742" s="69"/>
    </row>
    <row r="28743" spans="24:27" x14ac:dyDescent="0.25">
      <c r="X28743" s="69"/>
      <c r="Y28743" s="69"/>
      <c r="Z28743" s="69"/>
      <c r="AA28743" s="69"/>
    </row>
    <row r="28744" spans="24:27" x14ac:dyDescent="0.25">
      <c r="X28744" s="69"/>
      <c r="Y28744" s="69"/>
      <c r="Z28744" s="69"/>
      <c r="AA28744" s="69"/>
    </row>
    <row r="28745" spans="24:27" x14ac:dyDescent="0.25">
      <c r="X28745" s="69"/>
      <c r="Y28745" s="69"/>
      <c r="Z28745" s="69"/>
      <c r="AA28745" s="69"/>
    </row>
    <row r="28746" spans="24:27" x14ac:dyDescent="0.25">
      <c r="X28746" s="69"/>
      <c r="Y28746" s="69"/>
      <c r="Z28746" s="69"/>
      <c r="AA28746" s="69"/>
    </row>
    <row r="28747" spans="24:27" x14ac:dyDescent="0.25">
      <c r="X28747" s="69"/>
      <c r="Y28747" s="69"/>
      <c r="Z28747" s="69"/>
      <c r="AA28747" s="69"/>
    </row>
    <row r="28748" spans="24:27" x14ac:dyDescent="0.25">
      <c r="X28748" s="69"/>
      <c r="Y28748" s="69"/>
      <c r="Z28748" s="69"/>
      <c r="AA28748" s="69"/>
    </row>
    <row r="28749" spans="24:27" x14ac:dyDescent="0.25">
      <c r="X28749" s="69"/>
      <c r="Y28749" s="69"/>
      <c r="Z28749" s="69"/>
      <c r="AA28749" s="69"/>
    </row>
    <row r="28750" spans="24:27" x14ac:dyDescent="0.25">
      <c r="X28750" s="69"/>
      <c r="Y28750" s="69"/>
      <c r="Z28750" s="69"/>
      <c r="AA28750" s="69"/>
    </row>
    <row r="28751" spans="24:27" x14ac:dyDescent="0.25">
      <c r="X28751" s="69"/>
      <c r="Y28751" s="69"/>
      <c r="Z28751" s="69"/>
      <c r="AA28751" s="69"/>
    </row>
    <row r="28752" spans="24:27" x14ac:dyDescent="0.25">
      <c r="X28752" s="69"/>
      <c r="Y28752" s="69"/>
      <c r="Z28752" s="69"/>
      <c r="AA28752" s="69"/>
    </row>
    <row r="28753" spans="24:27" x14ac:dyDescent="0.25">
      <c r="X28753" s="69"/>
      <c r="Y28753" s="69"/>
      <c r="Z28753" s="69"/>
      <c r="AA28753" s="69"/>
    </row>
    <row r="28754" spans="24:27" x14ac:dyDescent="0.25">
      <c r="X28754" s="69"/>
      <c r="Y28754" s="69"/>
      <c r="Z28754" s="69"/>
      <c r="AA28754" s="69"/>
    </row>
    <row r="28755" spans="24:27" x14ac:dyDescent="0.25">
      <c r="X28755" s="69"/>
      <c r="Y28755" s="69"/>
      <c r="Z28755" s="69"/>
      <c r="AA28755" s="69"/>
    </row>
    <row r="28756" spans="24:27" x14ac:dyDescent="0.25">
      <c r="X28756" s="69"/>
      <c r="Y28756" s="69"/>
      <c r="Z28756" s="69"/>
      <c r="AA28756" s="69"/>
    </row>
    <row r="28757" spans="24:27" x14ac:dyDescent="0.25">
      <c r="X28757" s="69"/>
      <c r="Y28757" s="69"/>
      <c r="Z28757" s="69"/>
      <c r="AA28757" s="69"/>
    </row>
    <row r="28758" spans="24:27" x14ac:dyDescent="0.25">
      <c r="X28758" s="69"/>
      <c r="Y28758" s="69"/>
      <c r="Z28758" s="69"/>
      <c r="AA28758" s="69"/>
    </row>
    <row r="28759" spans="24:27" x14ac:dyDescent="0.25">
      <c r="X28759" s="69"/>
      <c r="Y28759" s="69"/>
      <c r="Z28759" s="69"/>
      <c r="AA28759" s="69"/>
    </row>
    <row r="28760" spans="24:27" x14ac:dyDescent="0.25">
      <c r="X28760" s="69"/>
      <c r="Y28760" s="69"/>
      <c r="Z28760" s="69"/>
      <c r="AA28760" s="69"/>
    </row>
    <row r="28761" spans="24:27" x14ac:dyDescent="0.25">
      <c r="X28761" s="69"/>
      <c r="Y28761" s="69"/>
      <c r="Z28761" s="69"/>
      <c r="AA28761" s="69"/>
    </row>
    <row r="28762" spans="24:27" x14ac:dyDescent="0.25">
      <c r="X28762" s="69"/>
      <c r="Y28762" s="69"/>
      <c r="Z28762" s="69"/>
      <c r="AA28762" s="69"/>
    </row>
    <row r="28763" spans="24:27" x14ac:dyDescent="0.25">
      <c r="X28763" s="69"/>
      <c r="Y28763" s="69"/>
      <c r="Z28763" s="69"/>
      <c r="AA28763" s="69"/>
    </row>
    <row r="28764" spans="24:27" x14ac:dyDescent="0.25">
      <c r="X28764" s="69"/>
      <c r="Y28764" s="69"/>
      <c r="Z28764" s="69"/>
      <c r="AA28764" s="69"/>
    </row>
    <row r="28765" spans="24:27" x14ac:dyDescent="0.25">
      <c r="X28765" s="69"/>
      <c r="Y28765" s="69"/>
      <c r="Z28765" s="69"/>
      <c r="AA28765" s="69"/>
    </row>
    <row r="28766" spans="24:27" x14ac:dyDescent="0.25">
      <c r="X28766" s="69"/>
      <c r="Y28766" s="69"/>
      <c r="Z28766" s="69"/>
      <c r="AA28766" s="69"/>
    </row>
    <row r="28767" spans="24:27" x14ac:dyDescent="0.25">
      <c r="X28767" s="69"/>
      <c r="Y28767" s="69"/>
      <c r="Z28767" s="69"/>
      <c r="AA28767" s="69"/>
    </row>
    <row r="28768" spans="24:27" x14ac:dyDescent="0.25">
      <c r="X28768" s="69"/>
      <c r="Y28768" s="69"/>
      <c r="Z28768" s="69"/>
      <c r="AA28768" s="69"/>
    </row>
    <row r="28769" spans="24:27" x14ac:dyDescent="0.25">
      <c r="X28769" s="69"/>
      <c r="Y28769" s="69"/>
      <c r="Z28769" s="69"/>
      <c r="AA28769" s="69"/>
    </row>
    <row r="28770" spans="24:27" x14ac:dyDescent="0.25">
      <c r="X28770" s="69"/>
      <c r="Y28770" s="69"/>
      <c r="Z28770" s="69"/>
      <c r="AA28770" s="69"/>
    </row>
    <row r="28771" spans="24:27" x14ac:dyDescent="0.25">
      <c r="X28771" s="69"/>
      <c r="Y28771" s="69"/>
      <c r="Z28771" s="69"/>
      <c r="AA28771" s="69"/>
    </row>
    <row r="28772" spans="24:27" x14ac:dyDescent="0.25">
      <c r="X28772" s="69"/>
      <c r="Y28772" s="69"/>
      <c r="Z28772" s="69"/>
      <c r="AA28772" s="69"/>
    </row>
    <row r="28773" spans="24:27" x14ac:dyDescent="0.25">
      <c r="X28773" s="69"/>
      <c r="Y28773" s="69"/>
      <c r="Z28773" s="69"/>
      <c r="AA28773" s="69"/>
    </row>
    <row r="28774" spans="24:27" x14ac:dyDescent="0.25">
      <c r="X28774" s="69"/>
      <c r="Y28774" s="69"/>
      <c r="Z28774" s="69"/>
      <c r="AA28774" s="69"/>
    </row>
    <row r="28775" spans="24:27" x14ac:dyDescent="0.25">
      <c r="X28775" s="69"/>
      <c r="Y28775" s="69"/>
      <c r="Z28775" s="69"/>
      <c r="AA28775" s="69"/>
    </row>
    <row r="28776" spans="24:27" x14ac:dyDescent="0.25">
      <c r="X28776" s="69"/>
      <c r="Y28776" s="69"/>
      <c r="Z28776" s="69"/>
      <c r="AA28776" s="69"/>
    </row>
    <row r="28777" spans="24:27" x14ac:dyDescent="0.25">
      <c r="X28777" s="69"/>
      <c r="Y28777" s="69"/>
      <c r="Z28777" s="69"/>
      <c r="AA28777" s="69"/>
    </row>
    <row r="28778" spans="24:27" x14ac:dyDescent="0.25">
      <c r="X28778" s="69"/>
      <c r="Y28778" s="69"/>
      <c r="Z28778" s="69"/>
      <c r="AA28778" s="69"/>
    </row>
    <row r="28779" spans="24:27" x14ac:dyDescent="0.25">
      <c r="X28779" s="69"/>
      <c r="Y28779" s="69"/>
      <c r="Z28779" s="69"/>
      <c r="AA28779" s="69"/>
    </row>
    <row r="28780" spans="24:27" x14ac:dyDescent="0.25">
      <c r="X28780" s="69"/>
      <c r="Y28780" s="69"/>
      <c r="Z28780" s="69"/>
      <c r="AA28780" s="69"/>
    </row>
    <row r="28781" spans="24:27" x14ac:dyDescent="0.25">
      <c r="X28781" s="69"/>
      <c r="Y28781" s="69"/>
      <c r="Z28781" s="69"/>
      <c r="AA28781" s="69"/>
    </row>
    <row r="28782" spans="24:27" x14ac:dyDescent="0.25">
      <c r="X28782" s="69"/>
      <c r="Y28782" s="69"/>
      <c r="Z28782" s="69"/>
      <c r="AA28782" s="69"/>
    </row>
    <row r="28783" spans="24:27" x14ac:dyDescent="0.25">
      <c r="X28783" s="69"/>
      <c r="Y28783" s="69"/>
      <c r="Z28783" s="69"/>
      <c r="AA28783" s="69"/>
    </row>
    <row r="28784" spans="24:27" x14ac:dyDescent="0.25">
      <c r="X28784" s="69"/>
      <c r="Y28784" s="69"/>
      <c r="Z28784" s="69"/>
      <c r="AA28784" s="69"/>
    </row>
    <row r="28785" spans="24:27" x14ac:dyDescent="0.25">
      <c r="X28785" s="69"/>
      <c r="Y28785" s="69"/>
      <c r="Z28785" s="69"/>
      <c r="AA28785" s="69"/>
    </row>
    <row r="28786" spans="24:27" x14ac:dyDescent="0.25">
      <c r="X28786" s="69"/>
      <c r="Y28786" s="69"/>
      <c r="Z28786" s="69"/>
      <c r="AA28786" s="69"/>
    </row>
    <row r="28787" spans="24:27" x14ac:dyDescent="0.25">
      <c r="X28787" s="69"/>
      <c r="Y28787" s="69"/>
      <c r="Z28787" s="69"/>
      <c r="AA28787" s="69"/>
    </row>
    <row r="28788" spans="24:27" x14ac:dyDescent="0.25">
      <c r="X28788" s="69"/>
      <c r="Y28788" s="69"/>
      <c r="Z28788" s="69"/>
      <c r="AA28788" s="69"/>
    </row>
    <row r="28789" spans="24:27" x14ac:dyDescent="0.25">
      <c r="X28789" s="69"/>
      <c r="Y28789" s="69"/>
      <c r="Z28789" s="69"/>
      <c r="AA28789" s="69"/>
    </row>
    <row r="28790" spans="24:27" x14ac:dyDescent="0.25">
      <c r="X28790" s="69"/>
      <c r="Y28790" s="69"/>
      <c r="Z28790" s="69"/>
      <c r="AA28790" s="69"/>
    </row>
    <row r="28791" spans="24:27" x14ac:dyDescent="0.25">
      <c r="X28791" s="69"/>
      <c r="Y28791" s="69"/>
      <c r="Z28791" s="69"/>
      <c r="AA28791" s="69"/>
    </row>
    <row r="28792" spans="24:27" x14ac:dyDescent="0.25">
      <c r="X28792" s="69"/>
      <c r="Y28792" s="69"/>
      <c r="Z28792" s="69"/>
      <c r="AA28792" s="69"/>
    </row>
    <row r="28793" spans="24:27" x14ac:dyDescent="0.25">
      <c r="X28793" s="69"/>
      <c r="Y28793" s="69"/>
      <c r="Z28793" s="69"/>
      <c r="AA28793" s="69"/>
    </row>
    <row r="28794" spans="24:27" x14ac:dyDescent="0.25">
      <c r="X28794" s="69"/>
      <c r="Y28794" s="69"/>
      <c r="Z28794" s="69"/>
      <c r="AA28794" s="69"/>
    </row>
    <row r="28795" spans="24:27" x14ac:dyDescent="0.25">
      <c r="X28795" s="69"/>
      <c r="Y28795" s="69"/>
      <c r="Z28795" s="69"/>
      <c r="AA28795" s="69"/>
    </row>
    <row r="28796" spans="24:27" x14ac:dyDescent="0.25">
      <c r="X28796" s="69"/>
      <c r="Y28796" s="69"/>
      <c r="Z28796" s="69"/>
      <c r="AA28796" s="69"/>
    </row>
    <row r="28797" spans="24:27" x14ac:dyDescent="0.25">
      <c r="X28797" s="69"/>
      <c r="Y28797" s="69"/>
      <c r="Z28797" s="69"/>
      <c r="AA28797" s="69"/>
    </row>
    <row r="28798" spans="24:27" x14ac:dyDescent="0.25">
      <c r="X28798" s="69"/>
      <c r="Y28798" s="69"/>
      <c r="Z28798" s="69"/>
      <c r="AA28798" s="69"/>
    </row>
    <row r="28799" spans="24:27" x14ac:dyDescent="0.25">
      <c r="X28799" s="69"/>
      <c r="Y28799" s="69"/>
      <c r="Z28799" s="69"/>
      <c r="AA28799" s="69"/>
    </row>
    <row r="28800" spans="24:27" x14ac:dyDescent="0.25">
      <c r="X28800" s="69"/>
      <c r="Y28800" s="69"/>
      <c r="Z28800" s="69"/>
      <c r="AA28800" s="69"/>
    </row>
    <row r="28801" spans="24:27" x14ac:dyDescent="0.25">
      <c r="X28801" s="69"/>
      <c r="Y28801" s="69"/>
      <c r="Z28801" s="69"/>
      <c r="AA28801" s="69"/>
    </row>
    <row r="28802" spans="24:27" x14ac:dyDescent="0.25">
      <c r="X28802" s="69"/>
      <c r="Y28802" s="69"/>
      <c r="Z28802" s="69"/>
      <c r="AA28802" s="69"/>
    </row>
    <row r="28803" spans="24:27" x14ac:dyDescent="0.25">
      <c r="X28803" s="69"/>
      <c r="Y28803" s="69"/>
      <c r="Z28803" s="69"/>
      <c r="AA28803" s="69"/>
    </row>
    <row r="28804" spans="24:27" x14ac:dyDescent="0.25">
      <c r="X28804" s="69"/>
      <c r="Y28804" s="69"/>
      <c r="Z28804" s="69"/>
      <c r="AA28804" s="69"/>
    </row>
    <row r="28805" spans="24:27" x14ac:dyDescent="0.25">
      <c r="X28805" s="69"/>
      <c r="Y28805" s="69"/>
      <c r="Z28805" s="69"/>
      <c r="AA28805" s="69"/>
    </row>
    <row r="28806" spans="24:27" x14ac:dyDescent="0.25">
      <c r="X28806" s="69"/>
      <c r="Y28806" s="69"/>
      <c r="Z28806" s="69"/>
      <c r="AA28806" s="69"/>
    </row>
    <row r="28807" spans="24:27" x14ac:dyDescent="0.25">
      <c r="X28807" s="69"/>
      <c r="Y28807" s="69"/>
      <c r="Z28807" s="69"/>
      <c r="AA28807" s="69"/>
    </row>
    <row r="28808" spans="24:27" x14ac:dyDescent="0.25">
      <c r="X28808" s="69"/>
      <c r="Y28808" s="69"/>
      <c r="Z28808" s="69"/>
      <c r="AA28808" s="69"/>
    </row>
    <row r="28809" spans="24:27" x14ac:dyDescent="0.25">
      <c r="X28809" s="69"/>
      <c r="Y28809" s="69"/>
      <c r="Z28809" s="69"/>
      <c r="AA28809" s="69"/>
    </row>
    <row r="28810" spans="24:27" x14ac:dyDescent="0.25">
      <c r="X28810" s="69"/>
      <c r="Y28810" s="69"/>
      <c r="Z28810" s="69"/>
      <c r="AA28810" s="69"/>
    </row>
    <row r="28811" spans="24:27" x14ac:dyDescent="0.25">
      <c r="X28811" s="69"/>
      <c r="Y28811" s="69"/>
      <c r="Z28811" s="69"/>
      <c r="AA28811" s="69"/>
    </row>
    <row r="28812" spans="24:27" x14ac:dyDescent="0.25">
      <c r="X28812" s="69"/>
      <c r="Y28812" s="69"/>
      <c r="Z28812" s="69"/>
      <c r="AA28812" s="69"/>
    </row>
    <row r="28813" spans="24:27" x14ac:dyDescent="0.25">
      <c r="X28813" s="69"/>
      <c r="Y28813" s="69"/>
      <c r="Z28813" s="69"/>
      <c r="AA28813" s="69"/>
    </row>
    <row r="28814" spans="24:27" x14ac:dyDescent="0.25">
      <c r="X28814" s="69"/>
      <c r="Y28814" s="69"/>
      <c r="Z28814" s="69"/>
      <c r="AA28814" s="69"/>
    </row>
    <row r="28815" spans="24:27" x14ac:dyDescent="0.25">
      <c r="X28815" s="69"/>
      <c r="Y28815" s="69"/>
      <c r="Z28815" s="69"/>
      <c r="AA28815" s="69"/>
    </row>
    <row r="28816" spans="24:27" x14ac:dyDescent="0.25">
      <c r="X28816" s="69"/>
      <c r="Y28816" s="69"/>
      <c r="Z28816" s="69"/>
      <c r="AA28816" s="69"/>
    </row>
    <row r="28817" spans="24:27" x14ac:dyDescent="0.25">
      <c r="X28817" s="69"/>
      <c r="Y28817" s="69"/>
      <c r="Z28817" s="69"/>
      <c r="AA28817" s="69"/>
    </row>
    <row r="28818" spans="24:27" x14ac:dyDescent="0.25">
      <c r="X28818" s="69"/>
      <c r="Y28818" s="69"/>
      <c r="Z28818" s="69"/>
      <c r="AA28818" s="69"/>
    </row>
    <row r="28819" spans="24:27" x14ac:dyDescent="0.25">
      <c r="X28819" s="69"/>
      <c r="Y28819" s="69"/>
      <c r="Z28819" s="69"/>
      <c r="AA28819" s="69"/>
    </row>
    <row r="28820" spans="24:27" x14ac:dyDescent="0.25">
      <c r="X28820" s="69"/>
      <c r="Y28820" s="69"/>
      <c r="Z28820" s="69"/>
      <c r="AA28820" s="69"/>
    </row>
    <row r="28821" spans="24:27" x14ac:dyDescent="0.25">
      <c r="X28821" s="69"/>
      <c r="Y28821" s="69"/>
      <c r="Z28821" s="69"/>
      <c r="AA28821" s="69"/>
    </row>
    <row r="28822" spans="24:27" x14ac:dyDescent="0.25">
      <c r="X28822" s="69"/>
      <c r="Y28822" s="69"/>
      <c r="Z28822" s="69"/>
      <c r="AA28822" s="69"/>
    </row>
    <row r="28823" spans="24:27" x14ac:dyDescent="0.25">
      <c r="X28823" s="69"/>
      <c r="Y28823" s="69"/>
      <c r="Z28823" s="69"/>
      <c r="AA28823" s="69"/>
    </row>
    <row r="28824" spans="24:27" x14ac:dyDescent="0.25">
      <c r="X28824" s="69"/>
      <c r="Y28824" s="69"/>
      <c r="Z28824" s="69"/>
      <c r="AA28824" s="69"/>
    </row>
    <row r="28825" spans="24:27" x14ac:dyDescent="0.25">
      <c r="X28825" s="69"/>
      <c r="Y28825" s="69"/>
      <c r="Z28825" s="69"/>
      <c r="AA28825" s="69"/>
    </row>
    <row r="28826" spans="24:27" x14ac:dyDescent="0.25">
      <c r="X28826" s="69"/>
      <c r="Y28826" s="69"/>
      <c r="Z28826" s="69"/>
      <c r="AA28826" s="69"/>
    </row>
    <row r="28827" spans="24:27" x14ac:dyDescent="0.25">
      <c r="X28827" s="69"/>
      <c r="Y28827" s="69"/>
      <c r="Z28827" s="69"/>
      <c r="AA28827" s="69"/>
    </row>
    <row r="28828" spans="24:27" x14ac:dyDescent="0.25">
      <c r="X28828" s="69"/>
      <c r="Y28828" s="69"/>
      <c r="Z28828" s="69"/>
      <c r="AA28828" s="69"/>
    </row>
    <row r="28829" spans="24:27" x14ac:dyDescent="0.25">
      <c r="X28829" s="69"/>
      <c r="Y28829" s="69"/>
      <c r="Z28829" s="69"/>
      <c r="AA28829" s="69"/>
    </row>
    <row r="28830" spans="24:27" x14ac:dyDescent="0.25">
      <c r="X28830" s="69"/>
      <c r="Y28830" s="69"/>
      <c r="Z28830" s="69"/>
      <c r="AA28830" s="69"/>
    </row>
    <row r="28831" spans="24:27" x14ac:dyDescent="0.25">
      <c r="X28831" s="69"/>
      <c r="Y28831" s="69"/>
      <c r="Z28831" s="69"/>
      <c r="AA28831" s="69"/>
    </row>
    <row r="28832" spans="24:27" x14ac:dyDescent="0.25">
      <c r="X28832" s="69"/>
      <c r="Y28832" s="69"/>
      <c r="Z28832" s="69"/>
      <c r="AA28832" s="69"/>
    </row>
    <row r="28833" spans="24:27" x14ac:dyDescent="0.25">
      <c r="X28833" s="69"/>
      <c r="Y28833" s="69"/>
      <c r="Z28833" s="69"/>
      <c r="AA28833" s="69"/>
    </row>
    <row r="28834" spans="24:27" x14ac:dyDescent="0.25">
      <c r="X28834" s="69"/>
      <c r="Y28834" s="69"/>
      <c r="Z28834" s="69"/>
      <c r="AA28834" s="69"/>
    </row>
    <row r="28835" spans="24:27" x14ac:dyDescent="0.25">
      <c r="X28835" s="69"/>
      <c r="Y28835" s="69"/>
      <c r="Z28835" s="69"/>
      <c r="AA28835" s="69"/>
    </row>
    <row r="28836" spans="24:27" x14ac:dyDescent="0.25">
      <c r="X28836" s="69"/>
      <c r="Y28836" s="69"/>
      <c r="Z28836" s="69"/>
      <c r="AA28836" s="69"/>
    </row>
    <row r="28837" spans="24:27" x14ac:dyDescent="0.25">
      <c r="X28837" s="69"/>
      <c r="Y28837" s="69"/>
      <c r="Z28837" s="69"/>
      <c r="AA28837" s="69"/>
    </row>
    <row r="28838" spans="24:27" x14ac:dyDescent="0.25">
      <c r="X28838" s="69"/>
      <c r="Y28838" s="69"/>
      <c r="Z28838" s="69"/>
      <c r="AA28838" s="69"/>
    </row>
    <row r="28839" spans="24:27" x14ac:dyDescent="0.25">
      <c r="X28839" s="69"/>
      <c r="Y28839" s="69"/>
      <c r="Z28839" s="69"/>
      <c r="AA28839" s="69"/>
    </row>
    <row r="28840" spans="24:27" x14ac:dyDescent="0.25">
      <c r="X28840" s="69"/>
      <c r="Y28840" s="69"/>
      <c r="Z28840" s="69"/>
      <c r="AA28840" s="69"/>
    </row>
    <row r="28841" spans="24:27" x14ac:dyDescent="0.25">
      <c r="X28841" s="69"/>
      <c r="Y28841" s="69"/>
      <c r="Z28841" s="69"/>
      <c r="AA28841" s="69"/>
    </row>
    <row r="28842" spans="24:27" x14ac:dyDescent="0.25">
      <c r="X28842" s="69"/>
      <c r="Y28842" s="69"/>
      <c r="Z28842" s="69"/>
      <c r="AA28842" s="69"/>
    </row>
    <row r="28843" spans="24:27" x14ac:dyDescent="0.25">
      <c r="X28843" s="69"/>
      <c r="Y28843" s="69"/>
      <c r="Z28843" s="69"/>
      <c r="AA28843" s="69"/>
    </row>
    <row r="28844" spans="24:27" x14ac:dyDescent="0.25">
      <c r="X28844" s="69"/>
      <c r="Y28844" s="69"/>
      <c r="Z28844" s="69"/>
      <c r="AA28844" s="69"/>
    </row>
    <row r="28845" spans="24:27" x14ac:dyDescent="0.25">
      <c r="X28845" s="69"/>
      <c r="Y28845" s="69"/>
      <c r="Z28845" s="69"/>
      <c r="AA28845" s="69"/>
    </row>
    <row r="28846" spans="24:27" x14ac:dyDescent="0.25">
      <c r="X28846" s="69"/>
      <c r="Y28846" s="69"/>
      <c r="Z28846" s="69"/>
      <c r="AA28846" s="69"/>
    </row>
    <row r="28847" spans="24:27" x14ac:dyDescent="0.25">
      <c r="X28847" s="69"/>
      <c r="Y28847" s="69"/>
      <c r="Z28847" s="69"/>
      <c r="AA28847" s="69"/>
    </row>
    <row r="28848" spans="24:27" x14ac:dyDescent="0.25">
      <c r="X28848" s="69"/>
      <c r="Y28848" s="69"/>
      <c r="Z28848" s="69"/>
      <c r="AA28848" s="69"/>
    </row>
    <row r="28849" spans="24:27" x14ac:dyDescent="0.25">
      <c r="X28849" s="69"/>
      <c r="Y28849" s="69"/>
      <c r="Z28849" s="69"/>
      <c r="AA28849" s="69"/>
    </row>
    <row r="28850" spans="24:27" x14ac:dyDescent="0.25">
      <c r="X28850" s="69"/>
      <c r="Y28850" s="69"/>
      <c r="Z28850" s="69"/>
      <c r="AA28850" s="69"/>
    </row>
    <row r="28851" spans="24:27" x14ac:dyDescent="0.25">
      <c r="X28851" s="69"/>
      <c r="Y28851" s="69"/>
      <c r="Z28851" s="69"/>
      <c r="AA28851" s="69"/>
    </row>
    <row r="28852" spans="24:27" x14ac:dyDescent="0.25">
      <c r="X28852" s="69"/>
      <c r="Y28852" s="69"/>
      <c r="Z28852" s="69"/>
      <c r="AA28852" s="69"/>
    </row>
    <row r="28853" spans="24:27" x14ac:dyDescent="0.25">
      <c r="X28853" s="69"/>
      <c r="Y28853" s="69"/>
      <c r="Z28853" s="69"/>
      <c r="AA28853" s="69"/>
    </row>
    <row r="28854" spans="24:27" x14ac:dyDescent="0.25">
      <c r="X28854" s="69"/>
      <c r="Y28854" s="69"/>
      <c r="Z28854" s="69"/>
      <c r="AA28854" s="69"/>
    </row>
    <row r="28855" spans="24:27" x14ac:dyDescent="0.25">
      <c r="X28855" s="69"/>
      <c r="Y28855" s="69"/>
      <c r="Z28855" s="69"/>
      <c r="AA28855" s="69"/>
    </row>
    <row r="28856" spans="24:27" x14ac:dyDescent="0.25">
      <c r="X28856" s="69"/>
      <c r="Y28856" s="69"/>
      <c r="Z28856" s="69"/>
      <c r="AA28856" s="69"/>
    </row>
    <row r="28857" spans="24:27" x14ac:dyDescent="0.25">
      <c r="X28857" s="69"/>
      <c r="Y28857" s="69"/>
      <c r="Z28857" s="69"/>
      <c r="AA28857" s="69"/>
    </row>
    <row r="28858" spans="24:27" x14ac:dyDescent="0.25">
      <c r="X28858" s="69"/>
      <c r="Y28858" s="69"/>
      <c r="Z28858" s="69"/>
      <c r="AA28858" s="69"/>
    </row>
    <row r="28859" spans="24:27" x14ac:dyDescent="0.25">
      <c r="X28859" s="69"/>
      <c r="Y28859" s="69"/>
      <c r="Z28859" s="69"/>
      <c r="AA28859" s="69"/>
    </row>
    <row r="28860" spans="24:27" x14ac:dyDescent="0.25">
      <c r="X28860" s="69"/>
      <c r="Y28860" s="69"/>
      <c r="Z28860" s="69"/>
      <c r="AA28860" s="69"/>
    </row>
    <row r="28861" spans="24:27" x14ac:dyDescent="0.25">
      <c r="X28861" s="69"/>
      <c r="Y28861" s="69"/>
      <c r="Z28861" s="69"/>
      <c r="AA28861" s="69"/>
    </row>
    <row r="28862" spans="24:27" x14ac:dyDescent="0.25">
      <c r="X28862" s="69"/>
      <c r="Y28862" s="69"/>
      <c r="Z28862" s="69"/>
      <c r="AA28862" s="69"/>
    </row>
    <row r="28863" spans="24:27" x14ac:dyDescent="0.25">
      <c r="X28863" s="69"/>
      <c r="Y28863" s="69"/>
      <c r="Z28863" s="69"/>
      <c r="AA28863" s="69"/>
    </row>
    <row r="28864" spans="24:27" x14ac:dyDescent="0.25">
      <c r="X28864" s="69"/>
      <c r="Y28864" s="69"/>
      <c r="Z28864" s="69"/>
      <c r="AA28864" s="69"/>
    </row>
    <row r="28865" spans="24:27" x14ac:dyDescent="0.25">
      <c r="X28865" s="69"/>
      <c r="Y28865" s="69"/>
      <c r="Z28865" s="69"/>
      <c r="AA28865" s="69"/>
    </row>
    <row r="28866" spans="24:27" x14ac:dyDescent="0.25">
      <c r="X28866" s="69"/>
      <c r="Y28866" s="69"/>
      <c r="Z28866" s="69"/>
      <c r="AA28866" s="69"/>
    </row>
    <row r="28867" spans="24:27" x14ac:dyDescent="0.25">
      <c r="X28867" s="69"/>
      <c r="Y28867" s="69"/>
      <c r="Z28867" s="69"/>
      <c r="AA28867" s="69"/>
    </row>
    <row r="28868" spans="24:27" x14ac:dyDescent="0.25">
      <c r="X28868" s="69"/>
      <c r="Y28868" s="69"/>
      <c r="Z28868" s="69"/>
      <c r="AA28868" s="69"/>
    </row>
    <row r="28869" spans="24:27" x14ac:dyDescent="0.25">
      <c r="X28869" s="69"/>
      <c r="Y28869" s="69"/>
      <c r="Z28869" s="69"/>
      <c r="AA28869" s="69"/>
    </row>
    <row r="28870" spans="24:27" x14ac:dyDescent="0.25">
      <c r="X28870" s="69"/>
      <c r="Y28870" s="69"/>
      <c r="Z28870" s="69"/>
      <c r="AA28870" s="69"/>
    </row>
    <row r="28871" spans="24:27" x14ac:dyDescent="0.25">
      <c r="X28871" s="69"/>
      <c r="Y28871" s="69"/>
      <c r="Z28871" s="69"/>
      <c r="AA28871" s="69"/>
    </row>
    <row r="28872" spans="24:27" x14ac:dyDescent="0.25">
      <c r="X28872" s="69"/>
      <c r="Y28872" s="69"/>
      <c r="Z28872" s="69"/>
      <c r="AA28872" s="69"/>
    </row>
    <row r="28873" spans="24:27" x14ac:dyDescent="0.25">
      <c r="X28873" s="69"/>
      <c r="Y28873" s="69"/>
      <c r="Z28873" s="69"/>
      <c r="AA28873" s="69"/>
    </row>
    <row r="28874" spans="24:27" x14ac:dyDescent="0.25">
      <c r="X28874" s="69"/>
      <c r="Y28874" s="69"/>
      <c r="Z28874" s="69"/>
      <c r="AA28874" s="69"/>
    </row>
    <row r="28875" spans="24:27" x14ac:dyDescent="0.25">
      <c r="X28875" s="69"/>
      <c r="Y28875" s="69"/>
      <c r="Z28875" s="69"/>
      <c r="AA28875" s="69"/>
    </row>
    <row r="28876" spans="24:27" x14ac:dyDescent="0.25">
      <c r="X28876" s="69"/>
      <c r="Y28876" s="69"/>
      <c r="Z28876" s="69"/>
      <c r="AA28876" s="69"/>
    </row>
    <row r="28877" spans="24:27" x14ac:dyDescent="0.25">
      <c r="X28877" s="69"/>
      <c r="Y28877" s="69"/>
      <c r="Z28877" s="69"/>
      <c r="AA28877" s="69"/>
    </row>
    <row r="28878" spans="24:27" x14ac:dyDescent="0.25">
      <c r="X28878" s="69"/>
      <c r="Y28878" s="69"/>
      <c r="Z28878" s="69"/>
      <c r="AA28878" s="69"/>
    </row>
    <row r="28879" spans="24:27" x14ac:dyDescent="0.25">
      <c r="X28879" s="69"/>
      <c r="Y28879" s="69"/>
      <c r="Z28879" s="69"/>
      <c r="AA28879" s="69"/>
    </row>
    <row r="28880" spans="24:27" x14ac:dyDescent="0.25">
      <c r="X28880" s="69"/>
      <c r="Y28880" s="69"/>
      <c r="Z28880" s="69"/>
      <c r="AA28880" s="69"/>
    </row>
    <row r="28881" spans="24:27" x14ac:dyDescent="0.25">
      <c r="X28881" s="69"/>
      <c r="Y28881" s="69"/>
      <c r="Z28881" s="69"/>
      <c r="AA28881" s="69"/>
    </row>
    <row r="28882" spans="24:27" x14ac:dyDescent="0.25">
      <c r="X28882" s="69"/>
      <c r="Y28882" s="69"/>
      <c r="Z28882" s="69"/>
      <c r="AA28882" s="69"/>
    </row>
    <row r="28883" spans="24:27" x14ac:dyDescent="0.25">
      <c r="X28883" s="69"/>
      <c r="Y28883" s="69"/>
      <c r="Z28883" s="69"/>
      <c r="AA28883" s="69"/>
    </row>
    <row r="28884" spans="24:27" x14ac:dyDescent="0.25">
      <c r="X28884" s="69"/>
      <c r="Y28884" s="69"/>
      <c r="Z28884" s="69"/>
      <c r="AA28884" s="69"/>
    </row>
    <row r="28885" spans="24:27" x14ac:dyDescent="0.25">
      <c r="X28885" s="69"/>
      <c r="Y28885" s="69"/>
      <c r="Z28885" s="69"/>
      <c r="AA28885" s="69"/>
    </row>
    <row r="28886" spans="24:27" x14ac:dyDescent="0.25">
      <c r="X28886" s="69"/>
      <c r="Y28886" s="69"/>
      <c r="Z28886" s="69"/>
      <c r="AA28886" s="69"/>
    </row>
    <row r="28887" spans="24:27" x14ac:dyDescent="0.25">
      <c r="X28887" s="69"/>
      <c r="Y28887" s="69"/>
      <c r="Z28887" s="69"/>
      <c r="AA28887" s="69"/>
    </row>
    <row r="28888" spans="24:27" x14ac:dyDescent="0.25">
      <c r="X28888" s="69"/>
      <c r="Y28888" s="69"/>
      <c r="Z28888" s="69"/>
      <c r="AA28888" s="69"/>
    </row>
    <row r="28889" spans="24:27" x14ac:dyDescent="0.25">
      <c r="X28889" s="69"/>
      <c r="Y28889" s="69"/>
      <c r="Z28889" s="69"/>
      <c r="AA28889" s="69"/>
    </row>
    <row r="28890" spans="24:27" x14ac:dyDescent="0.25">
      <c r="X28890" s="69"/>
      <c r="Y28890" s="69"/>
      <c r="Z28890" s="69"/>
      <c r="AA28890" s="69"/>
    </row>
    <row r="28891" spans="24:27" x14ac:dyDescent="0.25">
      <c r="X28891" s="69"/>
      <c r="Y28891" s="69"/>
      <c r="Z28891" s="69"/>
      <c r="AA28891" s="69"/>
    </row>
    <row r="28892" spans="24:27" x14ac:dyDescent="0.25">
      <c r="X28892" s="69"/>
      <c r="Y28892" s="69"/>
      <c r="Z28892" s="69"/>
      <c r="AA28892" s="69"/>
    </row>
    <row r="28893" spans="24:27" x14ac:dyDescent="0.25">
      <c r="X28893" s="69"/>
      <c r="Y28893" s="69"/>
      <c r="Z28893" s="69"/>
      <c r="AA28893" s="69"/>
    </row>
    <row r="28894" spans="24:27" x14ac:dyDescent="0.25">
      <c r="X28894" s="69"/>
      <c r="Y28894" s="69"/>
      <c r="Z28894" s="69"/>
      <c r="AA28894" s="69"/>
    </row>
    <row r="28895" spans="24:27" x14ac:dyDescent="0.25">
      <c r="X28895" s="69"/>
      <c r="Y28895" s="69"/>
      <c r="Z28895" s="69"/>
      <c r="AA28895" s="69"/>
    </row>
    <row r="28896" spans="24:27" x14ac:dyDescent="0.25">
      <c r="X28896" s="69"/>
      <c r="Y28896" s="69"/>
      <c r="Z28896" s="69"/>
      <c r="AA28896" s="69"/>
    </row>
    <row r="28897" spans="24:27" x14ac:dyDescent="0.25">
      <c r="X28897" s="69"/>
      <c r="Y28897" s="69"/>
      <c r="Z28897" s="69"/>
      <c r="AA28897" s="69"/>
    </row>
    <row r="28898" spans="24:27" x14ac:dyDescent="0.25">
      <c r="X28898" s="69"/>
      <c r="Y28898" s="69"/>
      <c r="Z28898" s="69"/>
      <c r="AA28898" s="69"/>
    </row>
    <row r="28899" spans="24:27" x14ac:dyDescent="0.25">
      <c r="X28899" s="69"/>
      <c r="Y28899" s="69"/>
      <c r="Z28899" s="69"/>
      <c r="AA28899" s="69"/>
    </row>
    <row r="28900" spans="24:27" x14ac:dyDescent="0.25">
      <c r="X28900" s="69"/>
      <c r="Y28900" s="69"/>
      <c r="Z28900" s="69"/>
      <c r="AA28900" s="69"/>
    </row>
    <row r="28901" spans="24:27" x14ac:dyDescent="0.25">
      <c r="X28901" s="69"/>
      <c r="Y28901" s="69"/>
      <c r="Z28901" s="69"/>
      <c r="AA28901" s="69"/>
    </row>
    <row r="28902" spans="24:27" x14ac:dyDescent="0.25">
      <c r="X28902" s="69"/>
      <c r="Y28902" s="69"/>
      <c r="Z28902" s="69"/>
      <c r="AA28902" s="69"/>
    </row>
    <row r="28903" spans="24:27" x14ac:dyDescent="0.25">
      <c r="X28903" s="69"/>
      <c r="Y28903" s="69"/>
      <c r="Z28903" s="69"/>
      <c r="AA28903" s="69"/>
    </row>
    <row r="28904" spans="24:27" x14ac:dyDescent="0.25">
      <c r="X28904" s="69"/>
      <c r="Y28904" s="69"/>
      <c r="Z28904" s="69"/>
      <c r="AA28904" s="69"/>
    </row>
    <row r="28905" spans="24:27" x14ac:dyDescent="0.25">
      <c r="X28905" s="69"/>
      <c r="Y28905" s="69"/>
      <c r="Z28905" s="69"/>
      <c r="AA28905" s="69"/>
    </row>
    <row r="28906" spans="24:27" x14ac:dyDescent="0.25">
      <c r="X28906" s="69"/>
      <c r="Y28906" s="69"/>
      <c r="Z28906" s="69"/>
      <c r="AA28906" s="69"/>
    </row>
    <row r="28907" spans="24:27" x14ac:dyDescent="0.25">
      <c r="X28907" s="69"/>
      <c r="Y28907" s="69"/>
      <c r="Z28907" s="69"/>
      <c r="AA28907" s="69"/>
    </row>
    <row r="28908" spans="24:27" x14ac:dyDescent="0.25">
      <c r="X28908" s="69"/>
      <c r="Y28908" s="69"/>
      <c r="Z28908" s="69"/>
      <c r="AA28908" s="69"/>
    </row>
    <row r="28909" spans="24:27" x14ac:dyDescent="0.25">
      <c r="X28909" s="69"/>
      <c r="Y28909" s="69"/>
      <c r="Z28909" s="69"/>
      <c r="AA28909" s="69"/>
    </row>
    <row r="28910" spans="24:27" x14ac:dyDescent="0.25">
      <c r="X28910" s="69"/>
      <c r="Y28910" s="69"/>
      <c r="Z28910" s="69"/>
      <c r="AA28910" s="69"/>
    </row>
    <row r="28911" spans="24:27" x14ac:dyDescent="0.25">
      <c r="X28911" s="69"/>
      <c r="Y28911" s="69"/>
      <c r="Z28911" s="69"/>
      <c r="AA28911" s="69"/>
    </row>
    <row r="28912" spans="24:27" x14ac:dyDescent="0.25">
      <c r="X28912" s="69"/>
      <c r="Y28912" s="69"/>
      <c r="Z28912" s="69"/>
      <c r="AA28912" s="69"/>
    </row>
    <row r="28913" spans="24:27" x14ac:dyDescent="0.25">
      <c r="X28913" s="69"/>
      <c r="Y28913" s="69"/>
      <c r="Z28913" s="69"/>
      <c r="AA28913" s="69"/>
    </row>
    <row r="28914" spans="24:27" x14ac:dyDescent="0.25">
      <c r="X28914" s="69"/>
      <c r="Y28914" s="69"/>
      <c r="Z28914" s="69"/>
      <c r="AA28914" s="69"/>
    </row>
    <row r="28915" spans="24:27" x14ac:dyDescent="0.25">
      <c r="X28915" s="69"/>
      <c r="Y28915" s="69"/>
      <c r="Z28915" s="69"/>
      <c r="AA28915" s="69"/>
    </row>
    <row r="28916" spans="24:27" x14ac:dyDescent="0.25">
      <c r="X28916" s="69"/>
      <c r="Y28916" s="69"/>
      <c r="Z28916" s="69"/>
      <c r="AA28916" s="69"/>
    </row>
    <row r="28917" spans="24:27" x14ac:dyDescent="0.25">
      <c r="X28917" s="69"/>
      <c r="Y28917" s="69"/>
      <c r="Z28917" s="69"/>
      <c r="AA28917" s="69"/>
    </row>
    <row r="28918" spans="24:27" x14ac:dyDescent="0.25">
      <c r="X28918" s="69"/>
      <c r="Y28918" s="69"/>
      <c r="Z28918" s="69"/>
      <c r="AA28918" s="69"/>
    </row>
    <row r="28919" spans="24:27" x14ac:dyDescent="0.25">
      <c r="X28919" s="69"/>
      <c r="Y28919" s="69"/>
      <c r="Z28919" s="69"/>
      <c r="AA28919" s="69"/>
    </row>
    <row r="28920" spans="24:27" x14ac:dyDescent="0.25">
      <c r="X28920" s="69"/>
      <c r="Y28920" s="69"/>
      <c r="Z28920" s="69"/>
      <c r="AA28920" s="69"/>
    </row>
    <row r="28921" spans="24:27" x14ac:dyDescent="0.25">
      <c r="X28921" s="69"/>
      <c r="Y28921" s="69"/>
      <c r="Z28921" s="69"/>
      <c r="AA28921" s="69"/>
    </row>
    <row r="28922" spans="24:27" x14ac:dyDescent="0.25">
      <c r="X28922" s="69"/>
      <c r="Y28922" s="69"/>
      <c r="Z28922" s="69"/>
      <c r="AA28922" s="69"/>
    </row>
    <row r="28923" spans="24:27" x14ac:dyDescent="0.25">
      <c r="X28923" s="69"/>
      <c r="Y28923" s="69"/>
      <c r="Z28923" s="69"/>
      <c r="AA28923" s="69"/>
    </row>
    <row r="28924" spans="24:27" x14ac:dyDescent="0.25">
      <c r="X28924" s="69"/>
      <c r="Y28924" s="69"/>
      <c r="Z28924" s="69"/>
      <c r="AA28924" s="69"/>
    </row>
    <row r="28925" spans="24:27" x14ac:dyDescent="0.25">
      <c r="X28925" s="69"/>
      <c r="Y28925" s="69"/>
      <c r="Z28925" s="69"/>
      <c r="AA28925" s="69"/>
    </row>
    <row r="28926" spans="24:27" x14ac:dyDescent="0.25">
      <c r="X28926" s="69"/>
      <c r="Y28926" s="69"/>
      <c r="Z28926" s="69"/>
      <c r="AA28926" s="69"/>
    </row>
    <row r="28927" spans="24:27" x14ac:dyDescent="0.25">
      <c r="X28927" s="69"/>
      <c r="Y28927" s="69"/>
      <c r="Z28927" s="69"/>
      <c r="AA28927" s="69"/>
    </row>
    <row r="28928" spans="24:27" x14ac:dyDescent="0.25">
      <c r="X28928" s="69"/>
      <c r="Y28928" s="69"/>
      <c r="Z28928" s="69"/>
      <c r="AA28928" s="69"/>
    </row>
    <row r="28929" spans="24:27" x14ac:dyDescent="0.25">
      <c r="X28929" s="69"/>
      <c r="Y28929" s="69"/>
      <c r="Z28929" s="69"/>
      <c r="AA28929" s="69"/>
    </row>
    <row r="28930" spans="24:27" x14ac:dyDescent="0.25">
      <c r="X28930" s="69"/>
      <c r="Y28930" s="69"/>
      <c r="Z28930" s="69"/>
      <c r="AA28930" s="69"/>
    </row>
    <row r="28931" spans="24:27" x14ac:dyDescent="0.25">
      <c r="X28931" s="69"/>
      <c r="Y28931" s="69"/>
      <c r="Z28931" s="69"/>
      <c r="AA28931" s="69"/>
    </row>
    <row r="28932" spans="24:27" x14ac:dyDescent="0.25">
      <c r="X28932" s="69"/>
      <c r="Y28932" s="69"/>
      <c r="Z28932" s="69"/>
      <c r="AA28932" s="69"/>
    </row>
    <row r="28933" spans="24:27" x14ac:dyDescent="0.25">
      <c r="X28933" s="69"/>
      <c r="Y28933" s="69"/>
      <c r="Z28933" s="69"/>
      <c r="AA28933" s="69"/>
    </row>
    <row r="28934" spans="24:27" x14ac:dyDescent="0.25">
      <c r="X28934" s="69"/>
      <c r="Y28934" s="69"/>
      <c r="Z28934" s="69"/>
      <c r="AA28934" s="69"/>
    </row>
    <row r="28935" spans="24:27" x14ac:dyDescent="0.25">
      <c r="X28935" s="69"/>
      <c r="Y28935" s="69"/>
      <c r="Z28935" s="69"/>
      <c r="AA28935" s="69"/>
    </row>
    <row r="28936" spans="24:27" x14ac:dyDescent="0.25">
      <c r="X28936" s="69"/>
      <c r="Y28936" s="69"/>
      <c r="Z28936" s="69"/>
      <c r="AA28936" s="69"/>
    </row>
    <row r="28937" spans="24:27" x14ac:dyDescent="0.25">
      <c r="X28937" s="69"/>
      <c r="Y28937" s="69"/>
      <c r="Z28937" s="69"/>
      <c r="AA28937" s="69"/>
    </row>
    <row r="28938" spans="24:27" x14ac:dyDescent="0.25">
      <c r="X28938" s="69"/>
      <c r="Y28938" s="69"/>
      <c r="Z28938" s="69"/>
      <c r="AA28938" s="69"/>
    </row>
    <row r="28939" spans="24:27" x14ac:dyDescent="0.25">
      <c r="X28939" s="69"/>
      <c r="Y28939" s="69"/>
      <c r="Z28939" s="69"/>
      <c r="AA28939" s="69"/>
    </row>
    <row r="28940" spans="24:27" x14ac:dyDescent="0.25">
      <c r="X28940" s="69"/>
      <c r="Y28940" s="69"/>
      <c r="Z28940" s="69"/>
      <c r="AA28940" s="69"/>
    </row>
    <row r="28941" spans="24:27" x14ac:dyDescent="0.25">
      <c r="X28941" s="69"/>
      <c r="Y28941" s="69"/>
      <c r="Z28941" s="69"/>
      <c r="AA28941" s="69"/>
    </row>
    <row r="28942" spans="24:27" x14ac:dyDescent="0.25">
      <c r="X28942" s="69"/>
      <c r="Y28942" s="69"/>
      <c r="Z28942" s="69"/>
      <c r="AA28942" s="69"/>
    </row>
    <row r="28943" spans="24:27" x14ac:dyDescent="0.25">
      <c r="X28943" s="69"/>
      <c r="Y28943" s="69"/>
      <c r="Z28943" s="69"/>
      <c r="AA28943" s="69"/>
    </row>
    <row r="28944" spans="24:27" x14ac:dyDescent="0.25">
      <c r="X28944" s="69"/>
      <c r="Y28944" s="69"/>
      <c r="Z28944" s="69"/>
      <c r="AA28944" s="69"/>
    </row>
    <row r="28945" spans="24:27" x14ac:dyDescent="0.25">
      <c r="X28945" s="69"/>
      <c r="Y28945" s="69"/>
      <c r="Z28945" s="69"/>
      <c r="AA28945" s="69"/>
    </row>
    <row r="28946" spans="24:27" x14ac:dyDescent="0.25">
      <c r="X28946" s="69"/>
      <c r="Y28946" s="69"/>
      <c r="Z28946" s="69"/>
      <c r="AA28946" s="69"/>
    </row>
    <row r="28947" spans="24:27" x14ac:dyDescent="0.25">
      <c r="X28947" s="69"/>
      <c r="Y28947" s="69"/>
      <c r="Z28947" s="69"/>
      <c r="AA28947" s="69"/>
    </row>
    <row r="28948" spans="24:27" x14ac:dyDescent="0.25">
      <c r="X28948" s="69"/>
      <c r="Y28948" s="69"/>
      <c r="Z28948" s="69"/>
      <c r="AA28948" s="69"/>
    </row>
    <row r="28949" spans="24:27" x14ac:dyDescent="0.25">
      <c r="X28949" s="69"/>
      <c r="Y28949" s="69"/>
      <c r="Z28949" s="69"/>
      <c r="AA28949" s="69"/>
    </row>
    <row r="28950" spans="24:27" x14ac:dyDescent="0.25">
      <c r="X28950" s="69"/>
      <c r="Y28950" s="69"/>
      <c r="Z28950" s="69"/>
      <c r="AA28950" s="69"/>
    </row>
    <row r="28951" spans="24:27" x14ac:dyDescent="0.25">
      <c r="X28951" s="69"/>
      <c r="Y28951" s="69"/>
      <c r="Z28951" s="69"/>
      <c r="AA28951" s="69"/>
    </row>
    <row r="28952" spans="24:27" x14ac:dyDescent="0.25">
      <c r="X28952" s="69"/>
      <c r="Y28952" s="69"/>
      <c r="Z28952" s="69"/>
      <c r="AA28952" s="69"/>
    </row>
    <row r="28953" spans="24:27" x14ac:dyDescent="0.25">
      <c r="X28953" s="69"/>
      <c r="Y28953" s="69"/>
      <c r="Z28953" s="69"/>
      <c r="AA28953" s="69"/>
    </row>
    <row r="28954" spans="24:27" x14ac:dyDescent="0.25">
      <c r="X28954" s="69"/>
      <c r="Y28954" s="69"/>
      <c r="Z28954" s="69"/>
      <c r="AA28954" s="69"/>
    </row>
    <row r="28955" spans="24:27" x14ac:dyDescent="0.25">
      <c r="X28955" s="69"/>
      <c r="Y28955" s="69"/>
      <c r="Z28955" s="69"/>
      <c r="AA28955" s="69"/>
    </row>
    <row r="28956" spans="24:27" x14ac:dyDescent="0.25">
      <c r="X28956" s="69"/>
      <c r="Y28956" s="69"/>
      <c r="Z28956" s="69"/>
      <c r="AA28956" s="69"/>
    </row>
    <row r="28957" spans="24:27" x14ac:dyDescent="0.25">
      <c r="X28957" s="69"/>
      <c r="Y28957" s="69"/>
      <c r="Z28957" s="69"/>
      <c r="AA28957" s="69"/>
    </row>
    <row r="28958" spans="24:27" x14ac:dyDescent="0.25">
      <c r="X28958" s="69"/>
      <c r="Y28958" s="69"/>
      <c r="Z28958" s="69"/>
      <c r="AA28958" s="69"/>
    </row>
    <row r="28959" spans="24:27" x14ac:dyDescent="0.25">
      <c r="X28959" s="69"/>
      <c r="Y28959" s="69"/>
      <c r="Z28959" s="69"/>
      <c r="AA28959" s="69"/>
    </row>
    <row r="28960" spans="24:27" x14ac:dyDescent="0.25">
      <c r="X28960" s="69"/>
      <c r="Y28960" s="69"/>
      <c r="Z28960" s="69"/>
      <c r="AA28960" s="69"/>
    </row>
    <row r="28961" spans="24:27" x14ac:dyDescent="0.25">
      <c r="X28961" s="69"/>
      <c r="Y28961" s="69"/>
      <c r="Z28961" s="69"/>
      <c r="AA28961" s="69"/>
    </row>
    <row r="28962" spans="24:27" x14ac:dyDescent="0.25">
      <c r="X28962" s="69"/>
      <c r="Y28962" s="69"/>
      <c r="Z28962" s="69"/>
      <c r="AA28962" s="69"/>
    </row>
    <row r="28963" spans="24:27" x14ac:dyDescent="0.25">
      <c r="X28963" s="69"/>
      <c r="Y28963" s="69"/>
      <c r="Z28963" s="69"/>
      <c r="AA28963" s="69"/>
    </row>
    <row r="28964" spans="24:27" x14ac:dyDescent="0.25">
      <c r="X28964" s="69"/>
      <c r="Y28964" s="69"/>
      <c r="Z28964" s="69"/>
      <c r="AA28964" s="69"/>
    </row>
    <row r="28965" spans="24:27" x14ac:dyDescent="0.25">
      <c r="X28965" s="69"/>
      <c r="Y28965" s="69"/>
      <c r="Z28965" s="69"/>
      <c r="AA28965" s="69"/>
    </row>
    <row r="28966" spans="24:27" x14ac:dyDescent="0.25">
      <c r="X28966" s="69"/>
      <c r="Y28966" s="69"/>
      <c r="Z28966" s="69"/>
      <c r="AA28966" s="69"/>
    </row>
    <row r="28967" spans="24:27" x14ac:dyDescent="0.25">
      <c r="X28967" s="69"/>
      <c r="Y28967" s="69"/>
      <c r="Z28967" s="69"/>
      <c r="AA28967" s="69"/>
    </row>
    <row r="28968" spans="24:27" x14ac:dyDescent="0.25">
      <c r="X28968" s="69"/>
      <c r="Y28968" s="69"/>
      <c r="Z28968" s="69"/>
      <c r="AA28968" s="69"/>
    </row>
    <row r="28969" spans="24:27" x14ac:dyDescent="0.25">
      <c r="X28969" s="69"/>
      <c r="Y28969" s="69"/>
      <c r="Z28969" s="69"/>
      <c r="AA28969" s="69"/>
    </row>
    <row r="28970" spans="24:27" x14ac:dyDescent="0.25">
      <c r="X28970" s="69"/>
      <c r="Y28970" s="69"/>
      <c r="Z28970" s="69"/>
      <c r="AA28970" s="69"/>
    </row>
    <row r="28971" spans="24:27" x14ac:dyDescent="0.25">
      <c r="X28971" s="69"/>
      <c r="Y28971" s="69"/>
      <c r="Z28971" s="69"/>
      <c r="AA28971" s="69"/>
    </row>
    <row r="28972" spans="24:27" x14ac:dyDescent="0.25">
      <c r="X28972" s="69"/>
      <c r="Y28972" s="69"/>
      <c r="Z28972" s="69"/>
      <c r="AA28972" s="69"/>
    </row>
    <row r="28973" spans="24:27" x14ac:dyDescent="0.25">
      <c r="X28973" s="69"/>
      <c r="Y28973" s="69"/>
      <c r="Z28973" s="69"/>
      <c r="AA28973" s="69"/>
    </row>
    <row r="28974" spans="24:27" x14ac:dyDescent="0.25">
      <c r="X28974" s="69"/>
      <c r="Y28974" s="69"/>
      <c r="Z28974" s="69"/>
      <c r="AA28974" s="69"/>
    </row>
    <row r="28975" spans="24:27" x14ac:dyDescent="0.25">
      <c r="X28975" s="69"/>
      <c r="Y28975" s="69"/>
      <c r="Z28975" s="69"/>
      <c r="AA28975" s="69"/>
    </row>
    <row r="28976" spans="24:27" x14ac:dyDescent="0.25">
      <c r="X28976" s="69"/>
      <c r="Y28976" s="69"/>
      <c r="Z28976" s="69"/>
      <c r="AA28976" s="69"/>
    </row>
    <row r="28977" spans="24:27" x14ac:dyDescent="0.25">
      <c r="X28977" s="69"/>
      <c r="Y28977" s="69"/>
      <c r="Z28977" s="69"/>
      <c r="AA28977" s="69"/>
    </row>
    <row r="28978" spans="24:27" x14ac:dyDescent="0.25">
      <c r="X28978" s="69"/>
      <c r="Y28978" s="69"/>
      <c r="Z28978" s="69"/>
      <c r="AA28978" s="69"/>
    </row>
    <row r="28979" spans="24:27" x14ac:dyDescent="0.25">
      <c r="X28979" s="69"/>
      <c r="Y28979" s="69"/>
      <c r="Z28979" s="69"/>
      <c r="AA28979" s="69"/>
    </row>
    <row r="28980" spans="24:27" x14ac:dyDescent="0.25">
      <c r="X28980" s="69"/>
      <c r="Y28980" s="69"/>
      <c r="Z28980" s="69"/>
      <c r="AA28980" s="69"/>
    </row>
    <row r="28981" spans="24:27" x14ac:dyDescent="0.25">
      <c r="X28981" s="69"/>
      <c r="Y28981" s="69"/>
      <c r="Z28981" s="69"/>
      <c r="AA28981" s="69"/>
    </row>
    <row r="28982" spans="24:27" x14ac:dyDescent="0.25">
      <c r="X28982" s="69"/>
      <c r="Y28982" s="69"/>
      <c r="Z28982" s="69"/>
      <c r="AA28982" s="69"/>
    </row>
    <row r="28983" spans="24:27" x14ac:dyDescent="0.25">
      <c r="X28983" s="69"/>
      <c r="Y28983" s="69"/>
      <c r="Z28983" s="69"/>
      <c r="AA28983" s="69"/>
    </row>
    <row r="28984" spans="24:27" x14ac:dyDescent="0.25">
      <c r="X28984" s="69"/>
      <c r="Y28984" s="69"/>
      <c r="Z28984" s="69"/>
      <c r="AA28984" s="69"/>
    </row>
    <row r="28985" spans="24:27" x14ac:dyDescent="0.25">
      <c r="X28985" s="69"/>
      <c r="Y28985" s="69"/>
      <c r="Z28985" s="69"/>
      <c r="AA28985" s="69"/>
    </row>
    <row r="28986" spans="24:27" x14ac:dyDescent="0.25">
      <c r="X28986" s="69"/>
      <c r="Y28986" s="69"/>
      <c r="Z28986" s="69"/>
      <c r="AA28986" s="69"/>
    </row>
    <row r="28987" spans="24:27" x14ac:dyDescent="0.25">
      <c r="X28987" s="69"/>
      <c r="Y28987" s="69"/>
      <c r="Z28987" s="69"/>
      <c r="AA28987" s="69"/>
    </row>
    <row r="28988" spans="24:27" x14ac:dyDescent="0.25">
      <c r="X28988" s="69"/>
      <c r="Y28988" s="69"/>
      <c r="Z28988" s="69"/>
      <c r="AA28988" s="69"/>
    </row>
    <row r="28989" spans="24:27" x14ac:dyDescent="0.25">
      <c r="X28989" s="69"/>
      <c r="Y28989" s="69"/>
      <c r="Z28989" s="69"/>
      <c r="AA28989" s="69"/>
    </row>
    <row r="28990" spans="24:27" x14ac:dyDescent="0.25">
      <c r="X28990" s="69"/>
      <c r="Y28990" s="69"/>
      <c r="Z28990" s="69"/>
      <c r="AA28990" s="69"/>
    </row>
    <row r="28991" spans="24:27" x14ac:dyDescent="0.25">
      <c r="X28991" s="69"/>
      <c r="Y28991" s="69"/>
      <c r="Z28991" s="69"/>
      <c r="AA28991" s="69"/>
    </row>
    <row r="28992" spans="24:27" x14ac:dyDescent="0.25">
      <c r="X28992" s="69"/>
      <c r="Y28992" s="69"/>
      <c r="Z28992" s="69"/>
      <c r="AA28992" s="69"/>
    </row>
    <row r="28993" spans="24:27" x14ac:dyDescent="0.25">
      <c r="X28993" s="69"/>
      <c r="Y28993" s="69"/>
      <c r="Z28993" s="69"/>
      <c r="AA28993" s="69"/>
    </row>
    <row r="28994" spans="24:27" x14ac:dyDescent="0.25">
      <c r="X28994" s="69"/>
      <c r="Y28994" s="69"/>
      <c r="Z28994" s="69"/>
      <c r="AA28994" s="69"/>
    </row>
    <row r="28995" spans="24:27" x14ac:dyDescent="0.25">
      <c r="X28995" s="69"/>
      <c r="Y28995" s="69"/>
      <c r="Z28995" s="69"/>
      <c r="AA28995" s="69"/>
    </row>
    <row r="28996" spans="24:27" x14ac:dyDescent="0.25">
      <c r="X28996" s="69"/>
      <c r="Y28996" s="69"/>
      <c r="Z28996" s="69"/>
      <c r="AA28996" s="69"/>
    </row>
    <row r="28997" spans="24:27" x14ac:dyDescent="0.25">
      <c r="X28997" s="69"/>
      <c r="Y28997" s="69"/>
      <c r="Z28997" s="69"/>
      <c r="AA28997" s="69"/>
    </row>
    <row r="28998" spans="24:27" x14ac:dyDescent="0.25">
      <c r="X28998" s="69"/>
      <c r="Y28998" s="69"/>
      <c r="Z28998" s="69"/>
      <c r="AA28998" s="69"/>
    </row>
    <row r="28999" spans="24:27" x14ac:dyDescent="0.25">
      <c r="X28999" s="69"/>
      <c r="Y28999" s="69"/>
      <c r="Z28999" s="69"/>
      <c r="AA28999" s="69"/>
    </row>
    <row r="29000" spans="24:27" x14ac:dyDescent="0.25">
      <c r="X29000" s="69"/>
      <c r="Y29000" s="69"/>
      <c r="Z29000" s="69"/>
      <c r="AA29000" s="69"/>
    </row>
    <row r="29001" spans="24:27" x14ac:dyDescent="0.25">
      <c r="X29001" s="69"/>
      <c r="Y29001" s="69"/>
      <c r="Z29001" s="69"/>
      <c r="AA29001" s="69"/>
    </row>
    <row r="29002" spans="24:27" x14ac:dyDescent="0.25">
      <c r="X29002" s="69"/>
      <c r="Y29002" s="69"/>
      <c r="Z29002" s="69"/>
      <c r="AA29002" s="69"/>
    </row>
    <row r="29003" spans="24:27" x14ac:dyDescent="0.25">
      <c r="X29003" s="69"/>
      <c r="Y29003" s="69"/>
      <c r="Z29003" s="69"/>
      <c r="AA29003" s="69"/>
    </row>
    <row r="29004" spans="24:27" x14ac:dyDescent="0.25">
      <c r="X29004" s="69"/>
      <c r="Y29004" s="69"/>
      <c r="Z29004" s="69"/>
      <c r="AA29004" s="69"/>
    </row>
    <row r="29005" spans="24:27" x14ac:dyDescent="0.25">
      <c r="X29005" s="69"/>
      <c r="Y29005" s="69"/>
      <c r="Z29005" s="69"/>
      <c r="AA29005" s="69"/>
    </row>
    <row r="29006" spans="24:27" x14ac:dyDescent="0.25">
      <c r="X29006" s="69"/>
      <c r="Y29006" s="69"/>
      <c r="Z29006" s="69"/>
      <c r="AA29006" s="69"/>
    </row>
    <row r="29007" spans="24:27" x14ac:dyDescent="0.25">
      <c r="X29007" s="69"/>
      <c r="Y29007" s="69"/>
      <c r="Z29007" s="69"/>
      <c r="AA29007" s="69"/>
    </row>
    <row r="29008" spans="24:27" x14ac:dyDescent="0.25">
      <c r="X29008" s="69"/>
      <c r="Y29008" s="69"/>
      <c r="Z29008" s="69"/>
      <c r="AA29008" s="69"/>
    </row>
    <row r="29009" spans="24:27" x14ac:dyDescent="0.25">
      <c r="X29009" s="69"/>
      <c r="Y29009" s="69"/>
      <c r="Z29009" s="69"/>
      <c r="AA29009" s="69"/>
    </row>
    <row r="29010" spans="24:27" x14ac:dyDescent="0.25">
      <c r="X29010" s="69"/>
      <c r="Y29010" s="69"/>
      <c r="Z29010" s="69"/>
      <c r="AA29010" s="69"/>
    </row>
    <row r="29011" spans="24:27" x14ac:dyDescent="0.25">
      <c r="X29011" s="69"/>
      <c r="Y29011" s="69"/>
      <c r="Z29011" s="69"/>
      <c r="AA29011" s="69"/>
    </row>
    <row r="29012" spans="24:27" x14ac:dyDescent="0.25">
      <c r="X29012" s="69"/>
      <c r="Y29012" s="69"/>
      <c r="Z29012" s="69"/>
      <c r="AA29012" s="69"/>
    </row>
    <row r="29013" spans="24:27" x14ac:dyDescent="0.25">
      <c r="X29013" s="69"/>
      <c r="Y29013" s="69"/>
      <c r="Z29013" s="69"/>
      <c r="AA29013" s="69"/>
    </row>
    <row r="29014" spans="24:27" x14ac:dyDescent="0.25">
      <c r="X29014" s="69"/>
      <c r="Y29014" s="69"/>
      <c r="Z29014" s="69"/>
      <c r="AA29014" s="69"/>
    </row>
    <row r="29015" spans="24:27" x14ac:dyDescent="0.25">
      <c r="X29015" s="69"/>
      <c r="Y29015" s="69"/>
      <c r="Z29015" s="69"/>
      <c r="AA29015" s="69"/>
    </row>
    <row r="29016" spans="24:27" x14ac:dyDescent="0.25">
      <c r="X29016" s="69"/>
      <c r="Y29016" s="69"/>
      <c r="Z29016" s="69"/>
      <c r="AA29016" s="69"/>
    </row>
    <row r="29017" spans="24:27" x14ac:dyDescent="0.25">
      <c r="X29017" s="69"/>
      <c r="Y29017" s="69"/>
      <c r="Z29017" s="69"/>
      <c r="AA29017" s="69"/>
    </row>
    <row r="29018" spans="24:27" x14ac:dyDescent="0.25">
      <c r="X29018" s="69"/>
      <c r="Y29018" s="69"/>
      <c r="Z29018" s="69"/>
      <c r="AA29018" s="69"/>
    </row>
    <row r="29019" spans="24:27" x14ac:dyDescent="0.25">
      <c r="X29019" s="69"/>
      <c r="Y29019" s="69"/>
      <c r="Z29019" s="69"/>
      <c r="AA29019" s="69"/>
    </row>
    <row r="29020" spans="24:27" x14ac:dyDescent="0.25">
      <c r="X29020" s="69"/>
      <c r="Y29020" s="69"/>
      <c r="Z29020" s="69"/>
      <c r="AA29020" s="69"/>
    </row>
    <row r="29021" spans="24:27" x14ac:dyDescent="0.25">
      <c r="X29021" s="69"/>
      <c r="Y29021" s="69"/>
      <c r="Z29021" s="69"/>
      <c r="AA29021" s="69"/>
    </row>
    <row r="29022" spans="24:27" x14ac:dyDescent="0.25">
      <c r="X29022" s="69"/>
      <c r="Y29022" s="69"/>
      <c r="Z29022" s="69"/>
      <c r="AA29022" s="69"/>
    </row>
    <row r="29023" spans="24:27" x14ac:dyDescent="0.25">
      <c r="X29023" s="69"/>
      <c r="Y29023" s="69"/>
      <c r="Z29023" s="69"/>
      <c r="AA29023" s="69"/>
    </row>
    <row r="29024" spans="24:27" x14ac:dyDescent="0.25">
      <c r="X29024" s="69"/>
      <c r="Y29024" s="69"/>
      <c r="Z29024" s="69"/>
      <c r="AA29024" s="69"/>
    </row>
    <row r="29025" spans="24:27" x14ac:dyDescent="0.25">
      <c r="X29025" s="69"/>
      <c r="Y29025" s="69"/>
      <c r="Z29025" s="69"/>
      <c r="AA29025" s="69"/>
    </row>
    <row r="29026" spans="24:27" x14ac:dyDescent="0.25">
      <c r="X29026" s="69"/>
      <c r="Y29026" s="69"/>
      <c r="Z29026" s="69"/>
      <c r="AA29026" s="69"/>
    </row>
    <row r="29027" spans="24:27" x14ac:dyDescent="0.25">
      <c r="X29027" s="69"/>
      <c r="Y29027" s="69"/>
      <c r="Z29027" s="69"/>
      <c r="AA29027" s="69"/>
    </row>
    <row r="29028" spans="24:27" x14ac:dyDescent="0.25">
      <c r="X29028" s="69"/>
      <c r="Y29028" s="69"/>
      <c r="Z29028" s="69"/>
      <c r="AA29028" s="69"/>
    </row>
    <row r="29029" spans="24:27" x14ac:dyDescent="0.25">
      <c r="X29029" s="69"/>
      <c r="Y29029" s="69"/>
      <c r="Z29029" s="69"/>
      <c r="AA29029" s="69"/>
    </row>
    <row r="29030" spans="24:27" x14ac:dyDescent="0.25">
      <c r="X29030" s="69"/>
      <c r="Y29030" s="69"/>
      <c r="Z29030" s="69"/>
      <c r="AA29030" s="69"/>
    </row>
    <row r="29031" spans="24:27" x14ac:dyDescent="0.25">
      <c r="X29031" s="69"/>
      <c r="Y29031" s="69"/>
      <c r="Z29031" s="69"/>
      <c r="AA29031" s="69"/>
    </row>
    <row r="29032" spans="24:27" x14ac:dyDescent="0.25">
      <c r="X29032" s="69"/>
      <c r="Y29032" s="69"/>
      <c r="Z29032" s="69"/>
      <c r="AA29032" s="69"/>
    </row>
    <row r="29033" spans="24:27" x14ac:dyDescent="0.25">
      <c r="X29033" s="69"/>
      <c r="Y29033" s="69"/>
      <c r="Z29033" s="69"/>
      <c r="AA29033" s="69"/>
    </row>
    <row r="29034" spans="24:27" x14ac:dyDescent="0.25">
      <c r="X29034" s="69"/>
      <c r="Y29034" s="69"/>
      <c r="Z29034" s="69"/>
      <c r="AA29034" s="69"/>
    </row>
    <row r="29035" spans="24:27" x14ac:dyDescent="0.25">
      <c r="X29035" s="69"/>
      <c r="Y29035" s="69"/>
      <c r="Z29035" s="69"/>
      <c r="AA29035" s="69"/>
    </row>
    <row r="29036" spans="24:27" x14ac:dyDescent="0.25">
      <c r="X29036" s="69"/>
      <c r="Y29036" s="69"/>
      <c r="Z29036" s="69"/>
      <c r="AA29036" s="69"/>
    </row>
    <row r="29037" spans="24:27" x14ac:dyDescent="0.25">
      <c r="X29037" s="69"/>
      <c r="Y29037" s="69"/>
      <c r="Z29037" s="69"/>
      <c r="AA29037" s="69"/>
    </row>
    <row r="29038" spans="24:27" x14ac:dyDescent="0.25">
      <c r="X29038" s="69"/>
      <c r="Y29038" s="69"/>
      <c r="Z29038" s="69"/>
      <c r="AA29038" s="69"/>
    </row>
    <row r="29039" spans="24:27" x14ac:dyDescent="0.25">
      <c r="X29039" s="69"/>
      <c r="Y29039" s="69"/>
      <c r="Z29039" s="69"/>
      <c r="AA29039" s="69"/>
    </row>
    <row r="29040" spans="24:27" x14ac:dyDescent="0.25">
      <c r="X29040" s="69"/>
      <c r="Y29040" s="69"/>
      <c r="Z29040" s="69"/>
      <c r="AA29040" s="69"/>
    </row>
    <row r="29041" spans="24:27" x14ac:dyDescent="0.25">
      <c r="X29041" s="69"/>
      <c r="Y29041" s="69"/>
      <c r="Z29041" s="69"/>
      <c r="AA29041" s="69"/>
    </row>
    <row r="29042" spans="24:27" x14ac:dyDescent="0.25">
      <c r="X29042" s="69"/>
      <c r="Y29042" s="69"/>
      <c r="Z29042" s="69"/>
      <c r="AA29042" s="69"/>
    </row>
    <row r="29043" spans="24:27" x14ac:dyDescent="0.25">
      <c r="X29043" s="69"/>
      <c r="Y29043" s="69"/>
      <c r="Z29043" s="69"/>
      <c r="AA29043" s="69"/>
    </row>
    <row r="29044" spans="24:27" x14ac:dyDescent="0.25">
      <c r="X29044" s="69"/>
      <c r="Y29044" s="69"/>
      <c r="Z29044" s="69"/>
      <c r="AA29044" s="69"/>
    </row>
    <row r="29045" spans="24:27" x14ac:dyDescent="0.25">
      <c r="X29045" s="69"/>
      <c r="Y29045" s="69"/>
      <c r="Z29045" s="69"/>
      <c r="AA29045" s="69"/>
    </row>
    <row r="29046" spans="24:27" x14ac:dyDescent="0.25">
      <c r="X29046" s="69"/>
      <c r="Y29046" s="69"/>
      <c r="Z29046" s="69"/>
      <c r="AA29046" s="69"/>
    </row>
    <row r="29047" spans="24:27" x14ac:dyDescent="0.25">
      <c r="X29047" s="69"/>
      <c r="Y29047" s="69"/>
      <c r="Z29047" s="69"/>
      <c r="AA29047" s="69"/>
    </row>
    <row r="29048" spans="24:27" x14ac:dyDescent="0.25">
      <c r="X29048" s="69"/>
      <c r="Y29048" s="69"/>
      <c r="Z29048" s="69"/>
      <c r="AA29048" s="69"/>
    </row>
    <row r="29049" spans="24:27" x14ac:dyDescent="0.25">
      <c r="X29049" s="69"/>
      <c r="Y29049" s="69"/>
      <c r="Z29049" s="69"/>
      <c r="AA29049" s="69"/>
    </row>
    <row r="29050" spans="24:27" x14ac:dyDescent="0.25">
      <c r="X29050" s="69"/>
      <c r="Y29050" s="69"/>
      <c r="Z29050" s="69"/>
      <c r="AA29050" s="69"/>
    </row>
    <row r="29051" spans="24:27" x14ac:dyDescent="0.25">
      <c r="X29051" s="69"/>
      <c r="Y29051" s="69"/>
      <c r="Z29051" s="69"/>
      <c r="AA29051" s="69"/>
    </row>
    <row r="29052" spans="24:27" x14ac:dyDescent="0.25">
      <c r="X29052" s="69"/>
      <c r="Y29052" s="69"/>
      <c r="Z29052" s="69"/>
      <c r="AA29052" s="69"/>
    </row>
    <row r="29053" spans="24:27" x14ac:dyDescent="0.25">
      <c r="X29053" s="69"/>
      <c r="Y29053" s="69"/>
      <c r="Z29053" s="69"/>
      <c r="AA29053" s="69"/>
    </row>
    <row r="29054" spans="24:27" x14ac:dyDescent="0.25">
      <c r="X29054" s="69"/>
      <c r="Y29054" s="69"/>
      <c r="Z29054" s="69"/>
      <c r="AA29054" s="69"/>
    </row>
    <row r="29055" spans="24:27" x14ac:dyDescent="0.25">
      <c r="X29055" s="69"/>
      <c r="Y29055" s="69"/>
      <c r="Z29055" s="69"/>
      <c r="AA29055" s="69"/>
    </row>
    <row r="29056" spans="24:27" x14ac:dyDescent="0.25">
      <c r="X29056" s="69"/>
      <c r="Y29056" s="69"/>
      <c r="Z29056" s="69"/>
      <c r="AA29056" s="69"/>
    </row>
    <row r="29057" spans="24:27" x14ac:dyDescent="0.25">
      <c r="X29057" s="69"/>
      <c r="Y29057" s="69"/>
      <c r="Z29057" s="69"/>
      <c r="AA29057" s="69"/>
    </row>
    <row r="29058" spans="24:27" x14ac:dyDescent="0.25">
      <c r="X29058" s="69"/>
      <c r="Y29058" s="69"/>
      <c r="Z29058" s="69"/>
      <c r="AA29058" s="69"/>
    </row>
    <row r="29059" spans="24:27" x14ac:dyDescent="0.25">
      <c r="X29059" s="69"/>
      <c r="Y29059" s="69"/>
      <c r="Z29059" s="69"/>
      <c r="AA29059" s="69"/>
    </row>
    <row r="29060" spans="24:27" x14ac:dyDescent="0.25">
      <c r="X29060" s="69"/>
      <c r="Y29060" s="69"/>
      <c r="Z29060" s="69"/>
      <c r="AA29060" s="69"/>
    </row>
    <row r="29061" spans="24:27" x14ac:dyDescent="0.25">
      <c r="X29061" s="69"/>
      <c r="Y29061" s="69"/>
      <c r="Z29061" s="69"/>
      <c r="AA29061" s="69"/>
    </row>
    <row r="29062" spans="24:27" x14ac:dyDescent="0.25">
      <c r="X29062" s="69"/>
      <c r="Y29062" s="69"/>
      <c r="Z29062" s="69"/>
      <c r="AA29062" s="69"/>
    </row>
    <row r="29063" spans="24:27" x14ac:dyDescent="0.25">
      <c r="X29063" s="69"/>
      <c r="Y29063" s="69"/>
      <c r="Z29063" s="69"/>
      <c r="AA29063" s="69"/>
    </row>
    <row r="29064" spans="24:27" x14ac:dyDescent="0.25">
      <c r="X29064" s="69"/>
      <c r="Y29064" s="69"/>
      <c r="Z29064" s="69"/>
      <c r="AA29064" s="69"/>
    </row>
    <row r="29065" spans="24:27" x14ac:dyDescent="0.25">
      <c r="X29065" s="69"/>
      <c r="Y29065" s="69"/>
      <c r="Z29065" s="69"/>
      <c r="AA29065" s="69"/>
    </row>
    <row r="29066" spans="24:27" x14ac:dyDescent="0.25">
      <c r="X29066" s="69"/>
      <c r="Y29066" s="69"/>
      <c r="Z29066" s="69"/>
      <c r="AA29066" s="69"/>
    </row>
    <row r="29067" spans="24:27" x14ac:dyDescent="0.25">
      <c r="X29067" s="69"/>
      <c r="Y29067" s="69"/>
      <c r="Z29067" s="69"/>
      <c r="AA29067" s="69"/>
    </row>
    <row r="29068" spans="24:27" x14ac:dyDescent="0.25">
      <c r="X29068" s="69"/>
      <c r="Y29068" s="69"/>
      <c r="Z29068" s="69"/>
      <c r="AA29068" s="69"/>
    </row>
    <row r="29069" spans="24:27" x14ac:dyDescent="0.25">
      <c r="X29069" s="69"/>
      <c r="Y29069" s="69"/>
      <c r="Z29069" s="69"/>
      <c r="AA29069" s="69"/>
    </row>
    <row r="29070" spans="24:27" x14ac:dyDescent="0.25">
      <c r="X29070" s="69"/>
      <c r="Y29070" s="69"/>
      <c r="Z29070" s="69"/>
      <c r="AA29070" s="69"/>
    </row>
    <row r="29071" spans="24:27" x14ac:dyDescent="0.25">
      <c r="X29071" s="69"/>
      <c r="Y29071" s="69"/>
      <c r="Z29071" s="69"/>
      <c r="AA29071" s="69"/>
    </row>
    <row r="29072" spans="24:27" x14ac:dyDescent="0.25">
      <c r="X29072" s="69"/>
      <c r="Y29072" s="69"/>
      <c r="Z29072" s="69"/>
      <c r="AA29072" s="69"/>
    </row>
    <row r="29073" spans="24:27" x14ac:dyDescent="0.25">
      <c r="X29073" s="69"/>
      <c r="Y29073" s="69"/>
      <c r="Z29073" s="69"/>
      <c r="AA29073" s="69"/>
    </row>
    <row r="29074" spans="24:27" x14ac:dyDescent="0.25">
      <c r="X29074" s="69"/>
      <c r="Y29074" s="69"/>
      <c r="Z29074" s="69"/>
      <c r="AA29074" s="69"/>
    </row>
    <row r="29075" spans="24:27" x14ac:dyDescent="0.25">
      <c r="X29075" s="69"/>
      <c r="Y29075" s="69"/>
      <c r="Z29075" s="69"/>
      <c r="AA29075" s="69"/>
    </row>
    <row r="29076" spans="24:27" x14ac:dyDescent="0.25">
      <c r="X29076" s="69"/>
      <c r="Y29076" s="69"/>
      <c r="Z29076" s="69"/>
      <c r="AA29076" s="69"/>
    </row>
    <row r="29077" spans="24:27" x14ac:dyDescent="0.25">
      <c r="X29077" s="69"/>
      <c r="Y29077" s="69"/>
      <c r="Z29077" s="69"/>
      <c r="AA29077" s="69"/>
    </row>
    <row r="29078" spans="24:27" x14ac:dyDescent="0.25">
      <c r="X29078" s="69"/>
      <c r="Y29078" s="69"/>
      <c r="Z29078" s="69"/>
      <c r="AA29078" s="69"/>
    </row>
    <row r="29079" spans="24:27" x14ac:dyDescent="0.25">
      <c r="X29079" s="69"/>
      <c r="Y29079" s="69"/>
      <c r="Z29079" s="69"/>
      <c r="AA29079" s="69"/>
    </row>
    <row r="29080" spans="24:27" x14ac:dyDescent="0.25">
      <c r="X29080" s="69"/>
      <c r="Y29080" s="69"/>
      <c r="Z29080" s="69"/>
      <c r="AA29080" s="69"/>
    </row>
    <row r="29081" spans="24:27" x14ac:dyDescent="0.25">
      <c r="X29081" s="69"/>
      <c r="Y29081" s="69"/>
      <c r="Z29081" s="69"/>
      <c r="AA29081" s="69"/>
    </row>
    <row r="29082" spans="24:27" x14ac:dyDescent="0.25">
      <c r="X29082" s="69"/>
      <c r="Y29082" s="69"/>
      <c r="Z29082" s="69"/>
      <c r="AA29082" s="69"/>
    </row>
    <row r="29083" spans="24:27" x14ac:dyDescent="0.25">
      <c r="X29083" s="69"/>
      <c r="Y29083" s="69"/>
      <c r="Z29083" s="69"/>
      <c r="AA29083" s="69"/>
    </row>
    <row r="29084" spans="24:27" x14ac:dyDescent="0.25">
      <c r="X29084" s="69"/>
      <c r="Y29084" s="69"/>
      <c r="Z29084" s="69"/>
      <c r="AA29084" s="69"/>
    </row>
    <row r="29085" spans="24:27" x14ac:dyDescent="0.25">
      <c r="X29085" s="69"/>
      <c r="Y29085" s="69"/>
      <c r="Z29085" s="69"/>
      <c r="AA29085" s="69"/>
    </row>
    <row r="29086" spans="24:27" x14ac:dyDescent="0.25">
      <c r="X29086" s="69"/>
      <c r="Y29086" s="69"/>
      <c r="Z29086" s="69"/>
      <c r="AA29086" s="69"/>
    </row>
    <row r="29087" spans="24:27" x14ac:dyDescent="0.25">
      <c r="X29087" s="69"/>
      <c r="Y29087" s="69"/>
      <c r="Z29087" s="69"/>
      <c r="AA29087" s="69"/>
    </row>
    <row r="29088" spans="24:27" x14ac:dyDescent="0.25">
      <c r="X29088" s="69"/>
      <c r="Y29088" s="69"/>
      <c r="Z29088" s="69"/>
      <c r="AA29088" s="69"/>
    </row>
    <row r="29089" spans="24:27" x14ac:dyDescent="0.25">
      <c r="X29089" s="69"/>
      <c r="Y29089" s="69"/>
      <c r="Z29089" s="69"/>
      <c r="AA29089" s="69"/>
    </row>
    <row r="29090" spans="24:27" x14ac:dyDescent="0.25">
      <c r="X29090" s="69"/>
      <c r="Y29090" s="69"/>
      <c r="Z29090" s="69"/>
      <c r="AA29090" s="69"/>
    </row>
    <row r="29091" spans="24:27" x14ac:dyDescent="0.25">
      <c r="X29091" s="69"/>
      <c r="Y29091" s="69"/>
      <c r="Z29091" s="69"/>
      <c r="AA29091" s="69"/>
    </row>
    <row r="29092" spans="24:27" x14ac:dyDescent="0.25">
      <c r="X29092" s="69"/>
      <c r="Y29092" s="69"/>
      <c r="Z29092" s="69"/>
      <c r="AA29092" s="69"/>
    </row>
    <row r="29093" spans="24:27" x14ac:dyDescent="0.25">
      <c r="X29093" s="69"/>
      <c r="Y29093" s="69"/>
      <c r="Z29093" s="69"/>
      <c r="AA29093" s="69"/>
    </row>
    <row r="29094" spans="24:27" x14ac:dyDescent="0.25">
      <c r="X29094" s="69"/>
      <c r="Y29094" s="69"/>
      <c r="Z29094" s="69"/>
      <c r="AA29094" s="69"/>
    </row>
    <row r="29095" spans="24:27" x14ac:dyDescent="0.25">
      <c r="X29095" s="69"/>
      <c r="Y29095" s="69"/>
      <c r="Z29095" s="69"/>
      <c r="AA29095" s="69"/>
    </row>
    <row r="29096" spans="24:27" x14ac:dyDescent="0.25">
      <c r="X29096" s="69"/>
      <c r="Y29096" s="69"/>
      <c r="Z29096" s="69"/>
      <c r="AA29096" s="69"/>
    </row>
    <row r="29097" spans="24:27" x14ac:dyDescent="0.25">
      <c r="X29097" s="69"/>
      <c r="Y29097" s="69"/>
      <c r="Z29097" s="69"/>
      <c r="AA29097" s="69"/>
    </row>
    <row r="29098" spans="24:27" x14ac:dyDescent="0.25">
      <c r="X29098" s="69"/>
      <c r="Y29098" s="69"/>
      <c r="Z29098" s="69"/>
      <c r="AA29098" s="69"/>
    </row>
    <row r="29099" spans="24:27" x14ac:dyDescent="0.25">
      <c r="X29099" s="69"/>
      <c r="Y29099" s="69"/>
      <c r="Z29099" s="69"/>
      <c r="AA29099" s="69"/>
    </row>
    <row r="29100" spans="24:27" x14ac:dyDescent="0.25">
      <c r="X29100" s="69"/>
      <c r="Y29100" s="69"/>
      <c r="Z29100" s="69"/>
      <c r="AA29100" s="69"/>
    </row>
    <row r="29101" spans="24:27" x14ac:dyDescent="0.25">
      <c r="X29101" s="69"/>
      <c r="Y29101" s="69"/>
      <c r="Z29101" s="69"/>
      <c r="AA29101" s="69"/>
    </row>
    <row r="29102" spans="24:27" x14ac:dyDescent="0.25">
      <c r="X29102" s="69"/>
      <c r="Y29102" s="69"/>
      <c r="Z29102" s="69"/>
      <c r="AA29102" s="69"/>
    </row>
    <row r="29103" spans="24:27" x14ac:dyDescent="0.25">
      <c r="X29103" s="69"/>
      <c r="Y29103" s="69"/>
      <c r="Z29103" s="69"/>
      <c r="AA29103" s="69"/>
    </row>
    <row r="29104" spans="24:27" x14ac:dyDescent="0.25">
      <c r="X29104" s="69"/>
      <c r="Y29104" s="69"/>
      <c r="Z29104" s="69"/>
      <c r="AA29104" s="69"/>
    </row>
    <row r="29105" spans="24:27" x14ac:dyDescent="0.25">
      <c r="X29105" s="69"/>
      <c r="Y29105" s="69"/>
      <c r="Z29105" s="69"/>
      <c r="AA29105" s="69"/>
    </row>
    <row r="29106" spans="24:27" x14ac:dyDescent="0.25">
      <c r="X29106" s="69"/>
      <c r="Y29106" s="69"/>
      <c r="Z29106" s="69"/>
      <c r="AA29106" s="69"/>
    </row>
    <row r="29107" spans="24:27" x14ac:dyDescent="0.25">
      <c r="X29107" s="69"/>
      <c r="Y29107" s="69"/>
      <c r="Z29107" s="69"/>
      <c r="AA29107" s="69"/>
    </row>
    <row r="29108" spans="24:27" x14ac:dyDescent="0.25">
      <c r="X29108" s="69"/>
      <c r="Y29108" s="69"/>
      <c r="Z29108" s="69"/>
      <c r="AA29108" s="69"/>
    </row>
    <row r="29109" spans="24:27" x14ac:dyDescent="0.25">
      <c r="X29109" s="69"/>
      <c r="Y29109" s="69"/>
      <c r="Z29109" s="69"/>
      <c r="AA29109" s="69"/>
    </row>
    <row r="29110" spans="24:27" x14ac:dyDescent="0.25">
      <c r="X29110" s="69"/>
      <c r="Y29110" s="69"/>
      <c r="Z29110" s="69"/>
      <c r="AA29110" s="69"/>
    </row>
    <row r="29111" spans="24:27" x14ac:dyDescent="0.25">
      <c r="X29111" s="69"/>
      <c r="Y29111" s="69"/>
      <c r="Z29111" s="69"/>
      <c r="AA29111" s="69"/>
    </row>
    <row r="29112" spans="24:27" x14ac:dyDescent="0.25">
      <c r="X29112" s="69"/>
      <c r="Y29112" s="69"/>
      <c r="Z29112" s="69"/>
      <c r="AA29112" s="69"/>
    </row>
    <row r="29113" spans="24:27" x14ac:dyDescent="0.25">
      <c r="X29113" s="69"/>
      <c r="Y29113" s="69"/>
      <c r="Z29113" s="69"/>
      <c r="AA29113" s="69"/>
    </row>
    <row r="29114" spans="24:27" x14ac:dyDescent="0.25">
      <c r="X29114" s="69"/>
      <c r="Y29114" s="69"/>
      <c r="Z29114" s="69"/>
      <c r="AA29114" s="69"/>
    </row>
    <row r="29115" spans="24:27" x14ac:dyDescent="0.25">
      <c r="X29115" s="69"/>
      <c r="Y29115" s="69"/>
      <c r="Z29115" s="69"/>
      <c r="AA29115" s="69"/>
    </row>
    <row r="29116" spans="24:27" x14ac:dyDescent="0.25">
      <c r="X29116" s="69"/>
      <c r="Y29116" s="69"/>
      <c r="Z29116" s="69"/>
      <c r="AA29116" s="69"/>
    </row>
    <row r="29117" spans="24:27" x14ac:dyDescent="0.25">
      <c r="X29117" s="69"/>
      <c r="Y29117" s="69"/>
      <c r="Z29117" s="69"/>
      <c r="AA29117" s="69"/>
    </row>
    <row r="29118" spans="24:27" x14ac:dyDescent="0.25">
      <c r="X29118" s="69"/>
      <c r="Y29118" s="69"/>
      <c r="Z29118" s="69"/>
      <c r="AA29118" s="69"/>
    </row>
    <row r="29119" spans="24:27" x14ac:dyDescent="0.25">
      <c r="X29119" s="69"/>
      <c r="Y29119" s="69"/>
      <c r="Z29119" s="69"/>
      <c r="AA29119" s="69"/>
    </row>
    <row r="29120" spans="24:27" x14ac:dyDescent="0.25">
      <c r="X29120" s="69"/>
      <c r="Y29120" s="69"/>
      <c r="Z29120" s="69"/>
      <c r="AA29120" s="69"/>
    </row>
    <row r="29121" spans="24:27" x14ac:dyDescent="0.25">
      <c r="X29121" s="69"/>
      <c r="Y29121" s="69"/>
      <c r="Z29121" s="69"/>
      <c r="AA29121" s="69"/>
    </row>
    <row r="29122" spans="24:27" x14ac:dyDescent="0.25">
      <c r="X29122" s="69"/>
      <c r="Y29122" s="69"/>
      <c r="Z29122" s="69"/>
      <c r="AA29122" s="69"/>
    </row>
    <row r="29123" spans="24:27" x14ac:dyDescent="0.25">
      <c r="X29123" s="69"/>
      <c r="Y29123" s="69"/>
      <c r="Z29123" s="69"/>
      <c r="AA29123" s="69"/>
    </row>
    <row r="29124" spans="24:27" x14ac:dyDescent="0.25">
      <c r="X29124" s="69"/>
      <c r="Y29124" s="69"/>
      <c r="Z29124" s="69"/>
      <c r="AA29124" s="69"/>
    </row>
    <row r="29125" spans="24:27" x14ac:dyDescent="0.25">
      <c r="X29125" s="69"/>
      <c r="Y29125" s="69"/>
      <c r="Z29125" s="69"/>
      <c r="AA29125" s="69"/>
    </row>
    <row r="29126" spans="24:27" x14ac:dyDescent="0.25">
      <c r="X29126" s="69"/>
      <c r="Y29126" s="69"/>
      <c r="Z29126" s="69"/>
      <c r="AA29126" s="69"/>
    </row>
    <row r="29127" spans="24:27" x14ac:dyDescent="0.25">
      <c r="X29127" s="69"/>
      <c r="Y29127" s="69"/>
      <c r="Z29127" s="69"/>
      <c r="AA29127" s="69"/>
    </row>
    <row r="29128" spans="24:27" x14ac:dyDescent="0.25">
      <c r="X29128" s="69"/>
      <c r="Y29128" s="69"/>
      <c r="Z29128" s="69"/>
      <c r="AA29128" s="69"/>
    </row>
    <row r="29129" spans="24:27" x14ac:dyDescent="0.25">
      <c r="X29129" s="69"/>
      <c r="Y29129" s="69"/>
      <c r="Z29129" s="69"/>
      <c r="AA29129" s="69"/>
    </row>
    <row r="29130" spans="24:27" x14ac:dyDescent="0.25">
      <c r="X29130" s="69"/>
      <c r="Y29130" s="69"/>
      <c r="Z29130" s="69"/>
      <c r="AA29130" s="69"/>
    </row>
    <row r="29131" spans="24:27" x14ac:dyDescent="0.25">
      <c r="X29131" s="69"/>
      <c r="Y29131" s="69"/>
      <c r="Z29131" s="69"/>
      <c r="AA29131" s="69"/>
    </row>
    <row r="29132" spans="24:27" x14ac:dyDescent="0.25">
      <c r="X29132" s="69"/>
      <c r="Y29132" s="69"/>
      <c r="Z29132" s="69"/>
      <c r="AA29132" s="69"/>
    </row>
    <row r="29133" spans="24:27" x14ac:dyDescent="0.25">
      <c r="X29133" s="69"/>
      <c r="Y29133" s="69"/>
      <c r="Z29133" s="69"/>
      <c r="AA29133" s="69"/>
    </row>
    <row r="29134" spans="24:27" x14ac:dyDescent="0.25">
      <c r="X29134" s="69"/>
      <c r="Y29134" s="69"/>
      <c r="Z29134" s="69"/>
      <c r="AA29134" s="69"/>
    </row>
    <row r="29135" spans="24:27" x14ac:dyDescent="0.25">
      <c r="X29135" s="69"/>
      <c r="Y29135" s="69"/>
      <c r="Z29135" s="69"/>
      <c r="AA29135" s="69"/>
    </row>
    <row r="29136" spans="24:27" x14ac:dyDescent="0.25">
      <c r="X29136" s="69"/>
      <c r="Y29136" s="69"/>
      <c r="Z29136" s="69"/>
      <c r="AA29136" s="69"/>
    </row>
    <row r="29137" spans="24:27" x14ac:dyDescent="0.25">
      <c r="X29137" s="69"/>
      <c r="Y29137" s="69"/>
      <c r="Z29137" s="69"/>
      <c r="AA29137" s="69"/>
    </row>
    <row r="29138" spans="24:27" x14ac:dyDescent="0.25">
      <c r="X29138" s="69"/>
      <c r="Y29138" s="69"/>
      <c r="Z29138" s="69"/>
      <c r="AA29138" s="69"/>
    </row>
    <row r="29139" spans="24:27" x14ac:dyDescent="0.25">
      <c r="X29139" s="69"/>
      <c r="Y29139" s="69"/>
      <c r="Z29139" s="69"/>
      <c r="AA29139" s="69"/>
    </row>
    <row r="29140" spans="24:27" x14ac:dyDescent="0.25">
      <c r="X29140" s="69"/>
      <c r="Y29140" s="69"/>
      <c r="Z29140" s="69"/>
      <c r="AA29140" s="69"/>
    </row>
    <row r="29141" spans="24:27" x14ac:dyDescent="0.25">
      <c r="X29141" s="69"/>
      <c r="Y29141" s="69"/>
      <c r="Z29141" s="69"/>
      <c r="AA29141" s="69"/>
    </row>
    <row r="29142" spans="24:27" x14ac:dyDescent="0.25">
      <c r="X29142" s="69"/>
      <c r="Y29142" s="69"/>
      <c r="Z29142" s="69"/>
      <c r="AA29142" s="69"/>
    </row>
    <row r="29143" spans="24:27" x14ac:dyDescent="0.25">
      <c r="X29143" s="69"/>
      <c r="Y29143" s="69"/>
      <c r="Z29143" s="69"/>
      <c r="AA29143" s="69"/>
    </row>
    <row r="29144" spans="24:27" x14ac:dyDescent="0.25">
      <c r="X29144" s="69"/>
      <c r="Y29144" s="69"/>
      <c r="Z29144" s="69"/>
      <c r="AA29144" s="69"/>
    </row>
    <row r="29145" spans="24:27" x14ac:dyDescent="0.25">
      <c r="X29145" s="69"/>
      <c r="Y29145" s="69"/>
      <c r="Z29145" s="69"/>
      <c r="AA29145" s="69"/>
    </row>
    <row r="29146" spans="24:27" x14ac:dyDescent="0.25">
      <c r="X29146" s="69"/>
      <c r="Y29146" s="69"/>
      <c r="Z29146" s="69"/>
      <c r="AA29146" s="69"/>
    </row>
    <row r="29147" spans="24:27" x14ac:dyDescent="0.25">
      <c r="X29147" s="69"/>
      <c r="Y29147" s="69"/>
      <c r="Z29147" s="69"/>
      <c r="AA29147" s="69"/>
    </row>
    <row r="29148" spans="24:27" x14ac:dyDescent="0.25">
      <c r="X29148" s="69"/>
      <c r="Y29148" s="69"/>
      <c r="Z29148" s="69"/>
      <c r="AA29148" s="69"/>
    </row>
    <row r="29149" spans="24:27" x14ac:dyDescent="0.25">
      <c r="X29149" s="69"/>
      <c r="Y29149" s="69"/>
      <c r="Z29149" s="69"/>
      <c r="AA29149" s="69"/>
    </row>
    <row r="29150" spans="24:27" x14ac:dyDescent="0.25">
      <c r="X29150" s="69"/>
      <c r="Y29150" s="69"/>
      <c r="Z29150" s="69"/>
      <c r="AA29150" s="69"/>
    </row>
    <row r="29151" spans="24:27" x14ac:dyDescent="0.25">
      <c r="X29151" s="69"/>
      <c r="Y29151" s="69"/>
      <c r="Z29151" s="69"/>
      <c r="AA29151" s="69"/>
    </row>
    <row r="29152" spans="24:27" x14ac:dyDescent="0.25">
      <c r="X29152" s="69"/>
      <c r="Y29152" s="69"/>
      <c r="Z29152" s="69"/>
      <c r="AA29152" s="69"/>
    </row>
    <row r="29153" spans="24:27" x14ac:dyDescent="0.25">
      <c r="X29153" s="69"/>
      <c r="Y29153" s="69"/>
      <c r="Z29153" s="69"/>
      <c r="AA29153" s="69"/>
    </row>
    <row r="29154" spans="24:27" x14ac:dyDescent="0.25">
      <c r="X29154" s="69"/>
      <c r="Y29154" s="69"/>
      <c r="Z29154" s="69"/>
      <c r="AA29154" s="69"/>
    </row>
    <row r="29155" spans="24:27" x14ac:dyDescent="0.25">
      <c r="X29155" s="69"/>
      <c r="Y29155" s="69"/>
      <c r="Z29155" s="69"/>
      <c r="AA29155" s="69"/>
    </row>
    <row r="29156" spans="24:27" x14ac:dyDescent="0.25">
      <c r="X29156" s="69"/>
      <c r="Y29156" s="69"/>
      <c r="Z29156" s="69"/>
      <c r="AA29156" s="69"/>
    </row>
    <row r="29157" spans="24:27" x14ac:dyDescent="0.25">
      <c r="X29157" s="69"/>
      <c r="Y29157" s="69"/>
      <c r="Z29157" s="69"/>
      <c r="AA29157" s="69"/>
    </row>
    <row r="29158" spans="24:27" x14ac:dyDescent="0.25">
      <c r="X29158" s="69"/>
      <c r="Y29158" s="69"/>
      <c r="Z29158" s="69"/>
      <c r="AA29158" s="69"/>
    </row>
    <row r="29159" spans="24:27" x14ac:dyDescent="0.25">
      <c r="X29159" s="69"/>
      <c r="Y29159" s="69"/>
      <c r="Z29159" s="69"/>
      <c r="AA29159" s="69"/>
    </row>
    <row r="29160" spans="24:27" x14ac:dyDescent="0.25">
      <c r="X29160" s="69"/>
      <c r="Y29160" s="69"/>
      <c r="Z29160" s="69"/>
      <c r="AA29160" s="69"/>
    </row>
    <row r="29161" spans="24:27" x14ac:dyDescent="0.25">
      <c r="X29161" s="69"/>
      <c r="Y29161" s="69"/>
      <c r="Z29161" s="69"/>
      <c r="AA29161" s="69"/>
    </row>
    <row r="29162" spans="24:27" x14ac:dyDescent="0.25">
      <c r="X29162" s="69"/>
      <c r="Y29162" s="69"/>
      <c r="Z29162" s="69"/>
      <c r="AA29162" s="69"/>
    </row>
    <row r="29163" spans="24:27" x14ac:dyDescent="0.25">
      <c r="X29163" s="69"/>
      <c r="Y29163" s="69"/>
      <c r="Z29163" s="69"/>
      <c r="AA29163" s="69"/>
    </row>
    <row r="29164" spans="24:27" x14ac:dyDescent="0.25">
      <c r="X29164" s="69"/>
      <c r="Y29164" s="69"/>
      <c r="Z29164" s="69"/>
      <c r="AA29164" s="69"/>
    </row>
    <row r="29165" spans="24:27" x14ac:dyDescent="0.25">
      <c r="X29165" s="69"/>
      <c r="Y29165" s="69"/>
      <c r="Z29165" s="69"/>
      <c r="AA29165" s="69"/>
    </row>
    <row r="29166" spans="24:27" x14ac:dyDescent="0.25">
      <c r="X29166" s="69"/>
      <c r="Y29166" s="69"/>
      <c r="Z29166" s="69"/>
      <c r="AA29166" s="69"/>
    </row>
    <row r="29167" spans="24:27" x14ac:dyDescent="0.25">
      <c r="X29167" s="69"/>
      <c r="Y29167" s="69"/>
      <c r="Z29167" s="69"/>
      <c r="AA29167" s="69"/>
    </row>
    <row r="29168" spans="24:27" x14ac:dyDescent="0.25">
      <c r="X29168" s="69"/>
      <c r="Y29168" s="69"/>
      <c r="Z29168" s="69"/>
      <c r="AA29168" s="69"/>
    </row>
    <row r="29169" spans="24:27" x14ac:dyDescent="0.25">
      <c r="X29169" s="69"/>
      <c r="Y29169" s="69"/>
      <c r="Z29169" s="69"/>
      <c r="AA29169" s="69"/>
    </row>
    <row r="29170" spans="24:27" x14ac:dyDescent="0.25">
      <c r="X29170" s="69"/>
      <c r="Y29170" s="69"/>
      <c r="Z29170" s="69"/>
      <c r="AA29170" s="69"/>
    </row>
    <row r="29171" spans="24:27" x14ac:dyDescent="0.25">
      <c r="X29171" s="69"/>
      <c r="Y29171" s="69"/>
      <c r="Z29171" s="69"/>
      <c r="AA29171" s="69"/>
    </row>
    <row r="29172" spans="24:27" x14ac:dyDescent="0.25">
      <c r="X29172" s="69"/>
      <c r="Y29172" s="69"/>
      <c r="Z29172" s="69"/>
      <c r="AA29172" s="69"/>
    </row>
    <row r="29173" spans="24:27" x14ac:dyDescent="0.25">
      <c r="X29173" s="69"/>
      <c r="Y29173" s="69"/>
      <c r="Z29173" s="69"/>
      <c r="AA29173" s="69"/>
    </row>
    <row r="29174" spans="24:27" x14ac:dyDescent="0.25">
      <c r="X29174" s="69"/>
      <c r="Y29174" s="69"/>
      <c r="Z29174" s="69"/>
      <c r="AA29174" s="69"/>
    </row>
    <row r="29175" spans="24:27" x14ac:dyDescent="0.25">
      <c r="X29175" s="69"/>
      <c r="Y29175" s="69"/>
      <c r="Z29175" s="69"/>
      <c r="AA29175" s="69"/>
    </row>
    <row r="29176" spans="24:27" x14ac:dyDescent="0.25">
      <c r="X29176" s="69"/>
      <c r="Y29176" s="69"/>
      <c r="Z29176" s="69"/>
      <c r="AA29176" s="69"/>
    </row>
    <row r="29177" spans="24:27" x14ac:dyDescent="0.25">
      <c r="X29177" s="69"/>
      <c r="Y29177" s="69"/>
      <c r="Z29177" s="69"/>
      <c r="AA29177" s="69"/>
    </row>
    <row r="29178" spans="24:27" x14ac:dyDescent="0.25">
      <c r="X29178" s="69"/>
      <c r="Y29178" s="69"/>
      <c r="Z29178" s="69"/>
      <c r="AA29178" s="69"/>
    </row>
    <row r="29179" spans="24:27" x14ac:dyDescent="0.25">
      <c r="X29179" s="69"/>
      <c r="Y29179" s="69"/>
      <c r="Z29179" s="69"/>
      <c r="AA29179" s="69"/>
    </row>
    <row r="29180" spans="24:27" x14ac:dyDescent="0.25">
      <c r="X29180" s="69"/>
      <c r="Y29180" s="69"/>
      <c r="Z29180" s="69"/>
      <c r="AA29180" s="69"/>
    </row>
    <row r="29181" spans="24:27" x14ac:dyDescent="0.25">
      <c r="X29181" s="69"/>
      <c r="Y29181" s="69"/>
      <c r="Z29181" s="69"/>
      <c r="AA29181" s="69"/>
    </row>
    <row r="29182" spans="24:27" x14ac:dyDescent="0.25">
      <c r="X29182" s="69"/>
      <c r="Y29182" s="69"/>
      <c r="Z29182" s="69"/>
      <c r="AA29182" s="69"/>
    </row>
    <row r="29183" spans="24:27" x14ac:dyDescent="0.25">
      <c r="X29183" s="69"/>
      <c r="Y29183" s="69"/>
      <c r="Z29183" s="69"/>
      <c r="AA29183" s="69"/>
    </row>
    <row r="29184" spans="24:27" x14ac:dyDescent="0.25">
      <c r="X29184" s="69"/>
      <c r="Y29184" s="69"/>
      <c r="Z29184" s="69"/>
      <c r="AA29184" s="69"/>
    </row>
    <row r="29185" spans="24:27" x14ac:dyDescent="0.25">
      <c r="X29185" s="69"/>
      <c r="Y29185" s="69"/>
      <c r="Z29185" s="69"/>
      <c r="AA29185" s="69"/>
    </row>
    <row r="29186" spans="24:27" x14ac:dyDescent="0.25">
      <c r="X29186" s="69"/>
      <c r="Y29186" s="69"/>
      <c r="Z29186" s="69"/>
      <c r="AA29186" s="69"/>
    </row>
    <row r="29187" spans="24:27" x14ac:dyDescent="0.25">
      <c r="X29187" s="69"/>
      <c r="Y29187" s="69"/>
      <c r="Z29187" s="69"/>
      <c r="AA29187" s="69"/>
    </row>
    <row r="29188" spans="24:27" x14ac:dyDescent="0.25">
      <c r="X29188" s="69"/>
      <c r="Y29188" s="69"/>
      <c r="Z29188" s="69"/>
      <c r="AA29188" s="69"/>
    </row>
    <row r="29189" spans="24:27" x14ac:dyDescent="0.25">
      <c r="X29189" s="69"/>
      <c r="Y29189" s="69"/>
      <c r="Z29189" s="69"/>
      <c r="AA29189" s="69"/>
    </row>
    <row r="29190" spans="24:27" x14ac:dyDescent="0.25">
      <c r="X29190" s="69"/>
      <c r="Y29190" s="69"/>
      <c r="Z29190" s="69"/>
      <c r="AA29190" s="69"/>
    </row>
    <row r="29191" spans="24:27" x14ac:dyDescent="0.25">
      <c r="X29191" s="69"/>
      <c r="Y29191" s="69"/>
      <c r="Z29191" s="69"/>
      <c r="AA29191" s="69"/>
    </row>
    <row r="29192" spans="24:27" x14ac:dyDescent="0.25">
      <c r="X29192" s="69"/>
      <c r="Y29192" s="69"/>
      <c r="Z29192" s="69"/>
      <c r="AA29192" s="69"/>
    </row>
    <row r="29193" spans="24:27" x14ac:dyDescent="0.25">
      <c r="X29193" s="69"/>
      <c r="Y29193" s="69"/>
      <c r="Z29193" s="69"/>
      <c r="AA29193" s="69"/>
    </row>
    <row r="29194" spans="24:27" x14ac:dyDescent="0.25">
      <c r="X29194" s="69"/>
      <c r="Y29194" s="69"/>
      <c r="Z29194" s="69"/>
      <c r="AA29194" s="69"/>
    </row>
    <row r="29195" spans="24:27" x14ac:dyDescent="0.25">
      <c r="X29195" s="69"/>
      <c r="Y29195" s="69"/>
      <c r="Z29195" s="69"/>
      <c r="AA29195" s="69"/>
    </row>
    <row r="29196" spans="24:27" x14ac:dyDescent="0.25">
      <c r="X29196" s="69"/>
      <c r="Y29196" s="69"/>
      <c r="Z29196" s="69"/>
      <c r="AA29196" s="69"/>
    </row>
    <row r="29197" spans="24:27" x14ac:dyDescent="0.25">
      <c r="X29197" s="69"/>
      <c r="Y29197" s="69"/>
      <c r="Z29197" s="69"/>
      <c r="AA29197" s="69"/>
    </row>
    <row r="29198" spans="24:27" x14ac:dyDescent="0.25">
      <c r="X29198" s="69"/>
      <c r="Y29198" s="69"/>
      <c r="Z29198" s="69"/>
      <c r="AA29198" s="69"/>
    </row>
    <row r="29199" spans="24:27" x14ac:dyDescent="0.25">
      <c r="X29199" s="69"/>
      <c r="Y29199" s="69"/>
      <c r="Z29199" s="69"/>
      <c r="AA29199" s="69"/>
    </row>
    <row r="29200" spans="24:27" x14ac:dyDescent="0.25">
      <c r="X29200" s="69"/>
      <c r="Y29200" s="69"/>
      <c r="Z29200" s="69"/>
      <c r="AA29200" s="69"/>
    </row>
    <row r="29201" spans="24:27" x14ac:dyDescent="0.25">
      <c r="X29201" s="69"/>
      <c r="Y29201" s="69"/>
      <c r="Z29201" s="69"/>
      <c r="AA29201" s="69"/>
    </row>
    <row r="29202" spans="24:27" x14ac:dyDescent="0.25">
      <c r="X29202" s="69"/>
      <c r="Y29202" s="69"/>
      <c r="Z29202" s="69"/>
      <c r="AA29202" s="69"/>
    </row>
    <row r="29203" spans="24:27" x14ac:dyDescent="0.25">
      <c r="X29203" s="69"/>
      <c r="Y29203" s="69"/>
      <c r="Z29203" s="69"/>
      <c r="AA29203" s="69"/>
    </row>
    <row r="29204" spans="24:27" x14ac:dyDescent="0.25">
      <c r="X29204" s="69"/>
      <c r="Y29204" s="69"/>
      <c r="Z29204" s="69"/>
      <c r="AA29204" s="69"/>
    </row>
    <row r="29205" spans="24:27" x14ac:dyDescent="0.25">
      <c r="X29205" s="69"/>
      <c r="Y29205" s="69"/>
      <c r="Z29205" s="69"/>
      <c r="AA29205" s="69"/>
    </row>
    <row r="29206" spans="24:27" x14ac:dyDescent="0.25">
      <c r="X29206" s="69"/>
      <c r="Y29206" s="69"/>
      <c r="Z29206" s="69"/>
      <c r="AA29206" s="69"/>
    </row>
    <row r="29207" spans="24:27" x14ac:dyDescent="0.25">
      <c r="X29207" s="69"/>
      <c r="Y29207" s="69"/>
      <c r="Z29207" s="69"/>
      <c r="AA29207" s="69"/>
    </row>
    <row r="29208" spans="24:27" x14ac:dyDescent="0.25">
      <c r="X29208" s="69"/>
      <c r="Y29208" s="69"/>
      <c r="Z29208" s="69"/>
      <c r="AA29208" s="69"/>
    </row>
    <row r="29209" spans="24:27" x14ac:dyDescent="0.25">
      <c r="X29209" s="69"/>
      <c r="Y29209" s="69"/>
      <c r="Z29209" s="69"/>
      <c r="AA29209" s="69"/>
    </row>
    <row r="29210" spans="24:27" x14ac:dyDescent="0.25">
      <c r="X29210" s="69"/>
      <c r="Y29210" s="69"/>
      <c r="Z29210" s="69"/>
      <c r="AA29210" s="69"/>
    </row>
    <row r="29211" spans="24:27" x14ac:dyDescent="0.25">
      <c r="X29211" s="69"/>
      <c r="Y29211" s="69"/>
      <c r="Z29211" s="69"/>
      <c r="AA29211" s="69"/>
    </row>
    <row r="29212" spans="24:27" x14ac:dyDescent="0.25">
      <c r="X29212" s="69"/>
      <c r="Y29212" s="69"/>
      <c r="Z29212" s="69"/>
      <c r="AA29212" s="69"/>
    </row>
    <row r="29213" spans="24:27" x14ac:dyDescent="0.25">
      <c r="X29213" s="69"/>
      <c r="Y29213" s="69"/>
      <c r="Z29213" s="69"/>
      <c r="AA29213" s="69"/>
    </row>
    <row r="29214" spans="24:27" x14ac:dyDescent="0.25">
      <c r="X29214" s="69"/>
      <c r="Y29214" s="69"/>
      <c r="Z29214" s="69"/>
      <c r="AA29214" s="69"/>
    </row>
    <row r="29215" spans="24:27" x14ac:dyDescent="0.25">
      <c r="X29215" s="69"/>
      <c r="Y29215" s="69"/>
      <c r="Z29215" s="69"/>
      <c r="AA29215" s="69"/>
    </row>
    <row r="29216" spans="24:27" x14ac:dyDescent="0.25">
      <c r="X29216" s="69"/>
      <c r="Y29216" s="69"/>
      <c r="Z29216" s="69"/>
      <c r="AA29216" s="69"/>
    </row>
    <row r="29217" spans="24:27" x14ac:dyDescent="0.25">
      <c r="X29217" s="69"/>
      <c r="Y29217" s="69"/>
      <c r="Z29217" s="69"/>
      <c r="AA29217" s="69"/>
    </row>
    <row r="29218" spans="24:27" x14ac:dyDescent="0.25">
      <c r="X29218" s="69"/>
      <c r="Y29218" s="69"/>
      <c r="Z29218" s="69"/>
      <c r="AA29218" s="69"/>
    </row>
    <row r="29219" spans="24:27" x14ac:dyDescent="0.25">
      <c r="X29219" s="69"/>
      <c r="Y29219" s="69"/>
      <c r="Z29219" s="69"/>
      <c r="AA29219" s="69"/>
    </row>
    <row r="29220" spans="24:27" x14ac:dyDescent="0.25">
      <c r="X29220" s="69"/>
      <c r="Y29220" s="69"/>
      <c r="Z29220" s="69"/>
      <c r="AA29220" s="69"/>
    </row>
    <row r="29221" spans="24:27" x14ac:dyDescent="0.25">
      <c r="X29221" s="69"/>
      <c r="Y29221" s="69"/>
      <c r="Z29221" s="69"/>
      <c r="AA29221" s="69"/>
    </row>
    <row r="29222" spans="24:27" x14ac:dyDescent="0.25">
      <c r="X29222" s="69"/>
      <c r="Y29222" s="69"/>
      <c r="Z29222" s="69"/>
      <c r="AA29222" s="69"/>
    </row>
    <row r="29223" spans="24:27" x14ac:dyDescent="0.25">
      <c r="X29223" s="69"/>
      <c r="Y29223" s="69"/>
      <c r="Z29223" s="69"/>
      <c r="AA29223" s="69"/>
    </row>
    <row r="29224" spans="24:27" x14ac:dyDescent="0.25">
      <c r="X29224" s="69"/>
      <c r="Y29224" s="69"/>
      <c r="Z29224" s="69"/>
      <c r="AA29224" s="69"/>
    </row>
    <row r="29225" spans="24:27" x14ac:dyDescent="0.25">
      <c r="X29225" s="69"/>
      <c r="Y29225" s="69"/>
      <c r="Z29225" s="69"/>
      <c r="AA29225" s="69"/>
    </row>
    <row r="29226" spans="24:27" x14ac:dyDescent="0.25">
      <c r="X29226" s="69"/>
      <c r="Y29226" s="69"/>
      <c r="Z29226" s="69"/>
      <c r="AA29226" s="69"/>
    </row>
    <row r="29227" spans="24:27" x14ac:dyDescent="0.25">
      <c r="X29227" s="69"/>
      <c r="Y29227" s="69"/>
      <c r="Z29227" s="69"/>
      <c r="AA29227" s="69"/>
    </row>
    <row r="29228" spans="24:27" x14ac:dyDescent="0.25">
      <c r="X29228" s="69"/>
      <c r="Y29228" s="69"/>
      <c r="Z29228" s="69"/>
      <c r="AA29228" s="69"/>
    </row>
    <row r="29229" spans="24:27" x14ac:dyDescent="0.25">
      <c r="X29229" s="69"/>
      <c r="Y29229" s="69"/>
      <c r="Z29229" s="69"/>
      <c r="AA29229" s="69"/>
    </row>
    <row r="29230" spans="24:27" x14ac:dyDescent="0.25">
      <c r="X29230" s="69"/>
      <c r="Y29230" s="69"/>
      <c r="Z29230" s="69"/>
      <c r="AA29230" s="69"/>
    </row>
    <row r="29231" spans="24:27" x14ac:dyDescent="0.25">
      <c r="X29231" s="69"/>
      <c r="Y29231" s="69"/>
      <c r="Z29231" s="69"/>
      <c r="AA29231" s="69"/>
    </row>
    <row r="29232" spans="24:27" x14ac:dyDescent="0.25">
      <c r="X29232" s="69"/>
      <c r="Y29232" s="69"/>
      <c r="Z29232" s="69"/>
      <c r="AA29232" s="69"/>
    </row>
    <row r="29233" spans="24:27" x14ac:dyDescent="0.25">
      <c r="X29233" s="69"/>
      <c r="Y29233" s="69"/>
      <c r="Z29233" s="69"/>
      <c r="AA29233" s="69"/>
    </row>
    <row r="29234" spans="24:27" x14ac:dyDescent="0.25">
      <c r="X29234" s="69"/>
      <c r="Y29234" s="69"/>
      <c r="Z29234" s="69"/>
      <c r="AA29234" s="69"/>
    </row>
    <row r="29235" spans="24:27" x14ac:dyDescent="0.25">
      <c r="X29235" s="69"/>
      <c r="Y29235" s="69"/>
      <c r="Z29235" s="69"/>
      <c r="AA29235" s="69"/>
    </row>
    <row r="29236" spans="24:27" x14ac:dyDescent="0.25">
      <c r="X29236" s="69"/>
      <c r="Y29236" s="69"/>
      <c r="Z29236" s="69"/>
      <c r="AA29236" s="69"/>
    </row>
    <row r="29237" spans="24:27" x14ac:dyDescent="0.25">
      <c r="X29237" s="69"/>
      <c r="Y29237" s="69"/>
      <c r="Z29237" s="69"/>
      <c r="AA29237" s="69"/>
    </row>
    <row r="29238" spans="24:27" x14ac:dyDescent="0.25">
      <c r="X29238" s="69"/>
      <c r="Y29238" s="69"/>
      <c r="Z29238" s="69"/>
      <c r="AA29238" s="69"/>
    </row>
    <row r="29239" spans="24:27" x14ac:dyDescent="0.25">
      <c r="X29239" s="69"/>
      <c r="Y29239" s="69"/>
      <c r="Z29239" s="69"/>
      <c r="AA29239" s="69"/>
    </row>
    <row r="29240" spans="24:27" x14ac:dyDescent="0.25">
      <c r="X29240" s="69"/>
      <c r="Y29240" s="69"/>
      <c r="Z29240" s="69"/>
      <c r="AA29240" s="69"/>
    </row>
    <row r="29241" spans="24:27" x14ac:dyDescent="0.25">
      <c r="X29241" s="69"/>
      <c r="Y29241" s="69"/>
      <c r="Z29241" s="69"/>
      <c r="AA29241" s="69"/>
    </row>
    <row r="29242" spans="24:27" x14ac:dyDescent="0.25">
      <c r="X29242" s="69"/>
      <c r="Y29242" s="69"/>
      <c r="Z29242" s="69"/>
      <c r="AA29242" s="69"/>
    </row>
    <row r="29243" spans="24:27" x14ac:dyDescent="0.25">
      <c r="X29243" s="69"/>
      <c r="Y29243" s="69"/>
      <c r="Z29243" s="69"/>
      <c r="AA29243" s="69"/>
    </row>
    <row r="29244" spans="24:27" x14ac:dyDescent="0.25">
      <c r="X29244" s="69"/>
      <c r="Y29244" s="69"/>
      <c r="Z29244" s="69"/>
      <c r="AA29244" s="69"/>
    </row>
    <row r="29245" spans="24:27" x14ac:dyDescent="0.25">
      <c r="X29245" s="69"/>
      <c r="Y29245" s="69"/>
      <c r="Z29245" s="69"/>
      <c r="AA29245" s="69"/>
    </row>
    <row r="29246" spans="24:27" x14ac:dyDescent="0.25">
      <c r="X29246" s="69"/>
      <c r="Y29246" s="69"/>
      <c r="Z29246" s="69"/>
      <c r="AA29246" s="69"/>
    </row>
    <row r="29247" spans="24:27" x14ac:dyDescent="0.25">
      <c r="X29247" s="69"/>
      <c r="Y29247" s="69"/>
      <c r="Z29247" s="69"/>
      <c r="AA29247" s="69"/>
    </row>
    <row r="29248" spans="24:27" x14ac:dyDescent="0.25">
      <c r="X29248" s="69"/>
      <c r="Y29248" s="69"/>
      <c r="Z29248" s="69"/>
      <c r="AA29248" s="69"/>
    </row>
    <row r="29249" spans="24:27" x14ac:dyDescent="0.25">
      <c r="X29249" s="69"/>
      <c r="Y29249" s="69"/>
      <c r="Z29249" s="69"/>
      <c r="AA29249" s="69"/>
    </row>
    <row r="29250" spans="24:27" x14ac:dyDescent="0.25">
      <c r="X29250" s="69"/>
      <c r="Y29250" s="69"/>
      <c r="Z29250" s="69"/>
      <c r="AA29250" s="69"/>
    </row>
    <row r="29251" spans="24:27" x14ac:dyDescent="0.25">
      <c r="X29251" s="69"/>
      <c r="Y29251" s="69"/>
      <c r="Z29251" s="69"/>
      <c r="AA29251" s="69"/>
    </row>
    <row r="29252" spans="24:27" x14ac:dyDescent="0.25">
      <c r="X29252" s="69"/>
      <c r="Y29252" s="69"/>
      <c r="Z29252" s="69"/>
      <c r="AA29252" s="69"/>
    </row>
    <row r="29253" spans="24:27" x14ac:dyDescent="0.25">
      <c r="X29253" s="69"/>
      <c r="Y29253" s="69"/>
      <c r="Z29253" s="69"/>
      <c r="AA29253" s="69"/>
    </row>
    <row r="29254" spans="24:27" x14ac:dyDescent="0.25">
      <c r="X29254" s="69"/>
      <c r="Y29254" s="69"/>
      <c r="Z29254" s="69"/>
      <c r="AA29254" s="69"/>
    </row>
    <row r="29255" spans="24:27" x14ac:dyDescent="0.25">
      <c r="X29255" s="69"/>
      <c r="Y29255" s="69"/>
      <c r="Z29255" s="69"/>
      <c r="AA29255" s="69"/>
    </row>
    <row r="29256" spans="24:27" x14ac:dyDescent="0.25">
      <c r="X29256" s="69"/>
      <c r="Y29256" s="69"/>
      <c r="Z29256" s="69"/>
      <c r="AA29256" s="69"/>
    </row>
    <row r="29257" spans="24:27" x14ac:dyDescent="0.25">
      <c r="X29257" s="69"/>
      <c r="Y29257" s="69"/>
      <c r="Z29257" s="69"/>
      <c r="AA29257" s="69"/>
    </row>
    <row r="29258" spans="24:27" x14ac:dyDescent="0.25">
      <c r="X29258" s="69"/>
      <c r="Y29258" s="69"/>
      <c r="Z29258" s="69"/>
      <c r="AA29258" s="69"/>
    </row>
    <row r="29259" spans="24:27" x14ac:dyDescent="0.25">
      <c r="X29259" s="69"/>
      <c r="Y29259" s="69"/>
      <c r="Z29259" s="69"/>
      <c r="AA29259" s="69"/>
    </row>
    <row r="29260" spans="24:27" x14ac:dyDescent="0.25">
      <c r="X29260" s="69"/>
      <c r="Y29260" s="69"/>
      <c r="Z29260" s="69"/>
      <c r="AA29260" s="69"/>
    </row>
    <row r="29261" spans="24:27" x14ac:dyDescent="0.25">
      <c r="X29261" s="69"/>
      <c r="Y29261" s="69"/>
      <c r="Z29261" s="69"/>
      <c r="AA29261" s="69"/>
    </row>
    <row r="29262" spans="24:27" x14ac:dyDescent="0.25">
      <c r="X29262" s="69"/>
      <c r="Y29262" s="69"/>
      <c r="Z29262" s="69"/>
      <c r="AA29262" s="69"/>
    </row>
    <row r="29263" spans="24:27" x14ac:dyDescent="0.25">
      <c r="X29263" s="69"/>
      <c r="Y29263" s="69"/>
      <c r="Z29263" s="69"/>
      <c r="AA29263" s="69"/>
    </row>
    <row r="29264" spans="24:27" x14ac:dyDescent="0.25">
      <c r="X29264" s="69"/>
      <c r="Y29264" s="69"/>
      <c r="Z29264" s="69"/>
      <c r="AA29264" s="69"/>
    </row>
    <row r="29265" spans="24:27" x14ac:dyDescent="0.25">
      <c r="X29265" s="69"/>
      <c r="Y29265" s="69"/>
      <c r="Z29265" s="69"/>
      <c r="AA29265" s="69"/>
    </row>
    <row r="29266" spans="24:27" x14ac:dyDescent="0.25">
      <c r="X29266" s="69"/>
      <c r="Y29266" s="69"/>
      <c r="Z29266" s="69"/>
      <c r="AA29266" s="69"/>
    </row>
    <row r="29267" spans="24:27" x14ac:dyDescent="0.25">
      <c r="X29267" s="69"/>
      <c r="Y29267" s="69"/>
      <c r="Z29267" s="69"/>
      <c r="AA29267" s="69"/>
    </row>
    <row r="29268" spans="24:27" x14ac:dyDescent="0.25">
      <c r="X29268" s="69"/>
      <c r="Y29268" s="69"/>
      <c r="Z29268" s="69"/>
      <c r="AA29268" s="69"/>
    </row>
    <row r="29269" spans="24:27" x14ac:dyDescent="0.25">
      <c r="X29269" s="69"/>
      <c r="Y29269" s="69"/>
      <c r="Z29269" s="69"/>
      <c r="AA29269" s="69"/>
    </row>
    <row r="29270" spans="24:27" x14ac:dyDescent="0.25">
      <c r="X29270" s="69"/>
      <c r="Y29270" s="69"/>
      <c r="Z29270" s="69"/>
      <c r="AA29270" s="69"/>
    </row>
    <row r="29271" spans="24:27" x14ac:dyDescent="0.25">
      <c r="X29271" s="69"/>
      <c r="Y29271" s="69"/>
      <c r="Z29271" s="69"/>
      <c r="AA29271" s="69"/>
    </row>
    <row r="29272" spans="24:27" x14ac:dyDescent="0.25">
      <c r="X29272" s="69"/>
      <c r="Y29272" s="69"/>
      <c r="Z29272" s="69"/>
      <c r="AA29272" s="69"/>
    </row>
    <row r="29273" spans="24:27" x14ac:dyDescent="0.25">
      <c r="X29273" s="69"/>
      <c r="Y29273" s="69"/>
      <c r="Z29273" s="69"/>
      <c r="AA29273" s="69"/>
    </row>
    <row r="29274" spans="24:27" x14ac:dyDescent="0.25">
      <c r="X29274" s="69"/>
      <c r="Y29274" s="69"/>
      <c r="Z29274" s="69"/>
      <c r="AA29274" s="69"/>
    </row>
    <row r="29275" spans="24:27" x14ac:dyDescent="0.25">
      <c r="X29275" s="69"/>
      <c r="Y29275" s="69"/>
      <c r="Z29275" s="69"/>
      <c r="AA29275" s="69"/>
    </row>
    <row r="29276" spans="24:27" x14ac:dyDescent="0.25">
      <c r="X29276" s="69"/>
      <c r="Y29276" s="69"/>
      <c r="Z29276" s="69"/>
      <c r="AA29276" s="69"/>
    </row>
    <row r="29277" spans="24:27" x14ac:dyDescent="0.25">
      <c r="X29277" s="69"/>
      <c r="Y29277" s="69"/>
      <c r="Z29277" s="69"/>
      <c r="AA29277" s="69"/>
    </row>
    <row r="29278" spans="24:27" x14ac:dyDescent="0.25">
      <c r="X29278" s="69"/>
      <c r="Y29278" s="69"/>
      <c r="Z29278" s="69"/>
      <c r="AA29278" s="69"/>
    </row>
    <row r="29279" spans="24:27" x14ac:dyDescent="0.25">
      <c r="X29279" s="69"/>
      <c r="Y29279" s="69"/>
      <c r="Z29279" s="69"/>
      <c r="AA29279" s="69"/>
    </row>
    <row r="29280" spans="24:27" x14ac:dyDescent="0.25">
      <c r="X29280" s="69"/>
      <c r="Y29280" s="69"/>
      <c r="Z29280" s="69"/>
      <c r="AA29280" s="69"/>
    </row>
    <row r="29281" spans="24:27" x14ac:dyDescent="0.25">
      <c r="X29281" s="69"/>
      <c r="Y29281" s="69"/>
      <c r="Z29281" s="69"/>
      <c r="AA29281" s="69"/>
    </row>
    <row r="29282" spans="24:27" x14ac:dyDescent="0.25">
      <c r="X29282" s="69"/>
      <c r="Y29282" s="69"/>
      <c r="Z29282" s="69"/>
      <c r="AA29282" s="69"/>
    </row>
    <row r="29283" spans="24:27" x14ac:dyDescent="0.25">
      <c r="X29283" s="69"/>
      <c r="Y29283" s="69"/>
      <c r="Z29283" s="69"/>
      <c r="AA29283" s="69"/>
    </row>
    <row r="29284" spans="24:27" x14ac:dyDescent="0.25">
      <c r="X29284" s="69"/>
      <c r="Y29284" s="69"/>
      <c r="Z29284" s="69"/>
      <c r="AA29284" s="69"/>
    </row>
    <row r="29285" spans="24:27" x14ac:dyDescent="0.25">
      <c r="X29285" s="69"/>
      <c r="Y29285" s="69"/>
      <c r="Z29285" s="69"/>
      <c r="AA29285" s="69"/>
    </row>
    <row r="29286" spans="24:27" x14ac:dyDescent="0.25">
      <c r="X29286" s="69"/>
      <c r="Y29286" s="69"/>
      <c r="Z29286" s="69"/>
      <c r="AA29286" s="69"/>
    </row>
    <row r="29287" spans="24:27" x14ac:dyDescent="0.25">
      <c r="X29287" s="69"/>
      <c r="Y29287" s="69"/>
      <c r="Z29287" s="69"/>
      <c r="AA29287" s="69"/>
    </row>
    <row r="29288" spans="24:27" x14ac:dyDescent="0.25">
      <c r="X29288" s="69"/>
      <c r="Y29288" s="69"/>
      <c r="Z29288" s="69"/>
      <c r="AA29288" s="69"/>
    </row>
    <row r="29289" spans="24:27" x14ac:dyDescent="0.25">
      <c r="X29289" s="69"/>
      <c r="Y29289" s="69"/>
      <c r="Z29289" s="69"/>
      <c r="AA29289" s="69"/>
    </row>
    <row r="29290" spans="24:27" x14ac:dyDescent="0.25">
      <c r="X29290" s="69"/>
      <c r="Y29290" s="69"/>
      <c r="Z29290" s="69"/>
      <c r="AA29290" s="69"/>
    </row>
    <row r="29291" spans="24:27" x14ac:dyDescent="0.25">
      <c r="X29291" s="69"/>
      <c r="Y29291" s="69"/>
      <c r="Z29291" s="69"/>
      <c r="AA29291" s="69"/>
    </row>
    <row r="29292" spans="24:27" x14ac:dyDescent="0.25">
      <c r="X29292" s="69"/>
      <c r="Y29292" s="69"/>
      <c r="Z29292" s="69"/>
      <c r="AA29292" s="69"/>
    </row>
    <row r="29293" spans="24:27" x14ac:dyDescent="0.25">
      <c r="X29293" s="69"/>
      <c r="Y29293" s="69"/>
      <c r="Z29293" s="69"/>
      <c r="AA29293" s="69"/>
    </row>
    <row r="29294" spans="24:27" x14ac:dyDescent="0.25">
      <c r="X29294" s="69"/>
      <c r="Y29294" s="69"/>
      <c r="Z29294" s="69"/>
      <c r="AA29294" s="69"/>
    </row>
    <row r="29295" spans="24:27" x14ac:dyDescent="0.25">
      <c r="X29295" s="69"/>
      <c r="Y29295" s="69"/>
      <c r="Z29295" s="69"/>
      <c r="AA29295" s="69"/>
    </row>
    <row r="29296" spans="24:27" x14ac:dyDescent="0.25">
      <c r="X29296" s="69"/>
      <c r="Y29296" s="69"/>
      <c r="Z29296" s="69"/>
      <c r="AA29296" s="69"/>
    </row>
    <row r="29297" spans="24:27" x14ac:dyDescent="0.25">
      <c r="X29297" s="69"/>
      <c r="Y29297" s="69"/>
      <c r="Z29297" s="69"/>
      <c r="AA29297" s="69"/>
    </row>
    <row r="29298" spans="24:27" x14ac:dyDescent="0.25">
      <c r="X29298" s="69"/>
      <c r="Y29298" s="69"/>
      <c r="Z29298" s="69"/>
      <c r="AA29298" s="69"/>
    </row>
    <row r="29299" spans="24:27" x14ac:dyDescent="0.25">
      <c r="X29299" s="69"/>
      <c r="Y29299" s="69"/>
      <c r="Z29299" s="69"/>
      <c r="AA29299" s="69"/>
    </row>
    <row r="29300" spans="24:27" x14ac:dyDescent="0.25">
      <c r="X29300" s="69"/>
      <c r="Y29300" s="69"/>
      <c r="Z29300" s="69"/>
      <c r="AA29300" s="69"/>
    </row>
    <row r="29301" spans="24:27" x14ac:dyDescent="0.25">
      <c r="X29301" s="69"/>
      <c r="Y29301" s="69"/>
      <c r="Z29301" s="69"/>
      <c r="AA29301" s="69"/>
    </row>
    <row r="29302" spans="24:27" x14ac:dyDescent="0.25">
      <c r="X29302" s="69"/>
      <c r="Y29302" s="69"/>
      <c r="Z29302" s="69"/>
      <c r="AA29302" s="69"/>
    </row>
    <row r="29303" spans="24:27" x14ac:dyDescent="0.25">
      <c r="X29303" s="69"/>
      <c r="Y29303" s="69"/>
      <c r="Z29303" s="69"/>
      <c r="AA29303" s="69"/>
    </row>
    <row r="29304" spans="24:27" x14ac:dyDescent="0.25">
      <c r="X29304" s="69"/>
      <c r="Y29304" s="69"/>
      <c r="Z29304" s="69"/>
      <c r="AA29304" s="69"/>
    </row>
    <row r="29305" spans="24:27" x14ac:dyDescent="0.25">
      <c r="X29305" s="69"/>
      <c r="Y29305" s="69"/>
      <c r="Z29305" s="69"/>
      <c r="AA29305" s="69"/>
    </row>
    <row r="29306" spans="24:27" x14ac:dyDescent="0.25">
      <c r="X29306" s="69"/>
      <c r="Y29306" s="69"/>
      <c r="Z29306" s="69"/>
      <c r="AA29306" s="69"/>
    </row>
    <row r="29307" spans="24:27" x14ac:dyDescent="0.25">
      <c r="X29307" s="69"/>
      <c r="Y29307" s="69"/>
      <c r="Z29307" s="69"/>
      <c r="AA29307" s="69"/>
    </row>
    <row r="29308" spans="24:27" x14ac:dyDescent="0.25">
      <c r="X29308" s="69"/>
      <c r="Y29308" s="69"/>
      <c r="Z29308" s="69"/>
      <c r="AA29308" s="69"/>
    </row>
    <row r="29309" spans="24:27" x14ac:dyDescent="0.25">
      <c r="X29309" s="69"/>
      <c r="Y29309" s="69"/>
      <c r="Z29309" s="69"/>
      <c r="AA29309" s="69"/>
    </row>
    <row r="29310" spans="24:27" x14ac:dyDescent="0.25">
      <c r="X29310" s="69"/>
      <c r="Y29310" s="69"/>
      <c r="Z29310" s="69"/>
      <c r="AA29310" s="69"/>
    </row>
    <row r="29311" spans="24:27" x14ac:dyDescent="0.25">
      <c r="X29311" s="69"/>
      <c r="Y29311" s="69"/>
      <c r="Z29311" s="69"/>
      <c r="AA29311" s="69"/>
    </row>
    <row r="29312" spans="24:27" x14ac:dyDescent="0.25">
      <c r="X29312" s="69"/>
      <c r="Y29312" s="69"/>
      <c r="Z29312" s="69"/>
      <c r="AA29312" s="69"/>
    </row>
    <row r="29313" spans="24:27" x14ac:dyDescent="0.25">
      <c r="X29313" s="69"/>
      <c r="Y29313" s="69"/>
      <c r="Z29313" s="69"/>
      <c r="AA29313" s="69"/>
    </row>
    <row r="29314" spans="24:27" x14ac:dyDescent="0.25">
      <c r="X29314" s="69"/>
      <c r="Y29314" s="69"/>
      <c r="Z29314" s="69"/>
      <c r="AA29314" s="69"/>
    </row>
    <row r="29315" spans="24:27" x14ac:dyDescent="0.25">
      <c r="X29315" s="69"/>
      <c r="Y29315" s="69"/>
      <c r="Z29315" s="69"/>
      <c r="AA29315" s="69"/>
    </row>
    <row r="29316" spans="24:27" x14ac:dyDescent="0.25">
      <c r="X29316" s="69"/>
      <c r="Y29316" s="69"/>
      <c r="Z29316" s="69"/>
      <c r="AA29316" s="69"/>
    </row>
    <row r="29317" spans="24:27" x14ac:dyDescent="0.25">
      <c r="X29317" s="69"/>
      <c r="Y29317" s="69"/>
      <c r="Z29317" s="69"/>
      <c r="AA29317" s="69"/>
    </row>
    <row r="29318" spans="24:27" x14ac:dyDescent="0.25">
      <c r="X29318" s="69"/>
      <c r="Y29318" s="69"/>
      <c r="Z29318" s="69"/>
      <c r="AA29318" s="69"/>
    </row>
    <row r="29319" spans="24:27" x14ac:dyDescent="0.25">
      <c r="X29319" s="69"/>
      <c r="Y29319" s="69"/>
      <c r="Z29319" s="69"/>
      <c r="AA29319" s="69"/>
    </row>
    <row r="29320" spans="24:27" x14ac:dyDescent="0.25">
      <c r="X29320" s="69"/>
      <c r="Y29320" s="69"/>
      <c r="Z29320" s="69"/>
      <c r="AA29320" s="69"/>
    </row>
    <row r="29321" spans="24:27" x14ac:dyDescent="0.25">
      <c r="X29321" s="69"/>
      <c r="Y29321" s="69"/>
      <c r="Z29321" s="69"/>
      <c r="AA29321" s="69"/>
    </row>
    <row r="29322" spans="24:27" x14ac:dyDescent="0.25">
      <c r="X29322" s="69"/>
      <c r="Y29322" s="69"/>
      <c r="Z29322" s="69"/>
      <c r="AA29322" s="69"/>
    </row>
    <row r="29323" spans="24:27" x14ac:dyDescent="0.25">
      <c r="X29323" s="69"/>
      <c r="Y29323" s="69"/>
      <c r="Z29323" s="69"/>
      <c r="AA29323" s="69"/>
    </row>
    <row r="29324" spans="24:27" x14ac:dyDescent="0.25">
      <c r="X29324" s="69"/>
      <c r="Y29324" s="69"/>
      <c r="Z29324" s="69"/>
      <c r="AA29324" s="69"/>
    </row>
    <row r="29325" spans="24:27" x14ac:dyDescent="0.25">
      <c r="X29325" s="69"/>
      <c r="Y29325" s="69"/>
      <c r="Z29325" s="69"/>
      <c r="AA29325" s="69"/>
    </row>
    <row r="29326" spans="24:27" x14ac:dyDescent="0.25">
      <c r="X29326" s="69"/>
      <c r="Y29326" s="69"/>
      <c r="Z29326" s="69"/>
      <c r="AA29326" s="69"/>
    </row>
    <row r="29327" spans="24:27" x14ac:dyDescent="0.25">
      <c r="X29327" s="69"/>
      <c r="Y29327" s="69"/>
      <c r="Z29327" s="69"/>
      <c r="AA29327" s="69"/>
    </row>
    <row r="29328" spans="24:27" x14ac:dyDescent="0.25">
      <c r="X29328" s="69"/>
      <c r="Y29328" s="69"/>
      <c r="Z29328" s="69"/>
      <c r="AA29328" s="69"/>
    </row>
    <row r="29329" spans="24:27" x14ac:dyDescent="0.25">
      <c r="X29329" s="69"/>
      <c r="Y29329" s="69"/>
      <c r="Z29329" s="69"/>
      <c r="AA29329" s="69"/>
    </row>
    <row r="29330" spans="24:27" x14ac:dyDescent="0.25">
      <c r="X29330" s="69"/>
      <c r="Y29330" s="69"/>
      <c r="Z29330" s="69"/>
      <c r="AA29330" s="69"/>
    </row>
    <row r="29331" spans="24:27" x14ac:dyDescent="0.25">
      <c r="X29331" s="69"/>
      <c r="Y29331" s="69"/>
      <c r="Z29331" s="69"/>
      <c r="AA29331" s="69"/>
    </row>
    <row r="29332" spans="24:27" x14ac:dyDescent="0.25">
      <c r="X29332" s="69"/>
      <c r="Y29332" s="69"/>
      <c r="Z29332" s="69"/>
      <c r="AA29332" s="69"/>
    </row>
    <row r="29333" spans="24:27" x14ac:dyDescent="0.25">
      <c r="X29333" s="69"/>
      <c r="Y29333" s="69"/>
      <c r="Z29333" s="69"/>
      <c r="AA29333" s="69"/>
    </row>
    <row r="29334" spans="24:27" x14ac:dyDescent="0.25">
      <c r="X29334" s="69"/>
      <c r="Y29334" s="69"/>
      <c r="Z29334" s="69"/>
      <c r="AA29334" s="69"/>
    </row>
    <row r="29335" spans="24:27" x14ac:dyDescent="0.25">
      <c r="X29335" s="69"/>
      <c r="Y29335" s="69"/>
      <c r="Z29335" s="69"/>
      <c r="AA29335" s="69"/>
    </row>
    <row r="29336" spans="24:27" x14ac:dyDescent="0.25">
      <c r="X29336" s="69"/>
      <c r="Y29336" s="69"/>
      <c r="Z29336" s="69"/>
      <c r="AA29336" s="69"/>
    </row>
    <row r="29337" spans="24:27" x14ac:dyDescent="0.25">
      <c r="X29337" s="69"/>
      <c r="Y29337" s="69"/>
      <c r="Z29337" s="69"/>
      <c r="AA29337" s="69"/>
    </row>
    <row r="29338" spans="24:27" x14ac:dyDescent="0.25">
      <c r="X29338" s="69"/>
      <c r="Y29338" s="69"/>
      <c r="Z29338" s="69"/>
      <c r="AA29338" s="69"/>
    </row>
    <row r="29339" spans="24:27" x14ac:dyDescent="0.25">
      <c r="X29339" s="69"/>
      <c r="Y29339" s="69"/>
      <c r="Z29339" s="69"/>
      <c r="AA29339" s="69"/>
    </row>
    <row r="29340" spans="24:27" x14ac:dyDescent="0.25">
      <c r="X29340" s="69"/>
      <c r="Y29340" s="69"/>
      <c r="Z29340" s="69"/>
      <c r="AA29340" s="69"/>
    </row>
    <row r="29341" spans="24:27" x14ac:dyDescent="0.25">
      <c r="X29341" s="69"/>
      <c r="Y29341" s="69"/>
      <c r="Z29341" s="69"/>
      <c r="AA29341" s="69"/>
    </row>
    <row r="29342" spans="24:27" x14ac:dyDescent="0.25">
      <c r="X29342" s="69"/>
      <c r="Y29342" s="69"/>
      <c r="Z29342" s="69"/>
      <c r="AA29342" s="69"/>
    </row>
    <row r="29343" spans="24:27" x14ac:dyDescent="0.25">
      <c r="X29343" s="69"/>
      <c r="Y29343" s="69"/>
      <c r="Z29343" s="69"/>
      <c r="AA29343" s="69"/>
    </row>
    <row r="29344" spans="24:27" x14ac:dyDescent="0.25">
      <c r="X29344" s="69"/>
      <c r="Y29344" s="69"/>
      <c r="Z29344" s="69"/>
      <c r="AA29344" s="69"/>
    </row>
    <row r="29345" spans="24:27" x14ac:dyDescent="0.25">
      <c r="X29345" s="69"/>
      <c r="Y29345" s="69"/>
      <c r="Z29345" s="69"/>
      <c r="AA29345" s="69"/>
    </row>
    <row r="29346" spans="24:27" x14ac:dyDescent="0.25">
      <c r="X29346" s="69"/>
      <c r="Y29346" s="69"/>
      <c r="Z29346" s="69"/>
      <c r="AA29346" s="69"/>
    </row>
    <row r="29347" spans="24:27" x14ac:dyDescent="0.25">
      <c r="X29347" s="69"/>
      <c r="Y29347" s="69"/>
      <c r="Z29347" s="69"/>
      <c r="AA29347" s="69"/>
    </row>
    <row r="29348" spans="24:27" x14ac:dyDescent="0.25">
      <c r="X29348" s="69"/>
      <c r="Y29348" s="69"/>
      <c r="Z29348" s="69"/>
      <c r="AA29348" s="69"/>
    </row>
    <row r="29349" spans="24:27" x14ac:dyDescent="0.25">
      <c r="X29349" s="69"/>
      <c r="Y29349" s="69"/>
      <c r="Z29349" s="69"/>
      <c r="AA29349" s="69"/>
    </row>
    <row r="29350" spans="24:27" x14ac:dyDescent="0.25">
      <c r="X29350" s="69"/>
      <c r="Y29350" s="69"/>
      <c r="Z29350" s="69"/>
      <c r="AA29350" s="69"/>
    </row>
    <row r="29351" spans="24:27" x14ac:dyDescent="0.25">
      <c r="X29351" s="69"/>
      <c r="Y29351" s="69"/>
      <c r="Z29351" s="69"/>
      <c r="AA29351" s="69"/>
    </row>
    <row r="29352" spans="24:27" x14ac:dyDescent="0.25">
      <c r="X29352" s="69"/>
      <c r="Y29352" s="69"/>
      <c r="Z29352" s="69"/>
      <c r="AA29352" s="69"/>
    </row>
    <row r="29353" spans="24:27" x14ac:dyDescent="0.25">
      <c r="X29353" s="69"/>
      <c r="Y29353" s="69"/>
      <c r="Z29353" s="69"/>
      <c r="AA29353" s="69"/>
    </row>
    <row r="29354" spans="24:27" x14ac:dyDescent="0.25">
      <c r="X29354" s="69"/>
      <c r="Y29354" s="69"/>
      <c r="Z29354" s="69"/>
      <c r="AA29354" s="69"/>
    </row>
    <row r="29355" spans="24:27" x14ac:dyDescent="0.25">
      <c r="X29355" s="69"/>
      <c r="Y29355" s="69"/>
      <c r="Z29355" s="69"/>
      <c r="AA29355" s="69"/>
    </row>
    <row r="29356" spans="24:27" x14ac:dyDescent="0.25">
      <c r="X29356" s="69"/>
      <c r="Y29356" s="69"/>
      <c r="Z29356" s="69"/>
      <c r="AA29356" s="69"/>
    </row>
    <row r="29357" spans="24:27" x14ac:dyDescent="0.25">
      <c r="X29357" s="69"/>
      <c r="Y29357" s="69"/>
      <c r="Z29357" s="69"/>
      <c r="AA29357" s="69"/>
    </row>
    <row r="29358" spans="24:27" x14ac:dyDescent="0.25">
      <c r="X29358" s="69"/>
      <c r="Y29358" s="69"/>
      <c r="Z29358" s="69"/>
      <c r="AA29358" s="69"/>
    </row>
    <row r="29359" spans="24:27" x14ac:dyDescent="0.25">
      <c r="X29359" s="69"/>
      <c r="Y29359" s="69"/>
      <c r="Z29359" s="69"/>
      <c r="AA29359" s="69"/>
    </row>
    <row r="29360" spans="24:27" x14ac:dyDescent="0.25">
      <c r="X29360" s="69"/>
      <c r="Y29360" s="69"/>
      <c r="Z29360" s="69"/>
      <c r="AA29360" s="69"/>
    </row>
    <row r="29361" spans="24:27" x14ac:dyDescent="0.25">
      <c r="X29361" s="69"/>
      <c r="Y29361" s="69"/>
      <c r="Z29361" s="69"/>
      <c r="AA29361" s="69"/>
    </row>
    <row r="29362" spans="24:27" x14ac:dyDescent="0.25">
      <c r="X29362" s="69"/>
      <c r="Y29362" s="69"/>
      <c r="Z29362" s="69"/>
      <c r="AA29362" s="69"/>
    </row>
    <row r="29363" spans="24:27" x14ac:dyDescent="0.25">
      <c r="X29363" s="69"/>
      <c r="Y29363" s="69"/>
      <c r="Z29363" s="69"/>
      <c r="AA29363" s="69"/>
    </row>
    <row r="29364" spans="24:27" x14ac:dyDescent="0.25">
      <c r="X29364" s="69"/>
      <c r="Y29364" s="69"/>
      <c r="Z29364" s="69"/>
      <c r="AA29364" s="69"/>
    </row>
    <row r="29365" spans="24:27" x14ac:dyDescent="0.25">
      <c r="X29365" s="69"/>
      <c r="Y29365" s="69"/>
      <c r="Z29365" s="69"/>
      <c r="AA29365" s="69"/>
    </row>
    <row r="29366" spans="24:27" x14ac:dyDescent="0.25">
      <c r="X29366" s="69"/>
      <c r="Y29366" s="69"/>
      <c r="Z29366" s="69"/>
      <c r="AA29366" s="69"/>
    </row>
    <row r="29367" spans="24:27" x14ac:dyDescent="0.25">
      <c r="X29367" s="69"/>
      <c r="Y29367" s="69"/>
      <c r="Z29367" s="69"/>
      <c r="AA29367" s="69"/>
    </row>
    <row r="29368" spans="24:27" x14ac:dyDescent="0.25">
      <c r="X29368" s="69"/>
      <c r="Y29368" s="69"/>
      <c r="Z29368" s="69"/>
      <c r="AA29368" s="69"/>
    </row>
    <row r="29369" spans="24:27" x14ac:dyDescent="0.25">
      <c r="X29369" s="69"/>
      <c r="Y29369" s="69"/>
      <c r="Z29369" s="69"/>
      <c r="AA29369" s="69"/>
    </row>
    <row r="29370" spans="24:27" x14ac:dyDescent="0.25">
      <c r="X29370" s="69"/>
      <c r="Y29370" s="69"/>
      <c r="Z29370" s="69"/>
      <c r="AA29370" s="69"/>
    </row>
    <row r="29371" spans="24:27" x14ac:dyDescent="0.25">
      <c r="X29371" s="69"/>
      <c r="Y29371" s="69"/>
      <c r="Z29371" s="69"/>
      <c r="AA29371" s="69"/>
    </row>
    <row r="29372" spans="24:27" x14ac:dyDescent="0.25">
      <c r="X29372" s="69"/>
      <c r="Y29372" s="69"/>
      <c r="Z29372" s="69"/>
      <c r="AA29372" s="69"/>
    </row>
    <row r="29373" spans="24:27" x14ac:dyDescent="0.25">
      <c r="X29373" s="69"/>
      <c r="Y29373" s="69"/>
      <c r="Z29373" s="69"/>
      <c r="AA29373" s="69"/>
    </row>
    <row r="29374" spans="24:27" x14ac:dyDescent="0.25">
      <c r="X29374" s="69"/>
      <c r="Y29374" s="69"/>
      <c r="Z29374" s="69"/>
      <c r="AA29374" s="69"/>
    </row>
    <row r="29375" spans="24:27" x14ac:dyDescent="0.25">
      <c r="X29375" s="69"/>
      <c r="Y29375" s="69"/>
      <c r="Z29375" s="69"/>
      <c r="AA29375" s="69"/>
    </row>
    <row r="29376" spans="24:27" x14ac:dyDescent="0.25">
      <c r="X29376" s="69"/>
      <c r="Y29376" s="69"/>
      <c r="Z29376" s="69"/>
      <c r="AA29376" s="69"/>
    </row>
    <row r="29377" spans="24:27" x14ac:dyDescent="0.25">
      <c r="X29377" s="69"/>
      <c r="Y29377" s="69"/>
      <c r="Z29377" s="69"/>
      <c r="AA29377" s="69"/>
    </row>
    <row r="29378" spans="24:27" x14ac:dyDescent="0.25">
      <c r="X29378" s="69"/>
      <c r="Y29378" s="69"/>
      <c r="Z29378" s="69"/>
      <c r="AA29378" s="69"/>
    </row>
    <row r="29379" spans="24:27" x14ac:dyDescent="0.25">
      <c r="X29379" s="69"/>
      <c r="Y29379" s="69"/>
      <c r="Z29379" s="69"/>
      <c r="AA29379" s="69"/>
    </row>
    <row r="29380" spans="24:27" x14ac:dyDescent="0.25">
      <c r="X29380" s="69"/>
      <c r="Y29380" s="69"/>
      <c r="Z29380" s="69"/>
      <c r="AA29380" s="69"/>
    </row>
    <row r="29381" spans="24:27" x14ac:dyDescent="0.25">
      <c r="X29381" s="69"/>
      <c r="Y29381" s="69"/>
      <c r="Z29381" s="69"/>
      <c r="AA29381" s="69"/>
    </row>
    <row r="29382" spans="24:27" x14ac:dyDescent="0.25">
      <c r="X29382" s="69"/>
      <c r="Y29382" s="69"/>
      <c r="Z29382" s="69"/>
      <c r="AA29382" s="69"/>
    </row>
    <row r="29383" spans="24:27" x14ac:dyDescent="0.25">
      <c r="X29383" s="69"/>
      <c r="Y29383" s="69"/>
      <c r="Z29383" s="69"/>
      <c r="AA29383" s="69"/>
    </row>
    <row r="29384" spans="24:27" x14ac:dyDescent="0.25">
      <c r="X29384" s="69"/>
      <c r="Y29384" s="69"/>
      <c r="Z29384" s="69"/>
      <c r="AA29384" s="69"/>
    </row>
    <row r="29385" spans="24:27" x14ac:dyDescent="0.25">
      <c r="X29385" s="69"/>
      <c r="Y29385" s="69"/>
      <c r="Z29385" s="69"/>
      <c r="AA29385" s="69"/>
    </row>
    <row r="29386" spans="24:27" x14ac:dyDescent="0.25">
      <c r="X29386" s="69"/>
      <c r="Y29386" s="69"/>
      <c r="Z29386" s="69"/>
      <c r="AA29386" s="69"/>
    </row>
    <row r="29387" spans="24:27" x14ac:dyDescent="0.25">
      <c r="X29387" s="69"/>
      <c r="Y29387" s="69"/>
      <c r="Z29387" s="69"/>
      <c r="AA29387" s="69"/>
    </row>
    <row r="29388" spans="24:27" x14ac:dyDescent="0.25">
      <c r="X29388" s="69"/>
      <c r="Y29388" s="69"/>
      <c r="Z29388" s="69"/>
      <c r="AA29388" s="69"/>
    </row>
    <row r="29389" spans="24:27" x14ac:dyDescent="0.25">
      <c r="X29389" s="69"/>
      <c r="Y29389" s="69"/>
      <c r="Z29389" s="69"/>
      <c r="AA29389" s="69"/>
    </row>
    <row r="29390" spans="24:27" x14ac:dyDescent="0.25">
      <c r="X29390" s="69"/>
      <c r="Y29390" s="69"/>
      <c r="Z29390" s="69"/>
      <c r="AA29390" s="69"/>
    </row>
    <row r="29391" spans="24:27" x14ac:dyDescent="0.25">
      <c r="X29391" s="69"/>
      <c r="Y29391" s="69"/>
      <c r="Z29391" s="69"/>
      <c r="AA29391" s="69"/>
    </row>
    <row r="29392" spans="24:27" x14ac:dyDescent="0.25">
      <c r="X29392" s="69"/>
      <c r="Y29392" s="69"/>
      <c r="Z29392" s="69"/>
      <c r="AA29392" s="69"/>
    </row>
    <row r="29393" spans="24:27" x14ac:dyDescent="0.25">
      <c r="X29393" s="69"/>
      <c r="Y29393" s="69"/>
      <c r="Z29393" s="69"/>
      <c r="AA29393" s="69"/>
    </row>
    <row r="29394" spans="24:27" x14ac:dyDescent="0.25">
      <c r="X29394" s="69"/>
      <c r="Y29394" s="69"/>
      <c r="Z29394" s="69"/>
      <c r="AA29394" s="69"/>
    </row>
    <row r="29395" spans="24:27" x14ac:dyDescent="0.25">
      <c r="X29395" s="69"/>
      <c r="Y29395" s="69"/>
      <c r="Z29395" s="69"/>
      <c r="AA29395" s="69"/>
    </row>
    <row r="29396" spans="24:27" x14ac:dyDescent="0.25">
      <c r="X29396" s="69"/>
      <c r="Y29396" s="69"/>
      <c r="Z29396" s="69"/>
      <c r="AA29396" s="69"/>
    </row>
    <row r="29397" spans="24:27" x14ac:dyDescent="0.25">
      <c r="X29397" s="69"/>
      <c r="Y29397" s="69"/>
      <c r="Z29397" s="69"/>
      <c r="AA29397" s="69"/>
    </row>
    <row r="29398" spans="24:27" x14ac:dyDescent="0.25">
      <c r="X29398" s="69"/>
      <c r="Y29398" s="69"/>
      <c r="Z29398" s="69"/>
      <c r="AA29398" s="69"/>
    </row>
    <row r="29399" spans="24:27" x14ac:dyDescent="0.25">
      <c r="X29399" s="69"/>
      <c r="Y29399" s="69"/>
      <c r="Z29399" s="69"/>
      <c r="AA29399" s="69"/>
    </row>
    <row r="29400" spans="24:27" x14ac:dyDescent="0.25">
      <c r="X29400" s="69"/>
      <c r="Y29400" s="69"/>
      <c r="Z29400" s="69"/>
      <c r="AA29400" s="69"/>
    </row>
    <row r="29401" spans="24:27" x14ac:dyDescent="0.25">
      <c r="X29401" s="69"/>
      <c r="Y29401" s="69"/>
      <c r="Z29401" s="69"/>
      <c r="AA29401" s="69"/>
    </row>
    <row r="29402" spans="24:27" x14ac:dyDescent="0.25">
      <c r="X29402" s="69"/>
      <c r="Y29402" s="69"/>
      <c r="Z29402" s="69"/>
      <c r="AA29402" s="69"/>
    </row>
    <row r="29403" spans="24:27" x14ac:dyDescent="0.25">
      <c r="X29403" s="69"/>
      <c r="Y29403" s="69"/>
      <c r="Z29403" s="69"/>
      <c r="AA29403" s="69"/>
    </row>
    <row r="29404" spans="24:27" x14ac:dyDescent="0.25">
      <c r="X29404" s="69"/>
      <c r="Y29404" s="69"/>
      <c r="Z29404" s="69"/>
      <c r="AA29404" s="69"/>
    </row>
    <row r="29405" spans="24:27" x14ac:dyDescent="0.25">
      <c r="X29405" s="69"/>
      <c r="Y29405" s="69"/>
      <c r="Z29405" s="69"/>
      <c r="AA29405" s="69"/>
    </row>
    <row r="29406" spans="24:27" x14ac:dyDescent="0.25">
      <c r="X29406" s="69"/>
      <c r="Y29406" s="69"/>
      <c r="Z29406" s="69"/>
      <c r="AA29406" s="69"/>
    </row>
    <row r="29407" spans="24:27" x14ac:dyDescent="0.25">
      <c r="X29407" s="69"/>
      <c r="Y29407" s="69"/>
      <c r="Z29407" s="69"/>
      <c r="AA29407" s="69"/>
    </row>
    <row r="29408" spans="24:27" x14ac:dyDescent="0.25">
      <c r="X29408" s="69"/>
      <c r="Y29408" s="69"/>
      <c r="Z29408" s="69"/>
      <c r="AA29408" s="69"/>
    </row>
    <row r="29409" spans="24:27" x14ac:dyDescent="0.25">
      <c r="X29409" s="69"/>
      <c r="Y29409" s="69"/>
      <c r="Z29409" s="69"/>
      <c r="AA29409" s="69"/>
    </row>
    <row r="29410" spans="24:27" x14ac:dyDescent="0.25">
      <c r="X29410" s="69"/>
      <c r="Y29410" s="69"/>
      <c r="Z29410" s="69"/>
      <c r="AA29410" s="69"/>
    </row>
    <row r="29411" spans="24:27" x14ac:dyDescent="0.25">
      <c r="X29411" s="69"/>
      <c r="Y29411" s="69"/>
      <c r="Z29411" s="69"/>
      <c r="AA29411" s="69"/>
    </row>
    <row r="29412" spans="24:27" x14ac:dyDescent="0.25">
      <c r="X29412" s="69"/>
      <c r="Y29412" s="69"/>
      <c r="Z29412" s="69"/>
      <c r="AA29412" s="69"/>
    </row>
    <row r="29413" spans="24:27" x14ac:dyDescent="0.25">
      <c r="X29413" s="69"/>
      <c r="Y29413" s="69"/>
      <c r="Z29413" s="69"/>
      <c r="AA29413" s="69"/>
    </row>
    <row r="29414" spans="24:27" x14ac:dyDescent="0.25">
      <c r="X29414" s="69"/>
      <c r="Y29414" s="69"/>
      <c r="Z29414" s="69"/>
      <c r="AA29414" s="69"/>
    </row>
    <row r="29415" spans="24:27" x14ac:dyDescent="0.25">
      <c r="X29415" s="69"/>
      <c r="Y29415" s="69"/>
      <c r="Z29415" s="69"/>
      <c r="AA29415" s="69"/>
    </row>
    <row r="29416" spans="24:27" x14ac:dyDescent="0.25">
      <c r="X29416" s="69"/>
      <c r="Y29416" s="69"/>
      <c r="Z29416" s="69"/>
      <c r="AA29416" s="69"/>
    </row>
    <row r="29417" spans="24:27" x14ac:dyDescent="0.25">
      <c r="X29417" s="69"/>
      <c r="Y29417" s="69"/>
      <c r="Z29417" s="69"/>
      <c r="AA29417" s="69"/>
    </row>
    <row r="29418" spans="24:27" x14ac:dyDescent="0.25">
      <c r="X29418" s="69"/>
      <c r="Y29418" s="69"/>
      <c r="Z29418" s="69"/>
      <c r="AA29418" s="69"/>
    </row>
    <row r="29419" spans="24:27" x14ac:dyDescent="0.25">
      <c r="X29419" s="69"/>
      <c r="Y29419" s="69"/>
      <c r="Z29419" s="69"/>
      <c r="AA29419" s="69"/>
    </row>
    <row r="29420" spans="24:27" x14ac:dyDescent="0.25">
      <c r="X29420" s="69"/>
      <c r="Y29420" s="69"/>
      <c r="Z29420" s="69"/>
      <c r="AA29420" s="69"/>
    </row>
    <row r="29421" spans="24:27" x14ac:dyDescent="0.25">
      <c r="X29421" s="69"/>
      <c r="Y29421" s="69"/>
      <c r="Z29421" s="69"/>
      <c r="AA29421" s="69"/>
    </row>
    <row r="29422" spans="24:27" x14ac:dyDescent="0.25">
      <c r="X29422" s="69"/>
      <c r="Y29422" s="69"/>
      <c r="Z29422" s="69"/>
      <c r="AA29422" s="69"/>
    </row>
    <row r="29423" spans="24:27" x14ac:dyDescent="0.25">
      <c r="X29423" s="69"/>
      <c r="Y29423" s="69"/>
      <c r="Z29423" s="69"/>
      <c r="AA29423" s="69"/>
    </row>
    <row r="29424" spans="24:27" x14ac:dyDescent="0.25">
      <c r="X29424" s="69"/>
      <c r="Y29424" s="69"/>
      <c r="Z29424" s="69"/>
      <c r="AA29424" s="69"/>
    </row>
    <row r="29425" spans="24:27" x14ac:dyDescent="0.25">
      <c r="X29425" s="69"/>
      <c r="Y29425" s="69"/>
      <c r="Z29425" s="69"/>
      <c r="AA29425" s="69"/>
    </row>
    <row r="29426" spans="24:27" x14ac:dyDescent="0.25">
      <c r="X29426" s="69"/>
      <c r="Y29426" s="69"/>
      <c r="Z29426" s="69"/>
      <c r="AA29426" s="69"/>
    </row>
    <row r="29427" spans="24:27" x14ac:dyDescent="0.25">
      <c r="X29427" s="69"/>
      <c r="Y29427" s="69"/>
      <c r="Z29427" s="69"/>
      <c r="AA29427" s="69"/>
    </row>
    <row r="29428" spans="24:27" x14ac:dyDescent="0.25">
      <c r="X29428" s="69"/>
      <c r="Y29428" s="69"/>
      <c r="Z29428" s="69"/>
      <c r="AA29428" s="69"/>
    </row>
    <row r="29429" spans="24:27" x14ac:dyDescent="0.25">
      <c r="X29429" s="69"/>
      <c r="Y29429" s="69"/>
      <c r="Z29429" s="69"/>
      <c r="AA29429" s="69"/>
    </row>
    <row r="29430" spans="24:27" x14ac:dyDescent="0.25">
      <c r="X29430" s="69"/>
      <c r="Y29430" s="69"/>
      <c r="Z29430" s="69"/>
      <c r="AA29430" s="69"/>
    </row>
    <row r="29431" spans="24:27" x14ac:dyDescent="0.25">
      <c r="X29431" s="69"/>
      <c r="Y29431" s="69"/>
      <c r="Z29431" s="69"/>
      <c r="AA29431" s="69"/>
    </row>
    <row r="29432" spans="24:27" x14ac:dyDescent="0.25">
      <c r="X29432" s="69"/>
      <c r="Y29432" s="69"/>
      <c r="Z29432" s="69"/>
      <c r="AA29432" s="69"/>
    </row>
    <row r="29433" spans="24:27" x14ac:dyDescent="0.25">
      <c r="X29433" s="69"/>
      <c r="Y29433" s="69"/>
      <c r="Z29433" s="69"/>
      <c r="AA29433" s="69"/>
    </row>
    <row r="29434" spans="24:27" x14ac:dyDescent="0.25">
      <c r="X29434" s="69"/>
      <c r="Y29434" s="69"/>
      <c r="Z29434" s="69"/>
      <c r="AA29434" s="69"/>
    </row>
    <row r="29435" spans="24:27" x14ac:dyDescent="0.25">
      <c r="X29435" s="69"/>
      <c r="Y29435" s="69"/>
      <c r="Z29435" s="69"/>
      <c r="AA29435" s="69"/>
    </row>
    <row r="29436" spans="24:27" x14ac:dyDescent="0.25">
      <c r="X29436" s="69"/>
      <c r="Y29436" s="69"/>
      <c r="Z29436" s="69"/>
      <c r="AA29436" s="69"/>
    </row>
    <row r="29437" spans="24:27" x14ac:dyDescent="0.25">
      <c r="X29437" s="69"/>
      <c r="Y29437" s="69"/>
      <c r="Z29437" s="69"/>
      <c r="AA29437" s="69"/>
    </row>
    <row r="29438" spans="24:27" x14ac:dyDescent="0.25">
      <c r="X29438" s="69"/>
      <c r="Y29438" s="69"/>
      <c r="Z29438" s="69"/>
      <c r="AA29438" s="69"/>
    </row>
    <row r="29439" spans="24:27" x14ac:dyDescent="0.25">
      <c r="X29439" s="69"/>
      <c r="Y29439" s="69"/>
      <c r="Z29439" s="69"/>
      <c r="AA29439" s="69"/>
    </row>
    <row r="29440" spans="24:27" x14ac:dyDescent="0.25">
      <c r="X29440" s="69"/>
      <c r="Y29440" s="69"/>
      <c r="Z29440" s="69"/>
      <c r="AA29440" s="69"/>
    </row>
    <row r="29441" spans="24:27" x14ac:dyDescent="0.25">
      <c r="X29441" s="69"/>
      <c r="Y29441" s="69"/>
      <c r="Z29441" s="69"/>
      <c r="AA29441" s="69"/>
    </row>
    <row r="29442" spans="24:27" x14ac:dyDescent="0.25">
      <c r="X29442" s="69"/>
      <c r="Y29442" s="69"/>
      <c r="Z29442" s="69"/>
      <c r="AA29442" s="69"/>
    </row>
    <row r="29443" spans="24:27" x14ac:dyDescent="0.25">
      <c r="X29443" s="69"/>
      <c r="Y29443" s="69"/>
      <c r="Z29443" s="69"/>
      <c r="AA29443" s="69"/>
    </row>
    <row r="29444" spans="24:27" x14ac:dyDescent="0.25">
      <c r="X29444" s="69"/>
      <c r="Y29444" s="69"/>
      <c r="Z29444" s="69"/>
      <c r="AA29444" s="69"/>
    </row>
    <row r="29445" spans="24:27" x14ac:dyDescent="0.25">
      <c r="X29445" s="69"/>
      <c r="Y29445" s="69"/>
      <c r="Z29445" s="69"/>
      <c r="AA29445" s="69"/>
    </row>
    <row r="29446" spans="24:27" x14ac:dyDescent="0.25">
      <c r="X29446" s="69"/>
      <c r="Y29446" s="69"/>
      <c r="Z29446" s="69"/>
      <c r="AA29446" s="69"/>
    </row>
    <row r="29447" spans="24:27" x14ac:dyDescent="0.25">
      <c r="X29447" s="69"/>
      <c r="Y29447" s="69"/>
      <c r="Z29447" s="69"/>
      <c r="AA29447" s="69"/>
    </row>
    <row r="29448" spans="24:27" x14ac:dyDescent="0.25">
      <c r="X29448" s="69"/>
      <c r="Y29448" s="69"/>
      <c r="Z29448" s="69"/>
      <c r="AA29448" s="69"/>
    </row>
    <row r="29449" spans="24:27" x14ac:dyDescent="0.25">
      <c r="X29449" s="69"/>
      <c r="Y29449" s="69"/>
      <c r="Z29449" s="69"/>
      <c r="AA29449" s="69"/>
    </row>
    <row r="29450" spans="24:27" x14ac:dyDescent="0.25">
      <c r="X29450" s="69"/>
      <c r="Y29450" s="69"/>
      <c r="Z29450" s="69"/>
      <c r="AA29450" s="69"/>
    </row>
    <row r="29451" spans="24:27" x14ac:dyDescent="0.25">
      <c r="X29451" s="69"/>
      <c r="Y29451" s="69"/>
      <c r="Z29451" s="69"/>
      <c r="AA29451" s="69"/>
    </row>
    <row r="29452" spans="24:27" x14ac:dyDescent="0.25">
      <c r="X29452" s="69"/>
      <c r="Y29452" s="69"/>
      <c r="Z29452" s="69"/>
      <c r="AA29452" s="69"/>
    </row>
    <row r="29453" spans="24:27" x14ac:dyDescent="0.25">
      <c r="X29453" s="69"/>
      <c r="Y29453" s="69"/>
      <c r="Z29453" s="69"/>
      <c r="AA29453" s="69"/>
    </row>
    <row r="29454" spans="24:27" x14ac:dyDescent="0.25">
      <c r="X29454" s="69"/>
      <c r="Y29454" s="69"/>
      <c r="Z29454" s="69"/>
      <c r="AA29454" s="69"/>
    </row>
    <row r="29455" spans="24:27" x14ac:dyDescent="0.25">
      <c r="X29455" s="69"/>
      <c r="Y29455" s="69"/>
      <c r="Z29455" s="69"/>
      <c r="AA29455" s="69"/>
    </row>
    <row r="29456" spans="24:27" x14ac:dyDescent="0.25">
      <c r="X29456" s="69"/>
      <c r="Y29456" s="69"/>
      <c r="Z29456" s="69"/>
      <c r="AA29456" s="69"/>
    </row>
    <row r="29457" spans="24:27" x14ac:dyDescent="0.25">
      <c r="X29457" s="69"/>
      <c r="Y29457" s="69"/>
      <c r="Z29457" s="69"/>
      <c r="AA29457" s="69"/>
    </row>
    <row r="29458" spans="24:27" x14ac:dyDescent="0.25">
      <c r="X29458" s="69"/>
      <c r="Y29458" s="69"/>
      <c r="Z29458" s="69"/>
      <c r="AA29458" s="69"/>
    </row>
    <row r="29459" spans="24:27" x14ac:dyDescent="0.25">
      <c r="X29459" s="69"/>
      <c r="Y29459" s="69"/>
      <c r="Z29459" s="69"/>
      <c r="AA29459" s="69"/>
    </row>
    <row r="29460" spans="24:27" x14ac:dyDescent="0.25">
      <c r="X29460" s="69"/>
      <c r="Y29460" s="69"/>
      <c r="Z29460" s="69"/>
      <c r="AA29460" s="69"/>
    </row>
    <row r="29461" spans="24:27" x14ac:dyDescent="0.25">
      <c r="X29461" s="69"/>
      <c r="Y29461" s="69"/>
      <c r="Z29461" s="69"/>
      <c r="AA29461" s="69"/>
    </row>
    <row r="29462" spans="24:27" x14ac:dyDescent="0.25">
      <c r="X29462" s="69"/>
      <c r="Y29462" s="69"/>
      <c r="Z29462" s="69"/>
      <c r="AA29462" s="69"/>
    </row>
    <row r="29463" spans="24:27" x14ac:dyDescent="0.25">
      <c r="X29463" s="69"/>
      <c r="Y29463" s="69"/>
      <c r="Z29463" s="69"/>
      <c r="AA29463" s="69"/>
    </row>
    <row r="29464" spans="24:27" x14ac:dyDescent="0.25">
      <c r="X29464" s="69"/>
      <c r="Y29464" s="69"/>
      <c r="Z29464" s="69"/>
      <c r="AA29464" s="69"/>
    </row>
    <row r="29465" spans="24:27" x14ac:dyDescent="0.25">
      <c r="X29465" s="69"/>
      <c r="Y29465" s="69"/>
      <c r="Z29465" s="69"/>
      <c r="AA29465" s="69"/>
    </row>
    <row r="29466" spans="24:27" x14ac:dyDescent="0.25">
      <c r="X29466" s="69"/>
      <c r="Y29466" s="69"/>
      <c r="Z29466" s="69"/>
      <c r="AA29466" s="69"/>
    </row>
    <row r="29467" spans="24:27" x14ac:dyDescent="0.25">
      <c r="X29467" s="69"/>
      <c r="Y29467" s="69"/>
      <c r="Z29467" s="69"/>
      <c r="AA29467" s="69"/>
    </row>
    <row r="29468" spans="24:27" x14ac:dyDescent="0.25">
      <c r="X29468" s="69"/>
      <c r="Y29468" s="69"/>
      <c r="Z29468" s="69"/>
      <c r="AA29468" s="69"/>
    </row>
    <row r="29469" spans="24:27" x14ac:dyDescent="0.25">
      <c r="X29469" s="69"/>
      <c r="Y29469" s="69"/>
      <c r="Z29469" s="69"/>
      <c r="AA29469" s="69"/>
    </row>
    <row r="29470" spans="24:27" x14ac:dyDescent="0.25">
      <c r="X29470" s="69"/>
      <c r="Y29470" s="69"/>
      <c r="Z29470" s="69"/>
      <c r="AA29470" s="69"/>
    </row>
    <row r="29471" spans="24:27" x14ac:dyDescent="0.25">
      <c r="X29471" s="69"/>
      <c r="Y29471" s="69"/>
      <c r="Z29471" s="69"/>
      <c r="AA29471" s="69"/>
    </row>
    <row r="29472" spans="24:27" x14ac:dyDescent="0.25">
      <c r="X29472" s="69"/>
      <c r="Y29472" s="69"/>
      <c r="Z29472" s="69"/>
      <c r="AA29472" s="69"/>
    </row>
    <row r="29473" spans="24:27" x14ac:dyDescent="0.25">
      <c r="X29473" s="69"/>
      <c r="Y29473" s="69"/>
      <c r="Z29473" s="69"/>
      <c r="AA29473" s="69"/>
    </row>
    <row r="29474" spans="24:27" x14ac:dyDescent="0.25">
      <c r="X29474" s="69"/>
      <c r="Y29474" s="69"/>
      <c r="Z29474" s="69"/>
      <c r="AA29474" s="69"/>
    </row>
    <row r="29475" spans="24:27" x14ac:dyDescent="0.25">
      <c r="X29475" s="69"/>
      <c r="Y29475" s="69"/>
      <c r="Z29475" s="69"/>
      <c r="AA29475" s="69"/>
    </row>
    <row r="29476" spans="24:27" x14ac:dyDescent="0.25">
      <c r="X29476" s="69"/>
      <c r="Y29476" s="69"/>
      <c r="Z29476" s="69"/>
      <c r="AA29476" s="69"/>
    </row>
    <row r="29477" spans="24:27" x14ac:dyDescent="0.25">
      <c r="X29477" s="69"/>
      <c r="Y29477" s="69"/>
      <c r="Z29477" s="69"/>
      <c r="AA29477" s="69"/>
    </row>
    <row r="29478" spans="24:27" x14ac:dyDescent="0.25">
      <c r="X29478" s="69"/>
      <c r="Y29478" s="69"/>
      <c r="Z29478" s="69"/>
      <c r="AA29478" s="69"/>
    </row>
    <row r="29479" spans="24:27" x14ac:dyDescent="0.25">
      <c r="X29479" s="69"/>
      <c r="Y29479" s="69"/>
      <c r="Z29479" s="69"/>
      <c r="AA29479" s="69"/>
    </row>
    <row r="29480" spans="24:27" x14ac:dyDescent="0.25">
      <c r="X29480" s="69"/>
      <c r="Y29480" s="69"/>
      <c r="Z29480" s="69"/>
      <c r="AA29480" s="69"/>
    </row>
    <row r="29481" spans="24:27" x14ac:dyDescent="0.25">
      <c r="X29481" s="69"/>
      <c r="Y29481" s="69"/>
      <c r="Z29481" s="69"/>
      <c r="AA29481" s="69"/>
    </row>
    <row r="29482" spans="24:27" x14ac:dyDescent="0.25">
      <c r="X29482" s="69"/>
      <c r="Y29482" s="69"/>
      <c r="Z29482" s="69"/>
      <c r="AA29482" s="69"/>
    </row>
    <row r="29483" spans="24:27" x14ac:dyDescent="0.25">
      <c r="X29483" s="69"/>
      <c r="Y29483" s="69"/>
      <c r="Z29483" s="69"/>
      <c r="AA29483" s="69"/>
    </row>
    <row r="29484" spans="24:27" x14ac:dyDescent="0.25">
      <c r="X29484" s="69"/>
      <c r="Y29484" s="69"/>
      <c r="Z29484" s="69"/>
      <c r="AA29484" s="69"/>
    </row>
    <row r="29485" spans="24:27" x14ac:dyDescent="0.25">
      <c r="X29485" s="69"/>
      <c r="Y29485" s="69"/>
      <c r="Z29485" s="69"/>
      <c r="AA29485" s="69"/>
    </row>
    <row r="29486" spans="24:27" x14ac:dyDescent="0.25">
      <c r="X29486" s="69"/>
      <c r="Y29486" s="69"/>
      <c r="Z29486" s="69"/>
      <c r="AA29486" s="69"/>
    </row>
    <row r="29487" spans="24:27" x14ac:dyDescent="0.25">
      <c r="X29487" s="69"/>
      <c r="Y29487" s="69"/>
      <c r="Z29487" s="69"/>
      <c r="AA29487" s="69"/>
    </row>
    <row r="29488" spans="24:27" x14ac:dyDescent="0.25">
      <c r="X29488" s="69"/>
      <c r="Y29488" s="69"/>
      <c r="Z29488" s="69"/>
      <c r="AA29488" s="69"/>
    </row>
    <row r="29489" spans="24:27" x14ac:dyDescent="0.25">
      <c r="X29489" s="69"/>
      <c r="Y29489" s="69"/>
      <c r="Z29489" s="69"/>
      <c r="AA29489" s="69"/>
    </row>
    <row r="29490" spans="24:27" x14ac:dyDescent="0.25">
      <c r="X29490" s="69"/>
      <c r="Y29490" s="69"/>
      <c r="Z29490" s="69"/>
      <c r="AA29490" s="69"/>
    </row>
    <row r="29491" spans="24:27" x14ac:dyDescent="0.25">
      <c r="X29491" s="69"/>
      <c r="Y29491" s="69"/>
      <c r="Z29491" s="69"/>
      <c r="AA29491" s="69"/>
    </row>
    <row r="29492" spans="24:27" x14ac:dyDescent="0.25">
      <c r="X29492" s="69"/>
      <c r="Y29492" s="69"/>
      <c r="Z29492" s="69"/>
      <c r="AA29492" s="69"/>
    </row>
    <row r="29493" spans="24:27" x14ac:dyDescent="0.25">
      <c r="X29493" s="69"/>
      <c r="Y29493" s="69"/>
      <c r="Z29493" s="69"/>
      <c r="AA29493" s="69"/>
    </row>
    <row r="29494" spans="24:27" x14ac:dyDescent="0.25">
      <c r="X29494" s="69"/>
      <c r="Y29494" s="69"/>
      <c r="Z29494" s="69"/>
      <c r="AA29494" s="69"/>
    </row>
    <row r="29495" spans="24:27" x14ac:dyDescent="0.25">
      <c r="X29495" s="69"/>
      <c r="Y29495" s="69"/>
      <c r="Z29495" s="69"/>
      <c r="AA29495" s="69"/>
    </row>
    <row r="29496" spans="24:27" x14ac:dyDescent="0.25">
      <c r="X29496" s="69"/>
      <c r="Y29496" s="69"/>
      <c r="Z29496" s="69"/>
      <c r="AA29496" s="69"/>
    </row>
    <row r="29497" spans="24:27" x14ac:dyDescent="0.25">
      <c r="X29497" s="69"/>
      <c r="Y29497" s="69"/>
      <c r="Z29497" s="69"/>
      <c r="AA29497" s="69"/>
    </row>
    <row r="29498" spans="24:27" x14ac:dyDescent="0.25">
      <c r="X29498" s="69"/>
      <c r="Y29498" s="69"/>
      <c r="Z29498" s="69"/>
      <c r="AA29498" s="69"/>
    </row>
    <row r="29499" spans="24:27" x14ac:dyDescent="0.25">
      <c r="X29499" s="69"/>
      <c r="Y29499" s="69"/>
      <c r="Z29499" s="69"/>
      <c r="AA29499" s="69"/>
    </row>
    <row r="29500" spans="24:27" x14ac:dyDescent="0.25">
      <c r="X29500" s="69"/>
      <c r="Y29500" s="69"/>
      <c r="Z29500" s="69"/>
      <c r="AA29500" s="69"/>
    </row>
    <row r="29501" spans="24:27" x14ac:dyDescent="0.25">
      <c r="X29501" s="69"/>
      <c r="Y29501" s="69"/>
      <c r="Z29501" s="69"/>
      <c r="AA29501" s="69"/>
    </row>
    <row r="29502" spans="24:27" x14ac:dyDescent="0.25">
      <c r="X29502" s="69"/>
      <c r="Y29502" s="69"/>
      <c r="Z29502" s="69"/>
      <c r="AA29502" s="69"/>
    </row>
    <row r="29503" spans="24:27" x14ac:dyDescent="0.25">
      <c r="X29503" s="69"/>
      <c r="Y29503" s="69"/>
      <c r="Z29503" s="69"/>
      <c r="AA29503" s="69"/>
    </row>
    <row r="29504" spans="24:27" x14ac:dyDescent="0.25">
      <c r="X29504" s="69"/>
      <c r="Y29504" s="69"/>
      <c r="Z29504" s="69"/>
      <c r="AA29504" s="69"/>
    </row>
    <row r="29505" spans="24:27" x14ac:dyDescent="0.25">
      <c r="X29505" s="69"/>
      <c r="Y29505" s="69"/>
      <c r="Z29505" s="69"/>
      <c r="AA29505" s="69"/>
    </row>
    <row r="29506" spans="24:27" x14ac:dyDescent="0.25">
      <c r="X29506" s="69"/>
      <c r="Y29506" s="69"/>
      <c r="Z29506" s="69"/>
      <c r="AA29506" s="69"/>
    </row>
    <row r="29507" spans="24:27" x14ac:dyDescent="0.25">
      <c r="X29507" s="69"/>
      <c r="Y29507" s="69"/>
      <c r="Z29507" s="69"/>
      <c r="AA29507" s="69"/>
    </row>
    <row r="29508" spans="24:27" x14ac:dyDescent="0.25">
      <c r="X29508" s="69"/>
      <c r="Y29508" s="69"/>
      <c r="Z29508" s="69"/>
      <c r="AA29508" s="69"/>
    </row>
    <row r="29509" spans="24:27" x14ac:dyDescent="0.25">
      <c r="X29509" s="69"/>
      <c r="Y29509" s="69"/>
      <c r="Z29509" s="69"/>
      <c r="AA29509" s="69"/>
    </row>
    <row r="29510" spans="24:27" x14ac:dyDescent="0.25">
      <c r="X29510" s="69"/>
      <c r="Y29510" s="69"/>
      <c r="Z29510" s="69"/>
      <c r="AA29510" s="69"/>
    </row>
    <row r="29511" spans="24:27" x14ac:dyDescent="0.25">
      <c r="X29511" s="69"/>
      <c r="Y29511" s="69"/>
      <c r="Z29511" s="69"/>
      <c r="AA29511" s="69"/>
    </row>
    <row r="29512" spans="24:27" x14ac:dyDescent="0.25">
      <c r="X29512" s="69"/>
      <c r="Y29512" s="69"/>
      <c r="Z29512" s="69"/>
      <c r="AA29512" s="69"/>
    </row>
    <row r="29513" spans="24:27" x14ac:dyDescent="0.25">
      <c r="X29513" s="69"/>
      <c r="Y29513" s="69"/>
      <c r="Z29513" s="69"/>
      <c r="AA29513" s="69"/>
    </row>
    <row r="29514" spans="24:27" x14ac:dyDescent="0.25">
      <c r="X29514" s="69"/>
      <c r="Y29514" s="69"/>
      <c r="Z29514" s="69"/>
      <c r="AA29514" s="69"/>
    </row>
    <row r="29515" spans="24:27" x14ac:dyDescent="0.25">
      <c r="X29515" s="69"/>
      <c r="Y29515" s="69"/>
      <c r="Z29515" s="69"/>
      <c r="AA29515" s="69"/>
    </row>
    <row r="29516" spans="24:27" x14ac:dyDescent="0.25">
      <c r="X29516" s="69"/>
      <c r="Y29516" s="69"/>
      <c r="Z29516" s="69"/>
      <c r="AA29516" s="69"/>
    </row>
    <row r="29517" spans="24:27" x14ac:dyDescent="0.25">
      <c r="X29517" s="69"/>
      <c r="Y29517" s="69"/>
      <c r="Z29517" s="69"/>
      <c r="AA29517" s="69"/>
    </row>
    <row r="29518" spans="24:27" x14ac:dyDescent="0.25">
      <c r="X29518" s="69"/>
      <c r="Y29518" s="69"/>
      <c r="Z29518" s="69"/>
      <c r="AA29518" s="69"/>
    </row>
    <row r="29519" spans="24:27" x14ac:dyDescent="0.25">
      <c r="X29519" s="69"/>
      <c r="Y29519" s="69"/>
      <c r="Z29519" s="69"/>
      <c r="AA29519" s="69"/>
    </row>
    <row r="29520" spans="24:27" x14ac:dyDescent="0.25">
      <c r="X29520" s="69"/>
      <c r="Y29520" s="69"/>
      <c r="Z29520" s="69"/>
      <c r="AA29520" s="69"/>
    </row>
    <row r="29521" spans="24:27" x14ac:dyDescent="0.25">
      <c r="X29521" s="69"/>
      <c r="Y29521" s="69"/>
      <c r="Z29521" s="69"/>
      <c r="AA29521" s="69"/>
    </row>
    <row r="29522" spans="24:27" x14ac:dyDescent="0.25">
      <c r="X29522" s="69"/>
      <c r="Y29522" s="69"/>
      <c r="Z29522" s="69"/>
      <c r="AA29522" s="69"/>
    </row>
    <row r="29523" spans="24:27" x14ac:dyDescent="0.25">
      <c r="X29523" s="69"/>
      <c r="Y29523" s="69"/>
      <c r="Z29523" s="69"/>
      <c r="AA29523" s="69"/>
    </row>
    <row r="29524" spans="24:27" x14ac:dyDescent="0.25">
      <c r="X29524" s="69"/>
      <c r="Y29524" s="69"/>
      <c r="Z29524" s="69"/>
      <c r="AA29524" s="69"/>
    </row>
    <row r="29525" spans="24:27" x14ac:dyDescent="0.25">
      <c r="X29525" s="69"/>
      <c r="Y29525" s="69"/>
      <c r="Z29525" s="69"/>
      <c r="AA29525" s="69"/>
    </row>
    <row r="29526" spans="24:27" x14ac:dyDescent="0.25">
      <c r="X29526" s="69"/>
      <c r="Y29526" s="69"/>
      <c r="Z29526" s="69"/>
      <c r="AA29526" s="69"/>
    </row>
    <row r="29527" spans="24:27" x14ac:dyDescent="0.25">
      <c r="X29527" s="69"/>
      <c r="Y29527" s="69"/>
      <c r="Z29527" s="69"/>
      <c r="AA29527" s="69"/>
    </row>
    <row r="29528" spans="24:27" x14ac:dyDescent="0.25">
      <c r="X29528" s="69"/>
      <c r="Y29528" s="69"/>
      <c r="Z29528" s="69"/>
      <c r="AA29528" s="69"/>
    </row>
    <row r="29529" spans="24:27" x14ac:dyDescent="0.25">
      <c r="X29529" s="69"/>
      <c r="Y29529" s="69"/>
      <c r="Z29529" s="69"/>
      <c r="AA29529" s="69"/>
    </row>
    <row r="29530" spans="24:27" x14ac:dyDescent="0.25">
      <c r="X29530" s="69"/>
      <c r="Y29530" s="69"/>
      <c r="Z29530" s="69"/>
      <c r="AA29530" s="69"/>
    </row>
    <row r="29531" spans="24:27" x14ac:dyDescent="0.25">
      <c r="X29531" s="69"/>
      <c r="Y29531" s="69"/>
      <c r="Z29531" s="69"/>
      <c r="AA29531" s="69"/>
    </row>
    <row r="29532" spans="24:27" x14ac:dyDescent="0.25">
      <c r="X29532" s="69"/>
      <c r="Y29532" s="69"/>
      <c r="Z29532" s="69"/>
      <c r="AA29532" s="69"/>
    </row>
    <row r="29533" spans="24:27" x14ac:dyDescent="0.25">
      <c r="X29533" s="69"/>
      <c r="Y29533" s="69"/>
      <c r="Z29533" s="69"/>
      <c r="AA29533" s="69"/>
    </row>
    <row r="29534" spans="24:27" x14ac:dyDescent="0.25">
      <c r="X29534" s="69"/>
      <c r="Y29534" s="69"/>
      <c r="Z29534" s="69"/>
      <c r="AA29534" s="69"/>
    </row>
    <row r="29535" spans="24:27" x14ac:dyDescent="0.25">
      <c r="X29535" s="69"/>
      <c r="Y29535" s="69"/>
      <c r="Z29535" s="69"/>
      <c r="AA29535" s="69"/>
    </row>
    <row r="29536" spans="24:27" x14ac:dyDescent="0.25">
      <c r="X29536" s="69"/>
      <c r="Y29536" s="69"/>
      <c r="Z29536" s="69"/>
      <c r="AA29536" s="69"/>
    </row>
    <row r="29537" spans="24:27" x14ac:dyDescent="0.25">
      <c r="X29537" s="69"/>
      <c r="Y29537" s="69"/>
      <c r="Z29537" s="69"/>
      <c r="AA29537" s="69"/>
    </row>
    <row r="29538" spans="24:27" x14ac:dyDescent="0.25">
      <c r="X29538" s="69"/>
      <c r="Y29538" s="69"/>
      <c r="Z29538" s="69"/>
      <c r="AA29538" s="69"/>
    </row>
    <row r="29539" spans="24:27" x14ac:dyDescent="0.25">
      <c r="X29539" s="69"/>
      <c r="Y29539" s="69"/>
      <c r="Z29539" s="69"/>
      <c r="AA29539" s="69"/>
    </row>
    <row r="29540" spans="24:27" x14ac:dyDescent="0.25">
      <c r="X29540" s="69"/>
      <c r="Y29540" s="69"/>
      <c r="Z29540" s="69"/>
      <c r="AA29540" s="69"/>
    </row>
    <row r="29541" spans="24:27" x14ac:dyDescent="0.25">
      <c r="X29541" s="69"/>
      <c r="Y29541" s="69"/>
      <c r="Z29541" s="69"/>
      <c r="AA29541" s="69"/>
    </row>
    <row r="29542" spans="24:27" x14ac:dyDescent="0.25">
      <c r="X29542" s="69"/>
      <c r="Y29542" s="69"/>
      <c r="Z29542" s="69"/>
      <c r="AA29542" s="69"/>
    </row>
    <row r="29543" spans="24:27" x14ac:dyDescent="0.25">
      <c r="X29543" s="69"/>
      <c r="Y29543" s="69"/>
      <c r="Z29543" s="69"/>
      <c r="AA29543" s="69"/>
    </row>
    <row r="29544" spans="24:27" x14ac:dyDescent="0.25">
      <c r="X29544" s="69"/>
      <c r="Y29544" s="69"/>
      <c r="Z29544" s="69"/>
      <c r="AA29544" s="69"/>
    </row>
    <row r="29545" spans="24:27" x14ac:dyDescent="0.25">
      <c r="X29545" s="69"/>
      <c r="Y29545" s="69"/>
      <c r="Z29545" s="69"/>
      <c r="AA29545" s="69"/>
    </row>
    <row r="29546" spans="24:27" x14ac:dyDescent="0.25">
      <c r="X29546" s="69"/>
      <c r="Y29546" s="69"/>
      <c r="Z29546" s="69"/>
      <c r="AA29546" s="69"/>
    </row>
    <row r="29547" spans="24:27" x14ac:dyDescent="0.25">
      <c r="X29547" s="69"/>
      <c r="Y29547" s="69"/>
      <c r="Z29547" s="69"/>
      <c r="AA29547" s="69"/>
    </row>
    <row r="29548" spans="24:27" x14ac:dyDescent="0.25">
      <c r="X29548" s="69"/>
      <c r="Y29548" s="69"/>
      <c r="Z29548" s="69"/>
      <c r="AA29548" s="69"/>
    </row>
    <row r="29549" spans="24:27" x14ac:dyDescent="0.25">
      <c r="X29549" s="69"/>
      <c r="Y29549" s="69"/>
      <c r="Z29549" s="69"/>
      <c r="AA29549" s="69"/>
    </row>
    <row r="29550" spans="24:27" x14ac:dyDescent="0.25">
      <c r="X29550" s="69"/>
      <c r="Y29550" s="69"/>
      <c r="Z29550" s="69"/>
      <c r="AA29550" s="69"/>
    </row>
    <row r="29551" spans="24:27" x14ac:dyDescent="0.25">
      <c r="X29551" s="69"/>
      <c r="Y29551" s="69"/>
      <c r="Z29551" s="69"/>
      <c r="AA29551" s="69"/>
    </row>
    <row r="29552" spans="24:27" x14ac:dyDescent="0.25">
      <c r="X29552" s="69"/>
      <c r="Y29552" s="69"/>
      <c r="Z29552" s="69"/>
      <c r="AA29552" s="69"/>
    </row>
    <row r="29553" spans="24:27" x14ac:dyDescent="0.25">
      <c r="X29553" s="69"/>
      <c r="Y29553" s="69"/>
      <c r="Z29553" s="69"/>
      <c r="AA29553" s="69"/>
    </row>
    <row r="29554" spans="24:27" x14ac:dyDescent="0.25">
      <c r="X29554" s="69"/>
      <c r="Y29554" s="69"/>
      <c r="Z29554" s="69"/>
      <c r="AA29554" s="69"/>
    </row>
    <row r="29555" spans="24:27" x14ac:dyDescent="0.25">
      <c r="X29555" s="69"/>
      <c r="Y29555" s="69"/>
      <c r="Z29555" s="69"/>
      <c r="AA29555" s="69"/>
    </row>
    <row r="29556" spans="24:27" x14ac:dyDescent="0.25">
      <c r="X29556" s="69"/>
      <c r="Y29556" s="69"/>
      <c r="Z29556" s="69"/>
      <c r="AA29556" s="69"/>
    </row>
    <row r="29557" spans="24:27" x14ac:dyDescent="0.25">
      <c r="X29557" s="69"/>
      <c r="Y29557" s="69"/>
      <c r="Z29557" s="69"/>
      <c r="AA29557" s="69"/>
    </row>
    <row r="29558" spans="24:27" x14ac:dyDescent="0.25">
      <c r="X29558" s="69"/>
      <c r="Y29558" s="69"/>
      <c r="Z29558" s="69"/>
      <c r="AA29558" s="69"/>
    </row>
    <row r="29559" spans="24:27" x14ac:dyDescent="0.25">
      <c r="X29559" s="69"/>
      <c r="Y29559" s="69"/>
      <c r="Z29559" s="69"/>
      <c r="AA29559" s="69"/>
    </row>
    <row r="29560" spans="24:27" x14ac:dyDescent="0.25">
      <c r="X29560" s="69"/>
      <c r="Y29560" s="69"/>
      <c r="Z29560" s="69"/>
      <c r="AA29560" s="69"/>
    </row>
    <row r="29561" spans="24:27" x14ac:dyDescent="0.25">
      <c r="X29561" s="69"/>
      <c r="Y29561" s="69"/>
      <c r="Z29561" s="69"/>
      <c r="AA29561" s="69"/>
    </row>
    <row r="29562" spans="24:27" x14ac:dyDescent="0.25">
      <c r="X29562" s="69"/>
      <c r="Y29562" s="69"/>
      <c r="Z29562" s="69"/>
      <c r="AA29562" s="69"/>
    </row>
    <row r="29563" spans="24:27" x14ac:dyDescent="0.25">
      <c r="X29563" s="69"/>
      <c r="Y29563" s="69"/>
      <c r="Z29563" s="69"/>
      <c r="AA29563" s="69"/>
    </row>
    <row r="29564" spans="24:27" x14ac:dyDescent="0.25">
      <c r="X29564" s="69"/>
      <c r="Y29564" s="69"/>
      <c r="Z29564" s="69"/>
      <c r="AA29564" s="69"/>
    </row>
    <row r="29565" spans="24:27" x14ac:dyDescent="0.25">
      <c r="X29565" s="69"/>
      <c r="Y29565" s="69"/>
      <c r="Z29565" s="69"/>
      <c r="AA29565" s="69"/>
    </row>
    <row r="29566" spans="24:27" x14ac:dyDescent="0.25">
      <c r="X29566" s="69"/>
      <c r="Y29566" s="69"/>
      <c r="Z29566" s="69"/>
      <c r="AA29566" s="69"/>
    </row>
    <row r="29567" spans="24:27" x14ac:dyDescent="0.25">
      <c r="X29567" s="69"/>
      <c r="Y29567" s="69"/>
      <c r="Z29567" s="69"/>
      <c r="AA29567" s="69"/>
    </row>
    <row r="29568" spans="24:27" x14ac:dyDescent="0.25">
      <c r="X29568" s="69"/>
      <c r="Y29568" s="69"/>
      <c r="Z29568" s="69"/>
      <c r="AA29568" s="69"/>
    </row>
    <row r="29569" spans="24:27" x14ac:dyDescent="0.25">
      <c r="X29569" s="69"/>
      <c r="Y29569" s="69"/>
      <c r="Z29569" s="69"/>
      <c r="AA29569" s="69"/>
    </row>
    <row r="29570" spans="24:27" x14ac:dyDescent="0.25">
      <c r="X29570" s="69"/>
      <c r="Y29570" s="69"/>
      <c r="Z29570" s="69"/>
      <c r="AA29570" s="69"/>
    </row>
    <row r="29571" spans="24:27" x14ac:dyDescent="0.25">
      <c r="X29571" s="69"/>
      <c r="Y29571" s="69"/>
      <c r="Z29571" s="69"/>
      <c r="AA29571" s="69"/>
    </row>
    <row r="29572" spans="24:27" x14ac:dyDescent="0.25">
      <c r="X29572" s="69"/>
      <c r="Y29572" s="69"/>
      <c r="Z29572" s="69"/>
      <c r="AA29572" s="69"/>
    </row>
    <row r="29573" spans="24:27" x14ac:dyDescent="0.25">
      <c r="X29573" s="69"/>
      <c r="Y29573" s="69"/>
      <c r="Z29573" s="69"/>
      <c r="AA29573" s="69"/>
    </row>
    <row r="29574" spans="24:27" x14ac:dyDescent="0.25">
      <c r="X29574" s="69"/>
      <c r="Y29574" s="69"/>
      <c r="Z29574" s="69"/>
      <c r="AA29574" s="69"/>
    </row>
    <row r="29575" spans="24:27" x14ac:dyDescent="0.25">
      <c r="X29575" s="69"/>
      <c r="Y29575" s="69"/>
      <c r="Z29575" s="69"/>
      <c r="AA29575" s="69"/>
    </row>
    <row r="29576" spans="24:27" x14ac:dyDescent="0.25">
      <c r="X29576" s="69"/>
      <c r="Y29576" s="69"/>
      <c r="Z29576" s="69"/>
      <c r="AA29576" s="69"/>
    </row>
    <row r="29577" spans="24:27" x14ac:dyDescent="0.25">
      <c r="X29577" s="69"/>
      <c r="Y29577" s="69"/>
      <c r="Z29577" s="69"/>
      <c r="AA29577" s="69"/>
    </row>
    <row r="29578" spans="24:27" x14ac:dyDescent="0.25">
      <c r="X29578" s="69"/>
      <c r="Y29578" s="69"/>
      <c r="Z29578" s="69"/>
      <c r="AA29578" s="69"/>
    </row>
    <row r="29579" spans="24:27" x14ac:dyDescent="0.25">
      <c r="X29579" s="69"/>
      <c r="Y29579" s="69"/>
      <c r="Z29579" s="69"/>
      <c r="AA29579" s="69"/>
    </row>
    <row r="29580" spans="24:27" x14ac:dyDescent="0.25">
      <c r="X29580" s="69"/>
      <c r="Y29580" s="69"/>
      <c r="Z29580" s="69"/>
      <c r="AA29580" s="69"/>
    </row>
    <row r="29581" spans="24:27" x14ac:dyDescent="0.25">
      <c r="X29581" s="69"/>
      <c r="Y29581" s="69"/>
      <c r="Z29581" s="69"/>
      <c r="AA29581" s="69"/>
    </row>
    <row r="29582" spans="24:27" x14ac:dyDescent="0.25">
      <c r="X29582" s="69"/>
      <c r="Y29582" s="69"/>
      <c r="Z29582" s="69"/>
      <c r="AA29582" s="69"/>
    </row>
    <row r="29583" spans="24:27" x14ac:dyDescent="0.25">
      <c r="X29583" s="69"/>
      <c r="Y29583" s="69"/>
      <c r="Z29583" s="69"/>
      <c r="AA29583" s="69"/>
    </row>
    <row r="29584" spans="24:27" x14ac:dyDescent="0.25">
      <c r="X29584" s="69"/>
      <c r="Y29584" s="69"/>
      <c r="Z29584" s="69"/>
      <c r="AA29584" s="69"/>
    </row>
    <row r="29585" spans="24:27" x14ac:dyDescent="0.25">
      <c r="X29585" s="69"/>
      <c r="Y29585" s="69"/>
      <c r="Z29585" s="69"/>
      <c r="AA29585" s="69"/>
    </row>
    <row r="29586" spans="24:27" x14ac:dyDescent="0.25">
      <c r="X29586" s="69"/>
      <c r="Y29586" s="69"/>
      <c r="Z29586" s="69"/>
      <c r="AA29586" s="69"/>
    </row>
    <row r="29587" spans="24:27" x14ac:dyDescent="0.25">
      <c r="X29587" s="69"/>
      <c r="Y29587" s="69"/>
      <c r="Z29587" s="69"/>
      <c r="AA29587" s="69"/>
    </row>
    <row r="29588" spans="24:27" x14ac:dyDescent="0.25">
      <c r="X29588" s="69"/>
      <c r="Y29588" s="69"/>
      <c r="Z29588" s="69"/>
      <c r="AA29588" s="69"/>
    </row>
    <row r="29589" spans="24:27" x14ac:dyDescent="0.25">
      <c r="X29589" s="69"/>
      <c r="Y29589" s="69"/>
      <c r="Z29589" s="69"/>
      <c r="AA29589" s="69"/>
    </row>
    <row r="29590" spans="24:27" x14ac:dyDescent="0.25">
      <c r="X29590" s="69"/>
      <c r="Y29590" s="69"/>
      <c r="Z29590" s="69"/>
      <c r="AA29590" s="69"/>
    </row>
    <row r="29591" spans="24:27" x14ac:dyDescent="0.25">
      <c r="X29591" s="69"/>
      <c r="Y29591" s="69"/>
      <c r="Z29591" s="69"/>
      <c r="AA29591" s="69"/>
    </row>
    <row r="29592" spans="24:27" x14ac:dyDescent="0.25">
      <c r="X29592" s="69"/>
      <c r="Y29592" s="69"/>
      <c r="Z29592" s="69"/>
      <c r="AA29592" s="69"/>
    </row>
    <row r="29593" spans="24:27" x14ac:dyDescent="0.25">
      <c r="X29593" s="69"/>
      <c r="Y29593" s="69"/>
      <c r="Z29593" s="69"/>
      <c r="AA29593" s="69"/>
    </row>
    <row r="29594" spans="24:27" x14ac:dyDescent="0.25">
      <c r="X29594" s="69"/>
      <c r="Y29594" s="69"/>
      <c r="Z29594" s="69"/>
      <c r="AA29594" s="69"/>
    </row>
    <row r="29595" spans="24:27" x14ac:dyDescent="0.25">
      <c r="X29595" s="69"/>
      <c r="Y29595" s="69"/>
      <c r="Z29595" s="69"/>
      <c r="AA29595" s="69"/>
    </row>
    <row r="29596" spans="24:27" x14ac:dyDescent="0.25">
      <c r="X29596" s="69"/>
      <c r="Y29596" s="69"/>
      <c r="Z29596" s="69"/>
      <c r="AA29596" s="69"/>
    </row>
    <row r="29597" spans="24:27" x14ac:dyDescent="0.25">
      <c r="X29597" s="69"/>
      <c r="Y29597" s="69"/>
      <c r="Z29597" s="69"/>
      <c r="AA29597" s="69"/>
    </row>
    <row r="29598" spans="24:27" x14ac:dyDescent="0.25">
      <c r="X29598" s="69"/>
      <c r="Y29598" s="69"/>
      <c r="Z29598" s="69"/>
      <c r="AA29598" s="69"/>
    </row>
    <row r="29599" spans="24:27" x14ac:dyDescent="0.25">
      <c r="X29599" s="69"/>
      <c r="Y29599" s="69"/>
      <c r="Z29599" s="69"/>
      <c r="AA29599" s="69"/>
    </row>
    <row r="29600" spans="24:27" x14ac:dyDescent="0.25">
      <c r="X29600" s="69"/>
      <c r="Y29600" s="69"/>
      <c r="Z29600" s="69"/>
      <c r="AA29600" s="69"/>
    </row>
    <row r="29601" spans="24:27" x14ac:dyDescent="0.25">
      <c r="X29601" s="69"/>
      <c r="Y29601" s="69"/>
      <c r="Z29601" s="69"/>
      <c r="AA29601" s="69"/>
    </row>
    <row r="29602" spans="24:27" x14ac:dyDescent="0.25">
      <c r="X29602" s="69"/>
      <c r="Y29602" s="69"/>
      <c r="Z29602" s="69"/>
      <c r="AA29602" s="69"/>
    </row>
    <row r="29603" spans="24:27" x14ac:dyDescent="0.25">
      <c r="X29603" s="69"/>
      <c r="Y29603" s="69"/>
      <c r="Z29603" s="69"/>
      <c r="AA29603" s="69"/>
    </row>
    <row r="29604" spans="24:27" x14ac:dyDescent="0.25">
      <c r="X29604" s="69"/>
      <c r="Y29604" s="69"/>
      <c r="Z29604" s="69"/>
      <c r="AA29604" s="69"/>
    </row>
    <row r="29605" spans="24:27" x14ac:dyDescent="0.25">
      <c r="X29605" s="69"/>
      <c r="Y29605" s="69"/>
      <c r="Z29605" s="69"/>
      <c r="AA29605" s="69"/>
    </row>
    <row r="29606" spans="24:27" x14ac:dyDescent="0.25">
      <c r="X29606" s="69"/>
      <c r="Y29606" s="69"/>
      <c r="Z29606" s="69"/>
      <c r="AA29606" s="69"/>
    </row>
    <row r="29607" spans="24:27" x14ac:dyDescent="0.25">
      <c r="X29607" s="69"/>
      <c r="Y29607" s="69"/>
      <c r="Z29607" s="69"/>
      <c r="AA29607" s="69"/>
    </row>
    <row r="29608" spans="24:27" x14ac:dyDescent="0.25">
      <c r="X29608" s="69"/>
      <c r="Y29608" s="69"/>
      <c r="Z29608" s="69"/>
      <c r="AA29608" s="69"/>
    </row>
    <row r="29609" spans="24:27" x14ac:dyDescent="0.25">
      <c r="X29609" s="69"/>
      <c r="Y29609" s="69"/>
      <c r="Z29609" s="69"/>
      <c r="AA29609" s="69"/>
    </row>
    <row r="29610" spans="24:27" x14ac:dyDescent="0.25">
      <c r="X29610" s="69"/>
      <c r="Y29610" s="69"/>
      <c r="Z29610" s="69"/>
      <c r="AA29610" s="69"/>
    </row>
    <row r="29611" spans="24:27" x14ac:dyDescent="0.25">
      <c r="X29611" s="69"/>
      <c r="Y29611" s="69"/>
      <c r="Z29611" s="69"/>
      <c r="AA29611" s="69"/>
    </row>
    <row r="29612" spans="24:27" x14ac:dyDescent="0.25">
      <c r="X29612" s="69"/>
      <c r="Y29612" s="69"/>
      <c r="Z29612" s="69"/>
      <c r="AA29612" s="69"/>
    </row>
    <row r="29613" spans="24:27" x14ac:dyDescent="0.25">
      <c r="X29613" s="69"/>
      <c r="Y29613" s="69"/>
      <c r="Z29613" s="69"/>
      <c r="AA29613" s="69"/>
    </row>
    <row r="29614" spans="24:27" x14ac:dyDescent="0.25">
      <c r="X29614" s="69"/>
      <c r="Y29614" s="69"/>
      <c r="Z29614" s="69"/>
      <c r="AA29614" s="69"/>
    </row>
    <row r="29615" spans="24:27" x14ac:dyDescent="0.25">
      <c r="X29615" s="69"/>
      <c r="Y29615" s="69"/>
      <c r="Z29615" s="69"/>
      <c r="AA29615" s="69"/>
    </row>
    <row r="29616" spans="24:27" x14ac:dyDescent="0.25">
      <c r="X29616" s="69"/>
      <c r="Y29616" s="69"/>
      <c r="Z29616" s="69"/>
      <c r="AA29616" s="69"/>
    </row>
    <row r="29617" spans="24:27" x14ac:dyDescent="0.25">
      <c r="X29617" s="69"/>
      <c r="Y29617" s="69"/>
      <c r="Z29617" s="69"/>
      <c r="AA29617" s="69"/>
    </row>
    <row r="29618" spans="24:27" x14ac:dyDescent="0.25">
      <c r="X29618" s="69"/>
      <c r="Y29618" s="69"/>
      <c r="Z29618" s="69"/>
      <c r="AA29618" s="69"/>
    </row>
    <row r="29619" spans="24:27" x14ac:dyDescent="0.25">
      <c r="X29619" s="69"/>
      <c r="Y29619" s="69"/>
      <c r="Z29619" s="69"/>
      <c r="AA29619" s="69"/>
    </row>
    <row r="29620" spans="24:27" x14ac:dyDescent="0.25">
      <c r="X29620" s="69"/>
      <c r="Y29620" s="69"/>
      <c r="Z29620" s="69"/>
      <c r="AA29620" s="69"/>
    </row>
    <row r="29621" spans="24:27" x14ac:dyDescent="0.25">
      <c r="X29621" s="69"/>
      <c r="Y29621" s="69"/>
      <c r="Z29621" s="69"/>
      <c r="AA29621" s="69"/>
    </row>
    <row r="29622" spans="24:27" x14ac:dyDescent="0.25">
      <c r="X29622" s="69"/>
      <c r="Y29622" s="69"/>
      <c r="Z29622" s="69"/>
      <c r="AA29622" s="69"/>
    </row>
    <row r="29623" spans="24:27" x14ac:dyDescent="0.25">
      <c r="X29623" s="69"/>
      <c r="Y29623" s="69"/>
      <c r="Z29623" s="69"/>
      <c r="AA29623" s="69"/>
    </row>
    <row r="29624" spans="24:27" x14ac:dyDescent="0.25">
      <c r="X29624" s="69"/>
      <c r="Y29624" s="69"/>
      <c r="Z29624" s="69"/>
      <c r="AA29624" s="69"/>
    </row>
    <row r="29625" spans="24:27" x14ac:dyDescent="0.25">
      <c r="X29625" s="69"/>
      <c r="Y29625" s="69"/>
      <c r="Z29625" s="69"/>
      <c r="AA29625" s="69"/>
    </row>
    <row r="29626" spans="24:27" x14ac:dyDescent="0.25">
      <c r="X29626" s="69"/>
      <c r="Y29626" s="69"/>
      <c r="Z29626" s="69"/>
      <c r="AA29626" s="69"/>
    </row>
    <row r="29627" spans="24:27" x14ac:dyDescent="0.25">
      <c r="X29627" s="69"/>
      <c r="Y29627" s="69"/>
      <c r="Z29627" s="69"/>
      <c r="AA29627" s="69"/>
    </row>
    <row r="29628" spans="24:27" x14ac:dyDescent="0.25">
      <c r="X29628" s="69"/>
      <c r="Y29628" s="69"/>
      <c r="Z29628" s="69"/>
      <c r="AA29628" s="69"/>
    </row>
    <row r="29629" spans="24:27" x14ac:dyDescent="0.25">
      <c r="X29629" s="69"/>
      <c r="Y29629" s="69"/>
      <c r="Z29629" s="69"/>
      <c r="AA29629" s="69"/>
    </row>
    <row r="29630" spans="24:27" x14ac:dyDescent="0.25">
      <c r="X29630" s="69"/>
      <c r="Y29630" s="69"/>
      <c r="Z29630" s="69"/>
      <c r="AA29630" s="69"/>
    </row>
    <row r="29631" spans="24:27" x14ac:dyDescent="0.25">
      <c r="X29631" s="69"/>
      <c r="Y29631" s="69"/>
      <c r="Z29631" s="69"/>
      <c r="AA29631" s="69"/>
    </row>
    <row r="29632" spans="24:27" x14ac:dyDescent="0.25">
      <c r="X29632" s="69"/>
      <c r="Y29632" s="69"/>
      <c r="Z29632" s="69"/>
      <c r="AA29632" s="69"/>
    </row>
    <row r="29633" spans="24:27" x14ac:dyDescent="0.25">
      <c r="X29633" s="69"/>
      <c r="Y29633" s="69"/>
      <c r="Z29633" s="69"/>
      <c r="AA29633" s="69"/>
    </row>
    <row r="29634" spans="24:27" x14ac:dyDescent="0.25">
      <c r="X29634" s="69"/>
      <c r="Y29634" s="69"/>
      <c r="Z29634" s="69"/>
      <c r="AA29634" s="69"/>
    </row>
    <row r="29635" spans="24:27" x14ac:dyDescent="0.25">
      <c r="X29635" s="69"/>
      <c r="Y29635" s="69"/>
      <c r="Z29635" s="69"/>
      <c r="AA29635" s="69"/>
    </row>
    <row r="29636" spans="24:27" x14ac:dyDescent="0.25">
      <c r="X29636" s="69"/>
      <c r="Y29636" s="69"/>
      <c r="Z29636" s="69"/>
      <c r="AA29636" s="69"/>
    </row>
    <row r="29637" spans="24:27" x14ac:dyDescent="0.25">
      <c r="X29637" s="69"/>
      <c r="Y29637" s="69"/>
      <c r="Z29637" s="69"/>
      <c r="AA29637" s="69"/>
    </row>
    <row r="29638" spans="24:27" x14ac:dyDescent="0.25">
      <c r="X29638" s="69"/>
      <c r="Y29638" s="69"/>
      <c r="Z29638" s="69"/>
      <c r="AA29638" s="69"/>
    </row>
    <row r="29639" spans="24:27" x14ac:dyDescent="0.25">
      <c r="X29639" s="69"/>
      <c r="Y29639" s="69"/>
      <c r="Z29639" s="69"/>
      <c r="AA29639" s="69"/>
    </row>
    <row r="29640" spans="24:27" x14ac:dyDescent="0.25">
      <c r="X29640" s="69"/>
      <c r="Y29640" s="69"/>
      <c r="Z29640" s="69"/>
      <c r="AA29640" s="69"/>
    </row>
    <row r="29641" spans="24:27" x14ac:dyDescent="0.25">
      <c r="X29641" s="69"/>
      <c r="Y29641" s="69"/>
      <c r="Z29641" s="69"/>
      <c r="AA29641" s="69"/>
    </row>
    <row r="29642" spans="24:27" x14ac:dyDescent="0.25">
      <c r="X29642" s="69"/>
      <c r="Y29642" s="69"/>
      <c r="Z29642" s="69"/>
      <c r="AA29642" s="69"/>
    </row>
    <row r="29643" spans="24:27" x14ac:dyDescent="0.25">
      <c r="X29643" s="69"/>
      <c r="Y29643" s="69"/>
      <c r="Z29643" s="69"/>
      <c r="AA29643" s="69"/>
    </row>
    <row r="29644" spans="24:27" x14ac:dyDescent="0.25">
      <c r="X29644" s="69"/>
      <c r="Y29644" s="69"/>
      <c r="Z29644" s="69"/>
      <c r="AA29644" s="69"/>
    </row>
    <row r="29645" spans="24:27" x14ac:dyDescent="0.25">
      <c r="X29645" s="69"/>
      <c r="Y29645" s="69"/>
      <c r="Z29645" s="69"/>
      <c r="AA29645" s="69"/>
    </row>
    <row r="29646" spans="24:27" x14ac:dyDescent="0.25">
      <c r="X29646" s="69"/>
      <c r="Y29646" s="69"/>
      <c r="Z29646" s="69"/>
      <c r="AA29646" s="69"/>
    </row>
    <row r="29647" spans="24:27" x14ac:dyDescent="0.25">
      <c r="X29647" s="69"/>
      <c r="Y29647" s="69"/>
      <c r="Z29647" s="69"/>
      <c r="AA29647" s="69"/>
    </row>
    <row r="29648" spans="24:27" x14ac:dyDescent="0.25">
      <c r="X29648" s="69"/>
      <c r="Y29648" s="69"/>
      <c r="Z29648" s="69"/>
      <c r="AA29648" s="69"/>
    </row>
    <row r="29649" spans="24:27" x14ac:dyDescent="0.25">
      <c r="X29649" s="69"/>
      <c r="Y29649" s="69"/>
      <c r="Z29649" s="69"/>
      <c r="AA29649" s="69"/>
    </row>
    <row r="29650" spans="24:27" x14ac:dyDescent="0.25">
      <c r="X29650" s="69"/>
      <c r="Y29650" s="69"/>
      <c r="Z29650" s="69"/>
      <c r="AA29650" s="69"/>
    </row>
    <row r="29651" spans="24:27" x14ac:dyDescent="0.25">
      <c r="X29651" s="69"/>
      <c r="Y29651" s="69"/>
      <c r="Z29651" s="69"/>
      <c r="AA29651" s="69"/>
    </row>
    <row r="29652" spans="24:27" x14ac:dyDescent="0.25">
      <c r="X29652" s="69"/>
      <c r="Y29652" s="69"/>
      <c r="Z29652" s="69"/>
      <c r="AA29652" s="69"/>
    </row>
    <row r="29653" spans="24:27" x14ac:dyDescent="0.25">
      <c r="X29653" s="69"/>
      <c r="Y29653" s="69"/>
      <c r="Z29653" s="69"/>
      <c r="AA29653" s="69"/>
    </row>
    <row r="29654" spans="24:27" x14ac:dyDescent="0.25">
      <c r="X29654" s="69"/>
      <c r="Y29654" s="69"/>
      <c r="Z29654" s="69"/>
      <c r="AA29654" s="69"/>
    </row>
    <row r="29655" spans="24:27" x14ac:dyDescent="0.25">
      <c r="X29655" s="69"/>
      <c r="Y29655" s="69"/>
      <c r="Z29655" s="69"/>
      <c r="AA29655" s="69"/>
    </row>
    <row r="29656" spans="24:27" x14ac:dyDescent="0.25">
      <c r="X29656" s="69"/>
      <c r="Y29656" s="69"/>
      <c r="Z29656" s="69"/>
      <c r="AA29656" s="69"/>
    </row>
    <row r="29657" spans="24:27" x14ac:dyDescent="0.25">
      <c r="X29657" s="69"/>
      <c r="Y29657" s="69"/>
      <c r="Z29657" s="69"/>
      <c r="AA29657" s="69"/>
    </row>
    <row r="29658" spans="24:27" x14ac:dyDescent="0.25">
      <c r="X29658" s="69"/>
      <c r="Y29658" s="69"/>
      <c r="Z29658" s="69"/>
      <c r="AA29658" s="69"/>
    </row>
    <row r="29659" spans="24:27" x14ac:dyDescent="0.25">
      <c r="X29659" s="69"/>
      <c r="Y29659" s="69"/>
      <c r="Z29659" s="69"/>
      <c r="AA29659" s="69"/>
    </row>
    <row r="29660" spans="24:27" x14ac:dyDescent="0.25">
      <c r="X29660" s="69"/>
      <c r="Y29660" s="69"/>
      <c r="Z29660" s="69"/>
      <c r="AA29660" s="69"/>
    </row>
    <row r="29661" spans="24:27" x14ac:dyDescent="0.25">
      <c r="X29661" s="69"/>
      <c r="Y29661" s="69"/>
      <c r="Z29661" s="69"/>
      <c r="AA29661" s="69"/>
    </row>
    <row r="29662" spans="24:27" x14ac:dyDescent="0.25">
      <c r="X29662" s="69"/>
      <c r="Y29662" s="69"/>
      <c r="Z29662" s="69"/>
      <c r="AA29662" s="69"/>
    </row>
    <row r="29663" spans="24:27" x14ac:dyDescent="0.25">
      <c r="X29663" s="69"/>
      <c r="Y29663" s="69"/>
      <c r="Z29663" s="69"/>
      <c r="AA29663" s="69"/>
    </row>
    <row r="29664" spans="24:27" x14ac:dyDescent="0.25">
      <c r="X29664" s="69"/>
      <c r="Y29664" s="69"/>
      <c r="Z29664" s="69"/>
      <c r="AA29664" s="69"/>
    </row>
    <row r="29665" spans="24:27" x14ac:dyDescent="0.25">
      <c r="X29665" s="69"/>
      <c r="Y29665" s="69"/>
      <c r="Z29665" s="69"/>
      <c r="AA29665" s="69"/>
    </row>
    <row r="29666" spans="24:27" x14ac:dyDescent="0.25">
      <c r="X29666" s="69"/>
      <c r="Y29666" s="69"/>
      <c r="Z29666" s="69"/>
      <c r="AA29666" s="69"/>
    </row>
    <row r="29667" spans="24:27" x14ac:dyDescent="0.25">
      <c r="X29667" s="69"/>
      <c r="Y29667" s="69"/>
      <c r="Z29667" s="69"/>
      <c r="AA29667" s="69"/>
    </row>
    <row r="29668" spans="24:27" x14ac:dyDescent="0.25">
      <c r="X29668" s="69"/>
      <c r="Y29668" s="69"/>
      <c r="Z29668" s="69"/>
      <c r="AA29668" s="69"/>
    </row>
    <row r="29669" spans="24:27" x14ac:dyDescent="0.25">
      <c r="X29669" s="69"/>
      <c r="Y29669" s="69"/>
      <c r="Z29669" s="69"/>
      <c r="AA29669" s="69"/>
    </row>
    <row r="29670" spans="24:27" x14ac:dyDescent="0.25">
      <c r="X29670" s="69"/>
      <c r="Y29670" s="69"/>
      <c r="Z29670" s="69"/>
      <c r="AA29670" s="69"/>
    </row>
    <row r="29671" spans="24:27" x14ac:dyDescent="0.25">
      <c r="X29671" s="69"/>
      <c r="Y29671" s="69"/>
      <c r="Z29671" s="69"/>
      <c r="AA29671" s="69"/>
    </row>
    <row r="29672" spans="24:27" x14ac:dyDescent="0.25">
      <c r="X29672" s="69"/>
      <c r="Y29672" s="69"/>
      <c r="Z29672" s="69"/>
      <c r="AA29672" s="69"/>
    </row>
    <row r="29673" spans="24:27" x14ac:dyDescent="0.25">
      <c r="X29673" s="69"/>
      <c r="Y29673" s="69"/>
      <c r="Z29673" s="69"/>
      <c r="AA29673" s="69"/>
    </row>
    <row r="29674" spans="24:27" x14ac:dyDescent="0.25">
      <c r="X29674" s="69"/>
      <c r="Y29674" s="69"/>
      <c r="Z29674" s="69"/>
      <c r="AA29674" s="69"/>
    </row>
    <row r="29675" spans="24:27" x14ac:dyDescent="0.25">
      <c r="X29675" s="69"/>
      <c r="Y29675" s="69"/>
      <c r="Z29675" s="69"/>
      <c r="AA29675" s="69"/>
    </row>
    <row r="29676" spans="24:27" x14ac:dyDescent="0.25">
      <c r="X29676" s="69"/>
      <c r="Y29676" s="69"/>
      <c r="Z29676" s="69"/>
      <c r="AA29676" s="69"/>
    </row>
    <row r="29677" spans="24:27" x14ac:dyDescent="0.25">
      <c r="X29677" s="69"/>
      <c r="Y29677" s="69"/>
      <c r="Z29677" s="69"/>
      <c r="AA29677" s="69"/>
    </row>
    <row r="29678" spans="24:27" x14ac:dyDescent="0.25">
      <c r="X29678" s="69"/>
      <c r="Y29678" s="69"/>
      <c r="Z29678" s="69"/>
      <c r="AA29678" s="69"/>
    </row>
    <row r="29679" spans="24:27" x14ac:dyDescent="0.25">
      <c r="X29679" s="69"/>
      <c r="Y29679" s="69"/>
      <c r="Z29679" s="69"/>
      <c r="AA29679" s="69"/>
    </row>
    <row r="29680" spans="24:27" x14ac:dyDescent="0.25">
      <c r="X29680" s="69"/>
      <c r="Y29680" s="69"/>
      <c r="Z29680" s="69"/>
      <c r="AA29680" s="69"/>
    </row>
    <row r="29681" spans="24:27" x14ac:dyDescent="0.25">
      <c r="X29681" s="69"/>
      <c r="Y29681" s="69"/>
      <c r="Z29681" s="69"/>
      <c r="AA29681" s="69"/>
    </row>
    <row r="29682" spans="24:27" x14ac:dyDescent="0.25">
      <c r="X29682" s="69"/>
      <c r="Y29682" s="69"/>
      <c r="Z29682" s="69"/>
      <c r="AA29682" s="69"/>
    </row>
    <row r="29683" spans="24:27" x14ac:dyDescent="0.25">
      <c r="X29683" s="69"/>
      <c r="Y29683" s="69"/>
      <c r="Z29683" s="69"/>
      <c r="AA29683" s="69"/>
    </row>
    <row r="29684" spans="24:27" x14ac:dyDescent="0.25">
      <c r="X29684" s="69"/>
      <c r="Y29684" s="69"/>
      <c r="Z29684" s="69"/>
      <c r="AA29684" s="69"/>
    </row>
    <row r="29685" spans="24:27" x14ac:dyDescent="0.25">
      <c r="X29685" s="69"/>
      <c r="Y29685" s="69"/>
      <c r="Z29685" s="69"/>
      <c r="AA29685" s="69"/>
    </row>
    <row r="29686" spans="24:27" x14ac:dyDescent="0.25">
      <c r="X29686" s="69"/>
      <c r="Y29686" s="69"/>
      <c r="Z29686" s="69"/>
      <c r="AA29686" s="69"/>
    </row>
    <row r="29687" spans="24:27" x14ac:dyDescent="0.25">
      <c r="X29687" s="69"/>
      <c r="Y29687" s="69"/>
      <c r="Z29687" s="69"/>
      <c r="AA29687" s="69"/>
    </row>
    <row r="29688" spans="24:27" x14ac:dyDescent="0.25">
      <c r="X29688" s="69"/>
      <c r="Y29688" s="69"/>
      <c r="Z29688" s="69"/>
      <c r="AA29688" s="69"/>
    </row>
    <row r="29689" spans="24:27" x14ac:dyDescent="0.25">
      <c r="X29689" s="69"/>
      <c r="Y29689" s="69"/>
      <c r="Z29689" s="69"/>
      <c r="AA29689" s="69"/>
    </row>
    <row r="29690" spans="24:27" x14ac:dyDescent="0.25">
      <c r="X29690" s="69"/>
      <c r="Y29690" s="69"/>
      <c r="Z29690" s="69"/>
      <c r="AA29690" s="69"/>
    </row>
    <row r="29691" spans="24:27" x14ac:dyDescent="0.25">
      <c r="X29691" s="69"/>
      <c r="Y29691" s="69"/>
      <c r="Z29691" s="69"/>
      <c r="AA29691" s="69"/>
    </row>
    <row r="29692" spans="24:27" x14ac:dyDescent="0.25">
      <c r="X29692" s="69"/>
      <c r="Y29692" s="69"/>
      <c r="Z29692" s="69"/>
      <c r="AA29692" s="69"/>
    </row>
    <row r="29693" spans="24:27" x14ac:dyDescent="0.25">
      <c r="X29693" s="69"/>
      <c r="Y29693" s="69"/>
      <c r="Z29693" s="69"/>
      <c r="AA29693" s="69"/>
    </row>
    <row r="29694" spans="24:27" x14ac:dyDescent="0.25">
      <c r="X29694" s="69"/>
      <c r="Y29694" s="69"/>
      <c r="Z29694" s="69"/>
      <c r="AA29694" s="69"/>
    </row>
    <row r="29695" spans="24:27" x14ac:dyDescent="0.25">
      <c r="X29695" s="69"/>
      <c r="Y29695" s="69"/>
      <c r="Z29695" s="69"/>
      <c r="AA29695" s="69"/>
    </row>
    <row r="29696" spans="24:27" x14ac:dyDescent="0.25">
      <c r="X29696" s="69"/>
      <c r="Y29696" s="69"/>
      <c r="Z29696" s="69"/>
      <c r="AA29696" s="69"/>
    </row>
    <row r="29697" spans="24:27" x14ac:dyDescent="0.25">
      <c r="X29697" s="69"/>
      <c r="Y29697" s="69"/>
      <c r="Z29697" s="69"/>
      <c r="AA29697" s="69"/>
    </row>
    <row r="29698" spans="24:27" x14ac:dyDescent="0.25">
      <c r="X29698" s="69"/>
      <c r="Y29698" s="69"/>
      <c r="Z29698" s="69"/>
      <c r="AA29698" s="69"/>
    </row>
    <row r="29699" spans="24:27" x14ac:dyDescent="0.25">
      <c r="X29699" s="69"/>
      <c r="Y29699" s="69"/>
      <c r="Z29699" s="69"/>
      <c r="AA29699" s="69"/>
    </row>
    <row r="29700" spans="24:27" x14ac:dyDescent="0.25">
      <c r="X29700" s="69"/>
      <c r="Y29700" s="69"/>
      <c r="Z29700" s="69"/>
      <c r="AA29700" s="69"/>
    </row>
    <row r="29701" spans="24:27" x14ac:dyDescent="0.25">
      <c r="X29701" s="69"/>
      <c r="Y29701" s="69"/>
      <c r="Z29701" s="69"/>
      <c r="AA29701" s="69"/>
    </row>
    <row r="29702" spans="24:27" x14ac:dyDescent="0.25">
      <c r="X29702" s="69"/>
      <c r="Y29702" s="69"/>
      <c r="Z29702" s="69"/>
      <c r="AA29702" s="69"/>
    </row>
    <row r="29703" spans="24:27" x14ac:dyDescent="0.25">
      <c r="X29703" s="69"/>
      <c r="Y29703" s="69"/>
      <c r="Z29703" s="69"/>
      <c r="AA29703" s="69"/>
    </row>
    <row r="29704" spans="24:27" x14ac:dyDescent="0.25">
      <c r="X29704" s="69"/>
      <c r="Y29704" s="69"/>
      <c r="Z29704" s="69"/>
      <c r="AA29704" s="69"/>
    </row>
    <row r="29705" spans="24:27" x14ac:dyDescent="0.25">
      <c r="X29705" s="69"/>
      <c r="Y29705" s="69"/>
      <c r="Z29705" s="69"/>
      <c r="AA29705" s="69"/>
    </row>
    <row r="29706" spans="24:27" x14ac:dyDescent="0.25">
      <c r="X29706" s="69"/>
      <c r="Y29706" s="69"/>
      <c r="Z29706" s="69"/>
      <c r="AA29706" s="69"/>
    </row>
    <row r="29707" spans="24:27" x14ac:dyDescent="0.25">
      <c r="X29707" s="69"/>
      <c r="Y29707" s="69"/>
      <c r="Z29707" s="69"/>
      <c r="AA29707" s="69"/>
    </row>
    <row r="29708" spans="24:27" x14ac:dyDescent="0.25">
      <c r="X29708" s="69"/>
      <c r="Y29708" s="69"/>
      <c r="Z29708" s="69"/>
      <c r="AA29708" s="69"/>
    </row>
    <row r="29709" spans="24:27" x14ac:dyDescent="0.25">
      <c r="X29709" s="69"/>
      <c r="Y29709" s="69"/>
      <c r="Z29709" s="69"/>
      <c r="AA29709" s="69"/>
    </row>
    <row r="29710" spans="24:27" x14ac:dyDescent="0.25">
      <c r="X29710" s="69"/>
      <c r="Y29710" s="69"/>
      <c r="Z29710" s="69"/>
      <c r="AA29710" s="69"/>
    </row>
    <row r="29711" spans="24:27" x14ac:dyDescent="0.25">
      <c r="X29711" s="69"/>
      <c r="Y29711" s="69"/>
      <c r="Z29711" s="69"/>
      <c r="AA29711" s="69"/>
    </row>
    <row r="29712" spans="24:27" x14ac:dyDescent="0.25">
      <c r="X29712" s="69"/>
      <c r="Y29712" s="69"/>
      <c r="Z29712" s="69"/>
      <c r="AA29712" s="69"/>
    </row>
    <row r="29713" spans="24:27" x14ac:dyDescent="0.25">
      <c r="X29713" s="69"/>
      <c r="Y29713" s="69"/>
      <c r="Z29713" s="69"/>
      <c r="AA29713" s="69"/>
    </row>
    <row r="29714" spans="24:27" x14ac:dyDescent="0.25">
      <c r="X29714" s="69"/>
      <c r="Y29714" s="69"/>
      <c r="Z29714" s="69"/>
      <c r="AA29714" s="69"/>
    </row>
    <row r="29715" spans="24:27" x14ac:dyDescent="0.25">
      <c r="X29715" s="69"/>
      <c r="Y29715" s="69"/>
      <c r="Z29715" s="69"/>
      <c r="AA29715" s="69"/>
    </row>
    <row r="29716" spans="24:27" x14ac:dyDescent="0.25">
      <c r="X29716" s="69"/>
      <c r="Y29716" s="69"/>
      <c r="Z29716" s="69"/>
      <c r="AA29716" s="69"/>
    </row>
    <row r="29717" spans="24:27" x14ac:dyDescent="0.25">
      <c r="X29717" s="69"/>
      <c r="Y29717" s="69"/>
      <c r="Z29717" s="69"/>
      <c r="AA29717" s="69"/>
    </row>
    <row r="29718" spans="24:27" x14ac:dyDescent="0.25">
      <c r="X29718" s="69"/>
      <c r="Y29718" s="69"/>
      <c r="Z29718" s="69"/>
      <c r="AA29718" s="69"/>
    </row>
    <row r="29719" spans="24:27" x14ac:dyDescent="0.25">
      <c r="X29719" s="69"/>
      <c r="Y29719" s="69"/>
      <c r="Z29719" s="69"/>
      <c r="AA29719" s="69"/>
    </row>
    <row r="29720" spans="24:27" x14ac:dyDescent="0.25">
      <c r="X29720" s="69"/>
      <c r="Y29720" s="69"/>
      <c r="Z29720" s="69"/>
      <c r="AA29720" s="69"/>
    </row>
    <row r="29721" spans="24:27" x14ac:dyDescent="0.25">
      <c r="X29721" s="69"/>
      <c r="Y29721" s="69"/>
      <c r="Z29721" s="69"/>
      <c r="AA29721" s="69"/>
    </row>
    <row r="29722" spans="24:27" x14ac:dyDescent="0.25">
      <c r="X29722" s="69"/>
      <c r="Y29722" s="69"/>
      <c r="Z29722" s="69"/>
      <c r="AA29722" s="69"/>
    </row>
    <row r="29723" spans="24:27" x14ac:dyDescent="0.25">
      <c r="X29723" s="69"/>
      <c r="Y29723" s="69"/>
      <c r="Z29723" s="69"/>
      <c r="AA29723" s="69"/>
    </row>
    <row r="29724" spans="24:27" x14ac:dyDescent="0.25">
      <c r="X29724" s="69"/>
      <c r="Y29724" s="69"/>
      <c r="Z29724" s="69"/>
      <c r="AA29724" s="69"/>
    </row>
    <row r="29725" spans="24:27" x14ac:dyDescent="0.25">
      <c r="X29725" s="69"/>
      <c r="Y29725" s="69"/>
      <c r="Z29725" s="69"/>
      <c r="AA29725" s="69"/>
    </row>
    <row r="29726" spans="24:27" x14ac:dyDescent="0.25">
      <c r="X29726" s="69"/>
      <c r="Y29726" s="69"/>
      <c r="Z29726" s="69"/>
      <c r="AA29726" s="69"/>
    </row>
    <row r="29727" spans="24:27" x14ac:dyDescent="0.25">
      <c r="X29727" s="69"/>
      <c r="Y29727" s="69"/>
      <c r="Z29727" s="69"/>
      <c r="AA29727" s="69"/>
    </row>
    <row r="29728" spans="24:27" x14ac:dyDescent="0.25">
      <c r="X29728" s="69"/>
      <c r="Y29728" s="69"/>
      <c r="Z29728" s="69"/>
      <c r="AA29728" s="69"/>
    </row>
    <row r="29729" spans="24:27" x14ac:dyDescent="0.25">
      <c r="X29729" s="69"/>
      <c r="Y29729" s="69"/>
      <c r="Z29729" s="69"/>
      <c r="AA29729" s="69"/>
    </row>
    <row r="29730" spans="24:27" x14ac:dyDescent="0.25">
      <c r="X29730" s="69"/>
      <c r="Y29730" s="69"/>
      <c r="Z29730" s="69"/>
      <c r="AA29730" s="69"/>
    </row>
    <row r="29731" spans="24:27" x14ac:dyDescent="0.25">
      <c r="X29731" s="69"/>
      <c r="Y29731" s="69"/>
      <c r="Z29731" s="69"/>
      <c r="AA29731" s="69"/>
    </row>
    <row r="29732" spans="24:27" x14ac:dyDescent="0.25">
      <c r="X29732" s="69"/>
      <c r="Y29732" s="69"/>
      <c r="Z29732" s="69"/>
      <c r="AA29732" s="69"/>
    </row>
    <row r="29733" spans="24:27" x14ac:dyDescent="0.25">
      <c r="X29733" s="69"/>
      <c r="Y29733" s="69"/>
      <c r="Z29733" s="69"/>
      <c r="AA29733" s="69"/>
    </row>
    <row r="29734" spans="24:27" x14ac:dyDescent="0.25">
      <c r="X29734" s="69"/>
      <c r="Y29734" s="69"/>
      <c r="Z29734" s="69"/>
      <c r="AA29734" s="69"/>
    </row>
    <row r="29735" spans="24:27" x14ac:dyDescent="0.25">
      <c r="X29735" s="69"/>
      <c r="Y29735" s="69"/>
      <c r="Z29735" s="69"/>
      <c r="AA29735" s="69"/>
    </row>
    <row r="29736" spans="24:27" x14ac:dyDescent="0.25">
      <c r="X29736" s="69"/>
      <c r="Y29736" s="69"/>
      <c r="Z29736" s="69"/>
      <c r="AA29736" s="69"/>
    </row>
    <row r="29737" spans="24:27" x14ac:dyDescent="0.25">
      <c r="X29737" s="69"/>
      <c r="Y29737" s="69"/>
      <c r="Z29737" s="69"/>
      <c r="AA29737" s="69"/>
    </row>
    <row r="29738" spans="24:27" x14ac:dyDescent="0.25">
      <c r="X29738" s="69"/>
      <c r="Y29738" s="69"/>
      <c r="Z29738" s="69"/>
      <c r="AA29738" s="69"/>
    </row>
    <row r="29739" spans="24:27" x14ac:dyDescent="0.25">
      <c r="X29739" s="69"/>
      <c r="Y29739" s="69"/>
      <c r="Z29739" s="69"/>
      <c r="AA29739" s="69"/>
    </row>
    <row r="29740" spans="24:27" x14ac:dyDescent="0.25">
      <c r="X29740" s="69"/>
      <c r="Y29740" s="69"/>
      <c r="Z29740" s="69"/>
      <c r="AA29740" s="69"/>
    </row>
    <row r="29741" spans="24:27" x14ac:dyDescent="0.25">
      <c r="X29741" s="69"/>
      <c r="Y29741" s="69"/>
      <c r="Z29741" s="69"/>
      <c r="AA29741" s="69"/>
    </row>
    <row r="29742" spans="24:27" x14ac:dyDescent="0.25">
      <c r="X29742" s="69"/>
      <c r="Y29742" s="69"/>
      <c r="Z29742" s="69"/>
      <c r="AA29742" s="69"/>
    </row>
    <row r="29743" spans="24:27" x14ac:dyDescent="0.25">
      <c r="X29743" s="69"/>
      <c r="Y29743" s="69"/>
      <c r="Z29743" s="69"/>
      <c r="AA29743" s="69"/>
    </row>
    <row r="29744" spans="24:27" x14ac:dyDescent="0.25">
      <c r="X29744" s="69"/>
      <c r="Y29744" s="69"/>
      <c r="Z29744" s="69"/>
      <c r="AA29744" s="69"/>
    </row>
    <row r="29745" spans="24:27" x14ac:dyDescent="0.25">
      <c r="X29745" s="69"/>
      <c r="Y29745" s="69"/>
      <c r="Z29745" s="69"/>
      <c r="AA29745" s="69"/>
    </row>
    <row r="29746" spans="24:27" x14ac:dyDescent="0.25">
      <c r="X29746" s="69"/>
      <c r="Y29746" s="69"/>
      <c r="Z29746" s="69"/>
      <c r="AA29746" s="69"/>
    </row>
    <row r="29747" spans="24:27" x14ac:dyDescent="0.25">
      <c r="X29747" s="69"/>
      <c r="Y29747" s="69"/>
      <c r="Z29747" s="69"/>
      <c r="AA29747" s="69"/>
    </row>
    <row r="29748" spans="24:27" x14ac:dyDescent="0.25">
      <c r="X29748" s="69"/>
      <c r="Y29748" s="69"/>
      <c r="Z29748" s="69"/>
      <c r="AA29748" s="69"/>
    </row>
    <row r="29749" spans="24:27" x14ac:dyDescent="0.25">
      <c r="X29749" s="69"/>
      <c r="Y29749" s="69"/>
      <c r="Z29749" s="69"/>
      <c r="AA29749" s="69"/>
    </row>
    <row r="29750" spans="24:27" x14ac:dyDescent="0.25">
      <c r="X29750" s="69"/>
      <c r="Y29750" s="69"/>
      <c r="Z29750" s="69"/>
      <c r="AA29750" s="69"/>
    </row>
    <row r="29751" spans="24:27" x14ac:dyDescent="0.25">
      <c r="X29751" s="69"/>
      <c r="Y29751" s="69"/>
      <c r="Z29751" s="69"/>
      <c r="AA29751" s="69"/>
    </row>
    <row r="29752" spans="24:27" x14ac:dyDescent="0.25">
      <c r="X29752" s="69"/>
      <c r="Y29752" s="69"/>
      <c r="Z29752" s="69"/>
      <c r="AA29752" s="69"/>
    </row>
    <row r="29753" spans="24:27" x14ac:dyDescent="0.25">
      <c r="X29753" s="69"/>
      <c r="Y29753" s="69"/>
      <c r="Z29753" s="69"/>
      <c r="AA29753" s="69"/>
    </row>
    <row r="29754" spans="24:27" x14ac:dyDescent="0.25">
      <c r="X29754" s="69"/>
      <c r="Y29754" s="69"/>
      <c r="Z29754" s="69"/>
      <c r="AA29754" s="69"/>
    </row>
    <row r="29755" spans="24:27" x14ac:dyDescent="0.25">
      <c r="X29755" s="69"/>
      <c r="Y29755" s="69"/>
      <c r="Z29755" s="69"/>
      <c r="AA29755" s="69"/>
    </row>
    <row r="29756" spans="24:27" x14ac:dyDescent="0.25">
      <c r="X29756" s="69"/>
      <c r="Y29756" s="69"/>
      <c r="Z29756" s="69"/>
      <c r="AA29756" s="69"/>
    </row>
    <row r="29757" spans="24:27" x14ac:dyDescent="0.25">
      <c r="X29757" s="69"/>
      <c r="Y29757" s="69"/>
      <c r="Z29757" s="69"/>
      <c r="AA29757" s="69"/>
    </row>
    <row r="29758" spans="24:27" x14ac:dyDescent="0.25">
      <c r="X29758" s="69"/>
      <c r="Y29758" s="69"/>
      <c r="Z29758" s="69"/>
      <c r="AA29758" s="69"/>
    </row>
    <row r="29759" spans="24:27" x14ac:dyDescent="0.25">
      <c r="X29759" s="69"/>
      <c r="Y29759" s="69"/>
      <c r="Z29759" s="69"/>
      <c r="AA29759" s="69"/>
    </row>
    <row r="29760" spans="24:27" x14ac:dyDescent="0.25">
      <c r="X29760" s="69"/>
      <c r="Y29760" s="69"/>
      <c r="Z29760" s="69"/>
      <c r="AA29760" s="69"/>
    </row>
    <row r="29761" spans="24:27" x14ac:dyDescent="0.25">
      <c r="X29761" s="69"/>
      <c r="Y29761" s="69"/>
      <c r="Z29761" s="69"/>
      <c r="AA29761" s="69"/>
    </row>
    <row r="29762" spans="24:27" x14ac:dyDescent="0.25">
      <c r="X29762" s="69"/>
      <c r="Y29762" s="69"/>
      <c r="Z29762" s="69"/>
      <c r="AA29762" s="69"/>
    </row>
    <row r="29763" spans="24:27" x14ac:dyDescent="0.25">
      <c r="X29763" s="69"/>
      <c r="Y29763" s="69"/>
      <c r="Z29763" s="69"/>
      <c r="AA29763" s="69"/>
    </row>
    <row r="29764" spans="24:27" x14ac:dyDescent="0.25">
      <c r="X29764" s="69"/>
      <c r="Y29764" s="69"/>
      <c r="Z29764" s="69"/>
      <c r="AA29764" s="69"/>
    </row>
    <row r="29765" spans="24:27" x14ac:dyDescent="0.25">
      <c r="X29765" s="69"/>
      <c r="Y29765" s="69"/>
      <c r="Z29765" s="69"/>
      <c r="AA29765" s="69"/>
    </row>
    <row r="29766" spans="24:27" x14ac:dyDescent="0.25">
      <c r="X29766" s="69"/>
      <c r="Y29766" s="69"/>
      <c r="Z29766" s="69"/>
      <c r="AA29766" s="69"/>
    </row>
    <row r="29767" spans="24:27" x14ac:dyDescent="0.25">
      <c r="X29767" s="69"/>
      <c r="Y29767" s="69"/>
      <c r="Z29767" s="69"/>
      <c r="AA29767" s="69"/>
    </row>
    <row r="29768" spans="24:27" x14ac:dyDescent="0.25">
      <c r="X29768" s="69"/>
      <c r="Y29768" s="69"/>
      <c r="Z29768" s="69"/>
      <c r="AA29768" s="69"/>
    </row>
    <row r="29769" spans="24:27" x14ac:dyDescent="0.25">
      <c r="X29769" s="69"/>
      <c r="Y29769" s="69"/>
      <c r="Z29769" s="69"/>
      <c r="AA29769" s="69"/>
    </row>
    <row r="29770" spans="24:27" x14ac:dyDescent="0.25">
      <c r="X29770" s="69"/>
      <c r="Y29770" s="69"/>
      <c r="Z29770" s="69"/>
      <c r="AA29770" s="69"/>
    </row>
    <row r="29771" spans="24:27" x14ac:dyDescent="0.25">
      <c r="X29771" s="69"/>
      <c r="Y29771" s="69"/>
      <c r="Z29771" s="69"/>
      <c r="AA29771" s="69"/>
    </row>
    <row r="29772" spans="24:27" x14ac:dyDescent="0.25">
      <c r="X29772" s="69"/>
      <c r="Y29772" s="69"/>
      <c r="Z29772" s="69"/>
      <c r="AA29772" s="69"/>
    </row>
    <row r="29773" spans="24:27" x14ac:dyDescent="0.25">
      <c r="X29773" s="69"/>
      <c r="Y29773" s="69"/>
      <c r="Z29773" s="69"/>
      <c r="AA29773" s="69"/>
    </row>
    <row r="29774" spans="24:27" x14ac:dyDescent="0.25">
      <c r="X29774" s="69"/>
      <c r="Y29774" s="69"/>
      <c r="Z29774" s="69"/>
      <c r="AA29774" s="69"/>
    </row>
    <row r="29775" spans="24:27" x14ac:dyDescent="0.25">
      <c r="X29775" s="69"/>
      <c r="Y29775" s="69"/>
      <c r="Z29775" s="69"/>
      <c r="AA29775" s="69"/>
    </row>
    <row r="29776" spans="24:27" x14ac:dyDescent="0.25">
      <c r="X29776" s="69"/>
      <c r="Y29776" s="69"/>
      <c r="Z29776" s="69"/>
      <c r="AA29776" s="69"/>
    </row>
    <row r="29777" spans="24:27" x14ac:dyDescent="0.25">
      <c r="X29777" s="69"/>
      <c r="Y29777" s="69"/>
      <c r="Z29777" s="69"/>
      <c r="AA29777" s="69"/>
    </row>
    <row r="29778" spans="24:27" x14ac:dyDescent="0.25">
      <c r="X29778" s="69"/>
      <c r="Y29778" s="69"/>
      <c r="Z29778" s="69"/>
      <c r="AA29778" s="69"/>
    </row>
    <row r="29779" spans="24:27" x14ac:dyDescent="0.25">
      <c r="X29779" s="69"/>
      <c r="Y29779" s="69"/>
      <c r="Z29779" s="69"/>
      <c r="AA29779" s="69"/>
    </row>
    <row r="29780" spans="24:27" x14ac:dyDescent="0.25">
      <c r="X29780" s="69"/>
      <c r="Y29780" s="69"/>
      <c r="Z29780" s="69"/>
      <c r="AA29780" s="69"/>
    </row>
    <row r="29781" spans="24:27" x14ac:dyDescent="0.25">
      <c r="X29781" s="69"/>
      <c r="Y29781" s="69"/>
      <c r="Z29781" s="69"/>
      <c r="AA29781" s="69"/>
    </row>
    <row r="29782" spans="24:27" x14ac:dyDescent="0.25">
      <c r="X29782" s="69"/>
      <c r="Y29782" s="69"/>
      <c r="Z29782" s="69"/>
      <c r="AA29782" s="69"/>
    </row>
    <row r="29783" spans="24:27" x14ac:dyDescent="0.25">
      <c r="X29783" s="69"/>
      <c r="Y29783" s="69"/>
      <c r="Z29783" s="69"/>
      <c r="AA29783" s="69"/>
    </row>
    <row r="29784" spans="24:27" x14ac:dyDescent="0.25">
      <c r="X29784" s="69"/>
      <c r="Y29784" s="69"/>
      <c r="Z29784" s="69"/>
      <c r="AA29784" s="69"/>
    </row>
    <row r="29785" spans="24:27" x14ac:dyDescent="0.25">
      <c r="X29785" s="69"/>
      <c r="Y29785" s="69"/>
      <c r="Z29785" s="69"/>
      <c r="AA29785" s="69"/>
    </row>
    <row r="29786" spans="24:27" x14ac:dyDescent="0.25">
      <c r="X29786" s="69"/>
      <c r="Y29786" s="69"/>
      <c r="Z29786" s="69"/>
      <c r="AA29786" s="69"/>
    </row>
    <row r="29787" spans="24:27" x14ac:dyDescent="0.25">
      <c r="X29787" s="69"/>
      <c r="Y29787" s="69"/>
      <c r="Z29787" s="69"/>
      <c r="AA29787" s="69"/>
    </row>
    <row r="29788" spans="24:27" x14ac:dyDescent="0.25">
      <c r="X29788" s="69"/>
      <c r="Y29788" s="69"/>
      <c r="Z29788" s="69"/>
      <c r="AA29788" s="69"/>
    </row>
    <row r="29789" spans="24:27" x14ac:dyDescent="0.25">
      <c r="X29789" s="69"/>
      <c r="Y29789" s="69"/>
      <c r="Z29789" s="69"/>
      <c r="AA29789" s="69"/>
    </row>
    <row r="29790" spans="24:27" x14ac:dyDescent="0.25">
      <c r="X29790" s="69"/>
      <c r="Y29790" s="69"/>
      <c r="Z29790" s="69"/>
      <c r="AA29790" s="69"/>
    </row>
    <row r="29791" spans="24:27" x14ac:dyDescent="0.25">
      <c r="X29791" s="69"/>
      <c r="Y29791" s="69"/>
      <c r="Z29791" s="69"/>
      <c r="AA29791" s="69"/>
    </row>
    <row r="29792" spans="24:27" x14ac:dyDescent="0.25">
      <c r="X29792" s="69"/>
      <c r="Y29792" s="69"/>
      <c r="Z29792" s="69"/>
      <c r="AA29792" s="69"/>
    </row>
    <row r="29793" spans="24:27" x14ac:dyDescent="0.25">
      <c r="X29793" s="69"/>
      <c r="Y29793" s="69"/>
      <c r="Z29793" s="69"/>
      <c r="AA29793" s="69"/>
    </row>
    <row r="29794" spans="24:27" x14ac:dyDescent="0.25">
      <c r="X29794" s="69"/>
      <c r="Y29794" s="69"/>
      <c r="Z29794" s="69"/>
      <c r="AA29794" s="69"/>
    </row>
    <row r="29795" spans="24:27" x14ac:dyDescent="0.25">
      <c r="X29795" s="69"/>
      <c r="Y29795" s="69"/>
      <c r="Z29795" s="69"/>
      <c r="AA29795" s="69"/>
    </row>
    <row r="29796" spans="24:27" x14ac:dyDescent="0.25">
      <c r="X29796" s="69"/>
      <c r="Y29796" s="69"/>
      <c r="Z29796" s="69"/>
      <c r="AA29796" s="69"/>
    </row>
    <row r="29797" spans="24:27" x14ac:dyDescent="0.25">
      <c r="X29797" s="69"/>
      <c r="Y29797" s="69"/>
      <c r="Z29797" s="69"/>
      <c r="AA29797" s="69"/>
    </row>
    <row r="29798" spans="24:27" x14ac:dyDescent="0.25">
      <c r="X29798" s="69"/>
      <c r="Y29798" s="69"/>
      <c r="Z29798" s="69"/>
      <c r="AA29798" s="69"/>
    </row>
    <row r="29799" spans="24:27" x14ac:dyDescent="0.25">
      <c r="X29799" s="69"/>
      <c r="Y29799" s="69"/>
      <c r="Z29799" s="69"/>
      <c r="AA29799" s="69"/>
    </row>
    <row r="29800" spans="24:27" x14ac:dyDescent="0.25">
      <c r="X29800" s="69"/>
      <c r="Y29800" s="69"/>
      <c r="Z29800" s="69"/>
      <c r="AA29800" s="69"/>
    </row>
    <row r="29801" spans="24:27" x14ac:dyDescent="0.25">
      <c r="X29801" s="69"/>
      <c r="Y29801" s="69"/>
      <c r="Z29801" s="69"/>
      <c r="AA29801" s="69"/>
    </row>
    <row r="29802" spans="24:27" x14ac:dyDescent="0.25">
      <c r="X29802" s="69"/>
      <c r="Y29802" s="69"/>
      <c r="Z29802" s="69"/>
      <c r="AA29802" s="69"/>
    </row>
    <row r="29803" spans="24:27" x14ac:dyDescent="0.25">
      <c r="X29803" s="69"/>
      <c r="Y29803" s="69"/>
      <c r="Z29803" s="69"/>
      <c r="AA29803" s="69"/>
    </row>
    <row r="29804" spans="24:27" x14ac:dyDescent="0.25">
      <c r="X29804" s="69"/>
      <c r="Y29804" s="69"/>
      <c r="Z29804" s="69"/>
      <c r="AA29804" s="69"/>
    </row>
    <row r="29805" spans="24:27" x14ac:dyDescent="0.25">
      <c r="X29805" s="69"/>
      <c r="Y29805" s="69"/>
      <c r="Z29805" s="69"/>
      <c r="AA29805" s="69"/>
    </row>
    <row r="29806" spans="24:27" x14ac:dyDescent="0.25">
      <c r="X29806" s="69"/>
      <c r="Y29806" s="69"/>
      <c r="Z29806" s="69"/>
      <c r="AA29806" s="69"/>
    </row>
    <row r="29807" spans="24:27" x14ac:dyDescent="0.25">
      <c r="X29807" s="69"/>
      <c r="Y29807" s="69"/>
      <c r="Z29807" s="69"/>
      <c r="AA29807" s="69"/>
    </row>
    <row r="29808" spans="24:27" x14ac:dyDescent="0.25">
      <c r="X29808" s="69"/>
      <c r="Y29808" s="69"/>
      <c r="Z29808" s="69"/>
      <c r="AA29808" s="69"/>
    </row>
    <row r="29809" spans="24:27" x14ac:dyDescent="0.25">
      <c r="X29809" s="69"/>
      <c r="Y29809" s="69"/>
      <c r="Z29809" s="69"/>
      <c r="AA29809" s="69"/>
    </row>
    <row r="29810" spans="24:27" x14ac:dyDescent="0.25">
      <c r="X29810" s="69"/>
      <c r="Y29810" s="69"/>
      <c r="Z29810" s="69"/>
      <c r="AA29810" s="69"/>
    </row>
    <row r="29811" spans="24:27" x14ac:dyDescent="0.25">
      <c r="X29811" s="69"/>
      <c r="Y29811" s="69"/>
      <c r="Z29811" s="69"/>
      <c r="AA29811" s="69"/>
    </row>
    <row r="29812" spans="24:27" x14ac:dyDescent="0.25">
      <c r="X29812" s="69"/>
      <c r="Y29812" s="69"/>
      <c r="Z29812" s="69"/>
      <c r="AA29812" s="69"/>
    </row>
    <row r="29813" spans="24:27" x14ac:dyDescent="0.25">
      <c r="X29813" s="69"/>
      <c r="Y29813" s="69"/>
      <c r="Z29813" s="69"/>
      <c r="AA29813" s="69"/>
    </row>
    <row r="29814" spans="24:27" x14ac:dyDescent="0.25">
      <c r="X29814" s="69"/>
      <c r="Y29814" s="69"/>
      <c r="Z29814" s="69"/>
      <c r="AA29814" s="69"/>
    </row>
    <row r="29815" spans="24:27" x14ac:dyDescent="0.25">
      <c r="X29815" s="69"/>
      <c r="Y29815" s="69"/>
      <c r="Z29815" s="69"/>
      <c r="AA29815" s="69"/>
    </row>
    <row r="29816" spans="24:27" x14ac:dyDescent="0.25">
      <c r="X29816" s="69"/>
      <c r="Y29816" s="69"/>
      <c r="Z29816" s="69"/>
      <c r="AA29816" s="69"/>
    </row>
    <row r="29817" spans="24:27" x14ac:dyDescent="0.25">
      <c r="X29817" s="69"/>
      <c r="Y29817" s="69"/>
      <c r="Z29817" s="69"/>
      <c r="AA29817" s="69"/>
    </row>
    <row r="29818" spans="24:27" x14ac:dyDescent="0.25">
      <c r="X29818" s="69"/>
      <c r="Y29818" s="69"/>
      <c r="Z29818" s="69"/>
      <c r="AA29818" s="69"/>
    </row>
    <row r="29819" spans="24:27" x14ac:dyDescent="0.25">
      <c r="X29819" s="69"/>
      <c r="Y29819" s="69"/>
      <c r="Z29819" s="69"/>
      <c r="AA29819" s="69"/>
    </row>
    <row r="29820" spans="24:27" x14ac:dyDescent="0.25">
      <c r="X29820" s="69"/>
      <c r="Y29820" s="69"/>
      <c r="Z29820" s="69"/>
      <c r="AA29820" s="69"/>
    </row>
    <row r="29821" spans="24:27" x14ac:dyDescent="0.25">
      <c r="X29821" s="69"/>
      <c r="Y29821" s="69"/>
      <c r="Z29821" s="69"/>
      <c r="AA29821" s="69"/>
    </row>
    <row r="29822" spans="24:27" x14ac:dyDescent="0.25">
      <c r="X29822" s="69"/>
      <c r="Y29822" s="69"/>
      <c r="Z29822" s="69"/>
      <c r="AA29822" s="69"/>
    </row>
    <row r="29823" spans="24:27" x14ac:dyDescent="0.25">
      <c r="X29823" s="69"/>
      <c r="Y29823" s="69"/>
      <c r="Z29823" s="69"/>
      <c r="AA29823" s="69"/>
    </row>
    <row r="29824" spans="24:27" x14ac:dyDescent="0.25">
      <c r="X29824" s="69"/>
      <c r="Y29824" s="69"/>
      <c r="Z29824" s="69"/>
      <c r="AA29824" s="69"/>
    </row>
    <row r="29825" spans="24:27" x14ac:dyDescent="0.25">
      <c r="X29825" s="69"/>
      <c r="Y29825" s="69"/>
      <c r="Z29825" s="69"/>
      <c r="AA29825" s="69"/>
    </row>
    <row r="29826" spans="24:27" x14ac:dyDescent="0.25">
      <c r="X29826" s="69"/>
      <c r="Y29826" s="69"/>
      <c r="Z29826" s="69"/>
      <c r="AA29826" s="69"/>
    </row>
    <row r="29827" spans="24:27" x14ac:dyDescent="0.25">
      <c r="X29827" s="69"/>
      <c r="Y29827" s="69"/>
      <c r="Z29827" s="69"/>
      <c r="AA29827" s="69"/>
    </row>
    <row r="29828" spans="24:27" x14ac:dyDescent="0.25">
      <c r="X29828" s="69"/>
      <c r="Y29828" s="69"/>
      <c r="Z29828" s="69"/>
      <c r="AA29828" s="69"/>
    </row>
    <row r="29829" spans="24:27" x14ac:dyDescent="0.25">
      <c r="X29829" s="69"/>
      <c r="Y29829" s="69"/>
      <c r="Z29829" s="69"/>
      <c r="AA29829" s="69"/>
    </row>
    <row r="29830" spans="24:27" x14ac:dyDescent="0.25">
      <c r="X29830" s="69"/>
      <c r="Y29830" s="69"/>
      <c r="Z29830" s="69"/>
      <c r="AA29830" s="69"/>
    </row>
    <row r="29831" spans="24:27" x14ac:dyDescent="0.25">
      <c r="X29831" s="69"/>
      <c r="Y29831" s="69"/>
      <c r="Z29831" s="69"/>
      <c r="AA29831" s="69"/>
    </row>
    <row r="29832" spans="24:27" x14ac:dyDescent="0.25">
      <c r="X29832" s="69"/>
      <c r="Y29832" s="69"/>
      <c r="Z29832" s="69"/>
      <c r="AA29832" s="69"/>
    </row>
    <row r="29833" spans="24:27" x14ac:dyDescent="0.25">
      <c r="X29833" s="69"/>
      <c r="Y29833" s="69"/>
      <c r="Z29833" s="69"/>
      <c r="AA29833" s="69"/>
    </row>
    <row r="29834" spans="24:27" x14ac:dyDescent="0.25">
      <c r="X29834" s="69"/>
      <c r="Y29834" s="69"/>
      <c r="Z29834" s="69"/>
      <c r="AA29834" s="69"/>
    </row>
    <row r="29835" spans="24:27" x14ac:dyDescent="0.25">
      <c r="X29835" s="69"/>
      <c r="Y29835" s="69"/>
      <c r="Z29835" s="69"/>
      <c r="AA29835" s="69"/>
    </row>
    <row r="29836" spans="24:27" x14ac:dyDescent="0.25">
      <c r="X29836" s="69"/>
      <c r="Y29836" s="69"/>
      <c r="Z29836" s="69"/>
      <c r="AA29836" s="69"/>
    </row>
    <row r="29837" spans="24:27" x14ac:dyDescent="0.25">
      <c r="X29837" s="69"/>
      <c r="Y29837" s="69"/>
      <c r="Z29837" s="69"/>
      <c r="AA29837" s="69"/>
    </row>
    <row r="29838" spans="24:27" x14ac:dyDescent="0.25">
      <c r="X29838" s="69"/>
      <c r="Y29838" s="69"/>
      <c r="Z29838" s="69"/>
      <c r="AA29838" s="69"/>
    </row>
    <row r="29839" spans="24:27" x14ac:dyDescent="0.25">
      <c r="X29839" s="69"/>
      <c r="Y29839" s="69"/>
      <c r="Z29839" s="69"/>
      <c r="AA29839" s="69"/>
    </row>
    <row r="29840" spans="24:27" x14ac:dyDescent="0.25">
      <c r="X29840" s="69"/>
      <c r="Y29840" s="69"/>
      <c r="Z29840" s="69"/>
      <c r="AA29840" s="69"/>
    </row>
    <row r="29841" spans="24:27" x14ac:dyDescent="0.25">
      <c r="X29841" s="69"/>
      <c r="Y29841" s="69"/>
      <c r="Z29841" s="69"/>
      <c r="AA29841" s="69"/>
    </row>
    <row r="29842" spans="24:27" x14ac:dyDescent="0.25">
      <c r="X29842" s="69"/>
      <c r="Y29842" s="69"/>
      <c r="Z29842" s="69"/>
      <c r="AA29842" s="69"/>
    </row>
    <row r="29843" spans="24:27" x14ac:dyDescent="0.25">
      <c r="X29843" s="69"/>
      <c r="Y29843" s="69"/>
      <c r="Z29843" s="69"/>
      <c r="AA29843" s="69"/>
    </row>
    <row r="29844" spans="24:27" x14ac:dyDescent="0.25">
      <c r="X29844" s="69"/>
      <c r="Y29844" s="69"/>
      <c r="Z29844" s="69"/>
      <c r="AA29844" s="69"/>
    </row>
    <row r="29845" spans="24:27" x14ac:dyDescent="0.25">
      <c r="X29845" s="69"/>
      <c r="Y29845" s="69"/>
      <c r="Z29845" s="69"/>
      <c r="AA29845" s="69"/>
    </row>
    <row r="29846" spans="24:27" x14ac:dyDescent="0.25">
      <c r="X29846" s="69"/>
      <c r="Y29846" s="69"/>
      <c r="Z29846" s="69"/>
      <c r="AA29846" s="69"/>
    </row>
    <row r="29847" spans="24:27" x14ac:dyDescent="0.25">
      <c r="X29847" s="69"/>
      <c r="Y29847" s="69"/>
      <c r="Z29847" s="69"/>
      <c r="AA29847" s="69"/>
    </row>
    <row r="29848" spans="24:27" x14ac:dyDescent="0.25">
      <c r="X29848" s="69"/>
      <c r="Y29848" s="69"/>
      <c r="Z29848" s="69"/>
      <c r="AA29848" s="69"/>
    </row>
    <row r="29849" spans="24:27" x14ac:dyDescent="0.25">
      <c r="X29849" s="69"/>
      <c r="Y29849" s="69"/>
      <c r="Z29849" s="69"/>
      <c r="AA29849" s="69"/>
    </row>
    <row r="29850" spans="24:27" x14ac:dyDescent="0.25">
      <c r="X29850" s="69"/>
      <c r="Y29850" s="69"/>
      <c r="Z29850" s="69"/>
      <c r="AA29850" s="69"/>
    </row>
    <row r="29851" spans="24:27" x14ac:dyDescent="0.25">
      <c r="X29851" s="69"/>
      <c r="Y29851" s="69"/>
      <c r="Z29851" s="69"/>
      <c r="AA29851" s="69"/>
    </row>
    <row r="29852" spans="24:27" x14ac:dyDescent="0.25">
      <c r="X29852" s="69"/>
      <c r="Y29852" s="69"/>
      <c r="Z29852" s="69"/>
      <c r="AA29852" s="69"/>
    </row>
    <row r="29853" spans="24:27" x14ac:dyDescent="0.25">
      <c r="X29853" s="69"/>
      <c r="Y29853" s="69"/>
      <c r="Z29853" s="69"/>
      <c r="AA29853" s="69"/>
    </row>
    <row r="29854" spans="24:27" x14ac:dyDescent="0.25">
      <c r="X29854" s="69"/>
      <c r="Y29854" s="69"/>
      <c r="Z29854" s="69"/>
      <c r="AA29854" s="69"/>
    </row>
    <row r="29855" spans="24:27" x14ac:dyDescent="0.25">
      <c r="X29855" s="69"/>
      <c r="Y29855" s="69"/>
      <c r="Z29855" s="69"/>
      <c r="AA29855" s="69"/>
    </row>
    <row r="29856" spans="24:27" x14ac:dyDescent="0.25">
      <c r="X29856" s="69"/>
      <c r="Y29856" s="69"/>
      <c r="Z29856" s="69"/>
      <c r="AA29856" s="69"/>
    </row>
    <row r="29857" spans="24:27" x14ac:dyDescent="0.25">
      <c r="X29857" s="69"/>
      <c r="Y29857" s="69"/>
      <c r="Z29857" s="69"/>
      <c r="AA29857" s="69"/>
    </row>
    <row r="29858" spans="24:27" x14ac:dyDescent="0.25">
      <c r="X29858" s="69"/>
      <c r="Y29858" s="69"/>
      <c r="Z29858" s="69"/>
      <c r="AA29858" s="69"/>
    </row>
    <row r="29859" spans="24:27" x14ac:dyDescent="0.25">
      <c r="X29859" s="69"/>
      <c r="Y29859" s="69"/>
      <c r="Z29859" s="69"/>
      <c r="AA29859" s="69"/>
    </row>
    <row r="29860" spans="24:27" x14ac:dyDescent="0.25">
      <c r="X29860" s="69"/>
      <c r="Y29860" s="69"/>
      <c r="Z29860" s="69"/>
      <c r="AA29860" s="69"/>
    </row>
    <row r="29861" spans="24:27" x14ac:dyDescent="0.25">
      <c r="X29861" s="69"/>
      <c r="Y29861" s="69"/>
      <c r="Z29861" s="69"/>
      <c r="AA29861" s="69"/>
    </row>
    <row r="29862" spans="24:27" x14ac:dyDescent="0.25">
      <c r="X29862" s="69"/>
      <c r="Y29862" s="69"/>
      <c r="Z29862" s="69"/>
      <c r="AA29862" s="69"/>
    </row>
    <row r="29863" spans="24:27" x14ac:dyDescent="0.25">
      <c r="X29863" s="69"/>
      <c r="Y29863" s="69"/>
      <c r="Z29863" s="69"/>
      <c r="AA29863" s="69"/>
    </row>
    <row r="29864" spans="24:27" x14ac:dyDescent="0.25">
      <c r="X29864" s="69"/>
      <c r="Y29864" s="69"/>
      <c r="Z29864" s="69"/>
      <c r="AA29864" s="69"/>
    </row>
    <row r="29865" spans="24:27" x14ac:dyDescent="0.25">
      <c r="X29865" s="69"/>
      <c r="Y29865" s="69"/>
      <c r="Z29865" s="69"/>
      <c r="AA29865" s="69"/>
    </row>
    <row r="29866" spans="24:27" x14ac:dyDescent="0.25">
      <c r="X29866" s="69"/>
      <c r="Y29866" s="69"/>
      <c r="Z29866" s="69"/>
      <c r="AA29866" s="69"/>
    </row>
    <row r="29867" spans="24:27" x14ac:dyDescent="0.25">
      <c r="X29867" s="69"/>
      <c r="Y29867" s="69"/>
      <c r="Z29867" s="69"/>
      <c r="AA29867" s="69"/>
    </row>
    <row r="29868" spans="24:27" x14ac:dyDescent="0.25">
      <c r="X29868" s="69"/>
      <c r="Y29868" s="69"/>
      <c r="Z29868" s="69"/>
      <c r="AA29868" s="69"/>
    </row>
    <row r="29869" spans="24:27" x14ac:dyDescent="0.25">
      <c r="X29869" s="69"/>
      <c r="Y29869" s="69"/>
      <c r="Z29869" s="69"/>
      <c r="AA29869" s="69"/>
    </row>
    <row r="29870" spans="24:27" x14ac:dyDescent="0.25">
      <c r="X29870" s="69"/>
      <c r="Y29870" s="69"/>
      <c r="Z29870" s="69"/>
      <c r="AA29870" s="69"/>
    </row>
    <row r="29871" spans="24:27" x14ac:dyDescent="0.25">
      <c r="X29871" s="69"/>
      <c r="Y29871" s="69"/>
      <c r="Z29871" s="69"/>
      <c r="AA29871" s="69"/>
    </row>
    <row r="29872" spans="24:27" x14ac:dyDescent="0.25">
      <c r="X29872" s="69"/>
      <c r="Y29872" s="69"/>
      <c r="Z29872" s="69"/>
      <c r="AA29872" s="69"/>
    </row>
    <row r="29873" spans="24:27" x14ac:dyDescent="0.25">
      <c r="X29873" s="69"/>
      <c r="Y29873" s="69"/>
      <c r="Z29873" s="69"/>
      <c r="AA29873" s="69"/>
    </row>
    <row r="29874" spans="24:27" x14ac:dyDescent="0.25">
      <c r="X29874" s="69"/>
      <c r="Y29874" s="69"/>
      <c r="Z29874" s="69"/>
      <c r="AA29874" s="69"/>
    </row>
    <row r="29875" spans="24:27" x14ac:dyDescent="0.25">
      <c r="X29875" s="69"/>
      <c r="Y29875" s="69"/>
      <c r="Z29875" s="69"/>
      <c r="AA29875" s="69"/>
    </row>
    <row r="29876" spans="24:27" x14ac:dyDescent="0.25">
      <c r="X29876" s="69"/>
      <c r="Y29876" s="69"/>
      <c r="Z29876" s="69"/>
      <c r="AA29876" s="69"/>
    </row>
    <row r="29877" spans="24:27" x14ac:dyDescent="0.25">
      <c r="X29877" s="69"/>
      <c r="Y29877" s="69"/>
      <c r="Z29877" s="69"/>
      <c r="AA29877" s="69"/>
    </row>
    <row r="29878" spans="24:27" x14ac:dyDescent="0.25">
      <c r="X29878" s="69"/>
      <c r="Y29878" s="69"/>
      <c r="Z29878" s="69"/>
      <c r="AA29878" s="69"/>
    </row>
    <row r="29879" spans="24:27" x14ac:dyDescent="0.25">
      <c r="X29879" s="69"/>
      <c r="Y29879" s="69"/>
      <c r="Z29879" s="69"/>
      <c r="AA29879" s="69"/>
    </row>
    <row r="29880" spans="24:27" x14ac:dyDescent="0.25">
      <c r="X29880" s="69"/>
      <c r="Y29880" s="69"/>
      <c r="Z29880" s="69"/>
      <c r="AA29880" s="69"/>
    </row>
    <row r="29881" spans="24:27" x14ac:dyDescent="0.25">
      <c r="X29881" s="69"/>
      <c r="Y29881" s="69"/>
      <c r="Z29881" s="69"/>
      <c r="AA29881" s="69"/>
    </row>
    <row r="29882" spans="24:27" x14ac:dyDescent="0.25">
      <c r="X29882" s="69"/>
      <c r="Y29882" s="69"/>
      <c r="Z29882" s="69"/>
      <c r="AA29882" s="69"/>
    </row>
    <row r="29883" spans="24:27" x14ac:dyDescent="0.25">
      <c r="X29883" s="69"/>
      <c r="Y29883" s="69"/>
      <c r="Z29883" s="69"/>
      <c r="AA29883" s="69"/>
    </row>
    <row r="29884" spans="24:27" x14ac:dyDescent="0.25">
      <c r="X29884" s="69"/>
      <c r="Y29884" s="69"/>
      <c r="Z29884" s="69"/>
      <c r="AA29884" s="69"/>
    </row>
    <row r="29885" spans="24:27" x14ac:dyDescent="0.25">
      <c r="X29885" s="69"/>
      <c r="Y29885" s="69"/>
      <c r="Z29885" s="69"/>
      <c r="AA29885" s="69"/>
    </row>
    <row r="29886" spans="24:27" x14ac:dyDescent="0.25">
      <c r="X29886" s="69"/>
      <c r="Y29886" s="69"/>
      <c r="Z29886" s="69"/>
      <c r="AA29886" s="69"/>
    </row>
    <row r="29887" spans="24:27" x14ac:dyDescent="0.25">
      <c r="X29887" s="69"/>
      <c r="Y29887" s="69"/>
      <c r="Z29887" s="69"/>
      <c r="AA29887" s="69"/>
    </row>
    <row r="29888" spans="24:27" x14ac:dyDescent="0.25">
      <c r="X29888" s="69"/>
      <c r="Y29888" s="69"/>
      <c r="Z29888" s="69"/>
      <c r="AA29888" s="69"/>
    </row>
    <row r="29889" spans="24:27" x14ac:dyDescent="0.25">
      <c r="X29889" s="69"/>
      <c r="Y29889" s="69"/>
      <c r="Z29889" s="69"/>
      <c r="AA29889" s="69"/>
    </row>
    <row r="29890" spans="24:27" x14ac:dyDescent="0.25">
      <c r="X29890" s="69"/>
      <c r="Y29890" s="69"/>
      <c r="Z29890" s="69"/>
      <c r="AA29890" s="69"/>
    </row>
    <row r="29891" spans="24:27" x14ac:dyDescent="0.25">
      <c r="X29891" s="69"/>
      <c r="Y29891" s="69"/>
      <c r="Z29891" s="69"/>
      <c r="AA29891" s="69"/>
    </row>
    <row r="29892" spans="24:27" x14ac:dyDescent="0.25">
      <c r="X29892" s="69"/>
      <c r="Y29892" s="69"/>
      <c r="Z29892" s="69"/>
      <c r="AA29892" s="69"/>
    </row>
    <row r="29893" spans="24:27" x14ac:dyDescent="0.25">
      <c r="X29893" s="69"/>
      <c r="Y29893" s="69"/>
      <c r="Z29893" s="69"/>
      <c r="AA29893" s="69"/>
    </row>
    <row r="29894" spans="24:27" x14ac:dyDescent="0.25">
      <c r="X29894" s="69"/>
      <c r="Y29894" s="69"/>
      <c r="Z29894" s="69"/>
      <c r="AA29894" s="69"/>
    </row>
    <row r="29895" spans="24:27" x14ac:dyDescent="0.25">
      <c r="X29895" s="69"/>
      <c r="Y29895" s="69"/>
      <c r="Z29895" s="69"/>
      <c r="AA29895" s="69"/>
    </row>
    <row r="29896" spans="24:27" x14ac:dyDescent="0.25">
      <c r="X29896" s="69"/>
      <c r="Y29896" s="69"/>
      <c r="Z29896" s="69"/>
      <c r="AA29896" s="69"/>
    </row>
    <row r="29897" spans="24:27" x14ac:dyDescent="0.25">
      <c r="X29897" s="69"/>
      <c r="Y29897" s="69"/>
      <c r="Z29897" s="69"/>
      <c r="AA29897" s="69"/>
    </row>
    <row r="29898" spans="24:27" x14ac:dyDescent="0.25">
      <c r="X29898" s="69"/>
      <c r="Y29898" s="69"/>
      <c r="Z29898" s="69"/>
      <c r="AA29898" s="69"/>
    </row>
    <row r="29899" spans="24:27" x14ac:dyDescent="0.25">
      <c r="X29899" s="69"/>
      <c r="Y29899" s="69"/>
      <c r="Z29899" s="69"/>
      <c r="AA29899" s="69"/>
    </row>
    <row r="29900" spans="24:27" x14ac:dyDescent="0.25">
      <c r="X29900" s="69"/>
      <c r="Y29900" s="69"/>
      <c r="Z29900" s="69"/>
      <c r="AA29900" s="69"/>
    </row>
    <row r="29901" spans="24:27" x14ac:dyDescent="0.25">
      <c r="X29901" s="69"/>
      <c r="Y29901" s="69"/>
      <c r="Z29901" s="69"/>
      <c r="AA29901" s="69"/>
    </row>
    <row r="29902" spans="24:27" x14ac:dyDescent="0.25">
      <c r="X29902" s="69"/>
      <c r="Y29902" s="69"/>
      <c r="Z29902" s="69"/>
      <c r="AA29902" s="69"/>
    </row>
    <row r="29903" spans="24:27" x14ac:dyDescent="0.25">
      <c r="X29903" s="69"/>
      <c r="Y29903" s="69"/>
      <c r="Z29903" s="69"/>
      <c r="AA29903" s="69"/>
    </row>
    <row r="29904" spans="24:27" x14ac:dyDescent="0.25">
      <c r="X29904" s="69"/>
      <c r="Y29904" s="69"/>
      <c r="Z29904" s="69"/>
      <c r="AA29904" s="69"/>
    </row>
    <row r="29905" spans="24:27" x14ac:dyDescent="0.25">
      <c r="X29905" s="69"/>
      <c r="Y29905" s="69"/>
      <c r="Z29905" s="69"/>
      <c r="AA29905" s="69"/>
    </row>
    <row r="29906" spans="24:27" x14ac:dyDescent="0.25">
      <c r="X29906" s="69"/>
      <c r="Y29906" s="69"/>
      <c r="Z29906" s="69"/>
      <c r="AA29906" s="69"/>
    </row>
    <row r="29907" spans="24:27" x14ac:dyDescent="0.25">
      <c r="X29907" s="69"/>
      <c r="Y29907" s="69"/>
      <c r="Z29907" s="69"/>
      <c r="AA29907" s="69"/>
    </row>
    <row r="29908" spans="24:27" x14ac:dyDescent="0.25">
      <c r="X29908" s="69"/>
      <c r="Y29908" s="69"/>
      <c r="Z29908" s="69"/>
      <c r="AA29908" s="69"/>
    </row>
    <row r="29909" spans="24:27" x14ac:dyDescent="0.25">
      <c r="X29909" s="69"/>
      <c r="Y29909" s="69"/>
      <c r="Z29909" s="69"/>
      <c r="AA29909" s="69"/>
    </row>
    <row r="29910" spans="24:27" x14ac:dyDescent="0.25">
      <c r="X29910" s="69"/>
      <c r="Y29910" s="69"/>
      <c r="Z29910" s="69"/>
      <c r="AA29910" s="69"/>
    </row>
    <row r="29911" spans="24:27" x14ac:dyDescent="0.25">
      <c r="X29911" s="69"/>
      <c r="Y29911" s="69"/>
      <c r="Z29911" s="69"/>
      <c r="AA29911" s="69"/>
    </row>
    <row r="29912" spans="24:27" x14ac:dyDescent="0.25">
      <c r="X29912" s="69"/>
      <c r="Y29912" s="69"/>
      <c r="Z29912" s="69"/>
      <c r="AA29912" s="69"/>
    </row>
    <row r="29913" spans="24:27" x14ac:dyDescent="0.25">
      <c r="X29913" s="69"/>
      <c r="Y29913" s="69"/>
      <c r="Z29913" s="69"/>
      <c r="AA29913" s="69"/>
    </row>
    <row r="29914" spans="24:27" x14ac:dyDescent="0.25">
      <c r="X29914" s="69"/>
      <c r="Y29914" s="69"/>
      <c r="Z29914" s="69"/>
      <c r="AA29914" s="69"/>
    </row>
    <row r="29915" spans="24:27" x14ac:dyDescent="0.25">
      <c r="X29915" s="69"/>
      <c r="Y29915" s="69"/>
      <c r="Z29915" s="69"/>
      <c r="AA29915" s="69"/>
    </row>
    <row r="29916" spans="24:27" x14ac:dyDescent="0.25">
      <c r="X29916" s="69"/>
      <c r="Y29916" s="69"/>
      <c r="Z29916" s="69"/>
      <c r="AA29916" s="69"/>
    </row>
    <row r="29917" spans="24:27" x14ac:dyDescent="0.25">
      <c r="X29917" s="69"/>
      <c r="Y29917" s="69"/>
      <c r="Z29917" s="69"/>
      <c r="AA29917" s="69"/>
    </row>
    <row r="29918" spans="24:27" x14ac:dyDescent="0.25">
      <c r="X29918" s="69"/>
      <c r="Y29918" s="69"/>
      <c r="Z29918" s="69"/>
      <c r="AA29918" s="69"/>
    </row>
    <row r="29919" spans="24:27" x14ac:dyDescent="0.25">
      <c r="X29919" s="69"/>
      <c r="Y29919" s="69"/>
      <c r="Z29919" s="69"/>
      <c r="AA29919" s="69"/>
    </row>
    <row r="29920" spans="24:27" x14ac:dyDescent="0.25">
      <c r="X29920" s="69"/>
      <c r="Y29920" s="69"/>
      <c r="Z29920" s="69"/>
      <c r="AA29920" s="69"/>
    </row>
    <row r="29921" spans="24:27" x14ac:dyDescent="0.25">
      <c r="X29921" s="69"/>
      <c r="Y29921" s="69"/>
      <c r="Z29921" s="69"/>
      <c r="AA29921" s="69"/>
    </row>
    <row r="29922" spans="24:27" x14ac:dyDescent="0.25">
      <c r="X29922" s="69"/>
      <c r="Y29922" s="69"/>
      <c r="Z29922" s="69"/>
      <c r="AA29922" s="69"/>
    </row>
    <row r="29923" spans="24:27" x14ac:dyDescent="0.25">
      <c r="X29923" s="69"/>
      <c r="Y29923" s="69"/>
      <c r="Z29923" s="69"/>
      <c r="AA29923" s="69"/>
    </row>
    <row r="29924" spans="24:27" x14ac:dyDescent="0.25">
      <c r="X29924" s="69"/>
      <c r="Y29924" s="69"/>
      <c r="Z29924" s="69"/>
      <c r="AA29924" s="69"/>
    </row>
    <row r="29925" spans="24:27" x14ac:dyDescent="0.25">
      <c r="X29925" s="69"/>
      <c r="Y29925" s="69"/>
      <c r="Z29925" s="69"/>
      <c r="AA29925" s="69"/>
    </row>
    <row r="29926" spans="24:27" x14ac:dyDescent="0.25">
      <c r="X29926" s="69"/>
      <c r="Y29926" s="69"/>
      <c r="Z29926" s="69"/>
      <c r="AA29926" s="69"/>
    </row>
    <row r="29927" spans="24:27" x14ac:dyDescent="0.25">
      <c r="X29927" s="69"/>
      <c r="Y29927" s="69"/>
      <c r="Z29927" s="69"/>
      <c r="AA29927" s="69"/>
    </row>
    <row r="29928" spans="24:27" x14ac:dyDescent="0.25">
      <c r="X29928" s="69"/>
      <c r="Y29928" s="69"/>
      <c r="Z29928" s="69"/>
      <c r="AA29928" s="69"/>
    </row>
    <row r="29929" spans="24:27" x14ac:dyDescent="0.25">
      <c r="X29929" s="69"/>
      <c r="Y29929" s="69"/>
      <c r="Z29929" s="69"/>
      <c r="AA29929" s="69"/>
    </row>
    <row r="29930" spans="24:27" x14ac:dyDescent="0.25">
      <c r="X29930" s="69"/>
      <c r="Y29930" s="69"/>
      <c r="Z29930" s="69"/>
      <c r="AA29930" s="69"/>
    </row>
    <row r="29931" spans="24:27" x14ac:dyDescent="0.25">
      <c r="X29931" s="69"/>
      <c r="Y29931" s="69"/>
      <c r="Z29931" s="69"/>
      <c r="AA29931" s="69"/>
    </row>
    <row r="29932" spans="24:27" x14ac:dyDescent="0.25">
      <c r="X29932" s="69"/>
      <c r="Y29932" s="69"/>
      <c r="Z29932" s="69"/>
      <c r="AA29932" s="69"/>
    </row>
    <row r="29933" spans="24:27" x14ac:dyDescent="0.25">
      <c r="X29933" s="69"/>
      <c r="Y29933" s="69"/>
      <c r="Z29933" s="69"/>
      <c r="AA29933" s="69"/>
    </row>
    <row r="29934" spans="24:27" x14ac:dyDescent="0.25">
      <c r="X29934" s="69"/>
      <c r="Y29934" s="69"/>
      <c r="Z29934" s="69"/>
      <c r="AA29934" s="69"/>
    </row>
    <row r="29935" spans="24:27" x14ac:dyDescent="0.25">
      <c r="X29935" s="69"/>
      <c r="Y29935" s="69"/>
      <c r="Z29935" s="69"/>
      <c r="AA29935" s="69"/>
    </row>
    <row r="29936" spans="24:27" x14ac:dyDescent="0.25">
      <c r="X29936" s="69"/>
      <c r="Y29936" s="69"/>
      <c r="Z29936" s="69"/>
      <c r="AA29936" s="69"/>
    </row>
    <row r="29937" spans="24:27" x14ac:dyDescent="0.25">
      <c r="X29937" s="69"/>
      <c r="Y29937" s="69"/>
      <c r="Z29937" s="69"/>
      <c r="AA29937" s="69"/>
    </row>
    <row r="29938" spans="24:27" x14ac:dyDescent="0.25">
      <c r="X29938" s="69"/>
      <c r="Y29938" s="69"/>
      <c r="Z29938" s="69"/>
      <c r="AA29938" s="69"/>
    </row>
    <row r="29939" spans="24:27" x14ac:dyDescent="0.25">
      <c r="X29939" s="69"/>
      <c r="Y29939" s="69"/>
      <c r="Z29939" s="69"/>
      <c r="AA29939" s="69"/>
    </row>
    <row r="29940" spans="24:27" x14ac:dyDescent="0.25">
      <c r="X29940" s="69"/>
      <c r="Y29940" s="69"/>
      <c r="Z29940" s="69"/>
      <c r="AA29940" s="69"/>
    </row>
    <row r="29941" spans="24:27" x14ac:dyDescent="0.25">
      <c r="X29941" s="69"/>
      <c r="Y29941" s="69"/>
      <c r="Z29941" s="69"/>
      <c r="AA29941" s="69"/>
    </row>
    <row r="29942" spans="24:27" x14ac:dyDescent="0.25">
      <c r="X29942" s="69"/>
      <c r="Y29942" s="69"/>
      <c r="Z29942" s="69"/>
      <c r="AA29942" s="69"/>
    </row>
    <row r="29943" spans="24:27" x14ac:dyDescent="0.25">
      <c r="X29943" s="69"/>
      <c r="Y29943" s="69"/>
      <c r="Z29943" s="69"/>
      <c r="AA29943" s="69"/>
    </row>
    <row r="29944" spans="24:27" x14ac:dyDescent="0.25">
      <c r="X29944" s="69"/>
      <c r="Y29944" s="69"/>
      <c r="Z29944" s="69"/>
      <c r="AA29944" s="69"/>
    </row>
    <row r="29945" spans="24:27" x14ac:dyDescent="0.25">
      <c r="X29945" s="69"/>
      <c r="Y29945" s="69"/>
      <c r="Z29945" s="69"/>
      <c r="AA29945" s="69"/>
    </row>
    <row r="29946" spans="24:27" x14ac:dyDescent="0.25">
      <c r="X29946" s="69"/>
      <c r="Y29946" s="69"/>
      <c r="Z29946" s="69"/>
      <c r="AA29946" s="69"/>
    </row>
    <row r="29947" spans="24:27" x14ac:dyDescent="0.25">
      <c r="X29947" s="69"/>
      <c r="Y29947" s="69"/>
      <c r="Z29947" s="69"/>
      <c r="AA29947" s="69"/>
    </row>
    <row r="29948" spans="24:27" x14ac:dyDescent="0.25">
      <c r="X29948" s="69"/>
      <c r="Y29948" s="69"/>
      <c r="Z29948" s="69"/>
      <c r="AA29948" s="69"/>
    </row>
    <row r="29949" spans="24:27" x14ac:dyDescent="0.25">
      <c r="X29949" s="69"/>
      <c r="Y29949" s="69"/>
      <c r="Z29949" s="69"/>
      <c r="AA29949" s="69"/>
    </row>
    <row r="29950" spans="24:27" x14ac:dyDescent="0.25">
      <c r="X29950" s="69"/>
      <c r="Y29950" s="69"/>
      <c r="Z29950" s="69"/>
      <c r="AA29950" s="69"/>
    </row>
    <row r="29951" spans="24:27" x14ac:dyDescent="0.25">
      <c r="X29951" s="69"/>
      <c r="Y29951" s="69"/>
      <c r="Z29951" s="69"/>
      <c r="AA29951" s="69"/>
    </row>
    <row r="29952" spans="24:27" x14ac:dyDescent="0.25">
      <c r="X29952" s="69"/>
      <c r="Y29952" s="69"/>
      <c r="Z29952" s="69"/>
      <c r="AA29952" s="69"/>
    </row>
    <row r="29953" spans="24:27" x14ac:dyDescent="0.25">
      <c r="X29953" s="69"/>
      <c r="Y29953" s="69"/>
      <c r="Z29953" s="69"/>
      <c r="AA29953" s="69"/>
    </row>
    <row r="29954" spans="24:27" x14ac:dyDescent="0.25">
      <c r="X29954" s="69"/>
      <c r="Y29954" s="69"/>
      <c r="Z29954" s="69"/>
      <c r="AA29954" s="69"/>
    </row>
    <row r="29955" spans="24:27" x14ac:dyDescent="0.25">
      <c r="X29955" s="69"/>
      <c r="Y29955" s="69"/>
      <c r="Z29955" s="69"/>
      <c r="AA29955" s="69"/>
    </row>
    <row r="29956" spans="24:27" x14ac:dyDescent="0.25">
      <c r="X29956" s="69"/>
      <c r="Y29956" s="69"/>
      <c r="Z29956" s="69"/>
      <c r="AA29956" s="69"/>
    </row>
    <row r="29957" spans="24:27" x14ac:dyDescent="0.25">
      <c r="X29957" s="69"/>
      <c r="Y29957" s="69"/>
      <c r="Z29957" s="69"/>
      <c r="AA29957" s="69"/>
    </row>
    <row r="29958" spans="24:27" x14ac:dyDescent="0.25">
      <c r="X29958" s="69"/>
      <c r="Y29958" s="69"/>
      <c r="Z29958" s="69"/>
      <c r="AA29958" s="69"/>
    </row>
    <row r="29959" spans="24:27" x14ac:dyDescent="0.25">
      <c r="X29959" s="69"/>
      <c r="Y29959" s="69"/>
      <c r="Z29959" s="69"/>
      <c r="AA29959" s="69"/>
    </row>
    <row r="29960" spans="24:27" x14ac:dyDescent="0.25">
      <c r="X29960" s="69"/>
      <c r="Y29960" s="69"/>
      <c r="Z29960" s="69"/>
      <c r="AA29960" s="69"/>
    </row>
    <row r="29961" spans="24:27" x14ac:dyDescent="0.25">
      <c r="X29961" s="69"/>
      <c r="Y29961" s="69"/>
      <c r="Z29961" s="69"/>
      <c r="AA29961" s="69"/>
    </row>
    <row r="29962" spans="24:27" x14ac:dyDescent="0.25">
      <c r="X29962" s="69"/>
      <c r="Y29962" s="69"/>
      <c r="Z29962" s="69"/>
      <c r="AA29962" s="69"/>
    </row>
    <row r="29963" spans="24:27" x14ac:dyDescent="0.25">
      <c r="X29963" s="69"/>
      <c r="Y29963" s="69"/>
      <c r="Z29963" s="69"/>
      <c r="AA29963" s="69"/>
    </row>
    <row r="29964" spans="24:27" x14ac:dyDescent="0.25">
      <c r="X29964" s="69"/>
      <c r="Y29964" s="69"/>
      <c r="Z29964" s="69"/>
      <c r="AA29964" s="69"/>
    </row>
    <row r="29965" spans="24:27" x14ac:dyDescent="0.25">
      <c r="X29965" s="69"/>
      <c r="Y29965" s="69"/>
      <c r="Z29965" s="69"/>
      <c r="AA29965" s="69"/>
    </row>
    <row r="29966" spans="24:27" x14ac:dyDescent="0.25">
      <c r="X29966" s="69"/>
      <c r="Y29966" s="69"/>
      <c r="Z29966" s="69"/>
      <c r="AA29966" s="69"/>
    </row>
    <row r="29967" spans="24:27" x14ac:dyDescent="0.25">
      <c r="X29967" s="69"/>
      <c r="Y29967" s="69"/>
      <c r="Z29967" s="69"/>
      <c r="AA29967" s="69"/>
    </row>
    <row r="29968" spans="24:27" x14ac:dyDescent="0.25">
      <c r="X29968" s="69"/>
      <c r="Y29968" s="69"/>
      <c r="Z29968" s="69"/>
      <c r="AA29968" s="69"/>
    </row>
    <row r="29969" spans="24:27" x14ac:dyDescent="0.25">
      <c r="X29969" s="69"/>
      <c r="Y29969" s="69"/>
      <c r="Z29969" s="69"/>
      <c r="AA29969" s="69"/>
    </row>
    <row r="29970" spans="24:27" x14ac:dyDescent="0.25">
      <c r="X29970" s="69"/>
      <c r="Y29970" s="69"/>
      <c r="Z29970" s="69"/>
      <c r="AA29970" s="69"/>
    </row>
    <row r="29971" spans="24:27" x14ac:dyDescent="0.25">
      <c r="X29971" s="69"/>
      <c r="Y29971" s="69"/>
      <c r="Z29971" s="69"/>
      <c r="AA29971" s="69"/>
    </row>
    <row r="29972" spans="24:27" x14ac:dyDescent="0.25">
      <c r="X29972" s="69"/>
      <c r="Y29972" s="69"/>
      <c r="Z29972" s="69"/>
      <c r="AA29972" s="69"/>
    </row>
    <row r="29973" spans="24:27" x14ac:dyDescent="0.25">
      <c r="X29973" s="69"/>
      <c r="Y29973" s="69"/>
      <c r="Z29973" s="69"/>
      <c r="AA29973" s="69"/>
    </row>
    <row r="29974" spans="24:27" x14ac:dyDescent="0.25">
      <c r="X29974" s="69"/>
      <c r="Y29974" s="69"/>
      <c r="Z29974" s="69"/>
      <c r="AA29974" s="69"/>
    </row>
    <row r="29975" spans="24:27" x14ac:dyDescent="0.25">
      <c r="X29975" s="69"/>
      <c r="Y29975" s="69"/>
      <c r="Z29975" s="69"/>
      <c r="AA29975" s="69"/>
    </row>
    <row r="29976" spans="24:27" x14ac:dyDescent="0.25">
      <c r="X29976" s="69"/>
      <c r="Y29976" s="69"/>
      <c r="Z29976" s="69"/>
      <c r="AA29976" s="69"/>
    </row>
    <row r="29977" spans="24:27" x14ac:dyDescent="0.25">
      <c r="X29977" s="69"/>
      <c r="Y29977" s="69"/>
      <c r="Z29977" s="69"/>
      <c r="AA29977" s="69"/>
    </row>
    <row r="29978" spans="24:27" x14ac:dyDescent="0.25">
      <c r="X29978" s="69"/>
      <c r="Y29978" s="69"/>
      <c r="Z29978" s="69"/>
      <c r="AA29978" s="69"/>
    </row>
    <row r="29979" spans="24:27" x14ac:dyDescent="0.25">
      <c r="X29979" s="69"/>
      <c r="Y29979" s="69"/>
      <c r="Z29979" s="69"/>
      <c r="AA29979" s="69"/>
    </row>
    <row r="29980" spans="24:27" x14ac:dyDescent="0.25">
      <c r="X29980" s="69"/>
      <c r="Y29980" s="69"/>
      <c r="Z29980" s="69"/>
      <c r="AA29980" s="69"/>
    </row>
    <row r="29981" spans="24:27" x14ac:dyDescent="0.25">
      <c r="X29981" s="69"/>
      <c r="Y29981" s="69"/>
      <c r="Z29981" s="69"/>
      <c r="AA29981" s="69"/>
    </row>
    <row r="29982" spans="24:27" x14ac:dyDescent="0.25">
      <c r="X29982" s="69"/>
      <c r="Y29982" s="69"/>
      <c r="Z29982" s="69"/>
      <c r="AA29982" s="69"/>
    </row>
    <row r="29983" spans="24:27" x14ac:dyDescent="0.25">
      <c r="X29983" s="69"/>
      <c r="Y29983" s="69"/>
      <c r="Z29983" s="69"/>
      <c r="AA29983" s="69"/>
    </row>
    <row r="29984" spans="24:27" x14ac:dyDescent="0.25">
      <c r="X29984" s="69"/>
      <c r="Y29984" s="69"/>
      <c r="Z29984" s="69"/>
      <c r="AA29984" s="69"/>
    </row>
    <row r="29985" spans="24:27" x14ac:dyDescent="0.25">
      <c r="X29985" s="69"/>
      <c r="Y29985" s="69"/>
      <c r="Z29985" s="69"/>
      <c r="AA29985" s="69"/>
    </row>
    <row r="29986" spans="24:27" x14ac:dyDescent="0.25">
      <c r="X29986" s="69"/>
      <c r="Y29986" s="69"/>
      <c r="Z29986" s="69"/>
      <c r="AA29986" s="69"/>
    </row>
    <row r="29987" spans="24:27" x14ac:dyDescent="0.25">
      <c r="X29987" s="69"/>
      <c r="Y29987" s="69"/>
      <c r="Z29987" s="69"/>
      <c r="AA29987" s="69"/>
    </row>
    <row r="29988" spans="24:27" x14ac:dyDescent="0.25">
      <c r="X29988" s="69"/>
      <c r="Y29988" s="69"/>
      <c r="Z29988" s="69"/>
      <c r="AA29988" s="69"/>
    </row>
    <row r="29989" spans="24:27" x14ac:dyDescent="0.25">
      <c r="X29989" s="69"/>
      <c r="Y29989" s="69"/>
      <c r="Z29989" s="69"/>
      <c r="AA29989" s="69"/>
    </row>
    <row r="29990" spans="24:27" x14ac:dyDescent="0.25">
      <c r="X29990" s="69"/>
      <c r="Y29990" s="69"/>
      <c r="Z29990" s="69"/>
      <c r="AA29990" s="69"/>
    </row>
    <row r="29991" spans="24:27" x14ac:dyDescent="0.25">
      <c r="X29991" s="69"/>
      <c r="Y29991" s="69"/>
      <c r="Z29991" s="69"/>
      <c r="AA29991" s="69"/>
    </row>
    <row r="29992" spans="24:27" x14ac:dyDescent="0.25">
      <c r="X29992" s="69"/>
      <c r="Y29992" s="69"/>
      <c r="Z29992" s="69"/>
      <c r="AA29992" s="69"/>
    </row>
    <row r="29993" spans="24:27" x14ac:dyDescent="0.25">
      <c r="X29993" s="69"/>
      <c r="Y29993" s="69"/>
      <c r="Z29993" s="69"/>
      <c r="AA29993" s="69"/>
    </row>
    <row r="29994" spans="24:27" x14ac:dyDescent="0.25">
      <c r="X29994" s="69"/>
      <c r="Y29994" s="69"/>
      <c r="Z29994" s="69"/>
      <c r="AA29994" s="69"/>
    </row>
    <row r="29995" spans="24:27" x14ac:dyDescent="0.25">
      <c r="X29995" s="69"/>
      <c r="Y29995" s="69"/>
      <c r="Z29995" s="69"/>
      <c r="AA29995" s="69"/>
    </row>
    <row r="29996" spans="24:27" x14ac:dyDescent="0.25">
      <c r="X29996" s="69"/>
      <c r="Y29996" s="69"/>
      <c r="Z29996" s="69"/>
      <c r="AA29996" s="69"/>
    </row>
    <row r="29997" spans="24:27" x14ac:dyDescent="0.25">
      <c r="X29997" s="69"/>
      <c r="Y29997" s="69"/>
      <c r="Z29997" s="69"/>
      <c r="AA29997" s="69"/>
    </row>
    <row r="29998" spans="24:27" x14ac:dyDescent="0.25">
      <c r="X29998" s="69"/>
      <c r="Y29998" s="69"/>
      <c r="Z29998" s="69"/>
      <c r="AA29998" s="69"/>
    </row>
    <row r="29999" spans="24:27" x14ac:dyDescent="0.25">
      <c r="X29999" s="69"/>
      <c r="Y29999" s="69"/>
      <c r="Z29999" s="69"/>
      <c r="AA29999" s="69"/>
    </row>
    <row r="30000" spans="24:27" x14ac:dyDescent="0.25">
      <c r="X30000" s="69"/>
      <c r="Y30000" s="69"/>
      <c r="Z30000" s="69"/>
      <c r="AA30000" s="69"/>
    </row>
    <row r="30001" spans="24:27" x14ac:dyDescent="0.25">
      <c r="X30001" s="69"/>
      <c r="Y30001" s="69"/>
      <c r="Z30001" s="69"/>
      <c r="AA30001" s="69"/>
    </row>
    <row r="30002" spans="24:27" x14ac:dyDescent="0.25">
      <c r="X30002" s="69"/>
      <c r="Y30002" s="69"/>
      <c r="Z30002" s="69"/>
      <c r="AA30002" s="69"/>
    </row>
    <row r="30003" spans="24:27" x14ac:dyDescent="0.25">
      <c r="X30003" s="69"/>
      <c r="Y30003" s="69"/>
      <c r="Z30003" s="69"/>
      <c r="AA30003" s="69"/>
    </row>
    <row r="30004" spans="24:27" x14ac:dyDescent="0.25">
      <c r="X30004" s="69"/>
      <c r="Y30004" s="69"/>
      <c r="Z30004" s="69"/>
      <c r="AA30004" s="69"/>
    </row>
    <row r="30005" spans="24:27" x14ac:dyDescent="0.25">
      <c r="X30005" s="69"/>
      <c r="Y30005" s="69"/>
      <c r="Z30005" s="69"/>
      <c r="AA30005" s="69"/>
    </row>
    <row r="30006" spans="24:27" x14ac:dyDescent="0.25">
      <c r="X30006" s="69"/>
      <c r="Y30006" s="69"/>
      <c r="Z30006" s="69"/>
      <c r="AA30006" s="69"/>
    </row>
    <row r="30007" spans="24:27" x14ac:dyDescent="0.25">
      <c r="X30007" s="69"/>
      <c r="Y30007" s="69"/>
      <c r="Z30007" s="69"/>
      <c r="AA30007" s="69"/>
    </row>
    <row r="30008" spans="24:27" x14ac:dyDescent="0.25">
      <c r="X30008" s="69"/>
      <c r="Y30008" s="69"/>
      <c r="Z30008" s="69"/>
      <c r="AA30008" s="69"/>
    </row>
    <row r="30009" spans="24:27" x14ac:dyDescent="0.25">
      <c r="X30009" s="69"/>
      <c r="Y30009" s="69"/>
      <c r="Z30009" s="69"/>
      <c r="AA30009" s="69"/>
    </row>
    <row r="30010" spans="24:27" x14ac:dyDescent="0.25">
      <c r="X30010" s="69"/>
      <c r="Y30010" s="69"/>
      <c r="Z30010" s="69"/>
      <c r="AA30010" s="69"/>
    </row>
    <row r="30011" spans="24:27" x14ac:dyDescent="0.25">
      <c r="X30011" s="69"/>
      <c r="Y30011" s="69"/>
      <c r="Z30011" s="69"/>
      <c r="AA30011" s="69"/>
    </row>
    <row r="30012" spans="24:27" x14ac:dyDescent="0.25">
      <c r="X30012" s="69"/>
      <c r="Y30012" s="69"/>
      <c r="Z30012" s="69"/>
      <c r="AA30012" s="69"/>
    </row>
    <row r="30013" spans="24:27" x14ac:dyDescent="0.25">
      <c r="X30013" s="69"/>
      <c r="Y30013" s="69"/>
      <c r="Z30013" s="69"/>
      <c r="AA30013" s="69"/>
    </row>
    <row r="30014" spans="24:27" x14ac:dyDescent="0.25">
      <c r="X30014" s="69"/>
      <c r="Y30014" s="69"/>
      <c r="Z30014" s="69"/>
      <c r="AA30014" s="69"/>
    </row>
    <row r="30015" spans="24:27" x14ac:dyDescent="0.25">
      <c r="X30015" s="69"/>
      <c r="Y30015" s="69"/>
      <c r="Z30015" s="69"/>
      <c r="AA30015" s="69"/>
    </row>
    <row r="30016" spans="24:27" x14ac:dyDescent="0.25">
      <c r="X30016" s="69"/>
      <c r="Y30016" s="69"/>
      <c r="Z30016" s="69"/>
      <c r="AA30016" s="69"/>
    </row>
    <row r="30017" spans="24:27" x14ac:dyDescent="0.25">
      <c r="X30017" s="69"/>
      <c r="Y30017" s="69"/>
      <c r="Z30017" s="69"/>
      <c r="AA30017" s="69"/>
    </row>
    <row r="30018" spans="24:27" x14ac:dyDescent="0.25">
      <c r="X30018" s="69"/>
      <c r="Y30018" s="69"/>
      <c r="Z30018" s="69"/>
      <c r="AA30018" s="69"/>
    </row>
    <row r="30019" spans="24:27" x14ac:dyDescent="0.25">
      <c r="X30019" s="69"/>
      <c r="Y30019" s="69"/>
      <c r="Z30019" s="69"/>
      <c r="AA30019" s="69"/>
    </row>
    <row r="30020" spans="24:27" x14ac:dyDescent="0.25">
      <c r="X30020" s="69"/>
      <c r="Y30020" s="69"/>
      <c r="Z30020" s="69"/>
      <c r="AA30020" s="69"/>
    </row>
    <row r="30021" spans="24:27" x14ac:dyDescent="0.25">
      <c r="X30021" s="69"/>
      <c r="Y30021" s="69"/>
      <c r="Z30021" s="69"/>
      <c r="AA30021" s="69"/>
    </row>
    <row r="30022" spans="24:27" x14ac:dyDescent="0.25">
      <c r="X30022" s="69"/>
      <c r="Y30022" s="69"/>
      <c r="Z30022" s="69"/>
      <c r="AA30022" s="69"/>
    </row>
    <row r="30023" spans="24:27" x14ac:dyDescent="0.25">
      <c r="X30023" s="69"/>
      <c r="Y30023" s="69"/>
      <c r="Z30023" s="69"/>
      <c r="AA30023" s="69"/>
    </row>
    <row r="30024" spans="24:27" x14ac:dyDescent="0.25">
      <c r="X30024" s="69"/>
      <c r="Y30024" s="69"/>
      <c r="Z30024" s="69"/>
      <c r="AA30024" s="69"/>
    </row>
    <row r="30025" spans="24:27" x14ac:dyDescent="0.25">
      <c r="X30025" s="69"/>
      <c r="Y30025" s="69"/>
      <c r="Z30025" s="69"/>
      <c r="AA30025" s="69"/>
    </row>
    <row r="30026" spans="24:27" x14ac:dyDescent="0.25">
      <c r="X30026" s="69"/>
      <c r="Y30026" s="69"/>
      <c r="Z30026" s="69"/>
      <c r="AA30026" s="69"/>
    </row>
    <row r="30027" spans="24:27" x14ac:dyDescent="0.25">
      <c r="X30027" s="69"/>
      <c r="Y30027" s="69"/>
      <c r="Z30027" s="69"/>
      <c r="AA30027" s="69"/>
    </row>
    <row r="30028" spans="24:27" x14ac:dyDescent="0.25">
      <c r="X30028" s="69"/>
      <c r="Y30028" s="69"/>
      <c r="Z30028" s="69"/>
      <c r="AA30028" s="69"/>
    </row>
    <row r="30029" spans="24:27" x14ac:dyDescent="0.25">
      <c r="X30029" s="69"/>
      <c r="Y30029" s="69"/>
      <c r="Z30029" s="69"/>
      <c r="AA30029" s="69"/>
    </row>
    <row r="30030" spans="24:27" x14ac:dyDescent="0.25">
      <c r="X30030" s="69"/>
      <c r="Y30030" s="69"/>
      <c r="Z30030" s="69"/>
      <c r="AA30030" s="69"/>
    </row>
    <row r="30031" spans="24:27" x14ac:dyDescent="0.25">
      <c r="X30031" s="69"/>
      <c r="Y30031" s="69"/>
      <c r="Z30031" s="69"/>
      <c r="AA30031" s="69"/>
    </row>
    <row r="30032" spans="24:27" x14ac:dyDescent="0.25">
      <c r="X30032" s="69"/>
      <c r="Y30032" s="69"/>
      <c r="Z30032" s="69"/>
      <c r="AA30032" s="69"/>
    </row>
    <row r="30033" spans="24:27" x14ac:dyDescent="0.25">
      <c r="X30033" s="69"/>
      <c r="Y30033" s="69"/>
      <c r="Z30033" s="69"/>
      <c r="AA30033" s="69"/>
    </row>
    <row r="30034" spans="24:27" x14ac:dyDescent="0.25">
      <c r="X30034" s="69"/>
      <c r="Y30034" s="69"/>
      <c r="Z30034" s="69"/>
      <c r="AA30034" s="69"/>
    </row>
    <row r="30035" spans="24:27" x14ac:dyDescent="0.25">
      <c r="X30035" s="69"/>
      <c r="Y30035" s="69"/>
      <c r="Z30035" s="69"/>
      <c r="AA30035" s="69"/>
    </row>
    <row r="30036" spans="24:27" x14ac:dyDescent="0.25">
      <c r="X30036" s="69"/>
      <c r="Y30036" s="69"/>
      <c r="Z30036" s="69"/>
      <c r="AA30036" s="69"/>
    </row>
    <row r="30037" spans="24:27" x14ac:dyDescent="0.25">
      <c r="X30037" s="69"/>
      <c r="Y30037" s="69"/>
      <c r="Z30037" s="69"/>
      <c r="AA30037" s="69"/>
    </row>
    <row r="30038" spans="24:27" x14ac:dyDescent="0.25">
      <c r="X30038" s="69"/>
      <c r="Y30038" s="69"/>
      <c r="Z30038" s="69"/>
      <c r="AA30038" s="69"/>
    </row>
    <row r="30039" spans="24:27" x14ac:dyDescent="0.25">
      <c r="X30039" s="69"/>
      <c r="Y30039" s="69"/>
      <c r="Z30039" s="69"/>
      <c r="AA30039" s="69"/>
    </row>
    <row r="30040" spans="24:27" x14ac:dyDescent="0.25">
      <c r="X30040" s="69"/>
      <c r="Y30040" s="69"/>
      <c r="Z30040" s="69"/>
      <c r="AA30040" s="69"/>
    </row>
    <row r="30041" spans="24:27" x14ac:dyDescent="0.25">
      <c r="X30041" s="69"/>
      <c r="Y30041" s="69"/>
      <c r="Z30041" s="69"/>
      <c r="AA30041" s="69"/>
    </row>
    <row r="30042" spans="24:27" x14ac:dyDescent="0.25">
      <c r="X30042" s="69"/>
      <c r="Y30042" s="69"/>
      <c r="Z30042" s="69"/>
      <c r="AA30042" s="69"/>
    </row>
    <row r="30043" spans="24:27" x14ac:dyDescent="0.25">
      <c r="X30043" s="69"/>
      <c r="Y30043" s="69"/>
      <c r="Z30043" s="69"/>
      <c r="AA30043" s="69"/>
    </row>
    <row r="30044" spans="24:27" x14ac:dyDescent="0.25">
      <c r="X30044" s="69"/>
      <c r="Y30044" s="69"/>
      <c r="Z30044" s="69"/>
      <c r="AA30044" s="69"/>
    </row>
    <row r="30045" spans="24:27" x14ac:dyDescent="0.25">
      <c r="X30045" s="69"/>
      <c r="Y30045" s="69"/>
      <c r="Z30045" s="69"/>
      <c r="AA30045" s="69"/>
    </row>
    <row r="30046" spans="24:27" x14ac:dyDescent="0.25">
      <c r="X30046" s="69"/>
      <c r="Y30046" s="69"/>
      <c r="Z30046" s="69"/>
      <c r="AA30046" s="69"/>
    </row>
    <row r="30047" spans="24:27" x14ac:dyDescent="0.25">
      <c r="X30047" s="69"/>
      <c r="Y30047" s="69"/>
      <c r="Z30047" s="69"/>
      <c r="AA30047" s="69"/>
    </row>
    <row r="30048" spans="24:27" x14ac:dyDescent="0.25">
      <c r="X30048" s="69"/>
      <c r="Y30048" s="69"/>
      <c r="Z30048" s="69"/>
      <c r="AA30048" s="69"/>
    </row>
    <row r="30049" spans="24:27" x14ac:dyDescent="0.25">
      <c r="X30049" s="69"/>
      <c r="Y30049" s="69"/>
      <c r="Z30049" s="69"/>
      <c r="AA30049" s="69"/>
    </row>
    <row r="30050" spans="24:27" x14ac:dyDescent="0.25">
      <c r="X30050" s="69"/>
      <c r="Y30050" s="69"/>
      <c r="Z30050" s="69"/>
      <c r="AA30050" s="69"/>
    </row>
    <row r="30051" spans="24:27" x14ac:dyDescent="0.25">
      <c r="X30051" s="69"/>
      <c r="Y30051" s="69"/>
      <c r="Z30051" s="69"/>
      <c r="AA30051" s="69"/>
    </row>
    <row r="30052" spans="24:27" x14ac:dyDescent="0.25">
      <c r="X30052" s="69"/>
      <c r="Y30052" s="69"/>
      <c r="Z30052" s="69"/>
      <c r="AA30052" s="69"/>
    </row>
    <row r="30053" spans="24:27" x14ac:dyDescent="0.25">
      <c r="X30053" s="69"/>
      <c r="Y30053" s="69"/>
      <c r="Z30053" s="69"/>
      <c r="AA30053" s="69"/>
    </row>
    <row r="30054" spans="24:27" x14ac:dyDescent="0.25">
      <c r="X30054" s="69"/>
      <c r="Y30054" s="69"/>
      <c r="Z30054" s="69"/>
      <c r="AA30054" s="69"/>
    </row>
    <row r="30055" spans="24:27" x14ac:dyDescent="0.25">
      <c r="X30055" s="69"/>
      <c r="Y30055" s="69"/>
      <c r="Z30055" s="69"/>
      <c r="AA30055" s="69"/>
    </row>
    <row r="30056" spans="24:27" x14ac:dyDescent="0.25">
      <c r="X30056" s="69"/>
      <c r="Y30056" s="69"/>
      <c r="Z30056" s="69"/>
      <c r="AA30056" s="69"/>
    </row>
    <row r="30057" spans="24:27" x14ac:dyDescent="0.25">
      <c r="X30057" s="69"/>
      <c r="Y30057" s="69"/>
      <c r="Z30057" s="69"/>
      <c r="AA30057" s="69"/>
    </row>
    <row r="30058" spans="24:27" x14ac:dyDescent="0.25">
      <c r="X30058" s="69"/>
      <c r="Y30058" s="69"/>
      <c r="Z30058" s="69"/>
      <c r="AA30058" s="69"/>
    </row>
    <row r="30059" spans="24:27" x14ac:dyDescent="0.25">
      <c r="X30059" s="69"/>
      <c r="Y30059" s="69"/>
      <c r="Z30059" s="69"/>
      <c r="AA30059" s="69"/>
    </row>
    <row r="30060" spans="24:27" x14ac:dyDescent="0.25">
      <c r="X30060" s="69"/>
      <c r="Y30060" s="69"/>
      <c r="Z30060" s="69"/>
      <c r="AA30060" s="69"/>
    </row>
    <row r="30061" spans="24:27" x14ac:dyDescent="0.25">
      <c r="X30061" s="69"/>
      <c r="Y30061" s="69"/>
      <c r="Z30061" s="69"/>
      <c r="AA30061" s="69"/>
    </row>
    <row r="30062" spans="24:27" x14ac:dyDescent="0.25">
      <c r="X30062" s="69"/>
      <c r="Y30062" s="69"/>
      <c r="Z30062" s="69"/>
      <c r="AA30062" s="69"/>
    </row>
    <row r="30063" spans="24:27" x14ac:dyDescent="0.25">
      <c r="X30063" s="69"/>
      <c r="Y30063" s="69"/>
      <c r="Z30063" s="69"/>
      <c r="AA30063" s="69"/>
    </row>
    <row r="30064" spans="24:27" x14ac:dyDescent="0.25">
      <c r="X30064" s="69"/>
      <c r="Y30064" s="69"/>
      <c r="Z30064" s="69"/>
      <c r="AA30064" s="69"/>
    </row>
    <row r="30065" spans="24:27" x14ac:dyDescent="0.25">
      <c r="X30065" s="69"/>
      <c r="Y30065" s="69"/>
      <c r="Z30065" s="69"/>
      <c r="AA30065" s="69"/>
    </row>
    <row r="30066" spans="24:27" x14ac:dyDescent="0.25">
      <c r="X30066" s="69"/>
      <c r="Y30066" s="69"/>
      <c r="Z30066" s="69"/>
      <c r="AA30066" s="69"/>
    </row>
    <row r="30067" spans="24:27" x14ac:dyDescent="0.25">
      <c r="X30067" s="69"/>
      <c r="Y30067" s="69"/>
      <c r="Z30067" s="69"/>
      <c r="AA30067" s="69"/>
    </row>
    <row r="30068" spans="24:27" x14ac:dyDescent="0.25">
      <c r="X30068" s="69"/>
      <c r="Y30068" s="69"/>
      <c r="Z30068" s="69"/>
      <c r="AA30068" s="69"/>
    </row>
    <row r="30069" spans="24:27" x14ac:dyDescent="0.25">
      <c r="X30069" s="69"/>
      <c r="Y30069" s="69"/>
      <c r="Z30069" s="69"/>
      <c r="AA30069" s="69"/>
    </row>
    <row r="30070" spans="24:27" x14ac:dyDescent="0.25">
      <c r="X30070" s="69"/>
      <c r="Y30070" s="69"/>
      <c r="Z30070" s="69"/>
      <c r="AA30070" s="69"/>
    </row>
    <row r="30071" spans="24:27" x14ac:dyDescent="0.25">
      <c r="X30071" s="69"/>
      <c r="Y30071" s="69"/>
      <c r="Z30071" s="69"/>
      <c r="AA30071" s="69"/>
    </row>
    <row r="30072" spans="24:27" x14ac:dyDescent="0.25">
      <c r="X30072" s="69"/>
      <c r="Y30072" s="69"/>
      <c r="Z30072" s="69"/>
      <c r="AA30072" s="69"/>
    </row>
    <row r="30073" spans="24:27" x14ac:dyDescent="0.25">
      <c r="X30073" s="69"/>
      <c r="Y30073" s="69"/>
      <c r="Z30073" s="69"/>
      <c r="AA30073" s="69"/>
    </row>
    <row r="30074" spans="24:27" x14ac:dyDescent="0.25">
      <c r="X30074" s="69"/>
      <c r="Y30074" s="69"/>
      <c r="Z30074" s="69"/>
      <c r="AA30074" s="69"/>
    </row>
    <row r="30075" spans="24:27" x14ac:dyDescent="0.25">
      <c r="X30075" s="69"/>
      <c r="Y30075" s="69"/>
      <c r="Z30075" s="69"/>
      <c r="AA30075" s="69"/>
    </row>
    <row r="30076" spans="24:27" x14ac:dyDescent="0.25">
      <c r="X30076" s="69"/>
      <c r="Y30076" s="69"/>
      <c r="Z30076" s="69"/>
      <c r="AA30076" s="69"/>
    </row>
    <row r="30077" spans="24:27" x14ac:dyDescent="0.25">
      <c r="X30077" s="69"/>
      <c r="Y30077" s="69"/>
      <c r="Z30077" s="69"/>
      <c r="AA30077" s="69"/>
    </row>
    <row r="30078" spans="24:27" x14ac:dyDescent="0.25">
      <c r="X30078" s="69"/>
      <c r="Y30078" s="69"/>
      <c r="Z30078" s="69"/>
      <c r="AA30078" s="69"/>
    </row>
    <row r="30079" spans="24:27" x14ac:dyDescent="0.25">
      <c r="X30079" s="69"/>
      <c r="Y30079" s="69"/>
      <c r="Z30079" s="69"/>
      <c r="AA30079" s="69"/>
    </row>
    <row r="30080" spans="24:27" x14ac:dyDescent="0.25">
      <c r="X30080" s="69"/>
      <c r="Y30080" s="69"/>
      <c r="Z30080" s="69"/>
      <c r="AA30080" s="69"/>
    </row>
    <row r="30081" spans="24:27" x14ac:dyDescent="0.25">
      <c r="X30081" s="69"/>
      <c r="Y30081" s="69"/>
      <c r="Z30081" s="69"/>
      <c r="AA30081" s="69"/>
    </row>
    <row r="30082" spans="24:27" x14ac:dyDescent="0.25">
      <c r="X30082" s="69"/>
      <c r="Y30082" s="69"/>
      <c r="Z30082" s="69"/>
      <c r="AA30082" s="69"/>
    </row>
    <row r="30083" spans="24:27" x14ac:dyDescent="0.25">
      <c r="X30083" s="69"/>
      <c r="Y30083" s="69"/>
      <c r="Z30083" s="69"/>
      <c r="AA30083" s="69"/>
    </row>
    <row r="30084" spans="24:27" x14ac:dyDescent="0.25">
      <c r="X30084" s="69"/>
      <c r="Y30084" s="69"/>
      <c r="Z30084" s="69"/>
      <c r="AA30084" s="69"/>
    </row>
    <row r="30085" spans="24:27" x14ac:dyDescent="0.25">
      <c r="X30085" s="69"/>
      <c r="Y30085" s="69"/>
      <c r="Z30085" s="69"/>
      <c r="AA30085" s="69"/>
    </row>
    <row r="30086" spans="24:27" x14ac:dyDescent="0.25">
      <c r="X30086" s="69"/>
      <c r="Y30086" s="69"/>
      <c r="Z30086" s="69"/>
      <c r="AA30086" s="69"/>
    </row>
    <row r="30087" spans="24:27" x14ac:dyDescent="0.25">
      <c r="X30087" s="69"/>
      <c r="Y30087" s="69"/>
      <c r="Z30087" s="69"/>
      <c r="AA30087" s="69"/>
    </row>
    <row r="30088" spans="24:27" x14ac:dyDescent="0.25">
      <c r="X30088" s="69"/>
      <c r="Y30088" s="69"/>
      <c r="Z30088" s="69"/>
      <c r="AA30088" s="69"/>
    </row>
    <row r="30089" spans="24:27" x14ac:dyDescent="0.25">
      <c r="X30089" s="69"/>
      <c r="Y30089" s="69"/>
      <c r="Z30089" s="69"/>
      <c r="AA30089" s="69"/>
    </row>
    <row r="30090" spans="24:27" x14ac:dyDescent="0.25">
      <c r="X30090" s="69"/>
      <c r="Y30090" s="69"/>
      <c r="Z30090" s="69"/>
      <c r="AA30090" s="69"/>
    </row>
    <row r="30091" spans="24:27" x14ac:dyDescent="0.25">
      <c r="X30091" s="69"/>
      <c r="Y30091" s="69"/>
      <c r="Z30091" s="69"/>
      <c r="AA30091" s="69"/>
    </row>
    <row r="30092" spans="24:27" x14ac:dyDescent="0.25">
      <c r="X30092" s="69"/>
      <c r="Y30092" s="69"/>
      <c r="Z30092" s="69"/>
      <c r="AA30092" s="69"/>
    </row>
    <row r="30093" spans="24:27" x14ac:dyDescent="0.25">
      <c r="X30093" s="69"/>
      <c r="Y30093" s="69"/>
      <c r="Z30093" s="69"/>
      <c r="AA30093" s="69"/>
    </row>
    <row r="30094" spans="24:27" x14ac:dyDescent="0.25">
      <c r="X30094" s="69"/>
      <c r="Y30094" s="69"/>
      <c r="Z30094" s="69"/>
      <c r="AA30094" s="69"/>
    </row>
    <row r="30095" spans="24:27" x14ac:dyDescent="0.25">
      <c r="X30095" s="69"/>
      <c r="Y30095" s="69"/>
      <c r="Z30095" s="69"/>
      <c r="AA30095" s="69"/>
    </row>
    <row r="30096" spans="24:27" x14ac:dyDescent="0.25">
      <c r="X30096" s="69"/>
      <c r="Y30096" s="69"/>
      <c r="Z30096" s="69"/>
      <c r="AA30096" s="69"/>
    </row>
    <row r="30097" spans="24:27" x14ac:dyDescent="0.25">
      <c r="X30097" s="69"/>
      <c r="Y30097" s="69"/>
      <c r="Z30097" s="69"/>
      <c r="AA30097" s="69"/>
    </row>
    <row r="30098" spans="24:27" x14ac:dyDescent="0.25">
      <c r="X30098" s="69"/>
      <c r="Y30098" s="69"/>
      <c r="Z30098" s="69"/>
      <c r="AA30098" s="69"/>
    </row>
    <row r="30099" spans="24:27" x14ac:dyDescent="0.25">
      <c r="X30099" s="69"/>
      <c r="Y30099" s="69"/>
      <c r="Z30099" s="69"/>
      <c r="AA30099" s="69"/>
    </row>
    <row r="30100" spans="24:27" x14ac:dyDescent="0.25">
      <c r="X30100" s="69"/>
      <c r="Y30100" s="69"/>
      <c r="Z30100" s="69"/>
      <c r="AA30100" s="69"/>
    </row>
    <row r="30101" spans="24:27" x14ac:dyDescent="0.25">
      <c r="X30101" s="69"/>
      <c r="Y30101" s="69"/>
      <c r="Z30101" s="69"/>
      <c r="AA30101" s="69"/>
    </row>
    <row r="30102" spans="24:27" x14ac:dyDescent="0.25">
      <c r="X30102" s="69"/>
      <c r="Y30102" s="69"/>
      <c r="Z30102" s="69"/>
      <c r="AA30102" s="69"/>
    </row>
    <row r="30103" spans="24:27" x14ac:dyDescent="0.25">
      <c r="X30103" s="69"/>
      <c r="Y30103" s="69"/>
      <c r="Z30103" s="69"/>
      <c r="AA30103" s="69"/>
    </row>
    <row r="30104" spans="24:27" x14ac:dyDescent="0.25">
      <c r="X30104" s="69"/>
      <c r="Y30104" s="69"/>
      <c r="Z30104" s="69"/>
      <c r="AA30104" s="69"/>
    </row>
    <row r="30105" spans="24:27" x14ac:dyDescent="0.25">
      <c r="X30105" s="69"/>
      <c r="Y30105" s="69"/>
      <c r="Z30105" s="69"/>
      <c r="AA30105" s="69"/>
    </row>
    <row r="30106" spans="24:27" x14ac:dyDescent="0.25">
      <c r="X30106" s="69"/>
      <c r="Y30106" s="69"/>
      <c r="Z30106" s="69"/>
      <c r="AA30106" s="69"/>
    </row>
    <row r="30107" spans="24:27" x14ac:dyDescent="0.25">
      <c r="X30107" s="69"/>
      <c r="Y30107" s="69"/>
      <c r="Z30107" s="69"/>
      <c r="AA30107" s="69"/>
    </row>
    <row r="30108" spans="24:27" x14ac:dyDescent="0.25">
      <c r="X30108" s="69"/>
      <c r="Y30108" s="69"/>
      <c r="Z30108" s="69"/>
      <c r="AA30108" s="69"/>
    </row>
    <row r="30109" spans="24:27" x14ac:dyDescent="0.25">
      <c r="X30109" s="69"/>
      <c r="Y30109" s="69"/>
      <c r="Z30109" s="69"/>
      <c r="AA30109" s="69"/>
    </row>
    <row r="30110" spans="24:27" x14ac:dyDescent="0.25">
      <c r="X30110" s="69"/>
      <c r="Y30110" s="69"/>
      <c r="Z30110" s="69"/>
      <c r="AA30110" s="69"/>
    </row>
    <row r="30111" spans="24:27" x14ac:dyDescent="0.25">
      <c r="X30111" s="69"/>
      <c r="Y30111" s="69"/>
      <c r="Z30111" s="69"/>
      <c r="AA30111" s="69"/>
    </row>
    <row r="30112" spans="24:27" x14ac:dyDescent="0.25">
      <c r="X30112" s="69"/>
      <c r="Y30112" s="69"/>
      <c r="Z30112" s="69"/>
      <c r="AA30112" s="69"/>
    </row>
    <row r="30113" spans="24:27" x14ac:dyDescent="0.25">
      <c r="X30113" s="69"/>
      <c r="Y30113" s="69"/>
      <c r="Z30113" s="69"/>
      <c r="AA30113" s="69"/>
    </row>
    <row r="30114" spans="24:27" x14ac:dyDescent="0.25">
      <c r="X30114" s="69"/>
      <c r="Y30114" s="69"/>
      <c r="Z30114" s="69"/>
      <c r="AA30114" s="69"/>
    </row>
    <row r="30115" spans="24:27" x14ac:dyDescent="0.25">
      <c r="X30115" s="69"/>
      <c r="Y30115" s="69"/>
      <c r="Z30115" s="69"/>
      <c r="AA30115" s="69"/>
    </row>
    <row r="30116" spans="24:27" x14ac:dyDescent="0.25">
      <c r="X30116" s="69"/>
      <c r="Y30116" s="69"/>
      <c r="Z30116" s="69"/>
      <c r="AA30116" s="69"/>
    </row>
    <row r="30117" spans="24:27" x14ac:dyDescent="0.25">
      <c r="X30117" s="69"/>
      <c r="Y30117" s="69"/>
      <c r="Z30117" s="69"/>
      <c r="AA30117" s="69"/>
    </row>
    <row r="30118" spans="24:27" x14ac:dyDescent="0.25">
      <c r="X30118" s="69"/>
      <c r="Y30118" s="69"/>
      <c r="Z30118" s="69"/>
      <c r="AA30118" s="69"/>
    </row>
    <row r="30119" spans="24:27" x14ac:dyDescent="0.25">
      <c r="X30119" s="69"/>
      <c r="Y30119" s="69"/>
      <c r="Z30119" s="69"/>
      <c r="AA30119" s="69"/>
    </row>
    <row r="30120" spans="24:27" x14ac:dyDescent="0.25">
      <c r="X30120" s="69"/>
      <c r="Y30120" s="69"/>
      <c r="Z30120" s="69"/>
      <c r="AA30120" s="69"/>
    </row>
    <row r="30121" spans="24:27" x14ac:dyDescent="0.25">
      <c r="X30121" s="69"/>
      <c r="Y30121" s="69"/>
      <c r="Z30121" s="69"/>
      <c r="AA30121" s="69"/>
    </row>
    <row r="30122" spans="24:27" x14ac:dyDescent="0.25">
      <c r="X30122" s="69"/>
      <c r="Y30122" s="69"/>
      <c r="Z30122" s="69"/>
      <c r="AA30122" s="69"/>
    </row>
    <row r="30123" spans="24:27" x14ac:dyDescent="0.25">
      <c r="X30123" s="69"/>
      <c r="Y30123" s="69"/>
      <c r="Z30123" s="69"/>
      <c r="AA30123" s="69"/>
    </row>
    <row r="30124" spans="24:27" x14ac:dyDescent="0.25">
      <c r="X30124" s="69"/>
      <c r="Y30124" s="69"/>
      <c r="Z30124" s="69"/>
      <c r="AA30124" s="69"/>
    </row>
    <row r="30125" spans="24:27" x14ac:dyDescent="0.25">
      <c r="X30125" s="69"/>
      <c r="Y30125" s="69"/>
      <c r="Z30125" s="69"/>
      <c r="AA30125" s="69"/>
    </row>
    <row r="30126" spans="24:27" x14ac:dyDescent="0.25">
      <c r="X30126" s="69"/>
      <c r="Y30126" s="69"/>
      <c r="Z30126" s="69"/>
      <c r="AA30126" s="69"/>
    </row>
    <row r="30127" spans="24:27" x14ac:dyDescent="0.25">
      <c r="X30127" s="69"/>
      <c r="Y30127" s="69"/>
      <c r="Z30127" s="69"/>
      <c r="AA30127" s="69"/>
    </row>
    <row r="30128" spans="24:27" x14ac:dyDescent="0.25">
      <c r="X30128" s="69"/>
      <c r="Y30128" s="69"/>
      <c r="Z30128" s="69"/>
      <c r="AA30128" s="69"/>
    </row>
    <row r="30129" spans="24:27" x14ac:dyDescent="0.25">
      <c r="X30129" s="69"/>
      <c r="Y30129" s="69"/>
      <c r="Z30129" s="69"/>
      <c r="AA30129" s="69"/>
    </row>
    <row r="30130" spans="24:27" x14ac:dyDescent="0.25">
      <c r="X30130" s="69"/>
      <c r="Y30130" s="69"/>
      <c r="Z30130" s="69"/>
      <c r="AA30130" s="69"/>
    </row>
    <row r="30131" spans="24:27" x14ac:dyDescent="0.25">
      <c r="X30131" s="69"/>
      <c r="Y30131" s="69"/>
      <c r="Z30131" s="69"/>
      <c r="AA30131" s="69"/>
    </row>
    <row r="30132" spans="24:27" x14ac:dyDescent="0.25">
      <c r="X30132" s="69"/>
      <c r="Y30132" s="69"/>
      <c r="Z30132" s="69"/>
      <c r="AA30132" s="69"/>
    </row>
    <row r="30133" spans="24:27" x14ac:dyDescent="0.25">
      <c r="X30133" s="69"/>
      <c r="Y30133" s="69"/>
      <c r="Z30133" s="69"/>
      <c r="AA30133" s="69"/>
    </row>
    <row r="30134" spans="24:27" x14ac:dyDescent="0.25">
      <c r="X30134" s="69"/>
      <c r="Y30134" s="69"/>
      <c r="Z30134" s="69"/>
      <c r="AA30134" s="69"/>
    </row>
    <row r="30135" spans="24:27" x14ac:dyDescent="0.25">
      <c r="X30135" s="69"/>
      <c r="Y30135" s="69"/>
      <c r="Z30135" s="69"/>
      <c r="AA30135" s="69"/>
    </row>
    <row r="30136" spans="24:27" x14ac:dyDescent="0.25">
      <c r="X30136" s="69"/>
      <c r="Y30136" s="69"/>
      <c r="Z30136" s="69"/>
      <c r="AA30136" s="69"/>
    </row>
    <row r="30137" spans="24:27" x14ac:dyDescent="0.25">
      <c r="X30137" s="69"/>
      <c r="Y30137" s="69"/>
      <c r="Z30137" s="69"/>
      <c r="AA30137" s="69"/>
    </row>
    <row r="30138" spans="24:27" x14ac:dyDescent="0.25">
      <c r="X30138" s="69"/>
      <c r="Y30138" s="69"/>
      <c r="Z30138" s="69"/>
      <c r="AA30138" s="69"/>
    </row>
    <row r="30139" spans="24:27" x14ac:dyDescent="0.25">
      <c r="X30139" s="69"/>
      <c r="Y30139" s="69"/>
      <c r="Z30139" s="69"/>
      <c r="AA30139" s="69"/>
    </row>
    <row r="30140" spans="24:27" x14ac:dyDescent="0.25">
      <c r="X30140" s="69"/>
      <c r="Y30140" s="69"/>
      <c r="Z30140" s="69"/>
      <c r="AA30140" s="69"/>
    </row>
    <row r="30141" spans="24:27" x14ac:dyDescent="0.25">
      <c r="X30141" s="69"/>
      <c r="Y30141" s="69"/>
      <c r="Z30141" s="69"/>
      <c r="AA30141" s="69"/>
    </row>
    <row r="30142" spans="24:27" x14ac:dyDescent="0.25">
      <c r="X30142" s="69"/>
      <c r="Y30142" s="69"/>
      <c r="Z30142" s="69"/>
      <c r="AA30142" s="69"/>
    </row>
    <row r="30143" spans="24:27" x14ac:dyDescent="0.25">
      <c r="X30143" s="69"/>
      <c r="Y30143" s="69"/>
      <c r="Z30143" s="69"/>
      <c r="AA30143" s="69"/>
    </row>
    <row r="30144" spans="24:27" x14ac:dyDescent="0.25">
      <c r="X30144" s="69"/>
      <c r="Y30144" s="69"/>
      <c r="Z30144" s="69"/>
      <c r="AA30144" s="69"/>
    </row>
    <row r="30145" spans="24:27" x14ac:dyDescent="0.25">
      <c r="X30145" s="69"/>
      <c r="Y30145" s="69"/>
      <c r="Z30145" s="69"/>
      <c r="AA30145" s="69"/>
    </row>
    <row r="30146" spans="24:27" x14ac:dyDescent="0.25">
      <c r="X30146" s="69"/>
      <c r="Y30146" s="69"/>
      <c r="Z30146" s="69"/>
      <c r="AA30146" s="69"/>
    </row>
    <row r="30147" spans="24:27" x14ac:dyDescent="0.25">
      <c r="X30147" s="69"/>
      <c r="Y30147" s="69"/>
      <c r="Z30147" s="69"/>
      <c r="AA30147" s="69"/>
    </row>
    <row r="30148" spans="24:27" x14ac:dyDescent="0.25">
      <c r="X30148" s="69"/>
      <c r="Y30148" s="69"/>
      <c r="Z30148" s="69"/>
      <c r="AA30148" s="69"/>
    </row>
    <row r="30149" spans="24:27" x14ac:dyDescent="0.25">
      <c r="X30149" s="69"/>
      <c r="Y30149" s="69"/>
      <c r="Z30149" s="69"/>
      <c r="AA30149" s="69"/>
    </row>
    <row r="30150" spans="24:27" x14ac:dyDescent="0.25">
      <c r="X30150" s="69"/>
      <c r="Y30150" s="69"/>
      <c r="Z30150" s="69"/>
      <c r="AA30150" s="69"/>
    </row>
    <row r="30151" spans="24:27" x14ac:dyDescent="0.25">
      <c r="X30151" s="69"/>
      <c r="Y30151" s="69"/>
      <c r="Z30151" s="69"/>
      <c r="AA30151" s="69"/>
    </row>
    <row r="30152" spans="24:27" x14ac:dyDescent="0.25">
      <c r="X30152" s="69"/>
      <c r="Y30152" s="69"/>
      <c r="Z30152" s="69"/>
      <c r="AA30152" s="69"/>
    </row>
    <row r="30153" spans="24:27" x14ac:dyDescent="0.25">
      <c r="X30153" s="69"/>
      <c r="Y30153" s="69"/>
      <c r="Z30153" s="69"/>
      <c r="AA30153" s="69"/>
    </row>
    <row r="30154" spans="24:27" x14ac:dyDescent="0.25">
      <c r="X30154" s="69"/>
      <c r="Y30154" s="69"/>
      <c r="Z30154" s="69"/>
      <c r="AA30154" s="69"/>
    </row>
    <row r="30155" spans="24:27" x14ac:dyDescent="0.25">
      <c r="X30155" s="69"/>
      <c r="Y30155" s="69"/>
      <c r="Z30155" s="69"/>
      <c r="AA30155" s="69"/>
    </row>
    <row r="30156" spans="24:27" x14ac:dyDescent="0.25">
      <c r="X30156" s="69"/>
      <c r="Y30156" s="69"/>
      <c r="Z30156" s="69"/>
      <c r="AA30156" s="69"/>
    </row>
    <row r="30157" spans="24:27" x14ac:dyDescent="0.25">
      <c r="X30157" s="69"/>
      <c r="Y30157" s="69"/>
      <c r="Z30157" s="69"/>
      <c r="AA30157" s="69"/>
    </row>
    <row r="30158" spans="24:27" x14ac:dyDescent="0.25">
      <c r="X30158" s="69"/>
      <c r="Y30158" s="69"/>
      <c r="Z30158" s="69"/>
      <c r="AA30158" s="69"/>
    </row>
    <row r="30159" spans="24:27" x14ac:dyDescent="0.25">
      <c r="X30159" s="69"/>
      <c r="Y30159" s="69"/>
      <c r="Z30159" s="69"/>
      <c r="AA30159" s="69"/>
    </row>
    <row r="30160" spans="24:27" x14ac:dyDescent="0.25">
      <c r="X30160" s="69"/>
      <c r="Y30160" s="69"/>
      <c r="Z30160" s="69"/>
      <c r="AA30160" s="69"/>
    </row>
    <row r="30161" spans="24:27" x14ac:dyDescent="0.25">
      <c r="X30161" s="69"/>
      <c r="Y30161" s="69"/>
      <c r="Z30161" s="69"/>
      <c r="AA30161" s="69"/>
    </row>
    <row r="30162" spans="24:27" x14ac:dyDescent="0.25">
      <c r="X30162" s="69"/>
      <c r="Y30162" s="69"/>
      <c r="Z30162" s="69"/>
      <c r="AA30162" s="69"/>
    </row>
    <row r="30163" spans="24:27" x14ac:dyDescent="0.25">
      <c r="X30163" s="69"/>
      <c r="Y30163" s="69"/>
      <c r="Z30163" s="69"/>
      <c r="AA30163" s="69"/>
    </row>
    <row r="30164" spans="24:27" x14ac:dyDescent="0.25">
      <c r="X30164" s="69"/>
      <c r="Y30164" s="69"/>
      <c r="Z30164" s="69"/>
      <c r="AA30164" s="69"/>
    </row>
    <row r="30165" spans="24:27" x14ac:dyDescent="0.25">
      <c r="X30165" s="69"/>
      <c r="Y30165" s="69"/>
      <c r="Z30165" s="69"/>
      <c r="AA30165" s="69"/>
    </row>
    <row r="30166" spans="24:27" x14ac:dyDescent="0.25">
      <c r="X30166" s="69"/>
      <c r="Y30166" s="69"/>
      <c r="Z30166" s="69"/>
      <c r="AA30166" s="69"/>
    </row>
    <row r="30167" spans="24:27" x14ac:dyDescent="0.25">
      <c r="X30167" s="69"/>
      <c r="Y30167" s="69"/>
      <c r="Z30167" s="69"/>
      <c r="AA30167" s="69"/>
    </row>
    <row r="30168" spans="24:27" x14ac:dyDescent="0.25">
      <c r="X30168" s="69"/>
      <c r="Y30168" s="69"/>
      <c r="Z30168" s="69"/>
      <c r="AA30168" s="69"/>
    </row>
    <row r="30169" spans="24:27" x14ac:dyDescent="0.25">
      <c r="X30169" s="69"/>
      <c r="Y30169" s="69"/>
      <c r="Z30169" s="69"/>
      <c r="AA30169" s="69"/>
    </row>
    <row r="30170" spans="24:27" x14ac:dyDescent="0.25">
      <c r="X30170" s="69"/>
      <c r="Y30170" s="69"/>
      <c r="Z30170" s="69"/>
      <c r="AA30170" s="69"/>
    </row>
    <row r="30171" spans="24:27" x14ac:dyDescent="0.25">
      <c r="X30171" s="69"/>
      <c r="Y30171" s="69"/>
      <c r="Z30171" s="69"/>
      <c r="AA30171" s="69"/>
    </row>
    <row r="30172" spans="24:27" x14ac:dyDescent="0.25">
      <c r="X30172" s="69"/>
      <c r="Y30172" s="69"/>
      <c r="Z30172" s="69"/>
      <c r="AA30172" s="69"/>
    </row>
    <row r="30173" spans="24:27" x14ac:dyDescent="0.25">
      <c r="X30173" s="69"/>
      <c r="Y30173" s="69"/>
      <c r="Z30173" s="69"/>
      <c r="AA30173" s="69"/>
    </row>
    <row r="30174" spans="24:27" x14ac:dyDescent="0.25">
      <c r="X30174" s="69"/>
      <c r="Y30174" s="69"/>
      <c r="Z30174" s="69"/>
      <c r="AA30174" s="69"/>
    </row>
    <row r="30175" spans="24:27" x14ac:dyDescent="0.25">
      <c r="X30175" s="69"/>
      <c r="Y30175" s="69"/>
      <c r="Z30175" s="69"/>
      <c r="AA30175" s="69"/>
    </row>
    <row r="30176" spans="24:27" x14ac:dyDescent="0.25">
      <c r="X30176" s="69"/>
      <c r="Y30176" s="69"/>
      <c r="Z30176" s="69"/>
      <c r="AA30176" s="69"/>
    </row>
    <row r="30177" spans="24:27" x14ac:dyDescent="0.25">
      <c r="X30177" s="69"/>
      <c r="Y30177" s="69"/>
      <c r="Z30177" s="69"/>
      <c r="AA30177" s="69"/>
    </row>
    <row r="30178" spans="24:27" x14ac:dyDescent="0.25">
      <c r="X30178" s="69"/>
      <c r="Y30178" s="69"/>
      <c r="Z30178" s="69"/>
      <c r="AA30178" s="69"/>
    </row>
    <row r="30179" spans="24:27" x14ac:dyDescent="0.25">
      <c r="X30179" s="69"/>
      <c r="Y30179" s="69"/>
      <c r="Z30179" s="69"/>
      <c r="AA30179" s="69"/>
    </row>
    <row r="30180" spans="24:27" x14ac:dyDescent="0.25">
      <c r="X30180" s="69"/>
      <c r="Y30180" s="69"/>
      <c r="Z30180" s="69"/>
      <c r="AA30180" s="69"/>
    </row>
    <row r="30181" spans="24:27" x14ac:dyDescent="0.25">
      <c r="X30181" s="69"/>
      <c r="Y30181" s="69"/>
      <c r="Z30181" s="69"/>
      <c r="AA30181" s="69"/>
    </row>
    <row r="30182" spans="24:27" x14ac:dyDescent="0.25">
      <c r="X30182" s="69"/>
      <c r="Y30182" s="69"/>
      <c r="Z30182" s="69"/>
      <c r="AA30182" s="69"/>
    </row>
    <row r="30183" spans="24:27" x14ac:dyDescent="0.25">
      <c r="X30183" s="69"/>
      <c r="Y30183" s="69"/>
      <c r="Z30183" s="69"/>
      <c r="AA30183" s="69"/>
    </row>
    <row r="30184" spans="24:27" x14ac:dyDescent="0.25">
      <c r="X30184" s="69"/>
      <c r="Y30184" s="69"/>
      <c r="Z30184" s="69"/>
      <c r="AA30184" s="69"/>
    </row>
    <row r="30185" spans="24:27" x14ac:dyDescent="0.25">
      <c r="X30185" s="69"/>
      <c r="Y30185" s="69"/>
      <c r="Z30185" s="69"/>
      <c r="AA30185" s="69"/>
    </row>
    <row r="30186" spans="24:27" x14ac:dyDescent="0.25">
      <c r="X30186" s="69"/>
      <c r="Y30186" s="69"/>
      <c r="Z30186" s="69"/>
      <c r="AA30186" s="69"/>
    </row>
    <row r="30187" spans="24:27" x14ac:dyDescent="0.25">
      <c r="X30187" s="69"/>
      <c r="Y30187" s="69"/>
      <c r="Z30187" s="69"/>
      <c r="AA30187" s="69"/>
    </row>
    <row r="30188" spans="24:27" x14ac:dyDescent="0.25">
      <c r="X30188" s="69"/>
      <c r="Y30188" s="69"/>
      <c r="Z30188" s="69"/>
      <c r="AA30188" s="69"/>
    </row>
    <row r="30189" spans="24:27" x14ac:dyDescent="0.25">
      <c r="X30189" s="69"/>
      <c r="Y30189" s="69"/>
      <c r="Z30189" s="69"/>
      <c r="AA30189" s="69"/>
    </row>
    <row r="30190" spans="24:27" x14ac:dyDescent="0.25">
      <c r="X30190" s="69"/>
      <c r="Y30190" s="69"/>
      <c r="Z30190" s="69"/>
      <c r="AA30190" s="69"/>
    </row>
    <row r="30191" spans="24:27" x14ac:dyDescent="0.25">
      <c r="X30191" s="69"/>
      <c r="Y30191" s="69"/>
      <c r="Z30191" s="69"/>
      <c r="AA30191" s="69"/>
    </row>
    <row r="30192" spans="24:27" x14ac:dyDescent="0.25">
      <c r="X30192" s="69"/>
      <c r="Y30192" s="69"/>
      <c r="Z30192" s="69"/>
      <c r="AA30192" s="69"/>
    </row>
    <row r="30193" spans="24:27" x14ac:dyDescent="0.25">
      <c r="X30193" s="69"/>
      <c r="Y30193" s="69"/>
      <c r="Z30193" s="69"/>
      <c r="AA30193" s="69"/>
    </row>
    <row r="30194" spans="24:27" x14ac:dyDescent="0.25">
      <c r="X30194" s="69"/>
      <c r="Y30194" s="69"/>
      <c r="Z30194" s="69"/>
      <c r="AA30194" s="69"/>
    </row>
    <row r="30195" spans="24:27" x14ac:dyDescent="0.25">
      <c r="X30195" s="69"/>
      <c r="Y30195" s="69"/>
      <c r="Z30195" s="69"/>
      <c r="AA30195" s="69"/>
    </row>
    <row r="30196" spans="24:27" x14ac:dyDescent="0.25">
      <c r="X30196" s="69"/>
      <c r="Y30196" s="69"/>
      <c r="Z30196" s="69"/>
      <c r="AA30196" s="69"/>
    </row>
    <row r="30197" spans="24:27" x14ac:dyDescent="0.25">
      <c r="X30197" s="69"/>
      <c r="Y30197" s="69"/>
      <c r="Z30197" s="69"/>
      <c r="AA30197" s="69"/>
    </row>
    <row r="30198" spans="24:27" x14ac:dyDescent="0.25">
      <c r="X30198" s="69"/>
      <c r="Y30198" s="69"/>
      <c r="Z30198" s="69"/>
      <c r="AA30198" s="69"/>
    </row>
    <row r="30199" spans="24:27" x14ac:dyDescent="0.25">
      <c r="X30199" s="69"/>
      <c r="Y30199" s="69"/>
      <c r="Z30199" s="69"/>
      <c r="AA30199" s="69"/>
    </row>
    <row r="30200" spans="24:27" x14ac:dyDescent="0.25">
      <c r="X30200" s="69"/>
      <c r="Y30200" s="69"/>
      <c r="Z30200" s="69"/>
      <c r="AA30200" s="69"/>
    </row>
    <row r="30201" spans="24:27" x14ac:dyDescent="0.25">
      <c r="X30201" s="69"/>
      <c r="Y30201" s="69"/>
      <c r="Z30201" s="69"/>
      <c r="AA30201" s="69"/>
    </row>
    <row r="30202" spans="24:27" x14ac:dyDescent="0.25">
      <c r="X30202" s="69"/>
      <c r="Y30202" s="69"/>
      <c r="Z30202" s="69"/>
      <c r="AA30202" s="69"/>
    </row>
    <row r="30203" spans="24:27" x14ac:dyDescent="0.25">
      <c r="X30203" s="69"/>
      <c r="Y30203" s="69"/>
      <c r="Z30203" s="69"/>
      <c r="AA30203" s="69"/>
    </row>
    <row r="30204" spans="24:27" x14ac:dyDescent="0.25">
      <c r="X30204" s="69"/>
      <c r="Y30204" s="69"/>
      <c r="Z30204" s="69"/>
      <c r="AA30204" s="69"/>
    </row>
    <row r="30205" spans="24:27" x14ac:dyDescent="0.25">
      <c r="X30205" s="69"/>
      <c r="Y30205" s="69"/>
      <c r="Z30205" s="69"/>
      <c r="AA30205" s="69"/>
    </row>
    <row r="30206" spans="24:27" x14ac:dyDescent="0.25">
      <c r="X30206" s="69"/>
      <c r="Y30206" s="69"/>
      <c r="Z30206" s="69"/>
      <c r="AA30206" s="69"/>
    </row>
    <row r="30207" spans="24:27" x14ac:dyDescent="0.25">
      <c r="X30207" s="69"/>
      <c r="Y30207" s="69"/>
      <c r="Z30207" s="69"/>
      <c r="AA30207" s="69"/>
    </row>
    <row r="30208" spans="24:27" x14ac:dyDescent="0.25">
      <c r="X30208" s="69"/>
      <c r="Y30208" s="69"/>
      <c r="Z30208" s="69"/>
      <c r="AA30208" s="69"/>
    </row>
    <row r="30209" spans="24:27" x14ac:dyDescent="0.25">
      <c r="X30209" s="69"/>
      <c r="Y30209" s="69"/>
      <c r="Z30209" s="69"/>
      <c r="AA30209" s="69"/>
    </row>
    <row r="30210" spans="24:27" x14ac:dyDescent="0.25">
      <c r="X30210" s="69"/>
      <c r="Y30210" s="69"/>
      <c r="Z30210" s="69"/>
      <c r="AA30210" s="69"/>
    </row>
    <row r="30211" spans="24:27" x14ac:dyDescent="0.25">
      <c r="X30211" s="69"/>
      <c r="Y30211" s="69"/>
      <c r="Z30211" s="69"/>
      <c r="AA30211" s="69"/>
    </row>
    <row r="30212" spans="24:27" x14ac:dyDescent="0.25">
      <c r="X30212" s="69"/>
      <c r="Y30212" s="69"/>
      <c r="Z30212" s="69"/>
      <c r="AA30212" s="69"/>
    </row>
    <row r="30213" spans="24:27" x14ac:dyDescent="0.25">
      <c r="X30213" s="69"/>
      <c r="Y30213" s="69"/>
      <c r="Z30213" s="69"/>
      <c r="AA30213" s="69"/>
    </row>
    <row r="30214" spans="24:27" x14ac:dyDescent="0.25">
      <c r="X30214" s="69"/>
      <c r="Y30214" s="69"/>
      <c r="Z30214" s="69"/>
      <c r="AA30214" s="69"/>
    </row>
    <row r="30215" spans="24:27" x14ac:dyDescent="0.25">
      <c r="X30215" s="69"/>
      <c r="Y30215" s="69"/>
      <c r="Z30215" s="69"/>
      <c r="AA30215" s="69"/>
    </row>
    <row r="30216" spans="24:27" x14ac:dyDescent="0.25">
      <c r="X30216" s="69"/>
      <c r="Y30216" s="69"/>
      <c r="Z30216" s="69"/>
      <c r="AA30216" s="69"/>
    </row>
    <row r="30217" spans="24:27" x14ac:dyDescent="0.25">
      <c r="X30217" s="69"/>
      <c r="Y30217" s="69"/>
      <c r="Z30217" s="69"/>
      <c r="AA30217" s="69"/>
    </row>
    <row r="30218" spans="24:27" x14ac:dyDescent="0.25">
      <c r="X30218" s="69"/>
      <c r="Y30218" s="69"/>
      <c r="Z30218" s="69"/>
      <c r="AA30218" s="69"/>
    </row>
    <row r="30219" spans="24:27" x14ac:dyDescent="0.25">
      <c r="X30219" s="69"/>
      <c r="Y30219" s="69"/>
      <c r="Z30219" s="69"/>
      <c r="AA30219" s="69"/>
    </row>
    <row r="30220" spans="24:27" x14ac:dyDescent="0.25">
      <c r="X30220" s="69"/>
      <c r="Y30220" s="69"/>
      <c r="Z30220" s="69"/>
      <c r="AA30220" s="69"/>
    </row>
    <row r="30221" spans="24:27" x14ac:dyDescent="0.25">
      <c r="X30221" s="69"/>
      <c r="Y30221" s="69"/>
      <c r="Z30221" s="69"/>
      <c r="AA30221" s="69"/>
    </row>
    <row r="30222" spans="24:27" x14ac:dyDescent="0.25">
      <c r="X30222" s="69"/>
      <c r="Y30222" s="69"/>
      <c r="Z30222" s="69"/>
      <c r="AA30222" s="69"/>
    </row>
    <row r="30223" spans="24:27" x14ac:dyDescent="0.25">
      <c r="X30223" s="69"/>
      <c r="Y30223" s="69"/>
      <c r="Z30223" s="69"/>
      <c r="AA30223" s="69"/>
    </row>
    <row r="30224" spans="24:27" x14ac:dyDescent="0.25">
      <c r="X30224" s="69"/>
      <c r="Y30224" s="69"/>
      <c r="Z30224" s="69"/>
      <c r="AA30224" s="69"/>
    </row>
    <row r="30225" spans="24:27" x14ac:dyDescent="0.25">
      <c r="X30225" s="69"/>
      <c r="Y30225" s="69"/>
      <c r="Z30225" s="69"/>
      <c r="AA30225" s="69"/>
    </row>
    <row r="30226" spans="24:27" x14ac:dyDescent="0.25">
      <c r="X30226" s="69"/>
      <c r="Y30226" s="69"/>
      <c r="Z30226" s="69"/>
      <c r="AA30226" s="69"/>
    </row>
    <row r="30227" spans="24:27" x14ac:dyDescent="0.25">
      <c r="X30227" s="69"/>
      <c r="Y30227" s="69"/>
      <c r="Z30227" s="69"/>
      <c r="AA30227" s="69"/>
    </row>
    <row r="30228" spans="24:27" x14ac:dyDescent="0.25">
      <c r="X30228" s="69"/>
      <c r="Y30228" s="69"/>
      <c r="Z30228" s="69"/>
      <c r="AA30228" s="69"/>
    </row>
    <row r="30229" spans="24:27" x14ac:dyDescent="0.25">
      <c r="X30229" s="69"/>
      <c r="Y30229" s="69"/>
      <c r="Z30229" s="69"/>
      <c r="AA30229" s="69"/>
    </row>
    <row r="30230" spans="24:27" x14ac:dyDescent="0.25">
      <c r="X30230" s="69"/>
      <c r="Y30230" s="69"/>
      <c r="Z30230" s="69"/>
      <c r="AA30230" s="69"/>
    </row>
    <row r="30231" spans="24:27" x14ac:dyDescent="0.25">
      <c r="X30231" s="69"/>
      <c r="Y30231" s="69"/>
      <c r="Z30231" s="69"/>
      <c r="AA30231" s="69"/>
    </row>
    <row r="30232" spans="24:27" x14ac:dyDescent="0.25">
      <c r="X30232" s="69"/>
      <c r="Y30232" s="69"/>
      <c r="Z30232" s="69"/>
      <c r="AA30232" s="69"/>
    </row>
    <row r="30233" spans="24:27" x14ac:dyDescent="0.25">
      <c r="X30233" s="69"/>
      <c r="Y30233" s="69"/>
      <c r="Z30233" s="69"/>
      <c r="AA30233" s="69"/>
    </row>
    <row r="30234" spans="24:27" x14ac:dyDescent="0.25">
      <c r="X30234" s="69"/>
      <c r="Y30234" s="69"/>
      <c r="Z30234" s="69"/>
      <c r="AA30234" s="69"/>
    </row>
    <row r="30235" spans="24:27" x14ac:dyDescent="0.25">
      <c r="X30235" s="69"/>
      <c r="Y30235" s="69"/>
      <c r="Z30235" s="69"/>
      <c r="AA30235" s="69"/>
    </row>
    <row r="30236" spans="24:27" x14ac:dyDescent="0.25">
      <c r="X30236" s="69"/>
      <c r="Y30236" s="69"/>
      <c r="Z30236" s="69"/>
      <c r="AA30236" s="69"/>
    </row>
    <row r="30237" spans="24:27" x14ac:dyDescent="0.25">
      <c r="X30237" s="69"/>
      <c r="Y30237" s="69"/>
      <c r="Z30237" s="69"/>
      <c r="AA30237" s="69"/>
    </row>
    <row r="30238" spans="24:27" x14ac:dyDescent="0.25">
      <c r="X30238" s="69"/>
      <c r="Y30238" s="69"/>
      <c r="Z30238" s="69"/>
      <c r="AA30238" s="69"/>
    </row>
    <row r="30239" spans="24:27" x14ac:dyDescent="0.25">
      <c r="X30239" s="69"/>
      <c r="Y30239" s="69"/>
      <c r="Z30239" s="69"/>
      <c r="AA30239" s="69"/>
    </row>
    <row r="30240" spans="24:27" x14ac:dyDescent="0.25">
      <c r="X30240" s="69"/>
      <c r="Y30240" s="69"/>
      <c r="Z30240" s="69"/>
      <c r="AA30240" s="69"/>
    </row>
    <row r="30241" spans="24:27" x14ac:dyDescent="0.25">
      <c r="X30241" s="69"/>
      <c r="Y30241" s="69"/>
      <c r="Z30241" s="69"/>
      <c r="AA30241" s="69"/>
    </row>
    <row r="30242" spans="24:27" x14ac:dyDescent="0.25">
      <c r="X30242" s="69"/>
      <c r="Y30242" s="69"/>
      <c r="Z30242" s="69"/>
      <c r="AA30242" s="69"/>
    </row>
    <row r="30243" spans="24:27" x14ac:dyDescent="0.25">
      <c r="X30243" s="69"/>
      <c r="Y30243" s="69"/>
      <c r="Z30243" s="69"/>
      <c r="AA30243" s="69"/>
    </row>
    <row r="30244" spans="24:27" x14ac:dyDescent="0.25">
      <c r="X30244" s="69"/>
      <c r="Y30244" s="69"/>
      <c r="Z30244" s="69"/>
      <c r="AA30244" s="69"/>
    </row>
    <row r="30245" spans="24:27" x14ac:dyDescent="0.25">
      <c r="X30245" s="69"/>
      <c r="Y30245" s="69"/>
      <c r="Z30245" s="69"/>
      <c r="AA30245" s="69"/>
    </row>
    <row r="30246" spans="24:27" x14ac:dyDescent="0.25">
      <c r="X30246" s="69"/>
      <c r="Y30246" s="69"/>
      <c r="Z30246" s="69"/>
      <c r="AA30246" s="69"/>
    </row>
    <row r="30247" spans="24:27" x14ac:dyDescent="0.25">
      <c r="X30247" s="69"/>
      <c r="Y30247" s="69"/>
      <c r="Z30247" s="69"/>
      <c r="AA30247" s="69"/>
    </row>
    <row r="30248" spans="24:27" x14ac:dyDescent="0.25">
      <c r="X30248" s="69"/>
      <c r="Y30248" s="69"/>
      <c r="Z30248" s="69"/>
      <c r="AA30248" s="69"/>
    </row>
    <row r="30249" spans="24:27" x14ac:dyDescent="0.25">
      <c r="X30249" s="69"/>
      <c r="Y30249" s="69"/>
      <c r="Z30249" s="69"/>
      <c r="AA30249" s="69"/>
    </row>
    <row r="30250" spans="24:27" x14ac:dyDescent="0.25">
      <c r="X30250" s="69"/>
      <c r="Y30250" s="69"/>
      <c r="Z30250" s="69"/>
      <c r="AA30250" s="69"/>
    </row>
    <row r="30251" spans="24:27" x14ac:dyDescent="0.25">
      <c r="X30251" s="69"/>
      <c r="Y30251" s="69"/>
      <c r="Z30251" s="69"/>
      <c r="AA30251" s="69"/>
    </row>
    <row r="30252" spans="24:27" x14ac:dyDescent="0.25">
      <c r="X30252" s="69"/>
      <c r="Y30252" s="69"/>
      <c r="Z30252" s="69"/>
      <c r="AA30252" s="69"/>
    </row>
    <row r="30253" spans="24:27" x14ac:dyDescent="0.25">
      <c r="X30253" s="69"/>
      <c r="Y30253" s="69"/>
      <c r="Z30253" s="69"/>
      <c r="AA30253" s="69"/>
    </row>
    <row r="30254" spans="24:27" x14ac:dyDescent="0.25">
      <c r="X30254" s="69"/>
      <c r="Y30254" s="69"/>
      <c r="Z30254" s="69"/>
      <c r="AA30254" s="69"/>
    </row>
    <row r="30255" spans="24:27" x14ac:dyDescent="0.25">
      <c r="X30255" s="69"/>
      <c r="Y30255" s="69"/>
      <c r="Z30255" s="69"/>
      <c r="AA30255" s="69"/>
    </row>
    <row r="30256" spans="24:27" x14ac:dyDescent="0.25">
      <c r="X30256" s="69"/>
      <c r="Y30256" s="69"/>
      <c r="Z30256" s="69"/>
      <c r="AA30256" s="69"/>
    </row>
    <row r="30257" spans="24:27" x14ac:dyDescent="0.25">
      <c r="X30257" s="69"/>
      <c r="Y30257" s="69"/>
      <c r="Z30257" s="69"/>
      <c r="AA30257" s="69"/>
    </row>
    <row r="30258" spans="24:27" x14ac:dyDescent="0.25">
      <c r="X30258" s="69"/>
      <c r="Y30258" s="69"/>
      <c r="Z30258" s="69"/>
      <c r="AA30258" s="69"/>
    </row>
    <row r="30259" spans="24:27" x14ac:dyDescent="0.25">
      <c r="X30259" s="69"/>
      <c r="Y30259" s="69"/>
      <c r="Z30259" s="69"/>
      <c r="AA30259" s="69"/>
    </row>
    <row r="30260" spans="24:27" x14ac:dyDescent="0.25">
      <c r="X30260" s="69"/>
      <c r="Y30260" s="69"/>
      <c r="Z30260" s="69"/>
      <c r="AA30260" s="69"/>
    </row>
    <row r="30261" spans="24:27" x14ac:dyDescent="0.25">
      <c r="X30261" s="69"/>
      <c r="Y30261" s="69"/>
      <c r="Z30261" s="69"/>
      <c r="AA30261" s="69"/>
    </row>
    <row r="30262" spans="24:27" x14ac:dyDescent="0.25">
      <c r="X30262" s="69"/>
      <c r="Y30262" s="69"/>
      <c r="Z30262" s="69"/>
      <c r="AA30262" s="69"/>
    </row>
    <row r="30263" spans="24:27" x14ac:dyDescent="0.25">
      <c r="X30263" s="69"/>
      <c r="Y30263" s="69"/>
      <c r="Z30263" s="69"/>
      <c r="AA30263" s="69"/>
    </row>
    <row r="30264" spans="24:27" x14ac:dyDescent="0.25">
      <c r="X30264" s="69"/>
      <c r="Y30264" s="69"/>
      <c r="Z30264" s="69"/>
      <c r="AA30264" s="69"/>
    </row>
    <row r="30265" spans="24:27" x14ac:dyDescent="0.25">
      <c r="X30265" s="69"/>
      <c r="Y30265" s="69"/>
      <c r="Z30265" s="69"/>
      <c r="AA30265" s="69"/>
    </row>
    <row r="30266" spans="24:27" x14ac:dyDescent="0.25">
      <c r="X30266" s="69"/>
      <c r="Y30266" s="69"/>
      <c r="Z30266" s="69"/>
      <c r="AA30266" s="69"/>
    </row>
    <row r="30267" spans="24:27" x14ac:dyDescent="0.25">
      <c r="X30267" s="69"/>
      <c r="Y30267" s="69"/>
      <c r="Z30267" s="69"/>
      <c r="AA30267" s="69"/>
    </row>
    <row r="30268" spans="24:27" x14ac:dyDescent="0.25">
      <c r="X30268" s="69"/>
      <c r="Y30268" s="69"/>
      <c r="Z30268" s="69"/>
      <c r="AA30268" s="69"/>
    </row>
    <row r="30269" spans="24:27" x14ac:dyDescent="0.25">
      <c r="X30269" s="69"/>
      <c r="Y30269" s="69"/>
      <c r="Z30269" s="69"/>
      <c r="AA30269" s="69"/>
    </row>
    <row r="30270" spans="24:27" x14ac:dyDescent="0.25">
      <c r="X30270" s="69"/>
      <c r="Y30270" s="69"/>
      <c r="Z30270" s="69"/>
      <c r="AA30270" s="69"/>
    </row>
    <row r="30271" spans="24:27" x14ac:dyDescent="0.25">
      <c r="X30271" s="69"/>
      <c r="Y30271" s="69"/>
      <c r="Z30271" s="69"/>
      <c r="AA30271" s="69"/>
    </row>
    <row r="30272" spans="24:27" x14ac:dyDescent="0.25">
      <c r="X30272" s="69"/>
      <c r="Y30272" s="69"/>
      <c r="Z30272" s="69"/>
      <c r="AA30272" s="69"/>
    </row>
    <row r="30273" spans="24:27" x14ac:dyDescent="0.25">
      <c r="X30273" s="69"/>
      <c r="Y30273" s="69"/>
      <c r="Z30273" s="69"/>
      <c r="AA30273" s="69"/>
    </row>
    <row r="30274" spans="24:27" x14ac:dyDescent="0.25">
      <c r="X30274" s="69"/>
      <c r="Y30274" s="69"/>
      <c r="Z30274" s="69"/>
      <c r="AA30274" s="69"/>
    </row>
    <row r="30275" spans="24:27" x14ac:dyDescent="0.25">
      <c r="X30275" s="69"/>
      <c r="Y30275" s="69"/>
      <c r="Z30275" s="69"/>
      <c r="AA30275" s="69"/>
    </row>
    <row r="30276" spans="24:27" x14ac:dyDescent="0.25">
      <c r="X30276" s="69"/>
      <c r="Y30276" s="69"/>
      <c r="Z30276" s="69"/>
      <c r="AA30276" s="69"/>
    </row>
    <row r="30277" spans="24:27" x14ac:dyDescent="0.25">
      <c r="X30277" s="69"/>
      <c r="Y30277" s="69"/>
      <c r="Z30277" s="69"/>
      <c r="AA30277" s="69"/>
    </row>
    <row r="30278" spans="24:27" x14ac:dyDescent="0.25">
      <c r="X30278" s="69"/>
      <c r="Y30278" s="69"/>
      <c r="Z30278" s="69"/>
      <c r="AA30278" s="69"/>
    </row>
    <row r="30279" spans="24:27" x14ac:dyDescent="0.25">
      <c r="X30279" s="69"/>
      <c r="Y30279" s="69"/>
      <c r="Z30279" s="69"/>
      <c r="AA30279" s="69"/>
    </row>
    <row r="30280" spans="24:27" x14ac:dyDescent="0.25">
      <c r="X30280" s="69"/>
      <c r="Y30280" s="69"/>
      <c r="Z30280" s="69"/>
      <c r="AA30280" s="69"/>
    </row>
    <row r="30281" spans="24:27" x14ac:dyDescent="0.25">
      <c r="X30281" s="69"/>
      <c r="Y30281" s="69"/>
      <c r="Z30281" s="69"/>
      <c r="AA30281" s="69"/>
    </row>
    <row r="30282" spans="24:27" x14ac:dyDescent="0.25">
      <c r="X30282" s="69"/>
      <c r="Y30282" s="69"/>
      <c r="Z30282" s="69"/>
      <c r="AA30282" s="69"/>
    </row>
    <row r="30283" spans="24:27" x14ac:dyDescent="0.25">
      <c r="X30283" s="69"/>
      <c r="Y30283" s="69"/>
      <c r="Z30283" s="69"/>
      <c r="AA30283" s="69"/>
    </row>
    <row r="30284" spans="24:27" x14ac:dyDescent="0.25">
      <c r="X30284" s="69"/>
      <c r="Y30284" s="69"/>
      <c r="Z30284" s="69"/>
      <c r="AA30284" s="69"/>
    </row>
    <row r="30285" spans="24:27" x14ac:dyDescent="0.25">
      <c r="X30285" s="69"/>
      <c r="Y30285" s="69"/>
      <c r="Z30285" s="69"/>
      <c r="AA30285" s="69"/>
    </row>
    <row r="30286" spans="24:27" x14ac:dyDescent="0.25">
      <c r="X30286" s="69"/>
      <c r="Y30286" s="69"/>
      <c r="Z30286" s="69"/>
      <c r="AA30286" s="69"/>
    </row>
    <row r="30287" spans="24:27" x14ac:dyDescent="0.25">
      <c r="X30287" s="69"/>
      <c r="Y30287" s="69"/>
      <c r="Z30287" s="69"/>
      <c r="AA30287" s="69"/>
    </row>
    <row r="30288" spans="24:27" x14ac:dyDescent="0.25">
      <c r="X30288" s="69"/>
      <c r="Y30288" s="69"/>
      <c r="Z30288" s="69"/>
      <c r="AA30288" s="69"/>
    </row>
    <row r="30289" spans="24:27" x14ac:dyDescent="0.25">
      <c r="X30289" s="69"/>
      <c r="Y30289" s="69"/>
      <c r="Z30289" s="69"/>
      <c r="AA30289" s="69"/>
    </row>
    <row r="30290" spans="24:27" x14ac:dyDescent="0.25">
      <c r="X30290" s="69"/>
      <c r="Y30290" s="69"/>
      <c r="Z30290" s="69"/>
      <c r="AA30290" s="69"/>
    </row>
    <row r="30291" spans="24:27" x14ac:dyDescent="0.25">
      <c r="X30291" s="69"/>
      <c r="Y30291" s="69"/>
      <c r="Z30291" s="69"/>
      <c r="AA30291" s="69"/>
    </row>
    <row r="30292" spans="24:27" x14ac:dyDescent="0.25">
      <c r="X30292" s="69"/>
      <c r="Y30292" s="69"/>
      <c r="Z30292" s="69"/>
      <c r="AA30292" s="69"/>
    </row>
    <row r="30293" spans="24:27" x14ac:dyDescent="0.25">
      <c r="X30293" s="69"/>
      <c r="Y30293" s="69"/>
      <c r="Z30293" s="69"/>
      <c r="AA30293" s="69"/>
    </row>
    <row r="30294" spans="24:27" x14ac:dyDescent="0.25">
      <c r="X30294" s="69"/>
      <c r="Y30294" s="69"/>
      <c r="Z30294" s="69"/>
      <c r="AA30294" s="69"/>
    </row>
    <row r="30295" spans="24:27" x14ac:dyDescent="0.25">
      <c r="X30295" s="69"/>
      <c r="Y30295" s="69"/>
      <c r="Z30295" s="69"/>
      <c r="AA30295" s="69"/>
    </row>
    <row r="30296" spans="24:27" x14ac:dyDescent="0.25">
      <c r="X30296" s="69"/>
      <c r="Y30296" s="69"/>
      <c r="Z30296" s="69"/>
      <c r="AA30296" s="69"/>
    </row>
    <row r="30297" spans="24:27" x14ac:dyDescent="0.25">
      <c r="X30297" s="69"/>
      <c r="Y30297" s="69"/>
      <c r="Z30297" s="69"/>
      <c r="AA30297" s="69"/>
    </row>
    <row r="30298" spans="24:27" x14ac:dyDescent="0.25">
      <c r="X30298" s="69"/>
      <c r="Y30298" s="69"/>
      <c r="Z30298" s="69"/>
      <c r="AA30298" s="69"/>
    </row>
    <row r="30299" spans="24:27" x14ac:dyDescent="0.25">
      <c r="X30299" s="69"/>
      <c r="Y30299" s="69"/>
      <c r="Z30299" s="69"/>
      <c r="AA30299" s="69"/>
    </row>
    <row r="30300" spans="24:27" x14ac:dyDescent="0.25">
      <c r="X30300" s="69"/>
      <c r="Y30300" s="69"/>
      <c r="Z30300" s="69"/>
      <c r="AA30300" s="69"/>
    </row>
    <row r="30301" spans="24:27" x14ac:dyDescent="0.25">
      <c r="X30301" s="69"/>
      <c r="Y30301" s="69"/>
      <c r="Z30301" s="69"/>
      <c r="AA30301" s="69"/>
    </row>
    <row r="30302" spans="24:27" x14ac:dyDescent="0.25">
      <c r="X30302" s="69"/>
      <c r="Y30302" s="69"/>
      <c r="Z30302" s="69"/>
      <c r="AA30302" s="69"/>
    </row>
    <row r="30303" spans="24:27" x14ac:dyDescent="0.25">
      <c r="X30303" s="69"/>
      <c r="Y30303" s="69"/>
      <c r="Z30303" s="69"/>
      <c r="AA30303" s="69"/>
    </row>
    <row r="30304" spans="24:27" x14ac:dyDescent="0.25">
      <c r="X30304" s="69"/>
      <c r="Y30304" s="69"/>
      <c r="Z30304" s="69"/>
      <c r="AA30304" s="69"/>
    </row>
    <row r="30305" spans="24:27" x14ac:dyDescent="0.25">
      <c r="X30305" s="69"/>
      <c r="Y30305" s="69"/>
      <c r="Z30305" s="69"/>
      <c r="AA30305" s="69"/>
    </row>
    <row r="30306" spans="24:27" x14ac:dyDescent="0.25">
      <c r="X30306" s="69"/>
      <c r="Y30306" s="69"/>
      <c r="Z30306" s="69"/>
      <c r="AA30306" s="69"/>
    </row>
    <row r="30307" spans="24:27" x14ac:dyDescent="0.25">
      <c r="X30307" s="69"/>
      <c r="Y30307" s="69"/>
      <c r="Z30307" s="69"/>
      <c r="AA30307" s="69"/>
    </row>
    <row r="30308" spans="24:27" x14ac:dyDescent="0.25">
      <c r="X30308" s="69"/>
      <c r="Y30308" s="69"/>
      <c r="Z30308" s="69"/>
      <c r="AA30308" s="69"/>
    </row>
    <row r="30309" spans="24:27" x14ac:dyDescent="0.25">
      <c r="X30309" s="69"/>
      <c r="Y30309" s="69"/>
      <c r="Z30309" s="69"/>
      <c r="AA30309" s="69"/>
    </row>
    <row r="30310" spans="24:27" x14ac:dyDescent="0.25">
      <c r="X30310" s="69"/>
      <c r="Y30310" s="69"/>
      <c r="Z30310" s="69"/>
      <c r="AA30310" s="69"/>
    </row>
    <row r="30311" spans="24:27" x14ac:dyDescent="0.25">
      <c r="X30311" s="69"/>
      <c r="Y30311" s="69"/>
      <c r="Z30311" s="69"/>
      <c r="AA30311" s="69"/>
    </row>
    <row r="30312" spans="24:27" x14ac:dyDescent="0.25">
      <c r="X30312" s="69"/>
      <c r="Y30312" s="69"/>
      <c r="Z30312" s="69"/>
      <c r="AA30312" s="69"/>
    </row>
    <row r="30313" spans="24:27" x14ac:dyDescent="0.25">
      <c r="X30313" s="69"/>
      <c r="Y30313" s="69"/>
      <c r="Z30313" s="69"/>
      <c r="AA30313" s="69"/>
    </row>
    <row r="30314" spans="24:27" x14ac:dyDescent="0.25">
      <c r="X30314" s="69"/>
      <c r="Y30314" s="69"/>
      <c r="Z30314" s="69"/>
      <c r="AA30314" s="69"/>
    </row>
    <row r="30315" spans="24:27" x14ac:dyDescent="0.25">
      <c r="X30315" s="69"/>
      <c r="Y30315" s="69"/>
      <c r="Z30315" s="69"/>
      <c r="AA30315" s="69"/>
    </row>
    <row r="30316" spans="24:27" x14ac:dyDescent="0.25">
      <c r="X30316" s="69"/>
      <c r="Y30316" s="69"/>
      <c r="Z30316" s="69"/>
      <c r="AA30316" s="69"/>
    </row>
    <row r="30317" spans="24:27" x14ac:dyDescent="0.25">
      <c r="X30317" s="69"/>
      <c r="Y30317" s="69"/>
      <c r="Z30317" s="69"/>
      <c r="AA30317" s="69"/>
    </row>
    <row r="30318" spans="24:27" x14ac:dyDescent="0.25">
      <c r="X30318" s="69"/>
      <c r="Y30318" s="69"/>
      <c r="Z30318" s="69"/>
      <c r="AA30318" s="69"/>
    </row>
    <row r="30319" spans="24:27" x14ac:dyDescent="0.25">
      <c r="X30319" s="69"/>
      <c r="Y30319" s="69"/>
      <c r="Z30319" s="69"/>
      <c r="AA30319" s="69"/>
    </row>
    <row r="30320" spans="24:27" x14ac:dyDescent="0.25">
      <c r="X30320" s="69"/>
      <c r="Y30320" s="69"/>
      <c r="Z30320" s="69"/>
      <c r="AA30320" s="69"/>
    </row>
    <row r="30321" spans="24:27" x14ac:dyDescent="0.25">
      <c r="X30321" s="69"/>
      <c r="Y30321" s="69"/>
      <c r="Z30321" s="69"/>
      <c r="AA30321" s="69"/>
    </row>
    <row r="30322" spans="24:27" x14ac:dyDescent="0.25">
      <c r="X30322" s="69"/>
      <c r="Y30322" s="69"/>
      <c r="Z30322" s="69"/>
      <c r="AA30322" s="69"/>
    </row>
    <row r="30323" spans="24:27" x14ac:dyDescent="0.25">
      <c r="X30323" s="69"/>
      <c r="Y30323" s="69"/>
      <c r="Z30323" s="69"/>
      <c r="AA30323" s="69"/>
    </row>
    <row r="30324" spans="24:27" x14ac:dyDescent="0.25">
      <c r="X30324" s="69"/>
      <c r="Y30324" s="69"/>
      <c r="Z30324" s="69"/>
      <c r="AA30324" s="69"/>
    </row>
    <row r="30325" spans="24:27" x14ac:dyDescent="0.25">
      <c r="X30325" s="69"/>
      <c r="Y30325" s="69"/>
      <c r="Z30325" s="69"/>
      <c r="AA30325" s="69"/>
    </row>
    <row r="30326" spans="24:27" x14ac:dyDescent="0.25">
      <c r="X30326" s="69"/>
      <c r="Y30326" s="69"/>
      <c r="Z30326" s="69"/>
      <c r="AA30326" s="69"/>
    </row>
    <row r="30327" spans="24:27" x14ac:dyDescent="0.25">
      <c r="X30327" s="69"/>
      <c r="Y30327" s="69"/>
      <c r="Z30327" s="69"/>
      <c r="AA30327" s="69"/>
    </row>
    <row r="30328" spans="24:27" x14ac:dyDescent="0.25">
      <c r="X30328" s="69"/>
      <c r="Y30328" s="69"/>
      <c r="Z30328" s="69"/>
      <c r="AA30328" s="69"/>
    </row>
    <row r="30329" spans="24:27" x14ac:dyDescent="0.25">
      <c r="X30329" s="69"/>
      <c r="Y30329" s="69"/>
      <c r="Z30329" s="69"/>
      <c r="AA30329" s="69"/>
    </row>
    <row r="30330" spans="24:27" x14ac:dyDescent="0.25">
      <c r="X30330" s="69"/>
      <c r="Y30330" s="69"/>
      <c r="Z30330" s="69"/>
      <c r="AA30330" s="69"/>
    </row>
    <row r="30331" spans="24:27" x14ac:dyDescent="0.25">
      <c r="X30331" s="69"/>
      <c r="Y30331" s="69"/>
      <c r="Z30331" s="69"/>
      <c r="AA30331" s="69"/>
    </row>
    <row r="30332" spans="24:27" x14ac:dyDescent="0.25">
      <c r="X30332" s="69"/>
      <c r="Y30332" s="69"/>
      <c r="Z30332" s="69"/>
      <c r="AA30332" s="69"/>
    </row>
    <row r="30333" spans="24:27" x14ac:dyDescent="0.25">
      <c r="X30333" s="69"/>
      <c r="Y30333" s="69"/>
      <c r="Z30333" s="69"/>
      <c r="AA30333" s="69"/>
    </row>
    <row r="30334" spans="24:27" x14ac:dyDescent="0.25">
      <c r="X30334" s="69"/>
      <c r="Y30334" s="69"/>
      <c r="Z30334" s="69"/>
      <c r="AA30334" s="69"/>
    </row>
    <row r="30335" spans="24:27" x14ac:dyDescent="0.25">
      <c r="X30335" s="69"/>
      <c r="Y30335" s="69"/>
      <c r="Z30335" s="69"/>
      <c r="AA30335" s="69"/>
    </row>
    <row r="30336" spans="24:27" x14ac:dyDescent="0.25">
      <c r="X30336" s="69"/>
      <c r="Y30336" s="69"/>
      <c r="Z30336" s="69"/>
      <c r="AA30336" s="69"/>
    </row>
    <row r="30337" spans="24:27" x14ac:dyDescent="0.25">
      <c r="X30337" s="69"/>
      <c r="Y30337" s="69"/>
      <c r="Z30337" s="69"/>
      <c r="AA30337" s="69"/>
    </row>
    <row r="30338" spans="24:27" x14ac:dyDescent="0.25">
      <c r="X30338" s="69"/>
      <c r="Y30338" s="69"/>
      <c r="Z30338" s="69"/>
      <c r="AA30338" s="69"/>
    </row>
    <row r="30339" spans="24:27" x14ac:dyDescent="0.25">
      <c r="X30339" s="69"/>
      <c r="Y30339" s="69"/>
      <c r="Z30339" s="69"/>
      <c r="AA30339" s="69"/>
    </row>
    <row r="30340" spans="24:27" x14ac:dyDescent="0.25">
      <c r="X30340" s="69"/>
      <c r="Y30340" s="69"/>
      <c r="Z30340" s="69"/>
      <c r="AA30340" s="69"/>
    </row>
    <row r="30341" spans="24:27" x14ac:dyDescent="0.25">
      <c r="X30341" s="69"/>
      <c r="Y30341" s="69"/>
      <c r="Z30341" s="69"/>
      <c r="AA30341" s="69"/>
    </row>
    <row r="30342" spans="24:27" x14ac:dyDescent="0.25">
      <c r="X30342" s="69"/>
      <c r="Y30342" s="69"/>
      <c r="Z30342" s="69"/>
      <c r="AA30342" s="69"/>
    </row>
    <row r="30343" spans="24:27" x14ac:dyDescent="0.25">
      <c r="X30343" s="69"/>
      <c r="Y30343" s="69"/>
      <c r="Z30343" s="69"/>
      <c r="AA30343" s="69"/>
    </row>
    <row r="30344" spans="24:27" x14ac:dyDescent="0.25">
      <c r="X30344" s="69"/>
      <c r="Y30344" s="69"/>
      <c r="Z30344" s="69"/>
      <c r="AA30344" s="69"/>
    </row>
    <row r="30345" spans="24:27" x14ac:dyDescent="0.25">
      <c r="X30345" s="69"/>
      <c r="Y30345" s="69"/>
      <c r="Z30345" s="69"/>
      <c r="AA30345" s="69"/>
    </row>
    <row r="30346" spans="24:27" x14ac:dyDescent="0.25">
      <c r="X30346" s="69"/>
      <c r="Y30346" s="69"/>
      <c r="Z30346" s="69"/>
      <c r="AA30346" s="69"/>
    </row>
    <row r="30347" spans="24:27" x14ac:dyDescent="0.25">
      <c r="X30347" s="69"/>
      <c r="Y30347" s="69"/>
      <c r="Z30347" s="69"/>
      <c r="AA30347" s="69"/>
    </row>
    <row r="30348" spans="24:27" x14ac:dyDescent="0.25">
      <c r="X30348" s="69"/>
      <c r="Y30348" s="69"/>
      <c r="Z30348" s="69"/>
      <c r="AA30348" s="69"/>
    </row>
    <row r="30349" spans="24:27" x14ac:dyDescent="0.25">
      <c r="X30349" s="69"/>
      <c r="Y30349" s="69"/>
      <c r="Z30349" s="69"/>
      <c r="AA30349" s="69"/>
    </row>
    <row r="30350" spans="24:27" x14ac:dyDescent="0.25">
      <c r="X30350" s="69"/>
      <c r="Y30350" s="69"/>
      <c r="Z30350" s="69"/>
      <c r="AA30350" s="69"/>
    </row>
    <row r="30351" spans="24:27" x14ac:dyDescent="0.25">
      <c r="X30351" s="69"/>
      <c r="Y30351" s="69"/>
      <c r="Z30351" s="69"/>
      <c r="AA30351" s="69"/>
    </row>
    <row r="30352" spans="24:27" x14ac:dyDescent="0.25">
      <c r="X30352" s="69"/>
      <c r="Y30352" s="69"/>
      <c r="Z30352" s="69"/>
      <c r="AA30352" s="69"/>
    </row>
    <row r="30353" spans="24:27" x14ac:dyDescent="0.25">
      <c r="X30353" s="69"/>
      <c r="Y30353" s="69"/>
      <c r="Z30353" s="69"/>
      <c r="AA30353" s="69"/>
    </row>
    <row r="30354" spans="24:27" x14ac:dyDescent="0.25">
      <c r="X30354" s="69"/>
      <c r="Y30354" s="69"/>
      <c r="Z30354" s="69"/>
      <c r="AA30354" s="69"/>
    </row>
    <row r="30355" spans="24:27" x14ac:dyDescent="0.25">
      <c r="X30355" s="69"/>
      <c r="Y30355" s="69"/>
      <c r="Z30355" s="69"/>
      <c r="AA30355" s="69"/>
    </row>
    <row r="30356" spans="24:27" x14ac:dyDescent="0.25">
      <c r="X30356" s="69"/>
      <c r="Y30356" s="69"/>
      <c r="Z30356" s="69"/>
      <c r="AA30356" s="69"/>
    </row>
    <row r="30357" spans="24:27" x14ac:dyDescent="0.25">
      <c r="X30357" s="69"/>
      <c r="Y30357" s="69"/>
      <c r="Z30357" s="69"/>
      <c r="AA30357" s="69"/>
    </row>
    <row r="30358" spans="24:27" x14ac:dyDescent="0.25">
      <c r="X30358" s="69"/>
      <c r="Y30358" s="69"/>
      <c r="Z30358" s="69"/>
      <c r="AA30358" s="69"/>
    </row>
    <row r="30359" spans="24:27" x14ac:dyDescent="0.25">
      <c r="X30359" s="69"/>
      <c r="Y30359" s="69"/>
      <c r="Z30359" s="69"/>
      <c r="AA30359" s="69"/>
    </row>
    <row r="30360" spans="24:27" x14ac:dyDescent="0.25">
      <c r="X30360" s="69"/>
      <c r="Y30360" s="69"/>
      <c r="Z30360" s="69"/>
      <c r="AA30360" s="69"/>
    </row>
    <row r="30361" spans="24:27" x14ac:dyDescent="0.25">
      <c r="X30361" s="69"/>
      <c r="Y30361" s="69"/>
      <c r="Z30361" s="69"/>
      <c r="AA30361" s="69"/>
    </row>
    <row r="30362" spans="24:27" x14ac:dyDescent="0.25">
      <c r="X30362" s="69"/>
      <c r="Y30362" s="69"/>
      <c r="Z30362" s="69"/>
      <c r="AA30362" s="69"/>
    </row>
    <row r="30363" spans="24:27" x14ac:dyDescent="0.25">
      <c r="X30363" s="69"/>
      <c r="Y30363" s="69"/>
      <c r="Z30363" s="69"/>
      <c r="AA30363" s="69"/>
    </row>
    <row r="30364" spans="24:27" x14ac:dyDescent="0.25">
      <c r="X30364" s="69"/>
      <c r="Y30364" s="69"/>
      <c r="Z30364" s="69"/>
      <c r="AA30364" s="69"/>
    </row>
    <row r="30365" spans="24:27" x14ac:dyDescent="0.25">
      <c r="X30365" s="69"/>
      <c r="Y30365" s="69"/>
      <c r="Z30365" s="69"/>
      <c r="AA30365" s="69"/>
    </row>
    <row r="30366" spans="24:27" x14ac:dyDescent="0.25">
      <c r="X30366" s="69"/>
      <c r="Y30366" s="69"/>
      <c r="Z30366" s="69"/>
      <c r="AA30366" s="69"/>
    </row>
    <row r="30367" spans="24:27" x14ac:dyDescent="0.25">
      <c r="X30367" s="69"/>
      <c r="Y30367" s="69"/>
      <c r="Z30367" s="69"/>
      <c r="AA30367" s="69"/>
    </row>
    <row r="30368" spans="24:27" x14ac:dyDescent="0.25">
      <c r="X30368" s="69"/>
      <c r="Y30368" s="69"/>
      <c r="Z30368" s="69"/>
      <c r="AA30368" s="69"/>
    </row>
    <row r="30369" spans="24:27" x14ac:dyDescent="0.25">
      <c r="X30369" s="69"/>
      <c r="Y30369" s="69"/>
      <c r="Z30369" s="69"/>
      <c r="AA30369" s="69"/>
    </row>
    <row r="30370" spans="24:27" x14ac:dyDescent="0.25">
      <c r="X30370" s="69"/>
      <c r="Y30370" s="69"/>
      <c r="Z30370" s="69"/>
      <c r="AA30370" s="69"/>
    </row>
    <row r="30371" spans="24:27" x14ac:dyDescent="0.25">
      <c r="X30371" s="69"/>
      <c r="Y30371" s="69"/>
      <c r="Z30371" s="69"/>
      <c r="AA30371" s="69"/>
    </row>
    <row r="30372" spans="24:27" x14ac:dyDescent="0.25">
      <c r="X30372" s="69"/>
      <c r="Y30372" s="69"/>
      <c r="Z30372" s="69"/>
      <c r="AA30372" s="69"/>
    </row>
    <row r="30373" spans="24:27" x14ac:dyDescent="0.25">
      <c r="X30373" s="69"/>
      <c r="Y30373" s="69"/>
      <c r="Z30373" s="69"/>
      <c r="AA30373" s="69"/>
    </row>
    <row r="30374" spans="24:27" x14ac:dyDescent="0.25">
      <c r="X30374" s="69"/>
      <c r="Y30374" s="69"/>
      <c r="Z30374" s="69"/>
      <c r="AA30374" s="69"/>
    </row>
    <row r="30375" spans="24:27" x14ac:dyDescent="0.25">
      <c r="X30375" s="69"/>
      <c r="Y30375" s="69"/>
      <c r="Z30375" s="69"/>
      <c r="AA30375" s="69"/>
    </row>
    <row r="30376" spans="24:27" x14ac:dyDescent="0.25">
      <c r="X30376" s="69"/>
      <c r="Y30376" s="69"/>
      <c r="Z30376" s="69"/>
      <c r="AA30376" s="69"/>
    </row>
    <row r="30377" spans="24:27" x14ac:dyDescent="0.25">
      <c r="X30377" s="69"/>
      <c r="Y30377" s="69"/>
      <c r="Z30377" s="69"/>
      <c r="AA30377" s="69"/>
    </row>
    <row r="30378" spans="24:27" x14ac:dyDescent="0.25">
      <c r="X30378" s="69"/>
      <c r="Y30378" s="69"/>
      <c r="Z30378" s="69"/>
      <c r="AA30378" s="69"/>
    </row>
    <row r="30379" spans="24:27" x14ac:dyDescent="0.25">
      <c r="X30379" s="69"/>
      <c r="Y30379" s="69"/>
      <c r="Z30379" s="69"/>
      <c r="AA30379" s="69"/>
    </row>
    <row r="30380" spans="24:27" x14ac:dyDescent="0.25">
      <c r="X30380" s="69"/>
      <c r="Y30380" s="69"/>
      <c r="Z30380" s="69"/>
      <c r="AA30380" s="69"/>
    </row>
    <row r="30381" spans="24:27" x14ac:dyDescent="0.25">
      <c r="X30381" s="69"/>
      <c r="Y30381" s="69"/>
      <c r="Z30381" s="69"/>
      <c r="AA30381" s="69"/>
    </row>
    <row r="30382" spans="24:27" x14ac:dyDescent="0.25">
      <c r="X30382" s="69"/>
      <c r="Y30382" s="69"/>
      <c r="Z30382" s="69"/>
      <c r="AA30382" s="69"/>
    </row>
    <row r="30383" spans="24:27" x14ac:dyDescent="0.25">
      <c r="X30383" s="69"/>
      <c r="Y30383" s="69"/>
      <c r="Z30383" s="69"/>
      <c r="AA30383" s="69"/>
    </row>
    <row r="30384" spans="24:27" x14ac:dyDescent="0.25">
      <c r="X30384" s="69"/>
      <c r="Y30384" s="69"/>
      <c r="Z30384" s="69"/>
      <c r="AA30384" s="69"/>
    </row>
    <row r="30385" spans="24:27" x14ac:dyDescent="0.25">
      <c r="X30385" s="69"/>
      <c r="Y30385" s="69"/>
      <c r="Z30385" s="69"/>
      <c r="AA30385" s="69"/>
    </row>
    <row r="30386" spans="24:27" x14ac:dyDescent="0.25">
      <c r="X30386" s="69"/>
      <c r="Y30386" s="69"/>
      <c r="Z30386" s="69"/>
      <c r="AA30386" s="69"/>
    </row>
    <row r="30387" spans="24:27" x14ac:dyDescent="0.25">
      <c r="X30387" s="69"/>
      <c r="Y30387" s="69"/>
      <c r="Z30387" s="69"/>
      <c r="AA30387" s="69"/>
    </row>
    <row r="30388" spans="24:27" x14ac:dyDescent="0.25">
      <c r="X30388" s="69"/>
      <c r="Y30388" s="69"/>
      <c r="Z30388" s="69"/>
      <c r="AA30388" s="69"/>
    </row>
    <row r="30389" spans="24:27" x14ac:dyDescent="0.25">
      <c r="X30389" s="69"/>
      <c r="Y30389" s="69"/>
      <c r="Z30389" s="69"/>
      <c r="AA30389" s="69"/>
    </row>
    <row r="30390" spans="24:27" x14ac:dyDescent="0.25">
      <c r="X30390" s="69"/>
      <c r="Y30390" s="69"/>
      <c r="Z30390" s="69"/>
      <c r="AA30390" s="69"/>
    </row>
    <row r="30391" spans="24:27" x14ac:dyDescent="0.25">
      <c r="X30391" s="69"/>
      <c r="Y30391" s="69"/>
      <c r="Z30391" s="69"/>
      <c r="AA30391" s="69"/>
    </row>
    <row r="30392" spans="24:27" x14ac:dyDescent="0.25">
      <c r="X30392" s="69"/>
      <c r="Y30392" s="69"/>
      <c r="Z30392" s="69"/>
      <c r="AA30392" s="69"/>
    </row>
    <row r="30393" spans="24:27" x14ac:dyDescent="0.25">
      <c r="X30393" s="69"/>
      <c r="Y30393" s="69"/>
      <c r="Z30393" s="69"/>
      <c r="AA30393" s="69"/>
    </row>
    <row r="30394" spans="24:27" x14ac:dyDescent="0.25">
      <c r="X30394" s="69"/>
      <c r="Y30394" s="69"/>
      <c r="Z30394" s="69"/>
      <c r="AA30394" s="69"/>
    </row>
    <row r="30395" spans="24:27" x14ac:dyDescent="0.25">
      <c r="X30395" s="69"/>
      <c r="Y30395" s="69"/>
      <c r="Z30395" s="69"/>
      <c r="AA30395" s="69"/>
    </row>
    <row r="30396" spans="24:27" x14ac:dyDescent="0.25">
      <c r="X30396" s="69"/>
      <c r="Y30396" s="69"/>
      <c r="Z30396" s="69"/>
      <c r="AA30396" s="69"/>
    </row>
    <row r="30397" spans="24:27" x14ac:dyDescent="0.25">
      <c r="X30397" s="69"/>
      <c r="Y30397" s="69"/>
      <c r="Z30397" s="69"/>
      <c r="AA30397" s="69"/>
    </row>
    <row r="30398" spans="24:27" x14ac:dyDescent="0.25">
      <c r="X30398" s="69"/>
      <c r="Y30398" s="69"/>
      <c r="Z30398" s="69"/>
      <c r="AA30398" s="69"/>
    </row>
    <row r="30399" spans="24:27" x14ac:dyDescent="0.25">
      <c r="X30399" s="69"/>
      <c r="Y30399" s="69"/>
      <c r="Z30399" s="69"/>
      <c r="AA30399" s="69"/>
    </row>
    <row r="30400" spans="24:27" x14ac:dyDescent="0.25">
      <c r="X30400" s="69"/>
      <c r="Y30400" s="69"/>
      <c r="Z30400" s="69"/>
      <c r="AA30400" s="69"/>
    </row>
    <row r="30401" spans="24:27" x14ac:dyDescent="0.25">
      <c r="X30401" s="69"/>
      <c r="Y30401" s="69"/>
      <c r="Z30401" s="69"/>
      <c r="AA30401" s="69"/>
    </row>
    <row r="30402" spans="24:27" x14ac:dyDescent="0.25">
      <c r="X30402" s="69"/>
      <c r="Y30402" s="69"/>
      <c r="Z30402" s="69"/>
      <c r="AA30402" s="69"/>
    </row>
    <row r="30403" spans="24:27" x14ac:dyDescent="0.25">
      <c r="X30403" s="69"/>
      <c r="Y30403" s="69"/>
      <c r="Z30403" s="69"/>
      <c r="AA30403" s="69"/>
    </row>
    <row r="30404" spans="24:27" x14ac:dyDescent="0.25">
      <c r="X30404" s="69"/>
      <c r="Y30404" s="69"/>
      <c r="Z30404" s="69"/>
      <c r="AA30404" s="69"/>
    </row>
    <row r="30405" spans="24:27" x14ac:dyDescent="0.25">
      <c r="X30405" s="69"/>
      <c r="Y30405" s="69"/>
      <c r="Z30405" s="69"/>
      <c r="AA30405" s="69"/>
    </row>
    <row r="30406" spans="24:27" x14ac:dyDescent="0.25">
      <c r="X30406" s="69"/>
      <c r="Y30406" s="69"/>
      <c r="Z30406" s="69"/>
      <c r="AA30406" s="69"/>
    </row>
    <row r="30407" spans="24:27" x14ac:dyDescent="0.25">
      <c r="X30407" s="69"/>
      <c r="Y30407" s="69"/>
      <c r="Z30407" s="69"/>
      <c r="AA30407" s="69"/>
    </row>
    <row r="30408" spans="24:27" x14ac:dyDescent="0.25">
      <c r="X30408" s="69"/>
      <c r="Y30408" s="69"/>
      <c r="Z30408" s="69"/>
      <c r="AA30408" s="69"/>
    </row>
    <row r="30409" spans="24:27" x14ac:dyDescent="0.25">
      <c r="X30409" s="69"/>
      <c r="Y30409" s="69"/>
      <c r="Z30409" s="69"/>
      <c r="AA30409" s="69"/>
    </row>
    <row r="30410" spans="24:27" x14ac:dyDescent="0.25">
      <c r="X30410" s="69"/>
      <c r="Y30410" s="69"/>
      <c r="Z30410" s="69"/>
      <c r="AA30410" s="69"/>
    </row>
    <row r="30411" spans="24:27" x14ac:dyDescent="0.25">
      <c r="X30411" s="69"/>
      <c r="Y30411" s="69"/>
      <c r="Z30411" s="69"/>
      <c r="AA30411" s="69"/>
    </row>
    <row r="30412" spans="24:27" x14ac:dyDescent="0.25">
      <c r="X30412" s="69"/>
      <c r="Y30412" s="69"/>
      <c r="Z30412" s="69"/>
      <c r="AA30412" s="69"/>
    </row>
    <row r="30413" spans="24:27" x14ac:dyDescent="0.25">
      <c r="X30413" s="69"/>
      <c r="Y30413" s="69"/>
      <c r="Z30413" s="69"/>
      <c r="AA30413" s="69"/>
    </row>
    <row r="30414" spans="24:27" x14ac:dyDescent="0.25">
      <c r="X30414" s="69"/>
      <c r="Y30414" s="69"/>
      <c r="Z30414" s="69"/>
      <c r="AA30414" s="69"/>
    </row>
    <row r="30415" spans="24:27" x14ac:dyDescent="0.25">
      <c r="X30415" s="69"/>
      <c r="Y30415" s="69"/>
      <c r="Z30415" s="69"/>
      <c r="AA30415" s="69"/>
    </row>
    <row r="30416" spans="24:27" x14ac:dyDescent="0.25">
      <c r="X30416" s="69"/>
      <c r="Y30416" s="69"/>
      <c r="Z30416" s="69"/>
      <c r="AA30416" s="69"/>
    </row>
    <row r="30417" spans="24:27" x14ac:dyDescent="0.25">
      <c r="X30417" s="69"/>
      <c r="Y30417" s="69"/>
      <c r="Z30417" s="69"/>
      <c r="AA30417" s="69"/>
    </row>
    <row r="30418" spans="24:27" x14ac:dyDescent="0.25">
      <c r="X30418" s="69"/>
      <c r="Y30418" s="69"/>
      <c r="Z30418" s="69"/>
      <c r="AA30418" s="69"/>
    </row>
    <row r="30419" spans="24:27" x14ac:dyDescent="0.25">
      <c r="X30419" s="69"/>
      <c r="Y30419" s="69"/>
      <c r="Z30419" s="69"/>
      <c r="AA30419" s="69"/>
    </row>
    <row r="30420" spans="24:27" x14ac:dyDescent="0.25">
      <c r="X30420" s="69"/>
      <c r="Y30420" s="69"/>
      <c r="Z30420" s="69"/>
      <c r="AA30420" s="69"/>
    </row>
    <row r="30421" spans="24:27" x14ac:dyDescent="0.25">
      <c r="X30421" s="69"/>
      <c r="Y30421" s="69"/>
      <c r="Z30421" s="69"/>
      <c r="AA30421" s="69"/>
    </row>
    <row r="30422" spans="24:27" x14ac:dyDescent="0.25">
      <c r="X30422" s="69"/>
      <c r="Y30422" s="69"/>
      <c r="Z30422" s="69"/>
      <c r="AA30422" s="69"/>
    </row>
    <row r="30423" spans="24:27" x14ac:dyDescent="0.25">
      <c r="X30423" s="69"/>
      <c r="Y30423" s="69"/>
      <c r="Z30423" s="69"/>
      <c r="AA30423" s="69"/>
    </row>
    <row r="30424" spans="24:27" x14ac:dyDescent="0.25">
      <c r="X30424" s="69"/>
      <c r="Y30424" s="69"/>
      <c r="Z30424" s="69"/>
      <c r="AA30424" s="69"/>
    </row>
    <row r="30425" spans="24:27" x14ac:dyDescent="0.25">
      <c r="X30425" s="69"/>
      <c r="Y30425" s="69"/>
      <c r="Z30425" s="69"/>
      <c r="AA30425" s="69"/>
    </row>
    <row r="30426" spans="24:27" x14ac:dyDescent="0.25">
      <c r="X30426" s="69"/>
      <c r="Y30426" s="69"/>
      <c r="Z30426" s="69"/>
      <c r="AA30426" s="69"/>
    </row>
    <row r="30427" spans="24:27" x14ac:dyDescent="0.25">
      <c r="X30427" s="69"/>
      <c r="Y30427" s="69"/>
      <c r="Z30427" s="69"/>
      <c r="AA30427" s="69"/>
    </row>
    <row r="30428" spans="24:27" x14ac:dyDescent="0.25">
      <c r="X30428" s="69"/>
      <c r="Y30428" s="69"/>
      <c r="Z30428" s="69"/>
      <c r="AA30428" s="69"/>
    </row>
    <row r="30429" spans="24:27" x14ac:dyDescent="0.25">
      <c r="X30429" s="69"/>
      <c r="Y30429" s="69"/>
      <c r="Z30429" s="69"/>
      <c r="AA30429" s="69"/>
    </row>
    <row r="30430" spans="24:27" x14ac:dyDescent="0.25">
      <c r="X30430" s="69"/>
      <c r="Y30430" s="69"/>
      <c r="Z30430" s="69"/>
      <c r="AA30430" s="69"/>
    </row>
    <row r="30431" spans="24:27" x14ac:dyDescent="0.25">
      <c r="X30431" s="69"/>
      <c r="Y30431" s="69"/>
      <c r="Z30431" s="69"/>
      <c r="AA30431" s="69"/>
    </row>
    <row r="30432" spans="24:27" x14ac:dyDescent="0.25">
      <c r="X30432" s="69"/>
      <c r="Y30432" s="69"/>
      <c r="Z30432" s="69"/>
      <c r="AA30432" s="69"/>
    </row>
    <row r="30433" spans="24:27" x14ac:dyDescent="0.25">
      <c r="X30433" s="69"/>
      <c r="Y30433" s="69"/>
      <c r="Z30433" s="69"/>
      <c r="AA30433" s="69"/>
    </row>
    <row r="30434" spans="24:27" x14ac:dyDescent="0.25">
      <c r="X30434" s="69"/>
      <c r="Y30434" s="69"/>
      <c r="Z30434" s="69"/>
      <c r="AA30434" s="69"/>
    </row>
    <row r="30435" spans="24:27" x14ac:dyDescent="0.25">
      <c r="X30435" s="69"/>
      <c r="Y30435" s="69"/>
      <c r="Z30435" s="69"/>
      <c r="AA30435" s="69"/>
    </row>
    <row r="30436" spans="24:27" x14ac:dyDescent="0.25">
      <c r="X30436" s="69"/>
      <c r="Y30436" s="69"/>
      <c r="Z30436" s="69"/>
      <c r="AA30436" s="69"/>
    </row>
    <row r="30437" spans="24:27" x14ac:dyDescent="0.25">
      <c r="X30437" s="69"/>
      <c r="Y30437" s="69"/>
      <c r="Z30437" s="69"/>
      <c r="AA30437" s="69"/>
    </row>
    <row r="30438" spans="24:27" x14ac:dyDescent="0.25">
      <c r="X30438" s="69"/>
      <c r="Y30438" s="69"/>
      <c r="Z30438" s="69"/>
      <c r="AA30438" s="69"/>
    </row>
    <row r="30439" spans="24:27" x14ac:dyDescent="0.25">
      <c r="X30439" s="69"/>
      <c r="Y30439" s="69"/>
      <c r="Z30439" s="69"/>
      <c r="AA30439" s="69"/>
    </row>
    <row r="30440" spans="24:27" x14ac:dyDescent="0.25">
      <c r="X30440" s="69"/>
      <c r="Y30440" s="69"/>
      <c r="Z30440" s="69"/>
      <c r="AA30440" s="69"/>
    </row>
    <row r="30441" spans="24:27" x14ac:dyDescent="0.25">
      <c r="X30441" s="69"/>
      <c r="Y30441" s="69"/>
      <c r="Z30441" s="69"/>
      <c r="AA30441" s="69"/>
    </row>
    <row r="30442" spans="24:27" x14ac:dyDescent="0.25">
      <c r="X30442" s="69"/>
      <c r="Y30442" s="69"/>
      <c r="Z30442" s="69"/>
      <c r="AA30442" s="69"/>
    </row>
    <row r="30443" spans="24:27" x14ac:dyDescent="0.25">
      <c r="X30443" s="69"/>
      <c r="Y30443" s="69"/>
      <c r="Z30443" s="69"/>
      <c r="AA30443" s="69"/>
    </row>
    <row r="30444" spans="24:27" x14ac:dyDescent="0.25">
      <c r="X30444" s="69"/>
      <c r="Y30444" s="69"/>
      <c r="Z30444" s="69"/>
      <c r="AA30444" s="69"/>
    </row>
    <row r="30445" spans="24:27" x14ac:dyDescent="0.25">
      <c r="X30445" s="69"/>
      <c r="Y30445" s="69"/>
      <c r="Z30445" s="69"/>
      <c r="AA30445" s="69"/>
    </row>
    <row r="30446" spans="24:27" x14ac:dyDescent="0.25">
      <c r="X30446" s="69"/>
      <c r="Y30446" s="69"/>
      <c r="Z30446" s="69"/>
      <c r="AA30446" s="69"/>
    </row>
    <row r="30447" spans="24:27" x14ac:dyDescent="0.25">
      <c r="X30447" s="69"/>
      <c r="Y30447" s="69"/>
      <c r="Z30447" s="69"/>
      <c r="AA30447" s="69"/>
    </row>
    <row r="30448" spans="24:27" x14ac:dyDescent="0.25">
      <c r="X30448" s="69"/>
      <c r="Y30448" s="69"/>
      <c r="Z30448" s="69"/>
      <c r="AA30448" s="69"/>
    </row>
    <row r="30449" spans="24:27" x14ac:dyDescent="0.25">
      <c r="X30449" s="69"/>
      <c r="Y30449" s="69"/>
      <c r="Z30449" s="69"/>
      <c r="AA30449" s="69"/>
    </row>
    <row r="30450" spans="24:27" x14ac:dyDescent="0.25">
      <c r="X30450" s="69"/>
      <c r="Y30450" s="69"/>
      <c r="Z30450" s="69"/>
      <c r="AA30450" s="69"/>
    </row>
    <row r="30451" spans="24:27" x14ac:dyDescent="0.25">
      <c r="X30451" s="69"/>
      <c r="Y30451" s="69"/>
      <c r="Z30451" s="69"/>
      <c r="AA30451" s="69"/>
    </row>
    <row r="30452" spans="24:27" x14ac:dyDescent="0.25">
      <c r="X30452" s="69"/>
      <c r="Y30452" s="69"/>
      <c r="Z30452" s="69"/>
      <c r="AA30452" s="69"/>
    </row>
    <row r="30453" spans="24:27" x14ac:dyDescent="0.25">
      <c r="X30453" s="69"/>
      <c r="Y30453" s="69"/>
      <c r="Z30453" s="69"/>
      <c r="AA30453" s="69"/>
    </row>
    <row r="30454" spans="24:27" x14ac:dyDescent="0.25">
      <c r="X30454" s="69"/>
      <c r="Y30454" s="69"/>
      <c r="Z30454" s="69"/>
      <c r="AA30454" s="69"/>
    </row>
    <row r="30455" spans="24:27" x14ac:dyDescent="0.25">
      <c r="X30455" s="69"/>
      <c r="Y30455" s="69"/>
      <c r="Z30455" s="69"/>
      <c r="AA30455" s="69"/>
    </row>
    <row r="30456" spans="24:27" x14ac:dyDescent="0.25">
      <c r="X30456" s="69"/>
      <c r="Y30456" s="69"/>
      <c r="Z30456" s="69"/>
      <c r="AA30456" s="69"/>
    </row>
    <row r="30457" spans="24:27" x14ac:dyDescent="0.25">
      <c r="X30457" s="69"/>
      <c r="Y30457" s="69"/>
      <c r="Z30457" s="69"/>
      <c r="AA30457" s="69"/>
    </row>
    <row r="30458" spans="24:27" x14ac:dyDescent="0.25">
      <c r="X30458" s="69"/>
      <c r="Y30458" s="69"/>
      <c r="Z30458" s="69"/>
      <c r="AA30458" s="69"/>
    </row>
    <row r="30459" spans="24:27" x14ac:dyDescent="0.25">
      <c r="X30459" s="69"/>
      <c r="Y30459" s="69"/>
      <c r="Z30459" s="69"/>
      <c r="AA30459" s="69"/>
    </row>
    <row r="30460" spans="24:27" x14ac:dyDescent="0.25">
      <c r="X30460" s="69"/>
      <c r="Y30460" s="69"/>
      <c r="Z30460" s="69"/>
      <c r="AA30460" s="69"/>
    </row>
    <row r="30461" spans="24:27" x14ac:dyDescent="0.25">
      <c r="X30461" s="69"/>
      <c r="Y30461" s="69"/>
      <c r="Z30461" s="69"/>
      <c r="AA30461" s="69"/>
    </row>
    <row r="30462" spans="24:27" x14ac:dyDescent="0.25">
      <c r="X30462" s="69"/>
      <c r="Y30462" s="69"/>
      <c r="Z30462" s="69"/>
      <c r="AA30462" s="69"/>
    </row>
    <row r="30463" spans="24:27" x14ac:dyDescent="0.25">
      <c r="X30463" s="69"/>
      <c r="Y30463" s="69"/>
      <c r="Z30463" s="69"/>
      <c r="AA30463" s="69"/>
    </row>
    <row r="30464" spans="24:27" x14ac:dyDescent="0.25">
      <c r="X30464" s="69"/>
      <c r="Y30464" s="69"/>
      <c r="Z30464" s="69"/>
      <c r="AA30464" s="69"/>
    </row>
    <row r="30465" spans="24:27" x14ac:dyDescent="0.25">
      <c r="X30465" s="69"/>
      <c r="Y30465" s="69"/>
      <c r="Z30465" s="69"/>
      <c r="AA30465" s="69"/>
    </row>
    <row r="30466" spans="24:27" x14ac:dyDescent="0.25">
      <c r="X30466" s="69"/>
      <c r="Y30466" s="69"/>
      <c r="Z30466" s="69"/>
      <c r="AA30466" s="69"/>
    </row>
    <row r="30467" spans="24:27" x14ac:dyDescent="0.25">
      <c r="X30467" s="69"/>
      <c r="Y30467" s="69"/>
      <c r="Z30467" s="69"/>
      <c r="AA30467" s="69"/>
    </row>
    <row r="30468" spans="24:27" x14ac:dyDescent="0.25">
      <c r="X30468" s="69"/>
      <c r="Y30468" s="69"/>
      <c r="Z30468" s="69"/>
      <c r="AA30468" s="69"/>
    </row>
    <row r="30469" spans="24:27" x14ac:dyDescent="0.25">
      <c r="X30469" s="69"/>
      <c r="Y30469" s="69"/>
      <c r="Z30469" s="69"/>
      <c r="AA30469" s="69"/>
    </row>
    <row r="30470" spans="24:27" x14ac:dyDescent="0.25">
      <c r="X30470" s="69"/>
      <c r="Y30470" s="69"/>
      <c r="Z30470" s="69"/>
      <c r="AA30470" s="69"/>
    </row>
    <row r="30471" spans="24:27" x14ac:dyDescent="0.25">
      <c r="X30471" s="69"/>
      <c r="Y30471" s="69"/>
      <c r="Z30471" s="69"/>
      <c r="AA30471" s="69"/>
    </row>
    <row r="30472" spans="24:27" x14ac:dyDescent="0.25">
      <c r="X30472" s="69"/>
      <c r="Y30472" s="69"/>
      <c r="Z30472" s="69"/>
      <c r="AA30472" s="69"/>
    </row>
    <row r="30473" spans="24:27" x14ac:dyDescent="0.25">
      <c r="X30473" s="69"/>
      <c r="Y30473" s="69"/>
      <c r="Z30473" s="69"/>
      <c r="AA30473" s="69"/>
    </row>
    <row r="30474" spans="24:27" x14ac:dyDescent="0.25">
      <c r="X30474" s="69"/>
      <c r="Y30474" s="69"/>
      <c r="Z30474" s="69"/>
      <c r="AA30474" s="69"/>
    </row>
    <row r="30475" spans="24:27" x14ac:dyDescent="0.25">
      <c r="X30475" s="69"/>
      <c r="Y30475" s="69"/>
      <c r="Z30475" s="69"/>
      <c r="AA30475" s="69"/>
    </row>
    <row r="30476" spans="24:27" x14ac:dyDescent="0.25">
      <c r="X30476" s="69"/>
      <c r="Y30476" s="69"/>
      <c r="Z30476" s="69"/>
      <c r="AA30476" s="69"/>
    </row>
    <row r="30477" spans="24:27" x14ac:dyDescent="0.25">
      <c r="X30477" s="69"/>
      <c r="Y30477" s="69"/>
      <c r="Z30477" s="69"/>
      <c r="AA30477" s="69"/>
    </row>
    <row r="30478" spans="24:27" x14ac:dyDescent="0.25">
      <c r="X30478" s="69"/>
      <c r="Y30478" s="69"/>
      <c r="Z30478" s="69"/>
      <c r="AA30478" s="69"/>
    </row>
    <row r="30479" spans="24:27" x14ac:dyDescent="0.25">
      <c r="X30479" s="69"/>
      <c r="Y30479" s="69"/>
      <c r="Z30479" s="69"/>
      <c r="AA30479" s="69"/>
    </row>
    <row r="30480" spans="24:27" x14ac:dyDescent="0.25">
      <c r="X30480" s="69"/>
      <c r="Y30480" s="69"/>
      <c r="Z30480" s="69"/>
      <c r="AA30480" s="69"/>
    </row>
    <row r="30481" spans="24:27" x14ac:dyDescent="0.25">
      <c r="X30481" s="69"/>
      <c r="Y30481" s="69"/>
      <c r="Z30481" s="69"/>
      <c r="AA30481" s="69"/>
    </row>
    <row r="30482" spans="24:27" x14ac:dyDescent="0.25">
      <c r="X30482" s="69"/>
      <c r="Y30482" s="69"/>
      <c r="Z30482" s="69"/>
      <c r="AA30482" s="69"/>
    </row>
    <row r="30483" spans="24:27" x14ac:dyDescent="0.25">
      <c r="X30483" s="69"/>
      <c r="Y30483" s="69"/>
      <c r="Z30483" s="69"/>
      <c r="AA30483" s="69"/>
    </row>
    <row r="30484" spans="24:27" x14ac:dyDescent="0.25">
      <c r="X30484" s="69"/>
      <c r="Y30484" s="69"/>
      <c r="Z30484" s="69"/>
      <c r="AA30484" s="69"/>
    </row>
    <row r="30485" spans="24:27" x14ac:dyDescent="0.25">
      <c r="X30485" s="69"/>
      <c r="Y30485" s="69"/>
      <c r="Z30485" s="69"/>
      <c r="AA30485" s="69"/>
    </row>
    <row r="30486" spans="24:27" x14ac:dyDescent="0.25">
      <c r="X30486" s="69"/>
      <c r="Y30486" s="69"/>
      <c r="Z30486" s="69"/>
      <c r="AA30486" s="69"/>
    </row>
    <row r="30487" spans="24:27" x14ac:dyDescent="0.25">
      <c r="X30487" s="69"/>
      <c r="Y30487" s="69"/>
      <c r="Z30487" s="69"/>
      <c r="AA30487" s="69"/>
    </row>
    <row r="30488" spans="24:27" x14ac:dyDescent="0.25">
      <c r="X30488" s="69"/>
      <c r="Y30488" s="69"/>
      <c r="Z30488" s="69"/>
      <c r="AA30488" s="69"/>
    </row>
    <row r="30489" spans="24:27" x14ac:dyDescent="0.25">
      <c r="X30489" s="69"/>
      <c r="Y30489" s="69"/>
      <c r="Z30489" s="69"/>
      <c r="AA30489" s="69"/>
    </row>
    <row r="30490" spans="24:27" x14ac:dyDescent="0.25">
      <c r="X30490" s="69"/>
      <c r="Y30490" s="69"/>
      <c r="Z30490" s="69"/>
      <c r="AA30490" s="69"/>
    </row>
    <row r="30491" spans="24:27" x14ac:dyDescent="0.25">
      <c r="X30491" s="69"/>
      <c r="Y30491" s="69"/>
      <c r="Z30491" s="69"/>
      <c r="AA30491" s="69"/>
    </row>
    <row r="30492" spans="24:27" x14ac:dyDescent="0.25">
      <c r="X30492" s="69"/>
      <c r="Y30492" s="69"/>
      <c r="Z30492" s="69"/>
      <c r="AA30492" s="69"/>
    </row>
    <row r="30493" spans="24:27" x14ac:dyDescent="0.25">
      <c r="X30493" s="69"/>
      <c r="Y30493" s="69"/>
      <c r="Z30493" s="69"/>
      <c r="AA30493" s="69"/>
    </row>
    <row r="30494" spans="24:27" x14ac:dyDescent="0.25">
      <c r="X30494" s="69"/>
      <c r="Y30494" s="69"/>
      <c r="Z30494" s="69"/>
      <c r="AA30494" s="69"/>
    </row>
    <row r="30495" spans="24:27" x14ac:dyDescent="0.25">
      <c r="X30495" s="69"/>
      <c r="Y30495" s="69"/>
      <c r="Z30495" s="69"/>
      <c r="AA30495" s="69"/>
    </row>
    <row r="30496" spans="24:27" x14ac:dyDescent="0.25">
      <c r="X30496" s="69"/>
      <c r="Y30496" s="69"/>
      <c r="Z30496" s="69"/>
      <c r="AA30496" s="69"/>
    </row>
    <row r="30497" spans="24:27" x14ac:dyDescent="0.25">
      <c r="X30497" s="69"/>
      <c r="Y30497" s="69"/>
      <c r="Z30497" s="69"/>
      <c r="AA30497" s="69"/>
    </row>
    <row r="30498" spans="24:27" x14ac:dyDescent="0.25">
      <c r="X30498" s="69"/>
      <c r="Y30498" s="69"/>
      <c r="Z30498" s="69"/>
      <c r="AA30498" s="69"/>
    </row>
    <row r="30499" spans="24:27" x14ac:dyDescent="0.25">
      <c r="X30499" s="69"/>
      <c r="Y30499" s="69"/>
      <c r="Z30499" s="69"/>
      <c r="AA30499" s="69"/>
    </row>
    <row r="30500" spans="24:27" x14ac:dyDescent="0.25">
      <c r="X30500" s="69"/>
      <c r="Y30500" s="69"/>
      <c r="Z30500" s="69"/>
      <c r="AA30500" s="69"/>
    </row>
    <row r="30501" spans="24:27" x14ac:dyDescent="0.25">
      <c r="X30501" s="69"/>
      <c r="Y30501" s="69"/>
      <c r="Z30501" s="69"/>
      <c r="AA30501" s="69"/>
    </row>
    <row r="30502" spans="24:27" x14ac:dyDescent="0.25">
      <c r="X30502" s="69"/>
      <c r="Y30502" s="69"/>
      <c r="Z30502" s="69"/>
      <c r="AA30502" s="69"/>
    </row>
    <row r="30503" spans="24:27" x14ac:dyDescent="0.25">
      <c r="X30503" s="69"/>
      <c r="Y30503" s="69"/>
      <c r="Z30503" s="69"/>
      <c r="AA30503" s="69"/>
    </row>
    <row r="30504" spans="24:27" x14ac:dyDescent="0.25">
      <c r="X30504" s="69"/>
      <c r="Y30504" s="69"/>
      <c r="Z30504" s="69"/>
      <c r="AA30504" s="69"/>
    </row>
    <row r="30505" spans="24:27" x14ac:dyDescent="0.25">
      <c r="X30505" s="69"/>
      <c r="Y30505" s="69"/>
      <c r="Z30505" s="69"/>
      <c r="AA30505" s="69"/>
    </row>
    <row r="30506" spans="24:27" x14ac:dyDescent="0.25">
      <c r="X30506" s="69"/>
      <c r="Y30506" s="69"/>
      <c r="Z30506" s="69"/>
      <c r="AA30506" s="69"/>
    </row>
    <row r="30507" spans="24:27" x14ac:dyDescent="0.25">
      <c r="X30507" s="69"/>
      <c r="Y30507" s="69"/>
      <c r="Z30507" s="69"/>
      <c r="AA30507" s="69"/>
    </row>
    <row r="30508" spans="24:27" x14ac:dyDescent="0.25">
      <c r="X30508" s="69"/>
      <c r="Y30508" s="69"/>
      <c r="Z30508" s="69"/>
      <c r="AA30508" s="69"/>
    </row>
    <row r="30509" spans="24:27" x14ac:dyDescent="0.25">
      <c r="X30509" s="69"/>
      <c r="Y30509" s="69"/>
      <c r="Z30509" s="69"/>
      <c r="AA30509" s="69"/>
    </row>
    <row r="30510" spans="24:27" x14ac:dyDescent="0.25">
      <c r="X30510" s="69"/>
      <c r="Y30510" s="69"/>
      <c r="Z30510" s="69"/>
      <c r="AA30510" s="69"/>
    </row>
    <row r="30511" spans="24:27" x14ac:dyDescent="0.25">
      <c r="X30511" s="69"/>
      <c r="Y30511" s="69"/>
      <c r="Z30511" s="69"/>
      <c r="AA30511" s="69"/>
    </row>
    <row r="30512" spans="24:27" x14ac:dyDescent="0.25">
      <c r="X30512" s="69"/>
      <c r="Y30512" s="69"/>
      <c r="Z30512" s="69"/>
      <c r="AA30512" s="69"/>
    </row>
    <row r="30513" spans="24:27" x14ac:dyDescent="0.25">
      <c r="X30513" s="69"/>
      <c r="Y30513" s="69"/>
      <c r="Z30513" s="69"/>
      <c r="AA30513" s="69"/>
    </row>
    <row r="30514" spans="24:27" x14ac:dyDescent="0.25">
      <c r="X30514" s="69"/>
      <c r="Y30514" s="69"/>
      <c r="Z30514" s="69"/>
      <c r="AA30514" s="69"/>
    </row>
    <row r="30515" spans="24:27" x14ac:dyDescent="0.25">
      <c r="X30515" s="69"/>
      <c r="Y30515" s="69"/>
      <c r="Z30515" s="69"/>
      <c r="AA30515" s="69"/>
    </row>
    <row r="30516" spans="24:27" x14ac:dyDescent="0.25">
      <c r="X30516" s="69"/>
      <c r="Y30516" s="69"/>
      <c r="Z30516" s="69"/>
      <c r="AA30516" s="69"/>
    </row>
    <row r="30517" spans="24:27" x14ac:dyDescent="0.25">
      <c r="X30517" s="69"/>
      <c r="Y30517" s="69"/>
      <c r="Z30517" s="69"/>
      <c r="AA30517" s="69"/>
    </row>
    <row r="30518" spans="24:27" x14ac:dyDescent="0.25">
      <c r="X30518" s="69"/>
      <c r="Y30518" s="69"/>
      <c r="Z30518" s="69"/>
      <c r="AA30518" s="69"/>
    </row>
    <row r="30519" spans="24:27" x14ac:dyDescent="0.25">
      <c r="X30519" s="69"/>
      <c r="Y30519" s="69"/>
      <c r="Z30519" s="69"/>
      <c r="AA30519" s="69"/>
    </row>
    <row r="30520" spans="24:27" x14ac:dyDescent="0.25">
      <c r="X30520" s="69"/>
      <c r="Y30520" s="69"/>
      <c r="Z30520" s="69"/>
      <c r="AA30520" s="69"/>
    </row>
    <row r="30521" spans="24:27" x14ac:dyDescent="0.25">
      <c r="X30521" s="69"/>
      <c r="Y30521" s="69"/>
      <c r="Z30521" s="69"/>
      <c r="AA30521" s="69"/>
    </row>
    <row r="30522" spans="24:27" x14ac:dyDescent="0.25">
      <c r="X30522" s="69"/>
      <c r="Y30522" s="69"/>
      <c r="Z30522" s="69"/>
      <c r="AA30522" s="69"/>
    </row>
    <row r="30523" spans="24:27" x14ac:dyDescent="0.25">
      <c r="X30523" s="69"/>
      <c r="Y30523" s="69"/>
      <c r="Z30523" s="69"/>
      <c r="AA30523" s="69"/>
    </row>
    <row r="30524" spans="24:27" x14ac:dyDescent="0.25">
      <c r="X30524" s="69"/>
      <c r="Y30524" s="69"/>
      <c r="Z30524" s="69"/>
      <c r="AA30524" s="69"/>
    </row>
    <row r="30525" spans="24:27" x14ac:dyDescent="0.25">
      <c r="X30525" s="69"/>
      <c r="Y30525" s="69"/>
      <c r="Z30525" s="69"/>
      <c r="AA30525" s="69"/>
    </row>
    <row r="30526" spans="24:27" x14ac:dyDescent="0.25">
      <c r="X30526" s="69"/>
      <c r="Y30526" s="69"/>
      <c r="Z30526" s="69"/>
      <c r="AA30526" s="69"/>
    </row>
    <row r="30527" spans="24:27" x14ac:dyDescent="0.25">
      <c r="X30527" s="69"/>
      <c r="Y30527" s="69"/>
      <c r="Z30527" s="69"/>
      <c r="AA30527" s="69"/>
    </row>
    <row r="30528" spans="24:27" x14ac:dyDescent="0.25">
      <c r="X30528" s="69"/>
      <c r="Y30528" s="69"/>
      <c r="Z30528" s="69"/>
      <c r="AA30528" s="69"/>
    </row>
    <row r="30529" spans="24:27" x14ac:dyDescent="0.25">
      <c r="X30529" s="69"/>
      <c r="Y30529" s="69"/>
      <c r="Z30529" s="69"/>
      <c r="AA30529" s="69"/>
    </row>
    <row r="30530" spans="24:27" x14ac:dyDescent="0.25">
      <c r="X30530" s="69"/>
      <c r="Y30530" s="69"/>
      <c r="Z30530" s="69"/>
      <c r="AA30530" s="69"/>
    </row>
    <row r="30531" spans="24:27" x14ac:dyDescent="0.25">
      <c r="X30531" s="69"/>
      <c r="Y30531" s="69"/>
      <c r="Z30531" s="69"/>
      <c r="AA30531" s="69"/>
    </row>
    <row r="30532" spans="24:27" x14ac:dyDescent="0.25">
      <c r="X30532" s="69"/>
      <c r="Y30532" s="69"/>
      <c r="Z30532" s="69"/>
      <c r="AA30532" s="69"/>
    </row>
    <row r="30533" spans="24:27" x14ac:dyDescent="0.25">
      <c r="X30533" s="69"/>
      <c r="Y30533" s="69"/>
      <c r="Z30533" s="69"/>
      <c r="AA30533" s="69"/>
    </row>
    <row r="30534" spans="24:27" x14ac:dyDescent="0.25">
      <c r="X30534" s="69"/>
      <c r="Y30534" s="69"/>
      <c r="Z30534" s="69"/>
      <c r="AA30534" s="69"/>
    </row>
    <row r="30535" spans="24:27" x14ac:dyDescent="0.25">
      <c r="X30535" s="69"/>
      <c r="Y30535" s="69"/>
      <c r="Z30535" s="69"/>
      <c r="AA30535" s="69"/>
    </row>
    <row r="30536" spans="24:27" x14ac:dyDescent="0.25">
      <c r="X30536" s="69"/>
      <c r="Y30536" s="69"/>
      <c r="Z30536" s="69"/>
      <c r="AA30536" s="69"/>
    </row>
    <row r="30537" spans="24:27" x14ac:dyDescent="0.25">
      <c r="X30537" s="69"/>
      <c r="Y30537" s="69"/>
      <c r="Z30537" s="69"/>
      <c r="AA30537" s="69"/>
    </row>
    <row r="30538" spans="24:27" x14ac:dyDescent="0.25">
      <c r="X30538" s="69"/>
      <c r="Y30538" s="69"/>
      <c r="Z30538" s="69"/>
      <c r="AA30538" s="69"/>
    </row>
    <row r="30539" spans="24:27" x14ac:dyDescent="0.25">
      <c r="X30539" s="69"/>
      <c r="Y30539" s="69"/>
      <c r="Z30539" s="69"/>
      <c r="AA30539" s="69"/>
    </row>
    <row r="30540" spans="24:27" x14ac:dyDescent="0.25">
      <c r="X30540" s="69"/>
      <c r="Y30540" s="69"/>
      <c r="Z30540" s="69"/>
      <c r="AA30540" s="69"/>
    </row>
    <row r="30541" spans="24:27" x14ac:dyDescent="0.25">
      <c r="X30541" s="69"/>
      <c r="Y30541" s="69"/>
      <c r="Z30541" s="69"/>
      <c r="AA30541" s="69"/>
    </row>
    <row r="30542" spans="24:27" x14ac:dyDescent="0.25">
      <c r="X30542" s="69"/>
      <c r="Y30542" s="69"/>
      <c r="Z30542" s="69"/>
      <c r="AA30542" s="69"/>
    </row>
    <row r="30543" spans="24:27" x14ac:dyDescent="0.25">
      <c r="X30543" s="69"/>
      <c r="Y30543" s="69"/>
      <c r="Z30543" s="69"/>
      <c r="AA30543" s="69"/>
    </row>
    <row r="30544" spans="24:27" x14ac:dyDescent="0.25">
      <c r="X30544" s="69"/>
      <c r="Y30544" s="69"/>
      <c r="Z30544" s="69"/>
      <c r="AA30544" s="69"/>
    </row>
    <row r="30545" spans="24:27" x14ac:dyDescent="0.25">
      <c r="X30545" s="69"/>
      <c r="Y30545" s="69"/>
      <c r="Z30545" s="69"/>
      <c r="AA30545" s="69"/>
    </row>
    <row r="30546" spans="24:27" x14ac:dyDescent="0.25">
      <c r="X30546" s="69"/>
      <c r="Y30546" s="69"/>
      <c r="Z30546" s="69"/>
      <c r="AA30546" s="69"/>
    </row>
    <row r="30547" spans="24:27" x14ac:dyDescent="0.25">
      <c r="X30547" s="69"/>
      <c r="Y30547" s="69"/>
      <c r="Z30547" s="69"/>
      <c r="AA30547" s="69"/>
    </row>
    <row r="30548" spans="24:27" x14ac:dyDescent="0.25">
      <c r="X30548" s="69"/>
      <c r="Y30548" s="69"/>
      <c r="Z30548" s="69"/>
      <c r="AA30548" s="69"/>
    </row>
    <row r="30549" spans="24:27" x14ac:dyDescent="0.25">
      <c r="X30549" s="69"/>
      <c r="Y30549" s="69"/>
      <c r="Z30549" s="69"/>
      <c r="AA30549" s="69"/>
    </row>
    <row r="30550" spans="24:27" x14ac:dyDescent="0.25">
      <c r="X30550" s="69"/>
      <c r="Y30550" s="69"/>
      <c r="Z30550" s="69"/>
      <c r="AA30550" s="69"/>
    </row>
    <row r="30551" spans="24:27" x14ac:dyDescent="0.25">
      <c r="X30551" s="69"/>
      <c r="Y30551" s="69"/>
      <c r="Z30551" s="69"/>
      <c r="AA30551" s="69"/>
    </row>
    <row r="30552" spans="24:27" x14ac:dyDescent="0.25">
      <c r="X30552" s="69"/>
      <c r="Y30552" s="69"/>
      <c r="Z30552" s="69"/>
      <c r="AA30552" s="69"/>
    </row>
    <row r="30553" spans="24:27" x14ac:dyDescent="0.25">
      <c r="X30553" s="69"/>
      <c r="Y30553" s="69"/>
      <c r="Z30553" s="69"/>
      <c r="AA30553" s="69"/>
    </row>
    <row r="30554" spans="24:27" x14ac:dyDescent="0.25">
      <c r="X30554" s="69"/>
      <c r="Y30554" s="69"/>
      <c r="Z30554" s="69"/>
      <c r="AA30554" s="69"/>
    </row>
    <row r="30555" spans="24:27" x14ac:dyDescent="0.25">
      <c r="X30555" s="69"/>
      <c r="Y30555" s="69"/>
      <c r="Z30555" s="69"/>
      <c r="AA30555" s="69"/>
    </row>
    <row r="30556" spans="24:27" x14ac:dyDescent="0.25">
      <c r="X30556" s="69"/>
      <c r="Y30556" s="69"/>
      <c r="Z30556" s="69"/>
      <c r="AA30556" s="69"/>
    </row>
    <row r="30557" spans="24:27" x14ac:dyDescent="0.25">
      <c r="X30557" s="69"/>
      <c r="Y30557" s="69"/>
      <c r="Z30557" s="69"/>
      <c r="AA30557" s="69"/>
    </row>
    <row r="30558" spans="24:27" x14ac:dyDescent="0.25">
      <c r="X30558" s="69"/>
      <c r="Y30558" s="69"/>
      <c r="Z30558" s="69"/>
      <c r="AA30558" s="69"/>
    </row>
    <row r="30559" spans="24:27" x14ac:dyDescent="0.25">
      <c r="X30559" s="69"/>
      <c r="Y30559" s="69"/>
      <c r="Z30559" s="69"/>
      <c r="AA30559" s="69"/>
    </row>
    <row r="30560" spans="24:27" x14ac:dyDescent="0.25">
      <c r="X30560" s="69"/>
      <c r="Y30560" s="69"/>
      <c r="Z30560" s="69"/>
      <c r="AA30560" s="69"/>
    </row>
    <row r="30561" spans="24:27" x14ac:dyDescent="0.25">
      <c r="X30561" s="69"/>
      <c r="Y30561" s="69"/>
      <c r="Z30561" s="69"/>
      <c r="AA30561" s="69"/>
    </row>
    <row r="30562" spans="24:27" x14ac:dyDescent="0.25">
      <c r="X30562" s="69"/>
      <c r="Y30562" s="69"/>
      <c r="Z30562" s="69"/>
      <c r="AA30562" s="69"/>
    </row>
    <row r="30563" spans="24:27" x14ac:dyDescent="0.25">
      <c r="X30563" s="69"/>
      <c r="Y30563" s="69"/>
      <c r="Z30563" s="69"/>
      <c r="AA30563" s="69"/>
    </row>
    <row r="30564" spans="24:27" x14ac:dyDescent="0.25">
      <c r="X30564" s="69"/>
      <c r="Y30564" s="69"/>
      <c r="Z30564" s="69"/>
      <c r="AA30564" s="69"/>
    </row>
    <row r="30565" spans="24:27" x14ac:dyDescent="0.25">
      <c r="X30565" s="69"/>
      <c r="Y30565" s="69"/>
      <c r="Z30565" s="69"/>
      <c r="AA30565" s="69"/>
    </row>
    <row r="30566" spans="24:27" x14ac:dyDescent="0.25">
      <c r="X30566" s="69"/>
      <c r="Y30566" s="69"/>
      <c r="Z30566" s="69"/>
      <c r="AA30566" s="69"/>
    </row>
    <row r="30567" spans="24:27" x14ac:dyDescent="0.25">
      <c r="X30567" s="69"/>
      <c r="Y30567" s="69"/>
      <c r="Z30567" s="69"/>
      <c r="AA30567" s="69"/>
    </row>
    <row r="30568" spans="24:27" x14ac:dyDescent="0.25">
      <c r="X30568" s="69"/>
      <c r="Y30568" s="69"/>
      <c r="Z30568" s="69"/>
      <c r="AA30568" s="69"/>
    </row>
    <row r="30569" spans="24:27" x14ac:dyDescent="0.25">
      <c r="X30569" s="69"/>
      <c r="Y30569" s="69"/>
      <c r="Z30569" s="69"/>
      <c r="AA30569" s="69"/>
    </row>
    <row r="30570" spans="24:27" x14ac:dyDescent="0.25">
      <c r="X30570" s="69"/>
      <c r="Y30570" s="69"/>
      <c r="Z30570" s="69"/>
      <c r="AA30570" s="69"/>
    </row>
    <row r="30571" spans="24:27" x14ac:dyDescent="0.25">
      <c r="X30571" s="69"/>
      <c r="Y30571" s="69"/>
      <c r="Z30571" s="69"/>
      <c r="AA30571" s="69"/>
    </row>
    <row r="30572" spans="24:27" x14ac:dyDescent="0.25">
      <c r="X30572" s="69"/>
      <c r="Y30572" s="69"/>
      <c r="Z30572" s="69"/>
      <c r="AA30572" s="69"/>
    </row>
    <row r="30573" spans="24:27" x14ac:dyDescent="0.25">
      <c r="X30573" s="69"/>
      <c r="Y30573" s="69"/>
      <c r="Z30573" s="69"/>
      <c r="AA30573" s="69"/>
    </row>
    <row r="30574" spans="24:27" x14ac:dyDescent="0.25">
      <c r="X30574" s="69"/>
      <c r="Y30574" s="69"/>
      <c r="Z30574" s="69"/>
      <c r="AA30574" s="69"/>
    </row>
    <row r="30575" spans="24:27" x14ac:dyDescent="0.25">
      <c r="X30575" s="69"/>
      <c r="Y30575" s="69"/>
      <c r="Z30575" s="69"/>
      <c r="AA30575" s="69"/>
    </row>
    <row r="30576" spans="24:27" x14ac:dyDescent="0.25">
      <c r="X30576" s="69"/>
      <c r="Y30576" s="69"/>
      <c r="Z30576" s="69"/>
      <c r="AA30576" s="69"/>
    </row>
    <row r="30577" spans="24:27" x14ac:dyDescent="0.25">
      <c r="X30577" s="69"/>
      <c r="Y30577" s="69"/>
      <c r="Z30577" s="69"/>
      <c r="AA30577" s="69"/>
    </row>
    <row r="30578" spans="24:27" x14ac:dyDescent="0.25">
      <c r="X30578" s="69"/>
      <c r="Y30578" s="69"/>
      <c r="Z30578" s="69"/>
      <c r="AA30578" s="69"/>
    </row>
    <row r="30579" spans="24:27" x14ac:dyDescent="0.25">
      <c r="X30579" s="69"/>
      <c r="Y30579" s="69"/>
      <c r="Z30579" s="69"/>
      <c r="AA30579" s="69"/>
    </row>
    <row r="30580" spans="24:27" x14ac:dyDescent="0.25">
      <c r="X30580" s="69"/>
      <c r="Y30580" s="69"/>
      <c r="Z30580" s="69"/>
      <c r="AA30580" s="69"/>
    </row>
    <row r="30581" spans="24:27" x14ac:dyDescent="0.25">
      <c r="X30581" s="69"/>
      <c r="Y30581" s="69"/>
      <c r="Z30581" s="69"/>
      <c r="AA30581" s="69"/>
    </row>
    <row r="30582" spans="24:27" x14ac:dyDescent="0.25">
      <c r="X30582" s="69"/>
      <c r="Y30582" s="69"/>
      <c r="Z30582" s="69"/>
      <c r="AA30582" s="69"/>
    </row>
    <row r="30583" spans="24:27" x14ac:dyDescent="0.25">
      <c r="X30583" s="69"/>
      <c r="Y30583" s="69"/>
      <c r="Z30583" s="69"/>
      <c r="AA30583" s="69"/>
    </row>
    <row r="30584" spans="24:27" x14ac:dyDescent="0.25">
      <c r="X30584" s="69"/>
      <c r="Y30584" s="69"/>
      <c r="Z30584" s="69"/>
      <c r="AA30584" s="69"/>
    </row>
    <row r="30585" spans="24:27" x14ac:dyDescent="0.25">
      <c r="X30585" s="69"/>
      <c r="Y30585" s="69"/>
      <c r="Z30585" s="69"/>
      <c r="AA30585" s="69"/>
    </row>
    <row r="30586" spans="24:27" x14ac:dyDescent="0.25">
      <c r="X30586" s="69"/>
      <c r="Y30586" s="69"/>
      <c r="Z30586" s="69"/>
      <c r="AA30586" s="69"/>
    </row>
    <row r="30587" spans="24:27" x14ac:dyDescent="0.25">
      <c r="X30587" s="69"/>
      <c r="Y30587" s="69"/>
      <c r="Z30587" s="69"/>
      <c r="AA30587" s="69"/>
    </row>
    <row r="30588" spans="24:27" x14ac:dyDescent="0.25">
      <c r="X30588" s="69"/>
      <c r="Y30588" s="69"/>
      <c r="Z30588" s="69"/>
      <c r="AA30588" s="69"/>
    </row>
    <row r="30589" spans="24:27" x14ac:dyDescent="0.25">
      <c r="X30589" s="69"/>
      <c r="Y30589" s="69"/>
      <c r="Z30589" s="69"/>
      <c r="AA30589" s="69"/>
    </row>
    <row r="30590" spans="24:27" x14ac:dyDescent="0.25">
      <c r="X30590" s="69"/>
      <c r="Y30590" s="69"/>
      <c r="Z30590" s="69"/>
      <c r="AA30590" s="69"/>
    </row>
    <row r="30591" spans="24:27" x14ac:dyDescent="0.25">
      <c r="X30591" s="69"/>
      <c r="Y30591" s="69"/>
      <c r="Z30591" s="69"/>
      <c r="AA30591" s="69"/>
    </row>
    <row r="30592" spans="24:27" x14ac:dyDescent="0.25">
      <c r="X30592" s="69"/>
      <c r="Y30592" s="69"/>
      <c r="Z30592" s="69"/>
      <c r="AA30592" s="69"/>
    </row>
    <row r="30593" spans="24:27" x14ac:dyDescent="0.25">
      <c r="X30593" s="69"/>
      <c r="Y30593" s="69"/>
      <c r="Z30593" s="69"/>
      <c r="AA30593" s="69"/>
    </row>
    <row r="30594" spans="24:27" x14ac:dyDescent="0.25">
      <c r="X30594" s="69"/>
      <c r="Y30594" s="69"/>
      <c r="Z30594" s="69"/>
      <c r="AA30594" s="69"/>
    </row>
    <row r="30595" spans="24:27" x14ac:dyDescent="0.25">
      <c r="X30595" s="69"/>
      <c r="Y30595" s="69"/>
      <c r="Z30595" s="69"/>
      <c r="AA30595" s="69"/>
    </row>
    <row r="30596" spans="24:27" x14ac:dyDescent="0.25">
      <c r="X30596" s="69"/>
      <c r="Y30596" s="69"/>
      <c r="Z30596" s="69"/>
      <c r="AA30596" s="69"/>
    </row>
    <row r="30597" spans="24:27" x14ac:dyDescent="0.25">
      <c r="X30597" s="69"/>
      <c r="Y30597" s="69"/>
      <c r="Z30597" s="69"/>
      <c r="AA30597" s="69"/>
    </row>
    <row r="30598" spans="24:27" x14ac:dyDescent="0.25">
      <c r="X30598" s="69"/>
      <c r="Y30598" s="69"/>
      <c r="Z30598" s="69"/>
      <c r="AA30598" s="69"/>
    </row>
    <row r="30599" spans="24:27" x14ac:dyDescent="0.25">
      <c r="X30599" s="69"/>
      <c r="Y30599" s="69"/>
      <c r="Z30599" s="69"/>
      <c r="AA30599" s="69"/>
    </row>
    <row r="30600" spans="24:27" x14ac:dyDescent="0.25">
      <c r="X30600" s="69"/>
      <c r="Y30600" s="69"/>
      <c r="Z30600" s="69"/>
      <c r="AA30600" s="69"/>
    </row>
    <row r="30601" spans="24:27" x14ac:dyDescent="0.25">
      <c r="X30601" s="69"/>
      <c r="Y30601" s="69"/>
      <c r="Z30601" s="69"/>
      <c r="AA30601" s="69"/>
    </row>
    <row r="30602" spans="24:27" x14ac:dyDescent="0.25">
      <c r="X30602" s="69"/>
      <c r="Y30602" s="69"/>
      <c r="Z30602" s="69"/>
      <c r="AA30602" s="69"/>
    </row>
    <row r="30603" spans="24:27" x14ac:dyDescent="0.25">
      <c r="X30603" s="69"/>
      <c r="Y30603" s="69"/>
      <c r="Z30603" s="69"/>
      <c r="AA30603" s="69"/>
    </row>
    <row r="30604" spans="24:27" x14ac:dyDescent="0.25">
      <c r="X30604" s="69"/>
      <c r="Y30604" s="69"/>
      <c r="Z30604" s="69"/>
      <c r="AA30604" s="69"/>
    </row>
    <row r="30605" spans="24:27" x14ac:dyDescent="0.25">
      <c r="X30605" s="69"/>
      <c r="Y30605" s="69"/>
      <c r="Z30605" s="69"/>
      <c r="AA30605" s="69"/>
    </row>
    <row r="30606" spans="24:27" x14ac:dyDescent="0.25">
      <c r="X30606" s="69"/>
      <c r="Y30606" s="69"/>
      <c r="Z30606" s="69"/>
      <c r="AA30606" s="69"/>
    </row>
    <row r="30607" spans="24:27" x14ac:dyDescent="0.25">
      <c r="X30607" s="69"/>
      <c r="Y30607" s="69"/>
      <c r="Z30607" s="69"/>
      <c r="AA30607" s="69"/>
    </row>
    <row r="30608" spans="24:27" x14ac:dyDescent="0.25">
      <c r="X30608" s="69"/>
      <c r="Y30608" s="69"/>
      <c r="Z30608" s="69"/>
      <c r="AA30608" s="69"/>
    </row>
    <row r="30609" spans="24:27" x14ac:dyDescent="0.25">
      <c r="X30609" s="69"/>
      <c r="Y30609" s="69"/>
      <c r="Z30609" s="69"/>
      <c r="AA30609" s="69"/>
    </row>
    <row r="30610" spans="24:27" x14ac:dyDescent="0.25">
      <c r="X30610" s="69"/>
      <c r="Y30610" s="69"/>
      <c r="Z30610" s="69"/>
      <c r="AA30610" s="69"/>
    </row>
    <row r="30611" spans="24:27" x14ac:dyDescent="0.25">
      <c r="X30611" s="69"/>
      <c r="Y30611" s="69"/>
      <c r="Z30611" s="69"/>
      <c r="AA30611" s="69"/>
    </row>
    <row r="30612" spans="24:27" x14ac:dyDescent="0.25">
      <c r="X30612" s="69"/>
      <c r="Y30612" s="69"/>
      <c r="Z30612" s="69"/>
      <c r="AA30612" s="69"/>
    </row>
    <row r="30613" spans="24:27" x14ac:dyDescent="0.25">
      <c r="X30613" s="69"/>
      <c r="Y30613" s="69"/>
      <c r="Z30613" s="69"/>
      <c r="AA30613" s="69"/>
    </row>
    <row r="30614" spans="24:27" x14ac:dyDescent="0.25">
      <c r="X30614" s="69"/>
      <c r="Y30614" s="69"/>
      <c r="Z30614" s="69"/>
      <c r="AA30614" s="69"/>
    </row>
    <row r="30615" spans="24:27" x14ac:dyDescent="0.25">
      <c r="X30615" s="69"/>
      <c r="Y30615" s="69"/>
      <c r="Z30615" s="69"/>
      <c r="AA30615" s="69"/>
    </row>
    <row r="30616" spans="24:27" x14ac:dyDescent="0.25">
      <c r="X30616" s="69"/>
      <c r="Y30616" s="69"/>
      <c r="Z30616" s="69"/>
      <c r="AA30616" s="69"/>
    </row>
    <row r="30617" spans="24:27" x14ac:dyDescent="0.25">
      <c r="X30617" s="69"/>
      <c r="Y30617" s="69"/>
      <c r="Z30617" s="69"/>
      <c r="AA30617" s="69"/>
    </row>
    <row r="30618" spans="24:27" x14ac:dyDescent="0.25">
      <c r="X30618" s="69"/>
      <c r="Y30618" s="69"/>
      <c r="Z30618" s="69"/>
      <c r="AA30618" s="69"/>
    </row>
    <row r="30619" spans="24:27" x14ac:dyDescent="0.25">
      <c r="X30619" s="69"/>
      <c r="Y30619" s="69"/>
      <c r="Z30619" s="69"/>
      <c r="AA30619" s="69"/>
    </row>
    <row r="30620" spans="24:27" x14ac:dyDescent="0.25">
      <c r="X30620" s="69"/>
      <c r="Y30620" s="69"/>
      <c r="Z30620" s="69"/>
      <c r="AA30620" s="69"/>
    </row>
    <row r="30621" spans="24:27" x14ac:dyDescent="0.25">
      <c r="X30621" s="69"/>
      <c r="Y30621" s="69"/>
      <c r="Z30621" s="69"/>
      <c r="AA30621" s="69"/>
    </row>
    <row r="30622" spans="24:27" x14ac:dyDescent="0.25">
      <c r="X30622" s="69"/>
      <c r="Y30622" s="69"/>
      <c r="Z30622" s="69"/>
      <c r="AA30622" s="69"/>
    </row>
    <row r="30623" spans="24:27" x14ac:dyDescent="0.25">
      <c r="X30623" s="69"/>
      <c r="Y30623" s="69"/>
      <c r="Z30623" s="69"/>
      <c r="AA30623" s="69"/>
    </row>
    <row r="30624" spans="24:27" x14ac:dyDescent="0.25">
      <c r="X30624" s="69"/>
      <c r="Y30624" s="69"/>
      <c r="Z30624" s="69"/>
      <c r="AA30624" s="69"/>
    </row>
    <row r="30625" spans="24:27" x14ac:dyDescent="0.25">
      <c r="X30625" s="69"/>
      <c r="Y30625" s="69"/>
      <c r="Z30625" s="69"/>
      <c r="AA30625" s="69"/>
    </row>
    <row r="30626" spans="24:27" x14ac:dyDescent="0.25">
      <c r="X30626" s="69"/>
      <c r="Y30626" s="69"/>
      <c r="Z30626" s="69"/>
      <c r="AA30626" s="69"/>
    </row>
    <row r="30627" spans="24:27" x14ac:dyDescent="0.25">
      <c r="X30627" s="69"/>
      <c r="Y30627" s="69"/>
      <c r="Z30627" s="69"/>
      <c r="AA30627" s="69"/>
    </row>
    <row r="30628" spans="24:27" x14ac:dyDescent="0.25">
      <c r="X30628" s="69"/>
      <c r="Y30628" s="69"/>
      <c r="Z30628" s="69"/>
      <c r="AA30628" s="69"/>
    </row>
    <row r="30629" spans="24:27" x14ac:dyDescent="0.25">
      <c r="X30629" s="69"/>
      <c r="Y30629" s="69"/>
      <c r="Z30629" s="69"/>
      <c r="AA30629" s="69"/>
    </row>
    <row r="30630" spans="24:27" x14ac:dyDescent="0.25">
      <c r="X30630" s="69"/>
      <c r="Y30630" s="69"/>
      <c r="Z30630" s="69"/>
      <c r="AA30630" s="69"/>
    </row>
    <row r="30631" spans="24:27" x14ac:dyDescent="0.25">
      <c r="X30631" s="69"/>
      <c r="Y30631" s="69"/>
      <c r="Z30631" s="69"/>
      <c r="AA30631" s="69"/>
    </row>
    <row r="30632" spans="24:27" x14ac:dyDescent="0.25">
      <c r="X30632" s="69"/>
      <c r="Y30632" s="69"/>
      <c r="Z30632" s="69"/>
      <c r="AA30632" s="69"/>
    </row>
    <row r="30633" spans="24:27" x14ac:dyDescent="0.25">
      <c r="X30633" s="69"/>
      <c r="Y30633" s="69"/>
      <c r="Z30633" s="69"/>
      <c r="AA30633" s="69"/>
    </row>
    <row r="30634" spans="24:27" x14ac:dyDescent="0.25">
      <c r="X30634" s="69"/>
      <c r="Y30634" s="69"/>
      <c r="Z30634" s="69"/>
      <c r="AA30634" s="69"/>
    </row>
    <row r="30635" spans="24:27" x14ac:dyDescent="0.25">
      <c r="X30635" s="69"/>
      <c r="Y30635" s="69"/>
      <c r="Z30635" s="69"/>
      <c r="AA30635" s="69"/>
    </row>
    <row r="30636" spans="24:27" x14ac:dyDescent="0.25">
      <c r="X30636" s="69"/>
      <c r="Y30636" s="69"/>
      <c r="Z30636" s="69"/>
      <c r="AA30636" s="69"/>
    </row>
    <row r="30637" spans="24:27" x14ac:dyDescent="0.25">
      <c r="X30637" s="69"/>
      <c r="Y30637" s="69"/>
      <c r="Z30637" s="69"/>
      <c r="AA30637" s="69"/>
    </row>
    <row r="30638" spans="24:27" x14ac:dyDescent="0.25">
      <c r="X30638" s="69"/>
      <c r="Y30638" s="69"/>
      <c r="Z30638" s="69"/>
      <c r="AA30638" s="69"/>
    </row>
    <row r="30639" spans="24:27" x14ac:dyDescent="0.25">
      <c r="X30639" s="69"/>
      <c r="Y30639" s="69"/>
      <c r="Z30639" s="69"/>
      <c r="AA30639" s="69"/>
    </row>
    <row r="30640" spans="24:27" x14ac:dyDescent="0.25">
      <c r="X30640" s="69"/>
      <c r="Y30640" s="69"/>
      <c r="Z30640" s="69"/>
      <c r="AA30640" s="69"/>
    </row>
    <row r="30641" spans="24:27" x14ac:dyDescent="0.25">
      <c r="X30641" s="69"/>
      <c r="Y30641" s="69"/>
      <c r="Z30641" s="69"/>
      <c r="AA30641" s="69"/>
    </row>
    <row r="30642" spans="24:27" x14ac:dyDescent="0.25">
      <c r="X30642" s="69"/>
      <c r="Y30642" s="69"/>
      <c r="Z30642" s="69"/>
      <c r="AA30642" s="69"/>
    </row>
    <row r="30643" spans="24:27" x14ac:dyDescent="0.25">
      <c r="X30643" s="69"/>
      <c r="Y30643" s="69"/>
      <c r="Z30643" s="69"/>
      <c r="AA30643" s="69"/>
    </row>
    <row r="30644" spans="24:27" x14ac:dyDescent="0.25">
      <c r="X30644" s="69"/>
      <c r="Y30644" s="69"/>
      <c r="Z30644" s="69"/>
      <c r="AA30644" s="69"/>
    </row>
    <row r="30645" spans="24:27" x14ac:dyDescent="0.25">
      <c r="X30645" s="69"/>
      <c r="Y30645" s="69"/>
      <c r="Z30645" s="69"/>
      <c r="AA30645" s="69"/>
    </row>
    <row r="30646" spans="24:27" x14ac:dyDescent="0.25">
      <c r="X30646" s="69"/>
      <c r="Y30646" s="69"/>
      <c r="Z30646" s="69"/>
      <c r="AA30646" s="69"/>
    </row>
    <row r="30647" spans="24:27" x14ac:dyDescent="0.25">
      <c r="X30647" s="69"/>
      <c r="Y30647" s="69"/>
      <c r="Z30647" s="69"/>
      <c r="AA30647" s="69"/>
    </row>
    <row r="30648" spans="24:27" x14ac:dyDescent="0.25">
      <c r="X30648" s="69"/>
      <c r="Y30648" s="69"/>
      <c r="Z30648" s="69"/>
      <c r="AA30648" s="69"/>
    </row>
    <row r="30649" spans="24:27" x14ac:dyDescent="0.25">
      <c r="X30649" s="69"/>
      <c r="Y30649" s="69"/>
      <c r="Z30649" s="69"/>
      <c r="AA30649" s="69"/>
    </row>
    <row r="30650" spans="24:27" x14ac:dyDescent="0.25">
      <c r="X30650" s="69"/>
      <c r="Y30650" s="69"/>
      <c r="Z30650" s="69"/>
      <c r="AA30650" s="69"/>
    </row>
    <row r="30651" spans="24:27" x14ac:dyDescent="0.25">
      <c r="X30651" s="69"/>
      <c r="Y30651" s="69"/>
      <c r="Z30651" s="69"/>
      <c r="AA30651" s="69"/>
    </row>
    <row r="30652" spans="24:27" x14ac:dyDescent="0.25">
      <c r="X30652" s="69"/>
      <c r="Y30652" s="69"/>
      <c r="Z30652" s="69"/>
      <c r="AA30652" s="69"/>
    </row>
    <row r="30653" spans="24:27" x14ac:dyDescent="0.25">
      <c r="X30653" s="69"/>
      <c r="Y30653" s="69"/>
      <c r="Z30653" s="69"/>
      <c r="AA30653" s="69"/>
    </row>
    <row r="30654" spans="24:27" x14ac:dyDescent="0.25">
      <c r="X30654" s="69"/>
      <c r="Y30654" s="69"/>
      <c r="Z30654" s="69"/>
      <c r="AA30654" s="69"/>
    </row>
    <row r="30655" spans="24:27" x14ac:dyDescent="0.25">
      <c r="X30655" s="69"/>
      <c r="Y30655" s="69"/>
      <c r="Z30655" s="69"/>
      <c r="AA30655" s="69"/>
    </row>
    <row r="30656" spans="24:27" x14ac:dyDescent="0.25">
      <c r="X30656" s="69"/>
      <c r="Y30656" s="69"/>
      <c r="Z30656" s="69"/>
      <c r="AA30656" s="69"/>
    </row>
    <row r="30657" spans="24:27" x14ac:dyDescent="0.25">
      <c r="X30657" s="69"/>
      <c r="Y30657" s="69"/>
      <c r="Z30657" s="69"/>
      <c r="AA30657" s="69"/>
    </row>
    <row r="30658" spans="24:27" x14ac:dyDescent="0.25">
      <c r="X30658" s="69"/>
      <c r="Y30658" s="69"/>
      <c r="Z30658" s="69"/>
      <c r="AA30658" s="69"/>
    </row>
    <row r="30659" spans="24:27" x14ac:dyDescent="0.25">
      <c r="X30659" s="69"/>
      <c r="Y30659" s="69"/>
      <c r="Z30659" s="69"/>
      <c r="AA30659" s="69"/>
    </row>
    <row r="30660" spans="24:27" x14ac:dyDescent="0.25">
      <c r="X30660" s="69"/>
      <c r="Y30660" s="69"/>
      <c r="Z30660" s="69"/>
      <c r="AA30660" s="69"/>
    </row>
    <row r="30661" spans="24:27" x14ac:dyDescent="0.25">
      <c r="X30661" s="69"/>
      <c r="Y30661" s="69"/>
      <c r="Z30661" s="69"/>
      <c r="AA30661" s="69"/>
    </row>
    <row r="30662" spans="24:27" x14ac:dyDescent="0.25">
      <c r="X30662" s="69"/>
      <c r="Y30662" s="69"/>
      <c r="Z30662" s="69"/>
      <c r="AA30662" s="69"/>
    </row>
    <row r="30663" spans="24:27" x14ac:dyDescent="0.25">
      <c r="X30663" s="69"/>
      <c r="Y30663" s="69"/>
      <c r="Z30663" s="69"/>
      <c r="AA30663" s="69"/>
    </row>
    <row r="30664" spans="24:27" x14ac:dyDescent="0.25">
      <c r="X30664" s="69"/>
      <c r="Y30664" s="69"/>
      <c r="Z30664" s="69"/>
      <c r="AA30664" s="69"/>
    </row>
    <row r="30665" spans="24:27" x14ac:dyDescent="0.25">
      <c r="X30665" s="69"/>
      <c r="Y30665" s="69"/>
      <c r="Z30665" s="69"/>
      <c r="AA30665" s="69"/>
    </row>
    <row r="30666" spans="24:27" x14ac:dyDescent="0.25">
      <c r="X30666" s="69"/>
      <c r="Y30666" s="69"/>
      <c r="Z30666" s="69"/>
      <c r="AA30666" s="69"/>
    </row>
    <row r="30667" spans="24:27" x14ac:dyDescent="0.25">
      <c r="X30667" s="69"/>
      <c r="Y30667" s="69"/>
      <c r="Z30667" s="69"/>
      <c r="AA30667" s="69"/>
    </row>
    <row r="30668" spans="24:27" x14ac:dyDescent="0.25">
      <c r="X30668" s="69"/>
      <c r="Y30668" s="69"/>
      <c r="Z30668" s="69"/>
      <c r="AA30668" s="69"/>
    </row>
    <row r="30669" spans="24:27" x14ac:dyDescent="0.25">
      <c r="X30669" s="69"/>
      <c r="Y30669" s="69"/>
      <c r="Z30669" s="69"/>
      <c r="AA30669" s="69"/>
    </row>
    <row r="30670" spans="24:27" x14ac:dyDescent="0.25">
      <c r="X30670" s="69"/>
      <c r="Y30670" s="69"/>
      <c r="Z30670" s="69"/>
      <c r="AA30670" s="69"/>
    </row>
    <row r="30671" spans="24:27" x14ac:dyDescent="0.25">
      <c r="X30671" s="69"/>
      <c r="Y30671" s="69"/>
      <c r="Z30671" s="69"/>
      <c r="AA30671" s="69"/>
    </row>
    <row r="30672" spans="24:27" x14ac:dyDescent="0.25">
      <c r="X30672" s="69"/>
      <c r="Y30672" s="69"/>
      <c r="Z30672" s="69"/>
      <c r="AA30672" s="69"/>
    </row>
    <row r="30673" spans="24:27" x14ac:dyDescent="0.25">
      <c r="X30673" s="69"/>
      <c r="Y30673" s="69"/>
      <c r="Z30673" s="69"/>
      <c r="AA30673" s="69"/>
    </row>
    <row r="30674" spans="24:27" x14ac:dyDescent="0.25">
      <c r="X30674" s="69"/>
      <c r="Y30674" s="69"/>
      <c r="Z30674" s="69"/>
      <c r="AA30674" s="69"/>
    </row>
    <row r="30675" spans="24:27" x14ac:dyDescent="0.25">
      <c r="X30675" s="69"/>
      <c r="Y30675" s="69"/>
      <c r="Z30675" s="69"/>
      <c r="AA30675" s="69"/>
    </row>
    <row r="30676" spans="24:27" x14ac:dyDescent="0.25">
      <c r="X30676" s="69"/>
      <c r="Y30676" s="69"/>
      <c r="Z30676" s="69"/>
      <c r="AA30676" s="69"/>
    </row>
    <row r="30677" spans="24:27" x14ac:dyDescent="0.25">
      <c r="X30677" s="69"/>
      <c r="Y30677" s="69"/>
      <c r="Z30677" s="69"/>
      <c r="AA30677" s="69"/>
    </row>
    <row r="30678" spans="24:27" x14ac:dyDescent="0.25">
      <c r="X30678" s="69"/>
      <c r="Y30678" s="69"/>
      <c r="Z30678" s="69"/>
      <c r="AA30678" s="69"/>
    </row>
    <row r="30679" spans="24:27" x14ac:dyDescent="0.25">
      <c r="X30679" s="69"/>
      <c r="Y30679" s="69"/>
      <c r="Z30679" s="69"/>
      <c r="AA30679" s="69"/>
    </row>
    <row r="30680" spans="24:27" x14ac:dyDescent="0.25">
      <c r="X30680" s="69"/>
      <c r="Y30680" s="69"/>
      <c r="Z30680" s="69"/>
      <c r="AA30680" s="69"/>
    </row>
    <row r="30681" spans="24:27" x14ac:dyDescent="0.25">
      <c r="X30681" s="69"/>
      <c r="Y30681" s="69"/>
      <c r="Z30681" s="69"/>
      <c r="AA30681" s="69"/>
    </row>
    <row r="30682" spans="24:27" x14ac:dyDescent="0.25">
      <c r="X30682" s="69"/>
      <c r="Y30682" s="69"/>
      <c r="Z30682" s="69"/>
      <c r="AA30682" s="69"/>
    </row>
    <row r="30683" spans="24:27" x14ac:dyDescent="0.25">
      <c r="X30683" s="69"/>
      <c r="Y30683" s="69"/>
      <c r="Z30683" s="69"/>
      <c r="AA30683" s="69"/>
    </row>
    <row r="30684" spans="24:27" x14ac:dyDescent="0.25">
      <c r="X30684" s="69"/>
      <c r="Y30684" s="69"/>
      <c r="Z30684" s="69"/>
      <c r="AA30684" s="69"/>
    </row>
    <row r="30685" spans="24:27" x14ac:dyDescent="0.25">
      <c r="X30685" s="69"/>
      <c r="Y30685" s="69"/>
      <c r="Z30685" s="69"/>
      <c r="AA30685" s="69"/>
    </row>
    <row r="30686" spans="24:27" x14ac:dyDescent="0.25">
      <c r="X30686" s="69"/>
      <c r="Y30686" s="69"/>
      <c r="Z30686" s="69"/>
      <c r="AA30686" s="69"/>
    </row>
    <row r="30687" spans="24:27" x14ac:dyDescent="0.25">
      <c r="X30687" s="69"/>
      <c r="Y30687" s="69"/>
      <c r="Z30687" s="69"/>
      <c r="AA30687" s="69"/>
    </row>
    <row r="30688" spans="24:27" x14ac:dyDescent="0.25">
      <c r="X30688" s="69"/>
      <c r="Y30688" s="69"/>
      <c r="Z30688" s="69"/>
      <c r="AA30688" s="69"/>
    </row>
    <row r="30689" spans="24:27" x14ac:dyDescent="0.25">
      <c r="X30689" s="69"/>
      <c r="Y30689" s="69"/>
      <c r="Z30689" s="69"/>
      <c r="AA30689" s="69"/>
    </row>
    <row r="30690" spans="24:27" x14ac:dyDescent="0.25">
      <c r="X30690" s="69"/>
      <c r="Y30690" s="69"/>
      <c r="Z30690" s="69"/>
      <c r="AA30690" s="69"/>
    </row>
    <row r="30691" spans="24:27" x14ac:dyDescent="0.25">
      <c r="X30691" s="69"/>
      <c r="Y30691" s="69"/>
      <c r="Z30691" s="69"/>
      <c r="AA30691" s="69"/>
    </row>
    <row r="30692" spans="24:27" x14ac:dyDescent="0.25">
      <c r="X30692" s="69"/>
      <c r="Y30692" s="69"/>
      <c r="Z30692" s="69"/>
      <c r="AA30692" s="69"/>
    </row>
    <row r="30693" spans="24:27" x14ac:dyDescent="0.25">
      <c r="X30693" s="69"/>
      <c r="Y30693" s="69"/>
      <c r="Z30693" s="69"/>
      <c r="AA30693" s="69"/>
    </row>
    <row r="30694" spans="24:27" x14ac:dyDescent="0.25">
      <c r="X30694" s="69"/>
      <c r="Y30694" s="69"/>
      <c r="Z30694" s="69"/>
      <c r="AA30694" s="69"/>
    </row>
    <row r="30695" spans="24:27" x14ac:dyDescent="0.25">
      <c r="X30695" s="69"/>
      <c r="Y30695" s="69"/>
      <c r="Z30695" s="69"/>
      <c r="AA30695" s="69"/>
    </row>
    <row r="30696" spans="24:27" x14ac:dyDescent="0.25">
      <c r="X30696" s="69"/>
      <c r="Y30696" s="69"/>
      <c r="Z30696" s="69"/>
      <c r="AA30696" s="69"/>
    </row>
    <row r="30697" spans="24:27" x14ac:dyDescent="0.25">
      <c r="X30697" s="69"/>
      <c r="Y30697" s="69"/>
      <c r="Z30697" s="69"/>
      <c r="AA30697" s="69"/>
    </row>
    <row r="30698" spans="24:27" x14ac:dyDescent="0.25">
      <c r="X30698" s="69"/>
      <c r="Y30698" s="69"/>
      <c r="Z30698" s="69"/>
      <c r="AA30698" s="69"/>
    </row>
    <row r="30699" spans="24:27" x14ac:dyDescent="0.25">
      <c r="X30699" s="69"/>
      <c r="Y30699" s="69"/>
      <c r="Z30699" s="69"/>
      <c r="AA30699" s="69"/>
    </row>
    <row r="30700" spans="24:27" x14ac:dyDescent="0.25">
      <c r="X30700" s="69"/>
      <c r="Y30700" s="69"/>
      <c r="Z30700" s="69"/>
      <c r="AA30700" s="69"/>
    </row>
    <row r="30701" spans="24:27" x14ac:dyDescent="0.25">
      <c r="X30701" s="69"/>
      <c r="Y30701" s="69"/>
      <c r="Z30701" s="69"/>
      <c r="AA30701" s="69"/>
    </row>
    <row r="30702" spans="24:27" x14ac:dyDescent="0.25">
      <c r="X30702" s="69"/>
      <c r="Y30702" s="69"/>
      <c r="Z30702" s="69"/>
      <c r="AA30702" s="69"/>
    </row>
    <row r="30703" spans="24:27" x14ac:dyDescent="0.25">
      <c r="X30703" s="69"/>
      <c r="Y30703" s="69"/>
      <c r="Z30703" s="69"/>
      <c r="AA30703" s="69"/>
    </row>
    <row r="30704" spans="24:27" x14ac:dyDescent="0.25">
      <c r="X30704" s="69"/>
      <c r="Y30704" s="69"/>
      <c r="Z30704" s="69"/>
      <c r="AA30704" s="69"/>
    </row>
    <row r="30705" spans="24:27" x14ac:dyDescent="0.25">
      <c r="X30705" s="69"/>
      <c r="Y30705" s="69"/>
      <c r="Z30705" s="69"/>
      <c r="AA30705" s="69"/>
    </row>
    <row r="30706" spans="24:27" x14ac:dyDescent="0.25">
      <c r="X30706" s="69"/>
      <c r="Y30706" s="69"/>
      <c r="Z30706" s="69"/>
      <c r="AA30706" s="69"/>
    </row>
    <row r="30707" spans="24:27" x14ac:dyDescent="0.25">
      <c r="X30707" s="69"/>
      <c r="Y30707" s="69"/>
      <c r="Z30707" s="69"/>
      <c r="AA30707" s="69"/>
    </row>
    <row r="30708" spans="24:27" x14ac:dyDescent="0.25">
      <c r="X30708" s="69"/>
      <c r="Y30708" s="69"/>
      <c r="Z30708" s="69"/>
      <c r="AA30708" s="69"/>
    </row>
    <row r="30709" spans="24:27" x14ac:dyDescent="0.25">
      <c r="X30709" s="69"/>
      <c r="Y30709" s="69"/>
      <c r="Z30709" s="69"/>
      <c r="AA30709" s="69"/>
    </row>
    <row r="30710" spans="24:27" x14ac:dyDescent="0.25">
      <c r="X30710" s="69"/>
      <c r="Y30710" s="69"/>
      <c r="Z30710" s="69"/>
      <c r="AA30710" s="69"/>
    </row>
    <row r="30711" spans="24:27" x14ac:dyDescent="0.25">
      <c r="X30711" s="69"/>
      <c r="Y30711" s="69"/>
      <c r="Z30711" s="69"/>
      <c r="AA30711" s="69"/>
    </row>
    <row r="30712" spans="24:27" x14ac:dyDescent="0.25">
      <c r="X30712" s="69"/>
      <c r="Y30712" s="69"/>
      <c r="Z30712" s="69"/>
      <c r="AA30712" s="69"/>
    </row>
    <row r="30713" spans="24:27" x14ac:dyDescent="0.25">
      <c r="X30713" s="69"/>
      <c r="Y30713" s="69"/>
      <c r="Z30713" s="69"/>
      <c r="AA30713" s="69"/>
    </row>
    <row r="30714" spans="24:27" x14ac:dyDescent="0.25">
      <c r="X30714" s="69"/>
      <c r="Y30714" s="69"/>
      <c r="Z30714" s="69"/>
      <c r="AA30714" s="69"/>
    </row>
    <row r="30715" spans="24:27" x14ac:dyDescent="0.25">
      <c r="X30715" s="69"/>
      <c r="Y30715" s="69"/>
      <c r="Z30715" s="69"/>
      <c r="AA30715" s="69"/>
    </row>
    <row r="30716" spans="24:27" x14ac:dyDescent="0.25">
      <c r="X30716" s="69"/>
      <c r="Y30716" s="69"/>
      <c r="Z30716" s="69"/>
      <c r="AA30716" s="69"/>
    </row>
    <row r="30717" spans="24:27" x14ac:dyDescent="0.25">
      <c r="X30717" s="69"/>
      <c r="Y30717" s="69"/>
      <c r="Z30717" s="69"/>
      <c r="AA30717" s="69"/>
    </row>
    <row r="30718" spans="24:27" x14ac:dyDescent="0.25">
      <c r="X30718" s="69"/>
      <c r="Y30718" s="69"/>
      <c r="Z30718" s="69"/>
      <c r="AA30718" s="69"/>
    </row>
    <row r="30719" spans="24:27" x14ac:dyDescent="0.25">
      <c r="X30719" s="69"/>
      <c r="Y30719" s="69"/>
      <c r="Z30719" s="69"/>
      <c r="AA30719" s="69"/>
    </row>
    <row r="30720" spans="24:27" x14ac:dyDescent="0.25">
      <c r="X30720" s="69"/>
      <c r="Y30720" s="69"/>
      <c r="Z30720" s="69"/>
      <c r="AA30720" s="69"/>
    </row>
    <row r="30721" spans="24:27" x14ac:dyDescent="0.25">
      <c r="X30721" s="69"/>
      <c r="Y30721" s="69"/>
      <c r="Z30721" s="69"/>
      <c r="AA30721" s="69"/>
    </row>
    <row r="30722" spans="24:27" x14ac:dyDescent="0.25">
      <c r="X30722" s="69"/>
      <c r="Y30722" s="69"/>
      <c r="Z30722" s="69"/>
      <c r="AA30722" s="69"/>
    </row>
    <row r="30723" spans="24:27" x14ac:dyDescent="0.25">
      <c r="X30723" s="69"/>
      <c r="Y30723" s="69"/>
      <c r="Z30723" s="69"/>
      <c r="AA30723" s="69"/>
    </row>
    <row r="30724" spans="24:27" x14ac:dyDescent="0.25">
      <c r="X30724" s="69"/>
      <c r="Y30724" s="69"/>
      <c r="Z30724" s="69"/>
      <c r="AA30724" s="69"/>
    </row>
    <row r="30725" spans="24:27" x14ac:dyDescent="0.25">
      <c r="X30725" s="69"/>
      <c r="Y30725" s="69"/>
      <c r="Z30725" s="69"/>
      <c r="AA30725" s="69"/>
    </row>
    <row r="30726" spans="24:27" x14ac:dyDescent="0.25">
      <c r="X30726" s="69"/>
      <c r="Y30726" s="69"/>
      <c r="Z30726" s="69"/>
      <c r="AA30726" s="69"/>
    </row>
    <row r="30727" spans="24:27" x14ac:dyDescent="0.25">
      <c r="X30727" s="69"/>
      <c r="Y30727" s="69"/>
      <c r="Z30727" s="69"/>
      <c r="AA30727" s="69"/>
    </row>
    <row r="30728" spans="24:27" x14ac:dyDescent="0.25">
      <c r="X30728" s="69"/>
      <c r="Y30728" s="69"/>
      <c r="Z30728" s="69"/>
      <c r="AA30728" s="69"/>
    </row>
    <row r="30729" spans="24:27" x14ac:dyDescent="0.25">
      <c r="X30729" s="69"/>
      <c r="Y30729" s="69"/>
      <c r="Z30729" s="69"/>
      <c r="AA30729" s="69"/>
    </row>
    <row r="30730" spans="24:27" x14ac:dyDescent="0.25">
      <c r="X30730" s="69"/>
      <c r="Y30730" s="69"/>
      <c r="Z30730" s="69"/>
      <c r="AA30730" s="69"/>
    </row>
    <row r="30731" spans="24:27" x14ac:dyDescent="0.25">
      <c r="X30731" s="69"/>
      <c r="Y30731" s="69"/>
      <c r="Z30731" s="69"/>
      <c r="AA30731" s="69"/>
    </row>
    <row r="30732" spans="24:27" x14ac:dyDescent="0.25">
      <c r="X30732" s="69"/>
      <c r="Y30732" s="69"/>
      <c r="Z30732" s="69"/>
      <c r="AA30732" s="69"/>
    </row>
    <row r="30733" spans="24:27" x14ac:dyDescent="0.25">
      <c r="X30733" s="69"/>
      <c r="Y30733" s="69"/>
      <c r="Z30733" s="69"/>
      <c r="AA30733" s="69"/>
    </row>
    <row r="30734" spans="24:27" x14ac:dyDescent="0.25">
      <c r="X30734" s="69"/>
      <c r="Y30734" s="69"/>
      <c r="Z30734" s="69"/>
      <c r="AA30734" s="69"/>
    </row>
    <row r="30735" spans="24:27" x14ac:dyDescent="0.25">
      <c r="X30735" s="69"/>
      <c r="Y30735" s="69"/>
      <c r="Z30735" s="69"/>
      <c r="AA30735" s="69"/>
    </row>
    <row r="30736" spans="24:27" x14ac:dyDescent="0.25">
      <c r="X30736" s="69"/>
      <c r="Y30736" s="69"/>
      <c r="Z30736" s="69"/>
      <c r="AA30736" s="69"/>
    </row>
    <row r="30737" spans="24:27" x14ac:dyDescent="0.25">
      <c r="X30737" s="69"/>
      <c r="Y30737" s="69"/>
      <c r="Z30737" s="69"/>
      <c r="AA30737" s="69"/>
    </row>
    <row r="30738" spans="24:27" x14ac:dyDescent="0.25">
      <c r="X30738" s="69"/>
      <c r="Y30738" s="69"/>
      <c r="Z30738" s="69"/>
      <c r="AA30738" s="69"/>
    </row>
    <row r="30739" spans="24:27" x14ac:dyDescent="0.25">
      <c r="X30739" s="69"/>
      <c r="Y30739" s="69"/>
      <c r="Z30739" s="69"/>
      <c r="AA30739" s="69"/>
    </row>
    <row r="30740" spans="24:27" x14ac:dyDescent="0.25">
      <c r="X30740" s="69"/>
      <c r="Y30740" s="69"/>
      <c r="Z30740" s="69"/>
      <c r="AA30740" s="69"/>
    </row>
    <row r="30741" spans="24:27" x14ac:dyDescent="0.25">
      <c r="X30741" s="69"/>
      <c r="Y30741" s="69"/>
      <c r="Z30741" s="69"/>
      <c r="AA30741" s="69"/>
    </row>
    <row r="30742" spans="24:27" x14ac:dyDescent="0.25">
      <c r="X30742" s="69"/>
      <c r="Y30742" s="69"/>
      <c r="Z30742" s="69"/>
      <c r="AA30742" s="69"/>
    </row>
    <row r="30743" spans="24:27" x14ac:dyDescent="0.25">
      <c r="X30743" s="69"/>
      <c r="Y30743" s="69"/>
      <c r="Z30743" s="69"/>
      <c r="AA30743" s="69"/>
    </row>
    <row r="30744" spans="24:27" x14ac:dyDescent="0.25">
      <c r="X30744" s="69"/>
      <c r="Y30744" s="69"/>
      <c r="Z30744" s="69"/>
      <c r="AA30744" s="69"/>
    </row>
    <row r="30745" spans="24:27" x14ac:dyDescent="0.25">
      <c r="X30745" s="69"/>
      <c r="Y30745" s="69"/>
      <c r="Z30745" s="69"/>
      <c r="AA30745" s="69"/>
    </row>
    <row r="30746" spans="24:27" x14ac:dyDescent="0.25">
      <c r="X30746" s="69"/>
      <c r="Y30746" s="69"/>
      <c r="Z30746" s="69"/>
      <c r="AA30746" s="69"/>
    </row>
    <row r="30747" spans="24:27" x14ac:dyDescent="0.25">
      <c r="X30747" s="69"/>
      <c r="Y30747" s="69"/>
      <c r="Z30747" s="69"/>
      <c r="AA30747" s="69"/>
    </row>
    <row r="30748" spans="24:27" x14ac:dyDescent="0.25">
      <c r="X30748" s="69"/>
      <c r="Y30748" s="69"/>
      <c r="Z30748" s="69"/>
      <c r="AA30748" s="69"/>
    </row>
    <row r="30749" spans="24:27" x14ac:dyDescent="0.25">
      <c r="X30749" s="69"/>
      <c r="Y30749" s="69"/>
      <c r="Z30749" s="69"/>
      <c r="AA30749" s="69"/>
    </row>
    <row r="30750" spans="24:27" x14ac:dyDescent="0.25">
      <c r="X30750" s="69"/>
      <c r="Y30750" s="69"/>
      <c r="Z30750" s="69"/>
      <c r="AA30750" s="69"/>
    </row>
    <row r="30751" spans="24:27" x14ac:dyDescent="0.25">
      <c r="X30751" s="69"/>
      <c r="Y30751" s="69"/>
      <c r="Z30751" s="69"/>
      <c r="AA30751" s="69"/>
    </row>
    <row r="30752" spans="24:27" x14ac:dyDescent="0.25">
      <c r="X30752" s="69"/>
      <c r="Y30752" s="69"/>
      <c r="Z30752" s="69"/>
      <c r="AA30752" s="69"/>
    </row>
    <row r="30753" spans="24:27" x14ac:dyDescent="0.25">
      <c r="X30753" s="69"/>
      <c r="Y30753" s="69"/>
      <c r="Z30753" s="69"/>
      <c r="AA30753" s="69"/>
    </row>
    <row r="30754" spans="24:27" x14ac:dyDescent="0.25">
      <c r="X30754" s="69"/>
      <c r="Y30754" s="69"/>
      <c r="Z30754" s="69"/>
      <c r="AA30754" s="69"/>
    </row>
    <row r="30755" spans="24:27" x14ac:dyDescent="0.25">
      <c r="X30755" s="69"/>
      <c r="Y30755" s="69"/>
      <c r="Z30755" s="69"/>
      <c r="AA30755" s="69"/>
    </row>
    <row r="30756" spans="24:27" x14ac:dyDescent="0.25">
      <c r="X30756" s="69"/>
      <c r="Y30756" s="69"/>
      <c r="Z30756" s="69"/>
      <c r="AA30756" s="69"/>
    </row>
    <row r="30757" spans="24:27" x14ac:dyDescent="0.25">
      <c r="X30757" s="69"/>
      <c r="Y30757" s="69"/>
      <c r="Z30757" s="69"/>
      <c r="AA30757" s="69"/>
    </row>
    <row r="30758" spans="24:27" x14ac:dyDescent="0.25">
      <c r="X30758" s="69"/>
      <c r="Y30758" s="69"/>
      <c r="Z30758" s="69"/>
      <c r="AA30758" s="69"/>
    </row>
    <row r="30759" spans="24:27" x14ac:dyDescent="0.25">
      <c r="X30759" s="69"/>
      <c r="Y30759" s="69"/>
      <c r="Z30759" s="69"/>
      <c r="AA30759" s="69"/>
    </row>
    <row r="30760" spans="24:27" x14ac:dyDescent="0.25">
      <c r="X30760" s="69"/>
      <c r="Y30760" s="69"/>
      <c r="Z30760" s="69"/>
      <c r="AA30760" s="69"/>
    </row>
    <row r="30761" spans="24:27" x14ac:dyDescent="0.25">
      <c r="X30761" s="69"/>
      <c r="Y30761" s="69"/>
      <c r="Z30761" s="69"/>
      <c r="AA30761" s="69"/>
    </row>
    <row r="30762" spans="24:27" x14ac:dyDescent="0.25">
      <c r="X30762" s="69"/>
      <c r="Y30762" s="69"/>
      <c r="Z30762" s="69"/>
      <c r="AA30762" s="69"/>
    </row>
    <row r="30763" spans="24:27" x14ac:dyDescent="0.25">
      <c r="X30763" s="69"/>
      <c r="Y30763" s="69"/>
      <c r="Z30763" s="69"/>
      <c r="AA30763" s="69"/>
    </row>
    <row r="30764" spans="24:27" x14ac:dyDescent="0.25">
      <c r="X30764" s="69"/>
      <c r="Y30764" s="69"/>
      <c r="Z30764" s="69"/>
      <c r="AA30764" s="69"/>
    </row>
    <row r="30765" spans="24:27" x14ac:dyDescent="0.25">
      <c r="X30765" s="69"/>
      <c r="Y30765" s="69"/>
      <c r="Z30765" s="69"/>
      <c r="AA30765" s="69"/>
    </row>
    <row r="30766" spans="24:27" x14ac:dyDescent="0.25">
      <c r="X30766" s="69"/>
      <c r="Y30766" s="69"/>
      <c r="Z30766" s="69"/>
      <c r="AA30766" s="69"/>
    </row>
    <row r="30767" spans="24:27" x14ac:dyDescent="0.25">
      <c r="X30767" s="69"/>
      <c r="Y30767" s="69"/>
      <c r="Z30767" s="69"/>
      <c r="AA30767" s="69"/>
    </row>
    <row r="30768" spans="24:27" x14ac:dyDescent="0.25">
      <c r="X30768" s="69"/>
      <c r="Y30768" s="69"/>
      <c r="Z30768" s="69"/>
      <c r="AA30768" s="69"/>
    </row>
    <row r="30769" spans="24:27" x14ac:dyDescent="0.25">
      <c r="X30769" s="69"/>
      <c r="Y30769" s="69"/>
      <c r="Z30769" s="69"/>
      <c r="AA30769" s="69"/>
    </row>
    <row r="30770" spans="24:27" x14ac:dyDescent="0.25">
      <c r="X30770" s="69"/>
      <c r="Y30770" s="69"/>
      <c r="Z30770" s="69"/>
      <c r="AA30770" s="69"/>
    </row>
    <row r="30771" spans="24:27" x14ac:dyDescent="0.25">
      <c r="X30771" s="69"/>
      <c r="Y30771" s="69"/>
      <c r="Z30771" s="69"/>
      <c r="AA30771" s="69"/>
    </row>
    <row r="30772" spans="24:27" x14ac:dyDescent="0.25">
      <c r="X30772" s="69"/>
      <c r="Y30772" s="69"/>
      <c r="Z30772" s="69"/>
      <c r="AA30772" s="69"/>
    </row>
    <row r="30773" spans="24:27" x14ac:dyDescent="0.25">
      <c r="X30773" s="69"/>
      <c r="Y30773" s="69"/>
      <c r="Z30773" s="69"/>
      <c r="AA30773" s="69"/>
    </row>
    <row r="30774" spans="24:27" x14ac:dyDescent="0.25">
      <c r="X30774" s="69"/>
      <c r="Y30774" s="69"/>
      <c r="Z30774" s="69"/>
      <c r="AA30774" s="69"/>
    </row>
    <row r="30775" spans="24:27" x14ac:dyDescent="0.25">
      <c r="X30775" s="69"/>
      <c r="Y30775" s="69"/>
      <c r="Z30775" s="69"/>
      <c r="AA30775" s="69"/>
    </row>
    <row r="30776" spans="24:27" x14ac:dyDescent="0.25">
      <c r="X30776" s="69"/>
      <c r="Y30776" s="69"/>
      <c r="Z30776" s="69"/>
      <c r="AA30776" s="69"/>
    </row>
    <row r="30777" spans="24:27" x14ac:dyDescent="0.25">
      <c r="X30777" s="69"/>
      <c r="Y30777" s="69"/>
      <c r="Z30777" s="69"/>
      <c r="AA30777" s="69"/>
    </row>
    <row r="30778" spans="24:27" x14ac:dyDescent="0.25">
      <c r="X30778" s="69"/>
      <c r="Y30778" s="69"/>
      <c r="Z30778" s="69"/>
      <c r="AA30778" s="69"/>
    </row>
    <row r="30779" spans="24:27" x14ac:dyDescent="0.25">
      <c r="X30779" s="69"/>
      <c r="Y30779" s="69"/>
      <c r="Z30779" s="69"/>
      <c r="AA30779" s="69"/>
    </row>
    <row r="30780" spans="24:27" x14ac:dyDescent="0.25">
      <c r="X30780" s="69"/>
      <c r="Y30780" s="69"/>
      <c r="Z30780" s="69"/>
      <c r="AA30780" s="69"/>
    </row>
    <row r="30781" spans="24:27" x14ac:dyDescent="0.25">
      <c r="X30781" s="69"/>
      <c r="Y30781" s="69"/>
      <c r="Z30781" s="69"/>
      <c r="AA30781" s="69"/>
    </row>
    <row r="30782" spans="24:27" x14ac:dyDescent="0.25">
      <c r="X30782" s="69"/>
      <c r="Y30782" s="69"/>
      <c r="Z30782" s="69"/>
      <c r="AA30782" s="69"/>
    </row>
    <row r="30783" spans="24:27" x14ac:dyDescent="0.25">
      <c r="X30783" s="69"/>
      <c r="Y30783" s="69"/>
      <c r="Z30783" s="69"/>
      <c r="AA30783" s="69"/>
    </row>
    <row r="30784" spans="24:27" x14ac:dyDescent="0.25">
      <c r="X30784" s="69"/>
      <c r="Y30784" s="69"/>
      <c r="Z30784" s="69"/>
      <c r="AA30784" s="69"/>
    </row>
    <row r="30785" spans="24:27" x14ac:dyDescent="0.25">
      <c r="X30785" s="69"/>
      <c r="Y30785" s="69"/>
      <c r="Z30785" s="69"/>
      <c r="AA30785" s="69"/>
    </row>
    <row r="30786" spans="24:27" x14ac:dyDescent="0.25">
      <c r="X30786" s="69"/>
      <c r="Y30786" s="69"/>
      <c r="Z30786" s="69"/>
      <c r="AA30786" s="69"/>
    </row>
    <row r="30787" spans="24:27" x14ac:dyDescent="0.25">
      <c r="X30787" s="69"/>
      <c r="Y30787" s="69"/>
      <c r="Z30787" s="69"/>
      <c r="AA30787" s="69"/>
    </row>
    <row r="30788" spans="24:27" x14ac:dyDescent="0.25">
      <c r="X30788" s="69"/>
      <c r="Y30788" s="69"/>
      <c r="Z30788" s="69"/>
      <c r="AA30788" s="69"/>
    </row>
    <row r="30789" spans="24:27" x14ac:dyDescent="0.25">
      <c r="X30789" s="69"/>
      <c r="Y30789" s="69"/>
      <c r="Z30789" s="69"/>
      <c r="AA30789" s="69"/>
    </row>
    <row r="30790" spans="24:27" x14ac:dyDescent="0.25">
      <c r="X30790" s="69"/>
      <c r="Y30790" s="69"/>
      <c r="Z30790" s="69"/>
      <c r="AA30790" s="69"/>
    </row>
    <row r="30791" spans="24:27" x14ac:dyDescent="0.25">
      <c r="X30791" s="69"/>
      <c r="Y30791" s="69"/>
      <c r="Z30791" s="69"/>
      <c r="AA30791" s="69"/>
    </row>
    <row r="30792" spans="24:27" x14ac:dyDescent="0.25">
      <c r="X30792" s="69"/>
      <c r="Y30792" s="69"/>
      <c r="Z30792" s="69"/>
      <c r="AA30792" s="69"/>
    </row>
    <row r="30793" spans="24:27" x14ac:dyDescent="0.25">
      <c r="X30793" s="69"/>
      <c r="Y30793" s="69"/>
      <c r="Z30793" s="69"/>
      <c r="AA30793" s="69"/>
    </row>
    <row r="30794" spans="24:27" x14ac:dyDescent="0.25">
      <c r="X30794" s="69"/>
      <c r="Y30794" s="69"/>
      <c r="Z30794" s="69"/>
      <c r="AA30794" s="69"/>
    </row>
    <row r="30795" spans="24:27" x14ac:dyDescent="0.25">
      <c r="X30795" s="69"/>
      <c r="Y30795" s="69"/>
      <c r="Z30795" s="69"/>
      <c r="AA30795" s="69"/>
    </row>
    <row r="30796" spans="24:27" x14ac:dyDescent="0.25">
      <c r="X30796" s="69"/>
      <c r="Y30796" s="69"/>
      <c r="Z30796" s="69"/>
      <c r="AA30796" s="69"/>
    </row>
    <row r="30797" spans="24:27" x14ac:dyDescent="0.25">
      <c r="X30797" s="69"/>
      <c r="Y30797" s="69"/>
      <c r="Z30797" s="69"/>
      <c r="AA30797" s="69"/>
    </row>
    <row r="30798" spans="24:27" x14ac:dyDescent="0.25">
      <c r="X30798" s="69"/>
      <c r="Y30798" s="69"/>
      <c r="Z30798" s="69"/>
      <c r="AA30798" s="69"/>
    </row>
    <row r="30799" spans="24:27" x14ac:dyDescent="0.25">
      <c r="X30799" s="69"/>
      <c r="Y30799" s="69"/>
      <c r="Z30799" s="69"/>
      <c r="AA30799" s="69"/>
    </row>
    <row r="30800" spans="24:27" x14ac:dyDescent="0.25">
      <c r="X30800" s="69"/>
      <c r="Y30800" s="69"/>
      <c r="Z30800" s="69"/>
      <c r="AA30800" s="69"/>
    </row>
    <row r="30801" spans="24:27" x14ac:dyDescent="0.25">
      <c r="X30801" s="69"/>
      <c r="Y30801" s="69"/>
      <c r="Z30801" s="69"/>
      <c r="AA30801" s="69"/>
    </row>
    <row r="30802" spans="24:27" x14ac:dyDescent="0.25">
      <c r="X30802" s="69"/>
      <c r="Y30802" s="69"/>
      <c r="Z30802" s="69"/>
      <c r="AA30802" s="69"/>
    </row>
    <row r="30803" spans="24:27" x14ac:dyDescent="0.25">
      <c r="X30803" s="69"/>
      <c r="Y30803" s="69"/>
      <c r="Z30803" s="69"/>
      <c r="AA30803" s="69"/>
    </row>
    <row r="30804" spans="24:27" x14ac:dyDescent="0.25">
      <c r="X30804" s="69"/>
      <c r="Y30804" s="69"/>
      <c r="Z30804" s="69"/>
      <c r="AA30804" s="69"/>
    </row>
    <row r="30805" spans="24:27" x14ac:dyDescent="0.25">
      <c r="X30805" s="69"/>
      <c r="Y30805" s="69"/>
      <c r="Z30805" s="69"/>
      <c r="AA30805" s="69"/>
    </row>
    <row r="30806" spans="24:27" x14ac:dyDescent="0.25">
      <c r="X30806" s="69"/>
      <c r="Y30806" s="69"/>
      <c r="Z30806" s="69"/>
      <c r="AA30806" s="69"/>
    </row>
    <row r="30807" spans="24:27" x14ac:dyDescent="0.25">
      <c r="X30807" s="69"/>
      <c r="Y30807" s="69"/>
      <c r="Z30807" s="69"/>
      <c r="AA30807" s="69"/>
    </row>
    <row r="30808" spans="24:27" x14ac:dyDescent="0.25">
      <c r="X30808" s="69"/>
      <c r="Y30808" s="69"/>
      <c r="Z30808" s="69"/>
      <c r="AA30808" s="69"/>
    </row>
    <row r="30809" spans="24:27" x14ac:dyDescent="0.25">
      <c r="X30809" s="69"/>
      <c r="Y30809" s="69"/>
      <c r="Z30809" s="69"/>
      <c r="AA30809" s="69"/>
    </row>
    <row r="30810" spans="24:27" x14ac:dyDescent="0.25">
      <c r="X30810" s="69"/>
      <c r="Y30810" s="69"/>
      <c r="Z30810" s="69"/>
      <c r="AA30810" s="69"/>
    </row>
    <row r="30811" spans="24:27" x14ac:dyDescent="0.25">
      <c r="X30811" s="69"/>
      <c r="Y30811" s="69"/>
      <c r="Z30811" s="69"/>
      <c r="AA30811" s="69"/>
    </row>
    <row r="30812" spans="24:27" x14ac:dyDescent="0.25">
      <c r="X30812" s="69"/>
      <c r="Y30812" s="69"/>
      <c r="Z30812" s="69"/>
      <c r="AA30812" s="69"/>
    </row>
    <row r="30813" spans="24:27" x14ac:dyDescent="0.25">
      <c r="X30813" s="69"/>
      <c r="Y30813" s="69"/>
      <c r="Z30813" s="69"/>
      <c r="AA30813" s="69"/>
    </row>
    <row r="30814" spans="24:27" x14ac:dyDescent="0.25">
      <c r="X30814" s="69"/>
      <c r="Y30814" s="69"/>
      <c r="Z30814" s="69"/>
      <c r="AA30814" s="69"/>
    </row>
    <row r="30815" spans="24:27" x14ac:dyDescent="0.25">
      <c r="X30815" s="69"/>
      <c r="Y30815" s="69"/>
      <c r="Z30815" s="69"/>
      <c r="AA30815" s="69"/>
    </row>
    <row r="30816" spans="24:27" x14ac:dyDescent="0.25">
      <c r="X30816" s="69"/>
      <c r="Y30816" s="69"/>
      <c r="Z30816" s="69"/>
      <c r="AA30816" s="69"/>
    </row>
    <row r="30817" spans="24:27" x14ac:dyDescent="0.25">
      <c r="X30817" s="69"/>
      <c r="Y30817" s="69"/>
      <c r="Z30817" s="69"/>
      <c r="AA30817" s="69"/>
    </row>
    <row r="30818" spans="24:27" x14ac:dyDescent="0.25">
      <c r="X30818" s="69"/>
      <c r="Y30818" s="69"/>
      <c r="Z30818" s="69"/>
      <c r="AA30818" s="69"/>
    </row>
    <row r="30819" spans="24:27" x14ac:dyDescent="0.25">
      <c r="X30819" s="69"/>
      <c r="Y30819" s="69"/>
      <c r="Z30819" s="69"/>
      <c r="AA30819" s="69"/>
    </row>
    <row r="30820" spans="24:27" x14ac:dyDescent="0.25">
      <c r="X30820" s="69"/>
      <c r="Y30820" s="69"/>
      <c r="Z30820" s="69"/>
      <c r="AA30820" s="69"/>
    </row>
    <row r="30821" spans="24:27" x14ac:dyDescent="0.25">
      <c r="X30821" s="69"/>
      <c r="Y30821" s="69"/>
      <c r="Z30821" s="69"/>
      <c r="AA30821" s="69"/>
    </row>
    <row r="30822" spans="24:27" x14ac:dyDescent="0.25">
      <c r="X30822" s="69"/>
      <c r="Y30822" s="69"/>
      <c r="Z30822" s="69"/>
      <c r="AA30822" s="69"/>
    </row>
    <row r="30823" spans="24:27" x14ac:dyDescent="0.25">
      <c r="X30823" s="69"/>
      <c r="Y30823" s="69"/>
      <c r="Z30823" s="69"/>
      <c r="AA30823" s="69"/>
    </row>
    <row r="30824" spans="24:27" x14ac:dyDescent="0.25">
      <c r="X30824" s="69"/>
      <c r="Y30824" s="69"/>
      <c r="Z30824" s="69"/>
      <c r="AA30824" s="69"/>
    </row>
    <row r="30825" spans="24:27" x14ac:dyDescent="0.25">
      <c r="X30825" s="69"/>
      <c r="Y30825" s="69"/>
      <c r="Z30825" s="69"/>
      <c r="AA30825" s="69"/>
    </row>
    <row r="30826" spans="24:27" x14ac:dyDescent="0.25">
      <c r="X30826" s="69"/>
      <c r="Y30826" s="69"/>
      <c r="Z30826" s="69"/>
      <c r="AA30826" s="69"/>
    </row>
    <row r="30827" spans="24:27" x14ac:dyDescent="0.25">
      <c r="X30827" s="69"/>
      <c r="Y30827" s="69"/>
      <c r="Z30827" s="69"/>
      <c r="AA30827" s="69"/>
    </row>
    <row r="30828" spans="24:27" x14ac:dyDescent="0.25">
      <c r="X30828" s="69"/>
      <c r="Y30828" s="69"/>
      <c r="Z30828" s="69"/>
      <c r="AA30828" s="69"/>
    </row>
    <row r="30829" spans="24:27" x14ac:dyDescent="0.25">
      <c r="X30829" s="69"/>
      <c r="Y30829" s="69"/>
      <c r="Z30829" s="69"/>
      <c r="AA30829" s="69"/>
    </row>
    <row r="30830" spans="24:27" x14ac:dyDescent="0.25">
      <c r="X30830" s="69"/>
      <c r="Y30830" s="69"/>
      <c r="Z30830" s="69"/>
      <c r="AA30830" s="69"/>
    </row>
    <row r="30831" spans="24:27" x14ac:dyDescent="0.25">
      <c r="X30831" s="69"/>
      <c r="Y30831" s="69"/>
      <c r="Z30831" s="69"/>
      <c r="AA30831" s="69"/>
    </row>
    <row r="30832" spans="24:27" x14ac:dyDescent="0.25">
      <c r="X30832" s="69"/>
      <c r="Y30832" s="69"/>
      <c r="Z30832" s="69"/>
      <c r="AA30832" s="69"/>
    </row>
    <row r="30833" spans="24:27" x14ac:dyDescent="0.25">
      <c r="X30833" s="69"/>
      <c r="Y30833" s="69"/>
      <c r="Z30833" s="69"/>
      <c r="AA30833" s="69"/>
    </row>
    <row r="30834" spans="24:27" x14ac:dyDescent="0.25">
      <c r="X30834" s="69"/>
      <c r="Y30834" s="69"/>
      <c r="Z30834" s="69"/>
      <c r="AA30834" s="69"/>
    </row>
    <row r="30835" spans="24:27" x14ac:dyDescent="0.25">
      <c r="X30835" s="69"/>
      <c r="Y30835" s="69"/>
      <c r="Z30835" s="69"/>
      <c r="AA30835" s="69"/>
    </row>
    <row r="30836" spans="24:27" x14ac:dyDescent="0.25">
      <c r="X30836" s="69"/>
      <c r="Y30836" s="69"/>
      <c r="Z30836" s="69"/>
      <c r="AA30836" s="69"/>
    </row>
    <row r="30837" spans="24:27" x14ac:dyDescent="0.25">
      <c r="X30837" s="69"/>
      <c r="Y30837" s="69"/>
      <c r="Z30837" s="69"/>
      <c r="AA30837" s="69"/>
    </row>
    <row r="30838" spans="24:27" x14ac:dyDescent="0.25">
      <c r="X30838" s="69"/>
      <c r="Y30838" s="69"/>
      <c r="Z30838" s="69"/>
      <c r="AA30838" s="69"/>
    </row>
    <row r="30839" spans="24:27" x14ac:dyDescent="0.25">
      <c r="X30839" s="69"/>
      <c r="Y30839" s="69"/>
      <c r="Z30839" s="69"/>
      <c r="AA30839" s="69"/>
    </row>
    <row r="30840" spans="24:27" x14ac:dyDescent="0.25">
      <c r="X30840" s="69"/>
      <c r="Y30840" s="69"/>
      <c r="Z30840" s="69"/>
      <c r="AA30840" s="69"/>
    </row>
    <row r="30841" spans="24:27" x14ac:dyDescent="0.25">
      <c r="X30841" s="69"/>
      <c r="Y30841" s="69"/>
      <c r="Z30841" s="69"/>
      <c r="AA30841" s="69"/>
    </row>
    <row r="30842" spans="24:27" x14ac:dyDescent="0.25">
      <c r="X30842" s="69"/>
      <c r="Y30842" s="69"/>
      <c r="Z30842" s="69"/>
      <c r="AA30842" s="69"/>
    </row>
    <row r="30843" spans="24:27" x14ac:dyDescent="0.25">
      <c r="X30843" s="69"/>
      <c r="Y30843" s="69"/>
      <c r="Z30843" s="69"/>
      <c r="AA30843" s="69"/>
    </row>
    <row r="30844" spans="24:27" x14ac:dyDescent="0.25">
      <c r="X30844" s="69"/>
      <c r="Y30844" s="69"/>
      <c r="Z30844" s="69"/>
      <c r="AA30844" s="69"/>
    </row>
    <row r="30845" spans="24:27" x14ac:dyDescent="0.25">
      <c r="X30845" s="69"/>
      <c r="Y30845" s="69"/>
      <c r="Z30845" s="69"/>
      <c r="AA30845" s="69"/>
    </row>
    <row r="30846" spans="24:27" x14ac:dyDescent="0.25">
      <c r="X30846" s="69"/>
      <c r="Y30846" s="69"/>
      <c r="Z30846" s="69"/>
      <c r="AA30846" s="69"/>
    </row>
    <row r="30847" spans="24:27" x14ac:dyDescent="0.25">
      <c r="X30847" s="69"/>
      <c r="Y30847" s="69"/>
      <c r="Z30847" s="69"/>
      <c r="AA30847" s="69"/>
    </row>
    <row r="30848" spans="24:27" x14ac:dyDescent="0.25">
      <c r="X30848" s="69"/>
      <c r="Y30848" s="69"/>
      <c r="Z30848" s="69"/>
      <c r="AA30848" s="69"/>
    </row>
    <row r="30849" spans="24:27" x14ac:dyDescent="0.25">
      <c r="X30849" s="69"/>
      <c r="Y30849" s="69"/>
      <c r="Z30849" s="69"/>
      <c r="AA30849" s="69"/>
    </row>
    <row r="30850" spans="24:27" x14ac:dyDescent="0.25">
      <c r="X30850" s="69"/>
      <c r="Y30850" s="69"/>
      <c r="Z30850" s="69"/>
      <c r="AA30850" s="69"/>
    </row>
    <row r="30851" spans="24:27" x14ac:dyDescent="0.25">
      <c r="X30851" s="69"/>
      <c r="Y30851" s="69"/>
      <c r="Z30851" s="69"/>
      <c r="AA30851" s="69"/>
    </row>
    <row r="30852" spans="24:27" x14ac:dyDescent="0.25">
      <c r="X30852" s="69"/>
      <c r="Y30852" s="69"/>
      <c r="Z30852" s="69"/>
      <c r="AA30852" s="69"/>
    </row>
    <row r="30853" spans="24:27" x14ac:dyDescent="0.25">
      <c r="X30853" s="69"/>
      <c r="Y30853" s="69"/>
      <c r="Z30853" s="69"/>
      <c r="AA30853" s="69"/>
    </row>
    <row r="30854" spans="24:27" x14ac:dyDescent="0.25">
      <c r="X30854" s="69"/>
      <c r="Y30854" s="69"/>
      <c r="Z30854" s="69"/>
      <c r="AA30854" s="69"/>
    </row>
    <row r="30855" spans="24:27" x14ac:dyDescent="0.25">
      <c r="X30855" s="69"/>
      <c r="Y30855" s="69"/>
      <c r="Z30855" s="69"/>
      <c r="AA30855" s="69"/>
    </row>
    <row r="30856" spans="24:27" x14ac:dyDescent="0.25">
      <c r="X30856" s="69"/>
      <c r="Y30856" s="69"/>
      <c r="Z30856" s="69"/>
      <c r="AA30856" s="69"/>
    </row>
    <row r="30857" spans="24:27" x14ac:dyDescent="0.25">
      <c r="X30857" s="69"/>
      <c r="Y30857" s="69"/>
      <c r="Z30857" s="69"/>
      <c r="AA30857" s="69"/>
    </row>
    <row r="30858" spans="24:27" x14ac:dyDescent="0.25">
      <c r="X30858" s="69"/>
      <c r="Y30858" s="69"/>
      <c r="Z30858" s="69"/>
      <c r="AA30858" s="69"/>
    </row>
    <row r="30859" spans="24:27" x14ac:dyDescent="0.25">
      <c r="X30859" s="69"/>
      <c r="Y30859" s="69"/>
      <c r="Z30859" s="69"/>
      <c r="AA30859" s="69"/>
    </row>
    <row r="30860" spans="24:27" x14ac:dyDescent="0.25">
      <c r="X30860" s="69"/>
      <c r="Y30860" s="69"/>
      <c r="Z30860" s="69"/>
      <c r="AA30860" s="69"/>
    </row>
    <row r="30861" spans="24:27" x14ac:dyDescent="0.25">
      <c r="X30861" s="69"/>
      <c r="Y30861" s="69"/>
      <c r="Z30861" s="69"/>
      <c r="AA30861" s="69"/>
    </row>
    <row r="30862" spans="24:27" x14ac:dyDescent="0.25">
      <c r="X30862" s="69"/>
      <c r="Y30862" s="69"/>
      <c r="Z30862" s="69"/>
      <c r="AA30862" s="69"/>
    </row>
    <row r="30863" spans="24:27" x14ac:dyDescent="0.25">
      <c r="X30863" s="69"/>
      <c r="Y30863" s="69"/>
      <c r="Z30863" s="69"/>
      <c r="AA30863" s="69"/>
    </row>
    <row r="30864" spans="24:27" x14ac:dyDescent="0.25">
      <c r="X30864" s="69"/>
      <c r="Y30864" s="69"/>
      <c r="Z30864" s="69"/>
      <c r="AA30864" s="69"/>
    </row>
    <row r="30865" spans="24:27" x14ac:dyDescent="0.25">
      <c r="X30865" s="69"/>
      <c r="Y30865" s="69"/>
      <c r="Z30865" s="69"/>
      <c r="AA30865" s="69"/>
    </row>
    <row r="30866" spans="24:27" x14ac:dyDescent="0.25">
      <c r="X30866" s="69"/>
      <c r="Y30866" s="69"/>
      <c r="Z30866" s="69"/>
      <c r="AA30866" s="69"/>
    </row>
    <row r="30867" spans="24:27" x14ac:dyDescent="0.25">
      <c r="X30867" s="69"/>
      <c r="Y30867" s="69"/>
      <c r="Z30867" s="69"/>
      <c r="AA30867" s="69"/>
    </row>
    <row r="30868" spans="24:27" x14ac:dyDescent="0.25">
      <c r="X30868" s="69"/>
      <c r="Y30868" s="69"/>
      <c r="Z30868" s="69"/>
      <c r="AA30868" s="69"/>
    </row>
    <row r="30869" spans="24:27" x14ac:dyDescent="0.25">
      <c r="X30869" s="69"/>
      <c r="Y30869" s="69"/>
      <c r="Z30869" s="69"/>
      <c r="AA30869" s="69"/>
    </row>
    <row r="30870" spans="24:27" x14ac:dyDescent="0.25">
      <c r="X30870" s="69"/>
      <c r="Y30870" s="69"/>
      <c r="Z30870" s="69"/>
      <c r="AA30870" s="69"/>
    </row>
    <row r="30871" spans="24:27" x14ac:dyDescent="0.25">
      <c r="X30871" s="69"/>
      <c r="Y30871" s="69"/>
      <c r="Z30871" s="69"/>
      <c r="AA30871" s="69"/>
    </row>
    <row r="30872" spans="24:27" x14ac:dyDescent="0.25">
      <c r="X30872" s="69"/>
      <c r="Y30872" s="69"/>
      <c r="Z30872" s="69"/>
      <c r="AA30872" s="69"/>
    </row>
    <row r="30873" spans="24:27" x14ac:dyDescent="0.25">
      <c r="X30873" s="69"/>
      <c r="Y30873" s="69"/>
      <c r="Z30873" s="69"/>
      <c r="AA30873" s="69"/>
    </row>
    <row r="30874" spans="24:27" x14ac:dyDescent="0.25">
      <c r="X30874" s="69"/>
      <c r="Y30874" s="69"/>
      <c r="Z30874" s="69"/>
      <c r="AA30874" s="69"/>
    </row>
    <row r="30875" spans="24:27" x14ac:dyDescent="0.25">
      <c r="X30875" s="69"/>
      <c r="Y30875" s="69"/>
      <c r="Z30875" s="69"/>
      <c r="AA30875" s="69"/>
    </row>
    <row r="30876" spans="24:27" x14ac:dyDescent="0.25">
      <c r="X30876" s="69"/>
      <c r="Y30876" s="69"/>
      <c r="Z30876" s="69"/>
      <c r="AA30876" s="69"/>
    </row>
    <row r="30877" spans="24:27" x14ac:dyDescent="0.25">
      <c r="X30877" s="69"/>
      <c r="Y30877" s="69"/>
      <c r="Z30877" s="69"/>
      <c r="AA30877" s="69"/>
    </row>
    <row r="30878" spans="24:27" x14ac:dyDescent="0.25">
      <c r="X30878" s="69"/>
      <c r="Y30878" s="69"/>
      <c r="Z30878" s="69"/>
      <c r="AA30878" s="69"/>
    </row>
    <row r="30879" spans="24:27" x14ac:dyDescent="0.25">
      <c r="X30879" s="69"/>
      <c r="Y30879" s="69"/>
      <c r="Z30879" s="69"/>
      <c r="AA30879" s="69"/>
    </row>
    <row r="30880" spans="24:27" x14ac:dyDescent="0.25">
      <c r="X30880" s="69"/>
      <c r="Y30880" s="69"/>
      <c r="Z30880" s="69"/>
      <c r="AA30880" s="69"/>
    </row>
    <row r="30881" spans="24:27" x14ac:dyDescent="0.25">
      <c r="X30881" s="69"/>
      <c r="Y30881" s="69"/>
      <c r="Z30881" s="69"/>
      <c r="AA30881" s="69"/>
    </row>
    <row r="30882" spans="24:27" x14ac:dyDescent="0.25">
      <c r="X30882" s="69"/>
      <c r="Y30882" s="69"/>
      <c r="Z30882" s="69"/>
      <c r="AA30882" s="69"/>
    </row>
    <row r="30883" spans="24:27" x14ac:dyDescent="0.25">
      <c r="X30883" s="69"/>
      <c r="Y30883" s="69"/>
      <c r="Z30883" s="69"/>
      <c r="AA30883" s="69"/>
    </row>
    <row r="30884" spans="24:27" x14ac:dyDescent="0.25">
      <c r="X30884" s="69"/>
      <c r="Y30884" s="69"/>
      <c r="Z30884" s="69"/>
      <c r="AA30884" s="69"/>
    </row>
    <row r="30885" spans="24:27" x14ac:dyDescent="0.25">
      <c r="X30885" s="69"/>
      <c r="Y30885" s="69"/>
      <c r="Z30885" s="69"/>
      <c r="AA30885" s="69"/>
    </row>
    <row r="30886" spans="24:27" x14ac:dyDescent="0.25">
      <c r="X30886" s="69"/>
      <c r="Y30886" s="69"/>
      <c r="Z30886" s="69"/>
      <c r="AA30886" s="69"/>
    </row>
    <row r="30887" spans="24:27" x14ac:dyDescent="0.25">
      <c r="X30887" s="69"/>
      <c r="Y30887" s="69"/>
      <c r="Z30887" s="69"/>
      <c r="AA30887" s="69"/>
    </row>
    <row r="30888" spans="24:27" x14ac:dyDescent="0.25">
      <c r="X30888" s="69"/>
      <c r="Y30888" s="69"/>
      <c r="Z30888" s="69"/>
      <c r="AA30888" s="69"/>
    </row>
    <row r="30889" spans="24:27" x14ac:dyDescent="0.25">
      <c r="X30889" s="69"/>
      <c r="Y30889" s="69"/>
      <c r="Z30889" s="69"/>
      <c r="AA30889" s="69"/>
    </row>
    <row r="30890" spans="24:27" x14ac:dyDescent="0.25">
      <c r="X30890" s="69"/>
      <c r="Y30890" s="69"/>
      <c r="Z30890" s="69"/>
      <c r="AA30890" s="69"/>
    </row>
    <row r="30891" spans="24:27" x14ac:dyDescent="0.25">
      <c r="X30891" s="69"/>
      <c r="Y30891" s="69"/>
      <c r="Z30891" s="69"/>
      <c r="AA30891" s="69"/>
    </row>
    <row r="30892" spans="24:27" x14ac:dyDescent="0.25">
      <c r="X30892" s="69"/>
      <c r="Y30892" s="69"/>
      <c r="Z30892" s="69"/>
      <c r="AA30892" s="69"/>
    </row>
    <row r="30893" spans="24:27" x14ac:dyDescent="0.25">
      <c r="X30893" s="69"/>
      <c r="Y30893" s="69"/>
      <c r="Z30893" s="69"/>
      <c r="AA30893" s="69"/>
    </row>
    <row r="30894" spans="24:27" x14ac:dyDescent="0.25">
      <c r="X30894" s="69"/>
      <c r="Y30894" s="69"/>
      <c r="Z30894" s="69"/>
      <c r="AA30894" s="69"/>
    </row>
    <row r="30895" spans="24:27" x14ac:dyDescent="0.25">
      <c r="X30895" s="69"/>
      <c r="Y30895" s="69"/>
      <c r="Z30895" s="69"/>
      <c r="AA30895" s="69"/>
    </row>
    <row r="30896" spans="24:27" x14ac:dyDescent="0.25">
      <c r="X30896" s="69"/>
      <c r="Y30896" s="69"/>
      <c r="Z30896" s="69"/>
      <c r="AA30896" s="69"/>
    </row>
    <row r="30897" spans="24:27" x14ac:dyDescent="0.25">
      <c r="X30897" s="69"/>
      <c r="Y30897" s="69"/>
      <c r="Z30897" s="69"/>
      <c r="AA30897" s="69"/>
    </row>
    <row r="30898" spans="24:27" x14ac:dyDescent="0.25">
      <c r="X30898" s="69"/>
      <c r="Y30898" s="69"/>
      <c r="Z30898" s="69"/>
      <c r="AA30898" s="69"/>
    </row>
    <row r="30899" spans="24:27" x14ac:dyDescent="0.25">
      <c r="X30899" s="69"/>
      <c r="Y30899" s="69"/>
      <c r="Z30899" s="69"/>
      <c r="AA30899" s="69"/>
    </row>
    <row r="30900" spans="24:27" x14ac:dyDescent="0.25">
      <c r="X30900" s="69"/>
      <c r="Y30900" s="69"/>
      <c r="Z30900" s="69"/>
      <c r="AA30900" s="69"/>
    </row>
    <row r="30901" spans="24:27" x14ac:dyDescent="0.25">
      <c r="X30901" s="69"/>
      <c r="Y30901" s="69"/>
      <c r="Z30901" s="69"/>
      <c r="AA30901" s="69"/>
    </row>
    <row r="30902" spans="24:27" x14ac:dyDescent="0.25">
      <c r="X30902" s="69"/>
      <c r="Y30902" s="69"/>
      <c r="Z30902" s="69"/>
      <c r="AA30902" s="69"/>
    </row>
    <row r="30903" spans="24:27" x14ac:dyDescent="0.25">
      <c r="X30903" s="69"/>
      <c r="Y30903" s="69"/>
      <c r="Z30903" s="69"/>
      <c r="AA30903" s="69"/>
    </row>
    <row r="30904" spans="24:27" x14ac:dyDescent="0.25">
      <c r="X30904" s="69"/>
      <c r="Y30904" s="69"/>
      <c r="Z30904" s="69"/>
      <c r="AA30904" s="69"/>
    </row>
    <row r="30905" spans="24:27" x14ac:dyDescent="0.25">
      <c r="X30905" s="69"/>
      <c r="Y30905" s="69"/>
      <c r="Z30905" s="69"/>
      <c r="AA30905" s="69"/>
    </row>
    <row r="30906" spans="24:27" x14ac:dyDescent="0.25">
      <c r="X30906" s="69"/>
      <c r="Y30906" s="69"/>
      <c r="Z30906" s="69"/>
      <c r="AA30906" s="69"/>
    </row>
    <row r="30907" spans="24:27" x14ac:dyDescent="0.25">
      <c r="X30907" s="69"/>
      <c r="Y30907" s="69"/>
      <c r="Z30907" s="69"/>
      <c r="AA30907" s="69"/>
    </row>
    <row r="30908" spans="24:27" x14ac:dyDescent="0.25">
      <c r="X30908" s="69"/>
      <c r="Y30908" s="69"/>
      <c r="Z30908" s="69"/>
      <c r="AA30908" s="69"/>
    </row>
    <row r="30909" spans="24:27" x14ac:dyDescent="0.25">
      <c r="X30909" s="69"/>
      <c r="Y30909" s="69"/>
      <c r="Z30909" s="69"/>
      <c r="AA30909" s="69"/>
    </row>
    <row r="30910" spans="24:27" x14ac:dyDescent="0.25">
      <c r="X30910" s="69"/>
      <c r="Y30910" s="69"/>
      <c r="Z30910" s="69"/>
      <c r="AA30910" s="69"/>
    </row>
    <row r="30911" spans="24:27" x14ac:dyDescent="0.25">
      <c r="X30911" s="69"/>
      <c r="Y30911" s="69"/>
      <c r="Z30911" s="69"/>
      <c r="AA30911" s="69"/>
    </row>
    <row r="30912" spans="24:27" x14ac:dyDescent="0.25">
      <c r="X30912" s="69"/>
      <c r="Y30912" s="69"/>
      <c r="Z30912" s="69"/>
      <c r="AA30912" s="69"/>
    </row>
    <row r="30913" spans="24:27" x14ac:dyDescent="0.25">
      <c r="X30913" s="69"/>
      <c r="Y30913" s="69"/>
      <c r="Z30913" s="69"/>
      <c r="AA30913" s="69"/>
    </row>
    <row r="30914" spans="24:27" x14ac:dyDescent="0.25">
      <c r="X30914" s="69"/>
      <c r="Y30914" s="69"/>
      <c r="Z30914" s="69"/>
      <c r="AA30914" s="69"/>
    </row>
    <row r="30915" spans="24:27" x14ac:dyDescent="0.25">
      <c r="X30915" s="69"/>
      <c r="Y30915" s="69"/>
      <c r="Z30915" s="69"/>
      <c r="AA30915" s="69"/>
    </row>
    <row r="30916" spans="24:27" x14ac:dyDescent="0.25">
      <c r="X30916" s="69"/>
      <c r="Y30916" s="69"/>
      <c r="Z30916" s="69"/>
      <c r="AA30916" s="69"/>
    </row>
    <row r="30917" spans="24:27" x14ac:dyDescent="0.25">
      <c r="X30917" s="69"/>
      <c r="Y30917" s="69"/>
      <c r="Z30917" s="69"/>
      <c r="AA30917" s="69"/>
    </row>
    <row r="30918" spans="24:27" x14ac:dyDescent="0.25">
      <c r="X30918" s="69"/>
      <c r="Y30918" s="69"/>
      <c r="Z30918" s="69"/>
      <c r="AA30918" s="69"/>
    </row>
    <row r="30919" spans="24:27" x14ac:dyDescent="0.25">
      <c r="X30919" s="69"/>
      <c r="Y30919" s="69"/>
      <c r="Z30919" s="69"/>
      <c r="AA30919" s="69"/>
    </row>
    <row r="30920" spans="24:27" x14ac:dyDescent="0.25">
      <c r="X30920" s="69"/>
      <c r="Y30920" s="69"/>
      <c r="Z30920" s="69"/>
      <c r="AA30920" s="69"/>
    </row>
    <row r="30921" spans="24:27" x14ac:dyDescent="0.25">
      <c r="X30921" s="69"/>
      <c r="Y30921" s="69"/>
      <c r="Z30921" s="69"/>
      <c r="AA30921" s="69"/>
    </row>
    <row r="30922" spans="24:27" x14ac:dyDescent="0.25">
      <c r="X30922" s="69"/>
      <c r="Y30922" s="69"/>
      <c r="Z30922" s="69"/>
      <c r="AA30922" s="69"/>
    </row>
    <row r="30923" spans="24:27" x14ac:dyDescent="0.25">
      <c r="X30923" s="69"/>
      <c r="Y30923" s="69"/>
      <c r="Z30923" s="69"/>
      <c r="AA30923" s="69"/>
    </row>
    <row r="30924" spans="24:27" x14ac:dyDescent="0.25">
      <c r="X30924" s="69"/>
      <c r="Y30924" s="69"/>
      <c r="Z30924" s="69"/>
      <c r="AA30924" s="69"/>
    </row>
    <row r="30925" spans="24:27" x14ac:dyDescent="0.25">
      <c r="X30925" s="69"/>
      <c r="Y30925" s="69"/>
      <c r="Z30925" s="69"/>
      <c r="AA30925" s="69"/>
    </row>
    <row r="30926" spans="24:27" x14ac:dyDescent="0.25">
      <c r="X30926" s="69"/>
      <c r="Y30926" s="69"/>
      <c r="Z30926" s="69"/>
      <c r="AA30926" s="69"/>
    </row>
    <row r="30927" spans="24:27" x14ac:dyDescent="0.25">
      <c r="X30927" s="69"/>
      <c r="Y30927" s="69"/>
      <c r="Z30927" s="69"/>
      <c r="AA30927" s="69"/>
    </row>
    <row r="30928" spans="24:27" x14ac:dyDescent="0.25">
      <c r="X30928" s="69"/>
      <c r="Y30928" s="69"/>
      <c r="Z30928" s="69"/>
      <c r="AA30928" s="69"/>
    </row>
    <row r="30929" spans="24:27" x14ac:dyDescent="0.25">
      <c r="X30929" s="69"/>
      <c r="Y30929" s="69"/>
      <c r="Z30929" s="69"/>
      <c r="AA30929" s="69"/>
    </row>
    <row r="30930" spans="24:27" x14ac:dyDescent="0.25">
      <c r="X30930" s="69"/>
      <c r="Y30930" s="69"/>
      <c r="Z30930" s="69"/>
      <c r="AA30930" s="69"/>
    </row>
    <row r="30931" spans="24:27" x14ac:dyDescent="0.25">
      <c r="X30931" s="69"/>
      <c r="Y30931" s="69"/>
      <c r="Z30931" s="69"/>
      <c r="AA30931" s="69"/>
    </row>
    <row r="30932" spans="24:27" x14ac:dyDescent="0.25">
      <c r="X30932" s="69"/>
      <c r="Y30932" s="69"/>
      <c r="Z30932" s="69"/>
      <c r="AA30932" s="69"/>
    </row>
    <row r="30933" spans="24:27" x14ac:dyDescent="0.25">
      <c r="X30933" s="69"/>
      <c r="Y30933" s="69"/>
      <c r="Z30933" s="69"/>
      <c r="AA30933" s="69"/>
    </row>
    <row r="30934" spans="24:27" x14ac:dyDescent="0.25">
      <c r="X30934" s="69"/>
      <c r="Y30934" s="69"/>
      <c r="Z30934" s="69"/>
      <c r="AA30934" s="69"/>
    </row>
    <row r="30935" spans="24:27" x14ac:dyDescent="0.25">
      <c r="X30935" s="69"/>
      <c r="Y30935" s="69"/>
      <c r="Z30935" s="69"/>
      <c r="AA30935" s="69"/>
    </row>
    <row r="30936" spans="24:27" x14ac:dyDescent="0.25">
      <c r="X30936" s="69"/>
      <c r="Y30936" s="69"/>
      <c r="Z30936" s="69"/>
      <c r="AA30936" s="69"/>
    </row>
    <row r="30937" spans="24:27" x14ac:dyDescent="0.25">
      <c r="X30937" s="69"/>
      <c r="Y30937" s="69"/>
      <c r="Z30937" s="69"/>
      <c r="AA30937" s="69"/>
    </row>
    <row r="30938" spans="24:27" x14ac:dyDescent="0.25">
      <c r="X30938" s="69"/>
      <c r="Y30938" s="69"/>
      <c r="Z30938" s="69"/>
      <c r="AA30938" s="69"/>
    </row>
    <row r="30939" spans="24:27" x14ac:dyDescent="0.25">
      <c r="X30939" s="69"/>
      <c r="Y30939" s="69"/>
      <c r="Z30939" s="69"/>
      <c r="AA30939" s="69"/>
    </row>
    <row r="30940" spans="24:27" x14ac:dyDescent="0.25">
      <c r="X30940" s="69"/>
      <c r="Y30940" s="69"/>
      <c r="Z30940" s="69"/>
      <c r="AA30940" s="69"/>
    </row>
    <row r="30941" spans="24:27" x14ac:dyDescent="0.25">
      <c r="X30941" s="69"/>
      <c r="Y30941" s="69"/>
      <c r="Z30941" s="69"/>
      <c r="AA30941" s="69"/>
    </row>
    <row r="30942" spans="24:27" x14ac:dyDescent="0.25">
      <c r="X30942" s="69"/>
      <c r="Y30942" s="69"/>
      <c r="Z30942" s="69"/>
      <c r="AA30942" s="69"/>
    </row>
    <row r="30943" spans="24:27" x14ac:dyDescent="0.25">
      <c r="X30943" s="69"/>
      <c r="Y30943" s="69"/>
      <c r="Z30943" s="69"/>
      <c r="AA30943" s="69"/>
    </row>
    <row r="30944" spans="24:27" x14ac:dyDescent="0.25">
      <c r="X30944" s="69"/>
      <c r="Y30944" s="69"/>
      <c r="Z30944" s="69"/>
      <c r="AA30944" s="69"/>
    </row>
    <row r="30945" spans="24:27" x14ac:dyDescent="0.25">
      <c r="X30945" s="69"/>
      <c r="Y30945" s="69"/>
      <c r="Z30945" s="69"/>
      <c r="AA30945" s="69"/>
    </row>
    <row r="30946" spans="24:27" x14ac:dyDescent="0.25">
      <c r="X30946" s="69"/>
      <c r="Y30946" s="69"/>
      <c r="Z30946" s="69"/>
      <c r="AA30946" s="69"/>
    </row>
    <row r="30947" spans="24:27" x14ac:dyDescent="0.25">
      <c r="X30947" s="69"/>
      <c r="Y30947" s="69"/>
      <c r="Z30947" s="69"/>
      <c r="AA30947" s="69"/>
    </row>
    <row r="30948" spans="24:27" x14ac:dyDescent="0.25">
      <c r="X30948" s="69"/>
      <c r="Y30948" s="69"/>
      <c r="Z30948" s="69"/>
      <c r="AA30948" s="69"/>
    </row>
    <row r="30949" spans="24:27" x14ac:dyDescent="0.25">
      <c r="X30949" s="69"/>
      <c r="Y30949" s="69"/>
      <c r="Z30949" s="69"/>
      <c r="AA30949" s="69"/>
    </row>
    <row r="30950" spans="24:27" x14ac:dyDescent="0.25">
      <c r="X30950" s="69"/>
      <c r="Y30950" s="69"/>
      <c r="Z30950" s="69"/>
      <c r="AA30950" s="69"/>
    </row>
    <row r="30951" spans="24:27" x14ac:dyDescent="0.25">
      <c r="X30951" s="69"/>
      <c r="Y30951" s="69"/>
      <c r="Z30951" s="69"/>
      <c r="AA30951" s="69"/>
    </row>
    <row r="30952" spans="24:27" x14ac:dyDescent="0.25">
      <c r="X30952" s="69"/>
      <c r="Y30952" s="69"/>
      <c r="Z30952" s="69"/>
      <c r="AA30952" s="69"/>
    </row>
    <row r="30953" spans="24:27" x14ac:dyDescent="0.25">
      <c r="X30953" s="69"/>
      <c r="Y30953" s="69"/>
      <c r="Z30953" s="69"/>
      <c r="AA30953" s="69"/>
    </row>
    <row r="30954" spans="24:27" x14ac:dyDescent="0.25">
      <c r="X30954" s="69"/>
      <c r="Y30954" s="69"/>
      <c r="Z30954" s="69"/>
      <c r="AA30954" s="69"/>
    </row>
    <row r="30955" spans="24:27" x14ac:dyDescent="0.25">
      <c r="X30955" s="69"/>
      <c r="Y30955" s="69"/>
      <c r="Z30955" s="69"/>
      <c r="AA30955" s="69"/>
    </row>
    <row r="30956" spans="24:27" x14ac:dyDescent="0.25">
      <c r="X30956" s="69"/>
      <c r="Y30956" s="69"/>
      <c r="Z30956" s="69"/>
      <c r="AA30956" s="69"/>
    </row>
    <row r="30957" spans="24:27" x14ac:dyDescent="0.25">
      <c r="X30957" s="69"/>
      <c r="Y30957" s="69"/>
      <c r="Z30957" s="69"/>
      <c r="AA30957" s="69"/>
    </row>
    <row r="30958" spans="24:27" x14ac:dyDescent="0.25">
      <c r="X30958" s="69"/>
      <c r="Y30958" s="69"/>
      <c r="Z30958" s="69"/>
      <c r="AA30958" s="69"/>
    </row>
    <row r="30959" spans="24:27" x14ac:dyDescent="0.25">
      <c r="X30959" s="69"/>
      <c r="Y30959" s="69"/>
      <c r="Z30959" s="69"/>
      <c r="AA30959" s="69"/>
    </row>
    <row r="30960" spans="24:27" x14ac:dyDescent="0.25">
      <c r="X30960" s="69"/>
      <c r="Y30960" s="69"/>
      <c r="Z30960" s="69"/>
      <c r="AA30960" s="69"/>
    </row>
    <row r="30961" spans="24:27" x14ac:dyDescent="0.25">
      <c r="X30961" s="69"/>
      <c r="Y30961" s="69"/>
      <c r="Z30961" s="69"/>
      <c r="AA30961" s="69"/>
    </row>
    <row r="30962" spans="24:27" x14ac:dyDescent="0.25">
      <c r="X30962" s="69"/>
      <c r="Y30962" s="69"/>
      <c r="Z30962" s="69"/>
      <c r="AA30962" s="69"/>
    </row>
    <row r="30963" spans="24:27" x14ac:dyDescent="0.25">
      <c r="X30963" s="69"/>
      <c r="Y30963" s="69"/>
      <c r="Z30963" s="69"/>
      <c r="AA30963" s="69"/>
    </row>
    <row r="30964" spans="24:27" x14ac:dyDescent="0.25">
      <c r="X30964" s="69"/>
      <c r="Y30964" s="69"/>
      <c r="Z30964" s="69"/>
      <c r="AA30964" s="69"/>
    </row>
    <row r="30965" spans="24:27" x14ac:dyDescent="0.25">
      <c r="X30965" s="69"/>
      <c r="Y30965" s="69"/>
      <c r="Z30965" s="69"/>
      <c r="AA30965" s="69"/>
    </row>
    <row r="30966" spans="24:27" x14ac:dyDescent="0.25">
      <c r="X30966" s="69"/>
      <c r="Y30966" s="69"/>
      <c r="Z30966" s="69"/>
      <c r="AA30966" s="69"/>
    </row>
    <row r="30967" spans="24:27" x14ac:dyDescent="0.25">
      <c r="X30967" s="69"/>
      <c r="Y30967" s="69"/>
      <c r="Z30967" s="69"/>
      <c r="AA30967" s="69"/>
    </row>
    <row r="30968" spans="24:27" x14ac:dyDescent="0.25">
      <c r="X30968" s="69"/>
      <c r="Y30968" s="69"/>
      <c r="Z30968" s="69"/>
      <c r="AA30968" s="69"/>
    </row>
    <row r="30969" spans="24:27" x14ac:dyDescent="0.25">
      <c r="X30969" s="69"/>
      <c r="Y30969" s="69"/>
      <c r="Z30969" s="69"/>
      <c r="AA30969" s="69"/>
    </row>
    <row r="30970" spans="24:27" x14ac:dyDescent="0.25">
      <c r="X30970" s="69"/>
      <c r="Y30970" s="69"/>
      <c r="Z30970" s="69"/>
      <c r="AA30970" s="69"/>
    </row>
    <row r="30971" spans="24:27" x14ac:dyDescent="0.25">
      <c r="X30971" s="69"/>
      <c r="Y30971" s="69"/>
      <c r="Z30971" s="69"/>
      <c r="AA30971" s="69"/>
    </row>
    <row r="30972" spans="24:27" x14ac:dyDescent="0.25">
      <c r="X30972" s="69"/>
      <c r="Y30972" s="69"/>
      <c r="Z30972" s="69"/>
      <c r="AA30972" s="69"/>
    </row>
    <row r="30973" spans="24:27" x14ac:dyDescent="0.25">
      <c r="X30973" s="69"/>
      <c r="Y30973" s="69"/>
      <c r="Z30973" s="69"/>
      <c r="AA30973" s="69"/>
    </row>
    <row r="30974" spans="24:27" x14ac:dyDescent="0.25">
      <c r="X30974" s="69"/>
      <c r="Y30974" s="69"/>
      <c r="Z30974" s="69"/>
      <c r="AA30974" s="69"/>
    </row>
    <row r="30975" spans="24:27" x14ac:dyDescent="0.25">
      <c r="X30975" s="69"/>
      <c r="Y30975" s="69"/>
      <c r="Z30975" s="69"/>
      <c r="AA30975" s="69"/>
    </row>
    <row r="30976" spans="24:27" x14ac:dyDescent="0.25">
      <c r="X30976" s="69"/>
      <c r="Y30976" s="69"/>
      <c r="Z30976" s="69"/>
      <c r="AA30976" s="69"/>
    </row>
    <row r="30977" spans="24:27" x14ac:dyDescent="0.25">
      <c r="X30977" s="69"/>
      <c r="Y30977" s="69"/>
      <c r="Z30977" s="69"/>
      <c r="AA30977" s="69"/>
    </row>
    <row r="30978" spans="24:27" x14ac:dyDescent="0.25">
      <c r="X30978" s="69"/>
      <c r="Y30978" s="69"/>
      <c r="Z30978" s="69"/>
      <c r="AA30978" s="69"/>
    </row>
    <row r="30979" spans="24:27" x14ac:dyDescent="0.25">
      <c r="X30979" s="69"/>
      <c r="Y30979" s="69"/>
      <c r="Z30979" s="69"/>
      <c r="AA30979" s="69"/>
    </row>
    <row r="30980" spans="24:27" x14ac:dyDescent="0.25">
      <c r="X30980" s="69"/>
      <c r="Y30980" s="69"/>
      <c r="Z30980" s="69"/>
      <c r="AA30980" s="69"/>
    </row>
    <row r="30981" spans="24:27" x14ac:dyDescent="0.25">
      <c r="X30981" s="69"/>
      <c r="Y30981" s="69"/>
      <c r="Z30981" s="69"/>
      <c r="AA30981" s="69"/>
    </row>
    <row r="30982" spans="24:27" x14ac:dyDescent="0.25">
      <c r="X30982" s="69"/>
      <c r="Y30982" s="69"/>
      <c r="Z30982" s="69"/>
      <c r="AA30982" s="69"/>
    </row>
    <row r="30983" spans="24:27" x14ac:dyDescent="0.25">
      <c r="X30983" s="69"/>
      <c r="Y30983" s="69"/>
      <c r="Z30983" s="69"/>
      <c r="AA30983" s="69"/>
    </row>
    <row r="30984" spans="24:27" x14ac:dyDescent="0.25">
      <c r="X30984" s="69"/>
      <c r="Y30984" s="69"/>
      <c r="Z30984" s="69"/>
      <c r="AA30984" s="69"/>
    </row>
    <row r="30985" spans="24:27" x14ac:dyDescent="0.25">
      <c r="X30985" s="69"/>
      <c r="Y30985" s="69"/>
      <c r="Z30985" s="69"/>
      <c r="AA30985" s="69"/>
    </row>
    <row r="30986" spans="24:27" x14ac:dyDescent="0.25">
      <c r="X30986" s="69"/>
      <c r="Y30986" s="69"/>
      <c r="Z30986" s="69"/>
      <c r="AA30986" s="69"/>
    </row>
    <row r="30987" spans="24:27" x14ac:dyDescent="0.25">
      <c r="X30987" s="69"/>
      <c r="Y30987" s="69"/>
      <c r="Z30987" s="69"/>
      <c r="AA30987" s="69"/>
    </row>
    <row r="30988" spans="24:27" x14ac:dyDescent="0.25">
      <c r="X30988" s="69"/>
      <c r="Y30988" s="69"/>
      <c r="Z30988" s="69"/>
      <c r="AA30988" s="69"/>
    </row>
    <row r="30989" spans="24:27" x14ac:dyDescent="0.25">
      <c r="X30989" s="69"/>
      <c r="Y30989" s="69"/>
      <c r="Z30989" s="69"/>
      <c r="AA30989" s="69"/>
    </row>
    <row r="30990" spans="24:27" x14ac:dyDescent="0.25">
      <c r="X30990" s="69"/>
      <c r="Y30990" s="69"/>
      <c r="Z30990" s="69"/>
      <c r="AA30990" s="69"/>
    </row>
    <row r="30991" spans="24:27" x14ac:dyDescent="0.25">
      <c r="X30991" s="69"/>
      <c r="Y30991" s="69"/>
      <c r="Z30991" s="69"/>
      <c r="AA30991" s="69"/>
    </row>
    <row r="30992" spans="24:27" x14ac:dyDescent="0.25">
      <c r="X30992" s="69"/>
      <c r="Y30992" s="69"/>
      <c r="Z30992" s="69"/>
      <c r="AA30992" s="69"/>
    </row>
    <row r="30993" spans="24:27" x14ac:dyDescent="0.25">
      <c r="X30993" s="69"/>
      <c r="Y30993" s="69"/>
      <c r="Z30993" s="69"/>
      <c r="AA30993" s="69"/>
    </row>
    <row r="30994" spans="24:27" x14ac:dyDescent="0.25">
      <c r="X30994" s="69"/>
      <c r="Y30994" s="69"/>
      <c r="Z30994" s="69"/>
      <c r="AA30994" s="69"/>
    </row>
    <row r="30995" spans="24:27" x14ac:dyDescent="0.25">
      <c r="X30995" s="69"/>
      <c r="Y30995" s="69"/>
      <c r="Z30995" s="69"/>
      <c r="AA30995" s="69"/>
    </row>
    <row r="30996" spans="24:27" x14ac:dyDescent="0.25">
      <c r="X30996" s="69"/>
      <c r="Y30996" s="69"/>
      <c r="Z30996" s="69"/>
      <c r="AA30996" s="69"/>
    </row>
    <row r="30997" spans="24:27" x14ac:dyDescent="0.25">
      <c r="X30997" s="69"/>
      <c r="Y30997" s="69"/>
      <c r="Z30997" s="69"/>
      <c r="AA30997" s="69"/>
    </row>
    <row r="30998" spans="24:27" x14ac:dyDescent="0.25">
      <c r="X30998" s="69"/>
      <c r="Y30998" s="69"/>
      <c r="Z30998" s="69"/>
      <c r="AA30998" s="69"/>
    </row>
    <row r="30999" spans="24:27" x14ac:dyDescent="0.25">
      <c r="X30999" s="69"/>
      <c r="Y30999" s="69"/>
      <c r="Z30999" s="69"/>
      <c r="AA30999" s="69"/>
    </row>
    <row r="31000" spans="24:27" x14ac:dyDescent="0.25">
      <c r="X31000" s="69"/>
      <c r="Y31000" s="69"/>
      <c r="Z31000" s="69"/>
      <c r="AA31000" s="69"/>
    </row>
    <row r="31001" spans="24:27" x14ac:dyDescent="0.25">
      <c r="X31001" s="69"/>
      <c r="Y31001" s="69"/>
      <c r="Z31001" s="69"/>
      <c r="AA31001" s="69"/>
    </row>
    <row r="31002" spans="24:27" x14ac:dyDescent="0.25">
      <c r="X31002" s="69"/>
      <c r="Y31002" s="69"/>
      <c r="Z31002" s="69"/>
      <c r="AA31002" s="69"/>
    </row>
    <row r="31003" spans="24:27" x14ac:dyDescent="0.25">
      <c r="X31003" s="69"/>
      <c r="Y31003" s="69"/>
      <c r="Z31003" s="69"/>
      <c r="AA31003" s="69"/>
    </row>
    <row r="31004" spans="24:27" x14ac:dyDescent="0.25">
      <c r="X31004" s="69"/>
      <c r="Y31004" s="69"/>
      <c r="Z31004" s="69"/>
      <c r="AA31004" s="69"/>
    </row>
    <row r="31005" spans="24:27" x14ac:dyDescent="0.25">
      <c r="X31005" s="69"/>
      <c r="Y31005" s="69"/>
      <c r="Z31005" s="69"/>
      <c r="AA31005" s="69"/>
    </row>
    <row r="31006" spans="24:27" x14ac:dyDescent="0.25">
      <c r="X31006" s="69"/>
      <c r="Y31006" s="69"/>
      <c r="Z31006" s="69"/>
      <c r="AA31006" s="69"/>
    </row>
    <row r="31007" spans="24:27" x14ac:dyDescent="0.25">
      <c r="X31007" s="69"/>
      <c r="Y31007" s="69"/>
      <c r="Z31007" s="69"/>
      <c r="AA31007" s="69"/>
    </row>
    <row r="31008" spans="24:27" x14ac:dyDescent="0.25">
      <c r="X31008" s="69"/>
      <c r="Y31008" s="69"/>
      <c r="Z31008" s="69"/>
      <c r="AA31008" s="69"/>
    </row>
    <row r="31009" spans="24:27" x14ac:dyDescent="0.25">
      <c r="X31009" s="69"/>
      <c r="Y31009" s="69"/>
      <c r="Z31009" s="69"/>
      <c r="AA31009" s="69"/>
    </row>
    <row r="31010" spans="24:27" x14ac:dyDescent="0.25">
      <c r="X31010" s="69"/>
      <c r="Y31010" s="69"/>
      <c r="Z31010" s="69"/>
      <c r="AA31010" s="69"/>
    </row>
    <row r="31011" spans="24:27" x14ac:dyDescent="0.25">
      <c r="X31011" s="69"/>
      <c r="Y31011" s="69"/>
      <c r="Z31011" s="69"/>
      <c r="AA31011" s="69"/>
    </row>
    <row r="31012" spans="24:27" x14ac:dyDescent="0.25">
      <c r="X31012" s="69"/>
      <c r="Y31012" s="69"/>
      <c r="Z31012" s="69"/>
      <c r="AA31012" s="69"/>
    </row>
    <row r="31013" spans="24:27" x14ac:dyDescent="0.25">
      <c r="X31013" s="69"/>
      <c r="Y31013" s="69"/>
      <c r="Z31013" s="69"/>
      <c r="AA31013" s="69"/>
    </row>
    <row r="31014" spans="24:27" x14ac:dyDescent="0.25">
      <c r="X31014" s="69"/>
      <c r="Y31014" s="69"/>
      <c r="Z31014" s="69"/>
      <c r="AA31014" s="69"/>
    </row>
    <row r="31015" spans="24:27" x14ac:dyDescent="0.25">
      <c r="X31015" s="69"/>
      <c r="Y31015" s="69"/>
      <c r="Z31015" s="69"/>
      <c r="AA31015" s="69"/>
    </row>
    <row r="31016" spans="24:27" x14ac:dyDescent="0.25">
      <c r="X31016" s="69"/>
      <c r="Y31016" s="69"/>
      <c r="Z31016" s="69"/>
      <c r="AA31016" s="69"/>
    </row>
    <row r="31017" spans="24:27" x14ac:dyDescent="0.25">
      <c r="X31017" s="69"/>
      <c r="Y31017" s="69"/>
      <c r="Z31017" s="69"/>
      <c r="AA31017" s="69"/>
    </row>
    <row r="31018" spans="24:27" x14ac:dyDescent="0.25">
      <c r="X31018" s="69"/>
      <c r="Y31018" s="69"/>
      <c r="Z31018" s="69"/>
      <c r="AA31018" s="69"/>
    </row>
    <row r="31019" spans="24:27" x14ac:dyDescent="0.25">
      <c r="X31019" s="69"/>
      <c r="Y31019" s="69"/>
      <c r="Z31019" s="69"/>
      <c r="AA31019" s="69"/>
    </row>
    <row r="31020" spans="24:27" x14ac:dyDescent="0.25">
      <c r="X31020" s="69"/>
      <c r="Y31020" s="69"/>
      <c r="Z31020" s="69"/>
      <c r="AA31020" s="69"/>
    </row>
    <row r="31021" spans="24:27" x14ac:dyDescent="0.25">
      <c r="X31021" s="69"/>
      <c r="Y31021" s="69"/>
      <c r="Z31021" s="69"/>
      <c r="AA31021" s="69"/>
    </row>
    <row r="31022" spans="24:27" x14ac:dyDescent="0.25">
      <c r="X31022" s="69"/>
      <c r="Y31022" s="69"/>
      <c r="Z31022" s="69"/>
      <c r="AA31022" s="69"/>
    </row>
    <row r="31023" spans="24:27" x14ac:dyDescent="0.25">
      <c r="X31023" s="69"/>
      <c r="Y31023" s="69"/>
      <c r="Z31023" s="69"/>
      <c r="AA31023" s="69"/>
    </row>
    <row r="31024" spans="24:27" x14ac:dyDescent="0.25">
      <c r="X31024" s="69"/>
      <c r="Y31024" s="69"/>
      <c r="Z31024" s="69"/>
      <c r="AA31024" s="69"/>
    </row>
    <row r="31025" spans="24:27" x14ac:dyDescent="0.25">
      <c r="X31025" s="69"/>
      <c r="Y31025" s="69"/>
      <c r="Z31025" s="69"/>
      <c r="AA31025" s="69"/>
    </row>
    <row r="31026" spans="24:27" x14ac:dyDescent="0.25">
      <c r="X31026" s="69"/>
      <c r="Y31026" s="69"/>
      <c r="Z31026" s="69"/>
      <c r="AA31026" s="69"/>
    </row>
    <row r="31027" spans="24:27" x14ac:dyDescent="0.25">
      <c r="X31027" s="69"/>
      <c r="Y31027" s="69"/>
      <c r="Z31027" s="69"/>
      <c r="AA31027" s="69"/>
    </row>
    <row r="31028" spans="24:27" x14ac:dyDescent="0.25">
      <c r="X31028" s="69"/>
      <c r="Y31028" s="69"/>
      <c r="Z31028" s="69"/>
      <c r="AA31028" s="69"/>
    </row>
    <row r="31029" spans="24:27" x14ac:dyDescent="0.25">
      <c r="X31029" s="69"/>
      <c r="Y31029" s="69"/>
      <c r="Z31029" s="69"/>
      <c r="AA31029" s="69"/>
    </row>
    <row r="31030" spans="24:27" x14ac:dyDescent="0.25">
      <c r="X31030" s="69"/>
      <c r="Y31030" s="69"/>
      <c r="Z31030" s="69"/>
      <c r="AA31030" s="69"/>
    </row>
    <row r="31031" spans="24:27" x14ac:dyDescent="0.25">
      <c r="X31031" s="69"/>
      <c r="Y31031" s="69"/>
      <c r="Z31031" s="69"/>
      <c r="AA31031" s="69"/>
    </row>
    <row r="31032" spans="24:27" x14ac:dyDescent="0.25">
      <c r="X31032" s="69"/>
      <c r="Y31032" s="69"/>
      <c r="Z31032" s="69"/>
      <c r="AA31032" s="69"/>
    </row>
    <row r="31033" spans="24:27" x14ac:dyDescent="0.25">
      <c r="X31033" s="69"/>
      <c r="Y31033" s="69"/>
      <c r="Z31033" s="69"/>
      <c r="AA31033" s="69"/>
    </row>
    <row r="31034" spans="24:27" x14ac:dyDescent="0.25">
      <c r="X31034" s="69"/>
      <c r="Y31034" s="69"/>
      <c r="Z31034" s="69"/>
      <c r="AA31034" s="69"/>
    </row>
    <row r="31035" spans="24:27" x14ac:dyDescent="0.25">
      <c r="X31035" s="69"/>
      <c r="Y31035" s="69"/>
      <c r="Z31035" s="69"/>
      <c r="AA31035" s="69"/>
    </row>
    <row r="31036" spans="24:27" x14ac:dyDescent="0.25">
      <c r="X31036" s="69"/>
      <c r="Y31036" s="69"/>
      <c r="Z31036" s="69"/>
      <c r="AA31036" s="69"/>
    </row>
    <row r="31037" spans="24:27" x14ac:dyDescent="0.25">
      <c r="X31037" s="69"/>
      <c r="Y31037" s="69"/>
      <c r="Z31037" s="69"/>
      <c r="AA31037" s="69"/>
    </row>
    <row r="31038" spans="24:27" x14ac:dyDescent="0.25">
      <c r="X31038" s="69"/>
      <c r="Y31038" s="69"/>
      <c r="Z31038" s="69"/>
      <c r="AA31038" s="69"/>
    </row>
    <row r="31039" spans="24:27" x14ac:dyDescent="0.25">
      <c r="X31039" s="69"/>
      <c r="Y31039" s="69"/>
      <c r="Z31039" s="69"/>
      <c r="AA31039" s="69"/>
    </row>
    <row r="31040" spans="24:27" x14ac:dyDescent="0.25">
      <c r="X31040" s="69"/>
      <c r="Y31040" s="69"/>
      <c r="Z31040" s="69"/>
      <c r="AA31040" s="69"/>
    </row>
    <row r="31041" spans="24:27" x14ac:dyDescent="0.25">
      <c r="X31041" s="69"/>
      <c r="Y31041" s="69"/>
      <c r="Z31041" s="69"/>
      <c r="AA31041" s="69"/>
    </row>
    <row r="31042" spans="24:27" x14ac:dyDescent="0.25">
      <c r="X31042" s="69"/>
      <c r="Y31042" s="69"/>
      <c r="Z31042" s="69"/>
      <c r="AA31042" s="69"/>
    </row>
    <row r="31043" spans="24:27" x14ac:dyDescent="0.25">
      <c r="X31043" s="69"/>
      <c r="Y31043" s="69"/>
      <c r="Z31043" s="69"/>
      <c r="AA31043" s="69"/>
    </row>
    <row r="31044" spans="24:27" x14ac:dyDescent="0.25">
      <c r="X31044" s="69"/>
      <c r="Y31044" s="69"/>
      <c r="Z31044" s="69"/>
      <c r="AA31044" s="69"/>
    </row>
    <row r="31045" spans="24:27" x14ac:dyDescent="0.25">
      <c r="X31045" s="69"/>
      <c r="Y31045" s="69"/>
      <c r="Z31045" s="69"/>
      <c r="AA31045" s="69"/>
    </row>
    <row r="31046" spans="24:27" x14ac:dyDescent="0.25">
      <c r="X31046" s="69"/>
      <c r="Y31046" s="69"/>
      <c r="Z31046" s="69"/>
      <c r="AA31046" s="69"/>
    </row>
    <row r="31047" spans="24:27" x14ac:dyDescent="0.25">
      <c r="X31047" s="69"/>
      <c r="Y31047" s="69"/>
      <c r="Z31047" s="69"/>
      <c r="AA31047" s="69"/>
    </row>
    <row r="31048" spans="24:27" x14ac:dyDescent="0.25">
      <c r="X31048" s="69"/>
      <c r="Y31048" s="69"/>
      <c r="Z31048" s="69"/>
      <c r="AA31048" s="69"/>
    </row>
    <row r="31049" spans="24:27" x14ac:dyDescent="0.25">
      <c r="X31049" s="69"/>
      <c r="Y31049" s="69"/>
      <c r="Z31049" s="69"/>
      <c r="AA31049" s="69"/>
    </row>
    <row r="31050" spans="24:27" x14ac:dyDescent="0.25">
      <c r="X31050" s="69"/>
      <c r="Y31050" s="69"/>
      <c r="Z31050" s="69"/>
      <c r="AA31050" s="69"/>
    </row>
    <row r="31051" spans="24:27" x14ac:dyDescent="0.25">
      <c r="X31051" s="69"/>
      <c r="Y31051" s="69"/>
      <c r="Z31051" s="69"/>
      <c r="AA31051" s="69"/>
    </row>
    <row r="31052" spans="24:27" x14ac:dyDescent="0.25">
      <c r="X31052" s="69"/>
      <c r="Y31052" s="69"/>
      <c r="Z31052" s="69"/>
      <c r="AA31052" s="69"/>
    </row>
    <row r="31053" spans="24:27" x14ac:dyDescent="0.25">
      <c r="X31053" s="69"/>
      <c r="Y31053" s="69"/>
      <c r="Z31053" s="69"/>
      <c r="AA31053" s="69"/>
    </row>
    <row r="31054" spans="24:27" x14ac:dyDescent="0.25">
      <c r="X31054" s="69"/>
      <c r="Y31054" s="69"/>
      <c r="Z31054" s="69"/>
      <c r="AA31054" s="69"/>
    </row>
    <row r="31055" spans="24:27" x14ac:dyDescent="0.25">
      <c r="X31055" s="69"/>
      <c r="Y31055" s="69"/>
      <c r="Z31055" s="69"/>
      <c r="AA31055" s="69"/>
    </row>
    <row r="31056" spans="24:27" x14ac:dyDescent="0.25">
      <c r="X31056" s="69"/>
      <c r="Y31056" s="69"/>
      <c r="Z31056" s="69"/>
      <c r="AA31056" s="69"/>
    </row>
    <row r="31057" spans="24:27" x14ac:dyDescent="0.25">
      <c r="X31057" s="69"/>
      <c r="Y31057" s="69"/>
      <c r="Z31057" s="69"/>
      <c r="AA31057" s="69"/>
    </row>
    <row r="31058" spans="24:27" x14ac:dyDescent="0.25">
      <c r="X31058" s="69"/>
      <c r="Y31058" s="69"/>
      <c r="Z31058" s="69"/>
      <c r="AA31058" s="69"/>
    </row>
    <row r="31059" spans="24:27" x14ac:dyDescent="0.25">
      <c r="X31059" s="69"/>
      <c r="Y31059" s="69"/>
      <c r="Z31059" s="69"/>
      <c r="AA31059" s="69"/>
    </row>
    <row r="31060" spans="24:27" x14ac:dyDescent="0.25">
      <c r="X31060" s="69"/>
      <c r="Y31060" s="69"/>
      <c r="Z31060" s="69"/>
      <c r="AA31060" s="69"/>
    </row>
    <row r="31061" spans="24:27" x14ac:dyDescent="0.25">
      <c r="X31061" s="69"/>
      <c r="Y31061" s="69"/>
      <c r="Z31061" s="69"/>
      <c r="AA31061" s="69"/>
    </row>
    <row r="31062" spans="24:27" x14ac:dyDescent="0.25">
      <c r="X31062" s="69"/>
      <c r="Y31062" s="69"/>
      <c r="Z31062" s="69"/>
      <c r="AA31062" s="69"/>
    </row>
    <row r="31063" spans="24:27" x14ac:dyDescent="0.25">
      <c r="X31063" s="69"/>
      <c r="Y31063" s="69"/>
      <c r="Z31063" s="69"/>
      <c r="AA31063" s="69"/>
    </row>
    <row r="31064" spans="24:27" x14ac:dyDescent="0.25">
      <c r="X31064" s="69"/>
      <c r="Y31064" s="69"/>
      <c r="Z31064" s="69"/>
      <c r="AA31064" s="69"/>
    </row>
    <row r="31065" spans="24:27" x14ac:dyDescent="0.25">
      <c r="X31065" s="69"/>
      <c r="Y31065" s="69"/>
      <c r="Z31065" s="69"/>
      <c r="AA31065" s="69"/>
    </row>
    <row r="31066" spans="24:27" x14ac:dyDescent="0.25">
      <c r="X31066" s="69"/>
      <c r="Y31066" s="69"/>
      <c r="Z31066" s="69"/>
      <c r="AA31066" s="69"/>
    </row>
    <row r="31067" spans="24:27" x14ac:dyDescent="0.25">
      <c r="X31067" s="69"/>
      <c r="Y31067" s="69"/>
      <c r="Z31067" s="69"/>
      <c r="AA31067" s="69"/>
    </row>
    <row r="31068" spans="24:27" x14ac:dyDescent="0.25">
      <c r="X31068" s="69"/>
      <c r="Y31068" s="69"/>
      <c r="Z31068" s="69"/>
      <c r="AA31068" s="69"/>
    </row>
    <row r="31069" spans="24:27" x14ac:dyDescent="0.25">
      <c r="X31069" s="69"/>
      <c r="Y31069" s="69"/>
      <c r="Z31069" s="69"/>
      <c r="AA31069" s="69"/>
    </row>
    <row r="31070" spans="24:27" x14ac:dyDescent="0.25">
      <c r="X31070" s="69"/>
      <c r="Y31070" s="69"/>
      <c r="Z31070" s="69"/>
      <c r="AA31070" s="69"/>
    </row>
    <row r="31071" spans="24:27" x14ac:dyDescent="0.25">
      <c r="X31071" s="69"/>
      <c r="Y31071" s="69"/>
      <c r="Z31071" s="69"/>
      <c r="AA31071" s="69"/>
    </row>
    <row r="31072" spans="24:27" x14ac:dyDescent="0.25">
      <c r="X31072" s="69"/>
      <c r="Y31072" s="69"/>
      <c r="Z31072" s="69"/>
      <c r="AA31072" s="69"/>
    </row>
    <row r="31073" spans="24:27" x14ac:dyDescent="0.25">
      <c r="X31073" s="69"/>
      <c r="Y31073" s="69"/>
      <c r="Z31073" s="69"/>
      <c r="AA31073" s="69"/>
    </row>
    <row r="31074" spans="24:27" x14ac:dyDescent="0.25">
      <c r="X31074" s="69"/>
      <c r="Y31074" s="69"/>
      <c r="Z31074" s="69"/>
      <c r="AA31074" s="69"/>
    </row>
    <row r="31075" spans="24:27" x14ac:dyDescent="0.25">
      <c r="X31075" s="69"/>
      <c r="Y31075" s="69"/>
      <c r="Z31075" s="69"/>
      <c r="AA31075" s="69"/>
    </row>
    <row r="31076" spans="24:27" x14ac:dyDescent="0.25">
      <c r="X31076" s="69"/>
      <c r="Y31076" s="69"/>
      <c r="Z31076" s="69"/>
      <c r="AA31076" s="69"/>
    </row>
    <row r="31077" spans="24:27" x14ac:dyDescent="0.25">
      <c r="X31077" s="69"/>
      <c r="Y31077" s="69"/>
      <c r="Z31077" s="69"/>
      <c r="AA31077" s="69"/>
    </row>
    <row r="31078" spans="24:27" x14ac:dyDescent="0.25">
      <c r="X31078" s="69"/>
      <c r="Y31078" s="69"/>
      <c r="Z31078" s="69"/>
      <c r="AA31078" s="69"/>
    </row>
    <row r="31079" spans="24:27" x14ac:dyDescent="0.25">
      <c r="X31079" s="69"/>
      <c r="Y31079" s="69"/>
      <c r="Z31079" s="69"/>
      <c r="AA31079" s="69"/>
    </row>
    <row r="31080" spans="24:27" x14ac:dyDescent="0.25">
      <c r="X31080" s="69"/>
      <c r="Y31080" s="69"/>
      <c r="Z31080" s="69"/>
      <c r="AA31080" s="69"/>
    </row>
    <row r="31081" spans="24:27" x14ac:dyDescent="0.25">
      <c r="X31081" s="69"/>
      <c r="Y31081" s="69"/>
      <c r="Z31081" s="69"/>
      <c r="AA31081" s="69"/>
    </row>
    <row r="31082" spans="24:27" x14ac:dyDescent="0.25">
      <c r="X31082" s="69"/>
      <c r="Y31082" s="69"/>
      <c r="Z31082" s="69"/>
      <c r="AA31082" s="69"/>
    </row>
    <row r="31083" spans="24:27" x14ac:dyDescent="0.25">
      <c r="X31083" s="69"/>
      <c r="Y31083" s="69"/>
      <c r="Z31083" s="69"/>
      <c r="AA31083" s="69"/>
    </row>
    <row r="31084" spans="24:27" x14ac:dyDescent="0.25">
      <c r="X31084" s="69"/>
      <c r="Y31084" s="69"/>
      <c r="Z31084" s="69"/>
      <c r="AA31084" s="69"/>
    </row>
    <row r="31085" spans="24:27" x14ac:dyDescent="0.25">
      <c r="X31085" s="69"/>
      <c r="Y31085" s="69"/>
      <c r="Z31085" s="69"/>
      <c r="AA31085" s="69"/>
    </row>
    <row r="31086" spans="24:27" x14ac:dyDescent="0.25">
      <c r="X31086" s="69"/>
      <c r="Y31086" s="69"/>
      <c r="Z31086" s="69"/>
      <c r="AA31086" s="69"/>
    </row>
    <row r="31087" spans="24:27" x14ac:dyDescent="0.25">
      <c r="X31087" s="69"/>
      <c r="Y31087" s="69"/>
      <c r="Z31087" s="69"/>
      <c r="AA31087" s="69"/>
    </row>
    <row r="31088" spans="24:27" x14ac:dyDescent="0.25">
      <c r="X31088" s="69"/>
      <c r="Y31088" s="69"/>
      <c r="Z31088" s="69"/>
      <c r="AA31088" s="69"/>
    </row>
    <row r="31089" spans="24:27" x14ac:dyDescent="0.25">
      <c r="X31089" s="69"/>
      <c r="Y31089" s="69"/>
      <c r="Z31089" s="69"/>
      <c r="AA31089" s="69"/>
    </row>
    <row r="31090" spans="24:27" x14ac:dyDescent="0.25">
      <c r="X31090" s="69"/>
      <c r="Y31090" s="69"/>
      <c r="Z31090" s="69"/>
      <c r="AA31090" s="69"/>
    </row>
    <row r="31091" spans="24:27" x14ac:dyDescent="0.25">
      <c r="X31091" s="69"/>
      <c r="Y31091" s="69"/>
      <c r="Z31091" s="69"/>
      <c r="AA31091" s="69"/>
    </row>
    <row r="31092" spans="24:27" x14ac:dyDescent="0.25">
      <c r="X31092" s="69"/>
      <c r="Y31092" s="69"/>
      <c r="Z31092" s="69"/>
      <c r="AA31092" s="69"/>
    </row>
    <row r="31093" spans="24:27" x14ac:dyDescent="0.25">
      <c r="X31093" s="69"/>
      <c r="Y31093" s="69"/>
      <c r="Z31093" s="69"/>
      <c r="AA31093" s="69"/>
    </row>
    <row r="31094" spans="24:27" x14ac:dyDescent="0.25">
      <c r="X31094" s="69"/>
      <c r="Y31094" s="69"/>
      <c r="Z31094" s="69"/>
      <c r="AA31094" s="69"/>
    </row>
    <row r="31095" spans="24:27" x14ac:dyDescent="0.25">
      <c r="X31095" s="69"/>
      <c r="Y31095" s="69"/>
      <c r="Z31095" s="69"/>
      <c r="AA31095" s="69"/>
    </row>
    <row r="31096" spans="24:27" x14ac:dyDescent="0.25">
      <c r="X31096" s="69"/>
      <c r="Y31096" s="69"/>
      <c r="Z31096" s="69"/>
      <c r="AA31096" s="69"/>
    </row>
    <row r="31097" spans="24:27" x14ac:dyDescent="0.25">
      <c r="X31097" s="69"/>
      <c r="Y31097" s="69"/>
      <c r="Z31097" s="69"/>
      <c r="AA31097" s="69"/>
    </row>
    <row r="31098" spans="24:27" x14ac:dyDescent="0.25">
      <c r="X31098" s="69"/>
      <c r="Y31098" s="69"/>
      <c r="Z31098" s="69"/>
      <c r="AA31098" s="69"/>
    </row>
    <row r="31099" spans="24:27" x14ac:dyDescent="0.25">
      <c r="X31099" s="69"/>
      <c r="Y31099" s="69"/>
      <c r="Z31099" s="69"/>
      <c r="AA31099" s="69"/>
    </row>
    <row r="31100" spans="24:27" x14ac:dyDescent="0.25">
      <c r="X31100" s="69"/>
      <c r="Y31100" s="69"/>
      <c r="Z31100" s="69"/>
      <c r="AA31100" s="69"/>
    </row>
    <row r="31101" spans="24:27" x14ac:dyDescent="0.25">
      <c r="X31101" s="69"/>
      <c r="Y31101" s="69"/>
      <c r="Z31101" s="69"/>
      <c r="AA31101" s="69"/>
    </row>
    <row r="31102" spans="24:27" x14ac:dyDescent="0.25">
      <c r="X31102" s="69"/>
      <c r="Y31102" s="69"/>
      <c r="Z31102" s="69"/>
      <c r="AA31102" s="69"/>
    </row>
    <row r="31103" spans="24:27" x14ac:dyDescent="0.25">
      <c r="X31103" s="69"/>
      <c r="Y31103" s="69"/>
      <c r="Z31103" s="69"/>
      <c r="AA31103" s="69"/>
    </row>
    <row r="31104" spans="24:27" x14ac:dyDescent="0.25">
      <c r="X31104" s="69"/>
      <c r="Y31104" s="69"/>
      <c r="Z31104" s="69"/>
      <c r="AA31104" s="69"/>
    </row>
    <row r="31105" spans="24:27" x14ac:dyDescent="0.25">
      <c r="X31105" s="69"/>
      <c r="Y31105" s="69"/>
      <c r="Z31105" s="69"/>
      <c r="AA31105" s="69"/>
    </row>
    <row r="31106" spans="24:27" x14ac:dyDescent="0.25">
      <c r="X31106" s="69"/>
      <c r="Y31106" s="69"/>
      <c r="Z31106" s="69"/>
      <c r="AA31106" s="69"/>
    </row>
    <row r="31107" spans="24:27" x14ac:dyDescent="0.25">
      <c r="X31107" s="69"/>
      <c r="Y31107" s="69"/>
      <c r="Z31107" s="69"/>
      <c r="AA31107" s="69"/>
    </row>
    <row r="31108" spans="24:27" x14ac:dyDescent="0.25">
      <c r="X31108" s="69"/>
      <c r="Y31108" s="69"/>
      <c r="Z31108" s="69"/>
      <c r="AA31108" s="69"/>
    </row>
    <row r="31109" spans="24:27" x14ac:dyDescent="0.25">
      <c r="X31109" s="69"/>
      <c r="Y31109" s="69"/>
      <c r="Z31109" s="69"/>
      <c r="AA31109" s="69"/>
    </row>
    <row r="31110" spans="24:27" x14ac:dyDescent="0.25">
      <c r="X31110" s="69"/>
      <c r="Y31110" s="69"/>
      <c r="Z31110" s="69"/>
      <c r="AA31110" s="69"/>
    </row>
    <row r="31111" spans="24:27" x14ac:dyDescent="0.25">
      <c r="X31111" s="69"/>
      <c r="Y31111" s="69"/>
      <c r="Z31111" s="69"/>
      <c r="AA31111" s="69"/>
    </row>
    <row r="31112" spans="24:27" x14ac:dyDescent="0.25">
      <c r="X31112" s="69"/>
      <c r="Y31112" s="69"/>
      <c r="Z31112" s="69"/>
      <c r="AA31112" s="69"/>
    </row>
    <row r="31113" spans="24:27" x14ac:dyDescent="0.25">
      <c r="X31113" s="69"/>
      <c r="Y31113" s="69"/>
      <c r="Z31113" s="69"/>
      <c r="AA31113" s="69"/>
    </row>
    <row r="31114" spans="24:27" x14ac:dyDescent="0.25">
      <c r="X31114" s="69"/>
      <c r="Y31114" s="69"/>
      <c r="Z31114" s="69"/>
      <c r="AA31114" s="69"/>
    </row>
    <row r="31115" spans="24:27" x14ac:dyDescent="0.25">
      <c r="X31115" s="69"/>
      <c r="Y31115" s="69"/>
      <c r="Z31115" s="69"/>
      <c r="AA31115" s="69"/>
    </row>
    <row r="31116" spans="24:27" x14ac:dyDescent="0.25">
      <c r="X31116" s="69"/>
      <c r="Y31116" s="69"/>
      <c r="Z31116" s="69"/>
      <c r="AA31116" s="69"/>
    </row>
    <row r="31117" spans="24:27" x14ac:dyDescent="0.25">
      <c r="X31117" s="69"/>
      <c r="Y31117" s="69"/>
      <c r="Z31117" s="69"/>
      <c r="AA31117" s="69"/>
    </row>
    <row r="31118" spans="24:27" x14ac:dyDescent="0.25">
      <c r="X31118" s="69"/>
      <c r="Y31118" s="69"/>
      <c r="Z31118" s="69"/>
      <c r="AA31118" s="69"/>
    </row>
    <row r="31119" spans="24:27" x14ac:dyDescent="0.25">
      <c r="X31119" s="69"/>
      <c r="Y31119" s="69"/>
      <c r="Z31119" s="69"/>
      <c r="AA31119" s="69"/>
    </row>
    <row r="31120" spans="24:27" x14ac:dyDescent="0.25">
      <c r="X31120" s="69"/>
      <c r="Y31120" s="69"/>
      <c r="Z31120" s="69"/>
      <c r="AA31120" s="69"/>
    </row>
    <row r="31121" spans="24:27" x14ac:dyDescent="0.25">
      <c r="X31121" s="69"/>
      <c r="Y31121" s="69"/>
      <c r="Z31121" s="69"/>
      <c r="AA31121" s="69"/>
    </row>
    <row r="31122" spans="24:27" x14ac:dyDescent="0.25">
      <c r="X31122" s="69"/>
      <c r="Y31122" s="69"/>
      <c r="Z31122" s="69"/>
      <c r="AA31122" s="69"/>
    </row>
    <row r="31123" spans="24:27" x14ac:dyDescent="0.25">
      <c r="X31123" s="69"/>
      <c r="Y31123" s="69"/>
      <c r="Z31123" s="69"/>
      <c r="AA31123" s="69"/>
    </row>
    <row r="31124" spans="24:27" x14ac:dyDescent="0.25">
      <c r="X31124" s="69"/>
      <c r="Y31124" s="69"/>
      <c r="Z31124" s="69"/>
      <c r="AA31124" s="69"/>
    </row>
    <row r="31125" spans="24:27" x14ac:dyDescent="0.25">
      <c r="X31125" s="69"/>
      <c r="Y31125" s="69"/>
      <c r="Z31125" s="69"/>
      <c r="AA31125" s="69"/>
    </row>
    <row r="31126" spans="24:27" x14ac:dyDescent="0.25">
      <c r="X31126" s="69"/>
      <c r="Y31126" s="69"/>
      <c r="Z31126" s="69"/>
      <c r="AA31126" s="69"/>
    </row>
    <row r="31127" spans="24:27" x14ac:dyDescent="0.25">
      <c r="X31127" s="69"/>
      <c r="Y31127" s="69"/>
      <c r="Z31127" s="69"/>
      <c r="AA31127" s="69"/>
    </row>
    <row r="31128" spans="24:27" x14ac:dyDescent="0.25">
      <c r="X31128" s="69"/>
      <c r="Y31128" s="69"/>
      <c r="Z31128" s="69"/>
      <c r="AA31128" s="69"/>
    </row>
    <row r="31129" spans="24:27" x14ac:dyDescent="0.25">
      <c r="X31129" s="69"/>
      <c r="Y31129" s="69"/>
      <c r="Z31129" s="69"/>
      <c r="AA31129" s="69"/>
    </row>
    <row r="31130" spans="24:27" x14ac:dyDescent="0.25">
      <c r="X31130" s="69"/>
      <c r="Y31130" s="69"/>
      <c r="Z31130" s="69"/>
      <c r="AA31130" s="69"/>
    </row>
    <row r="31131" spans="24:27" x14ac:dyDescent="0.25">
      <c r="X31131" s="69"/>
      <c r="Y31131" s="69"/>
      <c r="Z31131" s="69"/>
      <c r="AA31131" s="69"/>
    </row>
    <row r="31132" spans="24:27" x14ac:dyDescent="0.25">
      <c r="X31132" s="69"/>
      <c r="Y31132" s="69"/>
      <c r="Z31132" s="69"/>
      <c r="AA31132" s="69"/>
    </row>
    <row r="31133" spans="24:27" x14ac:dyDescent="0.25">
      <c r="X31133" s="69"/>
      <c r="Y31133" s="69"/>
      <c r="Z31133" s="69"/>
      <c r="AA31133" s="69"/>
    </row>
    <row r="31134" spans="24:27" x14ac:dyDescent="0.25">
      <c r="X31134" s="69"/>
      <c r="Y31134" s="69"/>
      <c r="Z31134" s="69"/>
      <c r="AA31134" s="69"/>
    </row>
    <row r="31135" spans="24:27" x14ac:dyDescent="0.25">
      <c r="X31135" s="69"/>
      <c r="Y31135" s="69"/>
      <c r="Z31135" s="69"/>
      <c r="AA31135" s="69"/>
    </row>
    <row r="31136" spans="24:27" x14ac:dyDescent="0.25">
      <c r="X31136" s="69"/>
      <c r="Y31136" s="69"/>
      <c r="Z31136" s="69"/>
      <c r="AA31136" s="69"/>
    </row>
    <row r="31137" spans="24:27" x14ac:dyDescent="0.25">
      <c r="X31137" s="69"/>
      <c r="Y31137" s="69"/>
      <c r="Z31137" s="69"/>
      <c r="AA31137" s="69"/>
    </row>
    <row r="31138" spans="24:27" x14ac:dyDescent="0.25">
      <c r="X31138" s="69"/>
      <c r="Y31138" s="69"/>
      <c r="Z31138" s="69"/>
      <c r="AA31138" s="69"/>
    </row>
    <row r="31139" spans="24:27" x14ac:dyDescent="0.25">
      <c r="X31139" s="69"/>
      <c r="Y31139" s="69"/>
      <c r="Z31139" s="69"/>
      <c r="AA31139" s="69"/>
    </row>
    <row r="31140" spans="24:27" x14ac:dyDescent="0.25">
      <c r="X31140" s="69"/>
      <c r="Y31140" s="69"/>
      <c r="Z31140" s="69"/>
      <c r="AA31140" s="69"/>
    </row>
    <row r="31141" spans="24:27" x14ac:dyDescent="0.25">
      <c r="X31141" s="69"/>
      <c r="Y31141" s="69"/>
      <c r="Z31141" s="69"/>
      <c r="AA31141" s="69"/>
    </row>
    <row r="31142" spans="24:27" x14ac:dyDescent="0.25">
      <c r="X31142" s="69"/>
      <c r="Y31142" s="69"/>
      <c r="Z31142" s="69"/>
      <c r="AA31142" s="69"/>
    </row>
    <row r="31143" spans="24:27" x14ac:dyDescent="0.25">
      <c r="X31143" s="69"/>
      <c r="Y31143" s="69"/>
      <c r="Z31143" s="69"/>
      <c r="AA31143" s="69"/>
    </row>
    <row r="31144" spans="24:27" x14ac:dyDescent="0.25">
      <c r="X31144" s="69"/>
      <c r="Y31144" s="69"/>
      <c r="Z31144" s="69"/>
      <c r="AA31144" s="69"/>
    </row>
    <row r="31145" spans="24:27" x14ac:dyDescent="0.25">
      <c r="X31145" s="69"/>
      <c r="Y31145" s="69"/>
      <c r="Z31145" s="69"/>
      <c r="AA31145" s="69"/>
    </row>
    <row r="31146" spans="24:27" x14ac:dyDescent="0.25">
      <c r="X31146" s="69"/>
      <c r="Y31146" s="69"/>
      <c r="Z31146" s="69"/>
      <c r="AA31146" s="69"/>
    </row>
    <row r="31147" spans="24:27" x14ac:dyDescent="0.25">
      <c r="X31147" s="69"/>
      <c r="Y31147" s="69"/>
      <c r="Z31147" s="69"/>
      <c r="AA31147" s="69"/>
    </row>
    <row r="31148" spans="24:27" x14ac:dyDescent="0.25">
      <c r="X31148" s="69"/>
      <c r="Y31148" s="69"/>
      <c r="Z31148" s="69"/>
      <c r="AA31148" s="69"/>
    </row>
    <row r="31149" spans="24:27" x14ac:dyDescent="0.25">
      <c r="X31149" s="69"/>
      <c r="Y31149" s="69"/>
      <c r="Z31149" s="69"/>
      <c r="AA31149" s="69"/>
    </row>
    <row r="31150" spans="24:27" x14ac:dyDescent="0.25">
      <c r="X31150" s="69"/>
      <c r="Y31150" s="69"/>
      <c r="Z31150" s="69"/>
      <c r="AA31150" s="69"/>
    </row>
    <row r="31151" spans="24:27" x14ac:dyDescent="0.25">
      <c r="X31151" s="69"/>
      <c r="Y31151" s="69"/>
      <c r="Z31151" s="69"/>
      <c r="AA31151" s="69"/>
    </row>
    <row r="31152" spans="24:27" x14ac:dyDescent="0.25">
      <c r="X31152" s="69"/>
      <c r="Y31152" s="69"/>
      <c r="Z31152" s="69"/>
      <c r="AA31152" s="69"/>
    </row>
    <row r="31153" spans="24:27" x14ac:dyDescent="0.25">
      <c r="X31153" s="69"/>
      <c r="Y31153" s="69"/>
      <c r="Z31153" s="69"/>
      <c r="AA31153" s="69"/>
    </row>
    <row r="31154" spans="24:27" x14ac:dyDescent="0.25">
      <c r="X31154" s="69"/>
      <c r="Y31154" s="69"/>
      <c r="Z31154" s="69"/>
      <c r="AA31154" s="69"/>
    </row>
    <row r="31155" spans="24:27" x14ac:dyDescent="0.25">
      <c r="X31155" s="69"/>
      <c r="Y31155" s="69"/>
      <c r="Z31155" s="69"/>
      <c r="AA31155" s="69"/>
    </row>
    <row r="31156" spans="24:27" x14ac:dyDescent="0.25">
      <c r="X31156" s="69"/>
      <c r="Y31156" s="69"/>
      <c r="Z31156" s="69"/>
      <c r="AA31156" s="69"/>
    </row>
    <row r="31157" spans="24:27" x14ac:dyDescent="0.25">
      <c r="X31157" s="69"/>
      <c r="Y31157" s="69"/>
      <c r="Z31157" s="69"/>
      <c r="AA31157" s="69"/>
    </row>
    <row r="31158" spans="24:27" x14ac:dyDescent="0.25">
      <c r="X31158" s="69"/>
      <c r="Y31158" s="69"/>
      <c r="Z31158" s="69"/>
      <c r="AA31158" s="69"/>
    </row>
    <row r="31159" spans="24:27" x14ac:dyDescent="0.25">
      <c r="X31159" s="69"/>
      <c r="Y31159" s="69"/>
      <c r="Z31159" s="69"/>
      <c r="AA31159" s="69"/>
    </row>
    <row r="31160" spans="24:27" x14ac:dyDescent="0.25">
      <c r="X31160" s="69"/>
      <c r="Y31160" s="69"/>
      <c r="Z31160" s="69"/>
      <c r="AA31160" s="69"/>
    </row>
    <row r="31161" spans="24:27" x14ac:dyDescent="0.25">
      <c r="X31161" s="69"/>
      <c r="Y31161" s="69"/>
      <c r="Z31161" s="69"/>
      <c r="AA31161" s="69"/>
    </row>
    <row r="31162" spans="24:27" x14ac:dyDescent="0.25">
      <c r="X31162" s="69"/>
      <c r="Y31162" s="69"/>
      <c r="Z31162" s="69"/>
      <c r="AA31162" s="69"/>
    </row>
    <row r="31163" spans="24:27" x14ac:dyDescent="0.25">
      <c r="X31163" s="69"/>
      <c r="Y31163" s="69"/>
      <c r="Z31163" s="69"/>
      <c r="AA31163" s="69"/>
    </row>
    <row r="31164" spans="24:27" x14ac:dyDescent="0.25">
      <c r="X31164" s="69"/>
      <c r="Y31164" s="69"/>
      <c r="Z31164" s="69"/>
      <c r="AA31164" s="69"/>
    </row>
    <row r="31165" spans="24:27" x14ac:dyDescent="0.25">
      <c r="X31165" s="69"/>
      <c r="Y31165" s="69"/>
      <c r="Z31165" s="69"/>
      <c r="AA31165" s="69"/>
    </row>
    <row r="31166" spans="24:27" x14ac:dyDescent="0.25">
      <c r="X31166" s="69"/>
      <c r="Y31166" s="69"/>
      <c r="Z31166" s="69"/>
      <c r="AA31166" s="69"/>
    </row>
    <row r="31167" spans="24:27" x14ac:dyDescent="0.25">
      <c r="X31167" s="69"/>
      <c r="Y31167" s="69"/>
      <c r="Z31167" s="69"/>
      <c r="AA31167" s="69"/>
    </row>
    <row r="31168" spans="24:27" x14ac:dyDescent="0.25">
      <c r="X31168" s="69"/>
      <c r="Y31168" s="69"/>
      <c r="Z31168" s="69"/>
      <c r="AA31168" s="69"/>
    </row>
    <row r="31169" spans="24:27" x14ac:dyDescent="0.25">
      <c r="X31169" s="69"/>
      <c r="Y31169" s="69"/>
      <c r="Z31169" s="69"/>
      <c r="AA31169" s="69"/>
    </row>
    <row r="31170" spans="24:27" x14ac:dyDescent="0.25">
      <c r="X31170" s="69"/>
      <c r="Y31170" s="69"/>
      <c r="Z31170" s="69"/>
      <c r="AA31170" s="69"/>
    </row>
    <row r="31171" spans="24:27" x14ac:dyDescent="0.25">
      <c r="X31171" s="69"/>
      <c r="Y31171" s="69"/>
      <c r="Z31171" s="69"/>
      <c r="AA31171" s="69"/>
    </row>
    <row r="31172" spans="24:27" x14ac:dyDescent="0.25">
      <c r="X31172" s="69"/>
      <c r="Y31172" s="69"/>
      <c r="Z31172" s="69"/>
      <c r="AA31172" s="69"/>
    </row>
    <row r="31173" spans="24:27" x14ac:dyDescent="0.25">
      <c r="X31173" s="69"/>
      <c r="Y31173" s="69"/>
      <c r="Z31173" s="69"/>
      <c r="AA31173" s="69"/>
    </row>
    <row r="31174" spans="24:27" x14ac:dyDescent="0.25">
      <c r="X31174" s="69"/>
      <c r="Y31174" s="69"/>
      <c r="Z31174" s="69"/>
      <c r="AA31174" s="69"/>
    </row>
    <row r="31175" spans="24:27" x14ac:dyDescent="0.25">
      <c r="X31175" s="69"/>
      <c r="Y31175" s="69"/>
      <c r="Z31175" s="69"/>
      <c r="AA31175" s="69"/>
    </row>
    <row r="31176" spans="24:27" x14ac:dyDescent="0.25">
      <c r="X31176" s="69"/>
      <c r="Y31176" s="69"/>
      <c r="Z31176" s="69"/>
      <c r="AA31176" s="69"/>
    </row>
    <row r="31177" spans="24:27" x14ac:dyDescent="0.25">
      <c r="X31177" s="69"/>
      <c r="Y31177" s="69"/>
      <c r="Z31177" s="69"/>
      <c r="AA31177" s="69"/>
    </row>
    <row r="31178" spans="24:27" x14ac:dyDescent="0.25">
      <c r="X31178" s="69"/>
      <c r="Y31178" s="69"/>
      <c r="Z31178" s="69"/>
      <c r="AA31178" s="69"/>
    </row>
    <row r="31179" spans="24:27" x14ac:dyDescent="0.25">
      <c r="X31179" s="69"/>
      <c r="Y31179" s="69"/>
      <c r="Z31179" s="69"/>
      <c r="AA31179" s="69"/>
    </row>
    <row r="31180" spans="24:27" x14ac:dyDescent="0.25">
      <c r="X31180" s="69"/>
      <c r="Y31180" s="69"/>
      <c r="Z31180" s="69"/>
      <c r="AA31180" s="69"/>
    </row>
    <row r="31181" spans="24:27" x14ac:dyDescent="0.25">
      <c r="X31181" s="69"/>
      <c r="Y31181" s="69"/>
      <c r="Z31181" s="69"/>
      <c r="AA31181" s="69"/>
    </row>
    <row r="31182" spans="24:27" x14ac:dyDescent="0.25">
      <c r="X31182" s="69"/>
      <c r="Y31182" s="69"/>
      <c r="Z31182" s="69"/>
      <c r="AA31182" s="69"/>
    </row>
    <row r="31183" spans="24:27" x14ac:dyDescent="0.25">
      <c r="X31183" s="69"/>
      <c r="Y31183" s="69"/>
      <c r="Z31183" s="69"/>
      <c r="AA31183" s="69"/>
    </row>
    <row r="31184" spans="24:27" x14ac:dyDescent="0.25">
      <c r="X31184" s="69"/>
      <c r="Y31184" s="69"/>
      <c r="Z31184" s="69"/>
      <c r="AA31184" s="69"/>
    </row>
    <row r="31185" spans="24:27" x14ac:dyDescent="0.25">
      <c r="X31185" s="69"/>
      <c r="Y31185" s="69"/>
      <c r="Z31185" s="69"/>
      <c r="AA31185" s="69"/>
    </row>
    <row r="31186" spans="24:27" x14ac:dyDescent="0.25">
      <c r="X31186" s="69"/>
      <c r="Y31186" s="69"/>
      <c r="Z31186" s="69"/>
      <c r="AA31186" s="69"/>
    </row>
    <row r="31187" spans="24:27" x14ac:dyDescent="0.25">
      <c r="X31187" s="69"/>
      <c r="Y31187" s="69"/>
      <c r="Z31187" s="69"/>
      <c r="AA31187" s="69"/>
    </row>
    <row r="31188" spans="24:27" x14ac:dyDescent="0.25">
      <c r="X31188" s="69"/>
      <c r="Y31188" s="69"/>
      <c r="Z31188" s="69"/>
      <c r="AA31188" s="69"/>
    </row>
    <row r="31189" spans="24:27" x14ac:dyDescent="0.25">
      <c r="X31189" s="69"/>
      <c r="Y31189" s="69"/>
      <c r="Z31189" s="69"/>
      <c r="AA31189" s="69"/>
    </row>
    <row r="31190" spans="24:27" x14ac:dyDescent="0.25">
      <c r="X31190" s="69"/>
      <c r="Y31190" s="69"/>
      <c r="Z31190" s="69"/>
      <c r="AA31190" s="69"/>
    </row>
    <row r="31191" spans="24:27" x14ac:dyDescent="0.25">
      <c r="X31191" s="69"/>
      <c r="Y31191" s="69"/>
      <c r="Z31191" s="69"/>
      <c r="AA31191" s="69"/>
    </row>
    <row r="31192" spans="24:27" x14ac:dyDescent="0.25">
      <c r="X31192" s="69"/>
      <c r="Y31192" s="69"/>
      <c r="Z31192" s="69"/>
      <c r="AA31192" s="69"/>
    </row>
    <row r="31193" spans="24:27" x14ac:dyDescent="0.25">
      <c r="X31193" s="69"/>
      <c r="Y31193" s="69"/>
      <c r="Z31193" s="69"/>
      <c r="AA31193" s="69"/>
    </row>
    <row r="31194" spans="24:27" x14ac:dyDescent="0.25">
      <c r="X31194" s="69"/>
      <c r="Y31194" s="69"/>
      <c r="Z31194" s="69"/>
      <c r="AA31194" s="69"/>
    </row>
    <row r="31195" spans="24:27" x14ac:dyDescent="0.25">
      <c r="X31195" s="69"/>
      <c r="Y31195" s="69"/>
      <c r="Z31195" s="69"/>
      <c r="AA31195" s="69"/>
    </row>
    <row r="31196" spans="24:27" x14ac:dyDescent="0.25">
      <c r="X31196" s="69"/>
      <c r="Y31196" s="69"/>
      <c r="Z31196" s="69"/>
      <c r="AA31196" s="69"/>
    </row>
    <row r="31197" spans="24:27" x14ac:dyDescent="0.25">
      <c r="X31197" s="69"/>
      <c r="Y31197" s="69"/>
      <c r="Z31197" s="69"/>
      <c r="AA31197" s="69"/>
    </row>
    <row r="31198" spans="24:27" x14ac:dyDescent="0.25">
      <c r="X31198" s="69"/>
      <c r="Y31198" s="69"/>
      <c r="Z31198" s="69"/>
      <c r="AA31198" s="69"/>
    </row>
    <row r="31199" spans="24:27" x14ac:dyDescent="0.25">
      <c r="X31199" s="69"/>
      <c r="Y31199" s="69"/>
      <c r="Z31199" s="69"/>
      <c r="AA31199" s="69"/>
    </row>
    <row r="31200" spans="24:27" x14ac:dyDescent="0.25">
      <c r="X31200" s="69"/>
      <c r="Y31200" s="69"/>
      <c r="Z31200" s="69"/>
      <c r="AA31200" s="69"/>
    </row>
    <row r="31201" spans="24:27" x14ac:dyDescent="0.25">
      <c r="X31201" s="69"/>
      <c r="Y31201" s="69"/>
      <c r="Z31201" s="69"/>
      <c r="AA31201" s="69"/>
    </row>
    <row r="31202" spans="24:27" x14ac:dyDescent="0.25">
      <c r="X31202" s="69"/>
      <c r="Y31202" s="69"/>
      <c r="Z31202" s="69"/>
      <c r="AA31202" s="69"/>
    </row>
    <row r="31203" spans="24:27" x14ac:dyDescent="0.25">
      <c r="X31203" s="69"/>
      <c r="Y31203" s="69"/>
      <c r="Z31203" s="69"/>
      <c r="AA31203" s="69"/>
    </row>
    <row r="31204" spans="24:27" x14ac:dyDescent="0.25">
      <c r="X31204" s="69"/>
      <c r="Y31204" s="69"/>
      <c r="Z31204" s="69"/>
      <c r="AA31204" s="69"/>
    </row>
    <row r="31205" spans="24:27" x14ac:dyDescent="0.25">
      <c r="X31205" s="69"/>
      <c r="Y31205" s="69"/>
      <c r="Z31205" s="69"/>
      <c r="AA31205" s="69"/>
    </row>
    <row r="31206" spans="24:27" x14ac:dyDescent="0.25">
      <c r="X31206" s="69"/>
      <c r="Y31206" s="69"/>
      <c r="Z31206" s="69"/>
      <c r="AA31206" s="69"/>
    </row>
    <row r="31207" spans="24:27" x14ac:dyDescent="0.25">
      <c r="X31207" s="69"/>
      <c r="Y31207" s="69"/>
      <c r="Z31207" s="69"/>
      <c r="AA31207" s="69"/>
    </row>
    <row r="31208" spans="24:27" x14ac:dyDescent="0.25">
      <c r="X31208" s="69"/>
      <c r="Y31208" s="69"/>
      <c r="Z31208" s="69"/>
      <c r="AA31208" s="69"/>
    </row>
    <row r="31209" spans="24:27" x14ac:dyDescent="0.25">
      <c r="X31209" s="69"/>
      <c r="Y31209" s="69"/>
      <c r="Z31209" s="69"/>
      <c r="AA31209" s="69"/>
    </row>
    <row r="31210" spans="24:27" x14ac:dyDescent="0.25">
      <c r="X31210" s="69"/>
      <c r="Y31210" s="69"/>
      <c r="Z31210" s="69"/>
      <c r="AA31210" s="69"/>
    </row>
    <row r="31211" spans="24:27" x14ac:dyDescent="0.25">
      <c r="X31211" s="69"/>
      <c r="Y31211" s="69"/>
      <c r="Z31211" s="69"/>
      <c r="AA31211" s="69"/>
    </row>
    <row r="31212" spans="24:27" x14ac:dyDescent="0.25">
      <c r="X31212" s="69"/>
      <c r="Y31212" s="69"/>
      <c r="Z31212" s="69"/>
      <c r="AA31212" s="69"/>
    </row>
    <row r="31213" spans="24:27" x14ac:dyDescent="0.25">
      <c r="X31213" s="69"/>
      <c r="Y31213" s="69"/>
      <c r="Z31213" s="69"/>
      <c r="AA31213" s="69"/>
    </row>
    <row r="31214" spans="24:27" x14ac:dyDescent="0.25">
      <c r="X31214" s="69"/>
      <c r="Y31214" s="69"/>
      <c r="Z31214" s="69"/>
      <c r="AA31214" s="69"/>
    </row>
    <row r="31215" spans="24:27" x14ac:dyDescent="0.25">
      <c r="X31215" s="69"/>
      <c r="Y31215" s="69"/>
      <c r="Z31215" s="69"/>
      <c r="AA31215" s="69"/>
    </row>
    <row r="31216" spans="24:27" x14ac:dyDescent="0.25">
      <c r="X31216" s="69"/>
      <c r="Y31216" s="69"/>
      <c r="Z31216" s="69"/>
      <c r="AA31216" s="69"/>
    </row>
    <row r="31217" spans="24:27" x14ac:dyDescent="0.25">
      <c r="X31217" s="69"/>
      <c r="Y31217" s="69"/>
      <c r="Z31217" s="69"/>
      <c r="AA31217" s="69"/>
    </row>
    <row r="31218" spans="24:27" x14ac:dyDescent="0.25">
      <c r="X31218" s="69"/>
      <c r="Y31218" s="69"/>
      <c r="Z31218" s="69"/>
      <c r="AA31218" s="69"/>
    </row>
    <row r="31219" spans="24:27" x14ac:dyDescent="0.25">
      <c r="X31219" s="69"/>
      <c r="Y31219" s="69"/>
      <c r="Z31219" s="69"/>
      <c r="AA31219" s="69"/>
    </row>
    <row r="31220" spans="24:27" x14ac:dyDescent="0.25">
      <c r="X31220" s="69"/>
      <c r="Y31220" s="69"/>
      <c r="Z31220" s="69"/>
      <c r="AA31220" s="69"/>
    </row>
    <row r="31221" spans="24:27" x14ac:dyDescent="0.25">
      <c r="X31221" s="69"/>
      <c r="Y31221" s="69"/>
      <c r="Z31221" s="69"/>
      <c r="AA31221" s="69"/>
    </row>
    <row r="31222" spans="24:27" x14ac:dyDescent="0.25">
      <c r="X31222" s="69"/>
      <c r="Y31222" s="69"/>
      <c r="Z31222" s="69"/>
      <c r="AA31222" s="69"/>
    </row>
    <row r="31223" spans="24:27" x14ac:dyDescent="0.25">
      <c r="X31223" s="69"/>
      <c r="Y31223" s="69"/>
      <c r="Z31223" s="69"/>
      <c r="AA31223" s="69"/>
    </row>
    <row r="31224" spans="24:27" x14ac:dyDescent="0.25">
      <c r="X31224" s="69"/>
      <c r="Y31224" s="69"/>
      <c r="Z31224" s="69"/>
      <c r="AA31224" s="69"/>
    </row>
    <row r="31225" spans="24:27" x14ac:dyDescent="0.25">
      <c r="X31225" s="69"/>
      <c r="Y31225" s="69"/>
      <c r="Z31225" s="69"/>
      <c r="AA31225" s="69"/>
    </row>
    <row r="31226" spans="24:27" x14ac:dyDescent="0.25">
      <c r="X31226" s="69"/>
      <c r="Y31226" s="69"/>
      <c r="Z31226" s="69"/>
      <c r="AA31226" s="69"/>
    </row>
    <row r="31227" spans="24:27" x14ac:dyDescent="0.25">
      <c r="X31227" s="69"/>
      <c r="Y31227" s="69"/>
      <c r="Z31227" s="69"/>
      <c r="AA31227" s="69"/>
    </row>
    <row r="31228" spans="24:27" x14ac:dyDescent="0.25">
      <c r="X31228" s="69"/>
      <c r="Y31228" s="69"/>
      <c r="Z31228" s="69"/>
      <c r="AA31228" s="69"/>
    </row>
    <row r="31229" spans="24:27" x14ac:dyDescent="0.25">
      <c r="X31229" s="69"/>
      <c r="Y31229" s="69"/>
      <c r="Z31229" s="69"/>
      <c r="AA31229" s="69"/>
    </row>
    <row r="31230" spans="24:27" x14ac:dyDescent="0.25">
      <c r="X31230" s="69"/>
      <c r="Y31230" s="69"/>
      <c r="Z31230" s="69"/>
      <c r="AA31230" s="69"/>
    </row>
    <row r="31231" spans="24:27" x14ac:dyDescent="0.25">
      <c r="X31231" s="69"/>
      <c r="Y31231" s="69"/>
      <c r="Z31231" s="69"/>
      <c r="AA31231" s="69"/>
    </row>
    <row r="31232" spans="24:27" x14ac:dyDescent="0.25">
      <c r="X31232" s="69"/>
      <c r="Y31232" s="69"/>
      <c r="Z31232" s="69"/>
      <c r="AA31232" s="69"/>
    </row>
    <row r="31233" spans="24:27" x14ac:dyDescent="0.25">
      <c r="X31233" s="69"/>
      <c r="Y31233" s="69"/>
      <c r="Z31233" s="69"/>
      <c r="AA31233" s="69"/>
    </row>
    <row r="31234" spans="24:27" x14ac:dyDescent="0.25">
      <c r="X31234" s="69"/>
      <c r="Y31234" s="69"/>
      <c r="Z31234" s="69"/>
      <c r="AA31234" s="69"/>
    </row>
    <row r="31235" spans="24:27" x14ac:dyDescent="0.25">
      <c r="X31235" s="69"/>
      <c r="Y31235" s="69"/>
      <c r="Z31235" s="69"/>
      <c r="AA31235" s="69"/>
    </row>
    <row r="31236" spans="24:27" x14ac:dyDescent="0.25">
      <c r="X31236" s="69"/>
      <c r="Y31236" s="69"/>
      <c r="Z31236" s="69"/>
      <c r="AA31236" s="69"/>
    </row>
    <row r="31237" spans="24:27" x14ac:dyDescent="0.25">
      <c r="X31237" s="69"/>
      <c r="Y31237" s="69"/>
      <c r="Z31237" s="69"/>
      <c r="AA31237" s="69"/>
    </row>
    <row r="31238" spans="24:27" x14ac:dyDescent="0.25">
      <c r="X31238" s="69"/>
      <c r="Y31238" s="69"/>
      <c r="Z31238" s="69"/>
      <c r="AA31238" s="69"/>
    </row>
    <row r="31239" spans="24:27" x14ac:dyDescent="0.25">
      <c r="X31239" s="69"/>
      <c r="Y31239" s="69"/>
      <c r="Z31239" s="69"/>
      <c r="AA31239" s="69"/>
    </row>
    <row r="31240" spans="24:27" x14ac:dyDescent="0.25">
      <c r="X31240" s="69"/>
      <c r="Y31240" s="69"/>
      <c r="Z31240" s="69"/>
      <c r="AA31240" s="69"/>
    </row>
    <row r="31241" spans="24:27" x14ac:dyDescent="0.25">
      <c r="X31241" s="69"/>
      <c r="Y31241" s="69"/>
      <c r="Z31241" s="69"/>
      <c r="AA31241" s="69"/>
    </row>
    <row r="31242" spans="24:27" x14ac:dyDescent="0.25">
      <c r="X31242" s="69"/>
      <c r="Y31242" s="69"/>
      <c r="Z31242" s="69"/>
      <c r="AA31242" s="69"/>
    </row>
    <row r="31243" spans="24:27" x14ac:dyDescent="0.25">
      <c r="X31243" s="69"/>
      <c r="Y31243" s="69"/>
      <c r="Z31243" s="69"/>
      <c r="AA31243" s="69"/>
    </row>
    <row r="31244" spans="24:27" x14ac:dyDescent="0.25">
      <c r="X31244" s="69"/>
      <c r="Y31244" s="69"/>
      <c r="Z31244" s="69"/>
      <c r="AA31244" s="69"/>
    </row>
    <row r="31245" spans="24:27" x14ac:dyDescent="0.25">
      <c r="X31245" s="69"/>
      <c r="Y31245" s="69"/>
      <c r="Z31245" s="69"/>
      <c r="AA31245" s="69"/>
    </row>
    <row r="31246" spans="24:27" x14ac:dyDescent="0.25">
      <c r="X31246" s="69"/>
      <c r="Y31246" s="69"/>
      <c r="Z31246" s="69"/>
      <c r="AA31246" s="69"/>
    </row>
    <row r="31247" spans="24:27" x14ac:dyDescent="0.25">
      <c r="X31247" s="69"/>
      <c r="Y31247" s="69"/>
      <c r="Z31247" s="69"/>
      <c r="AA31247" s="69"/>
    </row>
    <row r="31248" spans="24:27" x14ac:dyDescent="0.25">
      <c r="X31248" s="69"/>
      <c r="Y31248" s="69"/>
      <c r="Z31248" s="69"/>
      <c r="AA31248" s="69"/>
    </row>
    <row r="31249" spans="24:27" x14ac:dyDescent="0.25">
      <c r="X31249" s="69"/>
      <c r="Y31249" s="69"/>
      <c r="Z31249" s="69"/>
      <c r="AA31249" s="69"/>
    </row>
    <row r="31250" spans="24:27" x14ac:dyDescent="0.25">
      <c r="X31250" s="69"/>
      <c r="Y31250" s="69"/>
      <c r="Z31250" s="69"/>
      <c r="AA31250" s="69"/>
    </row>
    <row r="31251" spans="24:27" x14ac:dyDescent="0.25">
      <c r="X31251" s="69"/>
      <c r="Y31251" s="69"/>
      <c r="Z31251" s="69"/>
      <c r="AA31251" s="69"/>
    </row>
    <row r="31252" spans="24:27" x14ac:dyDescent="0.25">
      <c r="X31252" s="69"/>
      <c r="Y31252" s="69"/>
      <c r="Z31252" s="69"/>
      <c r="AA31252" s="69"/>
    </row>
    <row r="31253" spans="24:27" x14ac:dyDescent="0.25">
      <c r="X31253" s="69"/>
      <c r="Y31253" s="69"/>
      <c r="Z31253" s="69"/>
      <c r="AA31253" s="69"/>
    </row>
    <row r="31254" spans="24:27" x14ac:dyDescent="0.25">
      <c r="X31254" s="69"/>
      <c r="Y31254" s="69"/>
      <c r="Z31254" s="69"/>
      <c r="AA31254" s="69"/>
    </row>
    <row r="31255" spans="24:27" x14ac:dyDescent="0.25">
      <c r="X31255" s="69"/>
      <c r="Y31255" s="69"/>
      <c r="Z31255" s="69"/>
      <c r="AA31255" s="69"/>
    </row>
    <row r="31256" spans="24:27" x14ac:dyDescent="0.25">
      <c r="X31256" s="69"/>
      <c r="Y31256" s="69"/>
      <c r="Z31256" s="69"/>
      <c r="AA31256" s="69"/>
    </row>
    <row r="31257" spans="24:27" x14ac:dyDescent="0.25">
      <c r="X31257" s="69"/>
      <c r="Y31257" s="69"/>
      <c r="Z31257" s="69"/>
      <c r="AA31257" s="69"/>
    </row>
    <row r="31258" spans="24:27" x14ac:dyDescent="0.25">
      <c r="X31258" s="69"/>
      <c r="Y31258" s="69"/>
      <c r="Z31258" s="69"/>
      <c r="AA31258" s="69"/>
    </row>
    <row r="31259" spans="24:27" x14ac:dyDescent="0.25">
      <c r="X31259" s="69"/>
      <c r="Y31259" s="69"/>
      <c r="Z31259" s="69"/>
      <c r="AA31259" s="69"/>
    </row>
    <row r="31260" spans="24:27" x14ac:dyDescent="0.25">
      <c r="X31260" s="69"/>
      <c r="Y31260" s="69"/>
      <c r="Z31260" s="69"/>
      <c r="AA31260" s="69"/>
    </row>
    <row r="31261" spans="24:27" x14ac:dyDescent="0.25">
      <c r="X31261" s="69"/>
      <c r="Y31261" s="69"/>
      <c r="Z31261" s="69"/>
      <c r="AA31261" s="69"/>
    </row>
    <row r="31262" spans="24:27" x14ac:dyDescent="0.25">
      <c r="X31262" s="69"/>
      <c r="Y31262" s="69"/>
      <c r="Z31262" s="69"/>
      <c r="AA31262" s="69"/>
    </row>
    <row r="31263" spans="24:27" x14ac:dyDescent="0.25">
      <c r="X31263" s="69"/>
      <c r="Y31263" s="69"/>
      <c r="Z31263" s="69"/>
      <c r="AA31263" s="69"/>
    </row>
    <row r="31264" spans="24:27" x14ac:dyDescent="0.25">
      <c r="X31264" s="69"/>
      <c r="Y31264" s="69"/>
      <c r="Z31264" s="69"/>
      <c r="AA31264" s="69"/>
    </row>
    <row r="31265" spans="24:27" x14ac:dyDescent="0.25">
      <c r="X31265" s="69"/>
      <c r="Y31265" s="69"/>
      <c r="Z31265" s="69"/>
      <c r="AA31265" s="69"/>
    </row>
    <row r="31266" spans="24:27" x14ac:dyDescent="0.25">
      <c r="X31266" s="69"/>
      <c r="Y31266" s="69"/>
      <c r="Z31266" s="69"/>
      <c r="AA31266" s="69"/>
    </row>
    <row r="31267" spans="24:27" x14ac:dyDescent="0.25">
      <c r="X31267" s="69"/>
      <c r="Y31267" s="69"/>
      <c r="Z31267" s="69"/>
      <c r="AA31267" s="69"/>
    </row>
    <row r="31268" spans="24:27" x14ac:dyDescent="0.25">
      <c r="X31268" s="69"/>
      <c r="Y31268" s="69"/>
      <c r="Z31268" s="69"/>
      <c r="AA31268" s="69"/>
    </row>
    <row r="31269" spans="24:27" x14ac:dyDescent="0.25">
      <c r="X31269" s="69"/>
      <c r="Y31269" s="69"/>
      <c r="Z31269" s="69"/>
      <c r="AA31269" s="69"/>
    </row>
    <row r="31270" spans="24:27" x14ac:dyDescent="0.25">
      <c r="X31270" s="69"/>
      <c r="Y31270" s="69"/>
      <c r="Z31270" s="69"/>
      <c r="AA31270" s="69"/>
    </row>
    <row r="31271" spans="24:27" x14ac:dyDescent="0.25">
      <c r="X31271" s="69"/>
      <c r="Y31271" s="69"/>
      <c r="Z31271" s="69"/>
      <c r="AA31271" s="69"/>
    </row>
    <row r="31272" spans="24:27" x14ac:dyDescent="0.25">
      <c r="X31272" s="69"/>
      <c r="Y31272" s="69"/>
      <c r="Z31272" s="69"/>
      <c r="AA31272" s="69"/>
    </row>
    <row r="31273" spans="24:27" x14ac:dyDescent="0.25">
      <c r="X31273" s="69"/>
      <c r="Y31273" s="69"/>
      <c r="Z31273" s="69"/>
      <c r="AA31273" s="69"/>
    </row>
    <row r="31274" spans="24:27" x14ac:dyDescent="0.25">
      <c r="X31274" s="69"/>
      <c r="Y31274" s="69"/>
      <c r="Z31274" s="69"/>
      <c r="AA31274" s="69"/>
    </row>
    <row r="31275" spans="24:27" x14ac:dyDescent="0.25">
      <c r="X31275" s="69"/>
      <c r="Y31275" s="69"/>
      <c r="Z31275" s="69"/>
      <c r="AA31275" s="69"/>
    </row>
    <row r="31276" spans="24:27" x14ac:dyDescent="0.25">
      <c r="X31276" s="69"/>
      <c r="Y31276" s="69"/>
      <c r="Z31276" s="69"/>
      <c r="AA31276" s="69"/>
    </row>
    <row r="31277" spans="24:27" x14ac:dyDescent="0.25">
      <c r="X31277" s="69"/>
      <c r="Y31277" s="69"/>
      <c r="Z31277" s="69"/>
      <c r="AA31277" s="69"/>
    </row>
    <row r="31278" spans="24:27" x14ac:dyDescent="0.25">
      <c r="X31278" s="69"/>
      <c r="Y31278" s="69"/>
      <c r="Z31278" s="69"/>
      <c r="AA31278" s="69"/>
    </row>
    <row r="31279" spans="24:27" x14ac:dyDescent="0.25">
      <c r="X31279" s="69"/>
      <c r="Y31279" s="69"/>
      <c r="Z31279" s="69"/>
      <c r="AA31279" s="69"/>
    </row>
    <row r="31280" spans="24:27" x14ac:dyDescent="0.25">
      <c r="X31280" s="69"/>
      <c r="Y31280" s="69"/>
      <c r="Z31280" s="69"/>
      <c r="AA31280" s="69"/>
    </row>
    <row r="31281" spans="24:27" x14ac:dyDescent="0.25">
      <c r="X31281" s="69"/>
      <c r="Y31281" s="69"/>
      <c r="Z31281" s="69"/>
      <c r="AA31281" s="69"/>
    </row>
    <row r="31282" spans="24:27" x14ac:dyDescent="0.25">
      <c r="X31282" s="69"/>
      <c r="Y31282" s="69"/>
      <c r="Z31282" s="69"/>
      <c r="AA31282" s="69"/>
    </row>
    <row r="31283" spans="24:27" x14ac:dyDescent="0.25">
      <c r="X31283" s="69"/>
      <c r="Y31283" s="69"/>
      <c r="Z31283" s="69"/>
      <c r="AA31283" s="69"/>
    </row>
    <row r="31284" spans="24:27" x14ac:dyDescent="0.25">
      <c r="X31284" s="69"/>
      <c r="Y31284" s="69"/>
      <c r="Z31284" s="69"/>
      <c r="AA31284" s="69"/>
    </row>
    <row r="31285" spans="24:27" x14ac:dyDescent="0.25">
      <c r="X31285" s="69"/>
      <c r="Y31285" s="69"/>
      <c r="Z31285" s="69"/>
      <c r="AA31285" s="69"/>
    </row>
    <row r="31286" spans="24:27" x14ac:dyDescent="0.25">
      <c r="X31286" s="69"/>
      <c r="Y31286" s="69"/>
      <c r="Z31286" s="69"/>
      <c r="AA31286" s="69"/>
    </row>
    <row r="31287" spans="24:27" x14ac:dyDescent="0.25">
      <c r="X31287" s="69"/>
      <c r="Y31287" s="69"/>
      <c r="Z31287" s="69"/>
      <c r="AA31287" s="69"/>
    </row>
    <row r="31288" spans="24:27" x14ac:dyDescent="0.25">
      <c r="X31288" s="69"/>
      <c r="Y31288" s="69"/>
      <c r="Z31288" s="69"/>
      <c r="AA31288" s="69"/>
    </row>
    <row r="31289" spans="24:27" x14ac:dyDescent="0.25">
      <c r="X31289" s="69"/>
      <c r="Y31289" s="69"/>
      <c r="Z31289" s="69"/>
      <c r="AA31289" s="69"/>
    </row>
    <row r="31290" spans="24:27" x14ac:dyDescent="0.25">
      <c r="X31290" s="69"/>
      <c r="Y31290" s="69"/>
      <c r="Z31290" s="69"/>
      <c r="AA31290" s="69"/>
    </row>
    <row r="31291" spans="24:27" x14ac:dyDescent="0.25">
      <c r="X31291" s="69"/>
      <c r="Y31291" s="69"/>
      <c r="Z31291" s="69"/>
      <c r="AA31291" s="69"/>
    </row>
    <row r="31292" spans="24:27" x14ac:dyDescent="0.25">
      <c r="X31292" s="69"/>
      <c r="Y31292" s="69"/>
      <c r="Z31292" s="69"/>
      <c r="AA31292" s="69"/>
    </row>
    <row r="31293" spans="24:27" x14ac:dyDescent="0.25">
      <c r="X31293" s="69"/>
      <c r="Y31293" s="69"/>
      <c r="Z31293" s="69"/>
      <c r="AA31293" s="69"/>
    </row>
    <row r="31294" spans="24:27" x14ac:dyDescent="0.25">
      <c r="X31294" s="69"/>
      <c r="Y31294" s="69"/>
      <c r="Z31294" s="69"/>
      <c r="AA31294" s="69"/>
    </row>
    <row r="31295" spans="24:27" x14ac:dyDescent="0.25">
      <c r="X31295" s="69"/>
      <c r="Y31295" s="69"/>
      <c r="Z31295" s="69"/>
      <c r="AA31295" s="69"/>
    </row>
    <row r="31296" spans="24:27" x14ac:dyDescent="0.25">
      <c r="X31296" s="69"/>
      <c r="Y31296" s="69"/>
      <c r="Z31296" s="69"/>
      <c r="AA31296" s="69"/>
    </row>
    <row r="31297" spans="24:27" x14ac:dyDescent="0.25">
      <c r="X31297" s="69"/>
      <c r="Y31297" s="69"/>
      <c r="Z31297" s="69"/>
      <c r="AA31297" s="69"/>
    </row>
    <row r="31298" spans="24:27" x14ac:dyDescent="0.25">
      <c r="X31298" s="69"/>
      <c r="Y31298" s="69"/>
      <c r="Z31298" s="69"/>
      <c r="AA31298" s="69"/>
    </row>
    <row r="31299" spans="24:27" x14ac:dyDescent="0.25">
      <c r="X31299" s="69"/>
      <c r="Y31299" s="69"/>
      <c r="Z31299" s="69"/>
      <c r="AA31299" s="69"/>
    </row>
    <row r="31300" spans="24:27" x14ac:dyDescent="0.25">
      <c r="X31300" s="69"/>
      <c r="Y31300" s="69"/>
      <c r="Z31300" s="69"/>
      <c r="AA31300" s="69"/>
    </row>
    <row r="31301" spans="24:27" x14ac:dyDescent="0.25">
      <c r="X31301" s="69"/>
      <c r="Y31301" s="69"/>
      <c r="Z31301" s="69"/>
      <c r="AA31301" s="69"/>
    </row>
    <row r="31302" spans="24:27" x14ac:dyDescent="0.25">
      <c r="X31302" s="69"/>
      <c r="Y31302" s="69"/>
      <c r="Z31302" s="69"/>
      <c r="AA31302" s="69"/>
    </row>
    <row r="31303" spans="24:27" x14ac:dyDescent="0.25">
      <c r="X31303" s="69"/>
      <c r="Y31303" s="69"/>
      <c r="Z31303" s="69"/>
      <c r="AA31303" s="69"/>
    </row>
    <row r="31304" spans="24:27" x14ac:dyDescent="0.25">
      <c r="X31304" s="69"/>
      <c r="Y31304" s="69"/>
      <c r="Z31304" s="69"/>
      <c r="AA31304" s="69"/>
    </row>
    <row r="31305" spans="24:27" x14ac:dyDescent="0.25">
      <c r="X31305" s="69"/>
      <c r="Y31305" s="69"/>
      <c r="Z31305" s="69"/>
      <c r="AA31305" s="69"/>
    </row>
    <row r="31306" spans="24:27" x14ac:dyDescent="0.25">
      <c r="X31306" s="69"/>
      <c r="Y31306" s="69"/>
      <c r="Z31306" s="69"/>
      <c r="AA31306" s="69"/>
    </row>
    <row r="31307" spans="24:27" x14ac:dyDescent="0.25">
      <c r="X31307" s="69"/>
      <c r="Y31307" s="69"/>
      <c r="Z31307" s="69"/>
      <c r="AA31307" s="69"/>
    </row>
    <row r="31308" spans="24:27" x14ac:dyDescent="0.25">
      <c r="X31308" s="69"/>
      <c r="Y31308" s="69"/>
      <c r="Z31308" s="69"/>
      <c r="AA31308" s="69"/>
    </row>
    <row r="31309" spans="24:27" x14ac:dyDescent="0.25">
      <c r="X31309" s="69"/>
      <c r="Y31309" s="69"/>
      <c r="Z31309" s="69"/>
      <c r="AA31309" s="69"/>
    </row>
    <row r="31310" spans="24:27" x14ac:dyDescent="0.25">
      <c r="X31310" s="69"/>
      <c r="Y31310" s="69"/>
      <c r="Z31310" s="69"/>
      <c r="AA31310" s="69"/>
    </row>
    <row r="31311" spans="24:27" x14ac:dyDescent="0.25">
      <c r="X31311" s="69"/>
      <c r="Y31311" s="69"/>
      <c r="Z31311" s="69"/>
      <c r="AA31311" s="69"/>
    </row>
    <row r="31312" spans="24:27" x14ac:dyDescent="0.25">
      <c r="X31312" s="69"/>
      <c r="Y31312" s="69"/>
      <c r="Z31312" s="69"/>
      <c r="AA31312" s="69"/>
    </row>
    <row r="31313" spans="24:27" x14ac:dyDescent="0.25">
      <c r="X31313" s="69"/>
      <c r="Y31313" s="69"/>
      <c r="Z31313" s="69"/>
      <c r="AA31313" s="69"/>
    </row>
    <row r="31314" spans="24:27" x14ac:dyDescent="0.25">
      <c r="X31314" s="69"/>
      <c r="Y31314" s="69"/>
      <c r="Z31314" s="69"/>
      <c r="AA31314" s="69"/>
    </row>
    <row r="31315" spans="24:27" x14ac:dyDescent="0.25">
      <c r="X31315" s="69"/>
      <c r="Y31315" s="69"/>
      <c r="Z31315" s="69"/>
      <c r="AA31315" s="69"/>
    </row>
    <row r="31316" spans="24:27" x14ac:dyDescent="0.25">
      <c r="X31316" s="69"/>
      <c r="Y31316" s="69"/>
      <c r="Z31316" s="69"/>
      <c r="AA31316" s="69"/>
    </row>
    <row r="31317" spans="24:27" x14ac:dyDescent="0.25">
      <c r="X31317" s="69"/>
      <c r="Y31317" s="69"/>
      <c r="Z31317" s="69"/>
      <c r="AA31317" s="69"/>
    </row>
    <row r="31318" spans="24:27" x14ac:dyDescent="0.25">
      <c r="X31318" s="69"/>
      <c r="Y31318" s="69"/>
      <c r="Z31318" s="69"/>
      <c r="AA31318" s="69"/>
    </row>
    <row r="31319" spans="24:27" x14ac:dyDescent="0.25">
      <c r="X31319" s="69"/>
      <c r="Y31319" s="69"/>
      <c r="Z31319" s="69"/>
      <c r="AA31319" s="69"/>
    </row>
    <row r="31320" spans="24:27" x14ac:dyDescent="0.25">
      <c r="X31320" s="69"/>
      <c r="Y31320" s="69"/>
      <c r="Z31320" s="69"/>
      <c r="AA31320" s="69"/>
    </row>
    <row r="31321" spans="24:27" x14ac:dyDescent="0.25">
      <c r="X31321" s="69"/>
      <c r="Y31321" s="69"/>
      <c r="Z31321" s="69"/>
      <c r="AA31321" s="69"/>
    </row>
    <row r="31322" spans="24:27" x14ac:dyDescent="0.25">
      <c r="X31322" s="69"/>
      <c r="Y31322" s="69"/>
      <c r="Z31322" s="69"/>
      <c r="AA31322" s="69"/>
    </row>
    <row r="31323" spans="24:27" x14ac:dyDescent="0.25">
      <c r="X31323" s="69"/>
      <c r="Y31323" s="69"/>
      <c r="Z31323" s="69"/>
      <c r="AA31323" s="69"/>
    </row>
    <row r="31324" spans="24:27" x14ac:dyDescent="0.25">
      <c r="X31324" s="69"/>
      <c r="Y31324" s="69"/>
      <c r="Z31324" s="69"/>
      <c r="AA31324" s="69"/>
    </row>
    <row r="31325" spans="24:27" x14ac:dyDescent="0.25">
      <c r="X31325" s="69"/>
      <c r="Y31325" s="69"/>
      <c r="Z31325" s="69"/>
      <c r="AA31325" s="69"/>
    </row>
    <row r="31326" spans="24:27" x14ac:dyDescent="0.25">
      <c r="X31326" s="69"/>
      <c r="Y31326" s="69"/>
      <c r="Z31326" s="69"/>
      <c r="AA31326" s="69"/>
    </row>
    <row r="31327" spans="24:27" x14ac:dyDescent="0.25">
      <c r="X31327" s="69"/>
      <c r="Y31327" s="69"/>
      <c r="Z31327" s="69"/>
      <c r="AA31327" s="69"/>
    </row>
    <row r="31328" spans="24:27" x14ac:dyDescent="0.25">
      <c r="X31328" s="69"/>
      <c r="Y31328" s="69"/>
      <c r="Z31328" s="69"/>
      <c r="AA31328" s="69"/>
    </row>
    <row r="31329" spans="24:27" x14ac:dyDescent="0.25">
      <c r="X31329" s="69"/>
      <c r="Y31329" s="69"/>
      <c r="Z31329" s="69"/>
      <c r="AA31329" s="69"/>
    </row>
    <row r="31330" spans="24:27" x14ac:dyDescent="0.25">
      <c r="X31330" s="69"/>
      <c r="Y31330" s="69"/>
      <c r="Z31330" s="69"/>
      <c r="AA31330" s="69"/>
    </row>
    <row r="31331" spans="24:27" x14ac:dyDescent="0.25">
      <c r="X31331" s="69"/>
      <c r="Y31331" s="69"/>
      <c r="Z31331" s="69"/>
      <c r="AA31331" s="69"/>
    </row>
    <row r="31332" spans="24:27" x14ac:dyDescent="0.25">
      <c r="X31332" s="69"/>
      <c r="Y31332" s="69"/>
      <c r="Z31332" s="69"/>
      <c r="AA31332" s="69"/>
    </row>
    <row r="31333" spans="24:27" x14ac:dyDescent="0.25">
      <c r="X31333" s="69"/>
      <c r="Y31333" s="69"/>
      <c r="Z31333" s="69"/>
      <c r="AA31333" s="69"/>
    </row>
    <row r="31334" spans="24:27" x14ac:dyDescent="0.25">
      <c r="X31334" s="69"/>
      <c r="Y31334" s="69"/>
      <c r="Z31334" s="69"/>
      <c r="AA31334" s="69"/>
    </row>
    <row r="31335" spans="24:27" x14ac:dyDescent="0.25">
      <c r="X31335" s="69"/>
      <c r="Y31335" s="69"/>
      <c r="Z31335" s="69"/>
      <c r="AA31335" s="69"/>
    </row>
    <row r="31336" spans="24:27" x14ac:dyDescent="0.25">
      <c r="X31336" s="69"/>
      <c r="Y31336" s="69"/>
      <c r="Z31336" s="69"/>
      <c r="AA31336" s="69"/>
    </row>
    <row r="31337" spans="24:27" x14ac:dyDescent="0.25">
      <c r="X31337" s="69"/>
      <c r="Y31337" s="69"/>
      <c r="Z31337" s="69"/>
      <c r="AA31337" s="69"/>
    </row>
    <row r="31338" spans="24:27" x14ac:dyDescent="0.25">
      <c r="X31338" s="69"/>
      <c r="Y31338" s="69"/>
      <c r="Z31338" s="69"/>
      <c r="AA31338" s="69"/>
    </row>
    <row r="31339" spans="24:27" x14ac:dyDescent="0.25">
      <c r="X31339" s="69"/>
      <c r="Y31339" s="69"/>
      <c r="Z31339" s="69"/>
      <c r="AA31339" s="69"/>
    </row>
    <row r="31340" spans="24:27" x14ac:dyDescent="0.25">
      <c r="X31340" s="69"/>
      <c r="Y31340" s="69"/>
      <c r="Z31340" s="69"/>
      <c r="AA31340" s="69"/>
    </row>
    <row r="31341" spans="24:27" x14ac:dyDescent="0.25">
      <c r="X31341" s="69"/>
      <c r="Y31341" s="69"/>
      <c r="Z31341" s="69"/>
      <c r="AA31341" s="69"/>
    </row>
    <row r="31342" spans="24:27" x14ac:dyDescent="0.25">
      <c r="X31342" s="69"/>
      <c r="Y31342" s="69"/>
      <c r="Z31342" s="69"/>
      <c r="AA31342" s="69"/>
    </row>
    <row r="31343" spans="24:27" x14ac:dyDescent="0.25">
      <c r="X31343" s="69"/>
      <c r="Y31343" s="69"/>
      <c r="Z31343" s="69"/>
      <c r="AA31343" s="69"/>
    </row>
    <row r="31344" spans="24:27" x14ac:dyDescent="0.25">
      <c r="X31344" s="69"/>
      <c r="Y31344" s="69"/>
      <c r="Z31344" s="69"/>
      <c r="AA31344" s="69"/>
    </row>
    <row r="31345" spans="24:27" x14ac:dyDescent="0.25">
      <c r="X31345" s="69"/>
      <c r="Y31345" s="69"/>
      <c r="Z31345" s="69"/>
      <c r="AA31345" s="69"/>
    </row>
    <row r="31346" spans="24:27" x14ac:dyDescent="0.25">
      <c r="X31346" s="69"/>
      <c r="Y31346" s="69"/>
      <c r="Z31346" s="69"/>
      <c r="AA31346" s="69"/>
    </row>
    <row r="31347" spans="24:27" x14ac:dyDescent="0.25">
      <c r="X31347" s="69"/>
      <c r="Y31347" s="69"/>
      <c r="Z31347" s="69"/>
      <c r="AA31347" s="69"/>
    </row>
    <row r="31348" spans="24:27" x14ac:dyDescent="0.25">
      <c r="X31348" s="69"/>
      <c r="Y31348" s="69"/>
      <c r="Z31348" s="69"/>
      <c r="AA31348" s="69"/>
    </row>
    <row r="31349" spans="24:27" x14ac:dyDescent="0.25">
      <c r="X31349" s="69"/>
      <c r="Y31349" s="69"/>
      <c r="Z31349" s="69"/>
      <c r="AA31349" s="69"/>
    </row>
    <row r="31350" spans="24:27" x14ac:dyDescent="0.25">
      <c r="X31350" s="69"/>
      <c r="Y31350" s="69"/>
      <c r="Z31350" s="69"/>
      <c r="AA31350" s="69"/>
    </row>
    <row r="31351" spans="24:27" x14ac:dyDescent="0.25">
      <c r="X31351" s="69"/>
      <c r="Y31351" s="69"/>
      <c r="Z31351" s="69"/>
      <c r="AA31351" s="69"/>
    </row>
    <row r="31352" spans="24:27" x14ac:dyDescent="0.25">
      <c r="X31352" s="69"/>
      <c r="Y31352" s="69"/>
      <c r="Z31352" s="69"/>
      <c r="AA31352" s="69"/>
    </row>
    <row r="31353" spans="24:27" x14ac:dyDescent="0.25">
      <c r="X31353" s="69"/>
      <c r="Y31353" s="69"/>
      <c r="Z31353" s="69"/>
      <c r="AA31353" s="69"/>
    </row>
    <row r="31354" spans="24:27" x14ac:dyDescent="0.25">
      <c r="X31354" s="69"/>
      <c r="Y31354" s="69"/>
      <c r="Z31354" s="69"/>
      <c r="AA31354" s="69"/>
    </row>
    <row r="31355" spans="24:27" x14ac:dyDescent="0.25">
      <c r="X31355" s="69"/>
      <c r="Y31355" s="69"/>
      <c r="Z31355" s="69"/>
      <c r="AA31355" s="69"/>
    </row>
    <row r="31356" spans="24:27" x14ac:dyDescent="0.25">
      <c r="X31356" s="69"/>
      <c r="Y31356" s="69"/>
      <c r="Z31356" s="69"/>
      <c r="AA31356" s="69"/>
    </row>
    <row r="31357" spans="24:27" x14ac:dyDescent="0.25">
      <c r="X31357" s="69"/>
      <c r="Y31357" s="69"/>
      <c r="Z31357" s="69"/>
      <c r="AA31357" s="69"/>
    </row>
    <row r="31358" spans="24:27" x14ac:dyDescent="0.25">
      <c r="X31358" s="69"/>
      <c r="Y31358" s="69"/>
      <c r="Z31358" s="69"/>
      <c r="AA31358" s="69"/>
    </row>
    <row r="31359" spans="24:27" x14ac:dyDescent="0.25">
      <c r="X31359" s="69"/>
      <c r="Y31359" s="69"/>
      <c r="Z31359" s="69"/>
      <c r="AA31359" s="69"/>
    </row>
    <row r="31360" spans="24:27" x14ac:dyDescent="0.25">
      <c r="X31360" s="69"/>
      <c r="Y31360" s="69"/>
      <c r="Z31360" s="69"/>
      <c r="AA31360" s="69"/>
    </row>
    <row r="31361" spans="24:27" x14ac:dyDescent="0.25">
      <c r="X31361" s="69"/>
      <c r="Y31361" s="69"/>
      <c r="Z31361" s="69"/>
      <c r="AA31361" s="69"/>
    </row>
    <row r="31362" spans="24:27" x14ac:dyDescent="0.25">
      <c r="X31362" s="69"/>
      <c r="Y31362" s="69"/>
      <c r="Z31362" s="69"/>
      <c r="AA31362" s="69"/>
    </row>
    <row r="31363" spans="24:27" x14ac:dyDescent="0.25">
      <c r="X31363" s="69"/>
      <c r="Y31363" s="69"/>
      <c r="Z31363" s="69"/>
      <c r="AA31363" s="69"/>
    </row>
    <row r="31364" spans="24:27" x14ac:dyDescent="0.25">
      <c r="X31364" s="69"/>
      <c r="Y31364" s="69"/>
      <c r="Z31364" s="69"/>
      <c r="AA31364" s="69"/>
    </row>
    <row r="31365" spans="24:27" x14ac:dyDescent="0.25">
      <c r="X31365" s="69"/>
      <c r="Y31365" s="69"/>
      <c r="Z31365" s="69"/>
      <c r="AA31365" s="69"/>
    </row>
    <row r="31366" spans="24:27" x14ac:dyDescent="0.25">
      <c r="X31366" s="69"/>
      <c r="Y31366" s="69"/>
      <c r="Z31366" s="69"/>
      <c r="AA31366" s="69"/>
    </row>
    <row r="31367" spans="24:27" x14ac:dyDescent="0.25">
      <c r="X31367" s="69"/>
      <c r="Y31367" s="69"/>
      <c r="Z31367" s="69"/>
      <c r="AA31367" s="69"/>
    </row>
    <row r="31368" spans="24:27" x14ac:dyDescent="0.25">
      <c r="X31368" s="69"/>
      <c r="Y31368" s="69"/>
      <c r="Z31368" s="69"/>
      <c r="AA31368" s="69"/>
    </row>
    <row r="31369" spans="24:27" x14ac:dyDescent="0.25">
      <c r="X31369" s="69"/>
      <c r="Y31369" s="69"/>
      <c r="Z31369" s="69"/>
      <c r="AA31369" s="69"/>
    </row>
    <row r="31370" spans="24:27" x14ac:dyDescent="0.25">
      <c r="X31370" s="69"/>
      <c r="Y31370" s="69"/>
      <c r="Z31370" s="69"/>
      <c r="AA31370" s="69"/>
    </row>
    <row r="31371" spans="24:27" x14ac:dyDescent="0.25">
      <c r="X31371" s="69"/>
      <c r="Y31371" s="69"/>
      <c r="Z31371" s="69"/>
      <c r="AA31371" s="69"/>
    </row>
    <row r="31372" spans="24:27" x14ac:dyDescent="0.25">
      <c r="X31372" s="69"/>
      <c r="Y31372" s="69"/>
      <c r="Z31372" s="69"/>
      <c r="AA31372" s="69"/>
    </row>
    <row r="31373" spans="24:27" x14ac:dyDescent="0.25">
      <c r="X31373" s="69"/>
      <c r="Y31373" s="69"/>
      <c r="Z31373" s="69"/>
      <c r="AA31373" s="69"/>
    </row>
    <row r="31374" spans="24:27" x14ac:dyDescent="0.25">
      <c r="X31374" s="69"/>
      <c r="Y31374" s="69"/>
      <c r="Z31374" s="69"/>
      <c r="AA31374" s="69"/>
    </row>
    <row r="31375" spans="24:27" x14ac:dyDescent="0.25">
      <c r="X31375" s="69"/>
      <c r="Y31375" s="69"/>
      <c r="Z31375" s="69"/>
      <c r="AA31375" s="69"/>
    </row>
    <row r="31376" spans="24:27" x14ac:dyDescent="0.25">
      <c r="X31376" s="69"/>
      <c r="Y31376" s="69"/>
      <c r="Z31376" s="69"/>
      <c r="AA31376" s="69"/>
    </row>
    <row r="31377" spans="24:27" x14ac:dyDescent="0.25">
      <c r="X31377" s="69"/>
      <c r="Y31377" s="69"/>
      <c r="Z31377" s="69"/>
      <c r="AA31377" s="69"/>
    </row>
    <row r="31378" spans="24:27" x14ac:dyDescent="0.25">
      <c r="X31378" s="69"/>
      <c r="Y31378" s="69"/>
      <c r="Z31378" s="69"/>
      <c r="AA31378" s="69"/>
    </row>
    <row r="31379" spans="24:27" x14ac:dyDescent="0.25">
      <c r="X31379" s="69"/>
      <c r="Y31379" s="69"/>
      <c r="Z31379" s="69"/>
      <c r="AA31379" s="69"/>
    </row>
    <row r="31380" spans="24:27" x14ac:dyDescent="0.25">
      <c r="X31380" s="69"/>
      <c r="Y31380" s="69"/>
      <c r="Z31380" s="69"/>
      <c r="AA31380" s="69"/>
    </row>
    <row r="31381" spans="24:27" x14ac:dyDescent="0.25">
      <c r="X31381" s="69"/>
      <c r="Y31381" s="69"/>
      <c r="Z31381" s="69"/>
      <c r="AA31381" s="69"/>
    </row>
    <row r="31382" spans="24:27" x14ac:dyDescent="0.25">
      <c r="X31382" s="69"/>
      <c r="Y31382" s="69"/>
      <c r="Z31382" s="69"/>
      <c r="AA31382" s="69"/>
    </row>
    <row r="31383" spans="24:27" x14ac:dyDescent="0.25">
      <c r="X31383" s="69"/>
      <c r="Y31383" s="69"/>
      <c r="Z31383" s="69"/>
      <c r="AA31383" s="69"/>
    </row>
    <row r="31384" spans="24:27" x14ac:dyDescent="0.25">
      <c r="X31384" s="69"/>
      <c r="Y31384" s="69"/>
      <c r="Z31384" s="69"/>
      <c r="AA31384" s="69"/>
    </row>
    <row r="31385" spans="24:27" x14ac:dyDescent="0.25">
      <c r="X31385" s="69"/>
      <c r="Y31385" s="69"/>
      <c r="Z31385" s="69"/>
      <c r="AA31385" s="69"/>
    </row>
    <row r="31386" spans="24:27" x14ac:dyDescent="0.25">
      <c r="X31386" s="69"/>
      <c r="Y31386" s="69"/>
      <c r="Z31386" s="69"/>
      <c r="AA31386" s="69"/>
    </row>
    <row r="31387" spans="24:27" x14ac:dyDescent="0.25">
      <c r="X31387" s="69"/>
      <c r="Y31387" s="69"/>
      <c r="Z31387" s="69"/>
      <c r="AA31387" s="69"/>
    </row>
    <row r="31388" spans="24:27" x14ac:dyDescent="0.25">
      <c r="X31388" s="69"/>
      <c r="Y31388" s="69"/>
      <c r="Z31388" s="69"/>
      <c r="AA31388" s="69"/>
    </row>
    <row r="31389" spans="24:27" x14ac:dyDescent="0.25">
      <c r="X31389" s="69"/>
      <c r="Y31389" s="69"/>
      <c r="Z31389" s="69"/>
      <c r="AA31389" s="69"/>
    </row>
    <row r="31390" spans="24:27" x14ac:dyDescent="0.25">
      <c r="X31390" s="69"/>
      <c r="Y31390" s="69"/>
      <c r="Z31390" s="69"/>
      <c r="AA31390" s="69"/>
    </row>
    <row r="31391" spans="24:27" x14ac:dyDescent="0.25">
      <c r="X31391" s="69"/>
      <c r="Y31391" s="69"/>
      <c r="Z31391" s="69"/>
      <c r="AA31391" s="69"/>
    </row>
    <row r="31392" spans="24:27" x14ac:dyDescent="0.25">
      <c r="X31392" s="69"/>
      <c r="Y31392" s="69"/>
      <c r="Z31392" s="69"/>
      <c r="AA31392" s="69"/>
    </row>
    <row r="31393" spans="24:27" x14ac:dyDescent="0.25">
      <c r="X31393" s="69"/>
      <c r="Y31393" s="69"/>
      <c r="Z31393" s="69"/>
      <c r="AA31393" s="69"/>
    </row>
    <row r="31394" spans="24:27" x14ac:dyDescent="0.25">
      <c r="X31394" s="69"/>
      <c r="Y31394" s="69"/>
      <c r="Z31394" s="69"/>
      <c r="AA31394" s="69"/>
    </row>
    <row r="31395" spans="24:27" x14ac:dyDescent="0.25">
      <c r="X31395" s="69"/>
      <c r="Y31395" s="69"/>
      <c r="Z31395" s="69"/>
      <c r="AA31395" s="69"/>
    </row>
    <row r="31396" spans="24:27" x14ac:dyDescent="0.25">
      <c r="X31396" s="69"/>
      <c r="Y31396" s="69"/>
      <c r="Z31396" s="69"/>
      <c r="AA31396" s="69"/>
    </row>
    <row r="31397" spans="24:27" x14ac:dyDescent="0.25">
      <c r="X31397" s="69"/>
      <c r="Y31397" s="69"/>
      <c r="Z31397" s="69"/>
      <c r="AA31397" s="69"/>
    </row>
    <row r="31398" spans="24:27" x14ac:dyDescent="0.25">
      <c r="X31398" s="69"/>
      <c r="Y31398" s="69"/>
      <c r="Z31398" s="69"/>
      <c r="AA31398" s="69"/>
    </row>
    <row r="31399" spans="24:27" x14ac:dyDescent="0.25">
      <c r="X31399" s="69"/>
      <c r="Y31399" s="69"/>
      <c r="Z31399" s="69"/>
      <c r="AA31399" s="69"/>
    </row>
    <row r="31400" spans="24:27" x14ac:dyDescent="0.25">
      <c r="X31400" s="69"/>
      <c r="Y31400" s="69"/>
      <c r="Z31400" s="69"/>
      <c r="AA31400" s="69"/>
    </row>
    <row r="31401" spans="24:27" x14ac:dyDescent="0.25">
      <c r="X31401" s="69"/>
      <c r="Y31401" s="69"/>
      <c r="Z31401" s="69"/>
      <c r="AA31401" s="69"/>
    </row>
    <row r="31402" spans="24:27" x14ac:dyDescent="0.25">
      <c r="X31402" s="69"/>
      <c r="Y31402" s="69"/>
      <c r="Z31402" s="69"/>
      <c r="AA31402" s="69"/>
    </row>
    <row r="31403" spans="24:27" x14ac:dyDescent="0.25">
      <c r="X31403" s="69"/>
      <c r="Y31403" s="69"/>
      <c r="Z31403" s="69"/>
      <c r="AA31403" s="69"/>
    </row>
    <row r="31404" spans="24:27" x14ac:dyDescent="0.25">
      <c r="X31404" s="69"/>
      <c r="Y31404" s="69"/>
      <c r="Z31404" s="69"/>
      <c r="AA31404" s="69"/>
    </row>
    <row r="31405" spans="24:27" x14ac:dyDescent="0.25">
      <c r="X31405" s="69"/>
      <c r="Y31405" s="69"/>
      <c r="Z31405" s="69"/>
      <c r="AA31405" s="69"/>
    </row>
    <row r="31406" spans="24:27" x14ac:dyDescent="0.25">
      <c r="X31406" s="69"/>
      <c r="Y31406" s="69"/>
      <c r="Z31406" s="69"/>
      <c r="AA31406" s="69"/>
    </row>
    <row r="31407" spans="24:27" x14ac:dyDescent="0.25">
      <c r="X31407" s="69"/>
      <c r="Y31407" s="69"/>
      <c r="Z31407" s="69"/>
      <c r="AA31407" s="69"/>
    </row>
    <row r="31408" spans="24:27" x14ac:dyDescent="0.25">
      <c r="X31408" s="69"/>
      <c r="Y31408" s="69"/>
      <c r="Z31408" s="69"/>
      <c r="AA31408" s="69"/>
    </row>
    <row r="31409" spans="24:27" x14ac:dyDescent="0.25">
      <c r="X31409" s="69"/>
      <c r="Y31409" s="69"/>
      <c r="Z31409" s="69"/>
      <c r="AA31409" s="69"/>
    </row>
    <row r="31410" spans="24:27" x14ac:dyDescent="0.25">
      <c r="X31410" s="69"/>
      <c r="Y31410" s="69"/>
      <c r="Z31410" s="69"/>
      <c r="AA31410" s="69"/>
    </row>
    <row r="31411" spans="24:27" x14ac:dyDescent="0.25">
      <c r="X31411" s="69"/>
      <c r="Y31411" s="69"/>
      <c r="Z31411" s="69"/>
      <c r="AA31411" s="69"/>
    </row>
    <row r="31412" spans="24:27" x14ac:dyDescent="0.25">
      <c r="X31412" s="69"/>
      <c r="Y31412" s="69"/>
      <c r="Z31412" s="69"/>
      <c r="AA31412" s="69"/>
    </row>
    <row r="31413" spans="24:27" x14ac:dyDescent="0.25">
      <c r="X31413" s="69"/>
      <c r="Y31413" s="69"/>
      <c r="Z31413" s="69"/>
      <c r="AA31413" s="69"/>
    </row>
    <row r="31414" spans="24:27" x14ac:dyDescent="0.25">
      <c r="X31414" s="69"/>
      <c r="Y31414" s="69"/>
      <c r="Z31414" s="69"/>
      <c r="AA31414" s="69"/>
    </row>
    <row r="31415" spans="24:27" x14ac:dyDescent="0.25">
      <c r="X31415" s="69"/>
      <c r="Y31415" s="69"/>
      <c r="Z31415" s="69"/>
      <c r="AA31415" s="69"/>
    </row>
    <row r="31416" spans="24:27" x14ac:dyDescent="0.25">
      <c r="X31416" s="69"/>
      <c r="Y31416" s="69"/>
      <c r="Z31416" s="69"/>
      <c r="AA31416" s="69"/>
    </row>
    <row r="31417" spans="24:27" x14ac:dyDescent="0.25">
      <c r="X31417" s="69"/>
      <c r="Y31417" s="69"/>
      <c r="Z31417" s="69"/>
      <c r="AA31417" s="69"/>
    </row>
    <row r="31418" spans="24:27" x14ac:dyDescent="0.25">
      <c r="X31418" s="69"/>
      <c r="Y31418" s="69"/>
      <c r="Z31418" s="69"/>
      <c r="AA31418" s="69"/>
    </row>
    <row r="31419" spans="24:27" x14ac:dyDescent="0.25">
      <c r="X31419" s="69"/>
      <c r="Y31419" s="69"/>
      <c r="Z31419" s="69"/>
      <c r="AA31419" s="69"/>
    </row>
    <row r="31420" spans="24:27" x14ac:dyDescent="0.25">
      <c r="X31420" s="69"/>
      <c r="Y31420" s="69"/>
      <c r="Z31420" s="69"/>
      <c r="AA31420" s="69"/>
    </row>
    <row r="31421" spans="24:27" x14ac:dyDescent="0.25">
      <c r="X31421" s="69"/>
      <c r="Y31421" s="69"/>
      <c r="Z31421" s="69"/>
      <c r="AA31421" s="69"/>
    </row>
    <row r="31422" spans="24:27" x14ac:dyDescent="0.25">
      <c r="X31422" s="69"/>
      <c r="Y31422" s="69"/>
      <c r="Z31422" s="69"/>
      <c r="AA31422" s="69"/>
    </row>
    <row r="31423" spans="24:27" x14ac:dyDescent="0.25">
      <c r="X31423" s="69"/>
      <c r="Y31423" s="69"/>
      <c r="Z31423" s="69"/>
      <c r="AA31423" s="69"/>
    </row>
    <row r="31424" spans="24:27" x14ac:dyDescent="0.25">
      <c r="X31424" s="69"/>
      <c r="Y31424" s="69"/>
      <c r="Z31424" s="69"/>
      <c r="AA31424" s="69"/>
    </row>
    <row r="31425" spans="24:27" x14ac:dyDescent="0.25">
      <c r="X31425" s="69"/>
      <c r="Y31425" s="69"/>
      <c r="Z31425" s="69"/>
      <c r="AA31425" s="69"/>
    </row>
    <row r="31426" spans="24:27" x14ac:dyDescent="0.25">
      <c r="X31426" s="69"/>
      <c r="Y31426" s="69"/>
      <c r="Z31426" s="69"/>
      <c r="AA31426" s="69"/>
    </row>
    <row r="31427" spans="24:27" x14ac:dyDescent="0.25">
      <c r="X31427" s="69"/>
      <c r="Y31427" s="69"/>
      <c r="Z31427" s="69"/>
      <c r="AA31427" s="69"/>
    </row>
    <row r="31428" spans="24:27" x14ac:dyDescent="0.25">
      <c r="X31428" s="69"/>
      <c r="Y31428" s="69"/>
      <c r="Z31428" s="69"/>
      <c r="AA31428" s="69"/>
    </row>
    <row r="31429" spans="24:27" x14ac:dyDescent="0.25">
      <c r="X31429" s="69"/>
      <c r="Y31429" s="69"/>
      <c r="Z31429" s="69"/>
      <c r="AA31429" s="69"/>
    </row>
    <row r="31430" spans="24:27" x14ac:dyDescent="0.25">
      <c r="X31430" s="69"/>
      <c r="Y31430" s="69"/>
      <c r="Z31430" s="69"/>
      <c r="AA31430" s="69"/>
    </row>
    <row r="31431" spans="24:27" x14ac:dyDescent="0.25">
      <c r="X31431" s="69"/>
      <c r="Y31431" s="69"/>
      <c r="Z31431" s="69"/>
      <c r="AA31431" s="69"/>
    </row>
    <row r="31432" spans="24:27" x14ac:dyDescent="0.25">
      <c r="X31432" s="69"/>
      <c r="Y31432" s="69"/>
      <c r="Z31432" s="69"/>
      <c r="AA31432" s="69"/>
    </row>
    <row r="31433" spans="24:27" x14ac:dyDescent="0.25">
      <c r="X31433" s="69"/>
      <c r="Y31433" s="69"/>
      <c r="Z31433" s="69"/>
      <c r="AA31433" s="69"/>
    </row>
    <row r="31434" spans="24:27" x14ac:dyDescent="0.25">
      <c r="X31434" s="69"/>
      <c r="Y31434" s="69"/>
      <c r="Z31434" s="69"/>
      <c r="AA31434" s="69"/>
    </row>
    <row r="31435" spans="24:27" x14ac:dyDescent="0.25">
      <c r="X31435" s="69"/>
      <c r="Y31435" s="69"/>
      <c r="Z31435" s="69"/>
      <c r="AA31435" s="69"/>
    </row>
    <row r="31436" spans="24:27" x14ac:dyDescent="0.25">
      <c r="X31436" s="69"/>
      <c r="Y31436" s="69"/>
      <c r="Z31436" s="69"/>
      <c r="AA31436" s="69"/>
    </row>
    <row r="31437" spans="24:27" x14ac:dyDescent="0.25">
      <c r="X31437" s="69"/>
      <c r="Y31437" s="69"/>
      <c r="Z31437" s="69"/>
      <c r="AA31437" s="69"/>
    </row>
    <row r="31438" spans="24:27" x14ac:dyDescent="0.25">
      <c r="X31438" s="69"/>
      <c r="Y31438" s="69"/>
      <c r="Z31438" s="69"/>
      <c r="AA31438" s="69"/>
    </row>
    <row r="31439" spans="24:27" x14ac:dyDescent="0.25">
      <c r="X31439" s="69"/>
      <c r="Y31439" s="69"/>
      <c r="Z31439" s="69"/>
      <c r="AA31439" s="69"/>
    </row>
    <row r="31440" spans="24:27" x14ac:dyDescent="0.25">
      <c r="X31440" s="69"/>
      <c r="Y31440" s="69"/>
      <c r="Z31440" s="69"/>
      <c r="AA31440" s="69"/>
    </row>
    <row r="31441" spans="24:27" x14ac:dyDescent="0.25">
      <c r="X31441" s="69"/>
      <c r="Y31441" s="69"/>
      <c r="Z31441" s="69"/>
      <c r="AA31441" s="69"/>
    </row>
    <row r="31442" spans="24:27" x14ac:dyDescent="0.25">
      <c r="X31442" s="69"/>
      <c r="Y31442" s="69"/>
      <c r="Z31442" s="69"/>
      <c r="AA31442" s="69"/>
    </row>
    <row r="31443" spans="24:27" x14ac:dyDescent="0.25">
      <c r="X31443" s="69"/>
      <c r="Y31443" s="69"/>
      <c r="Z31443" s="69"/>
      <c r="AA31443" s="69"/>
    </row>
    <row r="31444" spans="24:27" x14ac:dyDescent="0.25">
      <c r="X31444" s="69"/>
      <c r="Y31444" s="69"/>
      <c r="Z31444" s="69"/>
      <c r="AA31444" s="69"/>
    </row>
    <row r="31445" spans="24:27" x14ac:dyDescent="0.25">
      <c r="X31445" s="69"/>
      <c r="Y31445" s="69"/>
      <c r="Z31445" s="69"/>
      <c r="AA31445" s="69"/>
    </row>
    <row r="31446" spans="24:27" x14ac:dyDescent="0.25">
      <c r="X31446" s="69"/>
      <c r="Y31446" s="69"/>
      <c r="Z31446" s="69"/>
      <c r="AA31446" s="69"/>
    </row>
    <row r="31447" spans="24:27" x14ac:dyDescent="0.25">
      <c r="X31447" s="69"/>
      <c r="Y31447" s="69"/>
      <c r="Z31447" s="69"/>
      <c r="AA31447" s="69"/>
    </row>
    <row r="31448" spans="24:27" x14ac:dyDescent="0.25">
      <c r="X31448" s="69"/>
      <c r="Y31448" s="69"/>
      <c r="Z31448" s="69"/>
      <c r="AA31448" s="69"/>
    </row>
    <row r="31449" spans="24:27" x14ac:dyDescent="0.25">
      <c r="X31449" s="69"/>
      <c r="Y31449" s="69"/>
      <c r="Z31449" s="69"/>
      <c r="AA31449" s="69"/>
    </row>
    <row r="31450" spans="24:27" x14ac:dyDescent="0.25">
      <c r="X31450" s="69"/>
      <c r="Y31450" s="69"/>
      <c r="Z31450" s="69"/>
      <c r="AA31450" s="69"/>
    </row>
    <row r="31451" spans="24:27" x14ac:dyDescent="0.25">
      <c r="X31451" s="69"/>
      <c r="Y31451" s="69"/>
      <c r="Z31451" s="69"/>
      <c r="AA31451" s="69"/>
    </row>
    <row r="31452" spans="24:27" x14ac:dyDescent="0.25">
      <c r="X31452" s="69"/>
      <c r="Y31452" s="69"/>
      <c r="Z31452" s="69"/>
      <c r="AA31452" s="69"/>
    </row>
    <row r="31453" spans="24:27" x14ac:dyDescent="0.25">
      <c r="X31453" s="69"/>
      <c r="Y31453" s="69"/>
      <c r="Z31453" s="69"/>
      <c r="AA31453" s="69"/>
    </row>
    <row r="31454" spans="24:27" x14ac:dyDescent="0.25">
      <c r="X31454" s="69"/>
      <c r="Y31454" s="69"/>
      <c r="Z31454" s="69"/>
      <c r="AA31454" s="69"/>
    </row>
    <row r="31455" spans="24:27" x14ac:dyDescent="0.25">
      <c r="X31455" s="69"/>
      <c r="Y31455" s="69"/>
      <c r="Z31455" s="69"/>
      <c r="AA31455" s="69"/>
    </row>
    <row r="31456" spans="24:27" x14ac:dyDescent="0.25">
      <c r="X31456" s="69"/>
      <c r="Y31456" s="69"/>
      <c r="Z31456" s="69"/>
      <c r="AA31456" s="69"/>
    </row>
    <row r="31457" spans="24:27" x14ac:dyDescent="0.25">
      <c r="X31457" s="69"/>
      <c r="Y31457" s="69"/>
      <c r="Z31457" s="69"/>
      <c r="AA31457" s="69"/>
    </row>
    <row r="31458" spans="24:27" x14ac:dyDescent="0.25">
      <c r="X31458" s="69"/>
      <c r="Y31458" s="69"/>
      <c r="Z31458" s="69"/>
      <c r="AA31458" s="69"/>
    </row>
    <row r="31459" spans="24:27" x14ac:dyDescent="0.25">
      <c r="X31459" s="69"/>
      <c r="Y31459" s="69"/>
      <c r="Z31459" s="69"/>
      <c r="AA31459" s="69"/>
    </row>
    <row r="31460" spans="24:27" x14ac:dyDescent="0.25">
      <c r="X31460" s="69"/>
      <c r="Y31460" s="69"/>
      <c r="Z31460" s="69"/>
      <c r="AA31460" s="69"/>
    </row>
    <row r="31461" spans="24:27" x14ac:dyDescent="0.25">
      <c r="X31461" s="69"/>
      <c r="Y31461" s="69"/>
      <c r="Z31461" s="69"/>
      <c r="AA31461" s="69"/>
    </row>
    <row r="31462" spans="24:27" x14ac:dyDescent="0.25">
      <c r="X31462" s="69"/>
      <c r="Y31462" s="69"/>
      <c r="Z31462" s="69"/>
      <c r="AA31462" s="69"/>
    </row>
    <row r="31463" spans="24:27" x14ac:dyDescent="0.25">
      <c r="X31463" s="69"/>
      <c r="Y31463" s="69"/>
      <c r="Z31463" s="69"/>
      <c r="AA31463" s="69"/>
    </row>
    <row r="31464" spans="24:27" x14ac:dyDescent="0.25">
      <c r="X31464" s="69"/>
      <c r="Y31464" s="69"/>
      <c r="Z31464" s="69"/>
      <c r="AA31464" s="69"/>
    </row>
    <row r="31465" spans="24:27" x14ac:dyDescent="0.25">
      <c r="X31465" s="69"/>
      <c r="Y31465" s="69"/>
      <c r="Z31465" s="69"/>
      <c r="AA31465" s="69"/>
    </row>
    <row r="31466" spans="24:27" x14ac:dyDescent="0.25">
      <c r="X31466" s="69"/>
      <c r="Y31466" s="69"/>
      <c r="Z31466" s="69"/>
      <c r="AA31466" s="69"/>
    </row>
    <row r="31467" spans="24:27" x14ac:dyDescent="0.25">
      <c r="X31467" s="69"/>
      <c r="Y31467" s="69"/>
      <c r="Z31467" s="69"/>
      <c r="AA31467" s="69"/>
    </row>
    <row r="31468" spans="24:27" x14ac:dyDescent="0.25">
      <c r="X31468" s="69"/>
      <c r="Y31468" s="69"/>
      <c r="Z31468" s="69"/>
      <c r="AA31468" s="69"/>
    </row>
    <row r="31469" spans="24:27" x14ac:dyDescent="0.25">
      <c r="X31469" s="69"/>
      <c r="Y31469" s="69"/>
      <c r="Z31469" s="69"/>
      <c r="AA31469" s="69"/>
    </row>
    <row r="31470" spans="24:27" x14ac:dyDescent="0.25">
      <c r="X31470" s="69"/>
      <c r="Y31470" s="69"/>
      <c r="Z31470" s="69"/>
      <c r="AA31470" s="69"/>
    </row>
    <row r="31471" spans="24:27" x14ac:dyDescent="0.25">
      <c r="X31471" s="69"/>
      <c r="Y31471" s="69"/>
      <c r="Z31471" s="69"/>
      <c r="AA31471" s="69"/>
    </row>
    <row r="31472" spans="24:27" x14ac:dyDescent="0.25">
      <c r="X31472" s="69"/>
      <c r="Y31472" s="69"/>
      <c r="Z31472" s="69"/>
      <c r="AA31472" s="69"/>
    </row>
    <row r="31473" spans="24:27" x14ac:dyDescent="0.25">
      <c r="X31473" s="69"/>
      <c r="Y31473" s="69"/>
      <c r="Z31473" s="69"/>
      <c r="AA31473" s="69"/>
    </row>
    <row r="31474" spans="24:27" x14ac:dyDescent="0.25">
      <c r="X31474" s="69"/>
      <c r="Y31474" s="69"/>
      <c r="Z31474" s="69"/>
      <c r="AA31474" s="69"/>
    </row>
    <row r="31475" spans="24:27" x14ac:dyDescent="0.25">
      <c r="X31475" s="69"/>
      <c r="Y31475" s="69"/>
      <c r="Z31475" s="69"/>
      <c r="AA31475" s="69"/>
    </row>
    <row r="31476" spans="24:27" x14ac:dyDescent="0.25">
      <c r="X31476" s="69"/>
      <c r="Y31476" s="69"/>
      <c r="Z31476" s="69"/>
      <c r="AA31476" s="69"/>
    </row>
    <row r="31477" spans="24:27" x14ac:dyDescent="0.25">
      <c r="X31477" s="69"/>
      <c r="Y31477" s="69"/>
      <c r="Z31477" s="69"/>
      <c r="AA31477" s="69"/>
    </row>
    <row r="31478" spans="24:27" x14ac:dyDescent="0.25">
      <c r="X31478" s="69"/>
      <c r="Y31478" s="69"/>
      <c r="Z31478" s="69"/>
      <c r="AA31478" s="69"/>
    </row>
    <row r="31479" spans="24:27" x14ac:dyDescent="0.25">
      <c r="X31479" s="69"/>
      <c r="Y31479" s="69"/>
      <c r="Z31479" s="69"/>
      <c r="AA31479" s="69"/>
    </row>
    <row r="31480" spans="24:27" x14ac:dyDescent="0.25">
      <c r="X31480" s="69"/>
      <c r="Y31480" s="69"/>
      <c r="Z31480" s="69"/>
      <c r="AA31480" s="69"/>
    </row>
    <row r="31481" spans="24:27" x14ac:dyDescent="0.25">
      <c r="X31481" s="69"/>
      <c r="Y31481" s="69"/>
      <c r="Z31481" s="69"/>
      <c r="AA31481" s="69"/>
    </row>
    <row r="31482" spans="24:27" x14ac:dyDescent="0.25">
      <c r="X31482" s="69"/>
      <c r="Y31482" s="69"/>
      <c r="Z31482" s="69"/>
      <c r="AA31482" s="69"/>
    </row>
    <row r="31483" spans="24:27" x14ac:dyDescent="0.25">
      <c r="X31483" s="69"/>
      <c r="Y31483" s="69"/>
      <c r="Z31483" s="69"/>
      <c r="AA31483" s="69"/>
    </row>
    <row r="31484" spans="24:27" x14ac:dyDescent="0.25">
      <c r="X31484" s="69"/>
      <c r="Y31484" s="69"/>
      <c r="Z31484" s="69"/>
      <c r="AA31484" s="69"/>
    </row>
    <row r="31485" spans="24:27" x14ac:dyDescent="0.25">
      <c r="X31485" s="69"/>
      <c r="Y31485" s="69"/>
      <c r="Z31485" s="69"/>
      <c r="AA31485" s="69"/>
    </row>
    <row r="31486" spans="24:27" x14ac:dyDescent="0.25">
      <c r="X31486" s="69"/>
      <c r="Y31486" s="69"/>
      <c r="Z31486" s="69"/>
      <c r="AA31486" s="69"/>
    </row>
    <row r="31487" spans="24:27" x14ac:dyDescent="0.25">
      <c r="X31487" s="69"/>
      <c r="Y31487" s="69"/>
      <c r="Z31487" s="69"/>
      <c r="AA31487" s="69"/>
    </row>
    <row r="31488" spans="24:27" x14ac:dyDescent="0.25">
      <c r="X31488" s="69"/>
      <c r="Y31488" s="69"/>
      <c r="Z31488" s="69"/>
      <c r="AA31488" s="69"/>
    </row>
    <row r="31489" spans="24:27" x14ac:dyDescent="0.25">
      <c r="X31489" s="69"/>
      <c r="Y31489" s="69"/>
      <c r="Z31489" s="69"/>
      <c r="AA31489" s="69"/>
    </row>
    <row r="31490" spans="24:27" x14ac:dyDescent="0.25">
      <c r="X31490" s="69"/>
      <c r="Y31490" s="69"/>
      <c r="Z31490" s="69"/>
      <c r="AA31490" s="69"/>
    </row>
    <row r="31491" spans="24:27" x14ac:dyDescent="0.25">
      <c r="X31491" s="69"/>
      <c r="Y31491" s="69"/>
      <c r="Z31491" s="69"/>
      <c r="AA31491" s="69"/>
    </row>
    <row r="31492" spans="24:27" x14ac:dyDescent="0.25">
      <c r="X31492" s="69"/>
      <c r="Y31492" s="69"/>
      <c r="Z31492" s="69"/>
      <c r="AA31492" s="69"/>
    </row>
    <row r="31493" spans="24:27" x14ac:dyDescent="0.25">
      <c r="X31493" s="69"/>
      <c r="Y31493" s="69"/>
      <c r="Z31493" s="69"/>
      <c r="AA31493" s="69"/>
    </row>
    <row r="31494" spans="24:27" x14ac:dyDescent="0.25">
      <c r="X31494" s="69"/>
      <c r="Y31494" s="69"/>
      <c r="Z31494" s="69"/>
      <c r="AA31494" s="69"/>
    </row>
    <row r="31495" spans="24:27" x14ac:dyDescent="0.25">
      <c r="X31495" s="69"/>
      <c r="Y31495" s="69"/>
      <c r="Z31495" s="69"/>
      <c r="AA31495" s="69"/>
    </row>
    <row r="31496" spans="24:27" x14ac:dyDescent="0.25">
      <c r="X31496" s="69"/>
      <c r="Y31496" s="69"/>
      <c r="Z31496" s="69"/>
      <c r="AA31496" s="69"/>
    </row>
    <row r="31497" spans="24:27" x14ac:dyDescent="0.25">
      <c r="X31497" s="69"/>
      <c r="Y31497" s="69"/>
      <c r="Z31497" s="69"/>
      <c r="AA31497" s="69"/>
    </row>
    <row r="31498" spans="24:27" x14ac:dyDescent="0.25">
      <c r="X31498" s="69"/>
      <c r="Y31498" s="69"/>
      <c r="Z31498" s="69"/>
      <c r="AA31498" s="69"/>
    </row>
    <row r="31499" spans="24:27" x14ac:dyDescent="0.25">
      <c r="X31499" s="69"/>
      <c r="Y31499" s="69"/>
      <c r="Z31499" s="69"/>
      <c r="AA31499" s="69"/>
    </row>
    <row r="31500" spans="24:27" x14ac:dyDescent="0.25">
      <c r="X31500" s="69"/>
      <c r="Y31500" s="69"/>
      <c r="Z31500" s="69"/>
      <c r="AA31500" s="69"/>
    </row>
    <row r="31501" spans="24:27" x14ac:dyDescent="0.25">
      <c r="X31501" s="69"/>
      <c r="Y31501" s="69"/>
      <c r="Z31501" s="69"/>
      <c r="AA31501" s="69"/>
    </row>
    <row r="31502" spans="24:27" x14ac:dyDescent="0.25">
      <c r="X31502" s="69"/>
      <c r="Y31502" s="69"/>
      <c r="Z31502" s="69"/>
      <c r="AA31502" s="69"/>
    </row>
    <row r="31503" spans="24:27" x14ac:dyDescent="0.25">
      <c r="X31503" s="69"/>
      <c r="Y31503" s="69"/>
      <c r="Z31503" s="69"/>
      <c r="AA31503" s="69"/>
    </row>
    <row r="31504" spans="24:27" x14ac:dyDescent="0.25">
      <c r="X31504" s="69"/>
      <c r="Y31504" s="69"/>
      <c r="Z31504" s="69"/>
      <c r="AA31504" s="69"/>
    </row>
    <row r="31505" spans="24:27" x14ac:dyDescent="0.25">
      <c r="X31505" s="69"/>
      <c r="Y31505" s="69"/>
      <c r="Z31505" s="69"/>
      <c r="AA31505" s="69"/>
    </row>
    <row r="31506" spans="24:27" x14ac:dyDescent="0.25">
      <c r="X31506" s="69"/>
      <c r="Y31506" s="69"/>
      <c r="Z31506" s="69"/>
      <c r="AA31506" s="69"/>
    </row>
    <row r="31507" spans="24:27" x14ac:dyDescent="0.25">
      <c r="X31507" s="69"/>
      <c r="Y31507" s="69"/>
      <c r="Z31507" s="69"/>
      <c r="AA31507" s="69"/>
    </row>
    <row r="31508" spans="24:27" x14ac:dyDescent="0.25">
      <c r="X31508" s="69"/>
      <c r="Y31508" s="69"/>
      <c r="Z31508" s="69"/>
      <c r="AA31508" s="69"/>
    </row>
    <row r="31509" spans="24:27" x14ac:dyDescent="0.25">
      <c r="X31509" s="69"/>
      <c r="Y31509" s="69"/>
      <c r="Z31509" s="69"/>
      <c r="AA31509" s="69"/>
    </row>
    <row r="31510" spans="24:27" x14ac:dyDescent="0.25">
      <c r="X31510" s="69"/>
      <c r="Y31510" s="69"/>
      <c r="Z31510" s="69"/>
      <c r="AA31510" s="69"/>
    </row>
    <row r="31511" spans="24:27" x14ac:dyDescent="0.25">
      <c r="X31511" s="69"/>
      <c r="Y31511" s="69"/>
      <c r="Z31511" s="69"/>
      <c r="AA31511" s="69"/>
    </row>
    <row r="31512" spans="24:27" x14ac:dyDescent="0.25">
      <c r="X31512" s="69"/>
      <c r="Y31512" s="69"/>
      <c r="Z31512" s="69"/>
      <c r="AA31512" s="69"/>
    </row>
    <row r="31513" spans="24:27" x14ac:dyDescent="0.25">
      <c r="X31513" s="69"/>
      <c r="Y31513" s="69"/>
      <c r="Z31513" s="69"/>
      <c r="AA31513" s="69"/>
    </row>
    <row r="31514" spans="24:27" x14ac:dyDescent="0.25">
      <c r="X31514" s="69"/>
      <c r="Y31514" s="69"/>
      <c r="Z31514" s="69"/>
      <c r="AA31514" s="69"/>
    </row>
    <row r="31515" spans="24:27" x14ac:dyDescent="0.25">
      <c r="X31515" s="69"/>
      <c r="Y31515" s="69"/>
      <c r="Z31515" s="69"/>
      <c r="AA31515" s="69"/>
    </row>
    <row r="31516" spans="24:27" x14ac:dyDescent="0.25">
      <c r="X31516" s="69"/>
      <c r="Y31516" s="69"/>
      <c r="Z31516" s="69"/>
      <c r="AA31516" s="69"/>
    </row>
    <row r="31517" spans="24:27" x14ac:dyDescent="0.25">
      <c r="X31517" s="69"/>
      <c r="Y31517" s="69"/>
      <c r="Z31517" s="69"/>
      <c r="AA31517" s="69"/>
    </row>
    <row r="31518" spans="24:27" x14ac:dyDescent="0.25">
      <c r="X31518" s="69"/>
      <c r="Y31518" s="69"/>
      <c r="Z31518" s="69"/>
      <c r="AA31518" s="69"/>
    </row>
    <row r="31519" spans="24:27" x14ac:dyDescent="0.25">
      <c r="X31519" s="69"/>
      <c r="Y31519" s="69"/>
      <c r="Z31519" s="69"/>
      <c r="AA31519" s="69"/>
    </row>
    <row r="31520" spans="24:27" x14ac:dyDescent="0.25">
      <c r="X31520" s="69"/>
      <c r="Y31520" s="69"/>
      <c r="Z31520" s="69"/>
      <c r="AA31520" s="69"/>
    </row>
    <row r="31521" spans="24:27" x14ac:dyDescent="0.25">
      <c r="X31521" s="69"/>
      <c r="Y31521" s="69"/>
      <c r="Z31521" s="69"/>
      <c r="AA31521" s="69"/>
    </row>
    <row r="31522" spans="24:27" x14ac:dyDescent="0.25">
      <c r="X31522" s="69"/>
      <c r="Y31522" s="69"/>
      <c r="Z31522" s="69"/>
      <c r="AA31522" s="69"/>
    </row>
    <row r="31523" spans="24:27" x14ac:dyDescent="0.25">
      <c r="X31523" s="69"/>
      <c r="Y31523" s="69"/>
      <c r="Z31523" s="69"/>
      <c r="AA31523" s="69"/>
    </row>
    <row r="31524" spans="24:27" x14ac:dyDescent="0.25">
      <c r="X31524" s="69"/>
      <c r="Y31524" s="69"/>
      <c r="Z31524" s="69"/>
      <c r="AA31524" s="69"/>
    </row>
    <row r="31525" spans="24:27" x14ac:dyDescent="0.25">
      <c r="X31525" s="69"/>
      <c r="Y31525" s="69"/>
      <c r="Z31525" s="69"/>
      <c r="AA31525" s="69"/>
    </row>
    <row r="31526" spans="24:27" x14ac:dyDescent="0.25">
      <c r="X31526" s="69"/>
      <c r="Y31526" s="69"/>
      <c r="Z31526" s="69"/>
      <c r="AA31526" s="69"/>
    </row>
    <row r="31527" spans="24:27" x14ac:dyDescent="0.25">
      <c r="X31527" s="69"/>
      <c r="Y31527" s="69"/>
      <c r="Z31527" s="69"/>
      <c r="AA31527" s="69"/>
    </row>
    <row r="31528" spans="24:27" x14ac:dyDescent="0.25">
      <c r="X31528" s="69"/>
      <c r="Y31528" s="69"/>
      <c r="Z31528" s="69"/>
      <c r="AA31528" s="69"/>
    </row>
    <row r="31529" spans="24:27" x14ac:dyDescent="0.25">
      <c r="X31529" s="69"/>
      <c r="Y31529" s="69"/>
      <c r="Z31529" s="69"/>
      <c r="AA31529" s="69"/>
    </row>
    <row r="31530" spans="24:27" x14ac:dyDescent="0.25">
      <c r="X31530" s="69"/>
      <c r="Y31530" s="69"/>
      <c r="Z31530" s="69"/>
      <c r="AA31530" s="69"/>
    </row>
    <row r="31531" spans="24:27" x14ac:dyDescent="0.25">
      <c r="X31531" s="69"/>
      <c r="Y31531" s="69"/>
      <c r="Z31531" s="69"/>
      <c r="AA31531" s="69"/>
    </row>
    <row r="31532" spans="24:27" x14ac:dyDescent="0.25">
      <c r="X31532" s="69"/>
      <c r="Y31532" s="69"/>
      <c r="Z31532" s="69"/>
      <c r="AA31532" s="69"/>
    </row>
    <row r="31533" spans="24:27" x14ac:dyDescent="0.25">
      <c r="X31533" s="69"/>
      <c r="Y31533" s="69"/>
      <c r="Z31533" s="69"/>
      <c r="AA31533" s="69"/>
    </row>
    <row r="31534" spans="24:27" x14ac:dyDescent="0.25">
      <c r="X31534" s="69"/>
      <c r="Y31534" s="69"/>
      <c r="Z31534" s="69"/>
      <c r="AA31534" s="69"/>
    </row>
    <row r="31535" spans="24:27" x14ac:dyDescent="0.25">
      <c r="X31535" s="69"/>
      <c r="Y31535" s="69"/>
      <c r="Z31535" s="69"/>
      <c r="AA31535" s="69"/>
    </row>
    <row r="31536" spans="24:27" x14ac:dyDescent="0.25">
      <c r="X31536" s="69"/>
      <c r="Y31536" s="69"/>
      <c r="Z31536" s="69"/>
      <c r="AA31536" s="69"/>
    </row>
    <row r="31537" spans="24:27" x14ac:dyDescent="0.25">
      <c r="X31537" s="69"/>
      <c r="Y31537" s="69"/>
      <c r="Z31537" s="69"/>
      <c r="AA31537" s="69"/>
    </row>
    <row r="31538" spans="24:27" x14ac:dyDescent="0.25">
      <c r="X31538" s="69"/>
      <c r="Y31538" s="69"/>
      <c r="Z31538" s="69"/>
      <c r="AA31538" s="69"/>
    </row>
    <row r="31539" spans="24:27" x14ac:dyDescent="0.25">
      <c r="X31539" s="69"/>
      <c r="Y31539" s="69"/>
      <c r="Z31539" s="69"/>
      <c r="AA31539" s="69"/>
    </row>
    <row r="31540" spans="24:27" x14ac:dyDescent="0.25">
      <c r="X31540" s="69"/>
      <c r="Y31540" s="69"/>
      <c r="Z31540" s="69"/>
      <c r="AA31540" s="69"/>
    </row>
    <row r="31541" spans="24:27" x14ac:dyDescent="0.25">
      <c r="X31541" s="69"/>
      <c r="Y31541" s="69"/>
      <c r="Z31541" s="69"/>
      <c r="AA31541" s="69"/>
    </row>
    <row r="31542" spans="24:27" x14ac:dyDescent="0.25">
      <c r="X31542" s="69"/>
      <c r="Y31542" s="69"/>
      <c r="Z31542" s="69"/>
      <c r="AA31542" s="69"/>
    </row>
    <row r="31543" spans="24:27" x14ac:dyDescent="0.25">
      <c r="X31543" s="69"/>
      <c r="Y31543" s="69"/>
      <c r="Z31543" s="69"/>
      <c r="AA31543" s="69"/>
    </row>
    <row r="31544" spans="24:27" x14ac:dyDescent="0.25">
      <c r="X31544" s="69"/>
      <c r="Y31544" s="69"/>
      <c r="Z31544" s="69"/>
      <c r="AA31544" s="69"/>
    </row>
    <row r="31545" spans="24:27" x14ac:dyDescent="0.25">
      <c r="X31545" s="69"/>
      <c r="Y31545" s="69"/>
      <c r="Z31545" s="69"/>
      <c r="AA31545" s="69"/>
    </row>
    <row r="31546" spans="24:27" x14ac:dyDescent="0.25">
      <c r="X31546" s="69"/>
      <c r="Y31546" s="69"/>
      <c r="Z31546" s="69"/>
      <c r="AA31546" s="69"/>
    </row>
    <row r="31547" spans="24:27" x14ac:dyDescent="0.25">
      <c r="X31547" s="69"/>
      <c r="Y31547" s="69"/>
      <c r="Z31547" s="69"/>
      <c r="AA31547" s="69"/>
    </row>
    <row r="31548" spans="24:27" x14ac:dyDescent="0.25">
      <c r="X31548" s="69"/>
      <c r="Y31548" s="69"/>
      <c r="Z31548" s="69"/>
      <c r="AA31548" s="69"/>
    </row>
    <row r="31549" spans="24:27" x14ac:dyDescent="0.25">
      <c r="X31549" s="69"/>
      <c r="Y31549" s="69"/>
      <c r="Z31549" s="69"/>
      <c r="AA31549" s="69"/>
    </row>
    <row r="31550" spans="24:27" x14ac:dyDescent="0.25">
      <c r="X31550" s="69"/>
      <c r="Y31550" s="69"/>
      <c r="Z31550" s="69"/>
      <c r="AA31550" s="69"/>
    </row>
    <row r="31551" spans="24:27" x14ac:dyDescent="0.25">
      <c r="X31551" s="69"/>
      <c r="Y31551" s="69"/>
      <c r="Z31551" s="69"/>
      <c r="AA31551" s="69"/>
    </row>
    <row r="31552" spans="24:27" x14ac:dyDescent="0.25">
      <c r="X31552" s="69"/>
      <c r="Y31552" s="69"/>
      <c r="Z31552" s="69"/>
      <c r="AA31552" s="69"/>
    </row>
    <row r="31553" spans="24:27" x14ac:dyDescent="0.25">
      <c r="X31553" s="69"/>
      <c r="Y31553" s="69"/>
      <c r="Z31553" s="69"/>
      <c r="AA31553" s="69"/>
    </row>
    <row r="31554" spans="24:27" x14ac:dyDescent="0.25">
      <c r="X31554" s="69"/>
      <c r="Y31554" s="69"/>
      <c r="Z31554" s="69"/>
      <c r="AA31554" s="69"/>
    </row>
    <row r="31555" spans="24:27" x14ac:dyDescent="0.25">
      <c r="X31555" s="69"/>
      <c r="Y31555" s="69"/>
      <c r="Z31555" s="69"/>
      <c r="AA31555" s="69"/>
    </row>
    <row r="31556" spans="24:27" x14ac:dyDescent="0.25">
      <c r="X31556" s="69"/>
      <c r="Y31556" s="69"/>
      <c r="Z31556" s="69"/>
      <c r="AA31556" s="69"/>
    </row>
    <row r="31557" spans="24:27" x14ac:dyDescent="0.25">
      <c r="X31557" s="69"/>
      <c r="Y31557" s="69"/>
      <c r="Z31557" s="69"/>
      <c r="AA31557" s="69"/>
    </row>
    <row r="31558" spans="24:27" x14ac:dyDescent="0.25">
      <c r="X31558" s="69"/>
      <c r="Y31558" s="69"/>
      <c r="Z31558" s="69"/>
      <c r="AA31558" s="69"/>
    </row>
    <row r="31559" spans="24:27" x14ac:dyDescent="0.25">
      <c r="X31559" s="69"/>
      <c r="Y31559" s="69"/>
      <c r="Z31559" s="69"/>
      <c r="AA31559" s="69"/>
    </row>
    <row r="31560" spans="24:27" x14ac:dyDescent="0.25">
      <c r="X31560" s="69"/>
      <c r="Y31560" s="69"/>
      <c r="Z31560" s="69"/>
      <c r="AA31560" s="69"/>
    </row>
    <row r="31561" spans="24:27" x14ac:dyDescent="0.25">
      <c r="X31561" s="69"/>
      <c r="Y31561" s="69"/>
      <c r="Z31561" s="69"/>
      <c r="AA31561" s="69"/>
    </row>
    <row r="31562" spans="24:27" x14ac:dyDescent="0.25">
      <c r="X31562" s="69"/>
      <c r="Y31562" s="69"/>
      <c r="Z31562" s="69"/>
      <c r="AA31562" s="69"/>
    </row>
    <row r="31563" spans="24:27" x14ac:dyDescent="0.25">
      <c r="X31563" s="69"/>
      <c r="Y31563" s="69"/>
      <c r="Z31563" s="69"/>
      <c r="AA31563" s="69"/>
    </row>
    <row r="31564" spans="24:27" x14ac:dyDescent="0.25">
      <c r="X31564" s="69"/>
      <c r="Y31564" s="69"/>
      <c r="Z31564" s="69"/>
      <c r="AA31564" s="69"/>
    </row>
    <row r="31565" spans="24:27" x14ac:dyDescent="0.25">
      <c r="X31565" s="69"/>
      <c r="Y31565" s="69"/>
      <c r="Z31565" s="69"/>
      <c r="AA31565" s="69"/>
    </row>
    <row r="31566" spans="24:27" x14ac:dyDescent="0.25">
      <c r="X31566" s="69"/>
      <c r="Y31566" s="69"/>
      <c r="Z31566" s="69"/>
      <c r="AA31566" s="69"/>
    </row>
    <row r="31567" spans="24:27" x14ac:dyDescent="0.25">
      <c r="X31567" s="69"/>
      <c r="Y31567" s="69"/>
      <c r="Z31567" s="69"/>
      <c r="AA31567" s="69"/>
    </row>
    <row r="31568" spans="24:27" x14ac:dyDescent="0.25">
      <c r="X31568" s="69"/>
      <c r="Y31568" s="69"/>
      <c r="Z31568" s="69"/>
      <c r="AA31568" s="69"/>
    </row>
    <row r="31569" spans="24:27" x14ac:dyDescent="0.25">
      <c r="X31569" s="69"/>
      <c r="Y31569" s="69"/>
      <c r="Z31569" s="69"/>
      <c r="AA31569" s="69"/>
    </row>
    <row r="31570" spans="24:27" x14ac:dyDescent="0.25">
      <c r="X31570" s="69"/>
      <c r="Y31570" s="69"/>
      <c r="Z31570" s="69"/>
      <c r="AA31570" s="69"/>
    </row>
    <row r="31571" spans="24:27" x14ac:dyDescent="0.25">
      <c r="X31571" s="69"/>
      <c r="Y31571" s="69"/>
      <c r="Z31571" s="69"/>
      <c r="AA31571" s="69"/>
    </row>
    <row r="31572" spans="24:27" x14ac:dyDescent="0.25">
      <c r="X31572" s="69"/>
      <c r="Y31572" s="69"/>
      <c r="Z31572" s="69"/>
      <c r="AA31572" s="69"/>
    </row>
    <row r="31573" spans="24:27" x14ac:dyDescent="0.25">
      <c r="X31573" s="69"/>
      <c r="Y31573" s="69"/>
      <c r="Z31573" s="69"/>
      <c r="AA31573" s="69"/>
    </row>
    <row r="31574" spans="24:27" x14ac:dyDescent="0.25">
      <c r="X31574" s="69"/>
      <c r="Y31574" s="69"/>
      <c r="Z31574" s="69"/>
      <c r="AA31574" s="69"/>
    </row>
    <row r="31575" spans="24:27" x14ac:dyDescent="0.25">
      <c r="X31575" s="69"/>
      <c r="Y31575" s="69"/>
      <c r="Z31575" s="69"/>
      <c r="AA31575" s="69"/>
    </row>
    <row r="31576" spans="24:27" x14ac:dyDescent="0.25">
      <c r="X31576" s="69"/>
      <c r="Y31576" s="69"/>
      <c r="Z31576" s="69"/>
      <c r="AA31576" s="69"/>
    </row>
    <row r="31577" spans="24:27" x14ac:dyDescent="0.25">
      <c r="X31577" s="69"/>
      <c r="Y31577" s="69"/>
      <c r="Z31577" s="69"/>
      <c r="AA31577" s="69"/>
    </row>
    <row r="31578" spans="24:27" x14ac:dyDescent="0.25">
      <c r="X31578" s="69"/>
      <c r="Y31578" s="69"/>
      <c r="Z31578" s="69"/>
      <c r="AA31578" s="69"/>
    </row>
    <row r="31579" spans="24:27" x14ac:dyDescent="0.25">
      <c r="X31579" s="69"/>
      <c r="Y31579" s="69"/>
      <c r="Z31579" s="69"/>
      <c r="AA31579" s="69"/>
    </row>
    <row r="31580" spans="24:27" x14ac:dyDescent="0.25">
      <c r="X31580" s="69"/>
      <c r="Y31580" s="69"/>
      <c r="Z31580" s="69"/>
      <c r="AA31580" s="69"/>
    </row>
    <row r="31581" spans="24:27" x14ac:dyDescent="0.25">
      <c r="X31581" s="69"/>
      <c r="Y31581" s="69"/>
      <c r="Z31581" s="69"/>
      <c r="AA31581" s="69"/>
    </row>
    <row r="31582" spans="24:27" x14ac:dyDescent="0.25">
      <c r="X31582" s="69"/>
      <c r="Y31582" s="69"/>
      <c r="Z31582" s="69"/>
      <c r="AA31582" s="69"/>
    </row>
    <row r="31583" spans="24:27" x14ac:dyDescent="0.25">
      <c r="X31583" s="69"/>
      <c r="Y31583" s="69"/>
      <c r="Z31583" s="69"/>
      <c r="AA31583" s="69"/>
    </row>
    <row r="31584" spans="24:27" x14ac:dyDescent="0.25">
      <c r="X31584" s="69"/>
      <c r="Y31584" s="69"/>
      <c r="Z31584" s="69"/>
      <c r="AA31584" s="69"/>
    </row>
    <row r="31585" spans="24:27" x14ac:dyDescent="0.25">
      <c r="X31585" s="69"/>
      <c r="Y31585" s="69"/>
      <c r="Z31585" s="69"/>
      <c r="AA31585" s="69"/>
    </row>
    <row r="31586" spans="24:27" x14ac:dyDescent="0.25">
      <c r="X31586" s="69"/>
      <c r="Y31586" s="69"/>
      <c r="Z31586" s="69"/>
      <c r="AA31586" s="69"/>
    </row>
    <row r="31587" spans="24:27" x14ac:dyDescent="0.25">
      <c r="X31587" s="69"/>
      <c r="Y31587" s="69"/>
      <c r="Z31587" s="69"/>
      <c r="AA31587" s="69"/>
    </row>
    <row r="31588" spans="24:27" x14ac:dyDescent="0.25">
      <c r="X31588" s="69"/>
      <c r="Y31588" s="69"/>
      <c r="Z31588" s="69"/>
      <c r="AA31588" s="69"/>
    </row>
    <row r="31589" spans="24:27" x14ac:dyDescent="0.25">
      <c r="X31589" s="69"/>
      <c r="Y31589" s="69"/>
      <c r="Z31589" s="69"/>
      <c r="AA31589" s="69"/>
    </row>
    <row r="31590" spans="24:27" x14ac:dyDescent="0.25">
      <c r="X31590" s="69"/>
      <c r="Y31590" s="69"/>
      <c r="Z31590" s="69"/>
      <c r="AA31590" s="69"/>
    </row>
    <row r="31591" spans="24:27" x14ac:dyDescent="0.25">
      <c r="X31591" s="69"/>
      <c r="Y31591" s="69"/>
      <c r="Z31591" s="69"/>
      <c r="AA31591" s="69"/>
    </row>
    <row r="31592" spans="24:27" x14ac:dyDescent="0.25">
      <c r="X31592" s="69"/>
      <c r="Y31592" s="69"/>
      <c r="Z31592" s="69"/>
      <c r="AA31592" s="69"/>
    </row>
    <row r="31593" spans="24:27" x14ac:dyDescent="0.25">
      <c r="X31593" s="69"/>
      <c r="Y31593" s="69"/>
      <c r="Z31593" s="69"/>
      <c r="AA31593" s="69"/>
    </row>
    <row r="31594" spans="24:27" x14ac:dyDescent="0.25">
      <c r="X31594" s="69"/>
      <c r="Y31594" s="69"/>
      <c r="Z31594" s="69"/>
      <c r="AA31594" s="69"/>
    </row>
    <row r="31595" spans="24:27" x14ac:dyDescent="0.25">
      <c r="X31595" s="69"/>
      <c r="Y31595" s="69"/>
      <c r="Z31595" s="69"/>
      <c r="AA31595" s="69"/>
    </row>
    <row r="31596" spans="24:27" x14ac:dyDescent="0.25">
      <c r="X31596" s="69"/>
      <c r="Y31596" s="69"/>
      <c r="Z31596" s="69"/>
      <c r="AA31596" s="69"/>
    </row>
    <row r="31597" spans="24:27" x14ac:dyDescent="0.25">
      <c r="X31597" s="69"/>
      <c r="Y31597" s="69"/>
      <c r="Z31597" s="69"/>
      <c r="AA31597" s="69"/>
    </row>
    <row r="31598" spans="24:27" x14ac:dyDescent="0.25">
      <c r="X31598" s="69"/>
      <c r="Y31598" s="69"/>
      <c r="Z31598" s="69"/>
      <c r="AA31598" s="69"/>
    </row>
    <row r="31599" spans="24:27" x14ac:dyDescent="0.25">
      <c r="X31599" s="69"/>
      <c r="Y31599" s="69"/>
      <c r="Z31599" s="69"/>
      <c r="AA31599" s="69"/>
    </row>
    <row r="31600" spans="24:27" x14ac:dyDescent="0.25">
      <c r="X31600" s="69"/>
      <c r="Y31600" s="69"/>
      <c r="Z31600" s="69"/>
      <c r="AA31600" s="69"/>
    </row>
    <row r="31601" spans="24:27" x14ac:dyDescent="0.25">
      <c r="X31601" s="69"/>
      <c r="Y31601" s="69"/>
      <c r="Z31601" s="69"/>
      <c r="AA31601" s="69"/>
    </row>
    <row r="31602" spans="24:27" x14ac:dyDescent="0.25">
      <c r="X31602" s="69"/>
      <c r="Y31602" s="69"/>
      <c r="Z31602" s="69"/>
      <c r="AA31602" s="69"/>
    </row>
    <row r="31603" spans="24:27" x14ac:dyDescent="0.25">
      <c r="X31603" s="69"/>
      <c r="Y31603" s="69"/>
      <c r="Z31603" s="69"/>
      <c r="AA31603" s="69"/>
    </row>
    <row r="31604" spans="24:27" x14ac:dyDescent="0.25">
      <c r="X31604" s="69"/>
      <c r="Y31604" s="69"/>
      <c r="Z31604" s="69"/>
      <c r="AA31604" s="69"/>
    </row>
    <row r="31605" spans="24:27" x14ac:dyDescent="0.25">
      <c r="X31605" s="69"/>
      <c r="Y31605" s="69"/>
      <c r="Z31605" s="69"/>
      <c r="AA31605" s="69"/>
    </row>
    <row r="31606" spans="24:27" x14ac:dyDescent="0.25">
      <c r="X31606" s="69"/>
      <c r="Y31606" s="69"/>
      <c r="Z31606" s="69"/>
      <c r="AA31606" s="69"/>
    </row>
    <row r="31607" spans="24:27" x14ac:dyDescent="0.25">
      <c r="X31607" s="69"/>
      <c r="Y31607" s="69"/>
      <c r="Z31607" s="69"/>
      <c r="AA31607" s="69"/>
    </row>
    <row r="31608" spans="24:27" x14ac:dyDescent="0.25">
      <c r="X31608" s="69"/>
      <c r="Y31608" s="69"/>
      <c r="Z31608" s="69"/>
      <c r="AA31608" s="69"/>
    </row>
    <row r="31609" spans="24:27" x14ac:dyDescent="0.25">
      <c r="X31609" s="69"/>
      <c r="Y31609" s="69"/>
      <c r="Z31609" s="69"/>
      <c r="AA31609" s="69"/>
    </row>
    <row r="31610" spans="24:27" x14ac:dyDescent="0.25">
      <c r="X31610" s="69"/>
      <c r="Y31610" s="69"/>
      <c r="Z31610" s="69"/>
      <c r="AA31610" s="69"/>
    </row>
    <row r="31611" spans="24:27" x14ac:dyDescent="0.25">
      <c r="X31611" s="69"/>
      <c r="Y31611" s="69"/>
      <c r="Z31611" s="69"/>
      <c r="AA31611" s="69"/>
    </row>
    <row r="31612" spans="24:27" x14ac:dyDescent="0.25">
      <c r="X31612" s="69"/>
      <c r="Y31612" s="69"/>
      <c r="Z31612" s="69"/>
      <c r="AA31612" s="69"/>
    </row>
    <row r="31613" spans="24:27" x14ac:dyDescent="0.25">
      <c r="X31613" s="69"/>
      <c r="Y31613" s="69"/>
      <c r="Z31613" s="69"/>
      <c r="AA31613" s="69"/>
    </row>
    <row r="31614" spans="24:27" x14ac:dyDescent="0.25">
      <c r="X31614" s="69"/>
      <c r="Y31614" s="69"/>
      <c r="Z31614" s="69"/>
      <c r="AA31614" s="69"/>
    </row>
    <row r="31615" spans="24:27" x14ac:dyDescent="0.25">
      <c r="X31615" s="69"/>
      <c r="Y31615" s="69"/>
      <c r="Z31615" s="69"/>
      <c r="AA31615" s="69"/>
    </row>
    <row r="31616" spans="24:27" x14ac:dyDescent="0.25">
      <c r="X31616" s="69"/>
      <c r="Y31616" s="69"/>
      <c r="Z31616" s="69"/>
      <c r="AA31616" s="69"/>
    </row>
    <row r="31617" spans="24:27" x14ac:dyDescent="0.25">
      <c r="X31617" s="69"/>
      <c r="Y31617" s="69"/>
      <c r="Z31617" s="69"/>
      <c r="AA31617" s="69"/>
    </row>
    <row r="31618" spans="24:27" x14ac:dyDescent="0.25">
      <c r="X31618" s="69"/>
      <c r="Y31618" s="69"/>
      <c r="Z31618" s="69"/>
      <c r="AA31618" s="69"/>
    </row>
    <row r="31619" spans="24:27" x14ac:dyDescent="0.25">
      <c r="X31619" s="69"/>
      <c r="Y31619" s="69"/>
      <c r="Z31619" s="69"/>
      <c r="AA31619" s="69"/>
    </row>
    <row r="31620" spans="24:27" x14ac:dyDescent="0.25">
      <c r="X31620" s="69"/>
      <c r="Y31620" s="69"/>
      <c r="Z31620" s="69"/>
      <c r="AA31620" s="69"/>
    </row>
    <row r="31621" spans="24:27" x14ac:dyDescent="0.25">
      <c r="X31621" s="69"/>
      <c r="Y31621" s="69"/>
      <c r="Z31621" s="69"/>
      <c r="AA31621" s="69"/>
    </row>
    <row r="31622" spans="24:27" x14ac:dyDescent="0.25">
      <c r="X31622" s="69"/>
      <c r="Y31622" s="69"/>
      <c r="Z31622" s="69"/>
      <c r="AA31622" s="69"/>
    </row>
    <row r="31623" spans="24:27" x14ac:dyDescent="0.25">
      <c r="X31623" s="69"/>
      <c r="Y31623" s="69"/>
      <c r="Z31623" s="69"/>
      <c r="AA31623" s="69"/>
    </row>
    <row r="31624" spans="24:27" x14ac:dyDescent="0.25">
      <c r="X31624" s="69"/>
      <c r="Y31624" s="69"/>
      <c r="Z31624" s="69"/>
      <c r="AA31624" s="69"/>
    </row>
    <row r="31625" spans="24:27" x14ac:dyDescent="0.25">
      <c r="X31625" s="69"/>
      <c r="Y31625" s="69"/>
      <c r="Z31625" s="69"/>
      <c r="AA31625" s="69"/>
    </row>
    <row r="31626" spans="24:27" x14ac:dyDescent="0.25">
      <c r="X31626" s="69"/>
      <c r="Y31626" s="69"/>
      <c r="Z31626" s="69"/>
      <c r="AA31626" s="69"/>
    </row>
    <row r="31627" spans="24:27" x14ac:dyDescent="0.25">
      <c r="X31627" s="69"/>
      <c r="Y31627" s="69"/>
      <c r="Z31627" s="69"/>
      <c r="AA31627" s="69"/>
    </row>
    <row r="31628" spans="24:27" x14ac:dyDescent="0.25">
      <c r="X31628" s="69"/>
      <c r="Y31628" s="69"/>
      <c r="Z31628" s="69"/>
      <c r="AA31628" s="69"/>
    </row>
    <row r="31629" spans="24:27" x14ac:dyDescent="0.25">
      <c r="X31629" s="69"/>
      <c r="Y31629" s="69"/>
      <c r="Z31629" s="69"/>
      <c r="AA31629" s="69"/>
    </row>
    <row r="31630" spans="24:27" x14ac:dyDescent="0.25">
      <c r="X31630" s="69"/>
      <c r="Y31630" s="69"/>
      <c r="Z31630" s="69"/>
      <c r="AA31630" s="69"/>
    </row>
    <row r="31631" spans="24:27" x14ac:dyDescent="0.25">
      <c r="X31631" s="69"/>
      <c r="Y31631" s="69"/>
      <c r="Z31631" s="69"/>
      <c r="AA31631" s="69"/>
    </row>
    <row r="31632" spans="24:27" x14ac:dyDescent="0.25">
      <c r="X31632" s="69"/>
      <c r="Y31632" s="69"/>
      <c r="Z31632" s="69"/>
      <c r="AA31632" s="69"/>
    </row>
    <row r="31633" spans="24:27" x14ac:dyDescent="0.25">
      <c r="X31633" s="69"/>
      <c r="Y31633" s="69"/>
      <c r="Z31633" s="69"/>
      <c r="AA31633" s="69"/>
    </row>
    <row r="31634" spans="24:27" x14ac:dyDescent="0.25">
      <c r="X31634" s="69"/>
      <c r="Y31634" s="69"/>
      <c r="Z31634" s="69"/>
      <c r="AA31634" s="69"/>
    </row>
    <row r="31635" spans="24:27" x14ac:dyDescent="0.25">
      <c r="X31635" s="69"/>
      <c r="Y31635" s="69"/>
      <c r="Z31635" s="69"/>
      <c r="AA31635" s="69"/>
    </row>
    <row r="31636" spans="24:27" x14ac:dyDescent="0.25">
      <c r="X31636" s="69"/>
      <c r="Y31636" s="69"/>
      <c r="Z31636" s="69"/>
      <c r="AA31636" s="69"/>
    </row>
    <row r="31637" spans="24:27" x14ac:dyDescent="0.25">
      <c r="X31637" s="69"/>
      <c r="Y31637" s="69"/>
      <c r="Z31637" s="69"/>
      <c r="AA31637" s="69"/>
    </row>
    <row r="31638" spans="24:27" x14ac:dyDescent="0.25">
      <c r="X31638" s="69"/>
      <c r="Y31638" s="69"/>
      <c r="Z31638" s="69"/>
      <c r="AA31638" s="69"/>
    </row>
    <row r="31639" spans="24:27" x14ac:dyDescent="0.25">
      <c r="X31639" s="69"/>
      <c r="Y31639" s="69"/>
      <c r="Z31639" s="69"/>
      <c r="AA31639" s="69"/>
    </row>
    <row r="31640" spans="24:27" x14ac:dyDescent="0.25">
      <c r="X31640" s="69"/>
      <c r="Y31640" s="69"/>
      <c r="Z31640" s="69"/>
      <c r="AA31640" s="69"/>
    </row>
    <row r="31641" spans="24:27" x14ac:dyDescent="0.25">
      <c r="X31641" s="69"/>
      <c r="Y31641" s="69"/>
      <c r="Z31641" s="69"/>
      <c r="AA31641" s="69"/>
    </row>
    <row r="31642" spans="24:27" x14ac:dyDescent="0.25">
      <c r="X31642" s="69"/>
      <c r="Y31642" s="69"/>
      <c r="Z31642" s="69"/>
      <c r="AA31642" s="69"/>
    </row>
    <row r="31643" spans="24:27" x14ac:dyDescent="0.25">
      <c r="X31643" s="69"/>
      <c r="Y31643" s="69"/>
      <c r="Z31643" s="69"/>
      <c r="AA31643" s="69"/>
    </row>
    <row r="31644" spans="24:27" x14ac:dyDescent="0.25">
      <c r="X31644" s="69"/>
      <c r="Y31644" s="69"/>
      <c r="Z31644" s="69"/>
      <c r="AA31644" s="69"/>
    </row>
    <row r="31645" spans="24:27" x14ac:dyDescent="0.25">
      <c r="X31645" s="69"/>
      <c r="Y31645" s="69"/>
      <c r="Z31645" s="69"/>
      <c r="AA31645" s="69"/>
    </row>
    <row r="31646" spans="24:27" x14ac:dyDescent="0.25">
      <c r="X31646" s="69"/>
      <c r="Y31646" s="69"/>
      <c r="Z31646" s="69"/>
      <c r="AA31646" s="69"/>
    </row>
    <row r="31647" spans="24:27" x14ac:dyDescent="0.25">
      <c r="X31647" s="69"/>
      <c r="Y31647" s="69"/>
      <c r="Z31647" s="69"/>
      <c r="AA31647" s="69"/>
    </row>
    <row r="31648" spans="24:27" x14ac:dyDescent="0.25">
      <c r="X31648" s="69"/>
      <c r="Y31648" s="69"/>
      <c r="Z31648" s="69"/>
      <c r="AA31648" s="69"/>
    </row>
    <row r="31649" spans="24:27" x14ac:dyDescent="0.25">
      <c r="X31649" s="69"/>
      <c r="Y31649" s="69"/>
      <c r="Z31649" s="69"/>
      <c r="AA31649" s="69"/>
    </row>
    <row r="31650" spans="24:27" x14ac:dyDescent="0.25">
      <c r="X31650" s="69"/>
      <c r="Y31650" s="69"/>
      <c r="Z31650" s="69"/>
      <c r="AA31650" s="69"/>
    </row>
    <row r="31651" spans="24:27" x14ac:dyDescent="0.25">
      <c r="X31651" s="69"/>
      <c r="Y31651" s="69"/>
      <c r="Z31651" s="69"/>
      <c r="AA31651" s="69"/>
    </row>
    <row r="31652" spans="24:27" x14ac:dyDescent="0.25">
      <c r="X31652" s="69"/>
      <c r="Y31652" s="69"/>
      <c r="Z31652" s="69"/>
      <c r="AA31652" s="69"/>
    </row>
    <row r="31653" spans="24:27" x14ac:dyDescent="0.25">
      <c r="X31653" s="69"/>
      <c r="Y31653" s="69"/>
      <c r="Z31653" s="69"/>
      <c r="AA31653" s="69"/>
    </row>
    <row r="31654" spans="24:27" x14ac:dyDescent="0.25">
      <c r="X31654" s="69"/>
      <c r="Y31654" s="69"/>
      <c r="Z31654" s="69"/>
      <c r="AA31654" s="69"/>
    </row>
    <row r="31655" spans="24:27" x14ac:dyDescent="0.25">
      <c r="X31655" s="69"/>
      <c r="Y31655" s="69"/>
      <c r="Z31655" s="69"/>
      <c r="AA31655" s="69"/>
    </row>
    <row r="31656" spans="24:27" x14ac:dyDescent="0.25">
      <c r="X31656" s="69"/>
      <c r="Y31656" s="69"/>
      <c r="Z31656" s="69"/>
      <c r="AA31656" s="69"/>
    </row>
    <row r="31657" spans="24:27" x14ac:dyDescent="0.25">
      <c r="X31657" s="69"/>
      <c r="Y31657" s="69"/>
      <c r="Z31657" s="69"/>
      <c r="AA31657" s="69"/>
    </row>
    <row r="31658" spans="24:27" x14ac:dyDescent="0.25">
      <c r="X31658" s="69"/>
      <c r="Y31658" s="69"/>
      <c r="Z31658" s="69"/>
      <c r="AA31658" s="69"/>
    </row>
    <row r="31659" spans="24:27" x14ac:dyDescent="0.25">
      <c r="X31659" s="69"/>
      <c r="Y31659" s="69"/>
      <c r="Z31659" s="69"/>
      <c r="AA31659" s="69"/>
    </row>
    <row r="31660" spans="24:27" x14ac:dyDescent="0.25">
      <c r="X31660" s="69"/>
      <c r="Y31660" s="69"/>
      <c r="Z31660" s="69"/>
      <c r="AA31660" s="69"/>
    </row>
    <row r="31661" spans="24:27" x14ac:dyDescent="0.25">
      <c r="X31661" s="69"/>
      <c r="Y31661" s="69"/>
      <c r="Z31661" s="69"/>
      <c r="AA31661" s="69"/>
    </row>
    <row r="31662" spans="24:27" x14ac:dyDescent="0.25">
      <c r="X31662" s="69"/>
      <c r="Y31662" s="69"/>
      <c r="Z31662" s="69"/>
      <c r="AA31662" s="69"/>
    </row>
    <row r="31663" spans="24:27" x14ac:dyDescent="0.25">
      <c r="X31663" s="69"/>
      <c r="Y31663" s="69"/>
      <c r="Z31663" s="69"/>
      <c r="AA31663" s="69"/>
    </row>
    <row r="31664" spans="24:27" x14ac:dyDescent="0.25">
      <c r="X31664" s="69"/>
      <c r="Y31664" s="69"/>
      <c r="Z31664" s="69"/>
      <c r="AA31664" s="69"/>
    </row>
    <row r="31665" spans="24:27" x14ac:dyDescent="0.25">
      <c r="X31665" s="69"/>
      <c r="Y31665" s="69"/>
      <c r="Z31665" s="69"/>
      <c r="AA31665" s="69"/>
    </row>
    <row r="31666" spans="24:27" x14ac:dyDescent="0.25">
      <c r="X31666" s="69"/>
      <c r="Y31666" s="69"/>
      <c r="Z31666" s="69"/>
      <c r="AA31666" s="69"/>
    </row>
    <row r="31667" spans="24:27" x14ac:dyDescent="0.25">
      <c r="X31667" s="69"/>
      <c r="Y31667" s="69"/>
      <c r="Z31667" s="69"/>
      <c r="AA31667" s="69"/>
    </row>
    <row r="31668" spans="24:27" x14ac:dyDescent="0.25">
      <c r="X31668" s="69"/>
      <c r="Y31668" s="69"/>
      <c r="Z31668" s="69"/>
      <c r="AA31668" s="69"/>
    </row>
    <row r="31669" spans="24:27" x14ac:dyDescent="0.25">
      <c r="X31669" s="69"/>
      <c r="Y31669" s="69"/>
      <c r="Z31669" s="69"/>
      <c r="AA31669" s="69"/>
    </row>
    <row r="31670" spans="24:27" x14ac:dyDescent="0.25">
      <c r="X31670" s="69"/>
      <c r="Y31670" s="69"/>
      <c r="Z31670" s="69"/>
      <c r="AA31670" s="69"/>
    </row>
    <row r="31671" spans="24:27" x14ac:dyDescent="0.25">
      <c r="X31671" s="69"/>
      <c r="Y31671" s="69"/>
      <c r="Z31671" s="69"/>
      <c r="AA31671" s="69"/>
    </row>
    <row r="31672" spans="24:27" x14ac:dyDescent="0.25">
      <c r="X31672" s="69"/>
      <c r="Y31672" s="69"/>
      <c r="Z31672" s="69"/>
      <c r="AA31672" s="69"/>
    </row>
    <row r="31673" spans="24:27" x14ac:dyDescent="0.25">
      <c r="X31673" s="69"/>
      <c r="Y31673" s="69"/>
      <c r="Z31673" s="69"/>
      <c r="AA31673" s="69"/>
    </row>
    <row r="31674" spans="24:27" x14ac:dyDescent="0.25">
      <c r="X31674" s="69"/>
      <c r="Y31674" s="69"/>
      <c r="Z31674" s="69"/>
      <c r="AA31674" s="69"/>
    </row>
    <row r="31675" spans="24:27" x14ac:dyDescent="0.25">
      <c r="X31675" s="69"/>
      <c r="Y31675" s="69"/>
      <c r="Z31675" s="69"/>
      <c r="AA31675" s="69"/>
    </row>
    <row r="31676" spans="24:27" x14ac:dyDescent="0.25">
      <c r="X31676" s="69"/>
      <c r="Y31676" s="69"/>
      <c r="Z31676" s="69"/>
      <c r="AA31676" s="69"/>
    </row>
    <row r="31677" spans="24:27" x14ac:dyDescent="0.25">
      <c r="X31677" s="69"/>
      <c r="Y31677" s="69"/>
      <c r="Z31677" s="69"/>
      <c r="AA31677" s="69"/>
    </row>
    <row r="31678" spans="24:27" x14ac:dyDescent="0.25">
      <c r="X31678" s="69"/>
      <c r="Y31678" s="69"/>
      <c r="Z31678" s="69"/>
      <c r="AA31678" s="69"/>
    </row>
    <row r="31679" spans="24:27" x14ac:dyDescent="0.25">
      <c r="X31679" s="69"/>
      <c r="Y31679" s="69"/>
      <c r="Z31679" s="69"/>
      <c r="AA31679" s="69"/>
    </row>
    <row r="31680" spans="24:27" x14ac:dyDescent="0.25">
      <c r="X31680" s="69"/>
      <c r="Y31680" s="69"/>
      <c r="Z31680" s="69"/>
      <c r="AA31680" s="69"/>
    </row>
    <row r="31681" spans="24:27" x14ac:dyDescent="0.25">
      <c r="X31681" s="69"/>
      <c r="Y31681" s="69"/>
      <c r="Z31681" s="69"/>
      <c r="AA31681" s="69"/>
    </row>
    <row r="31682" spans="24:27" x14ac:dyDescent="0.25">
      <c r="X31682" s="69"/>
      <c r="Y31682" s="69"/>
      <c r="Z31682" s="69"/>
      <c r="AA31682" s="69"/>
    </row>
    <row r="31683" spans="24:27" x14ac:dyDescent="0.25">
      <c r="X31683" s="69"/>
      <c r="Y31683" s="69"/>
      <c r="Z31683" s="69"/>
      <c r="AA31683" s="69"/>
    </row>
    <row r="31684" spans="24:27" x14ac:dyDescent="0.25">
      <c r="X31684" s="69"/>
      <c r="Y31684" s="69"/>
      <c r="Z31684" s="69"/>
      <c r="AA31684" s="69"/>
    </row>
    <row r="31685" spans="24:27" x14ac:dyDescent="0.25">
      <c r="X31685" s="69"/>
      <c r="Y31685" s="69"/>
      <c r="Z31685" s="69"/>
      <c r="AA31685" s="69"/>
    </row>
    <row r="31686" spans="24:27" x14ac:dyDescent="0.25">
      <c r="X31686" s="69"/>
      <c r="Y31686" s="69"/>
      <c r="Z31686" s="69"/>
      <c r="AA31686" s="69"/>
    </row>
    <row r="31687" spans="24:27" x14ac:dyDescent="0.25">
      <c r="X31687" s="69"/>
      <c r="Y31687" s="69"/>
      <c r="Z31687" s="69"/>
      <c r="AA31687" s="69"/>
    </row>
    <row r="31688" spans="24:27" x14ac:dyDescent="0.25">
      <c r="X31688" s="69"/>
      <c r="Y31688" s="69"/>
      <c r="Z31688" s="69"/>
      <c r="AA31688" s="69"/>
    </row>
    <row r="31689" spans="24:27" x14ac:dyDescent="0.25">
      <c r="X31689" s="69"/>
      <c r="Y31689" s="69"/>
      <c r="Z31689" s="69"/>
      <c r="AA31689" s="69"/>
    </row>
    <row r="31690" spans="24:27" x14ac:dyDescent="0.25">
      <c r="X31690" s="69"/>
      <c r="Y31690" s="69"/>
      <c r="Z31690" s="69"/>
      <c r="AA31690" s="69"/>
    </row>
    <row r="31691" spans="24:27" x14ac:dyDescent="0.25">
      <c r="X31691" s="69"/>
      <c r="Y31691" s="69"/>
      <c r="Z31691" s="69"/>
      <c r="AA31691" s="69"/>
    </row>
    <row r="31692" spans="24:27" x14ac:dyDescent="0.25">
      <c r="X31692" s="69"/>
      <c r="Y31692" s="69"/>
      <c r="Z31692" s="69"/>
      <c r="AA31692" s="69"/>
    </row>
    <row r="31693" spans="24:27" x14ac:dyDescent="0.25">
      <c r="X31693" s="69"/>
      <c r="Y31693" s="69"/>
      <c r="Z31693" s="69"/>
      <c r="AA31693" s="69"/>
    </row>
    <row r="31694" spans="24:27" x14ac:dyDescent="0.25">
      <c r="X31694" s="69"/>
      <c r="Y31694" s="69"/>
      <c r="Z31694" s="69"/>
      <c r="AA31694" s="69"/>
    </row>
    <row r="31695" spans="24:27" x14ac:dyDescent="0.25">
      <c r="X31695" s="69"/>
      <c r="Y31695" s="69"/>
      <c r="Z31695" s="69"/>
      <c r="AA31695" s="69"/>
    </row>
    <row r="31696" spans="24:27" x14ac:dyDescent="0.25">
      <c r="X31696" s="69"/>
      <c r="Y31696" s="69"/>
      <c r="Z31696" s="69"/>
      <c r="AA31696" s="69"/>
    </row>
    <row r="31697" spans="24:27" x14ac:dyDescent="0.25">
      <c r="X31697" s="69"/>
      <c r="Y31697" s="69"/>
      <c r="Z31697" s="69"/>
      <c r="AA31697" s="69"/>
    </row>
    <row r="31698" spans="24:27" x14ac:dyDescent="0.25">
      <c r="X31698" s="69"/>
      <c r="Y31698" s="69"/>
      <c r="Z31698" s="69"/>
      <c r="AA31698" s="69"/>
    </row>
    <row r="31699" spans="24:27" x14ac:dyDescent="0.25">
      <c r="X31699" s="69"/>
      <c r="Y31699" s="69"/>
      <c r="Z31699" s="69"/>
      <c r="AA31699" s="69"/>
    </row>
    <row r="31700" spans="24:27" x14ac:dyDescent="0.25">
      <c r="X31700" s="69"/>
      <c r="Y31700" s="69"/>
      <c r="Z31700" s="69"/>
      <c r="AA31700" s="69"/>
    </row>
    <row r="31701" spans="24:27" x14ac:dyDescent="0.25">
      <c r="X31701" s="69"/>
      <c r="Y31701" s="69"/>
      <c r="Z31701" s="69"/>
      <c r="AA31701" s="69"/>
    </row>
    <row r="31702" spans="24:27" x14ac:dyDescent="0.25">
      <c r="X31702" s="69"/>
      <c r="Y31702" s="69"/>
      <c r="Z31702" s="69"/>
      <c r="AA31702" s="69"/>
    </row>
    <row r="31703" spans="24:27" x14ac:dyDescent="0.25">
      <c r="X31703" s="69"/>
      <c r="Y31703" s="69"/>
      <c r="Z31703" s="69"/>
      <c r="AA31703" s="69"/>
    </row>
    <row r="31704" spans="24:27" x14ac:dyDescent="0.25">
      <c r="X31704" s="69"/>
      <c r="Y31704" s="69"/>
      <c r="Z31704" s="69"/>
      <c r="AA31704" s="69"/>
    </row>
    <row r="31705" spans="24:27" x14ac:dyDescent="0.25">
      <c r="X31705" s="69"/>
      <c r="Y31705" s="69"/>
      <c r="Z31705" s="69"/>
      <c r="AA31705" s="69"/>
    </row>
    <row r="31706" spans="24:27" x14ac:dyDescent="0.25">
      <c r="X31706" s="69"/>
      <c r="Y31706" s="69"/>
      <c r="Z31706" s="69"/>
      <c r="AA31706" s="69"/>
    </row>
    <row r="31707" spans="24:27" x14ac:dyDescent="0.25">
      <c r="X31707" s="69"/>
      <c r="Y31707" s="69"/>
      <c r="Z31707" s="69"/>
      <c r="AA31707" s="69"/>
    </row>
    <row r="31708" spans="24:27" x14ac:dyDescent="0.25">
      <c r="X31708" s="69"/>
      <c r="Y31708" s="69"/>
      <c r="Z31708" s="69"/>
      <c r="AA31708" s="69"/>
    </row>
    <row r="31709" spans="24:27" x14ac:dyDescent="0.25">
      <c r="X31709" s="69"/>
      <c r="Y31709" s="69"/>
      <c r="Z31709" s="69"/>
      <c r="AA31709" s="69"/>
    </row>
    <row r="31710" spans="24:27" x14ac:dyDescent="0.25">
      <c r="X31710" s="69"/>
      <c r="Y31710" s="69"/>
      <c r="Z31710" s="69"/>
      <c r="AA31710" s="69"/>
    </row>
    <row r="31711" spans="24:27" x14ac:dyDescent="0.25">
      <c r="X31711" s="69"/>
      <c r="Y31711" s="69"/>
      <c r="Z31711" s="69"/>
      <c r="AA31711" s="69"/>
    </row>
    <row r="31712" spans="24:27" x14ac:dyDescent="0.25">
      <c r="X31712" s="69"/>
      <c r="Y31712" s="69"/>
      <c r="Z31712" s="69"/>
      <c r="AA31712" s="69"/>
    </row>
    <row r="31713" spans="24:27" x14ac:dyDescent="0.25">
      <c r="X31713" s="69"/>
      <c r="Y31713" s="69"/>
      <c r="Z31713" s="69"/>
      <c r="AA31713" s="69"/>
    </row>
    <row r="31714" spans="24:27" x14ac:dyDescent="0.25">
      <c r="X31714" s="69"/>
      <c r="Y31714" s="69"/>
      <c r="Z31714" s="69"/>
      <c r="AA31714" s="69"/>
    </row>
    <row r="31715" spans="24:27" x14ac:dyDescent="0.25">
      <c r="X31715" s="69"/>
      <c r="Y31715" s="69"/>
      <c r="Z31715" s="69"/>
      <c r="AA31715" s="69"/>
    </row>
    <row r="31716" spans="24:27" x14ac:dyDescent="0.25">
      <c r="X31716" s="69"/>
      <c r="Y31716" s="69"/>
      <c r="Z31716" s="69"/>
      <c r="AA31716" s="69"/>
    </row>
    <row r="31717" spans="24:27" x14ac:dyDescent="0.25">
      <c r="X31717" s="69"/>
      <c r="Y31717" s="69"/>
      <c r="Z31717" s="69"/>
      <c r="AA31717" s="69"/>
    </row>
    <row r="31718" spans="24:27" x14ac:dyDescent="0.25">
      <c r="X31718" s="69"/>
      <c r="Y31718" s="69"/>
      <c r="Z31718" s="69"/>
      <c r="AA31718" s="69"/>
    </row>
    <row r="31719" spans="24:27" x14ac:dyDescent="0.25">
      <c r="X31719" s="69"/>
      <c r="Y31719" s="69"/>
      <c r="Z31719" s="69"/>
      <c r="AA31719" s="69"/>
    </row>
    <row r="31720" spans="24:27" x14ac:dyDescent="0.25">
      <c r="X31720" s="69"/>
      <c r="Y31720" s="69"/>
      <c r="Z31720" s="69"/>
      <c r="AA31720" s="69"/>
    </row>
    <row r="31721" spans="24:27" x14ac:dyDescent="0.25">
      <c r="X31721" s="69"/>
      <c r="Y31721" s="69"/>
      <c r="Z31721" s="69"/>
      <c r="AA31721" s="69"/>
    </row>
    <row r="31722" spans="24:27" x14ac:dyDescent="0.25">
      <c r="X31722" s="69"/>
      <c r="Y31722" s="69"/>
      <c r="Z31722" s="69"/>
      <c r="AA31722" s="69"/>
    </row>
    <row r="31723" spans="24:27" x14ac:dyDescent="0.25">
      <c r="X31723" s="69"/>
      <c r="Y31723" s="69"/>
      <c r="Z31723" s="69"/>
      <c r="AA31723" s="69"/>
    </row>
    <row r="31724" spans="24:27" x14ac:dyDescent="0.25">
      <c r="X31724" s="69"/>
      <c r="Y31724" s="69"/>
      <c r="Z31724" s="69"/>
      <c r="AA31724" s="69"/>
    </row>
    <row r="31725" spans="24:27" x14ac:dyDescent="0.25">
      <c r="X31725" s="69"/>
      <c r="Y31725" s="69"/>
      <c r="Z31725" s="69"/>
      <c r="AA31725" s="69"/>
    </row>
    <row r="31726" spans="24:27" x14ac:dyDescent="0.25">
      <c r="X31726" s="69"/>
      <c r="Y31726" s="69"/>
      <c r="Z31726" s="69"/>
      <c r="AA31726" s="69"/>
    </row>
    <row r="31727" spans="24:27" x14ac:dyDescent="0.25">
      <c r="X31727" s="69"/>
      <c r="Y31727" s="69"/>
      <c r="Z31727" s="69"/>
      <c r="AA31727" s="69"/>
    </row>
    <row r="31728" spans="24:27" x14ac:dyDescent="0.25">
      <c r="X31728" s="69"/>
      <c r="Y31728" s="69"/>
      <c r="Z31728" s="69"/>
      <c r="AA31728" s="69"/>
    </row>
    <row r="31729" spans="24:27" x14ac:dyDescent="0.25">
      <c r="X31729" s="69"/>
      <c r="Y31729" s="69"/>
      <c r="Z31729" s="69"/>
      <c r="AA31729" s="69"/>
    </row>
    <row r="31730" spans="24:27" x14ac:dyDescent="0.25">
      <c r="X31730" s="69"/>
      <c r="Y31730" s="69"/>
      <c r="Z31730" s="69"/>
      <c r="AA31730" s="69"/>
    </row>
    <row r="31731" spans="24:27" x14ac:dyDescent="0.25">
      <c r="X31731" s="69"/>
      <c r="Y31731" s="69"/>
      <c r="Z31731" s="69"/>
      <c r="AA31731" s="69"/>
    </row>
    <row r="31732" spans="24:27" x14ac:dyDescent="0.25">
      <c r="X31732" s="69"/>
      <c r="Y31732" s="69"/>
      <c r="Z31732" s="69"/>
      <c r="AA31732" s="69"/>
    </row>
    <row r="31733" spans="24:27" x14ac:dyDescent="0.25">
      <c r="X31733" s="69"/>
      <c r="Y31733" s="69"/>
      <c r="Z31733" s="69"/>
      <c r="AA31733" s="69"/>
    </row>
    <row r="31734" spans="24:27" x14ac:dyDescent="0.25">
      <c r="X31734" s="69"/>
      <c r="Y31734" s="69"/>
      <c r="Z31734" s="69"/>
      <c r="AA31734" s="69"/>
    </row>
    <row r="31735" spans="24:27" x14ac:dyDescent="0.25">
      <c r="X31735" s="69"/>
      <c r="Y31735" s="69"/>
      <c r="Z31735" s="69"/>
      <c r="AA31735" s="69"/>
    </row>
    <row r="31736" spans="24:27" x14ac:dyDescent="0.25">
      <c r="X31736" s="69"/>
      <c r="Y31736" s="69"/>
      <c r="Z31736" s="69"/>
      <c r="AA31736" s="69"/>
    </row>
    <row r="31737" spans="24:27" x14ac:dyDescent="0.25">
      <c r="X31737" s="69"/>
      <c r="Y31737" s="69"/>
      <c r="Z31737" s="69"/>
      <c r="AA31737" s="69"/>
    </row>
    <row r="31738" spans="24:27" x14ac:dyDescent="0.25">
      <c r="X31738" s="69"/>
      <c r="Y31738" s="69"/>
      <c r="Z31738" s="69"/>
      <c r="AA31738" s="69"/>
    </row>
    <row r="31739" spans="24:27" x14ac:dyDescent="0.25">
      <c r="X31739" s="69"/>
      <c r="Y31739" s="69"/>
      <c r="Z31739" s="69"/>
      <c r="AA31739" s="69"/>
    </row>
    <row r="31740" spans="24:27" x14ac:dyDescent="0.25">
      <c r="X31740" s="69"/>
      <c r="Y31740" s="69"/>
      <c r="Z31740" s="69"/>
      <c r="AA31740" s="69"/>
    </row>
    <row r="31741" spans="24:27" x14ac:dyDescent="0.25">
      <c r="X31741" s="69"/>
      <c r="Y31741" s="69"/>
      <c r="Z31741" s="69"/>
      <c r="AA31741" s="69"/>
    </row>
    <row r="31742" spans="24:27" x14ac:dyDescent="0.25">
      <c r="X31742" s="69"/>
      <c r="Y31742" s="69"/>
      <c r="Z31742" s="69"/>
      <c r="AA31742" s="69"/>
    </row>
    <row r="31743" spans="24:27" x14ac:dyDescent="0.25">
      <c r="X31743" s="69"/>
      <c r="Y31743" s="69"/>
      <c r="Z31743" s="69"/>
      <c r="AA31743" s="69"/>
    </row>
    <row r="31744" spans="24:27" x14ac:dyDescent="0.25">
      <c r="X31744" s="69"/>
      <c r="Y31744" s="69"/>
      <c r="Z31744" s="69"/>
      <c r="AA31744" s="69"/>
    </row>
    <row r="31745" spans="24:27" x14ac:dyDescent="0.25">
      <c r="X31745" s="69"/>
      <c r="Y31745" s="69"/>
      <c r="Z31745" s="69"/>
      <c r="AA31745" s="69"/>
    </row>
    <row r="31746" spans="24:27" x14ac:dyDescent="0.25">
      <c r="X31746" s="69"/>
      <c r="Y31746" s="69"/>
      <c r="Z31746" s="69"/>
      <c r="AA31746" s="69"/>
    </row>
    <row r="31747" spans="24:27" x14ac:dyDescent="0.25">
      <c r="X31747" s="69"/>
      <c r="Y31747" s="69"/>
      <c r="Z31747" s="69"/>
      <c r="AA31747" s="69"/>
    </row>
    <row r="31748" spans="24:27" x14ac:dyDescent="0.25">
      <c r="X31748" s="69"/>
      <c r="Y31748" s="69"/>
      <c r="Z31748" s="69"/>
      <c r="AA31748" s="69"/>
    </row>
    <row r="31749" spans="24:27" x14ac:dyDescent="0.25">
      <c r="X31749" s="69"/>
      <c r="Y31749" s="69"/>
      <c r="Z31749" s="69"/>
      <c r="AA31749" s="69"/>
    </row>
    <row r="31750" spans="24:27" x14ac:dyDescent="0.25">
      <c r="X31750" s="69"/>
      <c r="Y31750" s="69"/>
      <c r="Z31750" s="69"/>
      <c r="AA31750" s="69"/>
    </row>
    <row r="31751" spans="24:27" x14ac:dyDescent="0.25">
      <c r="X31751" s="69"/>
      <c r="Y31751" s="69"/>
      <c r="Z31751" s="69"/>
      <c r="AA31751" s="69"/>
    </row>
    <row r="31752" spans="24:27" x14ac:dyDescent="0.25">
      <c r="X31752" s="69"/>
      <c r="Y31752" s="69"/>
      <c r="Z31752" s="69"/>
      <c r="AA31752" s="69"/>
    </row>
    <row r="31753" spans="24:27" x14ac:dyDescent="0.25">
      <c r="X31753" s="69"/>
      <c r="Y31753" s="69"/>
      <c r="Z31753" s="69"/>
      <c r="AA31753" s="69"/>
    </row>
    <row r="31754" spans="24:27" x14ac:dyDescent="0.25">
      <c r="X31754" s="69"/>
      <c r="Y31754" s="69"/>
      <c r="Z31754" s="69"/>
      <c r="AA31754" s="69"/>
    </row>
    <row r="31755" spans="24:27" x14ac:dyDescent="0.25">
      <c r="X31755" s="69"/>
      <c r="Y31755" s="69"/>
      <c r="Z31755" s="69"/>
      <c r="AA31755" s="69"/>
    </row>
    <row r="31756" spans="24:27" x14ac:dyDescent="0.25">
      <c r="X31756" s="69"/>
      <c r="Y31756" s="69"/>
      <c r="Z31756" s="69"/>
      <c r="AA31756" s="69"/>
    </row>
    <row r="31757" spans="24:27" x14ac:dyDescent="0.25">
      <c r="X31757" s="69"/>
      <c r="Y31757" s="69"/>
      <c r="Z31757" s="69"/>
      <c r="AA31757" s="69"/>
    </row>
    <row r="31758" spans="24:27" x14ac:dyDescent="0.25">
      <c r="X31758" s="69"/>
      <c r="Y31758" s="69"/>
      <c r="Z31758" s="69"/>
      <c r="AA31758" s="69"/>
    </row>
    <row r="31759" spans="24:27" x14ac:dyDescent="0.25">
      <c r="X31759" s="69"/>
      <c r="Y31759" s="69"/>
      <c r="Z31759" s="69"/>
      <c r="AA31759" s="69"/>
    </row>
    <row r="31760" spans="24:27" x14ac:dyDescent="0.25">
      <c r="X31760" s="69"/>
      <c r="Y31760" s="69"/>
      <c r="Z31760" s="69"/>
      <c r="AA31760" s="69"/>
    </row>
    <row r="31761" spans="24:27" x14ac:dyDescent="0.25">
      <c r="X31761" s="69"/>
      <c r="Y31761" s="69"/>
      <c r="Z31761" s="69"/>
      <c r="AA31761" s="69"/>
    </row>
    <row r="31762" spans="24:27" x14ac:dyDescent="0.25">
      <c r="X31762" s="69"/>
      <c r="Y31762" s="69"/>
      <c r="Z31762" s="69"/>
      <c r="AA31762" s="69"/>
    </row>
    <row r="31763" spans="24:27" x14ac:dyDescent="0.25">
      <c r="X31763" s="69"/>
      <c r="Y31763" s="69"/>
      <c r="Z31763" s="69"/>
      <c r="AA31763" s="69"/>
    </row>
    <row r="31764" spans="24:27" x14ac:dyDescent="0.25">
      <c r="X31764" s="69"/>
      <c r="Y31764" s="69"/>
      <c r="Z31764" s="69"/>
      <c r="AA31764" s="69"/>
    </row>
    <row r="31765" spans="24:27" x14ac:dyDescent="0.25">
      <c r="X31765" s="69"/>
      <c r="Y31765" s="69"/>
      <c r="Z31765" s="69"/>
      <c r="AA31765" s="69"/>
    </row>
    <row r="31766" spans="24:27" x14ac:dyDescent="0.25">
      <c r="X31766" s="69"/>
      <c r="Y31766" s="69"/>
      <c r="Z31766" s="69"/>
      <c r="AA31766" s="69"/>
    </row>
    <row r="31767" spans="24:27" x14ac:dyDescent="0.25">
      <c r="X31767" s="69"/>
      <c r="Y31767" s="69"/>
      <c r="Z31767" s="69"/>
      <c r="AA31767" s="69"/>
    </row>
    <row r="31768" spans="24:27" x14ac:dyDescent="0.25">
      <c r="X31768" s="69"/>
      <c r="Y31768" s="69"/>
      <c r="Z31768" s="69"/>
      <c r="AA31768" s="69"/>
    </row>
    <row r="31769" spans="24:27" x14ac:dyDescent="0.25">
      <c r="X31769" s="69"/>
      <c r="Y31769" s="69"/>
      <c r="Z31769" s="69"/>
      <c r="AA31769" s="69"/>
    </row>
    <row r="31770" spans="24:27" x14ac:dyDescent="0.25">
      <c r="X31770" s="69"/>
      <c r="Y31770" s="69"/>
      <c r="Z31770" s="69"/>
      <c r="AA31770" s="69"/>
    </row>
    <row r="31771" spans="24:27" x14ac:dyDescent="0.25">
      <c r="X31771" s="69"/>
      <c r="Y31771" s="69"/>
      <c r="Z31771" s="69"/>
      <c r="AA31771" s="69"/>
    </row>
    <row r="31772" spans="24:27" x14ac:dyDescent="0.25">
      <c r="X31772" s="69"/>
      <c r="Y31772" s="69"/>
      <c r="Z31772" s="69"/>
      <c r="AA31772" s="69"/>
    </row>
    <row r="31773" spans="24:27" x14ac:dyDescent="0.25">
      <c r="X31773" s="69"/>
      <c r="Y31773" s="69"/>
      <c r="Z31773" s="69"/>
      <c r="AA31773" s="69"/>
    </row>
    <row r="31774" spans="24:27" x14ac:dyDescent="0.25">
      <c r="X31774" s="69"/>
      <c r="Y31774" s="69"/>
      <c r="Z31774" s="69"/>
      <c r="AA31774" s="69"/>
    </row>
    <row r="31775" spans="24:27" x14ac:dyDescent="0.25">
      <c r="X31775" s="69"/>
      <c r="Y31775" s="69"/>
      <c r="Z31775" s="69"/>
      <c r="AA31775" s="69"/>
    </row>
    <row r="31776" spans="24:27" x14ac:dyDescent="0.25">
      <c r="X31776" s="69"/>
      <c r="Y31776" s="69"/>
      <c r="Z31776" s="69"/>
      <c r="AA31776" s="69"/>
    </row>
    <row r="31777" spans="24:27" x14ac:dyDescent="0.25">
      <c r="X31777" s="69"/>
      <c r="Y31777" s="69"/>
      <c r="Z31777" s="69"/>
      <c r="AA31777" s="69"/>
    </row>
    <row r="31778" spans="24:27" x14ac:dyDescent="0.25">
      <c r="X31778" s="69"/>
      <c r="Y31778" s="69"/>
      <c r="Z31778" s="69"/>
      <c r="AA31778" s="69"/>
    </row>
    <row r="31779" spans="24:27" x14ac:dyDescent="0.25">
      <c r="X31779" s="69"/>
      <c r="Y31779" s="69"/>
      <c r="Z31779" s="69"/>
      <c r="AA31779" s="69"/>
    </row>
    <row r="31780" spans="24:27" x14ac:dyDescent="0.25">
      <c r="X31780" s="69"/>
      <c r="Y31780" s="69"/>
      <c r="Z31780" s="69"/>
      <c r="AA31780" s="69"/>
    </row>
    <row r="31781" spans="24:27" x14ac:dyDescent="0.25">
      <c r="X31781" s="69"/>
      <c r="Y31781" s="69"/>
      <c r="Z31781" s="69"/>
      <c r="AA31781" s="69"/>
    </row>
    <row r="31782" spans="24:27" x14ac:dyDescent="0.25">
      <c r="X31782" s="69"/>
      <c r="Y31782" s="69"/>
      <c r="Z31782" s="69"/>
      <c r="AA31782" s="69"/>
    </row>
    <row r="31783" spans="24:27" x14ac:dyDescent="0.25">
      <c r="X31783" s="69"/>
      <c r="Y31783" s="69"/>
      <c r="Z31783" s="69"/>
      <c r="AA31783" s="69"/>
    </row>
    <row r="31784" spans="24:27" x14ac:dyDescent="0.25">
      <c r="X31784" s="69"/>
      <c r="Y31784" s="69"/>
      <c r="Z31784" s="69"/>
      <c r="AA31784" s="69"/>
    </row>
    <row r="31785" spans="24:27" x14ac:dyDescent="0.25">
      <c r="X31785" s="69"/>
      <c r="Y31785" s="69"/>
      <c r="Z31785" s="69"/>
      <c r="AA31785" s="69"/>
    </row>
    <row r="31786" spans="24:27" x14ac:dyDescent="0.25">
      <c r="X31786" s="69"/>
      <c r="Y31786" s="69"/>
      <c r="Z31786" s="69"/>
      <c r="AA31786" s="69"/>
    </row>
    <row r="31787" spans="24:27" x14ac:dyDescent="0.25">
      <c r="X31787" s="69"/>
      <c r="Y31787" s="69"/>
      <c r="Z31787" s="69"/>
      <c r="AA31787" s="69"/>
    </row>
    <row r="31788" spans="24:27" x14ac:dyDescent="0.25">
      <c r="X31788" s="69"/>
      <c r="Y31788" s="69"/>
      <c r="Z31788" s="69"/>
      <c r="AA31788" s="69"/>
    </row>
    <row r="31789" spans="24:27" x14ac:dyDescent="0.25">
      <c r="X31789" s="69"/>
      <c r="Y31789" s="69"/>
      <c r="Z31789" s="69"/>
      <c r="AA31789" s="69"/>
    </row>
    <row r="31790" spans="24:27" x14ac:dyDescent="0.25">
      <c r="X31790" s="69"/>
      <c r="Y31790" s="69"/>
      <c r="Z31790" s="69"/>
      <c r="AA31790" s="69"/>
    </row>
    <row r="31791" spans="24:27" x14ac:dyDescent="0.25">
      <c r="X31791" s="69"/>
      <c r="Y31791" s="69"/>
      <c r="Z31791" s="69"/>
      <c r="AA31791" s="69"/>
    </row>
    <row r="31792" spans="24:27" x14ac:dyDescent="0.25">
      <c r="X31792" s="69"/>
      <c r="Y31792" s="69"/>
      <c r="Z31792" s="69"/>
      <c r="AA31792" s="69"/>
    </row>
    <row r="31793" spans="24:27" x14ac:dyDescent="0.25">
      <c r="X31793" s="69"/>
      <c r="Y31793" s="69"/>
      <c r="Z31793" s="69"/>
      <c r="AA31793" s="69"/>
    </row>
    <row r="31794" spans="24:27" x14ac:dyDescent="0.25">
      <c r="X31794" s="69"/>
      <c r="Y31794" s="69"/>
      <c r="Z31794" s="69"/>
      <c r="AA31794" s="69"/>
    </row>
    <row r="31795" spans="24:27" x14ac:dyDescent="0.25">
      <c r="X31795" s="69"/>
      <c r="Y31795" s="69"/>
      <c r="Z31795" s="69"/>
      <c r="AA31795" s="69"/>
    </row>
    <row r="31796" spans="24:27" x14ac:dyDescent="0.25">
      <c r="X31796" s="69"/>
      <c r="Y31796" s="69"/>
      <c r="Z31796" s="69"/>
      <c r="AA31796" s="69"/>
    </row>
    <row r="31797" spans="24:27" x14ac:dyDescent="0.25">
      <c r="X31797" s="69"/>
      <c r="Y31797" s="69"/>
      <c r="Z31797" s="69"/>
      <c r="AA31797" s="69"/>
    </row>
    <row r="31798" spans="24:27" x14ac:dyDescent="0.25">
      <c r="X31798" s="69"/>
      <c r="Y31798" s="69"/>
      <c r="Z31798" s="69"/>
      <c r="AA31798" s="69"/>
    </row>
    <row r="31799" spans="24:27" x14ac:dyDescent="0.25">
      <c r="X31799" s="69"/>
      <c r="Y31799" s="69"/>
      <c r="Z31799" s="69"/>
      <c r="AA31799" s="69"/>
    </row>
    <row r="31800" spans="24:27" x14ac:dyDescent="0.25">
      <c r="X31800" s="69"/>
      <c r="Y31800" s="69"/>
      <c r="Z31800" s="69"/>
      <c r="AA31800" s="69"/>
    </row>
    <row r="31801" spans="24:27" x14ac:dyDescent="0.25">
      <c r="X31801" s="69"/>
      <c r="Y31801" s="69"/>
      <c r="Z31801" s="69"/>
      <c r="AA31801" s="69"/>
    </row>
    <row r="31802" spans="24:27" x14ac:dyDescent="0.25">
      <c r="X31802" s="69"/>
      <c r="Y31802" s="69"/>
      <c r="Z31802" s="69"/>
      <c r="AA31802" s="69"/>
    </row>
    <row r="31803" spans="24:27" x14ac:dyDescent="0.25">
      <c r="X31803" s="69"/>
      <c r="Y31803" s="69"/>
      <c r="Z31803" s="69"/>
      <c r="AA31803" s="69"/>
    </row>
    <row r="31804" spans="24:27" x14ac:dyDescent="0.25">
      <c r="X31804" s="69"/>
      <c r="Y31804" s="69"/>
      <c r="Z31804" s="69"/>
      <c r="AA31804" s="69"/>
    </row>
    <row r="31805" spans="24:27" x14ac:dyDescent="0.25">
      <c r="X31805" s="69"/>
      <c r="Y31805" s="69"/>
      <c r="Z31805" s="69"/>
      <c r="AA31805" s="69"/>
    </row>
    <row r="31806" spans="24:27" x14ac:dyDescent="0.25">
      <c r="X31806" s="69"/>
      <c r="Y31806" s="69"/>
      <c r="Z31806" s="69"/>
      <c r="AA31806" s="69"/>
    </row>
    <row r="31807" spans="24:27" x14ac:dyDescent="0.25">
      <c r="X31807" s="69"/>
      <c r="Y31807" s="69"/>
      <c r="Z31807" s="69"/>
      <c r="AA31807" s="69"/>
    </row>
    <row r="31808" spans="24:27" x14ac:dyDescent="0.25">
      <c r="X31808" s="69"/>
      <c r="Y31808" s="69"/>
      <c r="Z31808" s="69"/>
      <c r="AA31808" s="69"/>
    </row>
    <row r="31809" spans="24:27" x14ac:dyDescent="0.25">
      <c r="X31809" s="69"/>
      <c r="Y31809" s="69"/>
      <c r="Z31809" s="69"/>
      <c r="AA31809" s="69"/>
    </row>
    <row r="31810" spans="24:27" x14ac:dyDescent="0.25">
      <c r="X31810" s="69"/>
      <c r="Y31810" s="69"/>
      <c r="Z31810" s="69"/>
      <c r="AA31810" s="69"/>
    </row>
    <row r="31811" spans="24:27" x14ac:dyDescent="0.25">
      <c r="X31811" s="69"/>
      <c r="Y31811" s="69"/>
      <c r="Z31811" s="69"/>
      <c r="AA31811" s="69"/>
    </row>
    <row r="31812" spans="24:27" x14ac:dyDescent="0.25">
      <c r="X31812" s="69"/>
      <c r="Y31812" s="69"/>
      <c r="Z31812" s="69"/>
      <c r="AA31812" s="69"/>
    </row>
    <row r="31813" spans="24:27" x14ac:dyDescent="0.25">
      <c r="X31813" s="69"/>
      <c r="Y31813" s="69"/>
      <c r="Z31813" s="69"/>
      <c r="AA31813" s="69"/>
    </row>
    <row r="31814" spans="24:27" x14ac:dyDescent="0.25">
      <c r="X31814" s="69"/>
      <c r="Y31814" s="69"/>
      <c r="Z31814" s="69"/>
      <c r="AA31814" s="69"/>
    </row>
    <row r="31815" spans="24:27" x14ac:dyDescent="0.25">
      <c r="X31815" s="69"/>
      <c r="Y31815" s="69"/>
      <c r="Z31815" s="69"/>
      <c r="AA31815" s="69"/>
    </row>
    <row r="31816" spans="24:27" x14ac:dyDescent="0.25">
      <c r="X31816" s="69"/>
      <c r="Y31816" s="69"/>
      <c r="Z31816" s="69"/>
      <c r="AA31816" s="69"/>
    </row>
    <row r="31817" spans="24:27" x14ac:dyDescent="0.25">
      <c r="X31817" s="69"/>
      <c r="Y31817" s="69"/>
      <c r="Z31817" s="69"/>
      <c r="AA31817" s="69"/>
    </row>
    <row r="31818" spans="24:27" x14ac:dyDescent="0.25">
      <c r="X31818" s="69"/>
      <c r="Y31818" s="69"/>
      <c r="Z31818" s="69"/>
      <c r="AA31818" s="69"/>
    </row>
    <row r="31819" spans="24:27" x14ac:dyDescent="0.25">
      <c r="X31819" s="69"/>
      <c r="Y31819" s="69"/>
      <c r="Z31819" s="69"/>
      <c r="AA31819" s="69"/>
    </row>
    <row r="31820" spans="24:27" x14ac:dyDescent="0.25">
      <c r="X31820" s="69"/>
      <c r="Y31820" s="69"/>
      <c r="Z31820" s="69"/>
      <c r="AA31820" s="69"/>
    </row>
    <row r="31821" spans="24:27" x14ac:dyDescent="0.25">
      <c r="X31821" s="69"/>
      <c r="Y31821" s="69"/>
      <c r="Z31821" s="69"/>
      <c r="AA31821" s="69"/>
    </row>
    <row r="31822" spans="24:27" x14ac:dyDescent="0.25">
      <c r="X31822" s="69"/>
      <c r="Y31822" s="69"/>
      <c r="Z31822" s="69"/>
      <c r="AA31822" s="69"/>
    </row>
    <row r="31823" spans="24:27" x14ac:dyDescent="0.25">
      <c r="X31823" s="69"/>
      <c r="Y31823" s="69"/>
      <c r="Z31823" s="69"/>
      <c r="AA31823" s="69"/>
    </row>
    <row r="31824" spans="24:27" x14ac:dyDescent="0.25">
      <c r="X31824" s="69"/>
      <c r="Y31824" s="69"/>
      <c r="Z31824" s="69"/>
      <c r="AA31824" s="69"/>
    </row>
    <row r="31825" spans="24:27" x14ac:dyDescent="0.25">
      <c r="X31825" s="69"/>
      <c r="Y31825" s="69"/>
      <c r="Z31825" s="69"/>
      <c r="AA31825" s="69"/>
    </row>
    <row r="31826" spans="24:27" x14ac:dyDescent="0.25">
      <c r="X31826" s="69"/>
      <c r="Y31826" s="69"/>
      <c r="Z31826" s="69"/>
      <c r="AA31826" s="69"/>
    </row>
    <row r="31827" spans="24:27" x14ac:dyDescent="0.25">
      <c r="X31827" s="69"/>
      <c r="Y31827" s="69"/>
      <c r="Z31827" s="69"/>
      <c r="AA31827" s="69"/>
    </row>
    <row r="31828" spans="24:27" x14ac:dyDescent="0.25">
      <c r="X31828" s="69"/>
      <c r="Y31828" s="69"/>
      <c r="Z31828" s="69"/>
      <c r="AA31828" s="69"/>
    </row>
    <row r="31829" spans="24:27" x14ac:dyDescent="0.25">
      <c r="X31829" s="69"/>
      <c r="Y31829" s="69"/>
      <c r="Z31829" s="69"/>
      <c r="AA31829" s="69"/>
    </row>
    <row r="31830" spans="24:27" x14ac:dyDescent="0.25">
      <c r="X31830" s="69"/>
      <c r="Y31830" s="69"/>
      <c r="Z31830" s="69"/>
      <c r="AA31830" s="69"/>
    </row>
    <row r="31831" spans="24:27" x14ac:dyDescent="0.25">
      <c r="X31831" s="69"/>
      <c r="Y31831" s="69"/>
      <c r="Z31831" s="69"/>
      <c r="AA31831" s="69"/>
    </row>
    <row r="31832" spans="24:27" x14ac:dyDescent="0.25">
      <c r="X31832" s="69"/>
      <c r="Y31832" s="69"/>
      <c r="Z31832" s="69"/>
      <c r="AA31832" s="69"/>
    </row>
    <row r="31833" spans="24:27" x14ac:dyDescent="0.25">
      <c r="X31833" s="69"/>
      <c r="Y31833" s="69"/>
      <c r="Z31833" s="69"/>
      <c r="AA31833" s="69"/>
    </row>
    <row r="31834" spans="24:27" x14ac:dyDescent="0.25">
      <c r="X31834" s="69"/>
      <c r="Y31834" s="69"/>
      <c r="Z31834" s="69"/>
      <c r="AA31834" s="69"/>
    </row>
    <row r="31835" spans="24:27" x14ac:dyDescent="0.25">
      <c r="X31835" s="69"/>
      <c r="Y31835" s="69"/>
      <c r="Z31835" s="69"/>
      <c r="AA31835" s="69"/>
    </row>
    <row r="31836" spans="24:27" x14ac:dyDescent="0.25">
      <c r="X31836" s="69"/>
      <c r="Y31836" s="69"/>
      <c r="Z31836" s="69"/>
      <c r="AA31836" s="69"/>
    </row>
    <row r="31837" spans="24:27" x14ac:dyDescent="0.25">
      <c r="X31837" s="69"/>
      <c r="Y31837" s="69"/>
      <c r="Z31837" s="69"/>
      <c r="AA31837" s="69"/>
    </row>
    <row r="31838" spans="24:27" x14ac:dyDescent="0.25">
      <c r="X31838" s="69"/>
      <c r="Y31838" s="69"/>
      <c r="Z31838" s="69"/>
      <c r="AA31838" s="69"/>
    </row>
    <row r="31839" spans="24:27" x14ac:dyDescent="0.25">
      <c r="X31839" s="69"/>
      <c r="Y31839" s="69"/>
      <c r="Z31839" s="69"/>
      <c r="AA31839" s="69"/>
    </row>
    <row r="31840" spans="24:27" x14ac:dyDescent="0.25">
      <c r="X31840" s="69"/>
      <c r="Y31840" s="69"/>
      <c r="Z31840" s="69"/>
      <c r="AA31840" s="69"/>
    </row>
    <row r="31841" spans="24:27" x14ac:dyDescent="0.25">
      <c r="X31841" s="69"/>
      <c r="Y31841" s="69"/>
      <c r="Z31841" s="69"/>
      <c r="AA31841" s="69"/>
    </row>
    <row r="31842" spans="24:27" x14ac:dyDescent="0.25">
      <c r="X31842" s="69"/>
      <c r="Y31842" s="69"/>
      <c r="Z31842" s="69"/>
      <c r="AA31842" s="69"/>
    </row>
    <row r="31843" spans="24:27" x14ac:dyDescent="0.25">
      <c r="X31843" s="69"/>
      <c r="Y31843" s="69"/>
      <c r="Z31843" s="69"/>
      <c r="AA31843" s="69"/>
    </row>
    <row r="31844" spans="24:27" x14ac:dyDescent="0.25">
      <c r="X31844" s="69"/>
      <c r="Y31844" s="69"/>
      <c r="Z31844" s="69"/>
      <c r="AA31844" s="69"/>
    </row>
    <row r="31845" spans="24:27" x14ac:dyDescent="0.25">
      <c r="X31845" s="69"/>
      <c r="Y31845" s="69"/>
      <c r="Z31845" s="69"/>
      <c r="AA31845" s="69"/>
    </row>
    <row r="31846" spans="24:27" x14ac:dyDescent="0.25">
      <c r="X31846" s="69"/>
      <c r="Y31846" s="69"/>
      <c r="Z31846" s="69"/>
      <c r="AA31846" s="69"/>
    </row>
    <row r="31847" spans="24:27" x14ac:dyDescent="0.25">
      <c r="X31847" s="69"/>
      <c r="Y31847" s="69"/>
      <c r="Z31847" s="69"/>
      <c r="AA31847" s="69"/>
    </row>
    <row r="31848" spans="24:27" x14ac:dyDescent="0.25">
      <c r="X31848" s="69"/>
      <c r="Y31848" s="69"/>
      <c r="Z31848" s="69"/>
      <c r="AA31848" s="69"/>
    </row>
    <row r="31849" spans="24:27" x14ac:dyDescent="0.25">
      <c r="X31849" s="69"/>
      <c r="Y31849" s="69"/>
      <c r="Z31849" s="69"/>
      <c r="AA31849" s="69"/>
    </row>
    <row r="31850" spans="24:27" x14ac:dyDescent="0.25">
      <c r="X31850" s="69"/>
      <c r="Y31850" s="69"/>
      <c r="Z31850" s="69"/>
      <c r="AA31850" s="69"/>
    </row>
    <row r="31851" spans="24:27" x14ac:dyDescent="0.25">
      <c r="X31851" s="69"/>
      <c r="Y31851" s="69"/>
      <c r="Z31851" s="69"/>
      <c r="AA31851" s="69"/>
    </row>
    <row r="31852" spans="24:27" x14ac:dyDescent="0.25">
      <c r="X31852" s="69"/>
      <c r="Y31852" s="69"/>
      <c r="Z31852" s="69"/>
      <c r="AA31852" s="69"/>
    </row>
    <row r="31853" spans="24:27" x14ac:dyDescent="0.25">
      <c r="X31853" s="69"/>
      <c r="Y31853" s="69"/>
      <c r="Z31853" s="69"/>
      <c r="AA31853" s="69"/>
    </row>
    <row r="31854" spans="24:27" x14ac:dyDescent="0.25">
      <c r="X31854" s="69"/>
      <c r="Y31854" s="69"/>
      <c r="Z31854" s="69"/>
      <c r="AA31854" s="69"/>
    </row>
    <row r="31855" spans="24:27" x14ac:dyDescent="0.25">
      <c r="X31855" s="69"/>
      <c r="Y31855" s="69"/>
      <c r="Z31855" s="69"/>
      <c r="AA31855" s="69"/>
    </row>
    <row r="31856" spans="24:27" x14ac:dyDescent="0.25">
      <c r="X31856" s="69"/>
      <c r="Y31856" s="69"/>
      <c r="Z31856" s="69"/>
      <c r="AA31856" s="69"/>
    </row>
    <row r="31857" spans="24:27" x14ac:dyDescent="0.25">
      <c r="X31857" s="69"/>
      <c r="Y31857" s="69"/>
      <c r="Z31857" s="69"/>
      <c r="AA31857" s="69"/>
    </row>
    <row r="31858" spans="24:27" x14ac:dyDescent="0.25">
      <c r="X31858" s="69"/>
      <c r="Y31858" s="69"/>
      <c r="Z31858" s="69"/>
      <c r="AA31858" s="69"/>
    </row>
    <row r="31859" spans="24:27" x14ac:dyDescent="0.25">
      <c r="X31859" s="69"/>
      <c r="Y31859" s="69"/>
      <c r="Z31859" s="69"/>
      <c r="AA31859" s="69"/>
    </row>
    <row r="31860" spans="24:27" x14ac:dyDescent="0.25">
      <c r="X31860" s="69"/>
      <c r="Y31860" s="69"/>
      <c r="Z31860" s="69"/>
      <c r="AA31860" s="69"/>
    </row>
    <row r="31861" spans="24:27" x14ac:dyDescent="0.25">
      <c r="X31861" s="69"/>
      <c r="Y31861" s="69"/>
      <c r="Z31861" s="69"/>
      <c r="AA31861" s="69"/>
    </row>
    <row r="31862" spans="24:27" x14ac:dyDescent="0.25">
      <c r="X31862" s="69"/>
      <c r="Y31862" s="69"/>
      <c r="Z31862" s="69"/>
      <c r="AA31862" s="69"/>
    </row>
    <row r="31863" spans="24:27" x14ac:dyDescent="0.25">
      <c r="X31863" s="69"/>
      <c r="Y31863" s="69"/>
      <c r="Z31863" s="69"/>
      <c r="AA31863" s="69"/>
    </row>
    <row r="31864" spans="24:27" x14ac:dyDescent="0.25">
      <c r="X31864" s="69"/>
      <c r="Y31864" s="69"/>
      <c r="Z31864" s="69"/>
      <c r="AA31864" s="69"/>
    </row>
    <row r="31865" spans="24:27" x14ac:dyDescent="0.25">
      <c r="X31865" s="69"/>
      <c r="Y31865" s="69"/>
      <c r="Z31865" s="69"/>
      <c r="AA31865" s="69"/>
    </row>
    <row r="31866" spans="24:27" x14ac:dyDescent="0.25">
      <c r="X31866" s="69"/>
      <c r="Y31866" s="69"/>
      <c r="Z31866" s="69"/>
      <c r="AA31866" s="69"/>
    </row>
    <row r="31867" spans="24:27" x14ac:dyDescent="0.25">
      <c r="X31867" s="69"/>
      <c r="Y31867" s="69"/>
      <c r="Z31867" s="69"/>
      <c r="AA31867" s="69"/>
    </row>
    <row r="31868" spans="24:27" x14ac:dyDescent="0.25">
      <c r="X31868" s="69"/>
      <c r="Y31868" s="69"/>
      <c r="Z31868" s="69"/>
      <c r="AA31868" s="69"/>
    </row>
    <row r="31869" spans="24:27" x14ac:dyDescent="0.25">
      <c r="X31869" s="69"/>
      <c r="Y31869" s="69"/>
      <c r="Z31869" s="69"/>
      <c r="AA31869" s="69"/>
    </row>
    <row r="31870" spans="24:27" x14ac:dyDescent="0.25">
      <c r="X31870" s="69"/>
      <c r="Y31870" s="69"/>
      <c r="Z31870" s="69"/>
      <c r="AA31870" s="69"/>
    </row>
    <row r="31871" spans="24:27" x14ac:dyDescent="0.25">
      <c r="X31871" s="69"/>
      <c r="Y31871" s="69"/>
      <c r="Z31871" s="69"/>
      <c r="AA31871" s="69"/>
    </row>
    <row r="31872" spans="24:27" x14ac:dyDescent="0.25">
      <c r="X31872" s="69"/>
      <c r="Y31872" s="69"/>
      <c r="Z31872" s="69"/>
      <c r="AA31872" s="69"/>
    </row>
    <row r="31873" spans="24:27" x14ac:dyDescent="0.25">
      <c r="X31873" s="69"/>
      <c r="Y31873" s="69"/>
      <c r="Z31873" s="69"/>
      <c r="AA31873" s="69"/>
    </row>
    <row r="31874" spans="24:27" x14ac:dyDescent="0.25">
      <c r="X31874" s="69"/>
      <c r="Y31874" s="69"/>
      <c r="Z31874" s="69"/>
      <c r="AA31874" s="69"/>
    </row>
    <row r="31875" spans="24:27" x14ac:dyDescent="0.25">
      <c r="X31875" s="69"/>
      <c r="Y31875" s="69"/>
      <c r="Z31875" s="69"/>
      <c r="AA31875" s="69"/>
    </row>
    <row r="31876" spans="24:27" x14ac:dyDescent="0.25">
      <c r="X31876" s="69"/>
      <c r="Y31876" s="69"/>
      <c r="Z31876" s="69"/>
      <c r="AA31876" s="69"/>
    </row>
    <row r="31877" spans="24:27" x14ac:dyDescent="0.25">
      <c r="X31877" s="69"/>
      <c r="Y31877" s="69"/>
      <c r="Z31877" s="69"/>
      <c r="AA31877" s="69"/>
    </row>
    <row r="31878" spans="24:27" x14ac:dyDescent="0.25">
      <c r="X31878" s="69"/>
      <c r="Y31878" s="69"/>
      <c r="Z31878" s="69"/>
      <c r="AA31878" s="69"/>
    </row>
    <row r="31879" spans="24:27" x14ac:dyDescent="0.25">
      <c r="X31879" s="69"/>
      <c r="Y31879" s="69"/>
      <c r="Z31879" s="69"/>
      <c r="AA31879" s="69"/>
    </row>
    <row r="31880" spans="24:27" x14ac:dyDescent="0.25">
      <c r="X31880" s="69"/>
      <c r="Y31880" s="69"/>
      <c r="Z31880" s="69"/>
      <c r="AA31880" s="69"/>
    </row>
    <row r="31881" spans="24:27" x14ac:dyDescent="0.25">
      <c r="X31881" s="69"/>
      <c r="Y31881" s="69"/>
      <c r="Z31881" s="69"/>
      <c r="AA31881" s="69"/>
    </row>
    <row r="31882" spans="24:27" x14ac:dyDescent="0.25">
      <c r="X31882" s="69"/>
      <c r="Y31882" s="69"/>
      <c r="Z31882" s="69"/>
      <c r="AA31882" s="69"/>
    </row>
    <row r="31883" spans="24:27" x14ac:dyDescent="0.25">
      <c r="X31883" s="69"/>
      <c r="Y31883" s="69"/>
      <c r="Z31883" s="69"/>
      <c r="AA31883" s="69"/>
    </row>
    <row r="31884" spans="24:27" x14ac:dyDescent="0.25">
      <c r="X31884" s="69"/>
      <c r="Y31884" s="69"/>
      <c r="Z31884" s="69"/>
      <c r="AA31884" s="69"/>
    </row>
    <row r="31885" spans="24:27" x14ac:dyDescent="0.25">
      <c r="X31885" s="69"/>
      <c r="Y31885" s="69"/>
      <c r="Z31885" s="69"/>
      <c r="AA31885" s="69"/>
    </row>
    <row r="31886" spans="24:27" x14ac:dyDescent="0.25">
      <c r="X31886" s="69"/>
      <c r="Y31886" s="69"/>
      <c r="Z31886" s="69"/>
      <c r="AA31886" s="69"/>
    </row>
    <row r="31887" spans="24:27" x14ac:dyDescent="0.25">
      <c r="X31887" s="69"/>
      <c r="Y31887" s="69"/>
      <c r="Z31887" s="69"/>
      <c r="AA31887" s="69"/>
    </row>
    <row r="31888" spans="24:27" x14ac:dyDescent="0.25">
      <c r="X31888" s="69"/>
      <c r="Y31888" s="69"/>
      <c r="Z31888" s="69"/>
      <c r="AA31888" s="69"/>
    </row>
    <row r="31889" spans="24:27" x14ac:dyDescent="0.25">
      <c r="X31889" s="69"/>
      <c r="Y31889" s="69"/>
      <c r="Z31889" s="69"/>
      <c r="AA31889" s="69"/>
    </row>
    <row r="31890" spans="24:27" x14ac:dyDescent="0.25">
      <c r="X31890" s="69"/>
      <c r="Y31890" s="69"/>
      <c r="Z31890" s="69"/>
      <c r="AA31890" s="69"/>
    </row>
    <row r="31891" spans="24:27" x14ac:dyDescent="0.25">
      <c r="X31891" s="69"/>
      <c r="Y31891" s="69"/>
      <c r="Z31891" s="69"/>
      <c r="AA31891" s="69"/>
    </row>
    <row r="31892" spans="24:27" x14ac:dyDescent="0.25">
      <c r="X31892" s="69"/>
      <c r="Y31892" s="69"/>
      <c r="Z31892" s="69"/>
      <c r="AA31892" s="69"/>
    </row>
    <row r="31893" spans="24:27" x14ac:dyDescent="0.25">
      <c r="X31893" s="69"/>
      <c r="Y31893" s="69"/>
      <c r="Z31893" s="69"/>
      <c r="AA31893" s="69"/>
    </row>
    <row r="31894" spans="24:27" x14ac:dyDescent="0.25">
      <c r="X31894" s="69"/>
      <c r="Y31894" s="69"/>
      <c r="Z31894" s="69"/>
      <c r="AA31894" s="69"/>
    </row>
    <row r="31895" spans="24:27" x14ac:dyDescent="0.25">
      <c r="X31895" s="69"/>
      <c r="Y31895" s="69"/>
      <c r="Z31895" s="69"/>
      <c r="AA31895" s="69"/>
    </row>
    <row r="31896" spans="24:27" x14ac:dyDescent="0.25">
      <c r="X31896" s="69"/>
      <c r="Y31896" s="69"/>
      <c r="Z31896" s="69"/>
      <c r="AA31896" s="69"/>
    </row>
    <row r="31897" spans="24:27" x14ac:dyDescent="0.25">
      <c r="X31897" s="69"/>
      <c r="Y31897" s="69"/>
      <c r="Z31897" s="69"/>
      <c r="AA31897" s="69"/>
    </row>
    <row r="31898" spans="24:27" x14ac:dyDescent="0.25">
      <c r="X31898" s="69"/>
      <c r="Y31898" s="69"/>
      <c r="Z31898" s="69"/>
      <c r="AA31898" s="69"/>
    </row>
    <row r="31899" spans="24:27" x14ac:dyDescent="0.25">
      <c r="X31899" s="69"/>
      <c r="Y31899" s="69"/>
      <c r="Z31899" s="69"/>
      <c r="AA31899" s="69"/>
    </row>
    <row r="31900" spans="24:27" x14ac:dyDescent="0.25">
      <c r="X31900" s="69"/>
      <c r="Y31900" s="69"/>
      <c r="Z31900" s="69"/>
      <c r="AA31900" s="69"/>
    </row>
    <row r="31901" spans="24:27" x14ac:dyDescent="0.25">
      <c r="X31901" s="69"/>
      <c r="Y31901" s="69"/>
      <c r="Z31901" s="69"/>
      <c r="AA31901" s="69"/>
    </row>
    <row r="31902" spans="24:27" x14ac:dyDescent="0.25">
      <c r="X31902" s="69"/>
      <c r="Y31902" s="69"/>
      <c r="Z31902" s="69"/>
      <c r="AA31902" s="69"/>
    </row>
    <row r="31903" spans="24:27" x14ac:dyDescent="0.25">
      <c r="X31903" s="69"/>
      <c r="Y31903" s="69"/>
      <c r="Z31903" s="69"/>
      <c r="AA31903" s="69"/>
    </row>
    <row r="31904" spans="24:27" x14ac:dyDescent="0.25">
      <c r="X31904" s="69"/>
      <c r="Y31904" s="69"/>
      <c r="Z31904" s="69"/>
      <c r="AA31904" s="69"/>
    </row>
    <row r="31905" spans="24:27" x14ac:dyDescent="0.25">
      <c r="X31905" s="69"/>
      <c r="Y31905" s="69"/>
      <c r="Z31905" s="69"/>
      <c r="AA31905" s="69"/>
    </row>
    <row r="31906" spans="24:27" x14ac:dyDescent="0.25">
      <c r="X31906" s="69"/>
      <c r="Y31906" s="69"/>
      <c r="Z31906" s="69"/>
      <c r="AA31906" s="69"/>
    </row>
    <row r="31907" spans="24:27" x14ac:dyDescent="0.25">
      <c r="X31907" s="69"/>
      <c r="Y31907" s="69"/>
      <c r="Z31907" s="69"/>
      <c r="AA31907" s="69"/>
    </row>
    <row r="31908" spans="24:27" x14ac:dyDescent="0.25">
      <c r="X31908" s="69"/>
      <c r="Y31908" s="69"/>
      <c r="Z31908" s="69"/>
      <c r="AA31908" s="69"/>
    </row>
    <row r="31909" spans="24:27" x14ac:dyDescent="0.25">
      <c r="X31909" s="69"/>
      <c r="Y31909" s="69"/>
      <c r="Z31909" s="69"/>
      <c r="AA31909" s="69"/>
    </row>
    <row r="31910" spans="24:27" x14ac:dyDescent="0.25">
      <c r="X31910" s="69"/>
      <c r="Y31910" s="69"/>
      <c r="Z31910" s="69"/>
      <c r="AA31910" s="69"/>
    </row>
    <row r="31911" spans="24:27" x14ac:dyDescent="0.25">
      <c r="X31911" s="69"/>
      <c r="Y31911" s="69"/>
      <c r="Z31911" s="69"/>
      <c r="AA31911" s="69"/>
    </row>
    <row r="31912" spans="24:27" x14ac:dyDescent="0.25">
      <c r="X31912" s="69"/>
      <c r="Y31912" s="69"/>
      <c r="Z31912" s="69"/>
      <c r="AA31912" s="69"/>
    </row>
    <row r="31913" spans="24:27" x14ac:dyDescent="0.25">
      <c r="X31913" s="69"/>
      <c r="Y31913" s="69"/>
      <c r="Z31913" s="69"/>
      <c r="AA31913" s="69"/>
    </row>
    <row r="31914" spans="24:27" x14ac:dyDescent="0.25">
      <c r="X31914" s="69"/>
      <c r="Y31914" s="69"/>
      <c r="Z31914" s="69"/>
      <c r="AA31914" s="69"/>
    </row>
    <row r="31915" spans="24:27" x14ac:dyDescent="0.25">
      <c r="X31915" s="69"/>
      <c r="Y31915" s="69"/>
      <c r="Z31915" s="69"/>
      <c r="AA31915" s="69"/>
    </row>
    <row r="31916" spans="24:27" x14ac:dyDescent="0.25">
      <c r="X31916" s="69"/>
      <c r="Y31916" s="69"/>
      <c r="Z31916" s="69"/>
      <c r="AA31916" s="69"/>
    </row>
    <row r="31917" spans="24:27" x14ac:dyDescent="0.25">
      <c r="X31917" s="69"/>
      <c r="Y31917" s="69"/>
      <c r="Z31917" s="69"/>
      <c r="AA31917" s="69"/>
    </row>
    <row r="31918" spans="24:27" x14ac:dyDescent="0.25">
      <c r="X31918" s="69"/>
      <c r="Y31918" s="69"/>
      <c r="Z31918" s="69"/>
      <c r="AA31918" s="69"/>
    </row>
    <row r="31919" spans="24:27" x14ac:dyDescent="0.25">
      <c r="X31919" s="69"/>
      <c r="Y31919" s="69"/>
      <c r="Z31919" s="69"/>
      <c r="AA31919" s="69"/>
    </row>
    <row r="31920" spans="24:27" x14ac:dyDescent="0.25">
      <c r="X31920" s="69"/>
      <c r="Y31920" s="69"/>
      <c r="Z31920" s="69"/>
      <c r="AA31920" s="69"/>
    </row>
    <row r="31921" spans="24:27" x14ac:dyDescent="0.25">
      <c r="X31921" s="69"/>
      <c r="Y31921" s="69"/>
      <c r="Z31921" s="69"/>
      <c r="AA31921" s="69"/>
    </row>
    <row r="31922" spans="24:27" x14ac:dyDescent="0.25">
      <c r="X31922" s="69"/>
      <c r="Y31922" s="69"/>
      <c r="Z31922" s="69"/>
      <c r="AA31922" s="69"/>
    </row>
    <row r="31923" spans="24:27" x14ac:dyDescent="0.25">
      <c r="X31923" s="69"/>
      <c r="Y31923" s="69"/>
      <c r="Z31923" s="69"/>
      <c r="AA31923" s="69"/>
    </row>
    <row r="31924" spans="24:27" x14ac:dyDescent="0.25">
      <c r="X31924" s="69"/>
      <c r="Y31924" s="69"/>
      <c r="Z31924" s="69"/>
      <c r="AA31924" s="69"/>
    </row>
    <row r="31925" spans="24:27" x14ac:dyDescent="0.25">
      <c r="X31925" s="69"/>
      <c r="Y31925" s="69"/>
      <c r="Z31925" s="69"/>
      <c r="AA31925" s="69"/>
    </row>
    <row r="31926" spans="24:27" x14ac:dyDescent="0.25">
      <c r="X31926" s="69"/>
      <c r="Y31926" s="69"/>
      <c r="Z31926" s="69"/>
      <c r="AA31926" s="69"/>
    </row>
    <row r="31927" spans="24:27" x14ac:dyDescent="0.25">
      <c r="X31927" s="69"/>
      <c r="Y31927" s="69"/>
      <c r="Z31927" s="69"/>
      <c r="AA31927" s="69"/>
    </row>
    <row r="31928" spans="24:27" x14ac:dyDescent="0.25">
      <c r="X31928" s="69"/>
      <c r="Y31928" s="69"/>
      <c r="Z31928" s="69"/>
      <c r="AA31928" s="69"/>
    </row>
    <row r="31929" spans="24:27" x14ac:dyDescent="0.25">
      <c r="X31929" s="69"/>
      <c r="Y31929" s="69"/>
      <c r="Z31929" s="69"/>
      <c r="AA31929" s="69"/>
    </row>
    <row r="31930" spans="24:27" x14ac:dyDescent="0.25">
      <c r="X31930" s="69"/>
      <c r="Y31930" s="69"/>
      <c r="Z31930" s="69"/>
      <c r="AA31930" s="69"/>
    </row>
    <row r="31931" spans="24:27" x14ac:dyDescent="0.25">
      <c r="X31931" s="69"/>
      <c r="Y31931" s="69"/>
      <c r="Z31931" s="69"/>
      <c r="AA31931" s="69"/>
    </row>
    <row r="31932" spans="24:27" x14ac:dyDescent="0.25">
      <c r="X31932" s="69"/>
      <c r="Y31932" s="69"/>
      <c r="Z31932" s="69"/>
      <c r="AA31932" s="69"/>
    </row>
    <row r="31933" spans="24:27" x14ac:dyDescent="0.25">
      <c r="X31933" s="69"/>
      <c r="Y31933" s="69"/>
      <c r="Z31933" s="69"/>
      <c r="AA31933" s="69"/>
    </row>
    <row r="31934" spans="24:27" x14ac:dyDescent="0.25">
      <c r="X31934" s="69"/>
      <c r="Y31934" s="69"/>
      <c r="Z31934" s="69"/>
      <c r="AA31934" s="69"/>
    </row>
    <row r="31935" spans="24:27" x14ac:dyDescent="0.25">
      <c r="X31935" s="69"/>
      <c r="Y31935" s="69"/>
      <c r="Z31935" s="69"/>
      <c r="AA31935" s="69"/>
    </row>
    <row r="31936" spans="24:27" x14ac:dyDescent="0.25">
      <c r="X31936" s="69"/>
      <c r="Y31936" s="69"/>
      <c r="Z31936" s="69"/>
      <c r="AA31936" s="69"/>
    </row>
    <row r="31937" spans="24:27" x14ac:dyDescent="0.25">
      <c r="X31937" s="69"/>
      <c r="Y31937" s="69"/>
      <c r="Z31937" s="69"/>
      <c r="AA31937" s="69"/>
    </row>
    <row r="31938" spans="24:27" x14ac:dyDescent="0.25">
      <c r="X31938" s="69"/>
      <c r="Y31938" s="69"/>
      <c r="Z31938" s="69"/>
      <c r="AA31938" s="69"/>
    </row>
    <row r="31939" spans="24:27" x14ac:dyDescent="0.25">
      <c r="X31939" s="69"/>
      <c r="Y31939" s="69"/>
      <c r="Z31939" s="69"/>
      <c r="AA31939" s="69"/>
    </row>
    <row r="31940" spans="24:27" x14ac:dyDescent="0.25">
      <c r="X31940" s="69"/>
      <c r="Y31940" s="69"/>
      <c r="Z31940" s="69"/>
      <c r="AA31940" s="69"/>
    </row>
    <row r="31941" spans="24:27" x14ac:dyDescent="0.25">
      <c r="X31941" s="69"/>
      <c r="Y31941" s="69"/>
      <c r="Z31941" s="69"/>
      <c r="AA31941" s="69"/>
    </row>
    <row r="31942" spans="24:27" x14ac:dyDescent="0.25">
      <c r="X31942" s="69"/>
      <c r="Y31942" s="69"/>
      <c r="Z31942" s="69"/>
      <c r="AA31942" s="69"/>
    </row>
    <row r="31943" spans="24:27" x14ac:dyDescent="0.25">
      <c r="X31943" s="69"/>
      <c r="Y31943" s="69"/>
      <c r="Z31943" s="69"/>
      <c r="AA31943" s="69"/>
    </row>
    <row r="31944" spans="24:27" x14ac:dyDescent="0.25">
      <c r="X31944" s="69"/>
      <c r="Y31944" s="69"/>
      <c r="Z31944" s="69"/>
      <c r="AA31944" s="69"/>
    </row>
    <row r="31945" spans="24:27" x14ac:dyDescent="0.25">
      <c r="X31945" s="69"/>
      <c r="Y31945" s="69"/>
      <c r="Z31945" s="69"/>
      <c r="AA31945" s="69"/>
    </row>
    <row r="31946" spans="24:27" x14ac:dyDescent="0.25">
      <c r="X31946" s="69"/>
      <c r="Y31946" s="69"/>
      <c r="Z31946" s="69"/>
      <c r="AA31946" s="69"/>
    </row>
    <row r="31947" spans="24:27" x14ac:dyDescent="0.25">
      <c r="X31947" s="69"/>
      <c r="Y31947" s="69"/>
      <c r="Z31947" s="69"/>
      <c r="AA31947" s="69"/>
    </row>
    <row r="31948" spans="24:27" x14ac:dyDescent="0.25">
      <c r="X31948" s="69"/>
      <c r="Y31948" s="69"/>
      <c r="Z31948" s="69"/>
      <c r="AA31948" s="69"/>
    </row>
    <row r="31949" spans="24:27" x14ac:dyDescent="0.25">
      <c r="X31949" s="69"/>
      <c r="Y31949" s="69"/>
      <c r="Z31949" s="69"/>
      <c r="AA31949" s="69"/>
    </row>
    <row r="31950" spans="24:27" x14ac:dyDescent="0.25">
      <c r="X31950" s="69"/>
      <c r="Y31950" s="69"/>
      <c r="Z31950" s="69"/>
      <c r="AA31950" s="69"/>
    </row>
    <row r="31951" spans="24:27" x14ac:dyDescent="0.25">
      <c r="X31951" s="69"/>
      <c r="Y31951" s="69"/>
      <c r="Z31951" s="69"/>
      <c r="AA31951" s="69"/>
    </row>
    <row r="31952" spans="24:27" x14ac:dyDescent="0.25">
      <c r="X31952" s="69"/>
      <c r="Y31952" s="69"/>
      <c r="Z31952" s="69"/>
      <c r="AA31952" s="69"/>
    </row>
    <row r="31953" spans="24:27" x14ac:dyDescent="0.25">
      <c r="X31953" s="69"/>
      <c r="Y31953" s="69"/>
      <c r="Z31953" s="69"/>
      <c r="AA31953" s="69"/>
    </row>
    <row r="31954" spans="24:27" x14ac:dyDescent="0.25">
      <c r="X31954" s="69"/>
      <c r="Y31954" s="69"/>
      <c r="Z31954" s="69"/>
      <c r="AA31954" s="69"/>
    </row>
    <row r="31955" spans="24:27" x14ac:dyDescent="0.25">
      <c r="X31955" s="69"/>
      <c r="Y31955" s="69"/>
      <c r="Z31955" s="69"/>
      <c r="AA31955" s="69"/>
    </row>
    <row r="31956" spans="24:27" x14ac:dyDescent="0.25">
      <c r="X31956" s="69"/>
      <c r="Y31956" s="69"/>
      <c r="Z31956" s="69"/>
      <c r="AA31956" s="69"/>
    </row>
    <row r="31957" spans="24:27" x14ac:dyDescent="0.25">
      <c r="X31957" s="69"/>
      <c r="Y31957" s="69"/>
      <c r="Z31957" s="69"/>
      <c r="AA31957" s="69"/>
    </row>
    <row r="31958" spans="24:27" x14ac:dyDescent="0.25">
      <c r="X31958" s="69"/>
      <c r="Y31958" s="69"/>
      <c r="Z31958" s="69"/>
      <c r="AA31958" s="69"/>
    </row>
    <row r="31959" spans="24:27" x14ac:dyDescent="0.25">
      <c r="X31959" s="69"/>
      <c r="Y31959" s="69"/>
      <c r="Z31959" s="69"/>
      <c r="AA31959" s="69"/>
    </row>
    <row r="31960" spans="24:27" x14ac:dyDescent="0.25">
      <c r="X31960" s="69"/>
      <c r="Y31960" s="69"/>
      <c r="Z31960" s="69"/>
      <c r="AA31960" s="69"/>
    </row>
    <row r="31961" spans="24:27" x14ac:dyDescent="0.25">
      <c r="X31961" s="69"/>
      <c r="Y31961" s="69"/>
      <c r="Z31961" s="69"/>
      <c r="AA31961" s="69"/>
    </row>
    <row r="31962" spans="24:27" x14ac:dyDescent="0.25">
      <c r="X31962" s="69"/>
      <c r="Y31962" s="69"/>
      <c r="Z31962" s="69"/>
      <c r="AA31962" s="69"/>
    </row>
    <row r="31963" spans="24:27" x14ac:dyDescent="0.25">
      <c r="X31963" s="69"/>
      <c r="Y31963" s="69"/>
      <c r="Z31963" s="69"/>
      <c r="AA31963" s="69"/>
    </row>
    <row r="31964" spans="24:27" x14ac:dyDescent="0.25">
      <c r="X31964" s="69"/>
      <c r="Y31964" s="69"/>
      <c r="Z31964" s="69"/>
      <c r="AA31964" s="69"/>
    </row>
    <row r="31965" spans="24:27" x14ac:dyDescent="0.25">
      <c r="X31965" s="69"/>
      <c r="Y31965" s="69"/>
      <c r="Z31965" s="69"/>
      <c r="AA31965" s="69"/>
    </row>
    <row r="31966" spans="24:27" x14ac:dyDescent="0.25">
      <c r="X31966" s="69"/>
      <c r="Y31966" s="69"/>
      <c r="Z31966" s="69"/>
      <c r="AA31966" s="69"/>
    </row>
    <row r="31967" spans="24:27" x14ac:dyDescent="0.25">
      <c r="X31967" s="69"/>
      <c r="Y31967" s="69"/>
      <c r="Z31967" s="69"/>
      <c r="AA31967" s="69"/>
    </row>
    <row r="31968" spans="24:27" x14ac:dyDescent="0.25">
      <c r="X31968" s="69"/>
      <c r="Y31968" s="69"/>
      <c r="Z31968" s="69"/>
      <c r="AA31968" s="69"/>
    </row>
    <row r="31969" spans="24:27" x14ac:dyDescent="0.25">
      <c r="X31969" s="69"/>
      <c r="Y31969" s="69"/>
      <c r="Z31969" s="69"/>
      <c r="AA31969" s="69"/>
    </row>
    <row r="31970" spans="24:27" x14ac:dyDescent="0.25">
      <c r="X31970" s="69"/>
      <c r="Y31970" s="69"/>
      <c r="Z31970" s="69"/>
      <c r="AA31970" s="69"/>
    </row>
    <row r="31971" spans="24:27" x14ac:dyDescent="0.25">
      <c r="X31971" s="69"/>
      <c r="Y31971" s="69"/>
      <c r="Z31971" s="69"/>
      <c r="AA31971" s="69"/>
    </row>
    <row r="31972" spans="24:27" x14ac:dyDescent="0.25">
      <c r="X31972" s="69"/>
      <c r="Y31972" s="69"/>
      <c r="Z31972" s="69"/>
      <c r="AA31972" s="69"/>
    </row>
    <row r="31973" spans="24:27" x14ac:dyDescent="0.25">
      <c r="X31973" s="69"/>
      <c r="Y31973" s="69"/>
      <c r="Z31973" s="69"/>
      <c r="AA31973" s="69"/>
    </row>
    <row r="31974" spans="24:27" x14ac:dyDescent="0.25">
      <c r="X31974" s="69"/>
      <c r="Y31974" s="69"/>
      <c r="Z31974" s="69"/>
      <c r="AA31974" s="69"/>
    </row>
    <row r="31975" spans="24:27" x14ac:dyDescent="0.25">
      <c r="X31975" s="69"/>
      <c r="Y31975" s="69"/>
      <c r="Z31975" s="69"/>
      <c r="AA31975" s="69"/>
    </row>
    <row r="31976" spans="24:27" x14ac:dyDescent="0.25">
      <c r="X31976" s="69"/>
      <c r="Y31976" s="69"/>
      <c r="Z31976" s="69"/>
      <c r="AA31976" s="69"/>
    </row>
    <row r="31977" spans="24:27" x14ac:dyDescent="0.25">
      <c r="X31977" s="69"/>
      <c r="Y31977" s="69"/>
      <c r="Z31977" s="69"/>
      <c r="AA31977" s="69"/>
    </row>
    <row r="31978" spans="24:27" x14ac:dyDescent="0.25">
      <c r="X31978" s="69"/>
      <c r="Y31978" s="69"/>
      <c r="Z31978" s="69"/>
      <c r="AA31978" s="69"/>
    </row>
    <row r="31979" spans="24:27" x14ac:dyDescent="0.25">
      <c r="X31979" s="69"/>
      <c r="Y31979" s="69"/>
      <c r="Z31979" s="69"/>
      <c r="AA31979" s="69"/>
    </row>
    <row r="31980" spans="24:27" x14ac:dyDescent="0.25">
      <c r="X31980" s="69"/>
      <c r="Y31980" s="69"/>
      <c r="Z31980" s="69"/>
      <c r="AA31980" s="69"/>
    </row>
    <row r="31981" spans="24:27" x14ac:dyDescent="0.25">
      <c r="X31981" s="69"/>
      <c r="Y31981" s="69"/>
      <c r="Z31981" s="69"/>
      <c r="AA31981" s="69"/>
    </row>
    <row r="31982" spans="24:27" x14ac:dyDescent="0.25">
      <c r="X31982" s="69"/>
      <c r="Y31982" s="69"/>
      <c r="Z31982" s="69"/>
      <c r="AA31982" s="69"/>
    </row>
    <row r="31983" spans="24:27" x14ac:dyDescent="0.25">
      <c r="X31983" s="69"/>
      <c r="Y31983" s="69"/>
      <c r="Z31983" s="69"/>
      <c r="AA31983" s="69"/>
    </row>
    <row r="31984" spans="24:27" x14ac:dyDescent="0.25">
      <c r="X31984" s="69"/>
      <c r="Y31984" s="69"/>
      <c r="Z31984" s="69"/>
      <c r="AA31984" s="69"/>
    </row>
    <row r="31985" spans="24:27" x14ac:dyDescent="0.25">
      <c r="X31985" s="69"/>
      <c r="Y31985" s="69"/>
      <c r="Z31985" s="69"/>
      <c r="AA31985" s="69"/>
    </row>
    <row r="31986" spans="24:27" x14ac:dyDescent="0.25">
      <c r="X31986" s="69"/>
      <c r="Y31986" s="69"/>
      <c r="Z31986" s="69"/>
      <c r="AA31986" s="69"/>
    </row>
    <row r="31987" spans="24:27" x14ac:dyDescent="0.25">
      <c r="X31987" s="69"/>
      <c r="Y31987" s="69"/>
      <c r="Z31987" s="69"/>
      <c r="AA31987" s="69"/>
    </row>
    <row r="31988" spans="24:27" x14ac:dyDescent="0.25">
      <c r="X31988" s="69"/>
      <c r="Y31988" s="69"/>
      <c r="Z31988" s="69"/>
      <c r="AA31988" s="69"/>
    </row>
    <row r="31989" spans="24:27" x14ac:dyDescent="0.25">
      <c r="X31989" s="69"/>
      <c r="Y31989" s="69"/>
      <c r="Z31989" s="69"/>
      <c r="AA31989" s="69"/>
    </row>
    <row r="31990" spans="24:27" x14ac:dyDescent="0.25">
      <c r="X31990" s="69"/>
      <c r="Y31990" s="69"/>
      <c r="Z31990" s="69"/>
      <c r="AA31990" s="69"/>
    </row>
    <row r="31991" spans="24:27" x14ac:dyDescent="0.25">
      <c r="X31991" s="69"/>
      <c r="Y31991" s="69"/>
      <c r="Z31991" s="69"/>
      <c r="AA31991" s="69"/>
    </row>
    <row r="31992" spans="24:27" x14ac:dyDescent="0.25">
      <c r="X31992" s="69"/>
      <c r="Y31992" s="69"/>
      <c r="Z31992" s="69"/>
      <c r="AA31992" s="69"/>
    </row>
    <row r="31993" spans="24:27" x14ac:dyDescent="0.25">
      <c r="X31993" s="69"/>
      <c r="Y31993" s="69"/>
      <c r="Z31993" s="69"/>
      <c r="AA31993" s="69"/>
    </row>
    <row r="31994" spans="24:27" x14ac:dyDescent="0.25">
      <c r="X31994" s="69"/>
      <c r="Y31994" s="69"/>
      <c r="Z31994" s="69"/>
      <c r="AA31994" s="69"/>
    </row>
    <row r="31995" spans="24:27" x14ac:dyDescent="0.25">
      <c r="X31995" s="69"/>
      <c r="Y31995" s="69"/>
      <c r="Z31995" s="69"/>
      <c r="AA31995" s="69"/>
    </row>
    <row r="31996" spans="24:27" x14ac:dyDescent="0.25">
      <c r="X31996" s="69"/>
      <c r="Y31996" s="69"/>
      <c r="Z31996" s="69"/>
      <c r="AA31996" s="69"/>
    </row>
    <row r="31997" spans="24:27" x14ac:dyDescent="0.25">
      <c r="X31997" s="69"/>
      <c r="Y31997" s="69"/>
      <c r="Z31997" s="69"/>
      <c r="AA31997" s="69"/>
    </row>
    <row r="31998" spans="24:27" x14ac:dyDescent="0.25">
      <c r="X31998" s="69"/>
      <c r="Y31998" s="69"/>
      <c r="Z31998" s="69"/>
      <c r="AA31998" s="69"/>
    </row>
    <row r="31999" spans="24:27" x14ac:dyDescent="0.25">
      <c r="X31999" s="69"/>
      <c r="Y31999" s="69"/>
      <c r="Z31999" s="69"/>
      <c r="AA31999" s="69"/>
    </row>
    <row r="32000" spans="24:27" x14ac:dyDescent="0.25">
      <c r="X32000" s="69"/>
      <c r="Y32000" s="69"/>
      <c r="Z32000" s="69"/>
      <c r="AA32000" s="69"/>
    </row>
    <row r="32001" spans="24:27" x14ac:dyDescent="0.25">
      <c r="X32001" s="69"/>
      <c r="Y32001" s="69"/>
      <c r="Z32001" s="69"/>
      <c r="AA32001" s="69"/>
    </row>
    <row r="32002" spans="24:27" x14ac:dyDescent="0.25">
      <c r="X32002" s="69"/>
      <c r="Y32002" s="69"/>
      <c r="Z32002" s="69"/>
      <c r="AA32002" s="69"/>
    </row>
    <row r="32003" spans="24:27" x14ac:dyDescent="0.25">
      <c r="X32003" s="69"/>
      <c r="Y32003" s="69"/>
      <c r="Z32003" s="69"/>
      <c r="AA32003" s="69"/>
    </row>
    <row r="32004" spans="24:27" x14ac:dyDescent="0.25">
      <c r="X32004" s="69"/>
      <c r="Y32004" s="69"/>
      <c r="Z32004" s="69"/>
      <c r="AA32004" s="69"/>
    </row>
    <row r="32005" spans="24:27" x14ac:dyDescent="0.25">
      <c r="X32005" s="69"/>
      <c r="Y32005" s="69"/>
      <c r="Z32005" s="69"/>
      <c r="AA32005" s="69"/>
    </row>
    <row r="32006" spans="24:27" x14ac:dyDescent="0.25">
      <c r="X32006" s="69"/>
      <c r="Y32006" s="69"/>
      <c r="Z32006" s="69"/>
      <c r="AA32006" s="69"/>
    </row>
    <row r="32007" spans="24:27" x14ac:dyDescent="0.25">
      <c r="X32007" s="69"/>
      <c r="Y32007" s="69"/>
      <c r="Z32007" s="69"/>
      <c r="AA32007" s="69"/>
    </row>
    <row r="32008" spans="24:27" x14ac:dyDescent="0.25">
      <c r="X32008" s="69"/>
      <c r="Y32008" s="69"/>
      <c r="Z32008" s="69"/>
      <c r="AA32008" s="69"/>
    </row>
    <row r="32009" spans="24:27" x14ac:dyDescent="0.25">
      <c r="X32009" s="69"/>
      <c r="Y32009" s="69"/>
      <c r="Z32009" s="69"/>
      <c r="AA32009" s="69"/>
    </row>
    <row r="32010" spans="24:27" x14ac:dyDescent="0.25">
      <c r="X32010" s="69"/>
      <c r="Y32010" s="69"/>
      <c r="Z32010" s="69"/>
      <c r="AA32010" s="69"/>
    </row>
    <row r="32011" spans="24:27" x14ac:dyDescent="0.25">
      <c r="X32011" s="69"/>
      <c r="Y32011" s="69"/>
      <c r="Z32011" s="69"/>
      <c r="AA32011" s="69"/>
    </row>
    <row r="32012" spans="24:27" x14ac:dyDescent="0.25">
      <c r="X32012" s="69"/>
      <c r="Y32012" s="69"/>
      <c r="Z32012" s="69"/>
      <c r="AA32012" s="69"/>
    </row>
    <row r="32013" spans="24:27" x14ac:dyDescent="0.25">
      <c r="X32013" s="69"/>
      <c r="Y32013" s="69"/>
      <c r="Z32013" s="69"/>
      <c r="AA32013" s="69"/>
    </row>
    <row r="32014" spans="24:27" x14ac:dyDescent="0.25">
      <c r="X32014" s="69"/>
      <c r="Y32014" s="69"/>
      <c r="Z32014" s="69"/>
      <c r="AA32014" s="69"/>
    </row>
    <row r="32015" spans="24:27" x14ac:dyDescent="0.25">
      <c r="X32015" s="69"/>
      <c r="Y32015" s="69"/>
      <c r="Z32015" s="69"/>
      <c r="AA32015" s="69"/>
    </row>
    <row r="32016" spans="24:27" x14ac:dyDescent="0.25">
      <c r="X32016" s="69"/>
      <c r="Y32016" s="69"/>
      <c r="Z32016" s="69"/>
      <c r="AA32016" s="69"/>
    </row>
    <row r="32017" spans="24:27" x14ac:dyDescent="0.25">
      <c r="X32017" s="69"/>
      <c r="Y32017" s="69"/>
      <c r="Z32017" s="69"/>
      <c r="AA32017" s="69"/>
    </row>
    <row r="32018" spans="24:27" x14ac:dyDescent="0.25">
      <c r="X32018" s="69"/>
      <c r="Y32018" s="69"/>
      <c r="Z32018" s="69"/>
      <c r="AA32018" s="69"/>
    </row>
    <row r="32019" spans="24:27" x14ac:dyDescent="0.25">
      <c r="X32019" s="69"/>
      <c r="Y32019" s="69"/>
      <c r="Z32019" s="69"/>
      <c r="AA32019" s="69"/>
    </row>
    <row r="32020" spans="24:27" x14ac:dyDescent="0.25">
      <c r="X32020" s="69"/>
      <c r="Y32020" s="69"/>
      <c r="Z32020" s="69"/>
      <c r="AA32020" s="69"/>
    </row>
    <row r="32021" spans="24:27" x14ac:dyDescent="0.25">
      <c r="X32021" s="69"/>
      <c r="Y32021" s="69"/>
      <c r="Z32021" s="69"/>
      <c r="AA32021" s="69"/>
    </row>
    <row r="32022" spans="24:27" x14ac:dyDescent="0.25">
      <c r="X32022" s="69"/>
      <c r="Y32022" s="69"/>
      <c r="Z32022" s="69"/>
      <c r="AA32022" s="69"/>
    </row>
    <row r="32023" spans="24:27" x14ac:dyDescent="0.25">
      <c r="X32023" s="69"/>
      <c r="Y32023" s="69"/>
      <c r="Z32023" s="69"/>
      <c r="AA32023" s="69"/>
    </row>
    <row r="32024" spans="24:27" x14ac:dyDescent="0.25">
      <c r="X32024" s="69"/>
      <c r="Y32024" s="69"/>
      <c r="Z32024" s="69"/>
      <c r="AA32024" s="69"/>
    </row>
    <row r="32025" spans="24:27" x14ac:dyDescent="0.25">
      <c r="X32025" s="69"/>
      <c r="Y32025" s="69"/>
      <c r="Z32025" s="69"/>
      <c r="AA32025" s="69"/>
    </row>
    <row r="32026" spans="24:27" x14ac:dyDescent="0.25">
      <c r="X32026" s="69"/>
      <c r="Y32026" s="69"/>
      <c r="Z32026" s="69"/>
      <c r="AA32026" s="69"/>
    </row>
    <row r="32027" spans="24:27" x14ac:dyDescent="0.25">
      <c r="X32027" s="69"/>
      <c r="Y32027" s="69"/>
      <c r="Z32027" s="69"/>
      <c r="AA32027" s="69"/>
    </row>
    <row r="32028" spans="24:27" x14ac:dyDescent="0.25">
      <c r="X32028" s="69"/>
      <c r="Y32028" s="69"/>
      <c r="Z32028" s="69"/>
      <c r="AA32028" s="69"/>
    </row>
    <row r="32029" spans="24:27" x14ac:dyDescent="0.25">
      <c r="X32029" s="69"/>
      <c r="Y32029" s="69"/>
      <c r="Z32029" s="69"/>
      <c r="AA32029" s="69"/>
    </row>
    <row r="32030" spans="24:27" x14ac:dyDescent="0.25">
      <c r="X32030" s="69"/>
      <c r="Y32030" s="69"/>
      <c r="Z32030" s="69"/>
      <c r="AA32030" s="69"/>
    </row>
    <row r="32031" spans="24:27" x14ac:dyDescent="0.25">
      <c r="X32031" s="69"/>
      <c r="Y32031" s="69"/>
      <c r="Z32031" s="69"/>
      <c r="AA32031" s="69"/>
    </row>
    <row r="32032" spans="24:27" x14ac:dyDescent="0.25">
      <c r="X32032" s="69"/>
      <c r="Y32032" s="69"/>
      <c r="Z32032" s="69"/>
      <c r="AA32032" s="69"/>
    </row>
    <row r="32033" spans="24:27" x14ac:dyDescent="0.25">
      <c r="X32033" s="69"/>
      <c r="Y32033" s="69"/>
      <c r="Z32033" s="69"/>
      <c r="AA32033" s="69"/>
    </row>
    <row r="32034" spans="24:27" x14ac:dyDescent="0.25">
      <c r="X32034" s="69"/>
      <c r="Y32034" s="69"/>
      <c r="Z32034" s="69"/>
      <c r="AA32034" s="69"/>
    </row>
    <row r="32035" spans="24:27" x14ac:dyDescent="0.25">
      <c r="X32035" s="69"/>
      <c r="Y32035" s="69"/>
      <c r="Z32035" s="69"/>
      <c r="AA32035" s="69"/>
    </row>
    <row r="32036" spans="24:27" x14ac:dyDescent="0.25">
      <c r="X32036" s="69"/>
      <c r="Y32036" s="69"/>
      <c r="Z32036" s="69"/>
      <c r="AA32036" s="69"/>
    </row>
    <row r="32037" spans="24:27" x14ac:dyDescent="0.25">
      <c r="X32037" s="69"/>
      <c r="Y32037" s="69"/>
      <c r="Z32037" s="69"/>
      <c r="AA32037" s="69"/>
    </row>
    <row r="32038" spans="24:27" x14ac:dyDescent="0.25">
      <c r="X32038" s="69"/>
      <c r="Y32038" s="69"/>
      <c r="Z32038" s="69"/>
      <c r="AA32038" s="69"/>
    </row>
    <row r="32039" spans="24:27" x14ac:dyDescent="0.25">
      <c r="X32039" s="69"/>
      <c r="Y32039" s="69"/>
      <c r="Z32039" s="69"/>
      <c r="AA32039" s="69"/>
    </row>
    <row r="32040" spans="24:27" x14ac:dyDescent="0.25">
      <c r="X32040" s="69"/>
      <c r="Y32040" s="69"/>
      <c r="Z32040" s="69"/>
      <c r="AA32040" s="69"/>
    </row>
    <row r="32041" spans="24:27" x14ac:dyDescent="0.25">
      <c r="X32041" s="69"/>
      <c r="Y32041" s="69"/>
      <c r="Z32041" s="69"/>
      <c r="AA32041" s="69"/>
    </row>
    <row r="32042" spans="24:27" x14ac:dyDescent="0.25">
      <c r="X32042" s="69"/>
      <c r="Y32042" s="69"/>
      <c r="Z32042" s="69"/>
      <c r="AA32042" s="69"/>
    </row>
    <row r="32043" spans="24:27" x14ac:dyDescent="0.25">
      <c r="X32043" s="69"/>
      <c r="Y32043" s="69"/>
      <c r="Z32043" s="69"/>
      <c r="AA32043" s="69"/>
    </row>
    <row r="32044" spans="24:27" x14ac:dyDescent="0.25">
      <c r="X32044" s="69"/>
      <c r="Y32044" s="69"/>
      <c r="Z32044" s="69"/>
      <c r="AA32044" s="69"/>
    </row>
    <row r="32045" spans="24:27" x14ac:dyDescent="0.25">
      <c r="X32045" s="69"/>
      <c r="Y32045" s="69"/>
      <c r="Z32045" s="69"/>
      <c r="AA32045" s="69"/>
    </row>
    <row r="32046" spans="24:27" x14ac:dyDescent="0.25">
      <c r="X32046" s="69"/>
      <c r="Y32046" s="69"/>
      <c r="Z32046" s="69"/>
      <c r="AA32046" s="69"/>
    </row>
    <row r="32047" spans="24:27" x14ac:dyDescent="0.25">
      <c r="X32047" s="69"/>
      <c r="Y32047" s="69"/>
      <c r="Z32047" s="69"/>
      <c r="AA32047" s="69"/>
    </row>
    <row r="32048" spans="24:27" x14ac:dyDescent="0.25">
      <c r="X32048" s="69"/>
      <c r="Y32048" s="69"/>
      <c r="Z32048" s="69"/>
      <c r="AA32048" s="69"/>
    </row>
    <row r="32049" spans="24:27" x14ac:dyDescent="0.25">
      <c r="X32049" s="69"/>
      <c r="Y32049" s="69"/>
      <c r="Z32049" s="69"/>
      <c r="AA32049" s="69"/>
    </row>
    <row r="32050" spans="24:27" x14ac:dyDescent="0.25">
      <c r="X32050" s="69"/>
      <c r="Y32050" s="69"/>
      <c r="Z32050" s="69"/>
      <c r="AA32050" s="69"/>
    </row>
    <row r="32051" spans="24:27" x14ac:dyDescent="0.25">
      <c r="X32051" s="69"/>
      <c r="Y32051" s="69"/>
      <c r="Z32051" s="69"/>
      <c r="AA32051" s="69"/>
    </row>
    <row r="32052" spans="24:27" x14ac:dyDescent="0.25">
      <c r="X32052" s="69"/>
      <c r="Y32052" s="69"/>
      <c r="Z32052" s="69"/>
      <c r="AA32052" s="69"/>
    </row>
    <row r="32053" spans="24:27" x14ac:dyDescent="0.25">
      <c r="X32053" s="69"/>
      <c r="Y32053" s="69"/>
      <c r="Z32053" s="69"/>
      <c r="AA32053" s="69"/>
    </row>
    <row r="32054" spans="24:27" x14ac:dyDescent="0.25">
      <c r="X32054" s="69"/>
      <c r="Y32054" s="69"/>
      <c r="Z32054" s="69"/>
      <c r="AA32054" s="69"/>
    </row>
    <row r="32055" spans="24:27" x14ac:dyDescent="0.25">
      <c r="X32055" s="69"/>
      <c r="Y32055" s="69"/>
      <c r="Z32055" s="69"/>
      <c r="AA32055" s="69"/>
    </row>
    <row r="32056" spans="24:27" x14ac:dyDescent="0.25">
      <c r="X32056" s="69"/>
      <c r="Y32056" s="69"/>
      <c r="Z32056" s="69"/>
      <c r="AA32056" s="69"/>
    </row>
    <row r="32057" spans="24:27" x14ac:dyDescent="0.25">
      <c r="X32057" s="69"/>
      <c r="Y32057" s="69"/>
      <c r="Z32057" s="69"/>
      <c r="AA32057" s="69"/>
    </row>
    <row r="32058" spans="24:27" x14ac:dyDescent="0.25">
      <c r="X32058" s="69"/>
      <c r="Y32058" s="69"/>
      <c r="Z32058" s="69"/>
      <c r="AA32058" s="69"/>
    </row>
    <row r="32059" spans="24:27" x14ac:dyDescent="0.25">
      <c r="X32059" s="69"/>
      <c r="Y32059" s="69"/>
      <c r="Z32059" s="69"/>
      <c r="AA32059" s="69"/>
    </row>
    <row r="32060" spans="24:27" x14ac:dyDescent="0.25">
      <c r="X32060" s="69"/>
      <c r="Y32060" s="69"/>
      <c r="Z32060" s="69"/>
      <c r="AA32060" s="69"/>
    </row>
    <row r="32061" spans="24:27" x14ac:dyDescent="0.25">
      <c r="X32061" s="69"/>
      <c r="Y32061" s="69"/>
      <c r="Z32061" s="69"/>
      <c r="AA32061" s="69"/>
    </row>
    <row r="32062" spans="24:27" x14ac:dyDescent="0.25">
      <c r="X32062" s="69"/>
      <c r="Y32062" s="69"/>
      <c r="Z32062" s="69"/>
      <c r="AA32062" s="69"/>
    </row>
    <row r="32063" spans="24:27" x14ac:dyDescent="0.25">
      <c r="X32063" s="69"/>
      <c r="Y32063" s="69"/>
      <c r="Z32063" s="69"/>
      <c r="AA32063" s="69"/>
    </row>
    <row r="32064" spans="24:27" x14ac:dyDescent="0.25">
      <c r="X32064" s="69"/>
      <c r="Y32064" s="69"/>
      <c r="Z32064" s="69"/>
      <c r="AA32064" s="69"/>
    </row>
    <row r="32065" spans="24:27" x14ac:dyDescent="0.25">
      <c r="X32065" s="69"/>
      <c r="Y32065" s="69"/>
      <c r="Z32065" s="69"/>
      <c r="AA32065" s="69"/>
    </row>
    <row r="32066" spans="24:27" x14ac:dyDescent="0.25">
      <c r="X32066" s="69"/>
      <c r="Y32066" s="69"/>
      <c r="Z32066" s="69"/>
      <c r="AA32066" s="69"/>
    </row>
    <row r="32067" spans="24:27" x14ac:dyDescent="0.25">
      <c r="X32067" s="69"/>
      <c r="Y32067" s="69"/>
      <c r="Z32067" s="69"/>
      <c r="AA32067" s="69"/>
    </row>
    <row r="32068" spans="24:27" x14ac:dyDescent="0.25">
      <c r="X32068" s="69"/>
      <c r="Y32068" s="69"/>
      <c r="Z32068" s="69"/>
      <c r="AA32068" s="69"/>
    </row>
    <row r="32069" spans="24:27" x14ac:dyDescent="0.25">
      <c r="X32069" s="69"/>
      <c r="Y32069" s="69"/>
      <c r="Z32069" s="69"/>
      <c r="AA32069" s="69"/>
    </row>
    <row r="32070" spans="24:27" x14ac:dyDescent="0.25">
      <c r="X32070" s="69"/>
      <c r="Y32070" s="69"/>
      <c r="Z32070" s="69"/>
      <c r="AA32070" s="69"/>
    </row>
    <row r="32071" spans="24:27" x14ac:dyDescent="0.25">
      <c r="X32071" s="69"/>
      <c r="Y32071" s="69"/>
      <c r="Z32071" s="69"/>
      <c r="AA32071" s="69"/>
    </row>
    <row r="32072" spans="24:27" x14ac:dyDescent="0.25">
      <c r="X32072" s="69"/>
      <c r="Y32072" s="69"/>
      <c r="Z32072" s="69"/>
      <c r="AA32072" s="69"/>
    </row>
    <row r="32073" spans="24:27" x14ac:dyDescent="0.25">
      <c r="X32073" s="69"/>
      <c r="Y32073" s="69"/>
      <c r="Z32073" s="69"/>
      <c r="AA32073" s="69"/>
    </row>
    <row r="32074" spans="24:27" x14ac:dyDescent="0.25">
      <c r="X32074" s="69"/>
      <c r="Y32074" s="69"/>
      <c r="Z32074" s="69"/>
      <c r="AA32074" s="69"/>
    </row>
    <row r="32075" spans="24:27" x14ac:dyDescent="0.25">
      <c r="X32075" s="69"/>
      <c r="Y32075" s="69"/>
      <c r="Z32075" s="69"/>
      <c r="AA32075" s="69"/>
    </row>
    <row r="32076" spans="24:27" x14ac:dyDescent="0.25">
      <c r="X32076" s="69"/>
      <c r="Y32076" s="69"/>
      <c r="Z32076" s="69"/>
      <c r="AA32076" s="69"/>
    </row>
    <row r="32077" spans="24:27" x14ac:dyDescent="0.25">
      <c r="X32077" s="69"/>
      <c r="Y32077" s="69"/>
      <c r="Z32077" s="69"/>
      <c r="AA32077" s="69"/>
    </row>
    <row r="32078" spans="24:27" x14ac:dyDescent="0.25">
      <c r="X32078" s="69"/>
      <c r="Y32078" s="69"/>
      <c r="Z32078" s="69"/>
      <c r="AA32078" s="69"/>
    </row>
    <row r="32079" spans="24:27" x14ac:dyDescent="0.25">
      <c r="X32079" s="69"/>
      <c r="Y32079" s="69"/>
      <c r="Z32079" s="69"/>
      <c r="AA32079" s="69"/>
    </row>
    <row r="32080" spans="24:27" x14ac:dyDescent="0.25">
      <c r="X32080" s="69"/>
      <c r="Y32080" s="69"/>
      <c r="Z32080" s="69"/>
      <c r="AA32080" s="69"/>
    </row>
    <row r="32081" spans="24:27" x14ac:dyDescent="0.25">
      <c r="X32081" s="69"/>
      <c r="Y32081" s="69"/>
      <c r="Z32081" s="69"/>
      <c r="AA32081" s="69"/>
    </row>
    <row r="32082" spans="24:27" x14ac:dyDescent="0.25">
      <c r="X32082" s="69"/>
      <c r="Y32082" s="69"/>
      <c r="Z32082" s="69"/>
      <c r="AA32082" s="69"/>
    </row>
    <row r="32083" spans="24:27" x14ac:dyDescent="0.25">
      <c r="X32083" s="69"/>
      <c r="Y32083" s="69"/>
      <c r="Z32083" s="69"/>
      <c r="AA32083" s="69"/>
    </row>
    <row r="32084" spans="24:27" x14ac:dyDescent="0.25">
      <c r="X32084" s="69"/>
      <c r="Y32084" s="69"/>
      <c r="Z32084" s="69"/>
      <c r="AA32084" s="69"/>
    </row>
    <row r="32085" spans="24:27" x14ac:dyDescent="0.25">
      <c r="X32085" s="69"/>
      <c r="Y32085" s="69"/>
      <c r="Z32085" s="69"/>
      <c r="AA32085" s="69"/>
    </row>
    <row r="32086" spans="24:27" x14ac:dyDescent="0.25">
      <c r="X32086" s="69"/>
      <c r="Y32086" s="69"/>
      <c r="Z32086" s="69"/>
      <c r="AA32086" s="69"/>
    </row>
    <row r="32087" spans="24:27" x14ac:dyDescent="0.25">
      <c r="X32087" s="69"/>
      <c r="Y32087" s="69"/>
      <c r="Z32087" s="69"/>
      <c r="AA32087" s="69"/>
    </row>
    <row r="32088" spans="24:27" x14ac:dyDescent="0.25">
      <c r="X32088" s="69"/>
      <c r="Y32088" s="69"/>
      <c r="Z32088" s="69"/>
      <c r="AA32088" s="69"/>
    </row>
    <row r="32089" spans="24:27" x14ac:dyDescent="0.25">
      <c r="X32089" s="69"/>
      <c r="Y32089" s="69"/>
      <c r="Z32089" s="69"/>
      <c r="AA32089" s="69"/>
    </row>
    <row r="32090" spans="24:27" x14ac:dyDescent="0.25">
      <c r="X32090" s="69"/>
      <c r="Y32090" s="69"/>
      <c r="Z32090" s="69"/>
      <c r="AA32090" s="69"/>
    </row>
    <row r="32091" spans="24:27" x14ac:dyDescent="0.25">
      <c r="X32091" s="69"/>
      <c r="Y32091" s="69"/>
      <c r="Z32091" s="69"/>
      <c r="AA32091" s="69"/>
    </row>
    <row r="32092" spans="24:27" x14ac:dyDescent="0.25">
      <c r="X32092" s="69"/>
      <c r="Y32092" s="69"/>
      <c r="Z32092" s="69"/>
      <c r="AA32092" s="69"/>
    </row>
    <row r="32093" spans="24:27" x14ac:dyDescent="0.25">
      <c r="X32093" s="69"/>
      <c r="Y32093" s="69"/>
      <c r="Z32093" s="69"/>
      <c r="AA32093" s="69"/>
    </row>
    <row r="32094" spans="24:27" x14ac:dyDescent="0.25">
      <c r="X32094" s="69"/>
      <c r="Y32094" s="69"/>
      <c r="Z32094" s="69"/>
      <c r="AA32094" s="69"/>
    </row>
    <row r="32095" spans="24:27" x14ac:dyDescent="0.25">
      <c r="X32095" s="69"/>
      <c r="Y32095" s="69"/>
      <c r="Z32095" s="69"/>
      <c r="AA32095" s="69"/>
    </row>
    <row r="32096" spans="24:27" x14ac:dyDescent="0.25">
      <c r="X32096" s="69"/>
      <c r="Y32096" s="69"/>
      <c r="Z32096" s="69"/>
      <c r="AA32096" s="69"/>
    </row>
    <row r="32097" spans="24:27" x14ac:dyDescent="0.25">
      <c r="X32097" s="69"/>
      <c r="Y32097" s="69"/>
      <c r="Z32097" s="69"/>
      <c r="AA32097" s="69"/>
    </row>
    <row r="32098" spans="24:27" x14ac:dyDescent="0.25">
      <c r="X32098" s="69"/>
      <c r="Y32098" s="69"/>
      <c r="Z32098" s="69"/>
      <c r="AA32098" s="69"/>
    </row>
    <row r="32099" spans="24:27" x14ac:dyDescent="0.25">
      <c r="X32099" s="69"/>
      <c r="Y32099" s="69"/>
      <c r="Z32099" s="69"/>
      <c r="AA32099" s="69"/>
    </row>
    <row r="32100" spans="24:27" x14ac:dyDescent="0.25">
      <c r="X32100" s="69"/>
      <c r="Y32100" s="69"/>
      <c r="Z32100" s="69"/>
      <c r="AA32100" s="69"/>
    </row>
    <row r="32101" spans="24:27" x14ac:dyDescent="0.25">
      <c r="X32101" s="69"/>
      <c r="Y32101" s="69"/>
      <c r="Z32101" s="69"/>
      <c r="AA32101" s="69"/>
    </row>
    <row r="32102" spans="24:27" x14ac:dyDescent="0.25">
      <c r="X32102" s="69"/>
      <c r="Y32102" s="69"/>
      <c r="Z32102" s="69"/>
      <c r="AA32102" s="69"/>
    </row>
    <row r="32103" spans="24:27" x14ac:dyDescent="0.25">
      <c r="X32103" s="69"/>
      <c r="Y32103" s="69"/>
      <c r="Z32103" s="69"/>
      <c r="AA32103" s="69"/>
    </row>
    <row r="32104" spans="24:27" x14ac:dyDescent="0.25">
      <c r="X32104" s="69"/>
      <c r="Y32104" s="69"/>
      <c r="Z32104" s="69"/>
      <c r="AA32104" s="69"/>
    </row>
    <row r="32105" spans="24:27" x14ac:dyDescent="0.25">
      <c r="X32105" s="69"/>
      <c r="Y32105" s="69"/>
      <c r="Z32105" s="69"/>
      <c r="AA32105" s="69"/>
    </row>
    <row r="32106" spans="24:27" x14ac:dyDescent="0.25">
      <c r="X32106" s="69"/>
      <c r="Y32106" s="69"/>
      <c r="Z32106" s="69"/>
      <c r="AA32106" s="69"/>
    </row>
    <row r="32107" spans="24:27" x14ac:dyDescent="0.25">
      <c r="X32107" s="69"/>
      <c r="Y32107" s="69"/>
      <c r="Z32107" s="69"/>
      <c r="AA32107" s="69"/>
    </row>
    <row r="32108" spans="24:27" x14ac:dyDescent="0.25">
      <c r="X32108" s="69"/>
      <c r="Y32108" s="69"/>
      <c r="Z32108" s="69"/>
      <c r="AA32108" s="69"/>
    </row>
    <row r="32109" spans="24:27" x14ac:dyDescent="0.25">
      <c r="X32109" s="69"/>
      <c r="Y32109" s="69"/>
      <c r="Z32109" s="69"/>
      <c r="AA32109" s="69"/>
    </row>
    <row r="32110" spans="24:27" x14ac:dyDescent="0.25">
      <c r="X32110" s="69"/>
      <c r="Y32110" s="69"/>
      <c r="Z32110" s="69"/>
      <c r="AA32110" s="69"/>
    </row>
    <row r="32111" spans="24:27" x14ac:dyDescent="0.25">
      <c r="X32111" s="69"/>
      <c r="Y32111" s="69"/>
      <c r="Z32111" s="69"/>
      <c r="AA32111" s="69"/>
    </row>
    <row r="32112" spans="24:27" x14ac:dyDescent="0.25">
      <c r="X32112" s="69"/>
      <c r="Y32112" s="69"/>
      <c r="Z32112" s="69"/>
      <c r="AA32112" s="69"/>
    </row>
    <row r="32113" spans="24:27" x14ac:dyDescent="0.25">
      <c r="X32113" s="69"/>
      <c r="Y32113" s="69"/>
      <c r="Z32113" s="69"/>
      <c r="AA32113" s="69"/>
    </row>
    <row r="32114" spans="24:27" x14ac:dyDescent="0.25">
      <c r="X32114" s="69"/>
      <c r="Y32114" s="69"/>
      <c r="Z32114" s="69"/>
      <c r="AA32114" s="69"/>
    </row>
    <row r="32115" spans="24:27" x14ac:dyDescent="0.25">
      <c r="X32115" s="69"/>
      <c r="Y32115" s="69"/>
      <c r="Z32115" s="69"/>
      <c r="AA32115" s="69"/>
    </row>
    <row r="32116" spans="24:27" x14ac:dyDescent="0.25">
      <c r="X32116" s="69"/>
      <c r="Y32116" s="69"/>
      <c r="Z32116" s="69"/>
      <c r="AA32116" s="69"/>
    </row>
    <row r="32117" spans="24:27" x14ac:dyDescent="0.25">
      <c r="X32117" s="69"/>
      <c r="Y32117" s="69"/>
      <c r="Z32117" s="69"/>
      <c r="AA32117" s="69"/>
    </row>
    <row r="32118" spans="24:27" x14ac:dyDescent="0.25">
      <c r="X32118" s="69"/>
      <c r="Y32118" s="69"/>
      <c r="Z32118" s="69"/>
      <c r="AA32118" s="69"/>
    </row>
    <row r="32119" spans="24:27" x14ac:dyDescent="0.25">
      <c r="X32119" s="69"/>
      <c r="Y32119" s="69"/>
      <c r="Z32119" s="69"/>
      <c r="AA32119" s="69"/>
    </row>
    <row r="32120" spans="24:27" x14ac:dyDescent="0.25">
      <c r="X32120" s="69"/>
      <c r="Y32120" s="69"/>
      <c r="Z32120" s="69"/>
      <c r="AA32120" s="69"/>
    </row>
    <row r="32121" spans="24:27" x14ac:dyDescent="0.25">
      <c r="X32121" s="69"/>
      <c r="Y32121" s="69"/>
      <c r="Z32121" s="69"/>
      <c r="AA32121" s="69"/>
    </row>
    <row r="32122" spans="24:27" x14ac:dyDescent="0.25">
      <c r="X32122" s="69"/>
      <c r="Y32122" s="69"/>
      <c r="Z32122" s="69"/>
      <c r="AA32122" s="69"/>
    </row>
    <row r="32123" spans="24:27" x14ac:dyDescent="0.25">
      <c r="X32123" s="69"/>
      <c r="Y32123" s="69"/>
      <c r="Z32123" s="69"/>
      <c r="AA32123" s="69"/>
    </row>
    <row r="32124" spans="24:27" x14ac:dyDescent="0.25">
      <c r="X32124" s="69"/>
      <c r="Y32124" s="69"/>
      <c r="Z32124" s="69"/>
      <c r="AA32124" s="69"/>
    </row>
    <row r="32125" spans="24:27" x14ac:dyDescent="0.25">
      <c r="X32125" s="69"/>
      <c r="Y32125" s="69"/>
      <c r="Z32125" s="69"/>
      <c r="AA32125" s="69"/>
    </row>
    <row r="32126" spans="24:27" x14ac:dyDescent="0.25">
      <c r="X32126" s="69"/>
      <c r="Y32126" s="69"/>
      <c r="Z32126" s="69"/>
      <c r="AA32126" s="69"/>
    </row>
    <row r="32127" spans="24:27" x14ac:dyDescent="0.25">
      <c r="X32127" s="69"/>
      <c r="Y32127" s="69"/>
      <c r="Z32127" s="69"/>
      <c r="AA32127" s="69"/>
    </row>
    <row r="32128" spans="24:27" x14ac:dyDescent="0.25">
      <c r="X32128" s="69"/>
      <c r="Y32128" s="69"/>
      <c r="Z32128" s="69"/>
      <c r="AA32128" s="69"/>
    </row>
    <row r="32129" spans="24:27" x14ac:dyDescent="0.25">
      <c r="X32129" s="69"/>
      <c r="Y32129" s="69"/>
      <c r="Z32129" s="69"/>
      <c r="AA32129" s="69"/>
    </row>
    <row r="32130" spans="24:27" x14ac:dyDescent="0.25">
      <c r="X32130" s="69"/>
      <c r="Y32130" s="69"/>
      <c r="Z32130" s="69"/>
      <c r="AA32130" s="69"/>
    </row>
    <row r="32131" spans="24:27" x14ac:dyDescent="0.25">
      <c r="X32131" s="69"/>
      <c r="Y32131" s="69"/>
      <c r="Z32131" s="69"/>
      <c r="AA32131" s="69"/>
    </row>
    <row r="32132" spans="24:27" x14ac:dyDescent="0.25">
      <c r="X32132" s="69"/>
      <c r="Y32132" s="69"/>
      <c r="Z32132" s="69"/>
      <c r="AA32132" s="69"/>
    </row>
    <row r="32133" spans="24:27" x14ac:dyDescent="0.25">
      <c r="X32133" s="69"/>
      <c r="Y32133" s="69"/>
      <c r="Z32133" s="69"/>
      <c r="AA32133" s="69"/>
    </row>
    <row r="32134" spans="24:27" x14ac:dyDescent="0.25">
      <c r="X32134" s="69"/>
      <c r="Y32134" s="69"/>
      <c r="Z32134" s="69"/>
      <c r="AA32134" s="69"/>
    </row>
    <row r="32135" spans="24:27" x14ac:dyDescent="0.25">
      <c r="X32135" s="69"/>
      <c r="Y32135" s="69"/>
      <c r="Z32135" s="69"/>
      <c r="AA32135" s="69"/>
    </row>
    <row r="32136" spans="24:27" x14ac:dyDescent="0.25">
      <c r="X32136" s="69"/>
      <c r="Y32136" s="69"/>
      <c r="Z32136" s="69"/>
      <c r="AA32136" s="69"/>
    </row>
    <row r="32137" spans="24:27" x14ac:dyDescent="0.25">
      <c r="X32137" s="69"/>
      <c r="Y32137" s="69"/>
      <c r="Z32137" s="69"/>
      <c r="AA32137" s="69"/>
    </row>
    <row r="32138" spans="24:27" x14ac:dyDescent="0.25">
      <c r="X32138" s="69"/>
      <c r="Y32138" s="69"/>
      <c r="Z32138" s="69"/>
      <c r="AA32138" s="69"/>
    </row>
    <row r="32139" spans="24:27" x14ac:dyDescent="0.25">
      <c r="X32139" s="69"/>
      <c r="Y32139" s="69"/>
      <c r="Z32139" s="69"/>
      <c r="AA32139" s="69"/>
    </row>
    <row r="32140" spans="24:27" x14ac:dyDescent="0.25">
      <c r="X32140" s="69"/>
      <c r="Y32140" s="69"/>
      <c r="Z32140" s="69"/>
      <c r="AA32140" s="69"/>
    </row>
    <row r="32141" spans="24:27" x14ac:dyDescent="0.25">
      <c r="X32141" s="69"/>
      <c r="Y32141" s="69"/>
      <c r="Z32141" s="69"/>
      <c r="AA32141" s="69"/>
    </row>
    <row r="32142" spans="24:27" x14ac:dyDescent="0.25">
      <c r="X32142" s="69"/>
      <c r="Y32142" s="69"/>
      <c r="Z32142" s="69"/>
      <c r="AA32142" s="69"/>
    </row>
    <row r="32143" spans="24:27" x14ac:dyDescent="0.25">
      <c r="X32143" s="69"/>
      <c r="Y32143" s="69"/>
      <c r="Z32143" s="69"/>
      <c r="AA32143" s="69"/>
    </row>
    <row r="32144" spans="24:27" x14ac:dyDescent="0.25">
      <c r="X32144" s="69"/>
      <c r="Y32144" s="69"/>
      <c r="Z32144" s="69"/>
      <c r="AA32144" s="69"/>
    </row>
    <row r="32145" spans="24:27" x14ac:dyDescent="0.25">
      <c r="X32145" s="69"/>
      <c r="Y32145" s="69"/>
      <c r="Z32145" s="69"/>
      <c r="AA32145" s="69"/>
    </row>
    <row r="32146" spans="24:27" x14ac:dyDescent="0.25">
      <c r="X32146" s="69"/>
      <c r="Y32146" s="69"/>
      <c r="Z32146" s="69"/>
      <c r="AA32146" s="69"/>
    </row>
    <row r="32147" spans="24:27" x14ac:dyDescent="0.25">
      <c r="X32147" s="69"/>
      <c r="Y32147" s="69"/>
      <c r="Z32147" s="69"/>
      <c r="AA32147" s="69"/>
    </row>
    <row r="32148" spans="24:27" x14ac:dyDescent="0.25">
      <c r="X32148" s="69"/>
      <c r="Y32148" s="69"/>
      <c r="Z32148" s="69"/>
      <c r="AA32148" s="69"/>
    </row>
    <row r="32149" spans="24:27" x14ac:dyDescent="0.25">
      <c r="X32149" s="69"/>
      <c r="Y32149" s="69"/>
      <c r="Z32149" s="69"/>
      <c r="AA32149" s="69"/>
    </row>
    <row r="32150" spans="24:27" x14ac:dyDescent="0.25">
      <c r="X32150" s="69"/>
      <c r="Y32150" s="69"/>
      <c r="Z32150" s="69"/>
      <c r="AA32150" s="69"/>
    </row>
    <row r="32151" spans="24:27" x14ac:dyDescent="0.25">
      <c r="X32151" s="69"/>
      <c r="Y32151" s="69"/>
      <c r="Z32151" s="69"/>
      <c r="AA32151" s="69"/>
    </row>
    <row r="32152" spans="24:27" x14ac:dyDescent="0.25">
      <c r="X32152" s="69"/>
      <c r="Y32152" s="69"/>
      <c r="Z32152" s="69"/>
      <c r="AA32152" s="69"/>
    </row>
    <row r="32153" spans="24:27" x14ac:dyDescent="0.25">
      <c r="X32153" s="69"/>
      <c r="Y32153" s="69"/>
      <c r="Z32153" s="69"/>
      <c r="AA32153" s="69"/>
    </row>
    <row r="32154" spans="24:27" x14ac:dyDescent="0.25">
      <c r="X32154" s="69"/>
      <c r="Y32154" s="69"/>
      <c r="Z32154" s="69"/>
      <c r="AA32154" s="69"/>
    </row>
    <row r="32155" spans="24:27" x14ac:dyDescent="0.25">
      <c r="X32155" s="69"/>
      <c r="Y32155" s="69"/>
      <c r="Z32155" s="69"/>
      <c r="AA32155" s="69"/>
    </row>
    <row r="32156" spans="24:27" x14ac:dyDescent="0.25">
      <c r="X32156" s="69"/>
      <c r="Y32156" s="69"/>
      <c r="Z32156" s="69"/>
      <c r="AA32156" s="69"/>
    </row>
    <row r="32157" spans="24:27" x14ac:dyDescent="0.25">
      <c r="X32157" s="69"/>
      <c r="Y32157" s="69"/>
      <c r="Z32157" s="69"/>
      <c r="AA32157" s="69"/>
    </row>
    <row r="32158" spans="24:27" x14ac:dyDescent="0.25">
      <c r="X32158" s="69"/>
      <c r="Y32158" s="69"/>
      <c r="Z32158" s="69"/>
      <c r="AA32158" s="69"/>
    </row>
    <row r="32159" spans="24:27" x14ac:dyDescent="0.25">
      <c r="X32159" s="69"/>
      <c r="Y32159" s="69"/>
      <c r="Z32159" s="69"/>
      <c r="AA32159" s="69"/>
    </row>
    <row r="32160" spans="24:27" x14ac:dyDescent="0.25">
      <c r="X32160" s="69"/>
      <c r="Y32160" s="69"/>
      <c r="Z32160" s="69"/>
      <c r="AA32160" s="69"/>
    </row>
    <row r="32161" spans="24:27" x14ac:dyDescent="0.25">
      <c r="X32161" s="69"/>
      <c r="Y32161" s="69"/>
      <c r="Z32161" s="69"/>
      <c r="AA32161" s="69"/>
    </row>
    <row r="32162" spans="24:27" x14ac:dyDescent="0.25">
      <c r="X32162" s="69"/>
      <c r="Y32162" s="69"/>
      <c r="Z32162" s="69"/>
      <c r="AA32162" s="69"/>
    </row>
    <row r="32163" spans="24:27" x14ac:dyDescent="0.25">
      <c r="X32163" s="69"/>
      <c r="Y32163" s="69"/>
      <c r="Z32163" s="69"/>
      <c r="AA32163" s="69"/>
    </row>
    <row r="32164" spans="24:27" x14ac:dyDescent="0.25">
      <c r="X32164" s="69"/>
      <c r="Y32164" s="69"/>
      <c r="Z32164" s="69"/>
      <c r="AA32164" s="69"/>
    </row>
    <row r="32165" spans="24:27" x14ac:dyDescent="0.25">
      <c r="X32165" s="69"/>
      <c r="Y32165" s="69"/>
      <c r="Z32165" s="69"/>
      <c r="AA32165" s="69"/>
    </row>
    <row r="32166" spans="24:27" x14ac:dyDescent="0.25">
      <c r="X32166" s="69"/>
      <c r="Y32166" s="69"/>
      <c r="Z32166" s="69"/>
      <c r="AA32166" s="69"/>
    </row>
    <row r="32167" spans="24:27" x14ac:dyDescent="0.25">
      <c r="X32167" s="69"/>
      <c r="Y32167" s="69"/>
      <c r="Z32167" s="69"/>
      <c r="AA32167" s="69"/>
    </row>
    <row r="32168" spans="24:27" x14ac:dyDescent="0.25">
      <c r="X32168" s="69"/>
      <c r="Y32168" s="69"/>
      <c r="Z32168" s="69"/>
      <c r="AA32168" s="69"/>
    </row>
    <row r="32169" spans="24:27" x14ac:dyDescent="0.25">
      <c r="X32169" s="69"/>
      <c r="Y32169" s="69"/>
      <c r="Z32169" s="69"/>
      <c r="AA32169" s="69"/>
    </row>
    <row r="32170" spans="24:27" x14ac:dyDescent="0.25">
      <c r="X32170" s="69"/>
      <c r="Y32170" s="69"/>
      <c r="Z32170" s="69"/>
      <c r="AA32170" s="69"/>
    </row>
    <row r="32171" spans="24:27" x14ac:dyDescent="0.25">
      <c r="X32171" s="69"/>
      <c r="Y32171" s="69"/>
      <c r="Z32171" s="69"/>
      <c r="AA32171" s="69"/>
    </row>
    <row r="32172" spans="24:27" x14ac:dyDescent="0.25">
      <c r="X32172" s="69"/>
      <c r="Y32172" s="69"/>
      <c r="Z32172" s="69"/>
      <c r="AA32172" s="69"/>
    </row>
    <row r="32173" spans="24:27" x14ac:dyDescent="0.25">
      <c r="X32173" s="69"/>
      <c r="Y32173" s="69"/>
      <c r="Z32173" s="69"/>
      <c r="AA32173" s="69"/>
    </row>
    <row r="32174" spans="24:27" x14ac:dyDescent="0.25">
      <c r="X32174" s="69"/>
      <c r="Y32174" s="69"/>
      <c r="Z32174" s="69"/>
      <c r="AA32174" s="69"/>
    </row>
    <row r="32175" spans="24:27" x14ac:dyDescent="0.25">
      <c r="X32175" s="69"/>
      <c r="Y32175" s="69"/>
      <c r="Z32175" s="69"/>
      <c r="AA32175" s="69"/>
    </row>
    <row r="32176" spans="24:27" x14ac:dyDescent="0.25">
      <c r="X32176" s="69"/>
      <c r="Y32176" s="69"/>
      <c r="Z32176" s="69"/>
      <c r="AA32176" s="69"/>
    </row>
    <row r="32177" spans="24:27" x14ac:dyDescent="0.25">
      <c r="X32177" s="69"/>
      <c r="Y32177" s="69"/>
      <c r="Z32177" s="69"/>
      <c r="AA32177" s="69"/>
    </row>
    <row r="32178" spans="24:27" x14ac:dyDescent="0.25">
      <c r="X32178" s="69"/>
      <c r="Y32178" s="69"/>
      <c r="Z32178" s="69"/>
      <c r="AA32178" s="69"/>
    </row>
    <row r="32179" spans="24:27" x14ac:dyDescent="0.25">
      <c r="X32179" s="69"/>
      <c r="Y32179" s="69"/>
      <c r="Z32179" s="69"/>
      <c r="AA32179" s="69"/>
    </row>
    <row r="32180" spans="24:27" x14ac:dyDescent="0.25">
      <c r="X32180" s="69"/>
      <c r="Y32180" s="69"/>
      <c r="Z32180" s="69"/>
      <c r="AA32180" s="69"/>
    </row>
    <row r="32181" spans="24:27" x14ac:dyDescent="0.25">
      <c r="X32181" s="69"/>
      <c r="Y32181" s="69"/>
      <c r="Z32181" s="69"/>
      <c r="AA32181" s="69"/>
    </row>
    <row r="32182" spans="24:27" x14ac:dyDescent="0.25">
      <c r="X32182" s="69"/>
      <c r="Y32182" s="69"/>
      <c r="Z32182" s="69"/>
      <c r="AA32182" s="69"/>
    </row>
    <row r="32183" spans="24:27" x14ac:dyDescent="0.25">
      <c r="X32183" s="69"/>
      <c r="Y32183" s="69"/>
      <c r="Z32183" s="69"/>
      <c r="AA32183" s="69"/>
    </row>
    <row r="32184" spans="24:27" x14ac:dyDescent="0.25">
      <c r="X32184" s="69"/>
      <c r="Y32184" s="69"/>
      <c r="Z32184" s="69"/>
      <c r="AA32184" s="69"/>
    </row>
    <row r="32185" spans="24:27" x14ac:dyDescent="0.25">
      <c r="X32185" s="69"/>
      <c r="Y32185" s="69"/>
      <c r="Z32185" s="69"/>
      <c r="AA32185" s="69"/>
    </row>
    <row r="32186" spans="24:27" x14ac:dyDescent="0.25">
      <c r="X32186" s="69"/>
      <c r="Y32186" s="69"/>
      <c r="Z32186" s="69"/>
      <c r="AA32186" s="69"/>
    </row>
    <row r="32187" spans="24:27" x14ac:dyDescent="0.25">
      <c r="X32187" s="69"/>
      <c r="Y32187" s="69"/>
      <c r="Z32187" s="69"/>
      <c r="AA32187" s="69"/>
    </row>
    <row r="32188" spans="24:27" x14ac:dyDescent="0.25">
      <c r="X32188" s="69"/>
      <c r="Y32188" s="69"/>
      <c r="Z32188" s="69"/>
      <c r="AA32188" s="69"/>
    </row>
    <row r="32189" spans="24:27" x14ac:dyDescent="0.25">
      <c r="X32189" s="69"/>
      <c r="Y32189" s="69"/>
      <c r="Z32189" s="69"/>
      <c r="AA32189" s="69"/>
    </row>
    <row r="32190" spans="24:27" x14ac:dyDescent="0.25">
      <c r="X32190" s="69"/>
      <c r="Y32190" s="69"/>
      <c r="Z32190" s="69"/>
      <c r="AA32190" s="69"/>
    </row>
    <row r="32191" spans="24:27" x14ac:dyDescent="0.25">
      <c r="X32191" s="69"/>
      <c r="Y32191" s="69"/>
      <c r="Z32191" s="69"/>
      <c r="AA32191" s="69"/>
    </row>
    <row r="32192" spans="24:27" x14ac:dyDescent="0.25">
      <c r="X32192" s="69"/>
      <c r="Y32192" s="69"/>
      <c r="Z32192" s="69"/>
      <c r="AA32192" s="69"/>
    </row>
    <row r="32193" spans="24:27" x14ac:dyDescent="0.25">
      <c r="X32193" s="69"/>
      <c r="Y32193" s="69"/>
      <c r="Z32193" s="69"/>
      <c r="AA32193" s="69"/>
    </row>
    <row r="32194" spans="24:27" x14ac:dyDescent="0.25">
      <c r="X32194" s="69"/>
      <c r="Y32194" s="69"/>
      <c r="Z32194" s="69"/>
      <c r="AA32194" s="69"/>
    </row>
    <row r="32195" spans="24:27" x14ac:dyDescent="0.25">
      <c r="X32195" s="69"/>
      <c r="Y32195" s="69"/>
      <c r="Z32195" s="69"/>
      <c r="AA32195" s="69"/>
    </row>
    <row r="32196" spans="24:27" x14ac:dyDescent="0.25">
      <c r="X32196" s="69"/>
      <c r="Y32196" s="69"/>
      <c r="Z32196" s="69"/>
      <c r="AA32196" s="69"/>
    </row>
    <row r="32197" spans="24:27" x14ac:dyDescent="0.25">
      <c r="X32197" s="69"/>
      <c r="Y32197" s="69"/>
      <c r="Z32197" s="69"/>
      <c r="AA32197" s="69"/>
    </row>
    <row r="32198" spans="24:27" x14ac:dyDescent="0.25">
      <c r="X32198" s="69"/>
      <c r="Y32198" s="69"/>
      <c r="Z32198" s="69"/>
      <c r="AA32198" s="69"/>
    </row>
    <row r="32199" spans="24:27" x14ac:dyDescent="0.25">
      <c r="X32199" s="69"/>
      <c r="Y32199" s="69"/>
      <c r="Z32199" s="69"/>
      <c r="AA32199" s="69"/>
    </row>
    <row r="32200" spans="24:27" x14ac:dyDescent="0.25">
      <c r="X32200" s="69"/>
      <c r="Y32200" s="69"/>
      <c r="Z32200" s="69"/>
      <c r="AA32200" s="69"/>
    </row>
    <row r="32201" spans="24:27" x14ac:dyDescent="0.25">
      <c r="X32201" s="69"/>
      <c r="Y32201" s="69"/>
      <c r="Z32201" s="69"/>
      <c r="AA32201" s="69"/>
    </row>
    <row r="32202" spans="24:27" x14ac:dyDescent="0.25">
      <c r="X32202" s="69"/>
      <c r="Y32202" s="69"/>
      <c r="Z32202" s="69"/>
      <c r="AA32202" s="69"/>
    </row>
    <row r="32203" spans="24:27" x14ac:dyDescent="0.25">
      <c r="X32203" s="69"/>
      <c r="Y32203" s="69"/>
      <c r="Z32203" s="69"/>
      <c r="AA32203" s="69"/>
    </row>
    <row r="32204" spans="24:27" x14ac:dyDescent="0.25">
      <c r="X32204" s="69"/>
      <c r="Y32204" s="69"/>
      <c r="Z32204" s="69"/>
      <c r="AA32204" s="69"/>
    </row>
    <row r="32205" spans="24:27" x14ac:dyDescent="0.25">
      <c r="X32205" s="69"/>
      <c r="Y32205" s="69"/>
      <c r="Z32205" s="69"/>
      <c r="AA32205" s="69"/>
    </row>
    <row r="32206" spans="24:27" x14ac:dyDescent="0.25">
      <c r="X32206" s="69"/>
      <c r="Y32206" s="69"/>
      <c r="Z32206" s="69"/>
      <c r="AA32206" s="69"/>
    </row>
    <row r="32207" spans="24:27" x14ac:dyDescent="0.25">
      <c r="X32207" s="69"/>
      <c r="Y32207" s="69"/>
      <c r="Z32207" s="69"/>
      <c r="AA32207" s="69"/>
    </row>
    <row r="32208" spans="24:27" x14ac:dyDescent="0.25">
      <c r="X32208" s="69"/>
      <c r="Y32208" s="69"/>
      <c r="Z32208" s="69"/>
      <c r="AA32208" s="69"/>
    </row>
    <row r="32209" spans="24:27" x14ac:dyDescent="0.25">
      <c r="X32209" s="69"/>
      <c r="Y32209" s="69"/>
      <c r="Z32209" s="69"/>
      <c r="AA32209" s="69"/>
    </row>
    <row r="32210" spans="24:27" x14ac:dyDescent="0.25">
      <c r="X32210" s="69"/>
      <c r="Y32210" s="69"/>
      <c r="Z32210" s="69"/>
      <c r="AA32210" s="69"/>
    </row>
    <row r="32211" spans="24:27" x14ac:dyDescent="0.25">
      <c r="X32211" s="69"/>
      <c r="Y32211" s="69"/>
      <c r="Z32211" s="69"/>
      <c r="AA32211" s="69"/>
    </row>
    <row r="32212" spans="24:27" x14ac:dyDescent="0.25">
      <c r="X32212" s="69"/>
      <c r="Y32212" s="69"/>
      <c r="Z32212" s="69"/>
      <c r="AA32212" s="69"/>
    </row>
    <row r="32213" spans="24:27" x14ac:dyDescent="0.25">
      <c r="X32213" s="69"/>
      <c r="Y32213" s="69"/>
      <c r="Z32213" s="69"/>
      <c r="AA32213" s="69"/>
    </row>
    <row r="32214" spans="24:27" x14ac:dyDescent="0.25">
      <c r="X32214" s="69"/>
      <c r="Y32214" s="69"/>
      <c r="Z32214" s="69"/>
      <c r="AA32214" s="69"/>
    </row>
    <row r="32215" spans="24:27" x14ac:dyDescent="0.25">
      <c r="X32215" s="69"/>
      <c r="Y32215" s="69"/>
      <c r="Z32215" s="69"/>
      <c r="AA32215" s="69"/>
    </row>
    <row r="32216" spans="24:27" x14ac:dyDescent="0.25">
      <c r="X32216" s="69"/>
      <c r="Y32216" s="69"/>
      <c r="Z32216" s="69"/>
      <c r="AA32216" s="69"/>
    </row>
    <row r="32217" spans="24:27" x14ac:dyDescent="0.25">
      <c r="X32217" s="69"/>
      <c r="Y32217" s="69"/>
      <c r="Z32217" s="69"/>
      <c r="AA32217" s="69"/>
    </row>
    <row r="32218" spans="24:27" x14ac:dyDescent="0.25">
      <c r="X32218" s="69"/>
      <c r="Y32218" s="69"/>
      <c r="Z32218" s="69"/>
      <c r="AA32218" s="69"/>
    </row>
    <row r="32219" spans="24:27" x14ac:dyDescent="0.25">
      <c r="X32219" s="69"/>
      <c r="Y32219" s="69"/>
      <c r="Z32219" s="69"/>
      <c r="AA32219" s="69"/>
    </row>
    <row r="32220" spans="24:27" x14ac:dyDescent="0.25">
      <c r="X32220" s="69"/>
      <c r="Y32220" s="69"/>
      <c r="Z32220" s="69"/>
      <c r="AA32220" s="69"/>
    </row>
    <row r="32221" spans="24:27" x14ac:dyDescent="0.25">
      <c r="X32221" s="69"/>
      <c r="Y32221" s="69"/>
      <c r="Z32221" s="69"/>
      <c r="AA32221" s="69"/>
    </row>
    <row r="32222" spans="24:27" x14ac:dyDescent="0.25">
      <c r="X32222" s="69"/>
      <c r="Y32222" s="69"/>
      <c r="Z32222" s="69"/>
      <c r="AA32222" s="69"/>
    </row>
    <row r="32223" spans="24:27" x14ac:dyDescent="0.25">
      <c r="X32223" s="69"/>
      <c r="Y32223" s="69"/>
      <c r="Z32223" s="69"/>
      <c r="AA32223" s="69"/>
    </row>
    <row r="32224" spans="24:27" x14ac:dyDescent="0.25">
      <c r="X32224" s="69"/>
      <c r="Y32224" s="69"/>
      <c r="Z32224" s="69"/>
      <c r="AA32224" s="69"/>
    </row>
    <row r="32225" spans="24:27" x14ac:dyDescent="0.25">
      <c r="X32225" s="69"/>
      <c r="Y32225" s="69"/>
      <c r="Z32225" s="69"/>
      <c r="AA32225" s="69"/>
    </row>
    <row r="32226" spans="24:27" x14ac:dyDescent="0.25">
      <c r="X32226" s="69"/>
      <c r="Y32226" s="69"/>
      <c r="Z32226" s="69"/>
      <c r="AA32226" s="69"/>
    </row>
    <row r="32227" spans="24:27" x14ac:dyDescent="0.25">
      <c r="X32227" s="69"/>
      <c r="Y32227" s="69"/>
      <c r="Z32227" s="69"/>
      <c r="AA32227" s="69"/>
    </row>
    <row r="32228" spans="24:27" x14ac:dyDescent="0.25">
      <c r="X32228" s="69"/>
      <c r="Y32228" s="69"/>
      <c r="Z32228" s="69"/>
      <c r="AA32228" s="69"/>
    </row>
    <row r="32229" spans="24:27" x14ac:dyDescent="0.25">
      <c r="X32229" s="69"/>
      <c r="Y32229" s="69"/>
      <c r="Z32229" s="69"/>
      <c r="AA32229" s="69"/>
    </row>
    <row r="32230" spans="24:27" x14ac:dyDescent="0.25">
      <c r="X32230" s="69"/>
      <c r="Y32230" s="69"/>
      <c r="Z32230" s="69"/>
      <c r="AA32230" s="69"/>
    </row>
    <row r="32231" spans="24:27" x14ac:dyDescent="0.25">
      <c r="X32231" s="69"/>
      <c r="Y32231" s="69"/>
      <c r="Z32231" s="69"/>
      <c r="AA32231" s="69"/>
    </row>
    <row r="32232" spans="24:27" x14ac:dyDescent="0.25">
      <c r="X32232" s="69"/>
      <c r="Y32232" s="69"/>
      <c r="Z32232" s="69"/>
      <c r="AA32232" s="69"/>
    </row>
    <row r="32233" spans="24:27" x14ac:dyDescent="0.25">
      <c r="X32233" s="69"/>
      <c r="Y32233" s="69"/>
      <c r="Z32233" s="69"/>
      <c r="AA32233" s="69"/>
    </row>
    <row r="32234" spans="24:27" x14ac:dyDescent="0.25">
      <c r="X32234" s="69"/>
      <c r="Y32234" s="69"/>
      <c r="Z32234" s="69"/>
      <c r="AA32234" s="69"/>
    </row>
    <row r="32235" spans="24:27" x14ac:dyDescent="0.25">
      <c r="X32235" s="69"/>
      <c r="Y32235" s="69"/>
      <c r="Z32235" s="69"/>
      <c r="AA32235" s="69"/>
    </row>
    <row r="32236" spans="24:27" x14ac:dyDescent="0.25">
      <c r="X32236" s="69"/>
      <c r="Y32236" s="69"/>
      <c r="Z32236" s="69"/>
      <c r="AA32236" s="69"/>
    </row>
    <row r="32237" spans="24:27" x14ac:dyDescent="0.25">
      <c r="X32237" s="69"/>
      <c r="Y32237" s="69"/>
      <c r="Z32237" s="69"/>
      <c r="AA32237" s="69"/>
    </row>
    <row r="32238" spans="24:27" x14ac:dyDescent="0.25">
      <c r="X32238" s="69"/>
      <c r="Y32238" s="69"/>
      <c r="Z32238" s="69"/>
      <c r="AA32238" s="69"/>
    </row>
    <row r="32239" spans="24:27" x14ac:dyDescent="0.25">
      <c r="X32239" s="69"/>
      <c r="Y32239" s="69"/>
      <c r="Z32239" s="69"/>
      <c r="AA32239" s="69"/>
    </row>
    <row r="32240" spans="24:27" x14ac:dyDescent="0.25">
      <c r="X32240" s="69"/>
      <c r="Y32240" s="69"/>
      <c r="Z32240" s="69"/>
      <c r="AA32240" s="69"/>
    </row>
    <row r="32241" spans="24:27" x14ac:dyDescent="0.25">
      <c r="X32241" s="69"/>
      <c r="Y32241" s="69"/>
      <c r="Z32241" s="69"/>
      <c r="AA32241" s="69"/>
    </row>
    <row r="32242" spans="24:27" x14ac:dyDescent="0.25">
      <c r="X32242" s="69"/>
      <c r="Y32242" s="69"/>
      <c r="Z32242" s="69"/>
      <c r="AA32242" s="69"/>
    </row>
    <row r="32243" spans="24:27" x14ac:dyDescent="0.25">
      <c r="X32243" s="69"/>
      <c r="Y32243" s="69"/>
      <c r="Z32243" s="69"/>
      <c r="AA32243" s="69"/>
    </row>
    <row r="32244" spans="24:27" x14ac:dyDescent="0.25">
      <c r="X32244" s="69"/>
      <c r="Y32244" s="69"/>
      <c r="Z32244" s="69"/>
      <c r="AA32244" s="69"/>
    </row>
    <row r="32245" spans="24:27" x14ac:dyDescent="0.25">
      <c r="X32245" s="69"/>
      <c r="Y32245" s="69"/>
      <c r="Z32245" s="69"/>
      <c r="AA32245" s="69"/>
    </row>
    <row r="32246" spans="24:27" x14ac:dyDescent="0.25">
      <c r="X32246" s="69"/>
      <c r="Y32246" s="69"/>
      <c r="Z32246" s="69"/>
      <c r="AA32246" s="69"/>
    </row>
    <row r="32247" spans="24:27" x14ac:dyDescent="0.25">
      <c r="X32247" s="69"/>
      <c r="Y32247" s="69"/>
      <c r="Z32247" s="69"/>
      <c r="AA32247" s="69"/>
    </row>
    <row r="32248" spans="24:27" x14ac:dyDescent="0.25">
      <c r="X32248" s="69"/>
      <c r="Y32248" s="69"/>
      <c r="Z32248" s="69"/>
      <c r="AA32248" s="69"/>
    </row>
    <row r="32249" spans="24:27" x14ac:dyDescent="0.25">
      <c r="X32249" s="69"/>
      <c r="Y32249" s="69"/>
      <c r="Z32249" s="69"/>
      <c r="AA32249" s="69"/>
    </row>
    <row r="32250" spans="24:27" x14ac:dyDescent="0.25">
      <c r="X32250" s="69"/>
      <c r="Y32250" s="69"/>
      <c r="Z32250" s="69"/>
      <c r="AA32250" s="69"/>
    </row>
    <row r="32251" spans="24:27" x14ac:dyDescent="0.25">
      <c r="X32251" s="69"/>
      <c r="Y32251" s="69"/>
      <c r="Z32251" s="69"/>
      <c r="AA32251" s="69"/>
    </row>
    <row r="32252" spans="24:27" x14ac:dyDescent="0.25">
      <c r="X32252" s="69"/>
      <c r="Y32252" s="69"/>
      <c r="Z32252" s="69"/>
      <c r="AA32252" s="69"/>
    </row>
    <row r="32253" spans="24:27" x14ac:dyDescent="0.25">
      <c r="X32253" s="69"/>
      <c r="Y32253" s="69"/>
      <c r="Z32253" s="69"/>
      <c r="AA32253" s="69"/>
    </row>
    <row r="32254" spans="24:27" x14ac:dyDescent="0.25">
      <c r="X32254" s="69"/>
      <c r="Y32254" s="69"/>
      <c r="Z32254" s="69"/>
      <c r="AA32254" s="69"/>
    </row>
    <row r="32255" spans="24:27" x14ac:dyDescent="0.25">
      <c r="X32255" s="69"/>
      <c r="Y32255" s="69"/>
      <c r="Z32255" s="69"/>
      <c r="AA32255" s="69"/>
    </row>
    <row r="32256" spans="24:27" x14ac:dyDescent="0.25">
      <c r="X32256" s="69"/>
      <c r="Y32256" s="69"/>
      <c r="Z32256" s="69"/>
      <c r="AA32256" s="69"/>
    </row>
    <row r="32257" spans="24:27" x14ac:dyDescent="0.25">
      <c r="X32257" s="69"/>
      <c r="Y32257" s="69"/>
      <c r="Z32257" s="69"/>
      <c r="AA32257" s="69"/>
    </row>
    <row r="32258" spans="24:27" x14ac:dyDescent="0.25">
      <c r="X32258" s="69"/>
      <c r="Y32258" s="69"/>
      <c r="Z32258" s="69"/>
      <c r="AA32258" s="69"/>
    </row>
    <row r="32259" spans="24:27" x14ac:dyDescent="0.25">
      <c r="X32259" s="69"/>
      <c r="Y32259" s="69"/>
      <c r="Z32259" s="69"/>
      <c r="AA32259" s="69"/>
    </row>
    <row r="32260" spans="24:27" x14ac:dyDescent="0.25">
      <c r="X32260" s="69"/>
      <c r="Y32260" s="69"/>
      <c r="Z32260" s="69"/>
      <c r="AA32260" s="69"/>
    </row>
    <row r="32261" spans="24:27" x14ac:dyDescent="0.25">
      <c r="X32261" s="69"/>
      <c r="Y32261" s="69"/>
      <c r="Z32261" s="69"/>
      <c r="AA32261" s="69"/>
    </row>
    <row r="32262" spans="24:27" x14ac:dyDescent="0.25">
      <c r="X32262" s="69"/>
      <c r="Y32262" s="69"/>
      <c r="Z32262" s="69"/>
      <c r="AA32262" s="69"/>
    </row>
    <row r="32263" spans="24:27" x14ac:dyDescent="0.25">
      <c r="X32263" s="69"/>
      <c r="Y32263" s="69"/>
      <c r="Z32263" s="69"/>
      <c r="AA32263" s="69"/>
    </row>
    <row r="32264" spans="24:27" x14ac:dyDescent="0.25">
      <c r="X32264" s="69"/>
      <c r="Y32264" s="69"/>
      <c r="Z32264" s="69"/>
      <c r="AA32264" s="69"/>
    </row>
    <row r="32265" spans="24:27" x14ac:dyDescent="0.25">
      <c r="X32265" s="69"/>
      <c r="Y32265" s="69"/>
      <c r="Z32265" s="69"/>
      <c r="AA32265" s="69"/>
    </row>
    <row r="32266" spans="24:27" x14ac:dyDescent="0.25">
      <c r="X32266" s="69"/>
      <c r="Y32266" s="69"/>
      <c r="Z32266" s="69"/>
      <c r="AA32266" s="69"/>
    </row>
    <row r="32267" spans="24:27" x14ac:dyDescent="0.25">
      <c r="X32267" s="69"/>
      <c r="Y32267" s="69"/>
      <c r="Z32267" s="69"/>
      <c r="AA32267" s="69"/>
    </row>
    <row r="32268" spans="24:27" x14ac:dyDescent="0.25">
      <c r="X32268" s="69"/>
      <c r="Y32268" s="69"/>
      <c r="Z32268" s="69"/>
      <c r="AA32268" s="69"/>
    </row>
    <row r="32269" spans="24:27" x14ac:dyDescent="0.25">
      <c r="X32269" s="69"/>
      <c r="Y32269" s="69"/>
      <c r="Z32269" s="69"/>
      <c r="AA32269" s="69"/>
    </row>
    <row r="32270" spans="24:27" x14ac:dyDescent="0.25">
      <c r="X32270" s="69"/>
      <c r="Y32270" s="69"/>
      <c r="Z32270" s="69"/>
      <c r="AA32270" s="69"/>
    </row>
    <row r="32271" spans="24:27" x14ac:dyDescent="0.25">
      <c r="X32271" s="69"/>
      <c r="Y32271" s="69"/>
      <c r="Z32271" s="69"/>
      <c r="AA32271" s="69"/>
    </row>
    <row r="32272" spans="24:27" x14ac:dyDescent="0.25">
      <c r="X32272" s="69"/>
      <c r="Y32272" s="69"/>
      <c r="Z32272" s="69"/>
      <c r="AA32272" s="69"/>
    </row>
    <row r="32273" spans="24:27" x14ac:dyDescent="0.25">
      <c r="X32273" s="69"/>
      <c r="Y32273" s="69"/>
      <c r="Z32273" s="69"/>
      <c r="AA32273" s="69"/>
    </row>
    <row r="32274" spans="24:27" x14ac:dyDescent="0.25">
      <c r="X32274" s="69"/>
      <c r="Y32274" s="69"/>
      <c r="Z32274" s="69"/>
      <c r="AA32274" s="69"/>
    </row>
    <row r="32275" spans="24:27" x14ac:dyDescent="0.25">
      <c r="X32275" s="69"/>
      <c r="Y32275" s="69"/>
      <c r="Z32275" s="69"/>
      <c r="AA32275" s="69"/>
    </row>
    <row r="32276" spans="24:27" x14ac:dyDescent="0.25">
      <c r="X32276" s="69"/>
      <c r="Y32276" s="69"/>
      <c r="Z32276" s="69"/>
      <c r="AA32276" s="69"/>
    </row>
    <row r="32277" spans="24:27" x14ac:dyDescent="0.25">
      <c r="X32277" s="69"/>
      <c r="Y32277" s="69"/>
      <c r="Z32277" s="69"/>
      <c r="AA32277" s="69"/>
    </row>
    <row r="32278" spans="24:27" x14ac:dyDescent="0.25">
      <c r="X32278" s="69"/>
      <c r="Y32278" s="69"/>
      <c r="Z32278" s="69"/>
      <c r="AA32278" s="69"/>
    </row>
    <row r="32279" spans="24:27" x14ac:dyDescent="0.25">
      <c r="X32279" s="69"/>
      <c r="Y32279" s="69"/>
      <c r="Z32279" s="69"/>
      <c r="AA32279" s="69"/>
    </row>
    <row r="32280" spans="24:27" x14ac:dyDescent="0.25">
      <c r="X32280" s="69"/>
      <c r="Y32280" s="69"/>
      <c r="Z32280" s="69"/>
      <c r="AA32280" s="69"/>
    </row>
    <row r="32281" spans="24:27" x14ac:dyDescent="0.25">
      <c r="X32281" s="69"/>
      <c r="Y32281" s="69"/>
      <c r="Z32281" s="69"/>
      <c r="AA32281" s="69"/>
    </row>
    <row r="32282" spans="24:27" x14ac:dyDescent="0.25">
      <c r="X32282" s="69"/>
      <c r="Y32282" s="69"/>
      <c r="Z32282" s="69"/>
      <c r="AA32282" s="69"/>
    </row>
    <row r="32283" spans="24:27" x14ac:dyDescent="0.25">
      <c r="X32283" s="69"/>
      <c r="Y32283" s="69"/>
      <c r="Z32283" s="69"/>
      <c r="AA32283" s="69"/>
    </row>
    <row r="32284" spans="24:27" x14ac:dyDescent="0.25">
      <c r="X32284" s="69"/>
      <c r="Y32284" s="69"/>
      <c r="Z32284" s="69"/>
      <c r="AA32284" s="69"/>
    </row>
    <row r="32285" spans="24:27" x14ac:dyDescent="0.25">
      <c r="X32285" s="69"/>
      <c r="Y32285" s="69"/>
      <c r="Z32285" s="69"/>
      <c r="AA32285" s="69"/>
    </row>
    <row r="32286" spans="24:27" x14ac:dyDescent="0.25">
      <c r="X32286" s="69"/>
      <c r="Y32286" s="69"/>
      <c r="Z32286" s="69"/>
      <c r="AA32286" s="69"/>
    </row>
    <row r="32287" spans="24:27" x14ac:dyDescent="0.25">
      <c r="X32287" s="69"/>
      <c r="Y32287" s="69"/>
      <c r="Z32287" s="69"/>
      <c r="AA32287" s="69"/>
    </row>
    <row r="32288" spans="24:27" x14ac:dyDescent="0.25">
      <c r="X32288" s="69"/>
      <c r="Y32288" s="69"/>
      <c r="Z32288" s="69"/>
      <c r="AA32288" s="69"/>
    </row>
    <row r="32289" spans="24:27" x14ac:dyDescent="0.25">
      <c r="X32289" s="69"/>
      <c r="Y32289" s="69"/>
      <c r="Z32289" s="69"/>
      <c r="AA32289" s="69"/>
    </row>
    <row r="32290" spans="24:27" x14ac:dyDescent="0.25">
      <c r="X32290" s="69"/>
      <c r="Y32290" s="69"/>
      <c r="Z32290" s="69"/>
      <c r="AA32290" s="69"/>
    </row>
    <row r="32291" spans="24:27" x14ac:dyDescent="0.25">
      <c r="X32291" s="69"/>
      <c r="Y32291" s="69"/>
      <c r="Z32291" s="69"/>
      <c r="AA32291" s="69"/>
    </row>
    <row r="32292" spans="24:27" x14ac:dyDescent="0.25">
      <c r="X32292" s="69"/>
      <c r="Y32292" s="69"/>
      <c r="Z32292" s="69"/>
      <c r="AA32292" s="69"/>
    </row>
    <row r="32293" spans="24:27" x14ac:dyDescent="0.25">
      <c r="X32293" s="69"/>
      <c r="Y32293" s="69"/>
      <c r="Z32293" s="69"/>
      <c r="AA32293" s="69"/>
    </row>
    <row r="32294" spans="24:27" x14ac:dyDescent="0.25">
      <c r="X32294" s="69"/>
      <c r="Y32294" s="69"/>
      <c r="Z32294" s="69"/>
      <c r="AA32294" s="69"/>
    </row>
    <row r="32295" spans="24:27" x14ac:dyDescent="0.25">
      <c r="X32295" s="69"/>
      <c r="Y32295" s="69"/>
      <c r="Z32295" s="69"/>
      <c r="AA32295" s="69"/>
    </row>
    <row r="32296" spans="24:27" x14ac:dyDescent="0.25">
      <c r="X32296" s="69"/>
      <c r="Y32296" s="69"/>
      <c r="Z32296" s="69"/>
      <c r="AA32296" s="69"/>
    </row>
    <row r="32297" spans="24:27" x14ac:dyDescent="0.25">
      <c r="X32297" s="69"/>
      <c r="Y32297" s="69"/>
      <c r="Z32297" s="69"/>
      <c r="AA32297" s="69"/>
    </row>
    <row r="32298" spans="24:27" x14ac:dyDescent="0.25">
      <c r="X32298" s="69"/>
      <c r="Y32298" s="69"/>
      <c r="Z32298" s="69"/>
      <c r="AA32298" s="69"/>
    </row>
    <row r="32299" spans="24:27" x14ac:dyDescent="0.25">
      <c r="X32299" s="69"/>
      <c r="Y32299" s="69"/>
      <c r="Z32299" s="69"/>
      <c r="AA32299" s="69"/>
    </row>
    <row r="32300" spans="24:27" x14ac:dyDescent="0.25">
      <c r="X32300" s="69"/>
      <c r="Y32300" s="69"/>
      <c r="Z32300" s="69"/>
      <c r="AA32300" s="69"/>
    </row>
    <row r="32301" spans="24:27" x14ac:dyDescent="0.25">
      <c r="X32301" s="69"/>
      <c r="Y32301" s="69"/>
      <c r="Z32301" s="69"/>
      <c r="AA32301" s="69"/>
    </row>
    <row r="32302" spans="24:27" x14ac:dyDescent="0.25">
      <c r="X32302" s="69"/>
      <c r="Y32302" s="69"/>
      <c r="Z32302" s="69"/>
      <c r="AA32302" s="69"/>
    </row>
    <row r="32303" spans="24:27" x14ac:dyDescent="0.25">
      <c r="X32303" s="69"/>
      <c r="Y32303" s="69"/>
      <c r="Z32303" s="69"/>
      <c r="AA32303" s="69"/>
    </row>
    <row r="32304" spans="24:27" x14ac:dyDescent="0.25">
      <c r="X32304" s="69"/>
      <c r="Y32304" s="69"/>
      <c r="Z32304" s="69"/>
      <c r="AA32304" s="69"/>
    </row>
    <row r="32305" spans="24:27" x14ac:dyDescent="0.25">
      <c r="X32305" s="69"/>
      <c r="Y32305" s="69"/>
      <c r="Z32305" s="69"/>
      <c r="AA32305" s="69"/>
    </row>
    <row r="32306" spans="24:27" x14ac:dyDescent="0.25">
      <c r="X32306" s="69"/>
      <c r="Y32306" s="69"/>
      <c r="Z32306" s="69"/>
      <c r="AA32306" s="69"/>
    </row>
    <row r="32307" spans="24:27" x14ac:dyDescent="0.25">
      <c r="X32307" s="69"/>
      <c r="Y32307" s="69"/>
      <c r="Z32307" s="69"/>
      <c r="AA32307" s="69"/>
    </row>
    <row r="32308" spans="24:27" x14ac:dyDescent="0.25">
      <c r="X32308" s="69"/>
      <c r="Y32308" s="69"/>
      <c r="Z32308" s="69"/>
      <c r="AA32308" s="69"/>
    </row>
    <row r="32309" spans="24:27" x14ac:dyDescent="0.25">
      <c r="X32309" s="69"/>
      <c r="Y32309" s="69"/>
      <c r="Z32309" s="69"/>
      <c r="AA32309" s="69"/>
    </row>
    <row r="32310" spans="24:27" x14ac:dyDescent="0.25">
      <c r="X32310" s="69"/>
      <c r="Y32310" s="69"/>
      <c r="Z32310" s="69"/>
      <c r="AA32310" s="69"/>
    </row>
    <row r="32311" spans="24:27" x14ac:dyDescent="0.25">
      <c r="X32311" s="69"/>
      <c r="Y32311" s="69"/>
      <c r="Z32311" s="69"/>
      <c r="AA32311" s="69"/>
    </row>
    <row r="32312" spans="24:27" x14ac:dyDescent="0.25">
      <c r="X32312" s="69"/>
      <c r="Y32312" s="69"/>
      <c r="Z32312" s="69"/>
      <c r="AA32312" s="69"/>
    </row>
    <row r="32313" spans="24:27" x14ac:dyDescent="0.25">
      <c r="X32313" s="69"/>
      <c r="Y32313" s="69"/>
      <c r="Z32313" s="69"/>
      <c r="AA32313" s="69"/>
    </row>
    <row r="32314" spans="24:27" x14ac:dyDescent="0.25">
      <c r="X32314" s="69"/>
      <c r="Y32314" s="69"/>
      <c r="Z32314" s="69"/>
      <c r="AA32314" s="69"/>
    </row>
    <row r="32315" spans="24:27" x14ac:dyDescent="0.25">
      <c r="X32315" s="69"/>
      <c r="Y32315" s="69"/>
      <c r="Z32315" s="69"/>
      <c r="AA32315" s="69"/>
    </row>
    <row r="32316" spans="24:27" x14ac:dyDescent="0.25">
      <c r="X32316" s="69"/>
      <c r="Y32316" s="69"/>
      <c r="Z32316" s="69"/>
      <c r="AA32316" s="69"/>
    </row>
    <row r="32317" spans="24:27" x14ac:dyDescent="0.25">
      <c r="X32317" s="69"/>
      <c r="Y32317" s="69"/>
      <c r="Z32317" s="69"/>
      <c r="AA32317" s="69"/>
    </row>
    <row r="32318" spans="24:27" x14ac:dyDescent="0.25">
      <c r="X32318" s="69"/>
      <c r="Y32318" s="69"/>
      <c r="Z32318" s="69"/>
      <c r="AA32318" s="69"/>
    </row>
    <row r="32319" spans="24:27" x14ac:dyDescent="0.25">
      <c r="X32319" s="69"/>
      <c r="Y32319" s="69"/>
      <c r="Z32319" s="69"/>
      <c r="AA32319" s="69"/>
    </row>
    <row r="32320" spans="24:27" x14ac:dyDescent="0.25">
      <c r="X32320" s="69"/>
      <c r="Y32320" s="69"/>
      <c r="Z32320" s="69"/>
      <c r="AA32320" s="69"/>
    </row>
    <row r="32321" spans="24:27" x14ac:dyDescent="0.25">
      <c r="X32321" s="69"/>
      <c r="Y32321" s="69"/>
      <c r="Z32321" s="69"/>
      <c r="AA32321" s="69"/>
    </row>
    <row r="32322" spans="24:27" x14ac:dyDescent="0.25">
      <c r="X32322" s="69"/>
      <c r="Y32322" s="69"/>
      <c r="Z32322" s="69"/>
      <c r="AA32322" s="69"/>
    </row>
    <row r="32323" spans="24:27" x14ac:dyDescent="0.25">
      <c r="X32323" s="69"/>
      <c r="Y32323" s="69"/>
      <c r="Z32323" s="69"/>
      <c r="AA32323" s="69"/>
    </row>
    <row r="32324" spans="24:27" x14ac:dyDescent="0.25">
      <c r="X32324" s="69"/>
      <c r="Y32324" s="69"/>
      <c r="Z32324" s="69"/>
      <c r="AA32324" s="69"/>
    </row>
    <row r="32325" spans="24:27" x14ac:dyDescent="0.25">
      <c r="X32325" s="69"/>
      <c r="Y32325" s="69"/>
      <c r="Z32325" s="69"/>
      <c r="AA32325" s="69"/>
    </row>
    <row r="32326" spans="24:27" x14ac:dyDescent="0.25">
      <c r="X32326" s="69"/>
      <c r="Y32326" s="69"/>
      <c r="Z32326" s="69"/>
      <c r="AA32326" s="69"/>
    </row>
    <row r="32327" spans="24:27" x14ac:dyDescent="0.25">
      <c r="X32327" s="69"/>
      <c r="Y32327" s="69"/>
      <c r="Z32327" s="69"/>
      <c r="AA32327" s="69"/>
    </row>
    <row r="32328" spans="24:27" x14ac:dyDescent="0.25">
      <c r="X32328" s="69"/>
      <c r="Y32328" s="69"/>
      <c r="Z32328" s="69"/>
      <c r="AA32328" s="69"/>
    </row>
    <row r="32329" spans="24:27" x14ac:dyDescent="0.25">
      <c r="X32329" s="69"/>
      <c r="Y32329" s="69"/>
      <c r="Z32329" s="69"/>
      <c r="AA32329" s="69"/>
    </row>
    <row r="32330" spans="24:27" x14ac:dyDescent="0.25">
      <c r="X32330" s="69"/>
      <c r="Y32330" s="69"/>
      <c r="Z32330" s="69"/>
      <c r="AA32330" s="69"/>
    </row>
    <row r="32331" spans="24:27" x14ac:dyDescent="0.25">
      <c r="X32331" s="69"/>
      <c r="Y32331" s="69"/>
      <c r="Z32331" s="69"/>
      <c r="AA32331" s="69"/>
    </row>
    <row r="32332" spans="24:27" x14ac:dyDescent="0.25">
      <c r="X32332" s="69"/>
      <c r="Y32332" s="69"/>
      <c r="Z32332" s="69"/>
      <c r="AA32332" s="69"/>
    </row>
    <row r="32333" spans="24:27" x14ac:dyDescent="0.25">
      <c r="X32333" s="69"/>
      <c r="Y32333" s="69"/>
      <c r="Z32333" s="69"/>
      <c r="AA32333" s="69"/>
    </row>
    <row r="32334" spans="24:27" x14ac:dyDescent="0.25">
      <c r="X32334" s="69"/>
      <c r="Y32334" s="69"/>
      <c r="Z32334" s="69"/>
      <c r="AA32334" s="69"/>
    </row>
    <row r="32335" spans="24:27" x14ac:dyDescent="0.25">
      <c r="X32335" s="69"/>
      <c r="Y32335" s="69"/>
      <c r="Z32335" s="69"/>
      <c r="AA32335" s="69"/>
    </row>
    <row r="32336" spans="24:27" x14ac:dyDescent="0.25">
      <c r="X32336" s="69"/>
      <c r="Y32336" s="69"/>
      <c r="Z32336" s="69"/>
      <c r="AA32336" s="69"/>
    </row>
    <row r="32337" spans="24:27" x14ac:dyDescent="0.25">
      <c r="X32337" s="69"/>
      <c r="Y32337" s="69"/>
      <c r="Z32337" s="69"/>
      <c r="AA32337" s="69"/>
    </row>
    <row r="32338" spans="24:27" x14ac:dyDescent="0.25">
      <c r="X32338" s="69"/>
      <c r="Y32338" s="69"/>
      <c r="Z32338" s="69"/>
      <c r="AA32338" s="69"/>
    </row>
    <row r="32339" spans="24:27" x14ac:dyDescent="0.25">
      <c r="X32339" s="69"/>
      <c r="Y32339" s="69"/>
      <c r="Z32339" s="69"/>
      <c r="AA32339" s="69"/>
    </row>
    <row r="32340" spans="24:27" x14ac:dyDescent="0.25">
      <c r="X32340" s="69"/>
      <c r="Y32340" s="69"/>
      <c r="Z32340" s="69"/>
      <c r="AA32340" s="69"/>
    </row>
    <row r="32341" spans="24:27" x14ac:dyDescent="0.25">
      <c r="X32341" s="69"/>
      <c r="Y32341" s="69"/>
      <c r="Z32341" s="69"/>
      <c r="AA32341" s="69"/>
    </row>
    <row r="32342" spans="24:27" x14ac:dyDescent="0.25">
      <c r="X32342" s="69"/>
      <c r="Y32342" s="69"/>
      <c r="Z32342" s="69"/>
      <c r="AA32342" s="69"/>
    </row>
    <row r="32343" spans="24:27" x14ac:dyDescent="0.25">
      <c r="X32343" s="69"/>
      <c r="Y32343" s="69"/>
      <c r="Z32343" s="69"/>
      <c r="AA32343" s="69"/>
    </row>
    <row r="32344" spans="24:27" x14ac:dyDescent="0.25">
      <c r="X32344" s="69"/>
      <c r="Y32344" s="69"/>
      <c r="Z32344" s="69"/>
      <c r="AA32344" s="69"/>
    </row>
    <row r="32345" spans="24:27" x14ac:dyDescent="0.25">
      <c r="X32345" s="69"/>
      <c r="Y32345" s="69"/>
      <c r="Z32345" s="69"/>
      <c r="AA32345" s="69"/>
    </row>
    <row r="32346" spans="24:27" x14ac:dyDescent="0.25">
      <c r="X32346" s="69"/>
      <c r="Y32346" s="69"/>
      <c r="Z32346" s="69"/>
      <c r="AA32346" s="69"/>
    </row>
    <row r="32347" spans="24:27" x14ac:dyDescent="0.25">
      <c r="X32347" s="69"/>
      <c r="Y32347" s="69"/>
      <c r="Z32347" s="69"/>
      <c r="AA32347" s="69"/>
    </row>
    <row r="32348" spans="24:27" x14ac:dyDescent="0.25">
      <c r="X32348" s="69"/>
      <c r="Y32348" s="69"/>
      <c r="Z32348" s="69"/>
      <c r="AA32348" s="69"/>
    </row>
    <row r="32349" spans="24:27" x14ac:dyDescent="0.25">
      <c r="X32349" s="69"/>
      <c r="Y32349" s="69"/>
      <c r="Z32349" s="69"/>
      <c r="AA32349" s="69"/>
    </row>
    <row r="32350" spans="24:27" x14ac:dyDescent="0.25">
      <c r="X32350" s="69"/>
      <c r="Y32350" s="69"/>
      <c r="Z32350" s="69"/>
      <c r="AA32350" s="69"/>
    </row>
    <row r="32351" spans="24:27" x14ac:dyDescent="0.25">
      <c r="X32351" s="69"/>
      <c r="Y32351" s="69"/>
      <c r="Z32351" s="69"/>
      <c r="AA32351" s="69"/>
    </row>
    <row r="32352" spans="24:27" x14ac:dyDescent="0.25">
      <c r="X32352" s="69"/>
      <c r="Y32352" s="69"/>
      <c r="Z32352" s="69"/>
      <c r="AA32352" s="69"/>
    </row>
    <row r="32353" spans="24:27" x14ac:dyDescent="0.25">
      <c r="X32353" s="69"/>
      <c r="Y32353" s="69"/>
      <c r="Z32353" s="69"/>
      <c r="AA32353" s="69"/>
    </row>
    <row r="32354" spans="24:27" x14ac:dyDescent="0.25">
      <c r="X32354" s="69"/>
      <c r="Y32354" s="69"/>
      <c r="Z32354" s="69"/>
      <c r="AA32354" s="69"/>
    </row>
    <row r="32355" spans="24:27" x14ac:dyDescent="0.25">
      <c r="X32355" s="69"/>
      <c r="Y32355" s="69"/>
      <c r="Z32355" s="69"/>
      <c r="AA32355" s="69"/>
    </row>
    <row r="32356" spans="24:27" x14ac:dyDescent="0.25">
      <c r="X32356" s="69"/>
      <c r="Y32356" s="69"/>
      <c r="Z32356" s="69"/>
      <c r="AA32356" s="69"/>
    </row>
    <row r="32357" spans="24:27" x14ac:dyDescent="0.25">
      <c r="X32357" s="69"/>
      <c r="Y32357" s="69"/>
      <c r="Z32357" s="69"/>
      <c r="AA32357" s="69"/>
    </row>
    <row r="32358" spans="24:27" x14ac:dyDescent="0.25">
      <c r="X32358" s="69"/>
      <c r="Y32358" s="69"/>
      <c r="Z32358" s="69"/>
      <c r="AA32358" s="69"/>
    </row>
    <row r="32359" spans="24:27" x14ac:dyDescent="0.25">
      <c r="X32359" s="69"/>
      <c r="Y32359" s="69"/>
      <c r="Z32359" s="69"/>
      <c r="AA32359" s="69"/>
    </row>
    <row r="32360" spans="24:27" x14ac:dyDescent="0.25">
      <c r="X32360" s="69"/>
      <c r="Y32360" s="69"/>
      <c r="Z32360" s="69"/>
      <c r="AA32360" s="69"/>
    </row>
    <row r="32361" spans="24:27" x14ac:dyDescent="0.25">
      <c r="X32361" s="69"/>
      <c r="Y32361" s="69"/>
      <c r="Z32361" s="69"/>
      <c r="AA32361" s="69"/>
    </row>
    <row r="32362" spans="24:27" x14ac:dyDescent="0.25">
      <c r="X32362" s="69"/>
      <c r="Y32362" s="69"/>
      <c r="Z32362" s="69"/>
      <c r="AA32362" s="69"/>
    </row>
    <row r="32363" spans="24:27" x14ac:dyDescent="0.25">
      <c r="X32363" s="69"/>
      <c r="Y32363" s="69"/>
      <c r="Z32363" s="69"/>
      <c r="AA32363" s="69"/>
    </row>
    <row r="32364" spans="24:27" x14ac:dyDescent="0.25">
      <c r="X32364" s="69"/>
      <c r="Y32364" s="69"/>
      <c r="Z32364" s="69"/>
      <c r="AA32364" s="69"/>
    </row>
    <row r="32365" spans="24:27" x14ac:dyDescent="0.25">
      <c r="X32365" s="69"/>
      <c r="Y32365" s="69"/>
      <c r="Z32365" s="69"/>
      <c r="AA32365" s="69"/>
    </row>
    <row r="32366" spans="24:27" x14ac:dyDescent="0.25">
      <c r="X32366" s="69"/>
      <c r="Y32366" s="69"/>
      <c r="Z32366" s="69"/>
      <c r="AA32366" s="69"/>
    </row>
    <row r="32367" spans="24:27" x14ac:dyDescent="0.25">
      <c r="X32367" s="69"/>
      <c r="Y32367" s="69"/>
      <c r="Z32367" s="69"/>
      <c r="AA32367" s="69"/>
    </row>
    <row r="32368" spans="24:27" x14ac:dyDescent="0.25">
      <c r="X32368" s="69"/>
      <c r="Y32368" s="69"/>
      <c r="Z32368" s="69"/>
      <c r="AA32368" s="69"/>
    </row>
    <row r="32369" spans="24:27" x14ac:dyDescent="0.25">
      <c r="X32369" s="69"/>
      <c r="Y32369" s="69"/>
      <c r="Z32369" s="69"/>
      <c r="AA32369" s="69"/>
    </row>
    <row r="32370" spans="24:27" x14ac:dyDescent="0.25">
      <c r="X32370" s="69"/>
      <c r="Y32370" s="69"/>
      <c r="Z32370" s="69"/>
      <c r="AA32370" s="69"/>
    </row>
    <row r="32371" spans="24:27" x14ac:dyDescent="0.25">
      <c r="X32371" s="69"/>
      <c r="Y32371" s="69"/>
      <c r="Z32371" s="69"/>
      <c r="AA32371" s="69"/>
    </row>
    <row r="32372" spans="24:27" x14ac:dyDescent="0.25">
      <c r="X32372" s="69"/>
      <c r="Y32372" s="69"/>
      <c r="Z32372" s="69"/>
      <c r="AA32372" s="69"/>
    </row>
    <row r="32373" spans="24:27" x14ac:dyDescent="0.25">
      <c r="X32373" s="69"/>
      <c r="Y32373" s="69"/>
      <c r="Z32373" s="69"/>
      <c r="AA32373" s="69"/>
    </row>
    <row r="32374" spans="24:27" x14ac:dyDescent="0.25">
      <c r="X32374" s="69"/>
      <c r="Y32374" s="69"/>
      <c r="Z32374" s="69"/>
      <c r="AA32374" s="69"/>
    </row>
    <row r="32375" spans="24:27" x14ac:dyDescent="0.25">
      <c r="X32375" s="69"/>
      <c r="Y32375" s="69"/>
      <c r="Z32375" s="69"/>
      <c r="AA32375" s="69"/>
    </row>
    <row r="32376" spans="24:27" x14ac:dyDescent="0.25">
      <c r="X32376" s="69"/>
      <c r="Y32376" s="69"/>
      <c r="Z32376" s="69"/>
      <c r="AA32376" s="69"/>
    </row>
    <row r="32377" spans="24:27" x14ac:dyDescent="0.25">
      <c r="X32377" s="69"/>
      <c r="Y32377" s="69"/>
      <c r="Z32377" s="69"/>
      <c r="AA32377" s="69"/>
    </row>
    <row r="32378" spans="24:27" x14ac:dyDescent="0.25">
      <c r="X32378" s="69"/>
      <c r="Y32378" s="69"/>
      <c r="Z32378" s="69"/>
      <c r="AA32378" s="69"/>
    </row>
    <row r="32379" spans="24:27" x14ac:dyDescent="0.25">
      <c r="X32379" s="69"/>
      <c r="Y32379" s="69"/>
      <c r="Z32379" s="69"/>
      <c r="AA32379" s="69"/>
    </row>
    <row r="32380" spans="24:27" x14ac:dyDescent="0.25">
      <c r="X32380" s="69"/>
      <c r="Y32380" s="69"/>
      <c r="Z32380" s="69"/>
      <c r="AA32380" s="69"/>
    </row>
    <row r="32381" spans="24:27" x14ac:dyDescent="0.25">
      <c r="X32381" s="69"/>
      <c r="Y32381" s="69"/>
      <c r="Z32381" s="69"/>
      <c r="AA32381" s="69"/>
    </row>
    <row r="32382" spans="24:27" x14ac:dyDescent="0.25">
      <c r="X32382" s="69"/>
      <c r="Y32382" s="69"/>
      <c r="Z32382" s="69"/>
      <c r="AA32382" s="69"/>
    </row>
    <row r="32383" spans="24:27" x14ac:dyDescent="0.25">
      <c r="X32383" s="69"/>
      <c r="Y32383" s="69"/>
      <c r="Z32383" s="69"/>
      <c r="AA32383" s="69"/>
    </row>
    <row r="32384" spans="24:27" x14ac:dyDescent="0.25">
      <c r="X32384" s="69"/>
      <c r="Y32384" s="69"/>
      <c r="Z32384" s="69"/>
      <c r="AA32384" s="69"/>
    </row>
    <row r="32385" spans="24:27" x14ac:dyDescent="0.25">
      <c r="X32385" s="69"/>
      <c r="Y32385" s="69"/>
      <c r="Z32385" s="69"/>
      <c r="AA32385" s="69"/>
    </row>
    <row r="32386" spans="24:27" x14ac:dyDescent="0.25">
      <c r="X32386" s="69"/>
      <c r="Y32386" s="69"/>
      <c r="Z32386" s="69"/>
      <c r="AA32386" s="69"/>
    </row>
    <row r="32387" spans="24:27" x14ac:dyDescent="0.25">
      <c r="X32387" s="69"/>
      <c r="Y32387" s="69"/>
      <c r="Z32387" s="69"/>
      <c r="AA32387" s="69"/>
    </row>
    <row r="32388" spans="24:27" x14ac:dyDescent="0.25">
      <c r="X32388" s="69"/>
      <c r="Y32388" s="69"/>
      <c r="Z32388" s="69"/>
      <c r="AA32388" s="69"/>
    </row>
    <row r="32389" spans="24:27" x14ac:dyDescent="0.25">
      <c r="X32389" s="69"/>
      <c r="Y32389" s="69"/>
      <c r="Z32389" s="69"/>
      <c r="AA32389" s="69"/>
    </row>
    <row r="32390" spans="24:27" x14ac:dyDescent="0.25">
      <c r="X32390" s="69"/>
      <c r="Y32390" s="69"/>
      <c r="Z32390" s="69"/>
      <c r="AA32390" s="69"/>
    </row>
    <row r="32391" spans="24:27" x14ac:dyDescent="0.25">
      <c r="X32391" s="69"/>
      <c r="Y32391" s="69"/>
      <c r="Z32391" s="69"/>
      <c r="AA32391" s="69"/>
    </row>
    <row r="32392" spans="24:27" x14ac:dyDescent="0.25">
      <c r="X32392" s="69"/>
      <c r="Y32392" s="69"/>
      <c r="Z32392" s="69"/>
      <c r="AA32392" s="69"/>
    </row>
    <row r="32393" spans="24:27" x14ac:dyDescent="0.25">
      <c r="X32393" s="69"/>
      <c r="Y32393" s="69"/>
      <c r="Z32393" s="69"/>
      <c r="AA32393" s="69"/>
    </row>
    <row r="32394" spans="24:27" x14ac:dyDescent="0.25">
      <c r="X32394" s="69"/>
      <c r="Y32394" s="69"/>
      <c r="Z32394" s="69"/>
      <c r="AA32394" s="69"/>
    </row>
    <row r="32395" spans="24:27" x14ac:dyDescent="0.25">
      <c r="X32395" s="69"/>
      <c r="Y32395" s="69"/>
      <c r="Z32395" s="69"/>
      <c r="AA32395" s="69"/>
    </row>
    <row r="32396" spans="24:27" x14ac:dyDescent="0.25">
      <c r="X32396" s="69"/>
      <c r="Y32396" s="69"/>
      <c r="Z32396" s="69"/>
      <c r="AA32396" s="69"/>
    </row>
    <row r="32397" spans="24:27" x14ac:dyDescent="0.25">
      <c r="X32397" s="69"/>
      <c r="Y32397" s="69"/>
      <c r="Z32397" s="69"/>
      <c r="AA32397" s="69"/>
    </row>
    <row r="32398" spans="24:27" x14ac:dyDescent="0.25">
      <c r="X32398" s="69"/>
      <c r="Y32398" s="69"/>
      <c r="Z32398" s="69"/>
      <c r="AA32398" s="69"/>
    </row>
    <row r="32399" spans="24:27" x14ac:dyDescent="0.25">
      <c r="X32399" s="69"/>
      <c r="Y32399" s="69"/>
      <c r="Z32399" s="69"/>
      <c r="AA32399" s="69"/>
    </row>
    <row r="32400" spans="24:27" x14ac:dyDescent="0.25">
      <c r="X32400" s="69"/>
      <c r="Y32400" s="69"/>
      <c r="Z32400" s="69"/>
      <c r="AA32400" s="69"/>
    </row>
    <row r="32401" spans="24:27" x14ac:dyDescent="0.25">
      <c r="X32401" s="69"/>
      <c r="Y32401" s="69"/>
      <c r="Z32401" s="69"/>
      <c r="AA32401" s="69"/>
    </row>
    <row r="32402" spans="24:27" x14ac:dyDescent="0.25">
      <c r="X32402" s="69"/>
      <c r="Y32402" s="69"/>
      <c r="Z32402" s="69"/>
      <c r="AA32402" s="69"/>
    </row>
    <row r="32403" spans="24:27" x14ac:dyDescent="0.25">
      <c r="X32403" s="69"/>
      <c r="Y32403" s="69"/>
      <c r="Z32403" s="69"/>
      <c r="AA32403" s="69"/>
    </row>
    <row r="32404" spans="24:27" x14ac:dyDescent="0.25">
      <c r="X32404" s="69"/>
      <c r="Y32404" s="69"/>
      <c r="Z32404" s="69"/>
      <c r="AA32404" s="69"/>
    </row>
    <row r="32405" spans="24:27" x14ac:dyDescent="0.25">
      <c r="X32405" s="69"/>
      <c r="Y32405" s="69"/>
      <c r="Z32405" s="69"/>
      <c r="AA32405" s="69"/>
    </row>
    <row r="32406" spans="24:27" x14ac:dyDescent="0.25">
      <c r="X32406" s="69"/>
      <c r="Y32406" s="69"/>
      <c r="Z32406" s="69"/>
      <c r="AA32406" s="69"/>
    </row>
    <row r="32407" spans="24:27" x14ac:dyDescent="0.25">
      <c r="X32407" s="69"/>
      <c r="Y32407" s="69"/>
      <c r="Z32407" s="69"/>
      <c r="AA32407" s="69"/>
    </row>
    <row r="32408" spans="24:27" x14ac:dyDescent="0.25">
      <c r="X32408" s="69"/>
      <c r="Y32408" s="69"/>
      <c r="Z32408" s="69"/>
      <c r="AA32408" s="69"/>
    </row>
    <row r="32409" spans="24:27" x14ac:dyDescent="0.25">
      <c r="X32409" s="69"/>
      <c r="Y32409" s="69"/>
      <c r="Z32409" s="69"/>
      <c r="AA32409" s="69"/>
    </row>
    <row r="32410" spans="24:27" x14ac:dyDescent="0.25">
      <c r="X32410" s="69"/>
      <c r="Y32410" s="69"/>
      <c r="Z32410" s="69"/>
      <c r="AA32410" s="69"/>
    </row>
    <row r="32411" spans="24:27" x14ac:dyDescent="0.25">
      <c r="X32411" s="69"/>
      <c r="Y32411" s="69"/>
      <c r="Z32411" s="69"/>
      <c r="AA32411" s="69"/>
    </row>
    <row r="32412" spans="24:27" x14ac:dyDescent="0.25">
      <c r="X32412" s="69"/>
      <c r="Y32412" s="69"/>
      <c r="Z32412" s="69"/>
      <c r="AA32412" s="69"/>
    </row>
    <row r="32413" spans="24:27" x14ac:dyDescent="0.25">
      <c r="X32413" s="69"/>
      <c r="Y32413" s="69"/>
      <c r="Z32413" s="69"/>
      <c r="AA32413" s="69"/>
    </row>
    <row r="32414" spans="24:27" x14ac:dyDescent="0.25">
      <c r="X32414" s="69"/>
      <c r="Y32414" s="69"/>
      <c r="Z32414" s="69"/>
      <c r="AA32414" s="69"/>
    </row>
    <row r="32415" spans="24:27" x14ac:dyDescent="0.25">
      <c r="X32415" s="69"/>
      <c r="Y32415" s="69"/>
      <c r="Z32415" s="69"/>
      <c r="AA32415" s="69"/>
    </row>
    <row r="32416" spans="24:27" x14ac:dyDescent="0.25">
      <c r="X32416" s="69"/>
      <c r="Y32416" s="69"/>
      <c r="Z32416" s="69"/>
      <c r="AA32416" s="69"/>
    </row>
    <row r="32417" spans="24:27" x14ac:dyDescent="0.25">
      <c r="X32417" s="69"/>
      <c r="Y32417" s="69"/>
      <c r="Z32417" s="69"/>
      <c r="AA32417" s="69"/>
    </row>
    <row r="32418" spans="24:27" x14ac:dyDescent="0.25">
      <c r="X32418" s="69"/>
      <c r="Y32418" s="69"/>
      <c r="Z32418" s="69"/>
      <c r="AA32418" s="69"/>
    </row>
    <row r="32419" spans="24:27" x14ac:dyDescent="0.25">
      <c r="X32419" s="69"/>
      <c r="Y32419" s="69"/>
      <c r="Z32419" s="69"/>
      <c r="AA32419" s="69"/>
    </row>
    <row r="32420" spans="24:27" x14ac:dyDescent="0.25">
      <c r="X32420" s="69"/>
      <c r="Y32420" s="69"/>
      <c r="Z32420" s="69"/>
      <c r="AA32420" s="69"/>
    </row>
    <row r="32421" spans="24:27" x14ac:dyDescent="0.25">
      <c r="X32421" s="69"/>
      <c r="Y32421" s="69"/>
      <c r="Z32421" s="69"/>
      <c r="AA32421" s="69"/>
    </row>
    <row r="32422" spans="24:27" x14ac:dyDescent="0.25">
      <c r="X32422" s="69"/>
      <c r="Y32422" s="69"/>
      <c r="Z32422" s="69"/>
      <c r="AA32422" s="69"/>
    </row>
    <row r="32423" spans="24:27" x14ac:dyDescent="0.25">
      <c r="X32423" s="69"/>
      <c r="Y32423" s="69"/>
      <c r="Z32423" s="69"/>
      <c r="AA32423" s="69"/>
    </row>
    <row r="32424" spans="24:27" x14ac:dyDescent="0.25">
      <c r="X32424" s="69"/>
      <c r="Y32424" s="69"/>
      <c r="Z32424" s="69"/>
      <c r="AA32424" s="69"/>
    </row>
    <row r="32425" spans="24:27" x14ac:dyDescent="0.25">
      <c r="X32425" s="69"/>
      <c r="Y32425" s="69"/>
      <c r="Z32425" s="69"/>
      <c r="AA32425" s="69"/>
    </row>
    <row r="32426" spans="24:27" x14ac:dyDescent="0.25">
      <c r="X32426" s="69"/>
      <c r="Y32426" s="69"/>
      <c r="Z32426" s="69"/>
      <c r="AA32426" s="69"/>
    </row>
    <row r="32427" spans="24:27" x14ac:dyDescent="0.25">
      <c r="X32427" s="69"/>
      <c r="Y32427" s="69"/>
      <c r="Z32427" s="69"/>
      <c r="AA32427" s="69"/>
    </row>
    <row r="32428" spans="24:27" x14ac:dyDescent="0.25">
      <c r="X32428" s="69"/>
      <c r="Y32428" s="69"/>
      <c r="Z32428" s="69"/>
      <c r="AA32428" s="69"/>
    </row>
    <row r="32429" spans="24:27" x14ac:dyDescent="0.25">
      <c r="X32429" s="69"/>
      <c r="Y32429" s="69"/>
      <c r="Z32429" s="69"/>
      <c r="AA32429" s="69"/>
    </row>
    <row r="32430" spans="24:27" x14ac:dyDescent="0.25">
      <c r="X32430" s="69"/>
      <c r="Y32430" s="69"/>
      <c r="Z32430" s="69"/>
      <c r="AA32430" s="69"/>
    </row>
    <row r="32431" spans="24:27" x14ac:dyDescent="0.25">
      <c r="X32431" s="69"/>
      <c r="Y32431" s="69"/>
      <c r="Z32431" s="69"/>
      <c r="AA32431" s="69"/>
    </row>
    <row r="32432" spans="24:27" x14ac:dyDescent="0.25">
      <c r="X32432" s="69"/>
      <c r="Y32432" s="69"/>
      <c r="Z32432" s="69"/>
      <c r="AA32432" s="69"/>
    </row>
    <row r="32433" spans="24:27" x14ac:dyDescent="0.25">
      <c r="X32433" s="69"/>
      <c r="Y32433" s="69"/>
      <c r="Z32433" s="69"/>
      <c r="AA32433" s="69"/>
    </row>
    <row r="32434" spans="24:27" x14ac:dyDescent="0.25">
      <c r="X32434" s="69"/>
      <c r="Y32434" s="69"/>
      <c r="Z32434" s="69"/>
      <c r="AA32434" s="69"/>
    </row>
    <row r="32435" spans="24:27" x14ac:dyDescent="0.25">
      <c r="X32435" s="69"/>
      <c r="Y32435" s="69"/>
      <c r="Z32435" s="69"/>
      <c r="AA32435" s="69"/>
    </row>
    <row r="32436" spans="24:27" x14ac:dyDescent="0.25">
      <c r="X32436" s="69"/>
      <c r="Y32436" s="69"/>
      <c r="Z32436" s="69"/>
      <c r="AA32436" s="69"/>
    </row>
    <row r="32437" spans="24:27" x14ac:dyDescent="0.25">
      <c r="X32437" s="69"/>
      <c r="Y32437" s="69"/>
      <c r="Z32437" s="69"/>
      <c r="AA32437" s="69"/>
    </row>
    <row r="32438" spans="24:27" x14ac:dyDescent="0.25">
      <c r="X32438" s="69"/>
      <c r="Y32438" s="69"/>
      <c r="Z32438" s="69"/>
      <c r="AA32438" s="69"/>
    </row>
    <row r="32439" spans="24:27" x14ac:dyDescent="0.25">
      <c r="X32439" s="69"/>
      <c r="Y32439" s="69"/>
      <c r="Z32439" s="69"/>
      <c r="AA32439" s="69"/>
    </row>
    <row r="32440" spans="24:27" x14ac:dyDescent="0.25">
      <c r="X32440" s="69"/>
      <c r="Y32440" s="69"/>
      <c r="Z32440" s="69"/>
      <c r="AA32440" s="69"/>
    </row>
    <row r="32441" spans="24:27" x14ac:dyDescent="0.25">
      <c r="X32441" s="69"/>
      <c r="Y32441" s="69"/>
      <c r="Z32441" s="69"/>
      <c r="AA32441" s="69"/>
    </row>
    <row r="32442" spans="24:27" x14ac:dyDescent="0.25">
      <c r="X32442" s="69"/>
      <c r="Y32442" s="69"/>
      <c r="Z32442" s="69"/>
      <c r="AA32442" s="69"/>
    </row>
    <row r="32443" spans="24:27" x14ac:dyDescent="0.25">
      <c r="X32443" s="69"/>
      <c r="Y32443" s="69"/>
      <c r="Z32443" s="69"/>
      <c r="AA32443" s="69"/>
    </row>
    <row r="32444" spans="24:27" x14ac:dyDescent="0.25">
      <c r="X32444" s="69"/>
      <c r="Y32444" s="69"/>
      <c r="Z32444" s="69"/>
      <c r="AA32444" s="69"/>
    </row>
    <row r="32445" spans="24:27" x14ac:dyDescent="0.25">
      <c r="X32445" s="69"/>
      <c r="Y32445" s="69"/>
      <c r="Z32445" s="69"/>
      <c r="AA32445" s="69"/>
    </row>
    <row r="32446" spans="24:27" x14ac:dyDescent="0.25">
      <c r="X32446" s="69"/>
      <c r="Y32446" s="69"/>
      <c r="Z32446" s="69"/>
      <c r="AA32446" s="69"/>
    </row>
    <row r="32447" spans="24:27" x14ac:dyDescent="0.25">
      <c r="X32447" s="69"/>
      <c r="Y32447" s="69"/>
      <c r="Z32447" s="69"/>
      <c r="AA32447" s="69"/>
    </row>
    <row r="32448" spans="24:27" x14ac:dyDescent="0.25">
      <c r="X32448" s="69"/>
      <c r="Y32448" s="69"/>
      <c r="Z32448" s="69"/>
      <c r="AA32448" s="69"/>
    </row>
    <row r="32449" spans="24:27" x14ac:dyDescent="0.25">
      <c r="X32449" s="69"/>
      <c r="Y32449" s="69"/>
      <c r="Z32449" s="69"/>
      <c r="AA32449" s="69"/>
    </row>
    <row r="32450" spans="24:27" x14ac:dyDescent="0.25">
      <c r="X32450" s="69"/>
      <c r="Y32450" s="69"/>
      <c r="Z32450" s="69"/>
      <c r="AA32450" s="69"/>
    </row>
    <row r="32451" spans="24:27" x14ac:dyDescent="0.25">
      <c r="X32451" s="69"/>
      <c r="Y32451" s="69"/>
      <c r="Z32451" s="69"/>
      <c r="AA32451" s="69"/>
    </row>
    <row r="32452" spans="24:27" x14ac:dyDescent="0.25">
      <c r="X32452" s="69"/>
      <c r="Y32452" s="69"/>
      <c r="Z32452" s="69"/>
      <c r="AA32452" s="69"/>
    </row>
    <row r="32453" spans="24:27" x14ac:dyDescent="0.25">
      <c r="X32453" s="69"/>
      <c r="Y32453" s="69"/>
      <c r="Z32453" s="69"/>
      <c r="AA32453" s="69"/>
    </row>
    <row r="32454" spans="24:27" x14ac:dyDescent="0.25">
      <c r="X32454" s="69"/>
      <c r="Y32454" s="69"/>
      <c r="Z32454" s="69"/>
      <c r="AA32454" s="69"/>
    </row>
    <row r="32455" spans="24:27" x14ac:dyDescent="0.25">
      <c r="X32455" s="69"/>
      <c r="Y32455" s="69"/>
      <c r="Z32455" s="69"/>
      <c r="AA32455" s="69"/>
    </row>
    <row r="32456" spans="24:27" x14ac:dyDescent="0.25">
      <c r="X32456" s="69"/>
      <c r="Y32456" s="69"/>
      <c r="Z32456" s="69"/>
      <c r="AA32456" s="69"/>
    </row>
    <row r="32457" spans="24:27" x14ac:dyDescent="0.25">
      <c r="X32457" s="69"/>
      <c r="Y32457" s="69"/>
      <c r="Z32457" s="69"/>
      <c r="AA32457" s="69"/>
    </row>
    <row r="32458" spans="24:27" x14ac:dyDescent="0.25">
      <c r="X32458" s="69"/>
      <c r="Y32458" s="69"/>
      <c r="Z32458" s="69"/>
      <c r="AA32458" s="69"/>
    </row>
    <row r="32459" spans="24:27" x14ac:dyDescent="0.25">
      <c r="X32459" s="69"/>
      <c r="Y32459" s="69"/>
      <c r="Z32459" s="69"/>
      <c r="AA32459" s="69"/>
    </row>
    <row r="32460" spans="24:27" x14ac:dyDescent="0.25">
      <c r="X32460" s="69"/>
      <c r="Y32460" s="69"/>
      <c r="Z32460" s="69"/>
      <c r="AA32460" s="69"/>
    </row>
    <row r="32461" spans="24:27" x14ac:dyDescent="0.25">
      <c r="X32461" s="69"/>
      <c r="Y32461" s="69"/>
      <c r="Z32461" s="69"/>
      <c r="AA32461" s="69"/>
    </row>
    <row r="32462" spans="24:27" x14ac:dyDescent="0.25">
      <c r="X32462" s="69"/>
      <c r="Y32462" s="69"/>
      <c r="Z32462" s="69"/>
      <c r="AA32462" s="69"/>
    </row>
    <row r="32463" spans="24:27" x14ac:dyDescent="0.25">
      <c r="X32463" s="69"/>
      <c r="Y32463" s="69"/>
      <c r="Z32463" s="69"/>
      <c r="AA32463" s="69"/>
    </row>
    <row r="32464" spans="24:27" x14ac:dyDescent="0.25">
      <c r="X32464" s="69"/>
      <c r="Y32464" s="69"/>
      <c r="Z32464" s="69"/>
      <c r="AA32464" s="69"/>
    </row>
    <row r="32465" spans="24:27" x14ac:dyDescent="0.25">
      <c r="X32465" s="69"/>
      <c r="Y32465" s="69"/>
      <c r="Z32465" s="69"/>
      <c r="AA32465" s="69"/>
    </row>
    <row r="32466" spans="24:27" x14ac:dyDescent="0.25">
      <c r="X32466" s="69"/>
      <c r="Y32466" s="69"/>
      <c r="Z32466" s="69"/>
      <c r="AA32466" s="69"/>
    </row>
    <row r="32467" spans="24:27" x14ac:dyDescent="0.25">
      <c r="X32467" s="69"/>
      <c r="Y32467" s="69"/>
      <c r="Z32467" s="69"/>
      <c r="AA32467" s="69"/>
    </row>
    <row r="32468" spans="24:27" x14ac:dyDescent="0.25">
      <c r="X32468" s="69"/>
      <c r="Y32468" s="69"/>
      <c r="Z32468" s="69"/>
      <c r="AA32468" s="69"/>
    </row>
    <row r="32469" spans="24:27" x14ac:dyDescent="0.25">
      <c r="X32469" s="69"/>
      <c r="Y32469" s="69"/>
      <c r="Z32469" s="69"/>
      <c r="AA32469" s="69"/>
    </row>
    <row r="32470" spans="24:27" x14ac:dyDescent="0.25">
      <c r="X32470" s="69"/>
      <c r="Y32470" s="69"/>
      <c r="Z32470" s="69"/>
      <c r="AA32470" s="69"/>
    </row>
    <row r="32471" spans="24:27" x14ac:dyDescent="0.25">
      <c r="X32471" s="69"/>
      <c r="Y32471" s="69"/>
      <c r="Z32471" s="69"/>
      <c r="AA32471" s="69"/>
    </row>
    <row r="32472" spans="24:27" x14ac:dyDescent="0.25">
      <c r="X32472" s="69"/>
      <c r="Y32472" s="69"/>
      <c r="Z32472" s="69"/>
      <c r="AA32472" s="69"/>
    </row>
    <row r="32473" spans="24:27" x14ac:dyDescent="0.25">
      <c r="X32473" s="69"/>
      <c r="Y32473" s="69"/>
      <c r="Z32473" s="69"/>
      <c r="AA32473" s="69"/>
    </row>
    <row r="32474" spans="24:27" x14ac:dyDescent="0.25">
      <c r="X32474" s="69"/>
      <c r="Y32474" s="69"/>
      <c r="Z32474" s="69"/>
      <c r="AA32474" s="69"/>
    </row>
    <row r="32475" spans="24:27" x14ac:dyDescent="0.25">
      <c r="X32475" s="69"/>
      <c r="Y32475" s="69"/>
      <c r="Z32475" s="69"/>
      <c r="AA32475" s="69"/>
    </row>
    <row r="32476" spans="24:27" x14ac:dyDescent="0.25">
      <c r="X32476" s="69"/>
      <c r="Y32476" s="69"/>
      <c r="Z32476" s="69"/>
      <c r="AA32476" s="69"/>
    </row>
    <row r="32477" spans="24:27" x14ac:dyDescent="0.25">
      <c r="X32477" s="69"/>
      <c r="Y32477" s="69"/>
      <c r="Z32477" s="69"/>
      <c r="AA32477" s="69"/>
    </row>
    <row r="32478" spans="24:27" x14ac:dyDescent="0.25">
      <c r="X32478" s="69"/>
      <c r="Y32478" s="69"/>
      <c r="Z32478" s="69"/>
      <c r="AA32478" s="69"/>
    </row>
    <row r="32479" spans="24:27" x14ac:dyDescent="0.25">
      <c r="X32479" s="69"/>
      <c r="Y32479" s="69"/>
      <c r="Z32479" s="69"/>
      <c r="AA32479" s="69"/>
    </row>
    <row r="32480" spans="24:27" x14ac:dyDescent="0.25">
      <c r="X32480" s="69"/>
      <c r="Y32480" s="69"/>
      <c r="Z32480" s="69"/>
      <c r="AA32480" s="69"/>
    </row>
    <row r="32481" spans="24:27" x14ac:dyDescent="0.25">
      <c r="X32481" s="69"/>
      <c r="Y32481" s="69"/>
      <c r="Z32481" s="69"/>
      <c r="AA32481" s="69"/>
    </row>
    <row r="32482" spans="24:27" x14ac:dyDescent="0.25">
      <c r="X32482" s="69"/>
      <c r="Y32482" s="69"/>
      <c r="Z32482" s="69"/>
      <c r="AA32482" s="69"/>
    </row>
    <row r="32483" spans="24:27" x14ac:dyDescent="0.25">
      <c r="X32483" s="69"/>
      <c r="Y32483" s="69"/>
      <c r="Z32483" s="69"/>
      <c r="AA32483" s="69"/>
    </row>
    <row r="32484" spans="24:27" x14ac:dyDescent="0.25">
      <c r="X32484" s="69"/>
      <c r="Y32484" s="69"/>
      <c r="Z32484" s="69"/>
      <c r="AA32484" s="69"/>
    </row>
    <row r="32485" spans="24:27" x14ac:dyDescent="0.25">
      <c r="X32485" s="69"/>
      <c r="Y32485" s="69"/>
      <c r="Z32485" s="69"/>
      <c r="AA32485" s="69"/>
    </row>
    <row r="32486" spans="24:27" x14ac:dyDescent="0.25">
      <c r="X32486" s="69"/>
      <c r="Y32486" s="69"/>
      <c r="Z32486" s="69"/>
      <c r="AA32486" s="69"/>
    </row>
    <row r="32487" spans="24:27" x14ac:dyDescent="0.25">
      <c r="X32487" s="69"/>
      <c r="Y32487" s="69"/>
      <c r="Z32487" s="69"/>
      <c r="AA32487" s="69"/>
    </row>
    <row r="32488" spans="24:27" x14ac:dyDescent="0.25">
      <c r="X32488" s="69"/>
      <c r="Y32488" s="69"/>
      <c r="Z32488" s="69"/>
      <c r="AA32488" s="69"/>
    </row>
    <row r="32489" spans="24:27" x14ac:dyDescent="0.25">
      <c r="X32489" s="69"/>
      <c r="Y32489" s="69"/>
      <c r="Z32489" s="69"/>
      <c r="AA32489" s="69"/>
    </row>
    <row r="32490" spans="24:27" x14ac:dyDescent="0.25">
      <c r="X32490" s="69"/>
      <c r="Y32490" s="69"/>
      <c r="Z32490" s="69"/>
      <c r="AA32490" s="69"/>
    </row>
    <row r="32491" spans="24:27" x14ac:dyDescent="0.25">
      <c r="X32491" s="69"/>
      <c r="Y32491" s="69"/>
      <c r="Z32491" s="69"/>
      <c r="AA32491" s="69"/>
    </row>
    <row r="32492" spans="24:27" x14ac:dyDescent="0.25">
      <c r="X32492" s="69"/>
      <c r="Y32492" s="69"/>
      <c r="Z32492" s="69"/>
      <c r="AA32492" s="69"/>
    </row>
    <row r="32493" spans="24:27" x14ac:dyDescent="0.25">
      <c r="X32493" s="69"/>
      <c r="Y32493" s="69"/>
      <c r="Z32493" s="69"/>
      <c r="AA32493" s="69"/>
    </row>
    <row r="32494" spans="24:27" x14ac:dyDescent="0.25">
      <c r="X32494" s="69"/>
      <c r="Y32494" s="69"/>
      <c r="Z32494" s="69"/>
      <c r="AA32494" s="69"/>
    </row>
    <row r="32495" spans="24:27" x14ac:dyDescent="0.25">
      <c r="X32495" s="69"/>
      <c r="Y32495" s="69"/>
      <c r="Z32495" s="69"/>
      <c r="AA32495" s="69"/>
    </row>
    <row r="32496" spans="24:27" x14ac:dyDescent="0.25">
      <c r="X32496" s="69"/>
      <c r="Y32496" s="69"/>
      <c r="Z32496" s="69"/>
      <c r="AA32496" s="69"/>
    </row>
    <row r="32497" spans="24:27" x14ac:dyDescent="0.25">
      <c r="X32497" s="69"/>
      <c r="Y32497" s="69"/>
      <c r="Z32497" s="69"/>
      <c r="AA32497" s="69"/>
    </row>
    <row r="32498" spans="24:27" x14ac:dyDescent="0.25">
      <c r="X32498" s="69"/>
      <c r="Y32498" s="69"/>
      <c r="Z32498" s="69"/>
      <c r="AA32498" s="69"/>
    </row>
    <row r="32499" spans="24:27" x14ac:dyDescent="0.25">
      <c r="X32499" s="69"/>
      <c r="Y32499" s="69"/>
      <c r="Z32499" s="69"/>
      <c r="AA32499" s="69"/>
    </row>
    <row r="32500" spans="24:27" x14ac:dyDescent="0.25">
      <c r="X32500" s="69"/>
      <c r="Y32500" s="69"/>
      <c r="Z32500" s="69"/>
      <c r="AA32500" s="69"/>
    </row>
    <row r="32501" spans="24:27" x14ac:dyDescent="0.25">
      <c r="X32501" s="69"/>
      <c r="Y32501" s="69"/>
      <c r="Z32501" s="69"/>
      <c r="AA32501" s="69"/>
    </row>
    <row r="32502" spans="24:27" x14ac:dyDescent="0.25">
      <c r="X32502" s="69"/>
      <c r="Y32502" s="69"/>
      <c r="Z32502" s="69"/>
      <c r="AA32502" s="69"/>
    </row>
    <row r="32503" spans="24:27" x14ac:dyDescent="0.25">
      <c r="X32503" s="69"/>
      <c r="Y32503" s="69"/>
      <c r="Z32503" s="69"/>
      <c r="AA32503" s="69"/>
    </row>
    <row r="32504" spans="24:27" x14ac:dyDescent="0.25">
      <c r="X32504" s="69"/>
      <c r="Y32504" s="69"/>
      <c r="Z32504" s="69"/>
      <c r="AA32504" s="69"/>
    </row>
    <row r="32505" spans="24:27" x14ac:dyDescent="0.25">
      <c r="X32505" s="69"/>
      <c r="Y32505" s="69"/>
      <c r="Z32505" s="69"/>
      <c r="AA32505" s="69"/>
    </row>
    <row r="32506" spans="24:27" x14ac:dyDescent="0.25">
      <c r="X32506" s="69"/>
      <c r="Y32506" s="69"/>
      <c r="Z32506" s="69"/>
      <c r="AA32506" s="69"/>
    </row>
    <row r="32507" spans="24:27" x14ac:dyDescent="0.25">
      <c r="X32507" s="69"/>
      <c r="Y32507" s="69"/>
      <c r="Z32507" s="69"/>
      <c r="AA32507" s="69"/>
    </row>
    <row r="32508" spans="24:27" x14ac:dyDescent="0.25">
      <c r="X32508" s="69"/>
      <c r="Y32508" s="69"/>
      <c r="Z32508" s="69"/>
      <c r="AA32508" s="69"/>
    </row>
    <row r="32509" spans="24:27" x14ac:dyDescent="0.25">
      <c r="X32509" s="69"/>
      <c r="Y32509" s="69"/>
      <c r="Z32509" s="69"/>
      <c r="AA32509" s="69"/>
    </row>
    <row r="32510" spans="24:27" x14ac:dyDescent="0.25">
      <c r="X32510" s="69"/>
      <c r="Y32510" s="69"/>
      <c r="Z32510" s="69"/>
      <c r="AA32510" s="69"/>
    </row>
    <row r="32511" spans="24:27" x14ac:dyDescent="0.25">
      <c r="X32511" s="69"/>
      <c r="Y32511" s="69"/>
      <c r="Z32511" s="69"/>
      <c r="AA32511" s="69"/>
    </row>
    <row r="32512" spans="24:27" x14ac:dyDescent="0.25">
      <c r="X32512" s="69"/>
      <c r="Y32512" s="69"/>
      <c r="Z32512" s="69"/>
      <c r="AA32512" s="69"/>
    </row>
    <row r="32513" spans="24:27" x14ac:dyDescent="0.25">
      <c r="X32513" s="69"/>
      <c r="Y32513" s="69"/>
      <c r="Z32513" s="69"/>
      <c r="AA32513" s="69"/>
    </row>
    <row r="32514" spans="24:27" x14ac:dyDescent="0.25">
      <c r="X32514" s="69"/>
      <c r="Y32514" s="69"/>
      <c r="Z32514" s="69"/>
      <c r="AA32514" s="69"/>
    </row>
    <row r="32515" spans="24:27" x14ac:dyDescent="0.25">
      <c r="X32515" s="69"/>
      <c r="Y32515" s="69"/>
      <c r="Z32515" s="69"/>
      <c r="AA32515" s="69"/>
    </row>
    <row r="32516" spans="24:27" x14ac:dyDescent="0.25">
      <c r="X32516" s="69"/>
      <c r="Y32516" s="69"/>
      <c r="Z32516" s="69"/>
      <c r="AA32516" s="69"/>
    </row>
    <row r="32517" spans="24:27" x14ac:dyDescent="0.25">
      <c r="X32517" s="69"/>
      <c r="Y32517" s="69"/>
      <c r="Z32517" s="69"/>
      <c r="AA32517" s="69"/>
    </row>
    <row r="32518" spans="24:27" x14ac:dyDescent="0.25">
      <c r="X32518" s="69"/>
      <c r="Y32518" s="69"/>
      <c r="Z32518" s="69"/>
      <c r="AA32518" s="69"/>
    </row>
    <row r="32519" spans="24:27" x14ac:dyDescent="0.25">
      <c r="X32519" s="69"/>
      <c r="Y32519" s="69"/>
      <c r="Z32519" s="69"/>
      <c r="AA32519" s="69"/>
    </row>
    <row r="32520" spans="24:27" x14ac:dyDescent="0.25">
      <c r="X32520" s="69"/>
      <c r="Y32520" s="69"/>
      <c r="Z32520" s="69"/>
      <c r="AA32520" s="69"/>
    </row>
    <row r="32521" spans="24:27" x14ac:dyDescent="0.25">
      <c r="X32521" s="69"/>
      <c r="Y32521" s="69"/>
      <c r="Z32521" s="69"/>
      <c r="AA32521" s="69"/>
    </row>
    <row r="32522" spans="24:27" x14ac:dyDescent="0.25">
      <c r="X32522" s="69"/>
      <c r="Y32522" s="69"/>
      <c r="Z32522" s="69"/>
      <c r="AA32522" s="69"/>
    </row>
    <row r="32523" spans="24:27" x14ac:dyDescent="0.25">
      <c r="X32523" s="69"/>
      <c r="Y32523" s="69"/>
      <c r="Z32523" s="69"/>
      <c r="AA32523" s="69"/>
    </row>
    <row r="32524" spans="24:27" x14ac:dyDescent="0.25">
      <c r="X32524" s="69"/>
      <c r="Y32524" s="69"/>
      <c r="Z32524" s="69"/>
      <c r="AA32524" s="69"/>
    </row>
    <row r="32525" spans="24:27" x14ac:dyDescent="0.25">
      <c r="X32525" s="69"/>
      <c r="Y32525" s="69"/>
      <c r="Z32525" s="69"/>
      <c r="AA32525" s="69"/>
    </row>
    <row r="32526" spans="24:27" x14ac:dyDescent="0.25">
      <c r="X32526" s="69"/>
      <c r="Y32526" s="69"/>
      <c r="Z32526" s="69"/>
      <c r="AA32526" s="69"/>
    </row>
    <row r="32527" spans="24:27" x14ac:dyDescent="0.25">
      <c r="X32527" s="69"/>
      <c r="Y32527" s="69"/>
      <c r="Z32527" s="69"/>
      <c r="AA32527" s="69"/>
    </row>
    <row r="32528" spans="24:27" x14ac:dyDescent="0.25">
      <c r="X32528" s="69"/>
      <c r="Y32528" s="69"/>
      <c r="Z32528" s="69"/>
      <c r="AA32528" s="69"/>
    </row>
    <row r="32529" spans="24:27" x14ac:dyDescent="0.25">
      <c r="X32529" s="69"/>
      <c r="Y32529" s="69"/>
      <c r="Z32529" s="69"/>
      <c r="AA32529" s="69"/>
    </row>
    <row r="32530" spans="24:27" x14ac:dyDescent="0.25">
      <c r="X32530" s="69"/>
      <c r="Y32530" s="69"/>
      <c r="Z32530" s="69"/>
      <c r="AA32530" s="69"/>
    </row>
    <row r="32531" spans="24:27" x14ac:dyDescent="0.25">
      <c r="X32531" s="69"/>
      <c r="Y32531" s="69"/>
      <c r="Z32531" s="69"/>
      <c r="AA32531" s="69"/>
    </row>
    <row r="32532" spans="24:27" x14ac:dyDescent="0.25">
      <c r="X32532" s="69"/>
      <c r="Y32532" s="69"/>
      <c r="Z32532" s="69"/>
      <c r="AA32532" s="69"/>
    </row>
    <row r="32533" spans="24:27" x14ac:dyDescent="0.25">
      <c r="X32533" s="69"/>
      <c r="Y32533" s="69"/>
      <c r="Z32533" s="69"/>
      <c r="AA32533" s="69"/>
    </row>
    <row r="32534" spans="24:27" x14ac:dyDescent="0.25">
      <c r="X32534" s="69"/>
      <c r="Y32534" s="69"/>
      <c r="Z32534" s="69"/>
      <c r="AA32534" s="69"/>
    </row>
    <row r="32535" spans="24:27" x14ac:dyDescent="0.25">
      <c r="X32535" s="69"/>
      <c r="Y32535" s="69"/>
      <c r="Z32535" s="69"/>
      <c r="AA32535" s="69"/>
    </row>
    <row r="32536" spans="24:27" x14ac:dyDescent="0.25">
      <c r="X32536" s="69"/>
      <c r="Y32536" s="69"/>
      <c r="Z32536" s="69"/>
      <c r="AA32536" s="69"/>
    </row>
    <row r="32537" spans="24:27" x14ac:dyDescent="0.25">
      <c r="X32537" s="69"/>
      <c r="Y32537" s="69"/>
      <c r="Z32537" s="69"/>
      <c r="AA32537" s="69"/>
    </row>
    <row r="32538" spans="24:27" x14ac:dyDescent="0.25">
      <c r="X32538" s="69"/>
      <c r="Y32538" s="69"/>
      <c r="Z32538" s="69"/>
      <c r="AA32538" s="69"/>
    </row>
    <row r="32539" spans="24:27" x14ac:dyDescent="0.25">
      <c r="X32539" s="69"/>
      <c r="Y32539" s="69"/>
      <c r="Z32539" s="69"/>
      <c r="AA32539" s="69"/>
    </row>
    <row r="32540" spans="24:27" x14ac:dyDescent="0.25">
      <c r="X32540" s="69"/>
      <c r="Y32540" s="69"/>
      <c r="Z32540" s="69"/>
      <c r="AA32540" s="69"/>
    </row>
    <row r="32541" spans="24:27" x14ac:dyDescent="0.25">
      <c r="X32541" s="69"/>
      <c r="Y32541" s="69"/>
      <c r="Z32541" s="69"/>
      <c r="AA32541" s="69"/>
    </row>
    <row r="32542" spans="24:27" x14ac:dyDescent="0.25">
      <c r="X32542" s="69"/>
      <c r="Y32542" s="69"/>
      <c r="Z32542" s="69"/>
      <c r="AA32542" s="69"/>
    </row>
    <row r="32543" spans="24:27" x14ac:dyDescent="0.25">
      <c r="X32543" s="69"/>
      <c r="Y32543" s="69"/>
      <c r="Z32543" s="69"/>
      <c r="AA32543" s="69"/>
    </row>
    <row r="32544" spans="24:27" x14ac:dyDescent="0.25">
      <c r="X32544" s="69"/>
      <c r="Y32544" s="69"/>
      <c r="Z32544" s="69"/>
      <c r="AA32544" s="69"/>
    </row>
    <row r="32545" spans="24:27" x14ac:dyDescent="0.25">
      <c r="X32545" s="69"/>
      <c r="Y32545" s="69"/>
      <c r="Z32545" s="69"/>
      <c r="AA32545" s="69"/>
    </row>
    <row r="32546" spans="24:27" x14ac:dyDescent="0.25">
      <c r="X32546" s="69"/>
      <c r="Y32546" s="69"/>
      <c r="Z32546" s="69"/>
      <c r="AA32546" s="69"/>
    </row>
    <row r="32547" spans="24:27" x14ac:dyDescent="0.25">
      <c r="X32547" s="69"/>
      <c r="Y32547" s="69"/>
      <c r="Z32547" s="69"/>
      <c r="AA32547" s="69"/>
    </row>
    <row r="32548" spans="24:27" x14ac:dyDescent="0.25">
      <c r="X32548" s="69"/>
      <c r="Y32548" s="69"/>
      <c r="Z32548" s="69"/>
      <c r="AA32548" s="69"/>
    </row>
    <row r="32549" spans="24:27" x14ac:dyDescent="0.25">
      <c r="X32549" s="69"/>
      <c r="Y32549" s="69"/>
      <c r="Z32549" s="69"/>
      <c r="AA32549" s="69"/>
    </row>
    <row r="32550" spans="24:27" x14ac:dyDescent="0.25">
      <c r="X32550" s="69"/>
      <c r="Y32550" s="69"/>
      <c r="Z32550" s="69"/>
      <c r="AA32550" s="69"/>
    </row>
    <row r="32551" spans="24:27" x14ac:dyDescent="0.25">
      <c r="X32551" s="69"/>
      <c r="Y32551" s="69"/>
      <c r="Z32551" s="69"/>
      <c r="AA32551" s="69"/>
    </row>
    <row r="32552" spans="24:27" x14ac:dyDescent="0.25">
      <c r="X32552" s="69"/>
      <c r="Y32552" s="69"/>
      <c r="Z32552" s="69"/>
      <c r="AA32552" s="69"/>
    </row>
    <row r="32553" spans="24:27" x14ac:dyDescent="0.25">
      <c r="X32553" s="69"/>
      <c r="Y32553" s="69"/>
      <c r="Z32553" s="69"/>
      <c r="AA32553" s="69"/>
    </row>
    <row r="32554" spans="24:27" x14ac:dyDescent="0.25">
      <c r="X32554" s="69"/>
      <c r="Y32554" s="69"/>
      <c r="Z32554" s="69"/>
      <c r="AA32554" s="69"/>
    </row>
    <row r="32555" spans="24:27" x14ac:dyDescent="0.25">
      <c r="X32555" s="69"/>
      <c r="Y32555" s="69"/>
      <c r="Z32555" s="69"/>
      <c r="AA32555" s="69"/>
    </row>
    <row r="32556" spans="24:27" x14ac:dyDescent="0.25">
      <c r="X32556" s="69"/>
      <c r="Y32556" s="69"/>
      <c r="Z32556" s="69"/>
      <c r="AA32556" s="69"/>
    </row>
    <row r="32557" spans="24:27" x14ac:dyDescent="0.25">
      <c r="X32557" s="69"/>
      <c r="Y32557" s="69"/>
      <c r="Z32557" s="69"/>
      <c r="AA32557" s="69"/>
    </row>
    <row r="32558" spans="24:27" x14ac:dyDescent="0.25">
      <c r="X32558" s="69"/>
      <c r="Y32558" s="69"/>
      <c r="Z32558" s="69"/>
      <c r="AA32558" s="69"/>
    </row>
    <row r="32559" spans="24:27" x14ac:dyDescent="0.25">
      <c r="X32559" s="69"/>
      <c r="Y32559" s="69"/>
      <c r="Z32559" s="69"/>
      <c r="AA32559" s="69"/>
    </row>
    <row r="32560" spans="24:27" x14ac:dyDescent="0.25">
      <c r="X32560" s="69"/>
      <c r="Y32560" s="69"/>
      <c r="Z32560" s="69"/>
      <c r="AA32560" s="69"/>
    </row>
    <row r="32561" spans="24:27" x14ac:dyDescent="0.25">
      <c r="X32561" s="69"/>
      <c r="Y32561" s="69"/>
      <c r="Z32561" s="69"/>
      <c r="AA32561" s="69"/>
    </row>
    <row r="32562" spans="24:27" x14ac:dyDescent="0.25">
      <c r="X32562" s="69"/>
      <c r="Y32562" s="69"/>
      <c r="Z32562" s="69"/>
      <c r="AA32562" s="69"/>
    </row>
    <row r="32563" spans="24:27" x14ac:dyDescent="0.25">
      <c r="X32563" s="69"/>
      <c r="Y32563" s="69"/>
      <c r="Z32563" s="69"/>
      <c r="AA32563" s="69"/>
    </row>
    <row r="32564" spans="24:27" x14ac:dyDescent="0.25">
      <c r="X32564" s="69"/>
      <c r="Y32564" s="69"/>
      <c r="Z32564" s="69"/>
      <c r="AA32564" s="69"/>
    </row>
    <row r="32565" spans="24:27" x14ac:dyDescent="0.25">
      <c r="X32565" s="69"/>
      <c r="Y32565" s="69"/>
      <c r="Z32565" s="69"/>
      <c r="AA32565" s="69"/>
    </row>
    <row r="32566" spans="24:27" x14ac:dyDescent="0.25">
      <c r="X32566" s="69"/>
      <c r="Y32566" s="69"/>
      <c r="Z32566" s="69"/>
      <c r="AA32566" s="69"/>
    </row>
    <row r="32567" spans="24:27" x14ac:dyDescent="0.25">
      <c r="X32567" s="69"/>
      <c r="Y32567" s="69"/>
      <c r="Z32567" s="69"/>
      <c r="AA32567" s="69"/>
    </row>
    <row r="32568" spans="24:27" x14ac:dyDescent="0.25">
      <c r="X32568" s="69"/>
      <c r="Y32568" s="69"/>
      <c r="Z32568" s="69"/>
      <c r="AA32568" s="69"/>
    </row>
    <row r="32569" spans="24:27" x14ac:dyDescent="0.25">
      <c r="X32569" s="69"/>
      <c r="Y32569" s="69"/>
      <c r="Z32569" s="69"/>
      <c r="AA32569" s="69"/>
    </row>
    <row r="32570" spans="24:27" x14ac:dyDescent="0.25">
      <c r="X32570" s="69"/>
      <c r="Y32570" s="69"/>
      <c r="Z32570" s="69"/>
      <c r="AA32570" s="69"/>
    </row>
    <row r="32571" spans="24:27" x14ac:dyDescent="0.25">
      <c r="X32571" s="69"/>
      <c r="Y32571" s="69"/>
      <c r="Z32571" s="69"/>
      <c r="AA32571" s="69"/>
    </row>
    <row r="32572" spans="24:27" x14ac:dyDescent="0.25">
      <c r="X32572" s="69"/>
      <c r="Y32572" s="69"/>
      <c r="Z32572" s="69"/>
      <c r="AA32572" s="69"/>
    </row>
    <row r="32573" spans="24:27" x14ac:dyDescent="0.25">
      <c r="X32573" s="69"/>
      <c r="Y32573" s="69"/>
      <c r="Z32573" s="69"/>
      <c r="AA32573" s="69"/>
    </row>
    <row r="32574" spans="24:27" x14ac:dyDescent="0.25">
      <c r="X32574" s="69"/>
      <c r="Y32574" s="69"/>
      <c r="Z32574" s="69"/>
      <c r="AA32574" s="69"/>
    </row>
    <row r="32575" spans="24:27" x14ac:dyDescent="0.25">
      <c r="X32575" s="69"/>
      <c r="Y32575" s="69"/>
      <c r="Z32575" s="69"/>
      <c r="AA32575" s="69"/>
    </row>
    <row r="32576" spans="24:27" x14ac:dyDescent="0.25">
      <c r="X32576" s="69"/>
      <c r="Y32576" s="69"/>
      <c r="Z32576" s="69"/>
      <c r="AA32576" s="69"/>
    </row>
    <row r="32577" spans="24:27" x14ac:dyDescent="0.25">
      <c r="X32577" s="69"/>
      <c r="Y32577" s="69"/>
      <c r="Z32577" s="69"/>
      <c r="AA32577" s="69"/>
    </row>
    <row r="32578" spans="24:27" x14ac:dyDescent="0.25">
      <c r="X32578" s="69"/>
      <c r="Y32578" s="69"/>
      <c r="Z32578" s="69"/>
      <c r="AA32578" s="69"/>
    </row>
    <row r="32579" spans="24:27" x14ac:dyDescent="0.25">
      <c r="X32579" s="69"/>
      <c r="Y32579" s="69"/>
      <c r="Z32579" s="69"/>
      <c r="AA32579" s="69"/>
    </row>
    <row r="32580" spans="24:27" x14ac:dyDescent="0.25">
      <c r="X32580" s="69"/>
      <c r="Y32580" s="69"/>
      <c r="Z32580" s="69"/>
      <c r="AA32580" s="69"/>
    </row>
    <row r="32581" spans="24:27" x14ac:dyDescent="0.25">
      <c r="X32581" s="69"/>
      <c r="Y32581" s="69"/>
      <c r="Z32581" s="69"/>
      <c r="AA32581" s="69"/>
    </row>
    <row r="32582" spans="24:27" x14ac:dyDescent="0.25">
      <c r="X32582" s="69"/>
      <c r="Y32582" s="69"/>
      <c r="Z32582" s="69"/>
      <c r="AA32582" s="69"/>
    </row>
    <row r="32583" spans="24:27" x14ac:dyDescent="0.25">
      <c r="X32583" s="69"/>
      <c r="Y32583" s="69"/>
      <c r="Z32583" s="69"/>
      <c r="AA32583" s="69"/>
    </row>
    <row r="32584" spans="24:27" x14ac:dyDescent="0.25">
      <c r="X32584" s="69"/>
      <c r="Y32584" s="69"/>
      <c r="Z32584" s="69"/>
      <c r="AA32584" s="69"/>
    </row>
    <row r="32585" spans="24:27" x14ac:dyDescent="0.25">
      <c r="X32585" s="69"/>
      <c r="Y32585" s="69"/>
      <c r="Z32585" s="69"/>
      <c r="AA32585" s="69"/>
    </row>
    <row r="32586" spans="24:27" x14ac:dyDescent="0.25">
      <c r="X32586" s="69"/>
      <c r="Y32586" s="69"/>
      <c r="Z32586" s="69"/>
      <c r="AA32586" s="69"/>
    </row>
    <row r="32587" spans="24:27" x14ac:dyDescent="0.25">
      <c r="X32587" s="69"/>
      <c r="Y32587" s="69"/>
      <c r="Z32587" s="69"/>
      <c r="AA32587" s="69"/>
    </row>
    <row r="32588" spans="24:27" x14ac:dyDescent="0.25">
      <c r="X32588" s="69"/>
      <c r="Y32588" s="69"/>
      <c r="Z32588" s="69"/>
      <c r="AA32588" s="69"/>
    </row>
    <row r="32589" spans="24:27" x14ac:dyDescent="0.25">
      <c r="X32589" s="69"/>
      <c r="Y32589" s="69"/>
      <c r="Z32589" s="69"/>
      <c r="AA32589" s="69"/>
    </row>
    <row r="32590" spans="24:27" x14ac:dyDescent="0.25">
      <c r="X32590" s="69"/>
      <c r="Y32590" s="69"/>
      <c r="Z32590" s="69"/>
      <c r="AA32590" s="69"/>
    </row>
    <row r="32591" spans="24:27" x14ac:dyDescent="0.25">
      <c r="X32591" s="69"/>
      <c r="Y32591" s="69"/>
      <c r="Z32591" s="69"/>
      <c r="AA32591" s="69"/>
    </row>
    <row r="32592" spans="24:27" x14ac:dyDescent="0.25">
      <c r="X32592" s="69"/>
      <c r="Y32592" s="69"/>
      <c r="Z32592" s="69"/>
      <c r="AA32592" s="69"/>
    </row>
    <row r="32593" spans="24:27" x14ac:dyDescent="0.25">
      <c r="X32593" s="69"/>
      <c r="Y32593" s="69"/>
      <c r="Z32593" s="69"/>
      <c r="AA32593" s="69"/>
    </row>
    <row r="32594" spans="24:27" x14ac:dyDescent="0.25">
      <c r="X32594" s="69"/>
      <c r="Y32594" s="69"/>
      <c r="Z32594" s="69"/>
      <c r="AA32594" s="69"/>
    </row>
    <row r="32595" spans="24:27" x14ac:dyDescent="0.25">
      <c r="X32595" s="69"/>
      <c r="Y32595" s="69"/>
      <c r="Z32595" s="69"/>
      <c r="AA32595" s="69"/>
    </row>
    <row r="32596" spans="24:27" x14ac:dyDescent="0.25">
      <c r="X32596" s="69"/>
      <c r="Y32596" s="69"/>
      <c r="Z32596" s="69"/>
      <c r="AA32596" s="69"/>
    </row>
    <row r="32597" spans="24:27" x14ac:dyDescent="0.25">
      <c r="X32597" s="69"/>
      <c r="Y32597" s="69"/>
      <c r="Z32597" s="69"/>
      <c r="AA32597" s="69"/>
    </row>
    <row r="32598" spans="24:27" x14ac:dyDescent="0.25">
      <c r="X32598" s="69"/>
      <c r="Y32598" s="69"/>
      <c r="Z32598" s="69"/>
      <c r="AA32598" s="69"/>
    </row>
    <row r="32599" spans="24:27" x14ac:dyDescent="0.25">
      <c r="X32599" s="69"/>
      <c r="Y32599" s="69"/>
      <c r="Z32599" s="69"/>
      <c r="AA32599" s="69"/>
    </row>
    <row r="32600" spans="24:27" x14ac:dyDescent="0.25">
      <c r="X32600" s="69"/>
      <c r="Y32600" s="69"/>
      <c r="Z32600" s="69"/>
      <c r="AA32600" s="69"/>
    </row>
    <row r="32601" spans="24:27" x14ac:dyDescent="0.25">
      <c r="X32601" s="69"/>
      <c r="Y32601" s="69"/>
      <c r="Z32601" s="69"/>
      <c r="AA32601" s="69"/>
    </row>
    <row r="32602" spans="24:27" x14ac:dyDescent="0.25">
      <c r="X32602" s="69"/>
      <c r="Y32602" s="69"/>
      <c r="Z32602" s="69"/>
      <c r="AA32602" s="69"/>
    </row>
    <row r="32603" spans="24:27" x14ac:dyDescent="0.25">
      <c r="X32603" s="69"/>
      <c r="Y32603" s="69"/>
      <c r="Z32603" s="69"/>
      <c r="AA32603" s="69"/>
    </row>
    <row r="32604" spans="24:27" x14ac:dyDescent="0.25">
      <c r="X32604" s="69"/>
      <c r="Y32604" s="69"/>
      <c r="Z32604" s="69"/>
      <c r="AA32604" s="69"/>
    </row>
    <row r="32605" spans="24:27" x14ac:dyDescent="0.25">
      <c r="X32605" s="69"/>
      <c r="Y32605" s="69"/>
      <c r="Z32605" s="69"/>
      <c r="AA32605" s="69"/>
    </row>
    <row r="32606" spans="24:27" x14ac:dyDescent="0.25">
      <c r="X32606" s="69"/>
      <c r="Y32606" s="69"/>
      <c r="Z32606" s="69"/>
      <c r="AA32606" s="69"/>
    </row>
    <row r="32607" spans="24:27" x14ac:dyDescent="0.25">
      <c r="X32607" s="69"/>
      <c r="Y32607" s="69"/>
      <c r="Z32607" s="69"/>
      <c r="AA32607" s="69"/>
    </row>
    <row r="32608" spans="24:27" x14ac:dyDescent="0.25">
      <c r="X32608" s="69"/>
      <c r="Y32608" s="69"/>
      <c r="Z32608" s="69"/>
      <c r="AA32608" s="69"/>
    </row>
    <row r="32609" spans="24:27" x14ac:dyDescent="0.25">
      <c r="X32609" s="69"/>
      <c r="Y32609" s="69"/>
      <c r="Z32609" s="69"/>
      <c r="AA32609" s="69"/>
    </row>
    <row r="32610" spans="24:27" x14ac:dyDescent="0.25">
      <c r="X32610" s="69"/>
      <c r="Y32610" s="69"/>
      <c r="Z32610" s="69"/>
      <c r="AA32610" s="69"/>
    </row>
    <row r="32611" spans="24:27" x14ac:dyDescent="0.25">
      <c r="X32611" s="69"/>
      <c r="Y32611" s="69"/>
      <c r="Z32611" s="69"/>
      <c r="AA32611" s="69"/>
    </row>
    <row r="32612" spans="24:27" x14ac:dyDescent="0.25">
      <c r="X32612" s="69"/>
      <c r="Y32612" s="69"/>
      <c r="Z32612" s="69"/>
      <c r="AA32612" s="69"/>
    </row>
    <row r="32613" spans="24:27" x14ac:dyDescent="0.25">
      <c r="X32613" s="69"/>
      <c r="Y32613" s="69"/>
      <c r="Z32613" s="69"/>
      <c r="AA32613" s="69"/>
    </row>
    <row r="32614" spans="24:27" x14ac:dyDescent="0.25">
      <c r="X32614" s="69"/>
      <c r="Y32614" s="69"/>
      <c r="Z32614" s="69"/>
      <c r="AA32614" s="69"/>
    </row>
    <row r="32615" spans="24:27" x14ac:dyDescent="0.25">
      <c r="X32615" s="69"/>
      <c r="Y32615" s="69"/>
      <c r="Z32615" s="69"/>
      <c r="AA32615" s="69"/>
    </row>
    <row r="32616" spans="24:27" x14ac:dyDescent="0.25">
      <c r="X32616" s="69"/>
      <c r="Y32616" s="69"/>
      <c r="Z32616" s="69"/>
      <c r="AA32616" s="69"/>
    </row>
    <row r="32617" spans="24:27" x14ac:dyDescent="0.25">
      <c r="X32617" s="69"/>
      <c r="Y32617" s="69"/>
      <c r="Z32617" s="69"/>
      <c r="AA32617" s="69"/>
    </row>
    <row r="32618" spans="24:27" x14ac:dyDescent="0.25">
      <c r="X32618" s="69"/>
      <c r="Y32618" s="69"/>
      <c r="Z32618" s="69"/>
      <c r="AA32618" s="69"/>
    </row>
    <row r="32619" spans="24:27" x14ac:dyDescent="0.25">
      <c r="X32619" s="69"/>
      <c r="Y32619" s="69"/>
      <c r="Z32619" s="69"/>
      <c r="AA32619" s="69"/>
    </row>
    <row r="32620" spans="24:27" x14ac:dyDescent="0.25">
      <c r="X32620" s="69"/>
      <c r="Y32620" s="69"/>
      <c r="Z32620" s="69"/>
      <c r="AA32620" s="69"/>
    </row>
    <row r="32621" spans="24:27" x14ac:dyDescent="0.25">
      <c r="X32621" s="69"/>
      <c r="Y32621" s="69"/>
      <c r="Z32621" s="69"/>
      <c r="AA32621" s="69"/>
    </row>
    <row r="32622" spans="24:27" x14ac:dyDescent="0.25">
      <c r="X32622" s="69"/>
      <c r="Y32622" s="69"/>
      <c r="Z32622" s="69"/>
      <c r="AA32622" s="69"/>
    </row>
    <row r="32623" spans="24:27" x14ac:dyDescent="0.25">
      <c r="X32623" s="69"/>
      <c r="Y32623" s="69"/>
      <c r="Z32623" s="69"/>
      <c r="AA32623" s="69"/>
    </row>
    <row r="32624" spans="24:27" x14ac:dyDescent="0.25">
      <c r="X32624" s="69"/>
      <c r="Y32624" s="69"/>
      <c r="Z32624" s="69"/>
      <c r="AA32624" s="69"/>
    </row>
    <row r="32625" spans="24:27" x14ac:dyDescent="0.25">
      <c r="X32625" s="69"/>
      <c r="Y32625" s="69"/>
      <c r="Z32625" s="69"/>
      <c r="AA32625" s="69"/>
    </row>
    <row r="32626" spans="24:27" x14ac:dyDescent="0.25">
      <c r="X32626" s="69"/>
      <c r="Y32626" s="69"/>
      <c r="Z32626" s="69"/>
      <c r="AA32626" s="69"/>
    </row>
    <row r="32627" spans="24:27" x14ac:dyDescent="0.25">
      <c r="X32627" s="69"/>
      <c r="Y32627" s="69"/>
      <c r="Z32627" s="69"/>
      <c r="AA32627" s="69"/>
    </row>
    <row r="32628" spans="24:27" x14ac:dyDescent="0.25">
      <c r="X32628" s="69"/>
      <c r="Y32628" s="69"/>
      <c r="Z32628" s="69"/>
      <c r="AA32628" s="69"/>
    </row>
    <row r="32629" spans="24:27" x14ac:dyDescent="0.25">
      <c r="X32629" s="69"/>
      <c r="Y32629" s="69"/>
      <c r="Z32629" s="69"/>
      <c r="AA32629" s="69"/>
    </row>
    <row r="32630" spans="24:27" x14ac:dyDescent="0.25">
      <c r="X32630" s="69"/>
      <c r="Y32630" s="69"/>
      <c r="Z32630" s="69"/>
      <c r="AA32630" s="69"/>
    </row>
    <row r="32631" spans="24:27" x14ac:dyDescent="0.25">
      <c r="X32631" s="69"/>
      <c r="Y32631" s="69"/>
      <c r="Z32631" s="69"/>
      <c r="AA32631" s="69"/>
    </row>
    <row r="32632" spans="24:27" x14ac:dyDescent="0.25">
      <c r="X32632" s="69"/>
      <c r="Y32632" s="69"/>
      <c r="Z32632" s="69"/>
      <c r="AA32632" s="69"/>
    </row>
    <row r="32633" spans="24:27" x14ac:dyDescent="0.25">
      <c r="X32633" s="69"/>
      <c r="Y32633" s="69"/>
      <c r="Z32633" s="69"/>
      <c r="AA32633" s="69"/>
    </row>
    <row r="32634" spans="24:27" x14ac:dyDescent="0.25">
      <c r="X32634" s="69"/>
      <c r="Y32634" s="69"/>
      <c r="Z32634" s="69"/>
      <c r="AA32634" s="69"/>
    </row>
    <row r="32635" spans="24:27" x14ac:dyDescent="0.25">
      <c r="X32635" s="69"/>
      <c r="Y32635" s="69"/>
      <c r="Z32635" s="69"/>
      <c r="AA32635" s="69"/>
    </row>
    <row r="32636" spans="24:27" x14ac:dyDescent="0.25">
      <c r="X32636" s="69"/>
      <c r="Y32636" s="69"/>
      <c r="Z32636" s="69"/>
      <c r="AA32636" s="69"/>
    </row>
    <row r="32637" spans="24:27" x14ac:dyDescent="0.25">
      <c r="X32637" s="69"/>
      <c r="Y32637" s="69"/>
      <c r="Z32637" s="69"/>
      <c r="AA32637" s="69"/>
    </row>
    <row r="32638" spans="24:27" x14ac:dyDescent="0.25">
      <c r="X32638" s="69"/>
      <c r="Y32638" s="69"/>
      <c r="Z32638" s="69"/>
      <c r="AA32638" s="69"/>
    </row>
    <row r="32639" spans="24:27" x14ac:dyDescent="0.25">
      <c r="X32639" s="69"/>
      <c r="Y32639" s="69"/>
      <c r="Z32639" s="69"/>
      <c r="AA32639" s="69"/>
    </row>
    <row r="32640" spans="24:27" x14ac:dyDescent="0.25">
      <c r="X32640" s="69"/>
      <c r="Y32640" s="69"/>
      <c r="Z32640" s="69"/>
      <c r="AA32640" s="69"/>
    </row>
    <row r="32641" spans="24:27" x14ac:dyDescent="0.25">
      <c r="X32641" s="69"/>
      <c r="Y32641" s="69"/>
      <c r="Z32641" s="69"/>
      <c r="AA32641" s="69"/>
    </row>
    <row r="32642" spans="24:27" x14ac:dyDescent="0.25">
      <c r="X32642" s="69"/>
      <c r="Y32642" s="69"/>
      <c r="Z32642" s="69"/>
      <c r="AA32642" s="69"/>
    </row>
    <row r="32643" spans="24:27" x14ac:dyDescent="0.25">
      <c r="X32643" s="69"/>
      <c r="Y32643" s="69"/>
      <c r="Z32643" s="69"/>
      <c r="AA32643" s="69"/>
    </row>
    <row r="32644" spans="24:27" x14ac:dyDescent="0.25">
      <c r="X32644" s="69"/>
      <c r="Y32644" s="69"/>
      <c r="Z32644" s="69"/>
      <c r="AA32644" s="69"/>
    </row>
    <row r="32645" spans="24:27" x14ac:dyDescent="0.25">
      <c r="X32645" s="69"/>
      <c r="Y32645" s="69"/>
      <c r="Z32645" s="69"/>
      <c r="AA32645" s="69"/>
    </row>
    <row r="32646" spans="24:27" x14ac:dyDescent="0.25">
      <c r="X32646" s="69"/>
      <c r="Y32646" s="69"/>
      <c r="Z32646" s="69"/>
      <c r="AA32646" s="69"/>
    </row>
    <row r="32647" spans="24:27" x14ac:dyDescent="0.25">
      <c r="X32647" s="69"/>
      <c r="Y32647" s="69"/>
      <c r="Z32647" s="69"/>
      <c r="AA32647" s="69"/>
    </row>
    <row r="32648" spans="24:27" x14ac:dyDescent="0.25">
      <c r="X32648" s="69"/>
      <c r="Y32648" s="69"/>
      <c r="Z32648" s="69"/>
      <c r="AA32648" s="69"/>
    </row>
    <row r="32649" spans="24:27" x14ac:dyDescent="0.25">
      <c r="X32649" s="69"/>
      <c r="Y32649" s="69"/>
      <c r="Z32649" s="69"/>
      <c r="AA32649" s="69"/>
    </row>
    <row r="32650" spans="24:27" x14ac:dyDescent="0.25">
      <c r="X32650" s="69"/>
      <c r="Y32650" s="69"/>
      <c r="Z32650" s="69"/>
      <c r="AA32650" s="69"/>
    </row>
    <row r="32651" spans="24:27" x14ac:dyDescent="0.25">
      <c r="X32651" s="69"/>
      <c r="Y32651" s="69"/>
      <c r="Z32651" s="69"/>
      <c r="AA32651" s="69"/>
    </row>
    <row r="32652" spans="24:27" x14ac:dyDescent="0.25">
      <c r="X32652" s="69"/>
      <c r="Y32652" s="69"/>
      <c r="Z32652" s="69"/>
      <c r="AA32652" s="69"/>
    </row>
    <row r="32653" spans="24:27" x14ac:dyDescent="0.25">
      <c r="X32653" s="69"/>
      <c r="Y32653" s="69"/>
      <c r="Z32653" s="69"/>
      <c r="AA32653" s="69"/>
    </row>
    <row r="32654" spans="24:27" x14ac:dyDescent="0.25">
      <c r="X32654" s="69"/>
      <c r="Y32654" s="69"/>
      <c r="Z32654" s="69"/>
      <c r="AA32654" s="69"/>
    </row>
    <row r="32655" spans="24:27" x14ac:dyDescent="0.25">
      <c r="X32655" s="69"/>
      <c r="Y32655" s="69"/>
      <c r="Z32655" s="69"/>
      <c r="AA32655" s="69"/>
    </row>
    <row r="32656" spans="24:27" x14ac:dyDescent="0.25">
      <c r="X32656" s="69"/>
      <c r="Y32656" s="69"/>
      <c r="Z32656" s="69"/>
      <c r="AA32656" s="69"/>
    </row>
    <row r="32657" spans="24:27" x14ac:dyDescent="0.25">
      <c r="X32657" s="69"/>
      <c r="Y32657" s="69"/>
      <c r="Z32657" s="69"/>
      <c r="AA32657" s="69"/>
    </row>
    <row r="32658" spans="24:27" x14ac:dyDescent="0.25">
      <c r="X32658" s="69"/>
      <c r="Y32658" s="69"/>
      <c r="Z32658" s="69"/>
      <c r="AA32658" s="69"/>
    </row>
    <row r="32659" spans="24:27" x14ac:dyDescent="0.25">
      <c r="X32659" s="69"/>
      <c r="Y32659" s="69"/>
      <c r="Z32659" s="69"/>
      <c r="AA32659" s="69"/>
    </row>
    <row r="32660" spans="24:27" x14ac:dyDescent="0.25">
      <c r="X32660" s="69"/>
      <c r="Y32660" s="69"/>
      <c r="Z32660" s="69"/>
      <c r="AA32660" s="69"/>
    </row>
    <row r="32661" spans="24:27" x14ac:dyDescent="0.25">
      <c r="X32661" s="69"/>
      <c r="Y32661" s="69"/>
      <c r="Z32661" s="69"/>
      <c r="AA32661" s="69"/>
    </row>
    <row r="32662" spans="24:27" x14ac:dyDescent="0.25">
      <c r="X32662" s="69"/>
      <c r="Y32662" s="69"/>
      <c r="Z32662" s="69"/>
      <c r="AA32662" s="69"/>
    </row>
    <row r="32663" spans="24:27" x14ac:dyDescent="0.25">
      <c r="X32663" s="69"/>
      <c r="Y32663" s="69"/>
      <c r="Z32663" s="69"/>
      <c r="AA32663" s="69"/>
    </row>
    <row r="32664" spans="24:27" x14ac:dyDescent="0.25">
      <c r="X32664" s="69"/>
      <c r="Y32664" s="69"/>
      <c r="Z32664" s="69"/>
      <c r="AA32664" s="69"/>
    </row>
    <row r="32665" spans="24:27" x14ac:dyDescent="0.25">
      <c r="X32665" s="69"/>
      <c r="Y32665" s="69"/>
      <c r="Z32665" s="69"/>
      <c r="AA32665" s="69"/>
    </row>
    <row r="32666" spans="24:27" x14ac:dyDescent="0.25">
      <c r="X32666" s="69"/>
      <c r="Y32666" s="69"/>
      <c r="Z32666" s="69"/>
      <c r="AA32666" s="69"/>
    </row>
    <row r="32667" spans="24:27" x14ac:dyDescent="0.25">
      <c r="X32667" s="69"/>
      <c r="Y32667" s="69"/>
      <c r="Z32667" s="69"/>
      <c r="AA32667" s="69"/>
    </row>
    <row r="32668" spans="24:27" x14ac:dyDescent="0.25">
      <c r="X32668" s="69"/>
      <c r="Y32668" s="69"/>
      <c r="Z32668" s="69"/>
      <c r="AA32668" s="69"/>
    </row>
    <row r="32669" spans="24:27" x14ac:dyDescent="0.25">
      <c r="X32669" s="69"/>
      <c r="Y32669" s="69"/>
      <c r="Z32669" s="69"/>
      <c r="AA32669" s="69"/>
    </row>
    <row r="32670" spans="24:27" x14ac:dyDescent="0.25">
      <c r="X32670" s="69"/>
      <c r="Y32670" s="69"/>
      <c r="Z32670" s="69"/>
      <c r="AA32670" s="69"/>
    </row>
    <row r="32671" spans="24:27" x14ac:dyDescent="0.25">
      <c r="X32671" s="69"/>
      <c r="Y32671" s="69"/>
      <c r="Z32671" s="69"/>
      <c r="AA32671" s="69"/>
    </row>
    <row r="32672" spans="24:27" x14ac:dyDescent="0.25">
      <c r="X32672" s="69"/>
      <c r="Y32672" s="69"/>
      <c r="Z32672" s="69"/>
      <c r="AA32672" s="69"/>
    </row>
    <row r="32673" spans="24:27" x14ac:dyDescent="0.25">
      <c r="X32673" s="69"/>
      <c r="Y32673" s="69"/>
      <c r="Z32673" s="69"/>
      <c r="AA32673" s="69"/>
    </row>
    <row r="32674" spans="24:27" x14ac:dyDescent="0.25">
      <c r="X32674" s="69"/>
      <c r="Y32674" s="69"/>
      <c r="Z32674" s="69"/>
      <c r="AA32674" s="69"/>
    </row>
    <row r="32675" spans="24:27" x14ac:dyDescent="0.25">
      <c r="X32675" s="69"/>
      <c r="Y32675" s="69"/>
      <c r="Z32675" s="69"/>
      <c r="AA32675" s="69"/>
    </row>
    <row r="32676" spans="24:27" x14ac:dyDescent="0.25">
      <c r="X32676" s="69"/>
      <c r="Y32676" s="69"/>
      <c r="Z32676" s="69"/>
      <c r="AA32676" s="69"/>
    </row>
    <row r="32677" spans="24:27" x14ac:dyDescent="0.25">
      <c r="X32677" s="69"/>
      <c r="Y32677" s="69"/>
      <c r="Z32677" s="69"/>
      <c r="AA32677" s="69"/>
    </row>
    <row r="32678" spans="24:27" x14ac:dyDescent="0.25">
      <c r="X32678" s="69"/>
      <c r="Y32678" s="69"/>
      <c r="Z32678" s="69"/>
      <c r="AA32678" s="69"/>
    </row>
    <row r="32679" spans="24:27" x14ac:dyDescent="0.25">
      <c r="X32679" s="69"/>
      <c r="Y32679" s="69"/>
      <c r="Z32679" s="69"/>
      <c r="AA32679" s="69"/>
    </row>
    <row r="32680" spans="24:27" x14ac:dyDescent="0.25">
      <c r="X32680" s="69"/>
      <c r="Y32680" s="69"/>
      <c r="Z32680" s="69"/>
      <c r="AA32680" s="69"/>
    </row>
    <row r="32681" spans="24:27" x14ac:dyDescent="0.25">
      <c r="X32681" s="69"/>
      <c r="Y32681" s="69"/>
      <c r="Z32681" s="69"/>
      <c r="AA32681" s="69"/>
    </row>
    <row r="32682" spans="24:27" x14ac:dyDescent="0.25">
      <c r="X32682" s="69"/>
      <c r="Y32682" s="69"/>
      <c r="Z32682" s="69"/>
      <c r="AA32682" s="69"/>
    </row>
    <row r="32683" spans="24:27" x14ac:dyDescent="0.25">
      <c r="X32683" s="69"/>
      <c r="Y32683" s="69"/>
      <c r="Z32683" s="69"/>
      <c r="AA32683" s="69"/>
    </row>
    <row r="32684" spans="24:27" x14ac:dyDescent="0.25">
      <c r="X32684" s="69"/>
      <c r="Y32684" s="69"/>
      <c r="Z32684" s="69"/>
      <c r="AA32684" s="69"/>
    </row>
    <row r="32685" spans="24:27" x14ac:dyDescent="0.25">
      <c r="X32685" s="69"/>
      <c r="Y32685" s="69"/>
      <c r="Z32685" s="69"/>
      <c r="AA32685" s="69"/>
    </row>
    <row r="32686" spans="24:27" x14ac:dyDescent="0.25">
      <c r="X32686" s="69"/>
      <c r="Y32686" s="69"/>
      <c r="Z32686" s="69"/>
      <c r="AA32686" s="69"/>
    </row>
    <row r="32687" spans="24:27" x14ac:dyDescent="0.25">
      <c r="X32687" s="69"/>
      <c r="Y32687" s="69"/>
      <c r="Z32687" s="69"/>
      <c r="AA32687" s="69"/>
    </row>
    <row r="32688" spans="24:27" x14ac:dyDescent="0.25">
      <c r="X32688" s="69"/>
      <c r="Y32688" s="69"/>
      <c r="Z32688" s="69"/>
      <c r="AA32688" s="69"/>
    </row>
    <row r="32689" spans="24:27" x14ac:dyDescent="0.25">
      <c r="X32689" s="69"/>
      <c r="Y32689" s="69"/>
      <c r="Z32689" s="69"/>
      <c r="AA32689" s="69"/>
    </row>
    <row r="32690" spans="24:27" x14ac:dyDescent="0.25">
      <c r="X32690" s="69"/>
      <c r="Y32690" s="69"/>
      <c r="Z32690" s="69"/>
      <c r="AA32690" s="69"/>
    </row>
    <row r="32691" spans="24:27" x14ac:dyDescent="0.25">
      <c r="X32691" s="69"/>
      <c r="Y32691" s="69"/>
      <c r="Z32691" s="69"/>
      <c r="AA32691" s="69"/>
    </row>
    <row r="32692" spans="24:27" x14ac:dyDescent="0.25">
      <c r="X32692" s="69"/>
      <c r="Y32692" s="69"/>
      <c r="Z32692" s="69"/>
      <c r="AA32692" s="69"/>
    </row>
    <row r="32693" spans="24:27" x14ac:dyDescent="0.25">
      <c r="X32693" s="69"/>
      <c r="Y32693" s="69"/>
      <c r="Z32693" s="69"/>
      <c r="AA32693" s="69"/>
    </row>
    <row r="32694" spans="24:27" x14ac:dyDescent="0.25">
      <c r="X32694" s="69"/>
      <c r="Y32694" s="69"/>
      <c r="Z32694" s="69"/>
      <c r="AA32694" s="69"/>
    </row>
    <row r="32695" spans="24:27" x14ac:dyDescent="0.25">
      <c r="X32695" s="69"/>
      <c r="Y32695" s="69"/>
      <c r="Z32695" s="69"/>
      <c r="AA32695" s="69"/>
    </row>
    <row r="32696" spans="24:27" x14ac:dyDescent="0.25">
      <c r="X32696" s="69"/>
      <c r="Y32696" s="69"/>
      <c r="Z32696" s="69"/>
      <c r="AA32696" s="69"/>
    </row>
    <row r="32697" spans="24:27" x14ac:dyDescent="0.25">
      <c r="X32697" s="69"/>
      <c r="Y32697" s="69"/>
      <c r="Z32697" s="69"/>
      <c r="AA32697" s="69"/>
    </row>
    <row r="32698" spans="24:27" x14ac:dyDescent="0.25">
      <c r="X32698" s="69"/>
      <c r="Y32698" s="69"/>
      <c r="Z32698" s="69"/>
      <c r="AA32698" s="69"/>
    </row>
    <row r="32699" spans="24:27" x14ac:dyDescent="0.25">
      <c r="X32699" s="69"/>
      <c r="Y32699" s="69"/>
      <c r="Z32699" s="69"/>
      <c r="AA32699" s="69"/>
    </row>
    <row r="32700" spans="24:27" x14ac:dyDescent="0.25">
      <c r="X32700" s="69"/>
      <c r="Y32700" s="69"/>
      <c r="Z32700" s="69"/>
      <c r="AA32700" s="69"/>
    </row>
    <row r="32701" spans="24:27" x14ac:dyDescent="0.25">
      <c r="X32701" s="69"/>
      <c r="Y32701" s="69"/>
      <c r="Z32701" s="69"/>
      <c r="AA32701" s="69"/>
    </row>
    <row r="32702" spans="24:27" x14ac:dyDescent="0.25">
      <c r="X32702" s="69"/>
      <c r="Y32702" s="69"/>
      <c r="Z32702" s="69"/>
      <c r="AA32702" s="69"/>
    </row>
    <row r="32703" spans="24:27" x14ac:dyDescent="0.25">
      <c r="X32703" s="69"/>
      <c r="Y32703" s="69"/>
      <c r="Z32703" s="69"/>
      <c r="AA32703" s="69"/>
    </row>
    <row r="32704" spans="24:27" x14ac:dyDescent="0.25">
      <c r="X32704" s="69"/>
      <c r="Y32704" s="69"/>
      <c r="Z32704" s="69"/>
      <c r="AA32704" s="69"/>
    </row>
    <row r="32705" spans="24:27" x14ac:dyDescent="0.25">
      <c r="X32705" s="69"/>
      <c r="Y32705" s="69"/>
      <c r="Z32705" s="69"/>
      <c r="AA32705" s="69"/>
    </row>
    <row r="32706" spans="24:27" x14ac:dyDescent="0.25">
      <c r="X32706" s="69"/>
      <c r="Y32706" s="69"/>
      <c r="Z32706" s="69"/>
      <c r="AA32706" s="69"/>
    </row>
    <row r="32707" spans="24:27" x14ac:dyDescent="0.25">
      <c r="X32707" s="69"/>
      <c r="Y32707" s="69"/>
      <c r="Z32707" s="69"/>
      <c r="AA32707" s="69"/>
    </row>
    <row r="32708" spans="24:27" x14ac:dyDescent="0.25">
      <c r="X32708" s="69"/>
      <c r="Y32708" s="69"/>
      <c r="Z32708" s="69"/>
      <c r="AA32708" s="69"/>
    </row>
    <row r="32709" spans="24:27" x14ac:dyDescent="0.25">
      <c r="X32709" s="69"/>
      <c r="Y32709" s="69"/>
      <c r="Z32709" s="69"/>
      <c r="AA32709" s="69"/>
    </row>
    <row r="32710" spans="24:27" x14ac:dyDescent="0.25">
      <c r="X32710" s="69"/>
      <c r="Y32710" s="69"/>
      <c r="Z32710" s="69"/>
      <c r="AA32710" s="69"/>
    </row>
    <row r="32711" spans="24:27" x14ac:dyDescent="0.25">
      <c r="X32711" s="69"/>
      <c r="Y32711" s="69"/>
      <c r="Z32711" s="69"/>
      <c r="AA32711" s="69"/>
    </row>
    <row r="32712" spans="24:27" x14ac:dyDescent="0.25">
      <c r="X32712" s="69"/>
      <c r="Y32712" s="69"/>
      <c r="Z32712" s="69"/>
      <c r="AA32712" s="69"/>
    </row>
    <row r="32713" spans="24:27" x14ac:dyDescent="0.25">
      <c r="X32713" s="69"/>
      <c r="Y32713" s="69"/>
      <c r="Z32713" s="69"/>
      <c r="AA32713" s="69"/>
    </row>
    <row r="32714" spans="24:27" x14ac:dyDescent="0.25">
      <c r="X32714" s="69"/>
      <c r="Y32714" s="69"/>
      <c r="Z32714" s="69"/>
      <c r="AA32714" s="69"/>
    </row>
    <row r="32715" spans="24:27" x14ac:dyDescent="0.25">
      <c r="X32715" s="69"/>
      <c r="Y32715" s="69"/>
      <c r="Z32715" s="69"/>
      <c r="AA32715" s="69"/>
    </row>
    <row r="32716" spans="24:27" x14ac:dyDescent="0.25">
      <c r="X32716" s="69"/>
      <c r="Y32716" s="69"/>
      <c r="Z32716" s="69"/>
      <c r="AA32716" s="69"/>
    </row>
    <row r="32717" spans="24:27" x14ac:dyDescent="0.25">
      <c r="X32717" s="69"/>
      <c r="Y32717" s="69"/>
      <c r="Z32717" s="69"/>
      <c r="AA32717" s="69"/>
    </row>
    <row r="32718" spans="24:27" x14ac:dyDescent="0.25">
      <c r="X32718" s="69"/>
      <c r="Y32718" s="69"/>
      <c r="Z32718" s="69"/>
      <c r="AA32718" s="69"/>
    </row>
    <row r="32719" spans="24:27" x14ac:dyDescent="0.25">
      <c r="X32719" s="69"/>
      <c r="Y32719" s="69"/>
      <c r="Z32719" s="69"/>
      <c r="AA32719" s="69"/>
    </row>
    <row r="32720" spans="24:27" x14ac:dyDescent="0.25">
      <c r="X32720" s="69"/>
      <c r="Y32720" s="69"/>
      <c r="Z32720" s="69"/>
      <c r="AA32720" s="69"/>
    </row>
    <row r="32721" spans="24:27" x14ac:dyDescent="0.25">
      <c r="X32721" s="69"/>
      <c r="Y32721" s="69"/>
      <c r="Z32721" s="69"/>
      <c r="AA32721" s="69"/>
    </row>
    <row r="32722" spans="24:27" x14ac:dyDescent="0.25">
      <c r="X32722" s="69"/>
      <c r="Y32722" s="69"/>
      <c r="Z32722" s="69"/>
      <c r="AA32722" s="69"/>
    </row>
    <row r="32723" spans="24:27" x14ac:dyDescent="0.25">
      <c r="X32723" s="69"/>
      <c r="Y32723" s="69"/>
      <c r="Z32723" s="69"/>
      <c r="AA32723" s="69"/>
    </row>
    <row r="32724" spans="24:27" x14ac:dyDescent="0.25">
      <c r="X32724" s="69"/>
      <c r="Y32724" s="69"/>
      <c r="Z32724" s="69"/>
      <c r="AA32724" s="69"/>
    </row>
    <row r="32725" spans="24:27" x14ac:dyDescent="0.25">
      <c r="X32725" s="69"/>
      <c r="Y32725" s="69"/>
      <c r="Z32725" s="69"/>
      <c r="AA32725" s="69"/>
    </row>
    <row r="32726" spans="24:27" x14ac:dyDescent="0.25">
      <c r="X32726" s="69"/>
      <c r="Y32726" s="69"/>
      <c r="Z32726" s="69"/>
      <c r="AA32726" s="69"/>
    </row>
    <row r="32727" spans="24:27" x14ac:dyDescent="0.25">
      <c r="X32727" s="69"/>
      <c r="Y32727" s="69"/>
      <c r="Z32727" s="69"/>
      <c r="AA32727" s="69"/>
    </row>
    <row r="32728" spans="24:27" x14ac:dyDescent="0.25">
      <c r="X32728" s="69"/>
      <c r="Y32728" s="69"/>
      <c r="Z32728" s="69"/>
      <c r="AA32728" s="69"/>
    </row>
    <row r="32729" spans="24:27" x14ac:dyDescent="0.25">
      <c r="X32729" s="69"/>
      <c r="Y32729" s="69"/>
      <c r="Z32729" s="69"/>
      <c r="AA32729" s="69"/>
    </row>
    <row r="32730" spans="24:27" x14ac:dyDescent="0.25">
      <c r="X32730" s="69"/>
      <c r="Y32730" s="69"/>
      <c r="Z32730" s="69"/>
      <c r="AA32730" s="69"/>
    </row>
    <row r="32731" spans="24:27" x14ac:dyDescent="0.25">
      <c r="X32731" s="69"/>
      <c r="Y32731" s="69"/>
      <c r="Z32731" s="69"/>
      <c r="AA32731" s="69"/>
    </row>
    <row r="32732" spans="24:27" x14ac:dyDescent="0.25">
      <c r="X32732" s="69"/>
      <c r="Y32732" s="69"/>
      <c r="Z32732" s="69"/>
      <c r="AA32732" s="69"/>
    </row>
    <row r="32733" spans="24:27" x14ac:dyDescent="0.25">
      <c r="X32733" s="69"/>
      <c r="Y32733" s="69"/>
      <c r="Z32733" s="69"/>
      <c r="AA32733" s="69"/>
    </row>
    <row r="32734" spans="24:27" x14ac:dyDescent="0.25">
      <c r="X32734" s="69"/>
      <c r="Y32734" s="69"/>
      <c r="Z32734" s="69"/>
      <c r="AA32734" s="69"/>
    </row>
    <row r="32735" spans="24:27" x14ac:dyDescent="0.25">
      <c r="X32735" s="69"/>
      <c r="Y32735" s="69"/>
      <c r="Z32735" s="69"/>
      <c r="AA32735" s="69"/>
    </row>
    <row r="32736" spans="24:27" x14ac:dyDescent="0.25">
      <c r="X32736" s="69"/>
      <c r="Y32736" s="69"/>
      <c r="Z32736" s="69"/>
      <c r="AA32736" s="69"/>
    </row>
    <row r="32737" spans="24:27" x14ac:dyDescent="0.25">
      <c r="X32737" s="69"/>
      <c r="Y32737" s="69"/>
      <c r="Z32737" s="69"/>
      <c r="AA32737" s="69"/>
    </row>
    <row r="32738" spans="24:27" x14ac:dyDescent="0.25">
      <c r="X32738" s="69"/>
      <c r="Y32738" s="69"/>
      <c r="Z32738" s="69"/>
      <c r="AA32738" s="69"/>
    </row>
    <row r="32739" spans="24:27" x14ac:dyDescent="0.25">
      <c r="X32739" s="69"/>
      <c r="Y32739" s="69"/>
      <c r="Z32739" s="69"/>
      <c r="AA32739" s="69"/>
    </row>
    <row r="32740" spans="24:27" x14ac:dyDescent="0.25">
      <c r="X32740" s="69"/>
      <c r="Y32740" s="69"/>
      <c r="Z32740" s="69"/>
      <c r="AA32740" s="69"/>
    </row>
    <row r="32741" spans="24:27" x14ac:dyDescent="0.25">
      <c r="X32741" s="69"/>
      <c r="Y32741" s="69"/>
      <c r="Z32741" s="69"/>
      <c r="AA32741" s="69"/>
    </row>
    <row r="32742" spans="24:27" x14ac:dyDescent="0.25">
      <c r="X32742" s="69"/>
      <c r="Y32742" s="69"/>
      <c r="Z32742" s="69"/>
      <c r="AA32742" s="69"/>
    </row>
    <row r="32743" spans="24:27" x14ac:dyDescent="0.25">
      <c r="X32743" s="69"/>
      <c r="Y32743" s="69"/>
      <c r="Z32743" s="69"/>
      <c r="AA32743" s="69"/>
    </row>
    <row r="32744" spans="24:27" x14ac:dyDescent="0.25">
      <c r="X32744" s="69"/>
      <c r="Y32744" s="69"/>
      <c r="Z32744" s="69"/>
      <c r="AA32744" s="69"/>
    </row>
    <row r="32745" spans="24:27" x14ac:dyDescent="0.25">
      <c r="X32745" s="69"/>
      <c r="Y32745" s="69"/>
      <c r="Z32745" s="69"/>
      <c r="AA32745" s="69"/>
    </row>
    <row r="32746" spans="24:27" x14ac:dyDescent="0.25">
      <c r="X32746" s="69"/>
      <c r="Y32746" s="69"/>
      <c r="Z32746" s="69"/>
      <c r="AA32746" s="69"/>
    </row>
    <row r="32747" spans="24:27" x14ac:dyDescent="0.25">
      <c r="X32747" s="69"/>
      <c r="Y32747" s="69"/>
      <c r="Z32747" s="69"/>
      <c r="AA32747" s="69"/>
    </row>
    <row r="32748" spans="24:27" x14ac:dyDescent="0.25">
      <c r="X32748" s="69"/>
      <c r="Y32748" s="69"/>
      <c r="Z32748" s="69"/>
      <c r="AA32748" s="69"/>
    </row>
    <row r="32749" spans="24:27" x14ac:dyDescent="0.25">
      <c r="X32749" s="69"/>
      <c r="Y32749" s="69"/>
      <c r="Z32749" s="69"/>
      <c r="AA32749" s="69"/>
    </row>
    <row r="32750" spans="24:27" x14ac:dyDescent="0.25">
      <c r="X32750" s="69"/>
      <c r="Y32750" s="69"/>
      <c r="Z32750" s="69"/>
      <c r="AA32750" s="69"/>
    </row>
    <row r="32751" spans="24:27" x14ac:dyDescent="0.25">
      <c r="X32751" s="69"/>
      <c r="Y32751" s="69"/>
      <c r="Z32751" s="69"/>
      <c r="AA32751" s="69"/>
    </row>
    <row r="32752" spans="24:27" x14ac:dyDescent="0.25">
      <c r="X32752" s="69"/>
      <c r="Y32752" s="69"/>
      <c r="Z32752" s="69"/>
      <c r="AA32752" s="69"/>
    </row>
    <row r="32753" spans="24:27" x14ac:dyDescent="0.25">
      <c r="X32753" s="69"/>
      <c r="Y32753" s="69"/>
      <c r="Z32753" s="69"/>
      <c r="AA32753" s="69"/>
    </row>
    <row r="32754" spans="24:27" x14ac:dyDescent="0.25">
      <c r="X32754" s="69"/>
      <c r="Y32754" s="69"/>
      <c r="Z32754" s="69"/>
      <c r="AA32754" s="69"/>
    </row>
    <row r="32755" spans="24:27" x14ac:dyDescent="0.25">
      <c r="X32755" s="69"/>
      <c r="Y32755" s="69"/>
      <c r="Z32755" s="69"/>
      <c r="AA32755" s="69"/>
    </row>
    <row r="32756" spans="24:27" x14ac:dyDescent="0.25">
      <c r="X32756" s="69"/>
      <c r="Y32756" s="69"/>
      <c r="Z32756" s="69"/>
      <c r="AA32756" s="69"/>
    </row>
    <row r="32757" spans="24:27" x14ac:dyDescent="0.25">
      <c r="X32757" s="69"/>
      <c r="Y32757" s="69"/>
      <c r="Z32757" s="69"/>
      <c r="AA32757" s="69"/>
    </row>
    <row r="32758" spans="24:27" x14ac:dyDescent="0.25">
      <c r="X32758" s="69"/>
      <c r="Y32758" s="69"/>
      <c r="Z32758" s="69"/>
      <c r="AA32758" s="69"/>
    </row>
    <row r="32759" spans="24:27" x14ac:dyDescent="0.25">
      <c r="X32759" s="69"/>
      <c r="Y32759" s="69"/>
      <c r="Z32759" s="69"/>
      <c r="AA32759" s="69"/>
    </row>
    <row r="32760" spans="24:27" x14ac:dyDescent="0.25">
      <c r="X32760" s="69"/>
      <c r="Y32760" s="69"/>
      <c r="Z32760" s="69"/>
      <c r="AA32760" s="69"/>
    </row>
    <row r="32761" spans="24:27" x14ac:dyDescent="0.25">
      <c r="X32761" s="69"/>
      <c r="Y32761" s="69"/>
      <c r="Z32761" s="69"/>
      <c r="AA32761" s="69"/>
    </row>
    <row r="32762" spans="24:27" x14ac:dyDescent="0.25">
      <c r="X32762" s="69"/>
      <c r="Y32762" s="69"/>
      <c r="Z32762" s="69"/>
      <c r="AA32762" s="69"/>
    </row>
    <row r="32763" spans="24:27" x14ac:dyDescent="0.25">
      <c r="X32763" s="69"/>
      <c r="Y32763" s="69"/>
      <c r="Z32763" s="69"/>
      <c r="AA32763" s="69"/>
    </row>
    <row r="32764" spans="24:27" x14ac:dyDescent="0.25">
      <c r="X32764" s="69"/>
      <c r="Y32764" s="69"/>
      <c r="Z32764" s="69"/>
      <c r="AA32764" s="69"/>
    </row>
    <row r="32765" spans="24:27" x14ac:dyDescent="0.25">
      <c r="X32765" s="69"/>
      <c r="Y32765" s="69"/>
      <c r="Z32765" s="69"/>
      <c r="AA32765" s="69"/>
    </row>
    <row r="32766" spans="24:27" x14ac:dyDescent="0.25">
      <c r="X32766" s="69"/>
      <c r="Y32766" s="69"/>
      <c r="Z32766" s="69"/>
      <c r="AA32766" s="69"/>
    </row>
    <row r="32767" spans="24:27" x14ac:dyDescent="0.25">
      <c r="X32767" s="69"/>
      <c r="Y32767" s="69"/>
      <c r="Z32767" s="69"/>
      <c r="AA32767" s="69"/>
    </row>
    <row r="32768" spans="24:27" x14ac:dyDescent="0.25">
      <c r="X32768" s="69"/>
      <c r="Y32768" s="69"/>
      <c r="Z32768" s="69"/>
      <c r="AA32768" s="69"/>
    </row>
    <row r="32769" spans="24:27" x14ac:dyDescent="0.25">
      <c r="X32769" s="69"/>
      <c r="Y32769" s="69"/>
      <c r="Z32769" s="69"/>
      <c r="AA32769" s="69"/>
    </row>
    <row r="32770" spans="24:27" x14ac:dyDescent="0.25">
      <c r="X32770" s="69"/>
      <c r="Y32770" s="69"/>
      <c r="Z32770" s="69"/>
      <c r="AA32770" s="69"/>
    </row>
    <row r="32771" spans="24:27" x14ac:dyDescent="0.25">
      <c r="X32771" s="69"/>
      <c r="Y32771" s="69"/>
      <c r="Z32771" s="69"/>
      <c r="AA32771" s="69"/>
    </row>
    <row r="32772" spans="24:27" x14ac:dyDescent="0.25">
      <c r="X32772" s="69"/>
      <c r="Y32772" s="69"/>
      <c r="Z32772" s="69"/>
      <c r="AA32772" s="69"/>
    </row>
    <row r="32773" spans="24:27" x14ac:dyDescent="0.25">
      <c r="X32773" s="69"/>
      <c r="Y32773" s="69"/>
      <c r="Z32773" s="69"/>
      <c r="AA32773" s="69"/>
    </row>
    <row r="32774" spans="24:27" x14ac:dyDescent="0.25">
      <c r="X32774" s="69"/>
      <c r="Y32774" s="69"/>
      <c r="Z32774" s="69"/>
      <c r="AA32774" s="69"/>
    </row>
    <row r="32775" spans="24:27" x14ac:dyDescent="0.25">
      <c r="X32775" s="69"/>
      <c r="Y32775" s="69"/>
      <c r="Z32775" s="69"/>
      <c r="AA32775" s="69"/>
    </row>
    <row r="32776" spans="24:27" x14ac:dyDescent="0.25">
      <c r="X32776" s="69"/>
      <c r="Y32776" s="69"/>
      <c r="Z32776" s="69"/>
      <c r="AA32776" s="69"/>
    </row>
    <row r="32777" spans="24:27" x14ac:dyDescent="0.25">
      <c r="X32777" s="69"/>
      <c r="Y32777" s="69"/>
      <c r="Z32777" s="69"/>
      <c r="AA32777" s="69"/>
    </row>
    <row r="32778" spans="24:27" x14ac:dyDescent="0.25">
      <c r="X32778" s="69"/>
      <c r="Y32778" s="69"/>
      <c r="Z32778" s="69"/>
      <c r="AA32778" s="69"/>
    </row>
    <row r="32779" spans="24:27" x14ac:dyDescent="0.25">
      <c r="X32779" s="69"/>
      <c r="Y32779" s="69"/>
      <c r="Z32779" s="69"/>
      <c r="AA32779" s="69"/>
    </row>
    <row r="32780" spans="24:27" x14ac:dyDescent="0.25">
      <c r="X32780" s="69"/>
      <c r="Y32780" s="69"/>
      <c r="Z32780" s="69"/>
      <c r="AA32780" s="69"/>
    </row>
    <row r="32781" spans="24:27" x14ac:dyDescent="0.25">
      <c r="X32781" s="69"/>
      <c r="Y32781" s="69"/>
      <c r="Z32781" s="69"/>
      <c r="AA32781" s="69"/>
    </row>
    <row r="32782" spans="24:27" x14ac:dyDescent="0.25">
      <c r="X32782" s="69"/>
      <c r="Y32782" s="69"/>
      <c r="Z32782" s="69"/>
      <c r="AA32782" s="69"/>
    </row>
    <row r="32783" spans="24:27" x14ac:dyDescent="0.25">
      <c r="X32783" s="69"/>
      <c r="Y32783" s="69"/>
      <c r="Z32783" s="69"/>
      <c r="AA32783" s="69"/>
    </row>
    <row r="32784" spans="24:27" x14ac:dyDescent="0.25">
      <c r="X32784" s="69"/>
      <c r="Y32784" s="69"/>
      <c r="Z32784" s="69"/>
      <c r="AA32784" s="69"/>
    </row>
    <row r="32785" spans="24:27" x14ac:dyDescent="0.25">
      <c r="X32785" s="69"/>
      <c r="Y32785" s="69"/>
      <c r="Z32785" s="69"/>
      <c r="AA32785" s="69"/>
    </row>
    <row r="32786" spans="24:27" x14ac:dyDescent="0.25">
      <c r="X32786" s="69"/>
      <c r="Y32786" s="69"/>
      <c r="Z32786" s="69"/>
      <c r="AA32786" s="69"/>
    </row>
    <row r="32787" spans="24:27" x14ac:dyDescent="0.25">
      <c r="X32787" s="69"/>
      <c r="Y32787" s="69"/>
      <c r="Z32787" s="69"/>
      <c r="AA32787" s="69"/>
    </row>
    <row r="32788" spans="24:27" x14ac:dyDescent="0.25">
      <c r="X32788" s="69"/>
      <c r="Y32788" s="69"/>
      <c r="Z32788" s="69"/>
      <c r="AA32788" s="69"/>
    </row>
    <row r="32789" spans="24:27" x14ac:dyDescent="0.25">
      <c r="X32789" s="69"/>
      <c r="Y32789" s="69"/>
      <c r="Z32789" s="69"/>
      <c r="AA32789" s="69"/>
    </row>
    <row r="32790" spans="24:27" x14ac:dyDescent="0.25">
      <c r="X32790" s="69"/>
      <c r="Y32790" s="69"/>
      <c r="Z32790" s="69"/>
      <c r="AA32790" s="69"/>
    </row>
    <row r="32791" spans="24:27" x14ac:dyDescent="0.25">
      <c r="X32791" s="69"/>
      <c r="Y32791" s="69"/>
      <c r="Z32791" s="69"/>
      <c r="AA32791" s="69"/>
    </row>
    <row r="32792" spans="24:27" x14ac:dyDescent="0.25">
      <c r="X32792" s="69"/>
      <c r="Y32792" s="69"/>
      <c r="Z32792" s="69"/>
      <c r="AA32792" s="69"/>
    </row>
    <row r="32793" spans="24:27" x14ac:dyDescent="0.25">
      <c r="X32793" s="69"/>
      <c r="Y32793" s="69"/>
      <c r="Z32793" s="69"/>
      <c r="AA32793" s="69"/>
    </row>
    <row r="32794" spans="24:27" x14ac:dyDescent="0.25">
      <c r="X32794" s="69"/>
      <c r="Y32794" s="69"/>
      <c r="Z32794" s="69"/>
      <c r="AA32794" s="69"/>
    </row>
    <row r="32795" spans="24:27" x14ac:dyDescent="0.25">
      <c r="X32795" s="69"/>
      <c r="Y32795" s="69"/>
      <c r="Z32795" s="69"/>
      <c r="AA32795" s="69"/>
    </row>
    <row r="32796" spans="24:27" x14ac:dyDescent="0.25">
      <c r="X32796" s="69"/>
      <c r="Y32796" s="69"/>
      <c r="Z32796" s="69"/>
      <c r="AA32796" s="69"/>
    </row>
    <row r="32797" spans="24:27" x14ac:dyDescent="0.25">
      <c r="X32797" s="69"/>
      <c r="Y32797" s="69"/>
      <c r="Z32797" s="69"/>
      <c r="AA32797" s="69"/>
    </row>
    <row r="32798" spans="24:27" x14ac:dyDescent="0.25">
      <c r="X32798" s="69"/>
      <c r="Y32798" s="69"/>
      <c r="Z32798" s="69"/>
      <c r="AA32798" s="69"/>
    </row>
    <row r="32799" spans="24:27" x14ac:dyDescent="0.25">
      <c r="X32799" s="69"/>
      <c r="Y32799" s="69"/>
      <c r="Z32799" s="69"/>
      <c r="AA32799" s="69"/>
    </row>
    <row r="32800" spans="24:27" x14ac:dyDescent="0.25">
      <c r="X32800" s="69"/>
      <c r="Y32800" s="69"/>
      <c r="Z32800" s="69"/>
      <c r="AA32800" s="69"/>
    </row>
    <row r="32801" spans="24:27" x14ac:dyDescent="0.25">
      <c r="X32801" s="69"/>
      <c r="Y32801" s="69"/>
      <c r="Z32801" s="69"/>
      <c r="AA32801" s="69"/>
    </row>
    <row r="32802" spans="24:27" x14ac:dyDescent="0.25">
      <c r="X32802" s="69"/>
      <c r="Y32802" s="69"/>
      <c r="Z32802" s="69"/>
      <c r="AA32802" s="69"/>
    </row>
    <row r="32803" spans="24:27" x14ac:dyDescent="0.25">
      <c r="X32803" s="69"/>
      <c r="Y32803" s="69"/>
      <c r="Z32803" s="69"/>
      <c r="AA32803" s="69"/>
    </row>
    <row r="32804" spans="24:27" x14ac:dyDescent="0.25">
      <c r="X32804" s="69"/>
      <c r="Y32804" s="69"/>
      <c r="Z32804" s="69"/>
      <c r="AA32804" s="69"/>
    </row>
    <row r="32805" spans="24:27" x14ac:dyDescent="0.25">
      <c r="X32805" s="69"/>
      <c r="Y32805" s="69"/>
      <c r="Z32805" s="69"/>
      <c r="AA32805" s="69"/>
    </row>
    <row r="32806" spans="24:27" x14ac:dyDescent="0.25">
      <c r="X32806" s="69"/>
      <c r="Y32806" s="69"/>
      <c r="Z32806" s="69"/>
      <c r="AA32806" s="69"/>
    </row>
    <row r="32807" spans="24:27" x14ac:dyDescent="0.25">
      <c r="X32807" s="69"/>
      <c r="Y32807" s="69"/>
      <c r="Z32807" s="69"/>
      <c r="AA32807" s="69"/>
    </row>
    <row r="32808" spans="24:27" x14ac:dyDescent="0.25">
      <c r="X32808" s="69"/>
      <c r="Y32808" s="69"/>
      <c r="Z32808" s="69"/>
      <c r="AA32808" s="69"/>
    </row>
    <row r="32809" spans="24:27" x14ac:dyDescent="0.25">
      <c r="X32809" s="69"/>
      <c r="Y32809" s="69"/>
      <c r="Z32809" s="69"/>
      <c r="AA32809" s="69"/>
    </row>
    <row r="32810" spans="24:27" x14ac:dyDescent="0.25">
      <c r="X32810" s="69"/>
      <c r="Y32810" s="69"/>
      <c r="Z32810" s="69"/>
      <c r="AA32810" s="69"/>
    </row>
    <row r="32811" spans="24:27" x14ac:dyDescent="0.25">
      <c r="X32811" s="69"/>
      <c r="Y32811" s="69"/>
      <c r="Z32811" s="69"/>
      <c r="AA32811" s="69"/>
    </row>
    <row r="32812" spans="24:27" x14ac:dyDescent="0.25">
      <c r="X32812" s="69"/>
      <c r="Y32812" s="69"/>
      <c r="Z32812" s="69"/>
      <c r="AA32812" s="69"/>
    </row>
    <row r="32813" spans="24:27" x14ac:dyDescent="0.25">
      <c r="X32813" s="69"/>
      <c r="Y32813" s="69"/>
      <c r="Z32813" s="69"/>
      <c r="AA32813" s="69"/>
    </row>
    <row r="32814" spans="24:27" x14ac:dyDescent="0.25">
      <c r="X32814" s="69"/>
      <c r="Y32814" s="69"/>
      <c r="Z32814" s="69"/>
      <c r="AA32814" s="69"/>
    </row>
    <row r="32815" spans="24:27" x14ac:dyDescent="0.25">
      <c r="X32815" s="69"/>
      <c r="Y32815" s="69"/>
      <c r="Z32815" s="69"/>
      <c r="AA32815" s="69"/>
    </row>
    <row r="32816" spans="24:27" x14ac:dyDescent="0.25">
      <c r="X32816" s="69"/>
      <c r="Y32816" s="69"/>
      <c r="Z32816" s="69"/>
      <c r="AA32816" s="69"/>
    </row>
    <row r="32817" spans="24:27" x14ac:dyDescent="0.25">
      <c r="X32817" s="69"/>
      <c r="Y32817" s="69"/>
      <c r="Z32817" s="69"/>
      <c r="AA32817" s="69"/>
    </row>
    <row r="32818" spans="24:27" x14ac:dyDescent="0.25">
      <c r="X32818" s="69"/>
      <c r="Y32818" s="69"/>
      <c r="Z32818" s="69"/>
      <c r="AA32818" s="69"/>
    </row>
    <row r="32819" spans="24:27" x14ac:dyDescent="0.25">
      <c r="X32819" s="69"/>
      <c r="Y32819" s="69"/>
      <c r="Z32819" s="69"/>
      <c r="AA32819" s="69"/>
    </row>
    <row r="32820" spans="24:27" x14ac:dyDescent="0.25">
      <c r="X32820" s="69"/>
      <c r="Y32820" s="69"/>
      <c r="Z32820" s="69"/>
      <c r="AA32820" s="69"/>
    </row>
    <row r="32821" spans="24:27" x14ac:dyDescent="0.25">
      <c r="X32821" s="69"/>
      <c r="Y32821" s="69"/>
      <c r="Z32821" s="69"/>
      <c r="AA32821" s="69"/>
    </row>
    <row r="32822" spans="24:27" x14ac:dyDescent="0.25">
      <c r="X32822" s="69"/>
      <c r="Y32822" s="69"/>
      <c r="Z32822" s="69"/>
      <c r="AA32822" s="69"/>
    </row>
    <row r="32823" spans="24:27" x14ac:dyDescent="0.25">
      <c r="X32823" s="69"/>
      <c r="Y32823" s="69"/>
      <c r="Z32823" s="69"/>
      <c r="AA32823" s="69"/>
    </row>
    <row r="32824" spans="24:27" x14ac:dyDescent="0.25">
      <c r="X32824" s="69"/>
      <c r="Y32824" s="69"/>
      <c r="Z32824" s="69"/>
      <c r="AA32824" s="69"/>
    </row>
    <row r="32825" spans="24:27" x14ac:dyDescent="0.25">
      <c r="X32825" s="69"/>
      <c r="Y32825" s="69"/>
      <c r="Z32825" s="69"/>
      <c r="AA32825" s="69"/>
    </row>
    <row r="32826" spans="24:27" x14ac:dyDescent="0.25">
      <c r="X32826" s="69"/>
      <c r="Y32826" s="69"/>
      <c r="Z32826" s="69"/>
      <c r="AA32826" s="69"/>
    </row>
    <row r="32827" spans="24:27" x14ac:dyDescent="0.25">
      <c r="X32827" s="69"/>
      <c r="Y32827" s="69"/>
      <c r="Z32827" s="69"/>
      <c r="AA32827" s="69"/>
    </row>
    <row r="32828" spans="24:27" x14ac:dyDescent="0.25">
      <c r="X32828" s="69"/>
      <c r="Y32828" s="69"/>
      <c r="Z32828" s="69"/>
      <c r="AA32828" s="69"/>
    </row>
    <row r="32829" spans="24:27" x14ac:dyDescent="0.25">
      <c r="X32829" s="69"/>
      <c r="Y32829" s="69"/>
      <c r="Z32829" s="69"/>
      <c r="AA32829" s="69"/>
    </row>
    <row r="32830" spans="24:27" x14ac:dyDescent="0.25">
      <c r="X32830" s="69"/>
      <c r="Y32830" s="69"/>
      <c r="Z32830" s="69"/>
      <c r="AA32830" s="69"/>
    </row>
    <row r="32831" spans="24:27" x14ac:dyDescent="0.25">
      <c r="X32831" s="69"/>
      <c r="Y32831" s="69"/>
      <c r="Z32831" s="69"/>
      <c r="AA32831" s="69"/>
    </row>
    <row r="32832" spans="24:27" x14ac:dyDescent="0.25">
      <c r="X32832" s="69"/>
      <c r="Y32832" s="69"/>
      <c r="Z32832" s="69"/>
      <c r="AA32832" s="69"/>
    </row>
    <row r="32833" spans="24:27" x14ac:dyDescent="0.25">
      <c r="X32833" s="69"/>
      <c r="Y32833" s="69"/>
      <c r="Z32833" s="69"/>
      <c r="AA32833" s="69"/>
    </row>
    <row r="32834" spans="24:27" x14ac:dyDescent="0.25">
      <c r="X32834" s="69"/>
      <c r="Y32834" s="69"/>
      <c r="Z32834" s="69"/>
      <c r="AA32834" s="69"/>
    </row>
    <row r="32835" spans="24:27" x14ac:dyDescent="0.25">
      <c r="X32835" s="69"/>
      <c r="Y32835" s="69"/>
      <c r="Z32835" s="69"/>
      <c r="AA32835" s="69"/>
    </row>
    <row r="32836" spans="24:27" x14ac:dyDescent="0.25">
      <c r="X32836" s="69"/>
      <c r="Y32836" s="69"/>
      <c r="Z32836" s="69"/>
      <c r="AA32836" s="69"/>
    </row>
    <row r="32837" spans="24:27" x14ac:dyDescent="0.25">
      <c r="X32837" s="69"/>
      <c r="Y32837" s="69"/>
      <c r="Z32837" s="69"/>
      <c r="AA32837" s="69"/>
    </row>
    <row r="32838" spans="24:27" x14ac:dyDescent="0.25">
      <c r="X32838" s="69"/>
      <c r="Y32838" s="69"/>
      <c r="Z32838" s="69"/>
      <c r="AA32838" s="69"/>
    </row>
    <row r="32839" spans="24:27" x14ac:dyDescent="0.25">
      <c r="X32839" s="69"/>
      <c r="Y32839" s="69"/>
      <c r="Z32839" s="69"/>
      <c r="AA32839" s="69"/>
    </row>
    <row r="32840" spans="24:27" x14ac:dyDescent="0.25">
      <c r="X32840" s="69"/>
      <c r="Y32840" s="69"/>
      <c r="Z32840" s="69"/>
      <c r="AA32840" s="69"/>
    </row>
    <row r="32841" spans="24:27" x14ac:dyDescent="0.25">
      <c r="X32841" s="69"/>
      <c r="Y32841" s="69"/>
      <c r="Z32841" s="69"/>
      <c r="AA32841" s="69"/>
    </row>
    <row r="32842" spans="24:27" x14ac:dyDescent="0.25">
      <c r="X32842" s="69"/>
      <c r="Y32842" s="69"/>
      <c r="Z32842" s="69"/>
      <c r="AA32842" s="69"/>
    </row>
    <row r="32843" spans="24:27" x14ac:dyDescent="0.25">
      <c r="X32843" s="69"/>
      <c r="Y32843" s="69"/>
      <c r="Z32843" s="69"/>
      <c r="AA32843" s="69"/>
    </row>
    <row r="32844" spans="24:27" x14ac:dyDescent="0.25">
      <c r="X32844" s="69"/>
      <c r="Y32844" s="69"/>
      <c r="Z32844" s="69"/>
      <c r="AA32844" s="69"/>
    </row>
    <row r="32845" spans="24:27" x14ac:dyDescent="0.25">
      <c r="X32845" s="69"/>
      <c r="Y32845" s="69"/>
      <c r="Z32845" s="69"/>
      <c r="AA32845" s="69"/>
    </row>
    <row r="32846" spans="24:27" x14ac:dyDescent="0.25">
      <c r="X32846" s="69"/>
      <c r="Y32846" s="69"/>
      <c r="Z32846" s="69"/>
      <c r="AA32846" s="69"/>
    </row>
    <row r="32847" spans="24:27" x14ac:dyDescent="0.25">
      <c r="X32847" s="69"/>
      <c r="Y32847" s="69"/>
      <c r="Z32847" s="69"/>
      <c r="AA32847" s="69"/>
    </row>
    <row r="32848" spans="24:27" x14ac:dyDescent="0.25">
      <c r="X32848" s="69"/>
      <c r="Y32848" s="69"/>
      <c r="Z32848" s="69"/>
      <c r="AA32848" s="69"/>
    </row>
    <row r="32849" spans="24:27" x14ac:dyDescent="0.25">
      <c r="X32849" s="69"/>
      <c r="Y32849" s="69"/>
      <c r="Z32849" s="69"/>
      <c r="AA32849" s="69"/>
    </row>
    <row r="32850" spans="24:27" x14ac:dyDescent="0.25">
      <c r="X32850" s="69"/>
      <c r="Y32850" s="69"/>
      <c r="Z32850" s="69"/>
      <c r="AA32850" s="69"/>
    </row>
    <row r="32851" spans="24:27" x14ac:dyDescent="0.25">
      <c r="X32851" s="69"/>
      <c r="Y32851" s="69"/>
      <c r="Z32851" s="69"/>
      <c r="AA32851" s="69"/>
    </row>
    <row r="32852" spans="24:27" x14ac:dyDescent="0.25">
      <c r="X32852" s="69"/>
      <c r="Y32852" s="69"/>
      <c r="Z32852" s="69"/>
      <c r="AA32852" s="69"/>
    </row>
    <row r="32853" spans="24:27" x14ac:dyDescent="0.25">
      <c r="X32853" s="69"/>
      <c r="Y32853" s="69"/>
      <c r="Z32853" s="69"/>
      <c r="AA32853" s="69"/>
    </row>
    <row r="32854" spans="24:27" x14ac:dyDescent="0.25">
      <c r="X32854" s="69"/>
      <c r="Y32854" s="69"/>
      <c r="Z32854" s="69"/>
      <c r="AA32854" s="69"/>
    </row>
    <row r="32855" spans="24:27" x14ac:dyDescent="0.25">
      <c r="X32855" s="69"/>
      <c r="Y32855" s="69"/>
      <c r="Z32855" s="69"/>
      <c r="AA32855" s="69"/>
    </row>
    <row r="32856" spans="24:27" x14ac:dyDescent="0.25">
      <c r="X32856" s="69"/>
      <c r="Y32856" s="69"/>
      <c r="Z32856" s="69"/>
      <c r="AA32856" s="69"/>
    </row>
    <row r="32857" spans="24:27" x14ac:dyDescent="0.25">
      <c r="X32857" s="69"/>
      <c r="Y32857" s="69"/>
      <c r="Z32857" s="69"/>
      <c r="AA32857" s="69"/>
    </row>
    <row r="32858" spans="24:27" x14ac:dyDescent="0.25">
      <c r="X32858" s="69"/>
      <c r="Y32858" s="69"/>
      <c r="Z32858" s="69"/>
      <c r="AA32858" s="69"/>
    </row>
    <row r="32859" spans="24:27" x14ac:dyDescent="0.25">
      <c r="X32859" s="69"/>
      <c r="Y32859" s="69"/>
      <c r="Z32859" s="69"/>
      <c r="AA32859" s="69"/>
    </row>
    <row r="32860" spans="24:27" x14ac:dyDescent="0.25">
      <c r="X32860" s="69"/>
      <c r="Y32860" s="69"/>
      <c r="Z32860" s="69"/>
      <c r="AA32860" s="69"/>
    </row>
    <row r="32861" spans="24:27" x14ac:dyDescent="0.25">
      <c r="X32861" s="69"/>
      <c r="Y32861" s="69"/>
      <c r="Z32861" s="69"/>
      <c r="AA32861" s="69"/>
    </row>
    <row r="32862" spans="24:27" x14ac:dyDescent="0.25">
      <c r="X32862" s="69"/>
      <c r="Y32862" s="69"/>
      <c r="Z32862" s="69"/>
      <c r="AA32862" s="69"/>
    </row>
    <row r="32863" spans="24:27" x14ac:dyDescent="0.25">
      <c r="X32863" s="69"/>
      <c r="Y32863" s="69"/>
      <c r="Z32863" s="69"/>
      <c r="AA32863" s="69"/>
    </row>
    <row r="32864" spans="24:27" x14ac:dyDescent="0.25">
      <c r="X32864" s="69"/>
      <c r="Y32864" s="69"/>
      <c r="Z32864" s="69"/>
      <c r="AA32864" s="69"/>
    </row>
    <row r="32865" spans="24:27" x14ac:dyDescent="0.25">
      <c r="X32865" s="69"/>
      <c r="Y32865" s="69"/>
      <c r="Z32865" s="69"/>
      <c r="AA32865" s="69"/>
    </row>
    <row r="32866" spans="24:27" x14ac:dyDescent="0.25">
      <c r="X32866" s="69"/>
      <c r="Y32866" s="69"/>
      <c r="Z32866" s="69"/>
      <c r="AA32866" s="69"/>
    </row>
    <row r="32867" spans="24:27" x14ac:dyDescent="0.25">
      <c r="X32867" s="69"/>
      <c r="Y32867" s="69"/>
      <c r="Z32867" s="69"/>
      <c r="AA32867" s="69"/>
    </row>
    <row r="32868" spans="24:27" x14ac:dyDescent="0.25">
      <c r="X32868" s="69"/>
      <c r="Y32868" s="69"/>
      <c r="Z32868" s="69"/>
      <c r="AA32868" s="69"/>
    </row>
    <row r="32869" spans="24:27" x14ac:dyDescent="0.25">
      <c r="X32869" s="69"/>
      <c r="Y32869" s="69"/>
      <c r="Z32869" s="69"/>
      <c r="AA32869" s="69"/>
    </row>
    <row r="32870" spans="24:27" x14ac:dyDescent="0.25">
      <c r="X32870" s="69"/>
      <c r="Y32870" s="69"/>
      <c r="Z32870" s="69"/>
      <c r="AA32870" s="69"/>
    </row>
    <row r="32871" spans="24:27" x14ac:dyDescent="0.25">
      <c r="X32871" s="69"/>
      <c r="Y32871" s="69"/>
      <c r="Z32871" s="69"/>
      <c r="AA32871" s="69"/>
    </row>
    <row r="32872" spans="24:27" x14ac:dyDescent="0.25">
      <c r="X32872" s="69"/>
      <c r="Y32872" s="69"/>
      <c r="Z32872" s="69"/>
      <c r="AA32872" s="69"/>
    </row>
    <row r="32873" spans="24:27" x14ac:dyDescent="0.25">
      <c r="X32873" s="69"/>
      <c r="Y32873" s="69"/>
      <c r="Z32873" s="69"/>
      <c r="AA32873" s="69"/>
    </row>
    <row r="32874" spans="24:27" x14ac:dyDescent="0.25">
      <c r="X32874" s="69"/>
      <c r="Y32874" s="69"/>
      <c r="Z32874" s="69"/>
      <c r="AA32874" s="69"/>
    </row>
    <row r="32875" spans="24:27" x14ac:dyDescent="0.25">
      <c r="X32875" s="69"/>
      <c r="Y32875" s="69"/>
      <c r="Z32875" s="69"/>
      <c r="AA32875" s="69"/>
    </row>
    <row r="32876" spans="24:27" x14ac:dyDescent="0.25">
      <c r="X32876" s="69"/>
      <c r="Y32876" s="69"/>
      <c r="Z32876" s="69"/>
      <c r="AA32876" s="69"/>
    </row>
    <row r="32877" spans="24:27" x14ac:dyDescent="0.25">
      <c r="X32877" s="69"/>
      <c r="Y32877" s="69"/>
      <c r="Z32877" s="69"/>
      <c r="AA32877" s="69"/>
    </row>
    <row r="32878" spans="24:27" x14ac:dyDescent="0.25">
      <c r="X32878" s="69"/>
      <c r="Y32878" s="69"/>
      <c r="Z32878" s="69"/>
      <c r="AA32878" s="69"/>
    </row>
    <row r="32879" spans="24:27" x14ac:dyDescent="0.25">
      <c r="X32879" s="69"/>
      <c r="Y32879" s="69"/>
      <c r="Z32879" s="69"/>
      <c r="AA32879" s="69"/>
    </row>
    <row r="32880" spans="24:27" x14ac:dyDescent="0.25">
      <c r="X32880" s="69"/>
      <c r="Y32880" s="69"/>
      <c r="Z32880" s="69"/>
      <c r="AA32880" s="69"/>
    </row>
    <row r="32881" spans="24:27" x14ac:dyDescent="0.25">
      <c r="X32881" s="69"/>
      <c r="Y32881" s="69"/>
      <c r="Z32881" s="69"/>
      <c r="AA32881" s="69"/>
    </row>
    <row r="32882" spans="24:27" x14ac:dyDescent="0.25">
      <c r="X32882" s="69"/>
      <c r="Y32882" s="69"/>
      <c r="Z32882" s="69"/>
      <c r="AA32882" s="69"/>
    </row>
    <row r="32883" spans="24:27" x14ac:dyDescent="0.25">
      <c r="X32883" s="69"/>
      <c r="Y32883" s="69"/>
      <c r="Z32883" s="69"/>
      <c r="AA32883" s="69"/>
    </row>
    <row r="32884" spans="24:27" x14ac:dyDescent="0.25">
      <c r="X32884" s="69"/>
      <c r="Y32884" s="69"/>
      <c r="Z32884" s="69"/>
      <c r="AA32884" s="69"/>
    </row>
    <row r="32885" spans="24:27" x14ac:dyDescent="0.25">
      <c r="X32885" s="69"/>
      <c r="Y32885" s="69"/>
      <c r="Z32885" s="69"/>
      <c r="AA32885" s="69"/>
    </row>
    <row r="32886" spans="24:27" x14ac:dyDescent="0.25">
      <c r="X32886" s="69"/>
      <c r="Y32886" s="69"/>
      <c r="Z32886" s="69"/>
      <c r="AA32886" s="69"/>
    </row>
    <row r="32887" spans="24:27" x14ac:dyDescent="0.25">
      <c r="X32887" s="69"/>
      <c r="Y32887" s="69"/>
      <c r="Z32887" s="69"/>
      <c r="AA32887" s="69"/>
    </row>
    <row r="32888" spans="24:27" x14ac:dyDescent="0.25">
      <c r="X32888" s="69"/>
      <c r="Y32888" s="69"/>
      <c r="Z32888" s="69"/>
      <c r="AA32888" s="69"/>
    </row>
    <row r="32889" spans="24:27" x14ac:dyDescent="0.25">
      <c r="X32889" s="69"/>
      <c r="Y32889" s="69"/>
      <c r="Z32889" s="69"/>
      <c r="AA32889" s="69"/>
    </row>
    <row r="32890" spans="24:27" x14ac:dyDescent="0.25">
      <c r="X32890" s="69"/>
      <c r="Y32890" s="69"/>
      <c r="Z32890" s="69"/>
      <c r="AA32890" s="69"/>
    </row>
    <row r="32891" spans="24:27" x14ac:dyDescent="0.25">
      <c r="X32891" s="69"/>
      <c r="Y32891" s="69"/>
      <c r="Z32891" s="69"/>
      <c r="AA32891" s="69"/>
    </row>
    <row r="32892" spans="24:27" x14ac:dyDescent="0.25">
      <c r="X32892" s="69"/>
      <c r="Y32892" s="69"/>
      <c r="Z32892" s="69"/>
      <c r="AA32892" s="69"/>
    </row>
    <row r="32893" spans="24:27" x14ac:dyDescent="0.25">
      <c r="X32893" s="69"/>
      <c r="Y32893" s="69"/>
      <c r="Z32893" s="69"/>
      <c r="AA32893" s="69"/>
    </row>
    <row r="32894" spans="24:27" x14ac:dyDescent="0.25">
      <c r="X32894" s="69"/>
      <c r="Y32894" s="69"/>
      <c r="Z32894" s="69"/>
      <c r="AA32894" s="69"/>
    </row>
    <row r="32895" spans="24:27" x14ac:dyDescent="0.25">
      <c r="X32895" s="69"/>
      <c r="Y32895" s="69"/>
      <c r="Z32895" s="69"/>
      <c r="AA32895" s="69"/>
    </row>
    <row r="32896" spans="24:27" x14ac:dyDescent="0.25">
      <c r="X32896" s="69"/>
      <c r="Y32896" s="69"/>
      <c r="Z32896" s="69"/>
      <c r="AA32896" s="69"/>
    </row>
    <row r="32897" spans="24:27" x14ac:dyDescent="0.25">
      <c r="X32897" s="69"/>
      <c r="Y32897" s="69"/>
      <c r="Z32897" s="69"/>
      <c r="AA32897" s="69"/>
    </row>
    <row r="32898" spans="24:27" x14ac:dyDescent="0.25">
      <c r="X32898" s="69"/>
      <c r="Y32898" s="69"/>
      <c r="Z32898" s="69"/>
      <c r="AA32898" s="69"/>
    </row>
    <row r="32899" spans="24:27" x14ac:dyDescent="0.25">
      <c r="X32899" s="69"/>
      <c r="Y32899" s="69"/>
      <c r="Z32899" s="69"/>
      <c r="AA32899" s="69"/>
    </row>
    <row r="32900" spans="24:27" x14ac:dyDescent="0.25">
      <c r="X32900" s="69"/>
      <c r="Y32900" s="69"/>
      <c r="Z32900" s="69"/>
      <c r="AA32900" s="69"/>
    </row>
    <row r="32901" spans="24:27" x14ac:dyDescent="0.25">
      <c r="X32901" s="69"/>
      <c r="Y32901" s="69"/>
      <c r="Z32901" s="69"/>
      <c r="AA32901" s="69"/>
    </row>
    <row r="32902" spans="24:27" x14ac:dyDescent="0.25">
      <c r="X32902" s="69"/>
      <c r="Y32902" s="69"/>
      <c r="Z32902" s="69"/>
      <c r="AA32902" s="69"/>
    </row>
    <row r="32903" spans="24:27" x14ac:dyDescent="0.25">
      <c r="X32903" s="69"/>
      <c r="Y32903" s="69"/>
      <c r="Z32903" s="69"/>
      <c r="AA32903" s="69"/>
    </row>
    <row r="32904" spans="24:27" x14ac:dyDescent="0.25">
      <c r="X32904" s="69"/>
      <c r="Y32904" s="69"/>
      <c r="Z32904" s="69"/>
      <c r="AA32904" s="69"/>
    </row>
    <row r="32905" spans="24:27" x14ac:dyDescent="0.25">
      <c r="X32905" s="69"/>
      <c r="Y32905" s="69"/>
      <c r="Z32905" s="69"/>
      <c r="AA32905" s="69"/>
    </row>
    <row r="32906" spans="24:27" x14ac:dyDescent="0.25">
      <c r="X32906" s="69"/>
      <c r="Y32906" s="69"/>
      <c r="Z32906" s="69"/>
      <c r="AA32906" s="69"/>
    </row>
    <row r="32907" spans="24:27" x14ac:dyDescent="0.25">
      <c r="X32907" s="69"/>
      <c r="Y32907" s="69"/>
      <c r="Z32907" s="69"/>
      <c r="AA32907" s="69"/>
    </row>
    <row r="32908" spans="24:27" x14ac:dyDescent="0.25">
      <c r="X32908" s="69"/>
      <c r="Y32908" s="69"/>
      <c r="Z32908" s="69"/>
      <c r="AA32908" s="69"/>
    </row>
    <row r="32909" spans="24:27" x14ac:dyDescent="0.25">
      <c r="X32909" s="69"/>
      <c r="Y32909" s="69"/>
      <c r="Z32909" s="69"/>
      <c r="AA32909" s="69"/>
    </row>
    <row r="32910" spans="24:27" x14ac:dyDescent="0.25">
      <c r="X32910" s="69"/>
      <c r="Y32910" s="69"/>
      <c r="Z32910" s="69"/>
      <c r="AA32910" s="69"/>
    </row>
    <row r="32911" spans="24:27" x14ac:dyDescent="0.25">
      <c r="X32911" s="69"/>
      <c r="Y32911" s="69"/>
      <c r="Z32911" s="69"/>
      <c r="AA32911" s="69"/>
    </row>
    <row r="32912" spans="24:27" x14ac:dyDescent="0.25">
      <c r="X32912" s="69"/>
      <c r="Y32912" s="69"/>
      <c r="Z32912" s="69"/>
      <c r="AA32912" s="69"/>
    </row>
    <row r="32913" spans="24:27" x14ac:dyDescent="0.25">
      <c r="X32913" s="69"/>
      <c r="Y32913" s="69"/>
      <c r="Z32913" s="69"/>
      <c r="AA32913" s="69"/>
    </row>
    <row r="32914" spans="24:27" x14ac:dyDescent="0.25">
      <c r="X32914" s="69"/>
      <c r="Y32914" s="69"/>
      <c r="Z32914" s="69"/>
      <c r="AA32914" s="69"/>
    </row>
    <row r="32915" spans="24:27" x14ac:dyDescent="0.25">
      <c r="X32915" s="69"/>
      <c r="Y32915" s="69"/>
      <c r="Z32915" s="69"/>
      <c r="AA32915" s="69"/>
    </row>
    <row r="32916" spans="24:27" x14ac:dyDescent="0.25">
      <c r="X32916" s="69"/>
      <c r="Y32916" s="69"/>
      <c r="Z32916" s="69"/>
      <c r="AA32916" s="69"/>
    </row>
    <row r="32917" spans="24:27" x14ac:dyDescent="0.25">
      <c r="X32917" s="69"/>
      <c r="Y32917" s="69"/>
      <c r="Z32917" s="69"/>
      <c r="AA32917" s="69"/>
    </row>
    <row r="32918" spans="24:27" x14ac:dyDescent="0.25">
      <c r="X32918" s="69"/>
      <c r="Y32918" s="69"/>
      <c r="Z32918" s="69"/>
      <c r="AA32918" s="69"/>
    </row>
    <row r="32919" spans="24:27" x14ac:dyDescent="0.25">
      <c r="X32919" s="69"/>
      <c r="Y32919" s="69"/>
      <c r="Z32919" s="69"/>
      <c r="AA32919" s="69"/>
    </row>
    <row r="32920" spans="24:27" x14ac:dyDescent="0.25">
      <c r="X32920" s="69"/>
      <c r="Y32920" s="69"/>
      <c r="Z32920" s="69"/>
      <c r="AA32920" s="69"/>
    </row>
    <row r="32921" spans="24:27" x14ac:dyDescent="0.25">
      <c r="X32921" s="69"/>
      <c r="Y32921" s="69"/>
      <c r="Z32921" s="69"/>
      <c r="AA32921" s="69"/>
    </row>
    <row r="32922" spans="24:27" x14ac:dyDescent="0.25">
      <c r="X32922" s="69"/>
      <c r="Y32922" s="69"/>
      <c r="Z32922" s="69"/>
      <c r="AA32922" s="69"/>
    </row>
    <row r="32923" spans="24:27" x14ac:dyDescent="0.25">
      <c r="X32923" s="69"/>
      <c r="Y32923" s="69"/>
      <c r="Z32923" s="69"/>
      <c r="AA32923" s="69"/>
    </row>
    <row r="32924" spans="24:27" x14ac:dyDescent="0.25">
      <c r="X32924" s="69"/>
      <c r="Y32924" s="69"/>
      <c r="Z32924" s="69"/>
      <c r="AA32924" s="69"/>
    </row>
    <row r="32925" spans="24:27" x14ac:dyDescent="0.25">
      <c r="X32925" s="69"/>
      <c r="Y32925" s="69"/>
      <c r="Z32925" s="69"/>
      <c r="AA32925" s="69"/>
    </row>
    <row r="32926" spans="24:27" x14ac:dyDescent="0.25">
      <c r="X32926" s="69"/>
      <c r="Y32926" s="69"/>
      <c r="Z32926" s="69"/>
      <c r="AA32926" s="69"/>
    </row>
    <row r="32927" spans="24:27" x14ac:dyDescent="0.25">
      <c r="X32927" s="69"/>
      <c r="Y32927" s="69"/>
      <c r="Z32927" s="69"/>
      <c r="AA32927" s="69"/>
    </row>
    <row r="32928" spans="24:27" x14ac:dyDescent="0.25">
      <c r="X32928" s="69"/>
      <c r="Y32928" s="69"/>
      <c r="Z32928" s="69"/>
      <c r="AA32928" s="69"/>
    </row>
    <row r="32929" spans="24:27" x14ac:dyDescent="0.25">
      <c r="X32929" s="69"/>
      <c r="Y32929" s="69"/>
      <c r="Z32929" s="69"/>
      <c r="AA32929" s="69"/>
    </row>
    <row r="32930" spans="24:27" x14ac:dyDescent="0.25">
      <c r="X32930" s="69"/>
      <c r="Y32930" s="69"/>
      <c r="Z32930" s="69"/>
      <c r="AA32930" s="69"/>
    </row>
    <row r="32931" spans="24:27" x14ac:dyDescent="0.25">
      <c r="X32931" s="69"/>
      <c r="Y32931" s="69"/>
      <c r="Z32931" s="69"/>
      <c r="AA32931" s="69"/>
    </row>
    <row r="32932" spans="24:27" x14ac:dyDescent="0.25">
      <c r="X32932" s="69"/>
      <c r="Y32932" s="69"/>
      <c r="Z32932" s="69"/>
      <c r="AA32932" s="69"/>
    </row>
    <row r="32933" spans="24:27" x14ac:dyDescent="0.25">
      <c r="X32933" s="69"/>
      <c r="Y32933" s="69"/>
      <c r="Z32933" s="69"/>
      <c r="AA32933" s="69"/>
    </row>
    <row r="32934" spans="24:27" x14ac:dyDescent="0.25">
      <c r="X32934" s="69"/>
      <c r="Y32934" s="69"/>
      <c r="Z32934" s="69"/>
      <c r="AA32934" s="69"/>
    </row>
    <row r="32935" spans="24:27" x14ac:dyDescent="0.25">
      <c r="X32935" s="69"/>
      <c r="Y32935" s="69"/>
      <c r="Z32935" s="69"/>
      <c r="AA32935" s="69"/>
    </row>
    <row r="32936" spans="24:27" x14ac:dyDescent="0.25">
      <c r="X32936" s="69"/>
      <c r="Y32936" s="69"/>
      <c r="Z32936" s="69"/>
      <c r="AA32936" s="69"/>
    </row>
    <row r="32937" spans="24:27" x14ac:dyDescent="0.25">
      <c r="X32937" s="69"/>
      <c r="Y32937" s="69"/>
      <c r="Z32937" s="69"/>
      <c r="AA32937" s="69"/>
    </row>
    <row r="32938" spans="24:27" x14ac:dyDescent="0.25">
      <c r="X32938" s="69"/>
      <c r="Y32938" s="69"/>
      <c r="Z32938" s="69"/>
      <c r="AA32938" s="69"/>
    </row>
    <row r="32939" spans="24:27" x14ac:dyDescent="0.25">
      <c r="X32939" s="69"/>
      <c r="Y32939" s="69"/>
      <c r="Z32939" s="69"/>
      <c r="AA32939" s="69"/>
    </row>
    <row r="32940" spans="24:27" x14ac:dyDescent="0.25">
      <c r="X32940" s="69"/>
      <c r="Y32940" s="69"/>
      <c r="Z32940" s="69"/>
      <c r="AA32940" s="69"/>
    </row>
    <row r="32941" spans="24:27" x14ac:dyDescent="0.25">
      <c r="X32941" s="69"/>
      <c r="Y32941" s="69"/>
      <c r="Z32941" s="69"/>
      <c r="AA32941" s="69"/>
    </row>
    <row r="32942" spans="24:27" x14ac:dyDescent="0.25">
      <c r="X32942" s="69"/>
      <c r="Y32942" s="69"/>
      <c r="Z32942" s="69"/>
      <c r="AA32942" s="69"/>
    </row>
    <row r="32943" spans="24:27" x14ac:dyDescent="0.25">
      <c r="X32943" s="69"/>
      <c r="Y32943" s="69"/>
      <c r="Z32943" s="69"/>
      <c r="AA32943" s="69"/>
    </row>
    <row r="32944" spans="24:27" x14ac:dyDescent="0.25">
      <c r="X32944" s="69"/>
      <c r="Y32944" s="69"/>
      <c r="Z32944" s="69"/>
      <c r="AA32944" s="69"/>
    </row>
    <row r="32945" spans="24:27" x14ac:dyDescent="0.25">
      <c r="X32945" s="69"/>
      <c r="Y32945" s="69"/>
      <c r="Z32945" s="69"/>
      <c r="AA32945" s="69"/>
    </row>
    <row r="32946" spans="24:27" x14ac:dyDescent="0.25">
      <c r="X32946" s="69"/>
      <c r="Y32946" s="69"/>
      <c r="Z32946" s="69"/>
      <c r="AA32946" s="69"/>
    </row>
    <row r="32947" spans="24:27" x14ac:dyDescent="0.25">
      <c r="X32947" s="69"/>
      <c r="Y32947" s="69"/>
      <c r="Z32947" s="69"/>
      <c r="AA32947" s="69"/>
    </row>
    <row r="32948" spans="24:27" x14ac:dyDescent="0.25">
      <c r="X32948" s="69"/>
      <c r="Y32948" s="69"/>
      <c r="Z32948" s="69"/>
      <c r="AA32948" s="69"/>
    </row>
    <row r="32949" spans="24:27" x14ac:dyDescent="0.25">
      <c r="X32949" s="69"/>
      <c r="Y32949" s="69"/>
      <c r="Z32949" s="69"/>
      <c r="AA32949" s="69"/>
    </row>
    <row r="32950" spans="24:27" x14ac:dyDescent="0.25">
      <c r="X32950" s="69"/>
      <c r="Y32950" s="69"/>
      <c r="Z32950" s="69"/>
      <c r="AA32950" s="69"/>
    </row>
    <row r="32951" spans="24:27" x14ac:dyDescent="0.25">
      <c r="X32951" s="69"/>
      <c r="Y32951" s="69"/>
      <c r="Z32951" s="69"/>
      <c r="AA32951" s="69"/>
    </row>
    <row r="32952" spans="24:27" x14ac:dyDescent="0.25">
      <c r="X32952" s="69"/>
      <c r="Y32952" s="69"/>
      <c r="Z32952" s="69"/>
      <c r="AA32952" s="69"/>
    </row>
    <row r="32953" spans="24:27" x14ac:dyDescent="0.25">
      <c r="X32953" s="69"/>
      <c r="Y32953" s="69"/>
      <c r="Z32953" s="69"/>
      <c r="AA32953" s="69"/>
    </row>
    <row r="32954" spans="24:27" x14ac:dyDescent="0.25">
      <c r="X32954" s="69"/>
      <c r="Y32954" s="69"/>
      <c r="Z32954" s="69"/>
      <c r="AA32954" s="69"/>
    </row>
    <row r="32955" spans="24:27" x14ac:dyDescent="0.25">
      <c r="X32955" s="69"/>
      <c r="Y32955" s="69"/>
      <c r="Z32955" s="69"/>
      <c r="AA32955" s="69"/>
    </row>
    <row r="32956" spans="24:27" x14ac:dyDescent="0.25">
      <c r="X32956" s="69"/>
      <c r="Y32956" s="69"/>
      <c r="Z32956" s="69"/>
      <c r="AA32956" s="69"/>
    </row>
    <row r="32957" spans="24:27" x14ac:dyDescent="0.25">
      <c r="X32957" s="69"/>
      <c r="Y32957" s="69"/>
      <c r="Z32957" s="69"/>
      <c r="AA32957" s="69"/>
    </row>
    <row r="32958" spans="24:27" x14ac:dyDescent="0.25">
      <c r="X32958" s="69"/>
      <c r="Y32958" s="69"/>
      <c r="Z32958" s="69"/>
      <c r="AA32958" s="69"/>
    </row>
    <row r="32959" spans="24:27" x14ac:dyDescent="0.25">
      <c r="X32959" s="69"/>
      <c r="Y32959" s="69"/>
      <c r="Z32959" s="69"/>
      <c r="AA32959" s="69"/>
    </row>
    <row r="32960" spans="24:27" x14ac:dyDescent="0.25">
      <c r="X32960" s="69"/>
      <c r="Y32960" s="69"/>
      <c r="Z32960" s="69"/>
      <c r="AA32960" s="69"/>
    </row>
    <row r="32961" spans="24:27" x14ac:dyDescent="0.25">
      <c r="X32961" s="69"/>
      <c r="Y32961" s="69"/>
      <c r="Z32961" s="69"/>
      <c r="AA32961" s="69"/>
    </row>
    <row r="32962" spans="24:27" x14ac:dyDescent="0.25">
      <c r="X32962" s="69"/>
      <c r="Y32962" s="69"/>
      <c r="Z32962" s="69"/>
      <c r="AA32962" s="69"/>
    </row>
    <row r="32963" spans="24:27" x14ac:dyDescent="0.25">
      <c r="X32963" s="69"/>
      <c r="Y32963" s="69"/>
      <c r="Z32963" s="69"/>
      <c r="AA32963" s="69"/>
    </row>
    <row r="32964" spans="24:27" x14ac:dyDescent="0.25">
      <c r="X32964" s="69"/>
      <c r="Y32964" s="69"/>
      <c r="Z32964" s="69"/>
      <c r="AA32964" s="69"/>
    </row>
    <row r="32965" spans="24:27" x14ac:dyDescent="0.25">
      <c r="X32965" s="69"/>
      <c r="Y32965" s="69"/>
      <c r="Z32965" s="69"/>
      <c r="AA32965" s="69"/>
    </row>
    <row r="32966" spans="24:27" x14ac:dyDescent="0.25">
      <c r="X32966" s="69"/>
      <c r="Y32966" s="69"/>
      <c r="Z32966" s="69"/>
      <c r="AA32966" s="69"/>
    </row>
    <row r="32967" spans="24:27" x14ac:dyDescent="0.25">
      <c r="X32967" s="69"/>
      <c r="Y32967" s="69"/>
      <c r="Z32967" s="69"/>
      <c r="AA32967" s="69"/>
    </row>
    <row r="32968" spans="24:27" x14ac:dyDescent="0.25">
      <c r="X32968" s="69"/>
      <c r="Y32968" s="69"/>
      <c r="Z32968" s="69"/>
      <c r="AA32968" s="69"/>
    </row>
    <row r="32969" spans="24:27" x14ac:dyDescent="0.25">
      <c r="X32969" s="69"/>
      <c r="Y32969" s="69"/>
      <c r="Z32969" s="69"/>
      <c r="AA32969" s="69"/>
    </row>
    <row r="32970" spans="24:27" x14ac:dyDescent="0.25">
      <c r="X32970" s="69"/>
      <c r="Y32970" s="69"/>
      <c r="Z32970" s="69"/>
      <c r="AA32970" s="69"/>
    </row>
    <row r="32971" spans="24:27" x14ac:dyDescent="0.25">
      <c r="X32971" s="69"/>
      <c r="Y32971" s="69"/>
      <c r="Z32971" s="69"/>
      <c r="AA32971" s="69"/>
    </row>
    <row r="32972" spans="24:27" x14ac:dyDescent="0.25">
      <c r="X32972" s="69"/>
      <c r="Y32972" s="69"/>
      <c r="Z32972" s="69"/>
      <c r="AA32972" s="69"/>
    </row>
    <row r="32973" spans="24:27" x14ac:dyDescent="0.25">
      <c r="X32973" s="69"/>
      <c r="Y32973" s="69"/>
      <c r="Z32973" s="69"/>
      <c r="AA32973" s="69"/>
    </row>
    <row r="32974" spans="24:27" x14ac:dyDescent="0.25">
      <c r="X32974" s="69"/>
      <c r="Y32974" s="69"/>
      <c r="Z32974" s="69"/>
      <c r="AA32974" s="69"/>
    </row>
    <row r="32975" spans="24:27" x14ac:dyDescent="0.25">
      <c r="X32975" s="69"/>
      <c r="Y32975" s="69"/>
      <c r="Z32975" s="69"/>
      <c r="AA32975" s="69"/>
    </row>
    <row r="32976" spans="24:27" x14ac:dyDescent="0.25">
      <c r="X32976" s="69"/>
      <c r="Y32976" s="69"/>
      <c r="Z32976" s="69"/>
      <c r="AA32976" s="69"/>
    </row>
    <row r="32977" spans="24:27" x14ac:dyDescent="0.25">
      <c r="X32977" s="69"/>
      <c r="Y32977" s="69"/>
      <c r="Z32977" s="69"/>
      <c r="AA32977" s="69"/>
    </row>
    <row r="32978" spans="24:27" x14ac:dyDescent="0.25">
      <c r="X32978" s="69"/>
      <c r="Y32978" s="69"/>
      <c r="Z32978" s="69"/>
      <c r="AA32978" s="69"/>
    </row>
    <row r="32979" spans="24:27" x14ac:dyDescent="0.25">
      <c r="X32979" s="69"/>
      <c r="Y32979" s="69"/>
      <c r="Z32979" s="69"/>
      <c r="AA32979" s="69"/>
    </row>
    <row r="32980" spans="24:27" x14ac:dyDescent="0.25">
      <c r="X32980" s="69"/>
      <c r="Y32980" s="69"/>
      <c r="Z32980" s="69"/>
      <c r="AA32980" s="69"/>
    </row>
    <row r="32981" spans="24:27" x14ac:dyDescent="0.25">
      <c r="X32981" s="69"/>
      <c r="Y32981" s="69"/>
      <c r="Z32981" s="69"/>
      <c r="AA32981" s="69"/>
    </row>
    <row r="32982" spans="24:27" x14ac:dyDescent="0.25">
      <c r="X32982" s="69"/>
      <c r="Y32982" s="69"/>
      <c r="Z32982" s="69"/>
      <c r="AA32982" s="69"/>
    </row>
    <row r="32983" spans="24:27" x14ac:dyDescent="0.25">
      <c r="X32983" s="69"/>
      <c r="Y32983" s="69"/>
      <c r="Z32983" s="69"/>
      <c r="AA32983" s="69"/>
    </row>
    <row r="32984" spans="24:27" x14ac:dyDescent="0.25">
      <c r="X32984" s="69"/>
      <c r="Y32984" s="69"/>
      <c r="Z32984" s="69"/>
      <c r="AA32984" s="69"/>
    </row>
    <row r="32985" spans="24:27" x14ac:dyDescent="0.25">
      <c r="X32985" s="69"/>
      <c r="Y32985" s="69"/>
      <c r="Z32985" s="69"/>
      <c r="AA32985" s="69"/>
    </row>
    <row r="32986" spans="24:27" x14ac:dyDescent="0.25">
      <c r="X32986" s="69"/>
      <c r="Y32986" s="69"/>
      <c r="Z32986" s="69"/>
      <c r="AA32986" s="69"/>
    </row>
    <row r="32987" spans="24:27" x14ac:dyDescent="0.25">
      <c r="X32987" s="69"/>
      <c r="Y32987" s="69"/>
      <c r="Z32987" s="69"/>
      <c r="AA32987" s="69"/>
    </row>
    <row r="32988" spans="24:27" x14ac:dyDescent="0.25">
      <c r="X32988" s="69"/>
      <c r="Y32988" s="69"/>
      <c r="Z32988" s="69"/>
      <c r="AA32988" s="69"/>
    </row>
    <row r="32989" spans="24:27" x14ac:dyDescent="0.25">
      <c r="X32989" s="69"/>
      <c r="Y32989" s="69"/>
      <c r="Z32989" s="69"/>
      <c r="AA32989" s="69"/>
    </row>
    <row r="32990" spans="24:27" x14ac:dyDescent="0.25">
      <c r="X32990" s="69"/>
      <c r="Y32990" s="69"/>
      <c r="Z32990" s="69"/>
      <c r="AA32990" s="69"/>
    </row>
    <row r="32991" spans="24:27" x14ac:dyDescent="0.25">
      <c r="X32991" s="69"/>
      <c r="Y32991" s="69"/>
      <c r="Z32991" s="69"/>
      <c r="AA32991" s="69"/>
    </row>
    <row r="32992" spans="24:27" x14ac:dyDescent="0.25">
      <c r="X32992" s="69"/>
      <c r="Y32992" s="69"/>
      <c r="Z32992" s="69"/>
      <c r="AA32992" s="69"/>
    </row>
    <row r="32993" spans="24:27" x14ac:dyDescent="0.25">
      <c r="X32993" s="69"/>
      <c r="Y32993" s="69"/>
      <c r="Z32993" s="69"/>
      <c r="AA32993" s="69"/>
    </row>
    <row r="32994" spans="24:27" x14ac:dyDescent="0.25">
      <c r="X32994" s="69"/>
      <c r="Y32994" s="69"/>
      <c r="Z32994" s="69"/>
      <c r="AA32994" s="69"/>
    </row>
    <row r="32995" spans="24:27" x14ac:dyDescent="0.25">
      <c r="X32995" s="69"/>
      <c r="Y32995" s="69"/>
      <c r="Z32995" s="69"/>
      <c r="AA32995" s="69"/>
    </row>
    <row r="32996" spans="24:27" x14ac:dyDescent="0.25">
      <c r="X32996" s="69"/>
      <c r="Y32996" s="69"/>
      <c r="Z32996" s="69"/>
      <c r="AA32996" s="69"/>
    </row>
    <row r="32997" spans="24:27" x14ac:dyDescent="0.25">
      <c r="X32997" s="69"/>
      <c r="Y32997" s="69"/>
      <c r="Z32997" s="69"/>
      <c r="AA32997" s="69"/>
    </row>
    <row r="32998" spans="24:27" x14ac:dyDescent="0.25">
      <c r="X32998" s="69"/>
      <c r="Y32998" s="69"/>
      <c r="Z32998" s="69"/>
      <c r="AA32998" s="69"/>
    </row>
    <row r="32999" spans="24:27" x14ac:dyDescent="0.25">
      <c r="X32999" s="69"/>
      <c r="Y32999" s="69"/>
      <c r="Z32999" s="69"/>
      <c r="AA32999" s="69"/>
    </row>
    <row r="33000" spans="24:27" x14ac:dyDescent="0.25">
      <c r="X33000" s="69"/>
      <c r="Y33000" s="69"/>
      <c r="Z33000" s="69"/>
      <c r="AA33000" s="69"/>
    </row>
    <row r="33001" spans="24:27" x14ac:dyDescent="0.25">
      <c r="X33001" s="69"/>
      <c r="Y33001" s="69"/>
      <c r="Z33001" s="69"/>
      <c r="AA33001" s="69"/>
    </row>
    <row r="33002" spans="24:27" x14ac:dyDescent="0.25">
      <c r="X33002" s="69"/>
      <c r="Y33002" s="69"/>
      <c r="Z33002" s="69"/>
      <c r="AA33002" s="69"/>
    </row>
    <row r="33003" spans="24:27" x14ac:dyDescent="0.25">
      <c r="X33003" s="69"/>
      <c r="Y33003" s="69"/>
      <c r="Z33003" s="69"/>
      <c r="AA33003" s="69"/>
    </row>
    <row r="33004" spans="24:27" x14ac:dyDescent="0.25">
      <c r="X33004" s="69"/>
      <c r="Y33004" s="69"/>
      <c r="Z33004" s="69"/>
      <c r="AA33004" s="69"/>
    </row>
    <row r="33005" spans="24:27" x14ac:dyDescent="0.25">
      <c r="X33005" s="69"/>
      <c r="Y33005" s="69"/>
      <c r="Z33005" s="69"/>
      <c r="AA33005" s="69"/>
    </row>
    <row r="33006" spans="24:27" x14ac:dyDescent="0.25">
      <c r="X33006" s="69"/>
      <c r="Y33006" s="69"/>
      <c r="Z33006" s="69"/>
      <c r="AA33006" s="69"/>
    </row>
    <row r="33007" spans="24:27" x14ac:dyDescent="0.25">
      <c r="X33007" s="69"/>
      <c r="Y33007" s="69"/>
      <c r="Z33007" s="69"/>
      <c r="AA33007" s="69"/>
    </row>
    <row r="33008" spans="24:27" x14ac:dyDescent="0.25">
      <c r="X33008" s="69"/>
      <c r="Y33008" s="69"/>
      <c r="Z33008" s="69"/>
      <c r="AA33008" s="69"/>
    </row>
    <row r="33009" spans="24:27" x14ac:dyDescent="0.25">
      <c r="X33009" s="69"/>
      <c r="Y33009" s="69"/>
      <c r="Z33009" s="69"/>
      <c r="AA33009" s="69"/>
    </row>
    <row r="33010" spans="24:27" x14ac:dyDescent="0.25">
      <c r="X33010" s="69"/>
      <c r="Y33010" s="69"/>
      <c r="Z33010" s="69"/>
      <c r="AA33010" s="69"/>
    </row>
    <row r="33011" spans="24:27" x14ac:dyDescent="0.25">
      <c r="X33011" s="69"/>
      <c r="Y33011" s="69"/>
      <c r="Z33011" s="69"/>
      <c r="AA33011" s="69"/>
    </row>
    <row r="33012" spans="24:27" x14ac:dyDescent="0.25">
      <c r="X33012" s="69"/>
      <c r="Y33012" s="69"/>
      <c r="Z33012" s="69"/>
      <c r="AA33012" s="69"/>
    </row>
    <row r="33013" spans="24:27" x14ac:dyDescent="0.25">
      <c r="X33013" s="69"/>
      <c r="Y33013" s="69"/>
      <c r="Z33013" s="69"/>
      <c r="AA33013" s="69"/>
    </row>
    <row r="33014" spans="24:27" x14ac:dyDescent="0.25">
      <c r="X33014" s="69"/>
      <c r="Y33014" s="69"/>
      <c r="Z33014" s="69"/>
      <c r="AA33014" s="69"/>
    </row>
    <row r="33015" spans="24:27" x14ac:dyDescent="0.25">
      <c r="X33015" s="69"/>
      <c r="Y33015" s="69"/>
      <c r="Z33015" s="69"/>
      <c r="AA33015" s="69"/>
    </row>
    <row r="33016" spans="24:27" x14ac:dyDescent="0.25">
      <c r="X33016" s="69"/>
      <c r="Y33016" s="69"/>
      <c r="Z33016" s="69"/>
      <c r="AA33016" s="69"/>
    </row>
    <row r="33017" spans="24:27" x14ac:dyDescent="0.25">
      <c r="X33017" s="69"/>
      <c r="Y33017" s="69"/>
      <c r="Z33017" s="69"/>
      <c r="AA33017" s="69"/>
    </row>
    <row r="33018" spans="24:27" x14ac:dyDescent="0.25">
      <c r="X33018" s="69"/>
      <c r="Y33018" s="69"/>
      <c r="Z33018" s="69"/>
      <c r="AA33018" s="69"/>
    </row>
    <row r="33019" spans="24:27" x14ac:dyDescent="0.25">
      <c r="X33019" s="69"/>
      <c r="Y33019" s="69"/>
      <c r="Z33019" s="69"/>
      <c r="AA33019" s="69"/>
    </row>
    <row r="33020" spans="24:27" x14ac:dyDescent="0.25">
      <c r="X33020" s="69"/>
      <c r="Y33020" s="69"/>
      <c r="Z33020" s="69"/>
      <c r="AA33020" s="69"/>
    </row>
    <row r="33021" spans="24:27" x14ac:dyDescent="0.25">
      <c r="X33021" s="69"/>
      <c r="Y33021" s="69"/>
      <c r="Z33021" s="69"/>
      <c r="AA33021" s="69"/>
    </row>
    <row r="33022" spans="24:27" x14ac:dyDescent="0.25">
      <c r="X33022" s="69"/>
      <c r="Y33022" s="69"/>
      <c r="Z33022" s="69"/>
      <c r="AA33022" s="69"/>
    </row>
    <row r="33023" spans="24:27" x14ac:dyDescent="0.25">
      <c r="X33023" s="69"/>
      <c r="Y33023" s="69"/>
      <c r="Z33023" s="69"/>
      <c r="AA33023" s="69"/>
    </row>
    <row r="33024" spans="24:27" x14ac:dyDescent="0.25">
      <c r="X33024" s="69"/>
      <c r="Y33024" s="69"/>
      <c r="Z33024" s="69"/>
      <c r="AA33024" s="69"/>
    </row>
    <row r="33025" spans="24:27" x14ac:dyDescent="0.25">
      <c r="X33025" s="69"/>
      <c r="Y33025" s="69"/>
      <c r="Z33025" s="69"/>
      <c r="AA33025" s="69"/>
    </row>
    <row r="33026" spans="24:27" x14ac:dyDescent="0.25">
      <c r="X33026" s="69"/>
      <c r="Y33026" s="69"/>
      <c r="Z33026" s="69"/>
      <c r="AA33026" s="69"/>
    </row>
    <row r="33027" spans="24:27" x14ac:dyDescent="0.25">
      <c r="X33027" s="69"/>
      <c r="Y33027" s="69"/>
      <c r="Z33027" s="69"/>
      <c r="AA33027" s="69"/>
    </row>
    <row r="33028" spans="24:27" x14ac:dyDescent="0.25">
      <c r="X33028" s="69"/>
      <c r="Y33028" s="69"/>
      <c r="Z33028" s="69"/>
      <c r="AA33028" s="69"/>
    </row>
    <row r="33029" spans="24:27" x14ac:dyDescent="0.25">
      <c r="X33029" s="69"/>
      <c r="Y33029" s="69"/>
      <c r="Z33029" s="69"/>
      <c r="AA33029" s="69"/>
    </row>
    <row r="33030" spans="24:27" x14ac:dyDescent="0.25">
      <c r="X33030" s="69"/>
      <c r="Y33030" s="69"/>
      <c r="Z33030" s="69"/>
      <c r="AA33030" s="69"/>
    </row>
    <row r="33031" spans="24:27" x14ac:dyDescent="0.25">
      <c r="X33031" s="69"/>
      <c r="Y33031" s="69"/>
      <c r="Z33031" s="69"/>
      <c r="AA33031" s="69"/>
    </row>
    <row r="33032" spans="24:27" x14ac:dyDescent="0.25">
      <c r="X33032" s="69"/>
      <c r="Y33032" s="69"/>
      <c r="Z33032" s="69"/>
      <c r="AA33032" s="69"/>
    </row>
    <row r="33033" spans="24:27" x14ac:dyDescent="0.25">
      <c r="X33033" s="69"/>
      <c r="Y33033" s="69"/>
      <c r="Z33033" s="69"/>
      <c r="AA33033" s="69"/>
    </row>
    <row r="33034" spans="24:27" x14ac:dyDescent="0.25">
      <c r="X33034" s="69"/>
      <c r="Y33034" s="69"/>
      <c r="Z33034" s="69"/>
      <c r="AA33034" s="69"/>
    </row>
    <row r="33035" spans="24:27" x14ac:dyDescent="0.25">
      <c r="X33035" s="69"/>
      <c r="Y33035" s="69"/>
      <c r="Z33035" s="69"/>
      <c r="AA33035" s="69"/>
    </row>
    <row r="33036" spans="24:27" x14ac:dyDescent="0.25">
      <c r="X33036" s="69"/>
      <c r="Y33036" s="69"/>
      <c r="Z33036" s="69"/>
      <c r="AA33036" s="69"/>
    </row>
    <row r="33037" spans="24:27" x14ac:dyDescent="0.25">
      <c r="X33037" s="69"/>
      <c r="Y33037" s="69"/>
      <c r="Z33037" s="69"/>
      <c r="AA33037" s="69"/>
    </row>
    <row r="33038" spans="24:27" x14ac:dyDescent="0.25">
      <c r="X33038" s="69"/>
      <c r="Y33038" s="69"/>
      <c r="Z33038" s="69"/>
      <c r="AA33038" s="69"/>
    </row>
    <row r="33039" spans="24:27" x14ac:dyDescent="0.25">
      <c r="X33039" s="69"/>
      <c r="Y33039" s="69"/>
      <c r="Z33039" s="69"/>
      <c r="AA33039" s="69"/>
    </row>
    <row r="33040" spans="24:27" x14ac:dyDescent="0.25">
      <c r="X33040" s="69"/>
      <c r="Y33040" s="69"/>
      <c r="Z33040" s="69"/>
      <c r="AA33040" s="69"/>
    </row>
    <row r="33041" spans="24:27" x14ac:dyDescent="0.25">
      <c r="X33041" s="69"/>
      <c r="Y33041" s="69"/>
      <c r="Z33041" s="69"/>
      <c r="AA33041" s="69"/>
    </row>
    <row r="33042" spans="24:27" x14ac:dyDescent="0.25">
      <c r="X33042" s="69"/>
      <c r="Y33042" s="69"/>
      <c r="Z33042" s="69"/>
      <c r="AA33042" s="69"/>
    </row>
    <row r="33043" spans="24:27" x14ac:dyDescent="0.25">
      <c r="X33043" s="69"/>
      <c r="Y33043" s="69"/>
      <c r="Z33043" s="69"/>
      <c r="AA33043" s="69"/>
    </row>
    <row r="33044" spans="24:27" x14ac:dyDescent="0.25">
      <c r="X33044" s="69"/>
      <c r="Y33044" s="69"/>
      <c r="Z33044" s="69"/>
      <c r="AA33044" s="69"/>
    </row>
    <row r="33045" spans="24:27" x14ac:dyDescent="0.25">
      <c r="X33045" s="69"/>
      <c r="Y33045" s="69"/>
      <c r="Z33045" s="69"/>
      <c r="AA33045" s="69"/>
    </row>
    <row r="33046" spans="24:27" x14ac:dyDescent="0.25">
      <c r="X33046" s="69"/>
      <c r="Y33046" s="69"/>
      <c r="Z33046" s="69"/>
      <c r="AA33046" s="69"/>
    </row>
    <row r="33047" spans="24:27" x14ac:dyDescent="0.25">
      <c r="X33047" s="69"/>
      <c r="Y33047" s="69"/>
      <c r="Z33047" s="69"/>
      <c r="AA33047" s="69"/>
    </row>
    <row r="33048" spans="24:27" x14ac:dyDescent="0.25">
      <c r="X33048" s="69"/>
      <c r="Y33048" s="69"/>
      <c r="Z33048" s="69"/>
      <c r="AA33048" s="69"/>
    </row>
    <row r="33049" spans="24:27" x14ac:dyDescent="0.25">
      <c r="X33049" s="69"/>
      <c r="Y33049" s="69"/>
      <c r="Z33049" s="69"/>
      <c r="AA33049" s="69"/>
    </row>
    <row r="33050" spans="24:27" x14ac:dyDescent="0.25">
      <c r="X33050" s="69"/>
      <c r="Y33050" s="69"/>
      <c r="Z33050" s="69"/>
      <c r="AA33050" s="69"/>
    </row>
    <row r="33051" spans="24:27" x14ac:dyDescent="0.25">
      <c r="X33051" s="69"/>
      <c r="Y33051" s="69"/>
      <c r="Z33051" s="69"/>
      <c r="AA33051" s="69"/>
    </row>
    <row r="33052" spans="24:27" x14ac:dyDescent="0.25">
      <c r="X33052" s="69"/>
      <c r="Y33052" s="69"/>
      <c r="Z33052" s="69"/>
      <c r="AA33052" s="69"/>
    </row>
    <row r="33053" spans="24:27" x14ac:dyDescent="0.25">
      <c r="X33053" s="69"/>
      <c r="Y33053" s="69"/>
      <c r="Z33053" s="69"/>
      <c r="AA33053" s="69"/>
    </row>
    <row r="33054" spans="24:27" x14ac:dyDescent="0.25">
      <c r="X33054" s="69"/>
      <c r="Y33054" s="69"/>
      <c r="Z33054" s="69"/>
      <c r="AA33054" s="69"/>
    </row>
    <row r="33055" spans="24:27" x14ac:dyDescent="0.25">
      <c r="X33055" s="69"/>
      <c r="Y33055" s="69"/>
      <c r="Z33055" s="69"/>
      <c r="AA33055" s="69"/>
    </row>
    <row r="33056" spans="24:27" x14ac:dyDescent="0.25">
      <c r="X33056" s="69"/>
      <c r="Y33056" s="69"/>
      <c r="Z33056" s="69"/>
      <c r="AA33056" s="69"/>
    </row>
    <row r="33057" spans="24:27" x14ac:dyDescent="0.25">
      <c r="X33057" s="69"/>
      <c r="Y33057" s="69"/>
      <c r="Z33057" s="69"/>
      <c r="AA33057" s="69"/>
    </row>
    <row r="33058" spans="24:27" x14ac:dyDescent="0.25">
      <c r="X33058" s="69"/>
      <c r="Y33058" s="69"/>
      <c r="Z33058" s="69"/>
      <c r="AA33058" s="69"/>
    </row>
    <row r="33059" spans="24:27" x14ac:dyDescent="0.25">
      <c r="X33059" s="69"/>
      <c r="Y33059" s="69"/>
      <c r="Z33059" s="69"/>
      <c r="AA33059" s="69"/>
    </row>
    <row r="33060" spans="24:27" x14ac:dyDescent="0.25">
      <c r="X33060" s="69"/>
      <c r="Y33060" s="69"/>
      <c r="Z33060" s="69"/>
      <c r="AA33060" s="69"/>
    </row>
    <row r="33061" spans="24:27" x14ac:dyDescent="0.25">
      <c r="X33061" s="69"/>
      <c r="Y33061" s="69"/>
      <c r="Z33061" s="69"/>
      <c r="AA33061" s="69"/>
    </row>
    <row r="33062" spans="24:27" x14ac:dyDescent="0.25">
      <c r="X33062" s="69"/>
      <c r="Y33062" s="69"/>
      <c r="Z33062" s="69"/>
      <c r="AA33062" s="69"/>
    </row>
    <row r="33063" spans="24:27" x14ac:dyDescent="0.25">
      <c r="X33063" s="69"/>
      <c r="Y33063" s="69"/>
      <c r="Z33063" s="69"/>
      <c r="AA33063" s="69"/>
    </row>
    <row r="33064" spans="24:27" x14ac:dyDescent="0.25">
      <c r="X33064" s="69"/>
      <c r="Y33064" s="69"/>
      <c r="Z33064" s="69"/>
      <c r="AA33064" s="69"/>
    </row>
    <row r="33065" spans="24:27" x14ac:dyDescent="0.25">
      <c r="X33065" s="69"/>
      <c r="Y33065" s="69"/>
      <c r="Z33065" s="69"/>
      <c r="AA33065" s="69"/>
    </row>
    <row r="33066" spans="24:27" x14ac:dyDescent="0.25">
      <c r="X33066" s="69"/>
      <c r="Y33066" s="69"/>
      <c r="Z33066" s="69"/>
      <c r="AA33066" s="69"/>
    </row>
    <row r="33067" spans="24:27" x14ac:dyDescent="0.25">
      <c r="X33067" s="69"/>
      <c r="Y33067" s="69"/>
      <c r="Z33067" s="69"/>
      <c r="AA33067" s="69"/>
    </row>
    <row r="33068" spans="24:27" x14ac:dyDescent="0.25">
      <c r="X33068" s="69"/>
      <c r="Y33068" s="69"/>
      <c r="Z33068" s="69"/>
      <c r="AA33068" s="69"/>
    </row>
    <row r="33069" spans="24:27" x14ac:dyDescent="0.25">
      <c r="X33069" s="69"/>
      <c r="Y33069" s="69"/>
      <c r="Z33069" s="69"/>
      <c r="AA33069" s="69"/>
    </row>
    <row r="33070" spans="24:27" x14ac:dyDescent="0.25">
      <c r="X33070" s="69"/>
      <c r="Y33070" s="69"/>
      <c r="Z33070" s="69"/>
      <c r="AA33070" s="69"/>
    </row>
    <row r="33071" spans="24:27" x14ac:dyDescent="0.25">
      <c r="X33071" s="69"/>
      <c r="Y33071" s="69"/>
      <c r="Z33071" s="69"/>
      <c r="AA33071" s="69"/>
    </row>
    <row r="33072" spans="24:27" x14ac:dyDescent="0.25">
      <c r="X33072" s="69"/>
      <c r="Y33072" s="69"/>
      <c r="Z33072" s="69"/>
      <c r="AA33072" s="69"/>
    </row>
    <row r="33073" spans="24:27" x14ac:dyDescent="0.25">
      <c r="X33073" s="69"/>
      <c r="Y33073" s="69"/>
      <c r="Z33073" s="69"/>
      <c r="AA33073" s="69"/>
    </row>
    <row r="33074" spans="24:27" x14ac:dyDescent="0.25">
      <c r="X33074" s="69"/>
      <c r="Y33074" s="69"/>
      <c r="Z33074" s="69"/>
      <c r="AA33074" s="69"/>
    </row>
    <row r="33075" spans="24:27" x14ac:dyDescent="0.25">
      <c r="X33075" s="69"/>
      <c r="Y33075" s="69"/>
      <c r="Z33075" s="69"/>
      <c r="AA33075" s="69"/>
    </row>
    <row r="33076" spans="24:27" x14ac:dyDescent="0.25">
      <c r="X33076" s="69"/>
      <c r="Y33076" s="69"/>
      <c r="Z33076" s="69"/>
      <c r="AA33076" s="69"/>
    </row>
    <row r="33077" spans="24:27" x14ac:dyDescent="0.25">
      <c r="X33077" s="69"/>
      <c r="Y33077" s="69"/>
      <c r="Z33077" s="69"/>
      <c r="AA33077" s="69"/>
    </row>
    <row r="33078" spans="24:27" x14ac:dyDescent="0.25">
      <c r="X33078" s="69"/>
      <c r="Y33078" s="69"/>
      <c r="Z33078" s="69"/>
      <c r="AA33078" s="69"/>
    </row>
    <row r="33079" spans="24:27" x14ac:dyDescent="0.25">
      <c r="X33079" s="69"/>
      <c r="Y33079" s="69"/>
      <c r="Z33079" s="69"/>
      <c r="AA33079" s="69"/>
    </row>
    <row r="33080" spans="24:27" x14ac:dyDescent="0.25">
      <c r="X33080" s="69"/>
      <c r="Y33080" s="69"/>
      <c r="Z33080" s="69"/>
      <c r="AA33080" s="69"/>
    </row>
    <row r="33081" spans="24:27" x14ac:dyDescent="0.25">
      <c r="X33081" s="69"/>
      <c r="Y33081" s="69"/>
      <c r="Z33081" s="69"/>
      <c r="AA33081" s="69"/>
    </row>
    <row r="33082" spans="24:27" x14ac:dyDescent="0.25">
      <c r="X33082" s="69"/>
      <c r="Y33082" s="69"/>
      <c r="Z33082" s="69"/>
      <c r="AA33082" s="69"/>
    </row>
    <row r="33083" spans="24:27" x14ac:dyDescent="0.25">
      <c r="X33083" s="69"/>
      <c r="Y33083" s="69"/>
      <c r="Z33083" s="69"/>
      <c r="AA33083" s="69"/>
    </row>
    <row r="33084" spans="24:27" x14ac:dyDescent="0.25">
      <c r="X33084" s="69"/>
      <c r="Y33084" s="69"/>
      <c r="Z33084" s="69"/>
      <c r="AA33084" s="69"/>
    </row>
    <row r="33085" spans="24:27" x14ac:dyDescent="0.25">
      <c r="X33085" s="69"/>
      <c r="Y33085" s="69"/>
      <c r="Z33085" s="69"/>
      <c r="AA33085" s="69"/>
    </row>
    <row r="33086" spans="24:27" x14ac:dyDescent="0.25">
      <c r="X33086" s="69"/>
      <c r="Y33086" s="69"/>
      <c r="Z33086" s="69"/>
      <c r="AA33086" s="69"/>
    </row>
    <row r="33087" spans="24:27" x14ac:dyDescent="0.25">
      <c r="X33087" s="69"/>
      <c r="Y33087" s="69"/>
      <c r="Z33087" s="69"/>
      <c r="AA33087" s="69"/>
    </row>
    <row r="33088" spans="24:27" x14ac:dyDescent="0.25">
      <c r="X33088" s="69"/>
      <c r="Y33088" s="69"/>
      <c r="Z33088" s="69"/>
      <c r="AA33088" s="69"/>
    </row>
    <row r="33089" spans="24:27" x14ac:dyDescent="0.25">
      <c r="X33089" s="69"/>
      <c r="Y33089" s="69"/>
      <c r="Z33089" s="69"/>
      <c r="AA33089" s="69"/>
    </row>
    <row r="33090" spans="24:27" x14ac:dyDescent="0.25">
      <c r="X33090" s="69"/>
      <c r="Y33090" s="69"/>
      <c r="Z33090" s="69"/>
      <c r="AA33090" s="69"/>
    </row>
    <row r="33091" spans="24:27" x14ac:dyDescent="0.25">
      <c r="X33091" s="69"/>
      <c r="Y33091" s="69"/>
      <c r="Z33091" s="69"/>
      <c r="AA33091" s="69"/>
    </row>
    <row r="33092" spans="24:27" x14ac:dyDescent="0.25">
      <c r="X33092" s="69"/>
      <c r="Y33092" s="69"/>
      <c r="Z33092" s="69"/>
      <c r="AA33092" s="69"/>
    </row>
    <row r="33093" spans="24:27" x14ac:dyDescent="0.25">
      <c r="X33093" s="69"/>
      <c r="Y33093" s="69"/>
      <c r="Z33093" s="69"/>
      <c r="AA33093" s="69"/>
    </row>
    <row r="33094" spans="24:27" x14ac:dyDescent="0.25">
      <c r="X33094" s="69"/>
      <c r="Y33094" s="69"/>
      <c r="Z33094" s="69"/>
      <c r="AA33094" s="69"/>
    </row>
    <row r="33095" spans="24:27" x14ac:dyDescent="0.25">
      <c r="X33095" s="69"/>
      <c r="Y33095" s="69"/>
      <c r="Z33095" s="69"/>
      <c r="AA33095" s="69"/>
    </row>
    <row r="33096" spans="24:27" x14ac:dyDescent="0.25">
      <c r="X33096" s="69"/>
      <c r="Y33096" s="69"/>
      <c r="Z33096" s="69"/>
      <c r="AA33096" s="69"/>
    </row>
    <row r="33097" spans="24:27" x14ac:dyDescent="0.25">
      <c r="X33097" s="69"/>
      <c r="Y33097" s="69"/>
      <c r="Z33097" s="69"/>
      <c r="AA33097" s="69"/>
    </row>
    <row r="33098" spans="24:27" x14ac:dyDescent="0.25">
      <c r="X33098" s="69"/>
      <c r="Y33098" s="69"/>
      <c r="Z33098" s="69"/>
      <c r="AA33098" s="69"/>
    </row>
    <row r="33099" spans="24:27" x14ac:dyDescent="0.25">
      <c r="X33099" s="69"/>
      <c r="Y33099" s="69"/>
      <c r="Z33099" s="69"/>
      <c r="AA33099" s="69"/>
    </row>
    <row r="33100" spans="24:27" x14ac:dyDescent="0.25">
      <c r="X33100" s="69"/>
      <c r="Y33100" s="69"/>
      <c r="Z33100" s="69"/>
      <c r="AA33100" s="69"/>
    </row>
    <row r="33101" spans="24:27" x14ac:dyDescent="0.25">
      <c r="X33101" s="69"/>
      <c r="Y33101" s="69"/>
      <c r="Z33101" s="69"/>
      <c r="AA33101" s="69"/>
    </row>
    <row r="33102" spans="24:27" x14ac:dyDescent="0.25">
      <c r="X33102" s="69"/>
      <c r="Y33102" s="69"/>
      <c r="Z33102" s="69"/>
      <c r="AA33102" s="69"/>
    </row>
    <row r="33103" spans="24:27" x14ac:dyDescent="0.25">
      <c r="X33103" s="69"/>
      <c r="Y33103" s="69"/>
      <c r="Z33103" s="69"/>
      <c r="AA33103" s="69"/>
    </row>
    <row r="33104" spans="24:27" x14ac:dyDescent="0.25">
      <c r="X33104" s="69"/>
      <c r="Y33104" s="69"/>
      <c r="Z33104" s="69"/>
      <c r="AA33104" s="69"/>
    </row>
    <row r="33105" spans="24:27" x14ac:dyDescent="0.25">
      <c r="X33105" s="69"/>
      <c r="Y33105" s="69"/>
      <c r="Z33105" s="69"/>
      <c r="AA33105" s="69"/>
    </row>
    <row r="33106" spans="24:27" x14ac:dyDescent="0.25">
      <c r="X33106" s="69"/>
      <c r="Y33106" s="69"/>
      <c r="Z33106" s="69"/>
      <c r="AA33106" s="69"/>
    </row>
    <row r="33107" spans="24:27" x14ac:dyDescent="0.25">
      <c r="X33107" s="69"/>
      <c r="Y33107" s="69"/>
      <c r="Z33107" s="69"/>
      <c r="AA33107" s="69"/>
    </row>
    <row r="33108" spans="24:27" x14ac:dyDescent="0.25">
      <c r="X33108" s="69"/>
      <c r="Y33108" s="69"/>
      <c r="Z33108" s="69"/>
      <c r="AA33108" s="69"/>
    </row>
    <row r="33109" spans="24:27" x14ac:dyDescent="0.25">
      <c r="X33109" s="69"/>
      <c r="Y33109" s="69"/>
      <c r="Z33109" s="69"/>
      <c r="AA33109" s="69"/>
    </row>
    <row r="33110" spans="24:27" x14ac:dyDescent="0.25">
      <c r="X33110" s="69"/>
      <c r="Y33110" s="69"/>
      <c r="Z33110" s="69"/>
      <c r="AA33110" s="69"/>
    </row>
    <row r="33111" spans="24:27" x14ac:dyDescent="0.25">
      <c r="X33111" s="69"/>
      <c r="Y33111" s="69"/>
      <c r="Z33111" s="69"/>
      <c r="AA33111" s="69"/>
    </row>
    <row r="33112" spans="24:27" x14ac:dyDescent="0.25">
      <c r="X33112" s="69"/>
      <c r="Y33112" s="69"/>
      <c r="Z33112" s="69"/>
      <c r="AA33112" s="69"/>
    </row>
    <row r="33113" spans="24:27" x14ac:dyDescent="0.25">
      <c r="X33113" s="69"/>
      <c r="Y33113" s="69"/>
      <c r="Z33113" s="69"/>
      <c r="AA33113" s="69"/>
    </row>
    <row r="33114" spans="24:27" x14ac:dyDescent="0.25">
      <c r="X33114" s="69"/>
      <c r="Y33114" s="69"/>
      <c r="Z33114" s="69"/>
      <c r="AA33114" s="69"/>
    </row>
    <row r="33115" spans="24:27" x14ac:dyDescent="0.25">
      <c r="X33115" s="69"/>
      <c r="Y33115" s="69"/>
      <c r="Z33115" s="69"/>
      <c r="AA33115" s="69"/>
    </row>
    <row r="33116" spans="24:27" x14ac:dyDescent="0.25">
      <c r="X33116" s="69"/>
      <c r="Y33116" s="69"/>
      <c r="Z33116" s="69"/>
      <c r="AA33116" s="69"/>
    </row>
    <row r="33117" spans="24:27" x14ac:dyDescent="0.25">
      <c r="X33117" s="69"/>
      <c r="Y33117" s="69"/>
      <c r="Z33117" s="69"/>
      <c r="AA33117" s="69"/>
    </row>
    <row r="33118" spans="24:27" x14ac:dyDescent="0.25">
      <c r="X33118" s="69"/>
      <c r="Y33118" s="69"/>
      <c r="Z33118" s="69"/>
      <c r="AA33118" s="69"/>
    </row>
    <row r="33119" spans="24:27" x14ac:dyDescent="0.25">
      <c r="X33119" s="69"/>
      <c r="Y33119" s="69"/>
      <c r="Z33119" s="69"/>
      <c r="AA33119" s="69"/>
    </row>
    <row r="33120" spans="24:27" x14ac:dyDescent="0.25">
      <c r="X33120" s="69"/>
      <c r="Y33120" s="69"/>
      <c r="Z33120" s="69"/>
      <c r="AA33120" s="69"/>
    </row>
    <row r="33121" spans="24:27" x14ac:dyDescent="0.25">
      <c r="X33121" s="69"/>
      <c r="Y33121" s="69"/>
      <c r="Z33121" s="69"/>
      <c r="AA33121" s="69"/>
    </row>
    <row r="33122" spans="24:27" x14ac:dyDescent="0.25">
      <c r="X33122" s="69"/>
      <c r="Y33122" s="69"/>
      <c r="Z33122" s="69"/>
      <c r="AA33122" s="69"/>
    </row>
    <row r="33123" spans="24:27" x14ac:dyDescent="0.25">
      <c r="X33123" s="69"/>
      <c r="Y33123" s="69"/>
      <c r="Z33123" s="69"/>
      <c r="AA33123" s="69"/>
    </row>
    <row r="33124" spans="24:27" x14ac:dyDescent="0.25">
      <c r="X33124" s="69"/>
      <c r="Y33124" s="69"/>
      <c r="Z33124" s="69"/>
      <c r="AA33124" s="69"/>
    </row>
    <row r="33125" spans="24:27" x14ac:dyDescent="0.25">
      <c r="X33125" s="69"/>
      <c r="Y33125" s="69"/>
      <c r="Z33125" s="69"/>
      <c r="AA33125" s="69"/>
    </row>
    <row r="33126" spans="24:27" x14ac:dyDescent="0.25">
      <c r="X33126" s="69"/>
      <c r="Y33126" s="69"/>
      <c r="Z33126" s="69"/>
      <c r="AA33126" s="69"/>
    </row>
    <row r="33127" spans="24:27" x14ac:dyDescent="0.25">
      <c r="X33127" s="69"/>
      <c r="Y33127" s="69"/>
      <c r="Z33127" s="69"/>
      <c r="AA33127" s="69"/>
    </row>
    <row r="33128" spans="24:27" x14ac:dyDescent="0.25">
      <c r="X33128" s="69"/>
      <c r="Y33128" s="69"/>
      <c r="Z33128" s="69"/>
      <c r="AA33128" s="69"/>
    </row>
    <row r="33129" spans="24:27" x14ac:dyDescent="0.25">
      <c r="X33129" s="69"/>
      <c r="Y33129" s="69"/>
      <c r="Z33129" s="69"/>
      <c r="AA33129" s="69"/>
    </row>
    <row r="33130" spans="24:27" x14ac:dyDescent="0.25">
      <c r="X33130" s="69"/>
      <c r="Y33130" s="69"/>
      <c r="Z33130" s="69"/>
      <c r="AA33130" s="69"/>
    </row>
    <row r="33131" spans="24:27" x14ac:dyDescent="0.25">
      <c r="X33131" s="69"/>
      <c r="Y33131" s="69"/>
      <c r="Z33131" s="69"/>
      <c r="AA33131" s="69"/>
    </row>
    <row r="33132" spans="24:27" x14ac:dyDescent="0.25">
      <c r="X33132" s="69"/>
      <c r="Y33132" s="69"/>
      <c r="Z33132" s="69"/>
      <c r="AA33132" s="69"/>
    </row>
    <row r="33133" spans="24:27" x14ac:dyDescent="0.25">
      <c r="X33133" s="69"/>
      <c r="Y33133" s="69"/>
      <c r="Z33133" s="69"/>
      <c r="AA33133" s="69"/>
    </row>
    <row r="33134" spans="24:27" x14ac:dyDescent="0.25">
      <c r="X33134" s="69"/>
      <c r="Y33134" s="69"/>
      <c r="Z33134" s="69"/>
      <c r="AA33134" s="69"/>
    </row>
    <row r="33135" spans="24:27" x14ac:dyDescent="0.25">
      <c r="X33135" s="69"/>
      <c r="Y33135" s="69"/>
      <c r="Z33135" s="69"/>
      <c r="AA33135" s="69"/>
    </row>
    <row r="33136" spans="24:27" x14ac:dyDescent="0.25">
      <c r="X33136" s="69"/>
      <c r="Y33136" s="69"/>
      <c r="Z33136" s="69"/>
      <c r="AA33136" s="69"/>
    </row>
    <row r="33137" spans="24:27" x14ac:dyDescent="0.25">
      <c r="X33137" s="69"/>
      <c r="Y33137" s="69"/>
      <c r="Z33137" s="69"/>
      <c r="AA33137" s="69"/>
    </row>
    <row r="33138" spans="24:27" x14ac:dyDescent="0.25">
      <c r="X33138" s="69"/>
      <c r="Y33138" s="69"/>
      <c r="Z33138" s="69"/>
      <c r="AA33138" s="69"/>
    </row>
    <row r="33139" spans="24:27" x14ac:dyDescent="0.25">
      <c r="X33139" s="69"/>
      <c r="Y33139" s="69"/>
      <c r="Z33139" s="69"/>
      <c r="AA33139" s="69"/>
    </row>
    <row r="33140" spans="24:27" x14ac:dyDescent="0.25">
      <c r="X33140" s="69"/>
      <c r="Y33140" s="69"/>
      <c r="Z33140" s="69"/>
      <c r="AA33140" s="69"/>
    </row>
    <row r="33141" spans="24:27" x14ac:dyDescent="0.25">
      <c r="X33141" s="69"/>
      <c r="Y33141" s="69"/>
      <c r="Z33141" s="69"/>
      <c r="AA33141" s="69"/>
    </row>
    <row r="33142" spans="24:27" x14ac:dyDescent="0.25">
      <c r="X33142" s="69"/>
      <c r="Y33142" s="69"/>
      <c r="Z33142" s="69"/>
      <c r="AA33142" s="69"/>
    </row>
    <row r="33143" spans="24:27" x14ac:dyDescent="0.25">
      <c r="X33143" s="69"/>
      <c r="Y33143" s="69"/>
      <c r="Z33143" s="69"/>
      <c r="AA33143" s="69"/>
    </row>
    <row r="33144" spans="24:27" x14ac:dyDescent="0.25">
      <c r="X33144" s="69"/>
      <c r="Y33144" s="69"/>
      <c r="Z33144" s="69"/>
      <c r="AA33144" s="69"/>
    </row>
    <row r="33145" spans="24:27" x14ac:dyDescent="0.25">
      <c r="X33145" s="69"/>
      <c r="Y33145" s="69"/>
      <c r="Z33145" s="69"/>
      <c r="AA33145" s="69"/>
    </row>
    <row r="33146" spans="24:27" x14ac:dyDescent="0.25">
      <c r="X33146" s="69"/>
      <c r="Y33146" s="69"/>
      <c r="Z33146" s="69"/>
      <c r="AA33146" s="69"/>
    </row>
    <row r="33147" spans="24:27" x14ac:dyDescent="0.25">
      <c r="X33147" s="69"/>
      <c r="Y33147" s="69"/>
      <c r="Z33147" s="69"/>
      <c r="AA33147" s="69"/>
    </row>
    <row r="33148" spans="24:27" x14ac:dyDescent="0.25">
      <c r="X33148" s="69"/>
      <c r="Y33148" s="69"/>
      <c r="Z33148" s="69"/>
      <c r="AA33148" s="69"/>
    </row>
    <row r="33149" spans="24:27" x14ac:dyDescent="0.25">
      <c r="X33149" s="69"/>
      <c r="Y33149" s="69"/>
      <c r="Z33149" s="69"/>
      <c r="AA33149" s="69"/>
    </row>
    <row r="33150" spans="24:27" x14ac:dyDescent="0.25">
      <c r="X33150" s="69"/>
      <c r="Y33150" s="69"/>
      <c r="Z33150" s="69"/>
      <c r="AA33150" s="69"/>
    </row>
    <row r="33151" spans="24:27" x14ac:dyDescent="0.25">
      <c r="X33151" s="69"/>
      <c r="Y33151" s="69"/>
      <c r="Z33151" s="69"/>
      <c r="AA33151" s="69"/>
    </row>
    <row r="33152" spans="24:27" x14ac:dyDescent="0.25">
      <c r="X33152" s="69"/>
      <c r="Y33152" s="69"/>
      <c r="Z33152" s="69"/>
      <c r="AA33152" s="69"/>
    </row>
    <row r="33153" spans="24:27" x14ac:dyDescent="0.25">
      <c r="X33153" s="69"/>
      <c r="Y33153" s="69"/>
      <c r="Z33153" s="69"/>
      <c r="AA33153" s="69"/>
    </row>
    <row r="33154" spans="24:27" x14ac:dyDescent="0.25">
      <c r="X33154" s="69"/>
      <c r="Y33154" s="69"/>
      <c r="Z33154" s="69"/>
      <c r="AA33154" s="69"/>
    </row>
    <row r="33155" spans="24:27" x14ac:dyDescent="0.25">
      <c r="X33155" s="69"/>
      <c r="Y33155" s="69"/>
      <c r="Z33155" s="69"/>
      <c r="AA33155" s="69"/>
    </row>
    <row r="33156" spans="24:27" x14ac:dyDescent="0.25">
      <c r="X33156" s="69"/>
      <c r="Y33156" s="69"/>
      <c r="Z33156" s="69"/>
      <c r="AA33156" s="69"/>
    </row>
    <row r="33157" spans="24:27" x14ac:dyDescent="0.25">
      <c r="X33157" s="69"/>
      <c r="Y33157" s="69"/>
      <c r="Z33157" s="69"/>
      <c r="AA33157" s="69"/>
    </row>
    <row r="33158" spans="24:27" x14ac:dyDescent="0.25">
      <c r="X33158" s="69"/>
      <c r="Y33158" s="69"/>
      <c r="Z33158" s="69"/>
      <c r="AA33158" s="69"/>
    </row>
    <row r="33159" spans="24:27" x14ac:dyDescent="0.25">
      <c r="X33159" s="69"/>
      <c r="Y33159" s="69"/>
      <c r="Z33159" s="69"/>
      <c r="AA33159" s="69"/>
    </row>
    <row r="33160" spans="24:27" x14ac:dyDescent="0.25">
      <c r="X33160" s="69"/>
      <c r="Y33160" s="69"/>
      <c r="Z33160" s="69"/>
      <c r="AA33160" s="69"/>
    </row>
    <row r="33161" spans="24:27" x14ac:dyDescent="0.25">
      <c r="X33161" s="69"/>
      <c r="Y33161" s="69"/>
      <c r="Z33161" s="69"/>
      <c r="AA33161" s="69"/>
    </row>
    <row r="33162" spans="24:27" x14ac:dyDescent="0.25">
      <c r="X33162" s="69"/>
      <c r="Y33162" s="69"/>
      <c r="Z33162" s="69"/>
      <c r="AA33162" s="69"/>
    </row>
    <row r="33163" spans="24:27" x14ac:dyDescent="0.25">
      <c r="X33163" s="69"/>
      <c r="Y33163" s="69"/>
      <c r="Z33163" s="69"/>
      <c r="AA33163" s="69"/>
    </row>
    <row r="33164" spans="24:27" x14ac:dyDescent="0.25">
      <c r="X33164" s="69"/>
      <c r="Y33164" s="69"/>
      <c r="Z33164" s="69"/>
      <c r="AA33164" s="69"/>
    </row>
    <row r="33165" spans="24:27" x14ac:dyDescent="0.25">
      <c r="X33165" s="69"/>
      <c r="Y33165" s="69"/>
      <c r="Z33165" s="69"/>
      <c r="AA33165" s="69"/>
    </row>
    <row r="33166" spans="24:27" x14ac:dyDescent="0.25">
      <c r="X33166" s="69"/>
      <c r="Y33166" s="69"/>
      <c r="Z33166" s="69"/>
      <c r="AA33166" s="69"/>
    </row>
    <row r="33167" spans="24:27" x14ac:dyDescent="0.25">
      <c r="X33167" s="69"/>
      <c r="Y33167" s="69"/>
      <c r="Z33167" s="69"/>
      <c r="AA33167" s="69"/>
    </row>
    <row r="33168" spans="24:27" x14ac:dyDescent="0.25">
      <c r="X33168" s="69"/>
      <c r="Y33168" s="69"/>
      <c r="Z33168" s="69"/>
      <c r="AA33168" s="69"/>
    </row>
    <row r="33169" spans="24:27" x14ac:dyDescent="0.25">
      <c r="X33169" s="69"/>
      <c r="Y33169" s="69"/>
      <c r="Z33169" s="69"/>
      <c r="AA33169" s="69"/>
    </row>
    <row r="33170" spans="24:27" x14ac:dyDescent="0.25">
      <c r="X33170" s="69"/>
      <c r="Y33170" s="69"/>
      <c r="Z33170" s="69"/>
      <c r="AA33170" s="69"/>
    </row>
    <row r="33171" spans="24:27" x14ac:dyDescent="0.25">
      <c r="X33171" s="69"/>
      <c r="Y33171" s="69"/>
      <c r="Z33171" s="69"/>
      <c r="AA33171" s="69"/>
    </row>
    <row r="33172" spans="24:27" x14ac:dyDescent="0.25">
      <c r="X33172" s="69"/>
      <c r="Y33172" s="69"/>
      <c r="Z33172" s="69"/>
      <c r="AA33172" s="69"/>
    </row>
    <row r="33173" spans="24:27" x14ac:dyDescent="0.25">
      <c r="X33173" s="69"/>
      <c r="Y33173" s="69"/>
      <c r="Z33173" s="69"/>
      <c r="AA33173" s="69"/>
    </row>
    <row r="33174" spans="24:27" x14ac:dyDescent="0.25">
      <c r="X33174" s="69"/>
      <c r="Y33174" s="69"/>
      <c r="Z33174" s="69"/>
      <c r="AA33174" s="69"/>
    </row>
    <row r="33175" spans="24:27" x14ac:dyDescent="0.25">
      <c r="X33175" s="69"/>
      <c r="Y33175" s="69"/>
      <c r="Z33175" s="69"/>
      <c r="AA33175" s="69"/>
    </row>
    <row r="33176" spans="24:27" x14ac:dyDescent="0.25">
      <c r="X33176" s="69"/>
      <c r="Y33176" s="69"/>
      <c r="Z33176" s="69"/>
      <c r="AA33176" s="69"/>
    </row>
    <row r="33177" spans="24:27" x14ac:dyDescent="0.25">
      <c r="X33177" s="69"/>
      <c r="Y33177" s="69"/>
      <c r="Z33177" s="69"/>
      <c r="AA33177" s="69"/>
    </row>
    <row r="33178" spans="24:27" x14ac:dyDescent="0.25">
      <c r="X33178" s="69"/>
      <c r="Y33178" s="69"/>
      <c r="Z33178" s="69"/>
      <c r="AA33178" s="69"/>
    </row>
    <row r="33179" spans="24:27" x14ac:dyDescent="0.25">
      <c r="X33179" s="69"/>
      <c r="Y33179" s="69"/>
      <c r="Z33179" s="69"/>
      <c r="AA33179" s="69"/>
    </row>
    <row r="33180" spans="24:27" x14ac:dyDescent="0.25">
      <c r="X33180" s="69"/>
      <c r="Y33180" s="69"/>
      <c r="Z33180" s="69"/>
      <c r="AA33180" s="69"/>
    </row>
    <row r="33181" spans="24:27" x14ac:dyDescent="0.25">
      <c r="X33181" s="69"/>
      <c r="Y33181" s="69"/>
      <c r="Z33181" s="69"/>
      <c r="AA33181" s="69"/>
    </row>
    <row r="33182" spans="24:27" x14ac:dyDescent="0.25">
      <c r="X33182" s="69"/>
      <c r="Y33182" s="69"/>
      <c r="Z33182" s="69"/>
      <c r="AA33182" s="69"/>
    </row>
    <row r="33183" spans="24:27" x14ac:dyDescent="0.25">
      <c r="X33183" s="69"/>
      <c r="Y33183" s="69"/>
      <c r="Z33183" s="69"/>
      <c r="AA33183" s="69"/>
    </row>
    <row r="33184" spans="24:27" x14ac:dyDescent="0.25">
      <c r="X33184" s="69"/>
      <c r="Y33184" s="69"/>
      <c r="Z33184" s="69"/>
      <c r="AA33184" s="69"/>
    </row>
    <row r="33185" spans="24:27" x14ac:dyDescent="0.25">
      <c r="X33185" s="69"/>
      <c r="Y33185" s="69"/>
      <c r="Z33185" s="69"/>
      <c r="AA33185" s="69"/>
    </row>
    <row r="33186" spans="24:27" x14ac:dyDescent="0.25">
      <c r="X33186" s="69"/>
      <c r="Y33186" s="69"/>
      <c r="Z33186" s="69"/>
      <c r="AA33186" s="69"/>
    </row>
    <row r="33187" spans="24:27" x14ac:dyDescent="0.25">
      <c r="X33187" s="69"/>
      <c r="Y33187" s="69"/>
      <c r="Z33187" s="69"/>
      <c r="AA33187" s="69"/>
    </row>
    <row r="33188" spans="24:27" x14ac:dyDescent="0.25">
      <c r="X33188" s="69"/>
      <c r="Y33188" s="69"/>
      <c r="Z33188" s="69"/>
      <c r="AA33188" s="69"/>
    </row>
    <row r="33189" spans="24:27" x14ac:dyDescent="0.25">
      <c r="X33189" s="69"/>
      <c r="Y33189" s="69"/>
      <c r="Z33189" s="69"/>
      <c r="AA33189" s="69"/>
    </row>
    <row r="33190" spans="24:27" x14ac:dyDescent="0.25">
      <c r="X33190" s="69"/>
      <c r="Y33190" s="69"/>
      <c r="Z33190" s="69"/>
      <c r="AA33190" s="69"/>
    </row>
    <row r="33191" spans="24:27" x14ac:dyDescent="0.25">
      <c r="X33191" s="69"/>
      <c r="Y33191" s="69"/>
      <c r="Z33191" s="69"/>
      <c r="AA33191" s="69"/>
    </row>
    <row r="33192" spans="24:27" x14ac:dyDescent="0.25">
      <c r="X33192" s="69"/>
      <c r="Y33192" s="69"/>
      <c r="Z33192" s="69"/>
      <c r="AA33192" s="69"/>
    </row>
    <row r="33193" spans="24:27" x14ac:dyDescent="0.25">
      <c r="X33193" s="69"/>
      <c r="Y33193" s="69"/>
      <c r="Z33193" s="69"/>
      <c r="AA33193" s="69"/>
    </row>
    <row r="33194" spans="24:27" x14ac:dyDescent="0.25">
      <c r="X33194" s="69"/>
      <c r="Y33194" s="69"/>
      <c r="Z33194" s="69"/>
      <c r="AA33194" s="69"/>
    </row>
    <row r="33195" spans="24:27" x14ac:dyDescent="0.25">
      <c r="X33195" s="69"/>
      <c r="Y33195" s="69"/>
      <c r="Z33195" s="69"/>
      <c r="AA33195" s="69"/>
    </row>
    <row r="33196" spans="24:27" x14ac:dyDescent="0.25">
      <c r="X33196" s="69"/>
      <c r="Y33196" s="69"/>
      <c r="Z33196" s="69"/>
      <c r="AA33196" s="69"/>
    </row>
    <row r="33197" spans="24:27" x14ac:dyDescent="0.25">
      <c r="X33197" s="69"/>
      <c r="Y33197" s="69"/>
      <c r="Z33197" s="69"/>
      <c r="AA33197" s="69"/>
    </row>
    <row r="33198" spans="24:27" x14ac:dyDescent="0.25">
      <c r="X33198" s="69"/>
      <c r="Y33198" s="69"/>
      <c r="Z33198" s="69"/>
      <c r="AA33198" s="69"/>
    </row>
    <row r="33199" spans="24:27" x14ac:dyDescent="0.25">
      <c r="X33199" s="69"/>
      <c r="Y33199" s="69"/>
      <c r="Z33199" s="69"/>
      <c r="AA33199" s="69"/>
    </row>
    <row r="33200" spans="24:27" x14ac:dyDescent="0.25">
      <c r="X33200" s="69"/>
      <c r="Y33200" s="69"/>
      <c r="Z33200" s="69"/>
      <c r="AA33200" s="69"/>
    </row>
    <row r="33201" spans="24:27" x14ac:dyDescent="0.25">
      <c r="X33201" s="69"/>
      <c r="Y33201" s="69"/>
      <c r="Z33201" s="69"/>
      <c r="AA33201" s="69"/>
    </row>
    <row r="33202" spans="24:27" x14ac:dyDescent="0.25">
      <c r="X33202" s="69"/>
      <c r="Y33202" s="69"/>
      <c r="Z33202" s="69"/>
      <c r="AA33202" s="69"/>
    </row>
    <row r="33203" spans="24:27" x14ac:dyDescent="0.25">
      <c r="X33203" s="69"/>
      <c r="Y33203" s="69"/>
      <c r="Z33203" s="69"/>
      <c r="AA33203" s="69"/>
    </row>
    <row r="33204" spans="24:27" x14ac:dyDescent="0.25">
      <c r="X33204" s="69"/>
      <c r="Y33204" s="69"/>
      <c r="Z33204" s="69"/>
      <c r="AA33204" s="69"/>
    </row>
    <row r="33205" spans="24:27" x14ac:dyDescent="0.25">
      <c r="X33205" s="69"/>
      <c r="Y33205" s="69"/>
      <c r="Z33205" s="69"/>
      <c r="AA33205" s="69"/>
    </row>
    <row r="33206" spans="24:27" x14ac:dyDescent="0.25">
      <c r="X33206" s="69"/>
      <c r="Y33206" s="69"/>
      <c r="Z33206" s="69"/>
      <c r="AA33206" s="69"/>
    </row>
    <row r="33207" spans="24:27" x14ac:dyDescent="0.25">
      <c r="X33207" s="69"/>
      <c r="Y33207" s="69"/>
      <c r="Z33207" s="69"/>
      <c r="AA33207" s="69"/>
    </row>
    <row r="33208" spans="24:27" x14ac:dyDescent="0.25">
      <c r="X33208" s="69"/>
      <c r="Y33208" s="69"/>
      <c r="Z33208" s="69"/>
      <c r="AA33208" s="69"/>
    </row>
    <row r="33209" spans="24:27" x14ac:dyDescent="0.25">
      <c r="X33209" s="69"/>
      <c r="Y33209" s="69"/>
      <c r="Z33209" s="69"/>
      <c r="AA33209" s="69"/>
    </row>
    <row r="33210" spans="24:27" x14ac:dyDescent="0.25">
      <c r="X33210" s="69"/>
      <c r="Y33210" s="69"/>
      <c r="Z33210" s="69"/>
      <c r="AA33210" s="69"/>
    </row>
    <row r="33211" spans="24:27" x14ac:dyDescent="0.25">
      <c r="X33211" s="69"/>
      <c r="Y33211" s="69"/>
      <c r="Z33211" s="69"/>
      <c r="AA33211" s="69"/>
    </row>
    <row r="33212" spans="24:27" x14ac:dyDescent="0.25">
      <c r="X33212" s="69"/>
      <c r="Y33212" s="69"/>
      <c r="Z33212" s="69"/>
      <c r="AA33212" s="69"/>
    </row>
    <row r="33213" spans="24:27" x14ac:dyDescent="0.25">
      <c r="X33213" s="69"/>
      <c r="Y33213" s="69"/>
      <c r="Z33213" s="69"/>
      <c r="AA33213" s="69"/>
    </row>
    <row r="33214" spans="24:27" x14ac:dyDescent="0.25">
      <c r="X33214" s="69"/>
      <c r="Y33214" s="69"/>
      <c r="Z33214" s="69"/>
      <c r="AA33214" s="69"/>
    </row>
    <row r="33215" spans="24:27" x14ac:dyDescent="0.25">
      <c r="X33215" s="69"/>
      <c r="Y33215" s="69"/>
      <c r="Z33215" s="69"/>
      <c r="AA33215" s="69"/>
    </row>
    <row r="33216" spans="24:27" x14ac:dyDescent="0.25">
      <c r="X33216" s="69"/>
      <c r="Y33216" s="69"/>
      <c r="Z33216" s="69"/>
      <c r="AA33216" s="69"/>
    </row>
    <row r="33217" spans="24:27" x14ac:dyDescent="0.25">
      <c r="X33217" s="69"/>
      <c r="Y33217" s="69"/>
      <c r="Z33217" s="69"/>
      <c r="AA33217" s="69"/>
    </row>
    <row r="33218" spans="24:27" x14ac:dyDescent="0.25">
      <c r="X33218" s="69"/>
      <c r="Y33218" s="69"/>
      <c r="Z33218" s="69"/>
      <c r="AA33218" s="69"/>
    </row>
    <row r="33219" spans="24:27" x14ac:dyDescent="0.25">
      <c r="X33219" s="69"/>
      <c r="Y33219" s="69"/>
      <c r="Z33219" s="69"/>
      <c r="AA33219" s="69"/>
    </row>
    <row r="33220" spans="24:27" x14ac:dyDescent="0.25">
      <c r="X33220" s="69"/>
      <c r="Y33220" s="69"/>
      <c r="Z33220" s="69"/>
      <c r="AA33220" s="69"/>
    </row>
    <row r="33221" spans="24:27" x14ac:dyDescent="0.25">
      <c r="X33221" s="69"/>
      <c r="Y33221" s="69"/>
      <c r="Z33221" s="69"/>
      <c r="AA33221" s="69"/>
    </row>
    <row r="33222" spans="24:27" x14ac:dyDescent="0.25">
      <c r="X33222" s="69"/>
      <c r="Y33222" s="69"/>
      <c r="Z33222" s="69"/>
      <c r="AA33222" s="69"/>
    </row>
    <row r="33223" spans="24:27" x14ac:dyDescent="0.25">
      <c r="X33223" s="69"/>
      <c r="Y33223" s="69"/>
      <c r="Z33223" s="69"/>
      <c r="AA33223" s="69"/>
    </row>
    <row r="33224" spans="24:27" x14ac:dyDescent="0.25">
      <c r="X33224" s="69"/>
      <c r="Y33224" s="69"/>
      <c r="Z33224" s="69"/>
      <c r="AA33224" s="69"/>
    </row>
    <row r="33225" spans="24:27" x14ac:dyDescent="0.25">
      <c r="X33225" s="69"/>
      <c r="Y33225" s="69"/>
      <c r="Z33225" s="69"/>
      <c r="AA33225" s="69"/>
    </row>
    <row r="33226" spans="24:27" x14ac:dyDescent="0.25">
      <c r="X33226" s="69"/>
      <c r="Y33226" s="69"/>
      <c r="Z33226" s="69"/>
      <c r="AA33226" s="69"/>
    </row>
    <row r="33227" spans="24:27" x14ac:dyDescent="0.25">
      <c r="X33227" s="69"/>
      <c r="Y33227" s="69"/>
      <c r="Z33227" s="69"/>
      <c r="AA33227" s="69"/>
    </row>
    <row r="33228" spans="24:27" x14ac:dyDescent="0.25">
      <c r="X33228" s="69"/>
      <c r="Y33228" s="69"/>
      <c r="Z33228" s="69"/>
      <c r="AA33228" s="69"/>
    </row>
    <row r="33229" spans="24:27" x14ac:dyDescent="0.25">
      <c r="X33229" s="69"/>
      <c r="Y33229" s="69"/>
      <c r="Z33229" s="69"/>
      <c r="AA33229" s="69"/>
    </row>
    <row r="33230" spans="24:27" x14ac:dyDescent="0.25">
      <c r="X33230" s="69"/>
      <c r="Y33230" s="69"/>
      <c r="Z33230" s="69"/>
      <c r="AA33230" s="69"/>
    </row>
    <row r="33231" spans="24:27" x14ac:dyDescent="0.25">
      <c r="X33231" s="69"/>
      <c r="Y33231" s="69"/>
      <c r="Z33231" s="69"/>
      <c r="AA33231" s="69"/>
    </row>
    <row r="33232" spans="24:27" x14ac:dyDescent="0.25">
      <c r="X33232" s="69"/>
      <c r="Y33232" s="69"/>
      <c r="Z33232" s="69"/>
      <c r="AA33232" s="69"/>
    </row>
    <row r="33233" spans="24:27" x14ac:dyDescent="0.25">
      <c r="X33233" s="69"/>
      <c r="Y33233" s="69"/>
      <c r="Z33233" s="69"/>
      <c r="AA33233" s="69"/>
    </row>
    <row r="33234" spans="24:27" x14ac:dyDescent="0.25">
      <c r="X33234" s="69"/>
      <c r="Y33234" s="69"/>
      <c r="Z33234" s="69"/>
      <c r="AA33234" s="69"/>
    </row>
    <row r="33235" spans="24:27" x14ac:dyDescent="0.25">
      <c r="X33235" s="69"/>
      <c r="Y33235" s="69"/>
      <c r="Z33235" s="69"/>
      <c r="AA33235" s="69"/>
    </row>
    <row r="33236" spans="24:27" x14ac:dyDescent="0.25">
      <c r="X33236" s="69"/>
      <c r="Y33236" s="69"/>
      <c r="Z33236" s="69"/>
      <c r="AA33236" s="69"/>
    </row>
    <row r="33237" spans="24:27" x14ac:dyDescent="0.25">
      <c r="X33237" s="69"/>
      <c r="Y33237" s="69"/>
      <c r="Z33237" s="69"/>
      <c r="AA33237" s="69"/>
    </row>
    <row r="33238" spans="24:27" x14ac:dyDescent="0.25">
      <c r="X33238" s="69"/>
      <c r="Y33238" s="69"/>
      <c r="Z33238" s="69"/>
      <c r="AA33238" s="69"/>
    </row>
    <row r="33239" spans="24:27" x14ac:dyDescent="0.25">
      <c r="X33239" s="69"/>
      <c r="Y33239" s="69"/>
      <c r="Z33239" s="69"/>
      <c r="AA33239" s="69"/>
    </row>
    <row r="33240" spans="24:27" x14ac:dyDescent="0.25">
      <c r="X33240" s="69"/>
      <c r="Y33240" s="69"/>
      <c r="Z33240" s="69"/>
      <c r="AA33240" s="69"/>
    </row>
    <row r="33241" spans="24:27" x14ac:dyDescent="0.25">
      <c r="X33241" s="69"/>
      <c r="Y33241" s="69"/>
      <c r="Z33241" s="69"/>
      <c r="AA33241" s="69"/>
    </row>
    <row r="33242" spans="24:27" x14ac:dyDescent="0.25">
      <c r="X33242" s="69"/>
      <c r="Y33242" s="69"/>
      <c r="Z33242" s="69"/>
      <c r="AA33242" s="69"/>
    </row>
    <row r="33243" spans="24:27" x14ac:dyDescent="0.25">
      <c r="X33243" s="69"/>
      <c r="Y33243" s="69"/>
      <c r="Z33243" s="69"/>
      <c r="AA33243" s="69"/>
    </row>
    <row r="33244" spans="24:27" x14ac:dyDescent="0.25">
      <c r="X33244" s="69"/>
      <c r="Y33244" s="69"/>
      <c r="Z33244" s="69"/>
      <c r="AA33244" s="69"/>
    </row>
    <row r="33245" spans="24:27" x14ac:dyDescent="0.25">
      <c r="X33245" s="69"/>
      <c r="Y33245" s="69"/>
      <c r="Z33245" s="69"/>
      <c r="AA33245" s="69"/>
    </row>
    <row r="33246" spans="24:27" x14ac:dyDescent="0.25">
      <c r="X33246" s="69"/>
      <c r="Y33246" s="69"/>
      <c r="Z33246" s="69"/>
      <c r="AA33246" s="69"/>
    </row>
    <row r="33247" spans="24:27" x14ac:dyDescent="0.25">
      <c r="X33247" s="69"/>
      <c r="Y33247" s="69"/>
      <c r="Z33247" s="69"/>
      <c r="AA33247" s="69"/>
    </row>
    <row r="33248" spans="24:27" x14ac:dyDescent="0.25">
      <c r="X33248" s="69"/>
      <c r="Y33248" s="69"/>
      <c r="Z33248" s="69"/>
      <c r="AA33248" s="69"/>
    </row>
    <row r="33249" spans="24:27" x14ac:dyDescent="0.25">
      <c r="X33249" s="69"/>
      <c r="Y33249" s="69"/>
      <c r="Z33249" s="69"/>
      <c r="AA33249" s="69"/>
    </row>
    <row r="33250" spans="24:27" x14ac:dyDescent="0.25">
      <c r="X33250" s="69"/>
      <c r="Y33250" s="69"/>
      <c r="Z33250" s="69"/>
      <c r="AA33250" s="69"/>
    </row>
    <row r="33251" spans="24:27" x14ac:dyDescent="0.25">
      <c r="X33251" s="69"/>
      <c r="Y33251" s="69"/>
      <c r="Z33251" s="69"/>
      <c r="AA33251" s="69"/>
    </row>
    <row r="33252" spans="24:27" x14ac:dyDescent="0.25">
      <c r="X33252" s="69"/>
      <c r="Y33252" s="69"/>
      <c r="Z33252" s="69"/>
      <c r="AA33252" s="69"/>
    </row>
    <row r="33253" spans="24:27" x14ac:dyDescent="0.25">
      <c r="X33253" s="69"/>
      <c r="Y33253" s="69"/>
      <c r="Z33253" s="69"/>
      <c r="AA33253" s="69"/>
    </row>
    <row r="33254" spans="24:27" x14ac:dyDescent="0.25">
      <c r="X33254" s="69"/>
      <c r="Y33254" s="69"/>
      <c r="Z33254" s="69"/>
      <c r="AA33254" s="69"/>
    </row>
    <row r="33255" spans="24:27" x14ac:dyDescent="0.25">
      <c r="X33255" s="69"/>
      <c r="Y33255" s="69"/>
      <c r="Z33255" s="69"/>
      <c r="AA33255" s="69"/>
    </row>
    <row r="33256" spans="24:27" x14ac:dyDescent="0.25">
      <c r="X33256" s="69"/>
      <c r="Y33256" s="69"/>
      <c r="Z33256" s="69"/>
      <c r="AA33256" s="69"/>
    </row>
    <row r="33257" spans="24:27" x14ac:dyDescent="0.25">
      <c r="X33257" s="69"/>
      <c r="Y33257" s="69"/>
      <c r="Z33257" s="69"/>
      <c r="AA33257" s="69"/>
    </row>
    <row r="33258" spans="24:27" x14ac:dyDescent="0.25">
      <c r="X33258" s="69"/>
      <c r="Y33258" s="69"/>
      <c r="Z33258" s="69"/>
      <c r="AA33258" s="69"/>
    </row>
    <row r="33259" spans="24:27" x14ac:dyDescent="0.25">
      <c r="X33259" s="69"/>
      <c r="Y33259" s="69"/>
      <c r="Z33259" s="69"/>
      <c r="AA33259" s="69"/>
    </row>
    <row r="33260" spans="24:27" x14ac:dyDescent="0.25">
      <c r="X33260" s="69"/>
      <c r="Y33260" s="69"/>
      <c r="Z33260" s="69"/>
      <c r="AA33260" s="69"/>
    </row>
    <row r="33261" spans="24:27" x14ac:dyDescent="0.25">
      <c r="X33261" s="69"/>
      <c r="Y33261" s="69"/>
      <c r="Z33261" s="69"/>
      <c r="AA33261" s="69"/>
    </row>
    <row r="33262" spans="24:27" x14ac:dyDescent="0.25">
      <c r="X33262" s="69"/>
      <c r="Y33262" s="69"/>
      <c r="Z33262" s="69"/>
      <c r="AA33262" s="69"/>
    </row>
    <row r="33263" spans="24:27" x14ac:dyDescent="0.25">
      <c r="X33263" s="69"/>
      <c r="Y33263" s="69"/>
      <c r="Z33263" s="69"/>
      <c r="AA33263" s="69"/>
    </row>
    <row r="33264" spans="24:27" x14ac:dyDescent="0.25">
      <c r="X33264" s="69"/>
      <c r="Y33264" s="69"/>
      <c r="Z33264" s="69"/>
      <c r="AA33264" s="69"/>
    </row>
    <row r="33265" spans="24:27" x14ac:dyDescent="0.25">
      <c r="X33265" s="69"/>
      <c r="Y33265" s="69"/>
      <c r="Z33265" s="69"/>
      <c r="AA33265" s="69"/>
    </row>
    <row r="33266" spans="24:27" x14ac:dyDescent="0.25">
      <c r="X33266" s="69"/>
      <c r="Y33266" s="69"/>
      <c r="Z33266" s="69"/>
      <c r="AA33266" s="69"/>
    </row>
    <row r="33267" spans="24:27" x14ac:dyDescent="0.25">
      <c r="X33267" s="69"/>
      <c r="Y33267" s="69"/>
      <c r="Z33267" s="69"/>
      <c r="AA33267" s="69"/>
    </row>
    <row r="33268" spans="24:27" x14ac:dyDescent="0.25">
      <c r="X33268" s="69"/>
      <c r="Y33268" s="69"/>
      <c r="Z33268" s="69"/>
      <c r="AA33268" s="69"/>
    </row>
    <row r="33269" spans="24:27" x14ac:dyDescent="0.25">
      <c r="X33269" s="69"/>
      <c r="Y33269" s="69"/>
      <c r="Z33269" s="69"/>
      <c r="AA33269" s="69"/>
    </row>
    <row r="33270" spans="24:27" x14ac:dyDescent="0.25">
      <c r="X33270" s="69"/>
      <c r="Y33270" s="69"/>
      <c r="Z33270" s="69"/>
      <c r="AA33270" s="69"/>
    </row>
    <row r="33271" spans="24:27" x14ac:dyDescent="0.25">
      <c r="X33271" s="69"/>
      <c r="Y33271" s="69"/>
      <c r="Z33271" s="69"/>
      <c r="AA33271" s="69"/>
    </row>
    <row r="33272" spans="24:27" x14ac:dyDescent="0.25">
      <c r="X33272" s="69"/>
      <c r="Y33272" s="69"/>
      <c r="Z33272" s="69"/>
      <c r="AA33272" s="69"/>
    </row>
    <row r="33273" spans="24:27" x14ac:dyDescent="0.25">
      <c r="X33273" s="69"/>
      <c r="Y33273" s="69"/>
      <c r="Z33273" s="69"/>
      <c r="AA33273" s="69"/>
    </row>
    <row r="33274" spans="24:27" x14ac:dyDescent="0.25">
      <c r="X33274" s="69"/>
      <c r="Y33274" s="69"/>
      <c r="Z33274" s="69"/>
      <c r="AA33274" s="69"/>
    </row>
    <row r="33275" spans="24:27" x14ac:dyDescent="0.25">
      <c r="X33275" s="69"/>
      <c r="Y33275" s="69"/>
      <c r="Z33275" s="69"/>
      <c r="AA33275" s="69"/>
    </row>
    <row r="33276" spans="24:27" x14ac:dyDescent="0.25">
      <c r="X33276" s="69"/>
      <c r="Y33276" s="69"/>
      <c r="Z33276" s="69"/>
      <c r="AA33276" s="69"/>
    </row>
    <row r="33277" spans="24:27" x14ac:dyDescent="0.25">
      <c r="X33277" s="69"/>
      <c r="Y33277" s="69"/>
      <c r="Z33277" s="69"/>
      <c r="AA33277" s="69"/>
    </row>
    <row r="33278" spans="24:27" x14ac:dyDescent="0.25">
      <c r="X33278" s="69"/>
      <c r="Y33278" s="69"/>
      <c r="Z33278" s="69"/>
      <c r="AA33278" s="69"/>
    </row>
    <row r="33279" spans="24:27" x14ac:dyDescent="0.25">
      <c r="X33279" s="69"/>
      <c r="Y33279" s="69"/>
      <c r="Z33279" s="69"/>
      <c r="AA33279" s="69"/>
    </row>
    <row r="33280" spans="24:27" x14ac:dyDescent="0.25">
      <c r="X33280" s="69"/>
      <c r="Y33280" s="69"/>
      <c r="Z33280" s="69"/>
      <c r="AA33280" s="69"/>
    </row>
    <row r="33281" spans="24:27" x14ac:dyDescent="0.25">
      <c r="X33281" s="69"/>
      <c r="Y33281" s="69"/>
      <c r="Z33281" s="69"/>
      <c r="AA33281" s="69"/>
    </row>
    <row r="33282" spans="24:27" x14ac:dyDescent="0.25">
      <c r="X33282" s="69"/>
      <c r="Y33282" s="69"/>
      <c r="Z33282" s="69"/>
      <c r="AA33282" s="69"/>
    </row>
    <row r="33283" spans="24:27" x14ac:dyDescent="0.25">
      <c r="X33283" s="69"/>
      <c r="Y33283" s="69"/>
      <c r="Z33283" s="69"/>
      <c r="AA33283" s="69"/>
    </row>
    <row r="33284" spans="24:27" x14ac:dyDescent="0.25">
      <c r="X33284" s="69"/>
      <c r="Y33284" s="69"/>
      <c r="Z33284" s="69"/>
      <c r="AA33284" s="69"/>
    </row>
    <row r="33285" spans="24:27" x14ac:dyDescent="0.25">
      <c r="X33285" s="69"/>
      <c r="Y33285" s="69"/>
      <c r="Z33285" s="69"/>
      <c r="AA33285" s="69"/>
    </row>
    <row r="33286" spans="24:27" x14ac:dyDescent="0.25">
      <c r="X33286" s="69"/>
      <c r="Y33286" s="69"/>
      <c r="Z33286" s="69"/>
      <c r="AA33286" s="69"/>
    </row>
    <row r="33287" spans="24:27" x14ac:dyDescent="0.25">
      <c r="X33287" s="69"/>
      <c r="Y33287" s="69"/>
      <c r="Z33287" s="69"/>
      <c r="AA33287" s="69"/>
    </row>
    <row r="33288" spans="24:27" x14ac:dyDescent="0.25">
      <c r="X33288" s="69"/>
      <c r="Y33288" s="69"/>
      <c r="Z33288" s="69"/>
      <c r="AA33288" s="69"/>
    </row>
    <row r="33289" spans="24:27" x14ac:dyDescent="0.25">
      <c r="X33289" s="69"/>
      <c r="Y33289" s="69"/>
      <c r="Z33289" s="69"/>
      <c r="AA33289" s="69"/>
    </row>
    <row r="33290" spans="24:27" x14ac:dyDescent="0.25">
      <c r="X33290" s="69"/>
      <c r="Y33290" s="69"/>
      <c r="Z33290" s="69"/>
      <c r="AA33290" s="69"/>
    </row>
    <row r="33291" spans="24:27" x14ac:dyDescent="0.25">
      <c r="X33291" s="69"/>
      <c r="Y33291" s="69"/>
      <c r="Z33291" s="69"/>
      <c r="AA33291" s="69"/>
    </row>
    <row r="33292" spans="24:27" x14ac:dyDescent="0.25">
      <c r="X33292" s="69"/>
      <c r="Y33292" s="69"/>
      <c r="Z33292" s="69"/>
      <c r="AA33292" s="69"/>
    </row>
    <row r="33293" spans="24:27" x14ac:dyDescent="0.25">
      <c r="X33293" s="69"/>
      <c r="Y33293" s="69"/>
      <c r="Z33293" s="69"/>
      <c r="AA33293" s="69"/>
    </row>
    <row r="33294" spans="24:27" x14ac:dyDescent="0.25">
      <c r="X33294" s="69"/>
      <c r="Y33294" s="69"/>
      <c r="Z33294" s="69"/>
      <c r="AA33294" s="69"/>
    </row>
    <row r="33295" spans="24:27" x14ac:dyDescent="0.25">
      <c r="X33295" s="69"/>
      <c r="Y33295" s="69"/>
      <c r="Z33295" s="69"/>
      <c r="AA33295" s="69"/>
    </row>
    <row r="33296" spans="24:27" x14ac:dyDescent="0.25">
      <c r="X33296" s="69"/>
      <c r="Y33296" s="69"/>
      <c r="Z33296" s="69"/>
      <c r="AA33296" s="69"/>
    </row>
    <row r="33297" spans="24:27" x14ac:dyDescent="0.25">
      <c r="X33297" s="69"/>
      <c r="Y33297" s="69"/>
      <c r="Z33297" s="69"/>
      <c r="AA33297" s="69"/>
    </row>
    <row r="33298" spans="24:27" x14ac:dyDescent="0.25">
      <c r="X33298" s="69"/>
      <c r="Y33298" s="69"/>
      <c r="Z33298" s="69"/>
      <c r="AA33298" s="69"/>
    </row>
    <row r="33299" spans="24:27" x14ac:dyDescent="0.25">
      <c r="X33299" s="69"/>
      <c r="Y33299" s="69"/>
      <c r="Z33299" s="69"/>
      <c r="AA33299" s="69"/>
    </row>
    <row r="33300" spans="24:27" x14ac:dyDescent="0.25">
      <c r="X33300" s="69"/>
      <c r="Y33300" s="69"/>
      <c r="Z33300" s="69"/>
      <c r="AA33300" s="69"/>
    </row>
    <row r="33301" spans="24:27" x14ac:dyDescent="0.25">
      <c r="X33301" s="69"/>
      <c r="Y33301" s="69"/>
      <c r="Z33301" s="69"/>
      <c r="AA33301" s="69"/>
    </row>
    <row r="33302" spans="24:27" x14ac:dyDescent="0.25">
      <c r="X33302" s="69"/>
      <c r="Y33302" s="69"/>
      <c r="Z33302" s="69"/>
      <c r="AA33302" s="69"/>
    </row>
    <row r="33303" spans="24:27" x14ac:dyDescent="0.25">
      <c r="X33303" s="69"/>
      <c r="Y33303" s="69"/>
      <c r="Z33303" s="69"/>
      <c r="AA33303" s="69"/>
    </row>
    <row r="33304" spans="24:27" x14ac:dyDescent="0.25">
      <c r="X33304" s="69"/>
      <c r="Y33304" s="69"/>
      <c r="Z33304" s="69"/>
      <c r="AA33304" s="69"/>
    </row>
    <row r="33305" spans="24:27" x14ac:dyDescent="0.25">
      <c r="X33305" s="69"/>
      <c r="Y33305" s="69"/>
      <c r="Z33305" s="69"/>
      <c r="AA33305" s="69"/>
    </row>
    <row r="33306" spans="24:27" x14ac:dyDescent="0.25">
      <c r="X33306" s="69"/>
      <c r="Y33306" s="69"/>
      <c r="Z33306" s="69"/>
      <c r="AA33306" s="69"/>
    </row>
    <row r="33307" spans="24:27" x14ac:dyDescent="0.25">
      <c r="X33307" s="69"/>
      <c r="Y33307" s="69"/>
      <c r="Z33307" s="69"/>
      <c r="AA33307" s="69"/>
    </row>
    <row r="33308" spans="24:27" x14ac:dyDescent="0.25">
      <c r="X33308" s="69"/>
      <c r="Y33308" s="69"/>
      <c r="Z33308" s="69"/>
      <c r="AA33308" s="69"/>
    </row>
    <row r="33309" spans="24:27" x14ac:dyDescent="0.25">
      <c r="X33309" s="69"/>
      <c r="Y33309" s="69"/>
      <c r="Z33309" s="69"/>
      <c r="AA33309" s="69"/>
    </row>
    <row r="33310" spans="24:27" x14ac:dyDescent="0.25">
      <c r="X33310" s="69"/>
      <c r="Y33310" s="69"/>
      <c r="Z33310" s="69"/>
      <c r="AA33310" s="69"/>
    </row>
    <row r="33311" spans="24:27" x14ac:dyDescent="0.25">
      <c r="X33311" s="69"/>
      <c r="Y33311" s="69"/>
      <c r="Z33311" s="69"/>
      <c r="AA33311" s="69"/>
    </row>
    <row r="33312" spans="24:27" x14ac:dyDescent="0.25">
      <c r="X33312" s="69"/>
      <c r="Y33312" s="69"/>
      <c r="Z33312" s="69"/>
      <c r="AA33312" s="69"/>
    </row>
    <row r="33313" spans="24:27" x14ac:dyDescent="0.25">
      <c r="X33313" s="69"/>
      <c r="Y33313" s="69"/>
      <c r="Z33313" s="69"/>
      <c r="AA33313" s="69"/>
    </row>
    <row r="33314" spans="24:27" x14ac:dyDescent="0.25">
      <c r="X33314" s="69"/>
      <c r="Y33314" s="69"/>
      <c r="Z33314" s="69"/>
      <c r="AA33314" s="69"/>
    </row>
    <row r="33315" spans="24:27" x14ac:dyDescent="0.25">
      <c r="X33315" s="69"/>
      <c r="Y33315" s="69"/>
      <c r="Z33315" s="69"/>
      <c r="AA33315" s="69"/>
    </row>
    <row r="33316" spans="24:27" x14ac:dyDescent="0.25">
      <c r="X33316" s="69"/>
      <c r="Y33316" s="69"/>
      <c r="Z33316" s="69"/>
      <c r="AA33316" s="69"/>
    </row>
    <row r="33317" spans="24:27" x14ac:dyDescent="0.25">
      <c r="X33317" s="69"/>
      <c r="Y33317" s="69"/>
      <c r="Z33317" s="69"/>
      <c r="AA33317" s="69"/>
    </row>
    <row r="33318" spans="24:27" x14ac:dyDescent="0.25">
      <c r="X33318" s="69"/>
      <c r="Y33318" s="69"/>
      <c r="Z33318" s="69"/>
      <c r="AA33318" s="69"/>
    </row>
    <row r="33319" spans="24:27" x14ac:dyDescent="0.25">
      <c r="X33319" s="69"/>
      <c r="Y33319" s="69"/>
      <c r="Z33319" s="69"/>
      <c r="AA33319" s="69"/>
    </row>
    <row r="33320" spans="24:27" x14ac:dyDescent="0.25">
      <c r="X33320" s="69"/>
      <c r="Y33320" s="69"/>
      <c r="Z33320" s="69"/>
      <c r="AA33320" s="69"/>
    </row>
    <row r="33321" spans="24:27" x14ac:dyDescent="0.25">
      <c r="X33321" s="69"/>
      <c r="Y33321" s="69"/>
      <c r="Z33321" s="69"/>
      <c r="AA33321" s="69"/>
    </row>
    <row r="33322" spans="24:27" x14ac:dyDescent="0.25">
      <c r="X33322" s="69"/>
      <c r="Y33322" s="69"/>
      <c r="Z33322" s="69"/>
      <c r="AA33322" s="69"/>
    </row>
    <row r="33323" spans="24:27" x14ac:dyDescent="0.25">
      <c r="X33323" s="69"/>
      <c r="Y33323" s="69"/>
      <c r="Z33323" s="69"/>
      <c r="AA33323" s="69"/>
    </row>
    <row r="33324" spans="24:27" x14ac:dyDescent="0.25">
      <c r="X33324" s="69"/>
      <c r="Y33324" s="69"/>
      <c r="Z33324" s="69"/>
      <c r="AA33324" s="69"/>
    </row>
    <row r="33325" spans="24:27" x14ac:dyDescent="0.25">
      <c r="X33325" s="69"/>
      <c r="Y33325" s="69"/>
      <c r="Z33325" s="69"/>
      <c r="AA33325" s="69"/>
    </row>
    <row r="33326" spans="24:27" x14ac:dyDescent="0.25">
      <c r="X33326" s="69"/>
      <c r="Y33326" s="69"/>
      <c r="Z33326" s="69"/>
      <c r="AA33326" s="69"/>
    </row>
    <row r="33327" spans="24:27" x14ac:dyDescent="0.25">
      <c r="X33327" s="69"/>
      <c r="Y33327" s="69"/>
      <c r="Z33327" s="69"/>
      <c r="AA33327" s="69"/>
    </row>
    <row r="33328" spans="24:27" x14ac:dyDescent="0.25">
      <c r="X33328" s="69"/>
      <c r="Y33328" s="69"/>
      <c r="Z33328" s="69"/>
      <c r="AA33328" s="69"/>
    </row>
    <row r="33329" spans="24:27" x14ac:dyDescent="0.25">
      <c r="X33329" s="69"/>
      <c r="Y33329" s="69"/>
      <c r="Z33329" s="69"/>
      <c r="AA33329" s="69"/>
    </row>
    <row r="33330" spans="24:27" x14ac:dyDescent="0.25">
      <c r="X33330" s="69"/>
      <c r="Y33330" s="69"/>
      <c r="Z33330" s="69"/>
      <c r="AA33330" s="69"/>
    </row>
    <row r="33331" spans="24:27" x14ac:dyDescent="0.25">
      <c r="X33331" s="69"/>
      <c r="Y33331" s="69"/>
      <c r="Z33331" s="69"/>
      <c r="AA33331" s="69"/>
    </row>
    <row r="33332" spans="24:27" x14ac:dyDescent="0.25">
      <c r="X33332" s="69"/>
      <c r="Y33332" s="69"/>
      <c r="Z33332" s="69"/>
      <c r="AA33332" s="69"/>
    </row>
    <row r="33333" spans="24:27" x14ac:dyDescent="0.25">
      <c r="X33333" s="69"/>
      <c r="Y33333" s="69"/>
      <c r="Z33333" s="69"/>
      <c r="AA33333" s="69"/>
    </row>
    <row r="33334" spans="24:27" x14ac:dyDescent="0.25">
      <c r="X33334" s="69"/>
      <c r="Y33334" s="69"/>
      <c r="Z33334" s="69"/>
      <c r="AA33334" s="69"/>
    </row>
    <row r="33335" spans="24:27" x14ac:dyDescent="0.25">
      <c r="X33335" s="69"/>
      <c r="Y33335" s="69"/>
      <c r="Z33335" s="69"/>
      <c r="AA33335" s="69"/>
    </row>
    <row r="33336" spans="24:27" x14ac:dyDescent="0.25">
      <c r="X33336" s="69"/>
      <c r="Y33336" s="69"/>
      <c r="Z33336" s="69"/>
      <c r="AA33336" s="69"/>
    </row>
    <row r="33337" spans="24:27" x14ac:dyDescent="0.25">
      <c r="X33337" s="69"/>
      <c r="Y33337" s="69"/>
      <c r="Z33337" s="69"/>
      <c r="AA33337" s="69"/>
    </row>
    <row r="33338" spans="24:27" x14ac:dyDescent="0.25">
      <c r="X33338" s="69"/>
      <c r="Y33338" s="69"/>
      <c r="Z33338" s="69"/>
      <c r="AA33338" s="69"/>
    </row>
    <row r="33339" spans="24:27" x14ac:dyDescent="0.25">
      <c r="X33339" s="69"/>
      <c r="Y33339" s="69"/>
      <c r="Z33339" s="69"/>
      <c r="AA33339" s="69"/>
    </row>
    <row r="33340" spans="24:27" x14ac:dyDescent="0.25">
      <c r="X33340" s="69"/>
      <c r="Y33340" s="69"/>
      <c r="Z33340" s="69"/>
      <c r="AA33340" s="69"/>
    </row>
    <row r="33341" spans="24:27" x14ac:dyDescent="0.25">
      <c r="X33341" s="69"/>
      <c r="Y33341" s="69"/>
      <c r="Z33341" s="69"/>
      <c r="AA33341" s="69"/>
    </row>
    <row r="33342" spans="24:27" x14ac:dyDescent="0.25">
      <c r="X33342" s="69"/>
      <c r="Y33342" s="69"/>
      <c r="Z33342" s="69"/>
      <c r="AA33342" s="69"/>
    </row>
    <row r="33343" spans="24:27" x14ac:dyDescent="0.25">
      <c r="X33343" s="69"/>
      <c r="Y33343" s="69"/>
      <c r="Z33343" s="69"/>
      <c r="AA33343" s="69"/>
    </row>
    <row r="33344" spans="24:27" x14ac:dyDescent="0.25">
      <c r="X33344" s="69"/>
      <c r="Y33344" s="69"/>
      <c r="Z33344" s="69"/>
      <c r="AA33344" s="69"/>
    </row>
    <row r="33345" spans="24:27" x14ac:dyDescent="0.25">
      <c r="X33345" s="69"/>
      <c r="Y33345" s="69"/>
      <c r="Z33345" s="69"/>
      <c r="AA33345" s="69"/>
    </row>
    <row r="33346" spans="24:27" x14ac:dyDescent="0.25">
      <c r="X33346" s="69"/>
      <c r="Y33346" s="69"/>
      <c r="Z33346" s="69"/>
      <c r="AA33346" s="69"/>
    </row>
    <row r="33347" spans="24:27" x14ac:dyDescent="0.25">
      <c r="X33347" s="69"/>
      <c r="Y33347" s="69"/>
      <c r="Z33347" s="69"/>
      <c r="AA33347" s="69"/>
    </row>
    <row r="33348" spans="24:27" x14ac:dyDescent="0.25">
      <c r="X33348" s="69"/>
      <c r="Y33348" s="69"/>
      <c r="Z33348" s="69"/>
      <c r="AA33348" s="69"/>
    </row>
    <row r="33349" spans="24:27" x14ac:dyDescent="0.25">
      <c r="X33349" s="69"/>
      <c r="Y33349" s="69"/>
      <c r="Z33349" s="69"/>
      <c r="AA33349" s="69"/>
    </row>
    <row r="33350" spans="24:27" x14ac:dyDescent="0.25">
      <c r="X33350" s="69"/>
      <c r="Y33350" s="69"/>
      <c r="Z33350" s="69"/>
      <c r="AA33350" s="69"/>
    </row>
    <row r="33351" spans="24:27" x14ac:dyDescent="0.25">
      <c r="X33351" s="69"/>
      <c r="Y33351" s="69"/>
      <c r="Z33351" s="69"/>
      <c r="AA33351" s="69"/>
    </row>
    <row r="33352" spans="24:27" x14ac:dyDescent="0.25">
      <c r="X33352" s="69"/>
      <c r="Y33352" s="69"/>
      <c r="Z33352" s="69"/>
      <c r="AA33352" s="69"/>
    </row>
    <row r="33353" spans="24:27" x14ac:dyDescent="0.25">
      <c r="X33353" s="69"/>
      <c r="Y33353" s="69"/>
      <c r="Z33353" s="69"/>
      <c r="AA33353" s="69"/>
    </row>
    <row r="33354" spans="24:27" x14ac:dyDescent="0.25">
      <c r="X33354" s="69"/>
      <c r="Y33354" s="69"/>
      <c r="Z33354" s="69"/>
      <c r="AA33354" s="69"/>
    </row>
    <row r="33355" spans="24:27" x14ac:dyDescent="0.25">
      <c r="X33355" s="69"/>
      <c r="Y33355" s="69"/>
      <c r="Z33355" s="69"/>
      <c r="AA33355" s="69"/>
    </row>
    <row r="33356" spans="24:27" x14ac:dyDescent="0.25">
      <c r="X33356" s="69"/>
      <c r="Y33356" s="69"/>
      <c r="Z33356" s="69"/>
      <c r="AA33356" s="69"/>
    </row>
    <row r="33357" spans="24:27" x14ac:dyDescent="0.25">
      <c r="X33357" s="69"/>
      <c r="Y33357" s="69"/>
      <c r="Z33357" s="69"/>
      <c r="AA33357" s="69"/>
    </row>
    <row r="33358" spans="24:27" x14ac:dyDescent="0.25">
      <c r="X33358" s="69"/>
      <c r="Y33358" s="69"/>
      <c r="Z33358" s="69"/>
      <c r="AA33358" s="69"/>
    </row>
    <row r="33359" spans="24:27" x14ac:dyDescent="0.25">
      <c r="X33359" s="69"/>
      <c r="Y33359" s="69"/>
      <c r="Z33359" s="69"/>
      <c r="AA33359" s="69"/>
    </row>
    <row r="33360" spans="24:27" x14ac:dyDescent="0.25">
      <c r="X33360" s="69"/>
      <c r="Y33360" s="69"/>
      <c r="Z33360" s="69"/>
      <c r="AA33360" s="69"/>
    </row>
    <row r="33361" spans="24:27" x14ac:dyDescent="0.25">
      <c r="X33361" s="69"/>
      <c r="Y33361" s="69"/>
      <c r="Z33361" s="69"/>
      <c r="AA33361" s="69"/>
    </row>
    <row r="33362" spans="24:27" x14ac:dyDescent="0.25">
      <c r="X33362" s="69"/>
      <c r="Y33362" s="69"/>
      <c r="Z33362" s="69"/>
      <c r="AA33362" s="69"/>
    </row>
    <row r="33363" spans="24:27" x14ac:dyDescent="0.25">
      <c r="X33363" s="69"/>
      <c r="Y33363" s="69"/>
      <c r="Z33363" s="69"/>
      <c r="AA33363" s="69"/>
    </row>
    <row r="33364" spans="24:27" x14ac:dyDescent="0.25">
      <c r="X33364" s="69"/>
      <c r="Y33364" s="69"/>
      <c r="Z33364" s="69"/>
      <c r="AA33364" s="69"/>
    </row>
    <row r="33365" spans="24:27" x14ac:dyDescent="0.25">
      <c r="X33365" s="69"/>
      <c r="Y33365" s="69"/>
      <c r="Z33365" s="69"/>
      <c r="AA33365" s="69"/>
    </row>
    <row r="33366" spans="24:27" x14ac:dyDescent="0.25">
      <c r="X33366" s="69"/>
      <c r="Y33366" s="69"/>
      <c r="Z33366" s="69"/>
      <c r="AA33366" s="69"/>
    </row>
    <row r="33367" spans="24:27" x14ac:dyDescent="0.25">
      <c r="X33367" s="69"/>
      <c r="Y33367" s="69"/>
      <c r="Z33367" s="69"/>
      <c r="AA33367" s="69"/>
    </row>
    <row r="33368" spans="24:27" x14ac:dyDescent="0.25">
      <c r="X33368" s="69"/>
      <c r="Y33368" s="69"/>
      <c r="Z33368" s="69"/>
      <c r="AA33368" s="69"/>
    </row>
    <row r="33369" spans="24:27" x14ac:dyDescent="0.25">
      <c r="X33369" s="69"/>
      <c r="Y33369" s="69"/>
      <c r="Z33369" s="69"/>
      <c r="AA33369" s="69"/>
    </row>
    <row r="33370" spans="24:27" x14ac:dyDescent="0.25">
      <c r="X33370" s="69"/>
      <c r="Y33370" s="69"/>
      <c r="Z33370" s="69"/>
      <c r="AA33370" s="69"/>
    </row>
    <row r="33371" spans="24:27" x14ac:dyDescent="0.25">
      <c r="X33371" s="69"/>
      <c r="Y33371" s="69"/>
      <c r="Z33371" s="69"/>
      <c r="AA33371" s="69"/>
    </row>
    <row r="33372" spans="24:27" x14ac:dyDescent="0.25">
      <c r="X33372" s="69"/>
      <c r="Y33372" s="69"/>
      <c r="Z33372" s="69"/>
      <c r="AA33372" s="69"/>
    </row>
    <row r="33373" spans="24:27" x14ac:dyDescent="0.25">
      <c r="X33373" s="69"/>
      <c r="Y33373" s="69"/>
      <c r="Z33373" s="69"/>
      <c r="AA33373" s="69"/>
    </row>
    <row r="33374" spans="24:27" x14ac:dyDescent="0.25">
      <c r="X33374" s="69"/>
      <c r="Y33374" s="69"/>
      <c r="Z33374" s="69"/>
      <c r="AA33374" s="69"/>
    </row>
    <row r="33375" spans="24:27" x14ac:dyDescent="0.25">
      <c r="X33375" s="69"/>
      <c r="Y33375" s="69"/>
      <c r="Z33375" s="69"/>
      <c r="AA33375" s="69"/>
    </row>
    <row r="33376" spans="24:27" x14ac:dyDescent="0.25">
      <c r="X33376" s="69"/>
      <c r="Y33376" s="69"/>
      <c r="Z33376" s="69"/>
      <c r="AA33376" s="69"/>
    </row>
    <row r="33377" spans="24:27" x14ac:dyDescent="0.25">
      <c r="X33377" s="69"/>
      <c r="Y33377" s="69"/>
      <c r="Z33377" s="69"/>
      <c r="AA33377" s="69"/>
    </row>
    <row r="33378" spans="24:27" x14ac:dyDescent="0.25">
      <c r="X33378" s="69"/>
      <c r="Y33378" s="69"/>
      <c r="Z33378" s="69"/>
      <c r="AA33378" s="69"/>
    </row>
    <row r="33379" spans="24:27" x14ac:dyDescent="0.25">
      <c r="X33379" s="69"/>
      <c r="Y33379" s="69"/>
      <c r="Z33379" s="69"/>
      <c r="AA33379" s="69"/>
    </row>
    <row r="33380" spans="24:27" x14ac:dyDescent="0.25">
      <c r="X33380" s="69"/>
      <c r="Y33380" s="69"/>
      <c r="Z33380" s="69"/>
      <c r="AA33380" s="69"/>
    </row>
    <row r="33381" spans="24:27" x14ac:dyDescent="0.25">
      <c r="X33381" s="69"/>
      <c r="Y33381" s="69"/>
      <c r="Z33381" s="69"/>
      <c r="AA33381" s="69"/>
    </row>
    <row r="33382" spans="24:27" x14ac:dyDescent="0.25">
      <c r="X33382" s="69"/>
      <c r="Y33382" s="69"/>
      <c r="Z33382" s="69"/>
      <c r="AA33382" s="69"/>
    </row>
    <row r="33383" spans="24:27" x14ac:dyDescent="0.25">
      <c r="X33383" s="69"/>
      <c r="Y33383" s="69"/>
      <c r="Z33383" s="69"/>
      <c r="AA33383" s="69"/>
    </row>
    <row r="33384" spans="24:27" x14ac:dyDescent="0.25">
      <c r="X33384" s="69"/>
      <c r="Y33384" s="69"/>
      <c r="Z33384" s="69"/>
      <c r="AA33384" s="69"/>
    </row>
    <row r="33385" spans="24:27" x14ac:dyDescent="0.25">
      <c r="X33385" s="69"/>
      <c r="Y33385" s="69"/>
      <c r="Z33385" s="69"/>
      <c r="AA33385" s="69"/>
    </row>
    <row r="33386" spans="24:27" x14ac:dyDescent="0.25">
      <c r="X33386" s="69"/>
      <c r="Y33386" s="69"/>
      <c r="Z33386" s="69"/>
      <c r="AA33386" s="69"/>
    </row>
    <row r="33387" spans="24:27" x14ac:dyDescent="0.25">
      <c r="X33387" s="69"/>
      <c r="Y33387" s="69"/>
      <c r="Z33387" s="69"/>
      <c r="AA33387" s="69"/>
    </row>
    <row r="33388" spans="24:27" x14ac:dyDescent="0.25">
      <c r="X33388" s="69"/>
      <c r="Y33388" s="69"/>
      <c r="Z33388" s="69"/>
      <c r="AA33388" s="69"/>
    </row>
    <row r="33389" spans="24:27" x14ac:dyDescent="0.25">
      <c r="X33389" s="69"/>
      <c r="Y33389" s="69"/>
      <c r="Z33389" s="69"/>
      <c r="AA33389" s="69"/>
    </row>
    <row r="33390" spans="24:27" x14ac:dyDescent="0.25">
      <c r="X33390" s="69"/>
      <c r="Y33390" s="69"/>
      <c r="Z33390" s="69"/>
      <c r="AA33390" s="69"/>
    </row>
    <row r="33391" spans="24:27" x14ac:dyDescent="0.25">
      <c r="X33391" s="69"/>
      <c r="Y33391" s="69"/>
      <c r="Z33391" s="69"/>
      <c r="AA33391" s="69"/>
    </row>
    <row r="33392" spans="24:27" x14ac:dyDescent="0.25">
      <c r="X33392" s="69"/>
      <c r="Y33392" s="69"/>
      <c r="Z33392" s="69"/>
      <c r="AA33392" s="69"/>
    </row>
    <row r="33393" spans="24:27" x14ac:dyDescent="0.25">
      <c r="X33393" s="69"/>
      <c r="Y33393" s="69"/>
      <c r="Z33393" s="69"/>
      <c r="AA33393" s="69"/>
    </row>
    <row r="33394" spans="24:27" x14ac:dyDescent="0.25">
      <c r="X33394" s="69"/>
      <c r="Y33394" s="69"/>
      <c r="Z33394" s="69"/>
      <c r="AA33394" s="69"/>
    </row>
    <row r="33395" spans="24:27" x14ac:dyDescent="0.25">
      <c r="X33395" s="69"/>
      <c r="Y33395" s="69"/>
      <c r="Z33395" s="69"/>
      <c r="AA33395" s="69"/>
    </row>
    <row r="33396" spans="24:27" x14ac:dyDescent="0.25">
      <c r="X33396" s="69"/>
      <c r="Y33396" s="69"/>
      <c r="Z33396" s="69"/>
      <c r="AA33396" s="69"/>
    </row>
    <row r="33397" spans="24:27" x14ac:dyDescent="0.25">
      <c r="X33397" s="69"/>
      <c r="Y33397" s="69"/>
      <c r="Z33397" s="69"/>
      <c r="AA33397" s="69"/>
    </row>
    <row r="33398" spans="24:27" x14ac:dyDescent="0.25">
      <c r="X33398" s="69"/>
      <c r="Y33398" s="69"/>
      <c r="Z33398" s="69"/>
      <c r="AA33398" s="69"/>
    </row>
    <row r="33399" spans="24:27" x14ac:dyDescent="0.25">
      <c r="X33399" s="69"/>
      <c r="Y33399" s="69"/>
      <c r="Z33399" s="69"/>
      <c r="AA33399" s="69"/>
    </row>
    <row r="33400" spans="24:27" x14ac:dyDescent="0.25">
      <c r="X33400" s="69"/>
      <c r="Y33400" s="69"/>
      <c r="Z33400" s="69"/>
      <c r="AA33400" s="69"/>
    </row>
    <row r="33401" spans="24:27" x14ac:dyDescent="0.25">
      <c r="X33401" s="69"/>
      <c r="Y33401" s="69"/>
      <c r="Z33401" s="69"/>
      <c r="AA33401" s="69"/>
    </row>
    <row r="33402" spans="24:27" x14ac:dyDescent="0.25">
      <c r="X33402" s="69"/>
      <c r="Y33402" s="69"/>
      <c r="Z33402" s="69"/>
      <c r="AA33402" s="69"/>
    </row>
    <row r="33403" spans="24:27" x14ac:dyDescent="0.25">
      <c r="X33403" s="69"/>
      <c r="Y33403" s="69"/>
      <c r="Z33403" s="69"/>
      <c r="AA33403" s="69"/>
    </row>
    <row r="33404" spans="24:27" x14ac:dyDescent="0.25">
      <c r="X33404" s="69"/>
      <c r="Y33404" s="69"/>
      <c r="Z33404" s="69"/>
      <c r="AA33404" s="69"/>
    </row>
    <row r="33405" spans="24:27" x14ac:dyDescent="0.25">
      <c r="X33405" s="69"/>
      <c r="Y33405" s="69"/>
      <c r="Z33405" s="69"/>
      <c r="AA33405" s="69"/>
    </row>
    <row r="33406" spans="24:27" x14ac:dyDescent="0.25">
      <c r="X33406" s="69"/>
      <c r="Y33406" s="69"/>
      <c r="Z33406" s="69"/>
      <c r="AA33406" s="69"/>
    </row>
    <row r="33407" spans="24:27" x14ac:dyDescent="0.25">
      <c r="X33407" s="69"/>
      <c r="Y33407" s="69"/>
      <c r="Z33407" s="69"/>
      <c r="AA33407" s="69"/>
    </row>
    <row r="33408" spans="24:27" x14ac:dyDescent="0.25">
      <c r="X33408" s="69"/>
      <c r="Y33408" s="69"/>
      <c r="Z33408" s="69"/>
      <c r="AA33408" s="69"/>
    </row>
    <row r="33409" spans="24:27" x14ac:dyDescent="0.25">
      <c r="X33409" s="69"/>
      <c r="Y33409" s="69"/>
      <c r="Z33409" s="69"/>
      <c r="AA33409" s="69"/>
    </row>
    <row r="33410" spans="24:27" x14ac:dyDescent="0.25">
      <c r="X33410" s="69"/>
      <c r="Y33410" s="69"/>
      <c r="Z33410" s="69"/>
      <c r="AA33410" s="69"/>
    </row>
    <row r="33411" spans="24:27" x14ac:dyDescent="0.25">
      <c r="X33411" s="69"/>
      <c r="Y33411" s="69"/>
      <c r="Z33411" s="69"/>
      <c r="AA33411" s="69"/>
    </row>
    <row r="33412" spans="24:27" x14ac:dyDescent="0.25">
      <c r="X33412" s="69"/>
      <c r="Y33412" s="69"/>
      <c r="Z33412" s="69"/>
      <c r="AA33412" s="69"/>
    </row>
    <row r="33413" spans="24:27" x14ac:dyDescent="0.25">
      <c r="X33413" s="69"/>
      <c r="Y33413" s="69"/>
      <c r="Z33413" s="69"/>
      <c r="AA33413" s="69"/>
    </row>
    <row r="33414" spans="24:27" x14ac:dyDescent="0.25">
      <c r="X33414" s="69"/>
      <c r="Y33414" s="69"/>
      <c r="Z33414" s="69"/>
      <c r="AA33414" s="69"/>
    </row>
    <row r="33415" spans="24:27" x14ac:dyDescent="0.25">
      <c r="X33415" s="69"/>
      <c r="Y33415" s="69"/>
      <c r="Z33415" s="69"/>
      <c r="AA33415" s="69"/>
    </row>
    <row r="33416" spans="24:27" x14ac:dyDescent="0.25">
      <c r="X33416" s="69"/>
      <c r="Y33416" s="69"/>
      <c r="Z33416" s="69"/>
      <c r="AA33416" s="69"/>
    </row>
    <row r="33417" spans="24:27" x14ac:dyDescent="0.25">
      <c r="X33417" s="69"/>
      <c r="Y33417" s="69"/>
      <c r="Z33417" s="69"/>
      <c r="AA33417" s="69"/>
    </row>
    <row r="33418" spans="24:27" x14ac:dyDescent="0.25">
      <c r="X33418" s="69"/>
      <c r="Y33418" s="69"/>
      <c r="Z33418" s="69"/>
      <c r="AA33418" s="69"/>
    </row>
    <row r="33419" spans="24:27" x14ac:dyDescent="0.25">
      <c r="X33419" s="69"/>
      <c r="Y33419" s="69"/>
      <c r="Z33419" s="69"/>
      <c r="AA33419" s="69"/>
    </row>
    <row r="33420" spans="24:27" x14ac:dyDescent="0.25">
      <c r="X33420" s="69"/>
      <c r="Y33420" s="69"/>
      <c r="Z33420" s="69"/>
      <c r="AA33420" s="69"/>
    </row>
    <row r="33421" spans="24:27" x14ac:dyDescent="0.25">
      <c r="X33421" s="69"/>
      <c r="Y33421" s="69"/>
      <c r="Z33421" s="69"/>
      <c r="AA33421" s="69"/>
    </row>
    <row r="33422" spans="24:27" x14ac:dyDescent="0.25">
      <c r="X33422" s="69"/>
      <c r="Y33422" s="69"/>
      <c r="Z33422" s="69"/>
      <c r="AA33422" s="69"/>
    </row>
    <row r="33423" spans="24:27" x14ac:dyDescent="0.25">
      <c r="X33423" s="69"/>
      <c r="Y33423" s="69"/>
      <c r="Z33423" s="69"/>
      <c r="AA33423" s="69"/>
    </row>
    <row r="33424" spans="24:27" x14ac:dyDescent="0.25">
      <c r="X33424" s="69"/>
      <c r="Y33424" s="69"/>
      <c r="Z33424" s="69"/>
      <c r="AA33424" s="69"/>
    </row>
    <row r="33425" spans="24:27" x14ac:dyDescent="0.25">
      <c r="X33425" s="69"/>
      <c r="Y33425" s="69"/>
      <c r="Z33425" s="69"/>
      <c r="AA33425" s="69"/>
    </row>
    <row r="33426" spans="24:27" x14ac:dyDescent="0.25">
      <c r="X33426" s="69"/>
      <c r="Y33426" s="69"/>
      <c r="Z33426" s="69"/>
      <c r="AA33426" s="69"/>
    </row>
    <row r="33427" spans="24:27" x14ac:dyDescent="0.25">
      <c r="X33427" s="69"/>
      <c r="Y33427" s="69"/>
      <c r="Z33427" s="69"/>
      <c r="AA33427" s="69"/>
    </row>
    <row r="33428" spans="24:27" x14ac:dyDescent="0.25">
      <c r="X33428" s="69"/>
      <c r="Y33428" s="69"/>
      <c r="Z33428" s="69"/>
      <c r="AA33428" s="69"/>
    </row>
    <row r="33429" spans="24:27" x14ac:dyDescent="0.25">
      <c r="X33429" s="69"/>
      <c r="Y33429" s="69"/>
      <c r="Z33429" s="69"/>
      <c r="AA33429" s="69"/>
    </row>
    <row r="33430" spans="24:27" x14ac:dyDescent="0.25">
      <c r="X33430" s="69"/>
      <c r="Y33430" s="69"/>
      <c r="Z33430" s="69"/>
      <c r="AA33430" s="69"/>
    </row>
    <row r="33431" spans="24:27" x14ac:dyDescent="0.25">
      <c r="X33431" s="69"/>
      <c r="Y33431" s="69"/>
      <c r="Z33431" s="69"/>
      <c r="AA33431" s="69"/>
    </row>
    <row r="33432" spans="24:27" x14ac:dyDescent="0.25">
      <c r="X33432" s="69"/>
      <c r="Y33432" s="69"/>
      <c r="Z33432" s="69"/>
      <c r="AA33432" s="69"/>
    </row>
    <row r="33433" spans="24:27" x14ac:dyDescent="0.25">
      <c r="X33433" s="69"/>
      <c r="Y33433" s="69"/>
      <c r="Z33433" s="69"/>
      <c r="AA33433" s="69"/>
    </row>
    <row r="33434" spans="24:27" x14ac:dyDescent="0.25">
      <c r="X33434" s="69"/>
      <c r="Y33434" s="69"/>
      <c r="Z33434" s="69"/>
      <c r="AA33434" s="69"/>
    </row>
    <row r="33435" spans="24:27" x14ac:dyDescent="0.25">
      <c r="X33435" s="69"/>
      <c r="Y33435" s="69"/>
      <c r="Z33435" s="69"/>
      <c r="AA33435" s="69"/>
    </row>
    <row r="33436" spans="24:27" x14ac:dyDescent="0.25">
      <c r="X33436" s="69"/>
      <c r="Y33436" s="69"/>
      <c r="Z33436" s="69"/>
      <c r="AA33436" s="69"/>
    </row>
    <row r="33437" spans="24:27" x14ac:dyDescent="0.25">
      <c r="X33437" s="69"/>
      <c r="Y33437" s="69"/>
      <c r="Z33437" s="69"/>
      <c r="AA33437" s="69"/>
    </row>
    <row r="33438" spans="24:27" x14ac:dyDescent="0.25">
      <c r="X33438" s="69"/>
      <c r="Y33438" s="69"/>
      <c r="Z33438" s="69"/>
      <c r="AA33438" s="69"/>
    </row>
    <row r="33439" spans="24:27" x14ac:dyDescent="0.25">
      <c r="X33439" s="69"/>
      <c r="Y33439" s="69"/>
      <c r="Z33439" s="69"/>
      <c r="AA33439" s="69"/>
    </row>
    <row r="33440" spans="24:27" x14ac:dyDescent="0.25">
      <c r="X33440" s="69"/>
      <c r="Y33440" s="69"/>
      <c r="Z33440" s="69"/>
      <c r="AA33440" s="69"/>
    </row>
    <row r="33441" spans="24:27" x14ac:dyDescent="0.25">
      <c r="X33441" s="69"/>
      <c r="Y33441" s="69"/>
      <c r="Z33441" s="69"/>
      <c r="AA33441" s="69"/>
    </row>
    <row r="33442" spans="24:27" x14ac:dyDescent="0.25">
      <c r="X33442" s="69"/>
      <c r="Y33442" s="69"/>
      <c r="Z33442" s="69"/>
      <c r="AA33442" s="69"/>
    </row>
    <row r="33443" spans="24:27" x14ac:dyDescent="0.25">
      <c r="X33443" s="69"/>
      <c r="Y33443" s="69"/>
      <c r="Z33443" s="69"/>
      <c r="AA33443" s="69"/>
    </row>
    <row r="33444" spans="24:27" x14ac:dyDescent="0.25">
      <c r="X33444" s="69"/>
      <c r="Y33444" s="69"/>
      <c r="Z33444" s="69"/>
      <c r="AA33444" s="69"/>
    </row>
    <row r="33445" spans="24:27" x14ac:dyDescent="0.25">
      <c r="X33445" s="69"/>
      <c r="Y33445" s="69"/>
      <c r="Z33445" s="69"/>
      <c r="AA33445" s="69"/>
    </row>
    <row r="33446" spans="24:27" x14ac:dyDescent="0.25">
      <c r="X33446" s="69"/>
      <c r="Y33446" s="69"/>
      <c r="Z33446" s="69"/>
      <c r="AA33446" s="69"/>
    </row>
    <row r="33447" spans="24:27" x14ac:dyDescent="0.25">
      <c r="X33447" s="69"/>
      <c r="Y33447" s="69"/>
      <c r="Z33447" s="69"/>
      <c r="AA33447" s="69"/>
    </row>
    <row r="33448" spans="24:27" x14ac:dyDescent="0.25">
      <c r="X33448" s="69"/>
      <c r="Y33448" s="69"/>
      <c r="Z33448" s="69"/>
      <c r="AA33448" s="69"/>
    </row>
    <row r="33449" spans="24:27" x14ac:dyDescent="0.25">
      <c r="X33449" s="69"/>
      <c r="Y33449" s="69"/>
      <c r="Z33449" s="69"/>
      <c r="AA33449" s="69"/>
    </row>
    <row r="33450" spans="24:27" x14ac:dyDescent="0.25">
      <c r="X33450" s="69"/>
      <c r="Y33450" s="69"/>
      <c r="Z33450" s="69"/>
      <c r="AA33450" s="69"/>
    </row>
    <row r="33451" spans="24:27" x14ac:dyDescent="0.25">
      <c r="X33451" s="69"/>
      <c r="Y33451" s="69"/>
      <c r="Z33451" s="69"/>
      <c r="AA33451" s="69"/>
    </row>
    <row r="33452" spans="24:27" x14ac:dyDescent="0.25">
      <c r="X33452" s="69"/>
      <c r="Y33452" s="69"/>
      <c r="Z33452" s="69"/>
      <c r="AA33452" s="69"/>
    </row>
    <row r="33453" spans="24:27" x14ac:dyDescent="0.25">
      <c r="X33453" s="69"/>
      <c r="Y33453" s="69"/>
      <c r="Z33453" s="69"/>
      <c r="AA33453" s="69"/>
    </row>
    <row r="33454" spans="24:27" x14ac:dyDescent="0.25">
      <c r="X33454" s="69"/>
      <c r="Y33454" s="69"/>
      <c r="Z33454" s="69"/>
      <c r="AA33454" s="69"/>
    </row>
    <row r="33455" spans="24:27" x14ac:dyDescent="0.25">
      <c r="X33455" s="69"/>
      <c r="Y33455" s="69"/>
      <c r="Z33455" s="69"/>
      <c r="AA33455" s="69"/>
    </row>
    <row r="33456" spans="24:27" x14ac:dyDescent="0.25">
      <c r="X33456" s="69"/>
      <c r="Y33456" s="69"/>
      <c r="Z33456" s="69"/>
      <c r="AA33456" s="69"/>
    </row>
    <row r="33457" spans="24:27" x14ac:dyDescent="0.25">
      <c r="X33457" s="69"/>
      <c r="Y33457" s="69"/>
      <c r="Z33457" s="69"/>
      <c r="AA33457" s="69"/>
    </row>
    <row r="33458" spans="24:27" x14ac:dyDescent="0.25">
      <c r="X33458" s="69"/>
      <c r="Y33458" s="69"/>
      <c r="Z33458" s="69"/>
      <c r="AA33458" s="69"/>
    </row>
    <row r="33459" spans="24:27" x14ac:dyDescent="0.25">
      <c r="X33459" s="69"/>
      <c r="Y33459" s="69"/>
      <c r="Z33459" s="69"/>
      <c r="AA33459" s="69"/>
    </row>
    <row r="33460" spans="24:27" x14ac:dyDescent="0.25">
      <c r="X33460" s="69"/>
      <c r="Y33460" s="69"/>
      <c r="Z33460" s="69"/>
      <c r="AA33460" s="69"/>
    </row>
    <row r="33461" spans="24:27" x14ac:dyDescent="0.25">
      <c r="X33461" s="69"/>
      <c r="Y33461" s="69"/>
      <c r="Z33461" s="69"/>
      <c r="AA33461" s="69"/>
    </row>
    <row r="33462" spans="24:27" x14ac:dyDescent="0.25">
      <c r="X33462" s="69"/>
      <c r="Y33462" s="69"/>
      <c r="Z33462" s="69"/>
      <c r="AA33462" s="69"/>
    </row>
    <row r="33463" spans="24:27" x14ac:dyDescent="0.25">
      <c r="X33463" s="69"/>
      <c r="Y33463" s="69"/>
      <c r="Z33463" s="69"/>
      <c r="AA33463" s="69"/>
    </row>
    <row r="33464" spans="24:27" x14ac:dyDescent="0.25">
      <c r="X33464" s="69"/>
      <c r="Y33464" s="69"/>
      <c r="Z33464" s="69"/>
      <c r="AA33464" s="69"/>
    </row>
    <row r="33465" spans="24:27" x14ac:dyDescent="0.25">
      <c r="X33465" s="69"/>
      <c r="Y33465" s="69"/>
      <c r="Z33465" s="69"/>
      <c r="AA33465" s="69"/>
    </row>
    <row r="33466" spans="24:27" x14ac:dyDescent="0.25">
      <c r="X33466" s="69"/>
      <c r="Y33466" s="69"/>
      <c r="Z33466" s="69"/>
      <c r="AA33466" s="69"/>
    </row>
    <row r="33467" spans="24:27" x14ac:dyDescent="0.25">
      <c r="X33467" s="69"/>
      <c r="Y33467" s="69"/>
      <c r="Z33467" s="69"/>
      <c r="AA33467" s="69"/>
    </row>
    <row r="33468" spans="24:27" x14ac:dyDescent="0.25">
      <c r="X33468" s="69"/>
      <c r="Y33468" s="69"/>
      <c r="Z33468" s="69"/>
      <c r="AA33468" s="69"/>
    </row>
    <row r="33469" spans="24:27" x14ac:dyDescent="0.25">
      <c r="X33469" s="69"/>
      <c r="Y33469" s="69"/>
      <c r="Z33469" s="69"/>
      <c r="AA33469" s="69"/>
    </row>
    <row r="33470" spans="24:27" x14ac:dyDescent="0.25">
      <c r="X33470" s="69"/>
      <c r="Y33470" s="69"/>
      <c r="Z33470" s="69"/>
      <c r="AA33470" s="69"/>
    </row>
    <row r="33471" spans="24:27" x14ac:dyDescent="0.25">
      <c r="X33471" s="69"/>
      <c r="Y33471" s="69"/>
      <c r="Z33471" s="69"/>
      <c r="AA33471" s="69"/>
    </row>
    <row r="33472" spans="24:27" x14ac:dyDescent="0.25">
      <c r="X33472" s="69"/>
      <c r="Y33472" s="69"/>
      <c r="Z33472" s="69"/>
      <c r="AA33472" s="69"/>
    </row>
    <row r="33473" spans="24:27" x14ac:dyDescent="0.25">
      <c r="X33473" s="69"/>
      <c r="Y33473" s="69"/>
      <c r="Z33473" s="69"/>
      <c r="AA33473" s="69"/>
    </row>
    <row r="33474" spans="24:27" x14ac:dyDescent="0.25">
      <c r="X33474" s="69"/>
      <c r="Y33474" s="69"/>
      <c r="Z33474" s="69"/>
      <c r="AA33474" s="69"/>
    </row>
    <row r="33475" spans="24:27" x14ac:dyDescent="0.25">
      <c r="X33475" s="69"/>
      <c r="Y33475" s="69"/>
      <c r="Z33475" s="69"/>
      <c r="AA33475" s="69"/>
    </row>
    <row r="33476" spans="24:27" x14ac:dyDescent="0.25">
      <c r="X33476" s="69"/>
      <c r="Y33476" s="69"/>
      <c r="Z33476" s="69"/>
      <c r="AA33476" s="69"/>
    </row>
    <row r="33477" spans="24:27" x14ac:dyDescent="0.25">
      <c r="X33477" s="69"/>
      <c r="Y33477" s="69"/>
      <c r="Z33477" s="69"/>
      <c r="AA33477" s="69"/>
    </row>
    <row r="33478" spans="24:27" x14ac:dyDescent="0.25">
      <c r="X33478" s="69"/>
      <c r="Y33478" s="69"/>
      <c r="Z33478" s="69"/>
      <c r="AA33478" s="69"/>
    </row>
    <row r="33479" spans="24:27" x14ac:dyDescent="0.25">
      <c r="X33479" s="69"/>
      <c r="Y33479" s="69"/>
      <c r="Z33479" s="69"/>
      <c r="AA33479" s="69"/>
    </row>
    <row r="33480" spans="24:27" x14ac:dyDescent="0.25">
      <c r="X33480" s="69"/>
      <c r="Y33480" s="69"/>
      <c r="Z33480" s="69"/>
      <c r="AA33480" s="69"/>
    </row>
    <row r="33481" spans="24:27" x14ac:dyDescent="0.25">
      <c r="X33481" s="69"/>
      <c r="Y33481" s="69"/>
      <c r="Z33481" s="69"/>
      <c r="AA33481" s="69"/>
    </row>
    <row r="33482" spans="24:27" x14ac:dyDescent="0.25">
      <c r="X33482" s="69"/>
      <c r="Y33482" s="69"/>
      <c r="Z33482" s="69"/>
      <c r="AA33482" s="69"/>
    </row>
    <row r="33483" spans="24:27" x14ac:dyDescent="0.25">
      <c r="X33483" s="69"/>
      <c r="Y33483" s="69"/>
      <c r="Z33483" s="69"/>
      <c r="AA33483" s="69"/>
    </row>
    <row r="33484" spans="24:27" x14ac:dyDescent="0.25">
      <c r="X33484" s="69"/>
      <c r="Y33484" s="69"/>
      <c r="Z33484" s="69"/>
      <c r="AA33484" s="69"/>
    </row>
    <row r="33485" spans="24:27" x14ac:dyDescent="0.25">
      <c r="X33485" s="69"/>
      <c r="Y33485" s="69"/>
      <c r="Z33485" s="69"/>
      <c r="AA33485" s="69"/>
    </row>
    <row r="33486" spans="24:27" x14ac:dyDescent="0.25">
      <c r="X33486" s="69"/>
      <c r="Y33486" s="69"/>
      <c r="Z33486" s="69"/>
      <c r="AA33486" s="69"/>
    </row>
    <row r="33487" spans="24:27" x14ac:dyDescent="0.25">
      <c r="X33487" s="69"/>
      <c r="Y33487" s="69"/>
      <c r="Z33487" s="69"/>
      <c r="AA33487" s="69"/>
    </row>
    <row r="33488" spans="24:27" x14ac:dyDescent="0.25">
      <c r="X33488" s="69"/>
      <c r="Y33488" s="69"/>
      <c r="Z33488" s="69"/>
      <c r="AA33488" s="69"/>
    </row>
    <row r="33489" spans="24:27" x14ac:dyDescent="0.25">
      <c r="X33489" s="69"/>
      <c r="Y33489" s="69"/>
      <c r="Z33489" s="69"/>
      <c r="AA33489" s="69"/>
    </row>
    <row r="33490" spans="24:27" x14ac:dyDescent="0.25">
      <c r="X33490" s="69"/>
      <c r="Y33490" s="69"/>
      <c r="Z33490" s="69"/>
      <c r="AA33490" s="69"/>
    </row>
    <row r="33491" spans="24:27" x14ac:dyDescent="0.25">
      <c r="X33491" s="69"/>
      <c r="Y33491" s="69"/>
      <c r="Z33491" s="69"/>
      <c r="AA33491" s="69"/>
    </row>
    <row r="33492" spans="24:27" x14ac:dyDescent="0.25">
      <c r="X33492" s="69"/>
      <c r="Y33492" s="69"/>
      <c r="Z33492" s="69"/>
      <c r="AA33492" s="69"/>
    </row>
    <row r="33493" spans="24:27" x14ac:dyDescent="0.25">
      <c r="X33493" s="69"/>
      <c r="Y33493" s="69"/>
      <c r="Z33493" s="69"/>
      <c r="AA33493" s="69"/>
    </row>
    <row r="33494" spans="24:27" x14ac:dyDescent="0.25">
      <c r="X33494" s="69"/>
      <c r="Y33494" s="69"/>
      <c r="Z33494" s="69"/>
      <c r="AA33494" s="69"/>
    </row>
    <row r="33495" spans="24:27" x14ac:dyDescent="0.25">
      <c r="X33495" s="69"/>
      <c r="Y33495" s="69"/>
      <c r="Z33495" s="69"/>
      <c r="AA33495" s="69"/>
    </row>
    <row r="33496" spans="24:27" x14ac:dyDescent="0.25">
      <c r="X33496" s="69"/>
      <c r="Y33496" s="69"/>
      <c r="Z33496" s="69"/>
      <c r="AA33496" s="69"/>
    </row>
    <row r="33497" spans="24:27" x14ac:dyDescent="0.25">
      <c r="X33497" s="69"/>
      <c r="Y33497" s="69"/>
      <c r="Z33497" s="69"/>
      <c r="AA33497" s="69"/>
    </row>
    <row r="33498" spans="24:27" x14ac:dyDescent="0.25">
      <c r="X33498" s="69"/>
      <c r="Y33498" s="69"/>
      <c r="Z33498" s="69"/>
      <c r="AA33498" s="69"/>
    </row>
    <row r="33499" spans="24:27" x14ac:dyDescent="0.25">
      <c r="X33499" s="69"/>
      <c r="Y33499" s="69"/>
      <c r="Z33499" s="69"/>
      <c r="AA33499" s="69"/>
    </row>
    <row r="33500" spans="24:27" x14ac:dyDescent="0.25">
      <c r="X33500" s="69"/>
      <c r="Y33500" s="69"/>
      <c r="Z33500" s="69"/>
      <c r="AA33500" s="69"/>
    </row>
    <row r="33501" spans="24:27" x14ac:dyDescent="0.25">
      <c r="X33501" s="69"/>
      <c r="Y33501" s="69"/>
      <c r="Z33501" s="69"/>
      <c r="AA33501" s="69"/>
    </row>
    <row r="33502" spans="24:27" x14ac:dyDescent="0.25">
      <c r="X33502" s="69"/>
      <c r="Y33502" s="69"/>
      <c r="Z33502" s="69"/>
      <c r="AA33502" s="69"/>
    </row>
    <row r="33503" spans="24:27" x14ac:dyDescent="0.25">
      <c r="X33503" s="69"/>
      <c r="Y33503" s="69"/>
      <c r="Z33503" s="69"/>
      <c r="AA33503" s="69"/>
    </row>
    <row r="33504" spans="24:27" x14ac:dyDescent="0.25">
      <c r="X33504" s="69"/>
      <c r="Y33504" s="69"/>
      <c r="Z33504" s="69"/>
      <c r="AA33504" s="69"/>
    </row>
    <row r="33505" spans="24:27" x14ac:dyDescent="0.25">
      <c r="X33505" s="69"/>
      <c r="Y33505" s="69"/>
      <c r="Z33505" s="69"/>
      <c r="AA33505" s="69"/>
    </row>
    <row r="33506" spans="24:27" x14ac:dyDescent="0.25">
      <c r="X33506" s="69"/>
      <c r="Y33506" s="69"/>
      <c r="Z33506" s="69"/>
      <c r="AA33506" s="69"/>
    </row>
    <row r="33507" spans="24:27" x14ac:dyDescent="0.25">
      <c r="X33507" s="69"/>
      <c r="Y33507" s="69"/>
      <c r="Z33507" s="69"/>
      <c r="AA33507" s="69"/>
    </row>
    <row r="33508" spans="24:27" x14ac:dyDescent="0.25">
      <c r="X33508" s="69"/>
      <c r="Y33508" s="69"/>
      <c r="Z33508" s="69"/>
      <c r="AA33508" s="69"/>
    </row>
    <row r="33509" spans="24:27" x14ac:dyDescent="0.25">
      <c r="X33509" s="69"/>
      <c r="Y33509" s="69"/>
      <c r="Z33509" s="69"/>
      <c r="AA33509" s="69"/>
    </row>
    <row r="33510" spans="24:27" x14ac:dyDescent="0.25">
      <c r="X33510" s="69"/>
      <c r="Y33510" s="69"/>
      <c r="Z33510" s="69"/>
      <c r="AA33510" s="69"/>
    </row>
    <row r="33511" spans="24:27" x14ac:dyDescent="0.25">
      <c r="X33511" s="69"/>
      <c r="Y33511" s="69"/>
      <c r="Z33511" s="69"/>
      <c r="AA33511" s="69"/>
    </row>
    <row r="33512" spans="24:27" x14ac:dyDescent="0.25">
      <c r="X33512" s="69"/>
      <c r="Y33512" s="69"/>
      <c r="Z33512" s="69"/>
      <c r="AA33512" s="69"/>
    </row>
    <row r="33513" spans="24:27" x14ac:dyDescent="0.25">
      <c r="X33513" s="69"/>
      <c r="Y33513" s="69"/>
      <c r="Z33513" s="69"/>
      <c r="AA33513" s="69"/>
    </row>
    <row r="33514" spans="24:27" x14ac:dyDescent="0.25">
      <c r="X33514" s="69"/>
      <c r="Y33514" s="69"/>
      <c r="Z33514" s="69"/>
      <c r="AA33514" s="69"/>
    </row>
    <row r="33515" spans="24:27" x14ac:dyDescent="0.25">
      <c r="X33515" s="69"/>
      <c r="Y33515" s="69"/>
      <c r="Z33515" s="69"/>
      <c r="AA33515" s="69"/>
    </row>
    <row r="33516" spans="24:27" x14ac:dyDescent="0.25">
      <c r="X33516" s="69"/>
      <c r="Y33516" s="69"/>
      <c r="Z33516" s="69"/>
      <c r="AA33516" s="69"/>
    </row>
    <row r="33517" spans="24:27" x14ac:dyDescent="0.25">
      <c r="X33517" s="69"/>
      <c r="Y33517" s="69"/>
      <c r="Z33517" s="69"/>
      <c r="AA33517" s="69"/>
    </row>
    <row r="33518" spans="24:27" x14ac:dyDescent="0.25">
      <c r="X33518" s="69"/>
      <c r="Y33518" s="69"/>
      <c r="Z33518" s="69"/>
      <c r="AA33518" s="69"/>
    </row>
    <row r="33519" spans="24:27" x14ac:dyDescent="0.25">
      <c r="X33519" s="69"/>
      <c r="Y33519" s="69"/>
      <c r="Z33519" s="69"/>
      <c r="AA33519" s="69"/>
    </row>
    <row r="33520" spans="24:27" x14ac:dyDescent="0.25">
      <c r="X33520" s="69"/>
      <c r="Y33520" s="69"/>
      <c r="Z33520" s="69"/>
      <c r="AA33520" s="69"/>
    </row>
    <row r="33521" spans="24:27" x14ac:dyDescent="0.25">
      <c r="X33521" s="69"/>
      <c r="Y33521" s="69"/>
      <c r="Z33521" s="69"/>
      <c r="AA33521" s="69"/>
    </row>
    <row r="33522" spans="24:27" x14ac:dyDescent="0.25">
      <c r="X33522" s="69"/>
      <c r="Y33522" s="69"/>
      <c r="Z33522" s="69"/>
      <c r="AA33522" s="69"/>
    </row>
    <row r="33523" spans="24:27" x14ac:dyDescent="0.25">
      <c r="X33523" s="69"/>
      <c r="Y33523" s="69"/>
      <c r="Z33523" s="69"/>
      <c r="AA33523" s="69"/>
    </row>
    <row r="33524" spans="24:27" x14ac:dyDescent="0.25">
      <c r="X33524" s="69"/>
      <c r="Y33524" s="69"/>
      <c r="Z33524" s="69"/>
      <c r="AA33524" s="69"/>
    </row>
    <row r="33525" spans="24:27" x14ac:dyDescent="0.25">
      <c r="X33525" s="69"/>
      <c r="Y33525" s="69"/>
      <c r="Z33525" s="69"/>
      <c r="AA33525" s="69"/>
    </row>
    <row r="33526" spans="24:27" x14ac:dyDescent="0.25">
      <c r="X33526" s="69"/>
      <c r="Y33526" s="69"/>
      <c r="Z33526" s="69"/>
      <c r="AA33526" s="69"/>
    </row>
    <row r="33527" spans="24:27" x14ac:dyDescent="0.25">
      <c r="X33527" s="69"/>
      <c r="Y33527" s="69"/>
      <c r="Z33527" s="69"/>
      <c r="AA33527" s="69"/>
    </row>
    <row r="33528" spans="24:27" x14ac:dyDescent="0.25">
      <c r="X33528" s="69"/>
      <c r="Y33528" s="69"/>
      <c r="Z33528" s="69"/>
      <c r="AA33528" s="69"/>
    </row>
    <row r="33529" spans="24:27" x14ac:dyDescent="0.25">
      <c r="X33529" s="69"/>
      <c r="Y33529" s="69"/>
      <c r="Z33529" s="69"/>
      <c r="AA33529" s="69"/>
    </row>
    <row r="33530" spans="24:27" x14ac:dyDescent="0.25">
      <c r="X33530" s="69"/>
      <c r="Y33530" s="69"/>
      <c r="Z33530" s="69"/>
      <c r="AA33530" s="69"/>
    </row>
    <row r="33531" spans="24:27" x14ac:dyDescent="0.25">
      <c r="X33531" s="69"/>
      <c r="Y33531" s="69"/>
      <c r="Z33531" s="69"/>
      <c r="AA33531" s="69"/>
    </row>
    <row r="33532" spans="24:27" x14ac:dyDescent="0.25">
      <c r="X33532" s="69"/>
      <c r="Y33532" s="69"/>
      <c r="Z33532" s="69"/>
      <c r="AA33532" s="69"/>
    </row>
    <row r="33533" spans="24:27" x14ac:dyDescent="0.25">
      <c r="X33533" s="69"/>
      <c r="Y33533" s="69"/>
      <c r="Z33533" s="69"/>
      <c r="AA33533" s="69"/>
    </row>
    <row r="33534" spans="24:27" x14ac:dyDescent="0.25">
      <c r="X33534" s="69"/>
      <c r="Y33534" s="69"/>
      <c r="Z33534" s="69"/>
      <c r="AA33534" s="69"/>
    </row>
    <row r="33535" spans="24:27" x14ac:dyDescent="0.25">
      <c r="X33535" s="69"/>
      <c r="Y33535" s="69"/>
      <c r="Z33535" s="69"/>
      <c r="AA33535" s="69"/>
    </row>
    <row r="33536" spans="24:27" x14ac:dyDescent="0.25">
      <c r="X33536" s="69"/>
      <c r="Y33536" s="69"/>
      <c r="Z33536" s="69"/>
      <c r="AA33536" s="69"/>
    </row>
    <row r="33537" spans="24:27" x14ac:dyDescent="0.25">
      <c r="X33537" s="69"/>
      <c r="Y33537" s="69"/>
      <c r="Z33537" s="69"/>
      <c r="AA33537" s="69"/>
    </row>
    <row r="33538" spans="24:27" x14ac:dyDescent="0.25">
      <c r="X33538" s="69"/>
      <c r="Y33538" s="69"/>
      <c r="Z33538" s="69"/>
      <c r="AA33538" s="69"/>
    </row>
    <row r="33539" spans="24:27" x14ac:dyDescent="0.25">
      <c r="X33539" s="69"/>
      <c r="Y33539" s="69"/>
      <c r="Z33539" s="69"/>
      <c r="AA33539" s="69"/>
    </row>
    <row r="33540" spans="24:27" x14ac:dyDescent="0.25">
      <c r="X33540" s="69"/>
      <c r="Y33540" s="69"/>
      <c r="Z33540" s="69"/>
      <c r="AA33540" s="69"/>
    </row>
    <row r="33541" spans="24:27" x14ac:dyDescent="0.25">
      <c r="X33541" s="69"/>
      <c r="Y33541" s="69"/>
      <c r="Z33541" s="69"/>
      <c r="AA33541" s="69"/>
    </row>
    <row r="33542" spans="24:27" x14ac:dyDescent="0.25">
      <c r="X33542" s="69"/>
      <c r="Y33542" s="69"/>
      <c r="Z33542" s="69"/>
      <c r="AA33542" s="69"/>
    </row>
    <row r="33543" spans="24:27" x14ac:dyDescent="0.25">
      <c r="X33543" s="69"/>
      <c r="Y33543" s="69"/>
      <c r="Z33543" s="69"/>
      <c r="AA33543" s="69"/>
    </row>
    <row r="33544" spans="24:27" x14ac:dyDescent="0.25">
      <c r="X33544" s="69"/>
      <c r="Y33544" s="69"/>
      <c r="Z33544" s="69"/>
      <c r="AA33544" s="69"/>
    </row>
    <row r="33545" spans="24:27" x14ac:dyDescent="0.25">
      <c r="X33545" s="69"/>
      <c r="Y33545" s="69"/>
      <c r="Z33545" s="69"/>
      <c r="AA33545" s="69"/>
    </row>
    <row r="33546" spans="24:27" x14ac:dyDescent="0.25">
      <c r="X33546" s="69"/>
      <c r="Y33546" s="69"/>
      <c r="Z33546" s="69"/>
      <c r="AA33546" s="69"/>
    </row>
    <row r="33547" spans="24:27" x14ac:dyDescent="0.25">
      <c r="X33547" s="69"/>
      <c r="Y33547" s="69"/>
      <c r="Z33547" s="69"/>
      <c r="AA33547" s="69"/>
    </row>
    <row r="33548" spans="24:27" x14ac:dyDescent="0.25">
      <c r="X33548" s="69"/>
      <c r="Y33548" s="69"/>
      <c r="Z33548" s="69"/>
      <c r="AA33548" s="69"/>
    </row>
    <row r="33549" spans="24:27" x14ac:dyDescent="0.25">
      <c r="X33549" s="69"/>
      <c r="Y33549" s="69"/>
      <c r="Z33549" s="69"/>
      <c r="AA33549" s="69"/>
    </row>
    <row r="33550" spans="24:27" x14ac:dyDescent="0.25">
      <c r="X33550" s="69"/>
      <c r="Y33550" s="69"/>
      <c r="Z33550" s="69"/>
      <c r="AA33550" s="69"/>
    </row>
    <row r="33551" spans="24:27" x14ac:dyDescent="0.25">
      <c r="X33551" s="69"/>
      <c r="Y33551" s="69"/>
      <c r="Z33551" s="69"/>
      <c r="AA33551" s="69"/>
    </row>
    <row r="33552" spans="24:27" x14ac:dyDescent="0.25">
      <c r="X33552" s="69"/>
      <c r="Y33552" s="69"/>
      <c r="Z33552" s="69"/>
      <c r="AA33552" s="69"/>
    </row>
    <row r="33553" spans="24:27" x14ac:dyDescent="0.25">
      <c r="X33553" s="69"/>
      <c r="Y33553" s="69"/>
      <c r="Z33553" s="69"/>
      <c r="AA33553" s="69"/>
    </row>
    <row r="33554" spans="24:27" x14ac:dyDescent="0.25">
      <c r="X33554" s="69"/>
      <c r="Y33554" s="69"/>
      <c r="Z33554" s="69"/>
      <c r="AA33554" s="69"/>
    </row>
    <row r="33555" spans="24:27" x14ac:dyDescent="0.25">
      <c r="X33555" s="69"/>
      <c r="Y33555" s="69"/>
      <c r="Z33555" s="69"/>
      <c r="AA33555" s="69"/>
    </row>
    <row r="33556" spans="24:27" x14ac:dyDescent="0.25">
      <c r="X33556" s="69"/>
      <c r="Y33556" s="69"/>
      <c r="Z33556" s="69"/>
      <c r="AA33556" s="69"/>
    </row>
    <row r="33557" spans="24:27" x14ac:dyDescent="0.25">
      <c r="X33557" s="69"/>
      <c r="Y33557" s="69"/>
      <c r="Z33557" s="69"/>
      <c r="AA33557" s="69"/>
    </row>
    <row r="33558" spans="24:27" x14ac:dyDescent="0.25">
      <c r="X33558" s="69"/>
      <c r="Y33558" s="69"/>
      <c r="Z33558" s="69"/>
      <c r="AA33558" s="69"/>
    </row>
    <row r="33559" spans="24:27" x14ac:dyDescent="0.25">
      <c r="X33559" s="69"/>
      <c r="Y33559" s="69"/>
      <c r="Z33559" s="69"/>
      <c r="AA33559" s="69"/>
    </row>
    <row r="33560" spans="24:27" x14ac:dyDescent="0.25">
      <c r="X33560" s="69"/>
      <c r="Y33560" s="69"/>
      <c r="Z33560" s="69"/>
      <c r="AA33560" s="69"/>
    </row>
    <row r="33561" spans="24:27" x14ac:dyDescent="0.25">
      <c r="X33561" s="69"/>
      <c r="Y33561" s="69"/>
      <c r="Z33561" s="69"/>
      <c r="AA33561" s="69"/>
    </row>
    <row r="33562" spans="24:27" x14ac:dyDescent="0.25">
      <c r="X33562" s="69"/>
      <c r="Y33562" s="69"/>
      <c r="Z33562" s="69"/>
      <c r="AA33562" s="69"/>
    </row>
    <row r="33563" spans="24:27" x14ac:dyDescent="0.25">
      <c r="X33563" s="69"/>
      <c r="Y33563" s="69"/>
      <c r="Z33563" s="69"/>
      <c r="AA33563" s="69"/>
    </row>
    <row r="33564" spans="24:27" x14ac:dyDescent="0.25">
      <c r="X33564" s="69"/>
      <c r="Y33564" s="69"/>
      <c r="Z33564" s="69"/>
      <c r="AA33564" s="69"/>
    </row>
    <row r="33565" spans="24:27" x14ac:dyDescent="0.25">
      <c r="X33565" s="69"/>
      <c r="Y33565" s="69"/>
      <c r="Z33565" s="69"/>
      <c r="AA33565" s="69"/>
    </row>
    <row r="33566" spans="24:27" x14ac:dyDescent="0.25">
      <c r="X33566" s="69"/>
      <c r="Y33566" s="69"/>
      <c r="Z33566" s="69"/>
      <c r="AA33566" s="69"/>
    </row>
    <row r="33567" spans="24:27" x14ac:dyDescent="0.25">
      <c r="X33567" s="69"/>
      <c r="Y33567" s="69"/>
      <c r="Z33567" s="69"/>
      <c r="AA33567" s="69"/>
    </row>
    <row r="33568" spans="24:27" x14ac:dyDescent="0.25">
      <c r="X33568" s="69"/>
      <c r="Y33568" s="69"/>
      <c r="Z33568" s="69"/>
      <c r="AA33568" s="69"/>
    </row>
    <row r="33569" spans="24:27" x14ac:dyDescent="0.25">
      <c r="X33569" s="69"/>
      <c r="Y33569" s="69"/>
      <c r="Z33569" s="69"/>
      <c r="AA33569" s="69"/>
    </row>
    <row r="33570" spans="24:27" x14ac:dyDescent="0.25">
      <c r="X33570" s="69"/>
      <c r="Y33570" s="69"/>
      <c r="Z33570" s="69"/>
      <c r="AA33570" s="69"/>
    </row>
    <row r="33571" spans="24:27" x14ac:dyDescent="0.25">
      <c r="X33571" s="69"/>
      <c r="Y33571" s="69"/>
      <c r="Z33571" s="69"/>
      <c r="AA33571" s="69"/>
    </row>
    <row r="33572" spans="24:27" x14ac:dyDescent="0.25">
      <c r="X33572" s="69"/>
      <c r="Y33572" s="69"/>
      <c r="Z33572" s="69"/>
      <c r="AA33572" s="69"/>
    </row>
    <row r="33573" spans="24:27" x14ac:dyDescent="0.25">
      <c r="X33573" s="69"/>
      <c r="Y33573" s="69"/>
      <c r="Z33573" s="69"/>
      <c r="AA33573" s="69"/>
    </row>
    <row r="33574" spans="24:27" x14ac:dyDescent="0.25">
      <c r="X33574" s="69"/>
      <c r="Y33574" s="69"/>
      <c r="Z33574" s="69"/>
      <c r="AA33574" s="69"/>
    </row>
    <row r="33575" spans="24:27" x14ac:dyDescent="0.25">
      <c r="X33575" s="69"/>
      <c r="Y33575" s="69"/>
      <c r="Z33575" s="69"/>
      <c r="AA33575" s="69"/>
    </row>
    <row r="33576" spans="24:27" x14ac:dyDescent="0.25">
      <c r="X33576" s="69"/>
      <c r="Y33576" s="69"/>
      <c r="Z33576" s="69"/>
      <c r="AA33576" s="69"/>
    </row>
    <row r="33577" spans="24:27" x14ac:dyDescent="0.25">
      <c r="X33577" s="69"/>
      <c r="Y33577" s="69"/>
      <c r="Z33577" s="69"/>
      <c r="AA33577" s="69"/>
    </row>
    <row r="33578" spans="24:27" x14ac:dyDescent="0.25">
      <c r="X33578" s="69"/>
      <c r="Y33578" s="69"/>
      <c r="Z33578" s="69"/>
      <c r="AA33578" s="69"/>
    </row>
    <row r="33579" spans="24:27" x14ac:dyDescent="0.25">
      <c r="X33579" s="69"/>
      <c r="Y33579" s="69"/>
      <c r="Z33579" s="69"/>
      <c r="AA33579" s="69"/>
    </row>
    <row r="33580" spans="24:27" x14ac:dyDescent="0.25">
      <c r="X33580" s="69"/>
      <c r="Y33580" s="69"/>
      <c r="Z33580" s="69"/>
      <c r="AA33580" s="69"/>
    </row>
    <row r="33581" spans="24:27" x14ac:dyDescent="0.25">
      <c r="X33581" s="69"/>
      <c r="Y33581" s="69"/>
      <c r="Z33581" s="69"/>
      <c r="AA33581" s="69"/>
    </row>
    <row r="33582" spans="24:27" x14ac:dyDescent="0.25">
      <c r="X33582" s="69"/>
      <c r="Y33582" s="69"/>
      <c r="Z33582" s="69"/>
      <c r="AA33582" s="69"/>
    </row>
    <row r="33583" spans="24:27" x14ac:dyDescent="0.25">
      <c r="X33583" s="69"/>
      <c r="Y33583" s="69"/>
      <c r="Z33583" s="69"/>
      <c r="AA33583" s="69"/>
    </row>
    <row r="33584" spans="24:27" x14ac:dyDescent="0.25">
      <c r="X33584" s="69"/>
      <c r="Y33584" s="69"/>
      <c r="Z33584" s="69"/>
      <c r="AA33584" s="69"/>
    </row>
    <row r="33585" spans="24:27" x14ac:dyDescent="0.25">
      <c r="X33585" s="69"/>
      <c r="Y33585" s="69"/>
      <c r="Z33585" s="69"/>
      <c r="AA33585" s="69"/>
    </row>
    <row r="33586" spans="24:27" x14ac:dyDescent="0.25">
      <c r="X33586" s="69"/>
      <c r="Y33586" s="69"/>
      <c r="Z33586" s="69"/>
      <c r="AA33586" s="69"/>
    </row>
    <row r="33587" spans="24:27" x14ac:dyDescent="0.25">
      <c r="X33587" s="69"/>
      <c r="Y33587" s="69"/>
      <c r="Z33587" s="69"/>
      <c r="AA33587" s="69"/>
    </row>
    <row r="33588" spans="24:27" x14ac:dyDescent="0.25">
      <c r="X33588" s="69"/>
      <c r="Y33588" s="69"/>
      <c r="Z33588" s="69"/>
      <c r="AA33588" s="69"/>
    </row>
    <row r="33589" spans="24:27" x14ac:dyDescent="0.25">
      <c r="X33589" s="69"/>
      <c r="Y33589" s="69"/>
      <c r="Z33589" s="69"/>
      <c r="AA33589" s="69"/>
    </row>
    <row r="33590" spans="24:27" x14ac:dyDescent="0.25">
      <c r="X33590" s="69"/>
      <c r="Y33590" s="69"/>
      <c r="Z33590" s="69"/>
      <c r="AA33590" s="69"/>
    </row>
    <row r="33591" spans="24:27" x14ac:dyDescent="0.25">
      <c r="X33591" s="69"/>
      <c r="Y33591" s="69"/>
      <c r="Z33591" s="69"/>
      <c r="AA33591" s="69"/>
    </row>
    <row r="33592" spans="24:27" x14ac:dyDescent="0.25">
      <c r="X33592" s="69"/>
      <c r="Y33592" s="69"/>
      <c r="Z33592" s="69"/>
      <c r="AA33592" s="69"/>
    </row>
    <row r="33593" spans="24:27" x14ac:dyDescent="0.25">
      <c r="X33593" s="69"/>
      <c r="Y33593" s="69"/>
      <c r="Z33593" s="69"/>
      <c r="AA33593" s="69"/>
    </row>
    <row r="33594" spans="24:27" x14ac:dyDescent="0.25">
      <c r="X33594" s="69"/>
      <c r="Y33594" s="69"/>
      <c r="Z33594" s="69"/>
      <c r="AA33594" s="69"/>
    </row>
    <row r="33595" spans="24:27" x14ac:dyDescent="0.25">
      <c r="X33595" s="69"/>
      <c r="Y33595" s="69"/>
      <c r="Z33595" s="69"/>
      <c r="AA33595" s="69"/>
    </row>
    <row r="33596" spans="24:27" x14ac:dyDescent="0.25">
      <c r="X33596" s="69"/>
      <c r="Y33596" s="69"/>
      <c r="Z33596" s="69"/>
      <c r="AA33596" s="69"/>
    </row>
    <row r="33597" spans="24:27" x14ac:dyDescent="0.25">
      <c r="X33597" s="69"/>
      <c r="Y33597" s="69"/>
      <c r="Z33597" s="69"/>
      <c r="AA33597" s="69"/>
    </row>
    <row r="33598" spans="24:27" x14ac:dyDescent="0.25">
      <c r="X33598" s="69"/>
      <c r="Y33598" s="69"/>
      <c r="Z33598" s="69"/>
      <c r="AA33598" s="69"/>
    </row>
    <row r="33599" spans="24:27" x14ac:dyDescent="0.25">
      <c r="X33599" s="69"/>
      <c r="Y33599" s="69"/>
      <c r="Z33599" s="69"/>
      <c r="AA33599" s="69"/>
    </row>
    <row r="33600" spans="24:27" x14ac:dyDescent="0.25">
      <c r="X33600" s="69"/>
      <c r="Y33600" s="69"/>
      <c r="Z33600" s="69"/>
      <c r="AA33600" s="69"/>
    </row>
    <row r="33601" spans="24:27" x14ac:dyDescent="0.25">
      <c r="X33601" s="69"/>
      <c r="Y33601" s="69"/>
      <c r="Z33601" s="69"/>
      <c r="AA33601" s="69"/>
    </row>
    <row r="33602" spans="24:27" x14ac:dyDescent="0.25">
      <c r="X33602" s="69"/>
      <c r="Y33602" s="69"/>
      <c r="Z33602" s="69"/>
      <c r="AA33602" s="69"/>
    </row>
    <row r="33603" spans="24:27" x14ac:dyDescent="0.25">
      <c r="X33603" s="69"/>
      <c r="Y33603" s="69"/>
      <c r="Z33603" s="69"/>
      <c r="AA33603" s="69"/>
    </row>
    <row r="33604" spans="24:27" x14ac:dyDescent="0.25">
      <c r="X33604" s="69"/>
      <c r="Y33604" s="69"/>
      <c r="Z33604" s="69"/>
      <c r="AA33604" s="69"/>
    </row>
    <row r="33605" spans="24:27" x14ac:dyDescent="0.25">
      <c r="X33605" s="69"/>
      <c r="Y33605" s="69"/>
      <c r="Z33605" s="69"/>
      <c r="AA33605" s="69"/>
    </row>
    <row r="33606" spans="24:27" x14ac:dyDescent="0.25">
      <c r="X33606" s="69"/>
      <c r="Y33606" s="69"/>
      <c r="Z33606" s="69"/>
      <c r="AA33606" s="69"/>
    </row>
    <row r="33607" spans="24:27" x14ac:dyDescent="0.25">
      <c r="X33607" s="69"/>
      <c r="Y33607" s="69"/>
      <c r="Z33607" s="69"/>
      <c r="AA33607" s="69"/>
    </row>
    <row r="33608" spans="24:27" x14ac:dyDescent="0.25">
      <c r="X33608" s="69"/>
      <c r="Y33608" s="69"/>
      <c r="Z33608" s="69"/>
      <c r="AA33608" s="69"/>
    </row>
    <row r="33609" spans="24:27" x14ac:dyDescent="0.25">
      <c r="X33609" s="69"/>
      <c r="Y33609" s="69"/>
      <c r="Z33609" s="69"/>
      <c r="AA33609" s="69"/>
    </row>
    <row r="33610" spans="24:27" x14ac:dyDescent="0.25">
      <c r="X33610" s="69"/>
      <c r="Y33610" s="69"/>
      <c r="Z33610" s="69"/>
      <c r="AA33610" s="69"/>
    </row>
    <row r="33611" spans="24:27" x14ac:dyDescent="0.25">
      <c r="X33611" s="69"/>
      <c r="Y33611" s="69"/>
      <c r="Z33611" s="69"/>
      <c r="AA33611" s="69"/>
    </row>
    <row r="33612" spans="24:27" x14ac:dyDescent="0.25">
      <c r="X33612" s="69"/>
      <c r="Y33612" s="69"/>
      <c r="Z33612" s="69"/>
      <c r="AA33612" s="69"/>
    </row>
    <row r="33613" spans="24:27" x14ac:dyDescent="0.25">
      <c r="X33613" s="69"/>
      <c r="Y33613" s="69"/>
      <c r="Z33613" s="69"/>
      <c r="AA33613" s="69"/>
    </row>
    <row r="33614" spans="24:27" x14ac:dyDescent="0.25">
      <c r="X33614" s="69"/>
      <c r="Y33614" s="69"/>
      <c r="Z33614" s="69"/>
      <c r="AA33614" s="69"/>
    </row>
    <row r="33615" spans="24:27" x14ac:dyDescent="0.25">
      <c r="X33615" s="69"/>
      <c r="Y33615" s="69"/>
      <c r="Z33615" s="69"/>
      <c r="AA33615" s="69"/>
    </row>
    <row r="33616" spans="24:27" x14ac:dyDescent="0.25">
      <c r="X33616" s="69"/>
      <c r="Y33616" s="69"/>
      <c r="Z33616" s="69"/>
      <c r="AA33616" s="69"/>
    </row>
    <row r="33617" spans="24:27" x14ac:dyDescent="0.25">
      <c r="X33617" s="69"/>
      <c r="Y33617" s="69"/>
      <c r="Z33617" s="69"/>
      <c r="AA33617" s="69"/>
    </row>
    <row r="33618" spans="24:27" x14ac:dyDescent="0.25">
      <c r="X33618" s="69"/>
      <c r="Y33618" s="69"/>
      <c r="Z33618" s="69"/>
      <c r="AA33618" s="69"/>
    </row>
    <row r="33619" spans="24:27" x14ac:dyDescent="0.25">
      <c r="X33619" s="69"/>
      <c r="Y33619" s="69"/>
      <c r="Z33619" s="69"/>
      <c r="AA33619" s="69"/>
    </row>
    <row r="33620" spans="24:27" x14ac:dyDescent="0.25">
      <c r="X33620" s="69"/>
      <c r="Y33620" s="69"/>
      <c r="Z33620" s="69"/>
      <c r="AA33620" s="69"/>
    </row>
    <row r="33621" spans="24:27" x14ac:dyDescent="0.25">
      <c r="X33621" s="69"/>
      <c r="Y33621" s="69"/>
      <c r="Z33621" s="69"/>
      <c r="AA33621" s="69"/>
    </row>
    <row r="33622" spans="24:27" x14ac:dyDescent="0.25">
      <c r="X33622" s="69"/>
      <c r="Y33622" s="69"/>
      <c r="Z33622" s="69"/>
      <c r="AA33622" s="69"/>
    </row>
    <row r="33623" spans="24:27" x14ac:dyDescent="0.25">
      <c r="X33623" s="69"/>
      <c r="Y33623" s="69"/>
      <c r="Z33623" s="69"/>
      <c r="AA33623" s="69"/>
    </row>
    <row r="33624" spans="24:27" x14ac:dyDescent="0.25">
      <c r="X33624" s="69"/>
      <c r="Y33624" s="69"/>
      <c r="Z33624" s="69"/>
      <c r="AA33624" s="69"/>
    </row>
    <row r="33625" spans="24:27" x14ac:dyDescent="0.25">
      <c r="X33625" s="69"/>
      <c r="Y33625" s="69"/>
      <c r="Z33625" s="69"/>
      <c r="AA33625" s="69"/>
    </row>
    <row r="33626" spans="24:27" x14ac:dyDescent="0.25">
      <c r="X33626" s="69"/>
      <c r="Y33626" s="69"/>
      <c r="Z33626" s="69"/>
      <c r="AA33626" s="69"/>
    </row>
    <row r="33627" spans="24:27" x14ac:dyDescent="0.25">
      <c r="X33627" s="69"/>
      <c r="Y33627" s="69"/>
      <c r="Z33627" s="69"/>
      <c r="AA33627" s="69"/>
    </row>
    <row r="33628" spans="24:27" x14ac:dyDescent="0.25">
      <c r="X33628" s="69"/>
      <c r="Y33628" s="69"/>
      <c r="Z33628" s="69"/>
      <c r="AA33628" s="69"/>
    </row>
    <row r="33629" spans="24:27" x14ac:dyDescent="0.25">
      <c r="X33629" s="69"/>
      <c r="Y33629" s="69"/>
      <c r="Z33629" s="69"/>
      <c r="AA33629" s="69"/>
    </row>
    <row r="33630" spans="24:27" x14ac:dyDescent="0.25">
      <c r="X33630" s="69"/>
      <c r="Y33630" s="69"/>
      <c r="Z33630" s="69"/>
      <c r="AA33630" s="69"/>
    </row>
    <row r="33631" spans="24:27" x14ac:dyDescent="0.25">
      <c r="X33631" s="69"/>
      <c r="Y33631" s="69"/>
      <c r="Z33631" s="69"/>
      <c r="AA33631" s="69"/>
    </row>
    <row r="33632" spans="24:27" x14ac:dyDescent="0.25">
      <c r="X33632" s="69"/>
      <c r="Y33632" s="69"/>
      <c r="Z33632" s="69"/>
      <c r="AA33632" s="69"/>
    </row>
    <row r="33633" spans="24:27" x14ac:dyDescent="0.25">
      <c r="X33633" s="69"/>
      <c r="Y33633" s="69"/>
      <c r="Z33633" s="69"/>
      <c r="AA33633" s="69"/>
    </row>
    <row r="33634" spans="24:27" x14ac:dyDescent="0.25">
      <c r="X33634" s="69"/>
      <c r="Y33634" s="69"/>
      <c r="Z33634" s="69"/>
      <c r="AA33634" s="69"/>
    </row>
    <row r="33635" spans="24:27" x14ac:dyDescent="0.25">
      <c r="X33635" s="69"/>
      <c r="Y33635" s="69"/>
      <c r="Z33635" s="69"/>
      <c r="AA33635" s="69"/>
    </row>
    <row r="33636" spans="24:27" x14ac:dyDescent="0.25">
      <c r="X33636" s="69"/>
      <c r="Y33636" s="69"/>
      <c r="Z33636" s="69"/>
      <c r="AA33636" s="69"/>
    </row>
    <row r="33637" spans="24:27" x14ac:dyDescent="0.25">
      <c r="X33637" s="69"/>
      <c r="Y33637" s="69"/>
      <c r="Z33637" s="69"/>
      <c r="AA33637" s="69"/>
    </row>
    <row r="33638" spans="24:27" x14ac:dyDescent="0.25">
      <c r="X33638" s="69"/>
      <c r="Y33638" s="69"/>
      <c r="Z33638" s="69"/>
      <c r="AA33638" s="69"/>
    </row>
    <row r="33639" spans="24:27" x14ac:dyDescent="0.25">
      <c r="X33639" s="69"/>
      <c r="Y33639" s="69"/>
      <c r="Z33639" s="69"/>
      <c r="AA33639" s="69"/>
    </row>
    <row r="33640" spans="24:27" x14ac:dyDescent="0.25">
      <c r="X33640" s="69"/>
      <c r="Y33640" s="69"/>
      <c r="Z33640" s="69"/>
      <c r="AA33640" s="69"/>
    </row>
    <row r="33641" spans="24:27" x14ac:dyDescent="0.25">
      <c r="X33641" s="69"/>
      <c r="Y33641" s="69"/>
      <c r="Z33641" s="69"/>
      <c r="AA33641" s="69"/>
    </row>
    <row r="33642" spans="24:27" x14ac:dyDescent="0.25">
      <c r="X33642" s="69"/>
      <c r="Y33642" s="69"/>
      <c r="Z33642" s="69"/>
      <c r="AA33642" s="69"/>
    </row>
    <row r="33643" spans="24:27" x14ac:dyDescent="0.25">
      <c r="X33643" s="69"/>
      <c r="Y33643" s="69"/>
      <c r="Z33643" s="69"/>
      <c r="AA33643" s="69"/>
    </row>
    <row r="33644" spans="24:27" x14ac:dyDescent="0.25">
      <c r="X33644" s="69"/>
      <c r="Y33644" s="69"/>
      <c r="Z33644" s="69"/>
      <c r="AA33644" s="69"/>
    </row>
    <row r="33645" spans="24:27" x14ac:dyDescent="0.25">
      <c r="X33645" s="69"/>
      <c r="Y33645" s="69"/>
      <c r="Z33645" s="69"/>
      <c r="AA33645" s="69"/>
    </row>
    <row r="33646" spans="24:27" x14ac:dyDescent="0.25">
      <c r="X33646" s="69"/>
      <c r="Y33646" s="69"/>
      <c r="Z33646" s="69"/>
      <c r="AA33646" s="69"/>
    </row>
    <row r="33647" spans="24:27" x14ac:dyDescent="0.25">
      <c r="X33647" s="69"/>
      <c r="Y33647" s="69"/>
      <c r="Z33647" s="69"/>
      <c r="AA33647" s="69"/>
    </row>
    <row r="33648" spans="24:27" x14ac:dyDescent="0.25">
      <c r="X33648" s="69"/>
      <c r="Y33648" s="69"/>
      <c r="Z33648" s="69"/>
      <c r="AA33648" s="69"/>
    </row>
    <row r="33649" spans="24:27" x14ac:dyDescent="0.25">
      <c r="X33649" s="69"/>
      <c r="Y33649" s="69"/>
      <c r="Z33649" s="69"/>
      <c r="AA33649" s="69"/>
    </row>
    <row r="33650" spans="24:27" x14ac:dyDescent="0.25">
      <c r="X33650" s="69"/>
      <c r="Y33650" s="69"/>
      <c r="Z33650" s="69"/>
      <c r="AA33650" s="69"/>
    </row>
    <row r="33651" spans="24:27" x14ac:dyDescent="0.25">
      <c r="X33651" s="69"/>
      <c r="Y33651" s="69"/>
      <c r="Z33651" s="69"/>
      <c r="AA33651" s="69"/>
    </row>
    <row r="33652" spans="24:27" x14ac:dyDescent="0.25">
      <c r="X33652" s="69"/>
      <c r="Y33652" s="69"/>
      <c r="Z33652" s="69"/>
      <c r="AA33652" s="69"/>
    </row>
    <row r="33653" spans="24:27" x14ac:dyDescent="0.25">
      <c r="X33653" s="69"/>
      <c r="Y33653" s="69"/>
      <c r="Z33653" s="69"/>
      <c r="AA33653" s="69"/>
    </row>
    <row r="33654" spans="24:27" x14ac:dyDescent="0.25">
      <c r="X33654" s="69"/>
      <c r="Y33654" s="69"/>
      <c r="Z33654" s="69"/>
      <c r="AA33654" s="69"/>
    </row>
    <row r="33655" spans="24:27" x14ac:dyDescent="0.25">
      <c r="X33655" s="69"/>
      <c r="Y33655" s="69"/>
      <c r="Z33655" s="69"/>
      <c r="AA33655" s="69"/>
    </row>
    <row r="33656" spans="24:27" x14ac:dyDescent="0.25">
      <c r="X33656" s="69"/>
      <c r="Y33656" s="69"/>
      <c r="Z33656" s="69"/>
      <c r="AA33656" s="69"/>
    </row>
    <row r="33657" spans="24:27" x14ac:dyDescent="0.25">
      <c r="X33657" s="69"/>
      <c r="Y33657" s="69"/>
      <c r="Z33657" s="69"/>
      <c r="AA33657" s="69"/>
    </row>
    <row r="33658" spans="24:27" x14ac:dyDescent="0.25">
      <c r="X33658" s="69"/>
      <c r="Y33658" s="69"/>
      <c r="Z33658" s="69"/>
      <c r="AA33658" s="69"/>
    </row>
    <row r="33659" spans="24:27" x14ac:dyDescent="0.25">
      <c r="X33659" s="69"/>
      <c r="Y33659" s="69"/>
      <c r="Z33659" s="69"/>
      <c r="AA33659" s="69"/>
    </row>
    <row r="33660" spans="24:27" x14ac:dyDescent="0.25">
      <c r="X33660" s="69"/>
      <c r="Y33660" s="69"/>
      <c r="Z33660" s="69"/>
      <c r="AA33660" s="69"/>
    </row>
    <row r="33661" spans="24:27" x14ac:dyDescent="0.25">
      <c r="X33661" s="69"/>
      <c r="Y33661" s="69"/>
      <c r="Z33661" s="69"/>
      <c r="AA33661" s="69"/>
    </row>
    <row r="33662" spans="24:27" x14ac:dyDescent="0.25">
      <c r="X33662" s="69"/>
      <c r="Y33662" s="69"/>
      <c r="Z33662" s="69"/>
      <c r="AA33662" s="69"/>
    </row>
    <row r="33663" spans="24:27" x14ac:dyDescent="0.25">
      <c r="X33663" s="69"/>
      <c r="Y33663" s="69"/>
      <c r="Z33663" s="69"/>
      <c r="AA33663" s="69"/>
    </row>
    <row r="33664" spans="24:27" x14ac:dyDescent="0.25">
      <c r="X33664" s="69"/>
      <c r="Y33664" s="69"/>
      <c r="Z33664" s="69"/>
      <c r="AA33664" s="69"/>
    </row>
    <row r="33665" spans="24:27" x14ac:dyDescent="0.25">
      <c r="X33665" s="69"/>
      <c r="Y33665" s="69"/>
      <c r="Z33665" s="69"/>
      <c r="AA33665" s="69"/>
    </row>
    <row r="33666" spans="24:27" x14ac:dyDescent="0.25">
      <c r="X33666" s="69"/>
      <c r="Y33666" s="69"/>
      <c r="Z33666" s="69"/>
      <c r="AA33666" s="69"/>
    </row>
    <row r="33667" spans="24:27" x14ac:dyDescent="0.25">
      <c r="X33667" s="69"/>
      <c r="Y33667" s="69"/>
      <c r="Z33667" s="69"/>
      <c r="AA33667" s="69"/>
    </row>
    <row r="33668" spans="24:27" x14ac:dyDescent="0.25">
      <c r="X33668" s="69"/>
      <c r="Y33668" s="69"/>
      <c r="Z33668" s="69"/>
      <c r="AA33668" s="69"/>
    </row>
    <row r="33669" spans="24:27" x14ac:dyDescent="0.25">
      <c r="X33669" s="69"/>
      <c r="Y33669" s="69"/>
      <c r="Z33669" s="69"/>
      <c r="AA33669" s="69"/>
    </row>
    <row r="33670" spans="24:27" x14ac:dyDescent="0.25">
      <c r="X33670" s="69"/>
      <c r="Y33670" s="69"/>
      <c r="Z33670" s="69"/>
      <c r="AA33670" s="69"/>
    </row>
    <row r="33671" spans="24:27" x14ac:dyDescent="0.25">
      <c r="X33671" s="69"/>
      <c r="Y33671" s="69"/>
      <c r="Z33671" s="69"/>
      <c r="AA33671" s="69"/>
    </row>
    <row r="33672" spans="24:27" x14ac:dyDescent="0.25">
      <c r="X33672" s="69"/>
      <c r="Y33672" s="69"/>
      <c r="Z33672" s="69"/>
      <c r="AA33672" s="69"/>
    </row>
    <row r="33673" spans="24:27" x14ac:dyDescent="0.25">
      <c r="X33673" s="69"/>
      <c r="Y33673" s="69"/>
      <c r="Z33673" s="69"/>
      <c r="AA33673" s="69"/>
    </row>
    <row r="33674" spans="24:27" x14ac:dyDescent="0.25">
      <c r="X33674" s="69"/>
      <c r="Y33674" s="69"/>
      <c r="Z33674" s="69"/>
      <c r="AA33674" s="69"/>
    </row>
    <row r="33675" spans="24:27" x14ac:dyDescent="0.25">
      <c r="X33675" s="69"/>
      <c r="Y33675" s="69"/>
      <c r="Z33675" s="69"/>
      <c r="AA33675" s="69"/>
    </row>
    <row r="33676" spans="24:27" x14ac:dyDescent="0.25">
      <c r="X33676" s="69"/>
      <c r="Y33676" s="69"/>
      <c r="Z33676" s="69"/>
      <c r="AA33676" s="69"/>
    </row>
    <row r="33677" spans="24:27" x14ac:dyDescent="0.25">
      <c r="X33677" s="69"/>
      <c r="Y33677" s="69"/>
      <c r="Z33677" s="69"/>
      <c r="AA33677" s="69"/>
    </row>
    <row r="33678" spans="24:27" x14ac:dyDescent="0.25">
      <c r="X33678" s="69"/>
      <c r="Y33678" s="69"/>
      <c r="Z33678" s="69"/>
      <c r="AA33678" s="69"/>
    </row>
    <row r="33679" spans="24:27" x14ac:dyDescent="0.25">
      <c r="X33679" s="69"/>
      <c r="Y33679" s="69"/>
      <c r="Z33679" s="69"/>
      <c r="AA33679" s="69"/>
    </row>
    <row r="33680" spans="24:27" x14ac:dyDescent="0.25">
      <c r="X33680" s="69"/>
      <c r="Y33680" s="69"/>
      <c r="Z33680" s="69"/>
      <c r="AA33680" s="69"/>
    </row>
    <row r="33681" spans="24:27" x14ac:dyDescent="0.25">
      <c r="X33681" s="69"/>
      <c r="Y33681" s="69"/>
      <c r="Z33681" s="69"/>
      <c r="AA33681" s="69"/>
    </row>
    <row r="33682" spans="24:27" x14ac:dyDescent="0.25">
      <c r="X33682" s="69"/>
      <c r="Y33682" s="69"/>
      <c r="Z33682" s="69"/>
      <c r="AA33682" s="69"/>
    </row>
    <row r="33683" spans="24:27" x14ac:dyDescent="0.25">
      <c r="X33683" s="69"/>
      <c r="Y33683" s="69"/>
      <c r="Z33683" s="69"/>
      <c r="AA33683" s="69"/>
    </row>
    <row r="33684" spans="24:27" x14ac:dyDescent="0.25">
      <c r="X33684" s="69"/>
      <c r="Y33684" s="69"/>
      <c r="Z33684" s="69"/>
      <c r="AA33684" s="69"/>
    </row>
    <row r="33685" spans="24:27" x14ac:dyDescent="0.25">
      <c r="X33685" s="69"/>
      <c r="Y33685" s="69"/>
      <c r="Z33685" s="69"/>
      <c r="AA33685" s="69"/>
    </row>
    <row r="33686" spans="24:27" x14ac:dyDescent="0.25">
      <c r="X33686" s="69"/>
      <c r="Y33686" s="69"/>
      <c r="Z33686" s="69"/>
      <c r="AA33686" s="69"/>
    </row>
    <row r="33687" spans="24:27" x14ac:dyDescent="0.25">
      <c r="X33687" s="69"/>
      <c r="Y33687" s="69"/>
      <c r="Z33687" s="69"/>
      <c r="AA33687" s="69"/>
    </row>
    <row r="33688" spans="24:27" x14ac:dyDescent="0.25">
      <c r="X33688" s="69"/>
      <c r="Y33688" s="69"/>
      <c r="Z33688" s="69"/>
      <c r="AA33688" s="69"/>
    </row>
    <row r="33689" spans="24:27" x14ac:dyDescent="0.25">
      <c r="X33689" s="69"/>
      <c r="Y33689" s="69"/>
      <c r="Z33689" s="69"/>
      <c r="AA33689" s="69"/>
    </row>
    <row r="33690" spans="24:27" x14ac:dyDescent="0.25">
      <c r="X33690" s="69"/>
      <c r="Y33690" s="69"/>
      <c r="Z33690" s="69"/>
      <c r="AA33690" s="69"/>
    </row>
    <row r="33691" spans="24:27" x14ac:dyDescent="0.25">
      <c r="X33691" s="69"/>
      <c r="Y33691" s="69"/>
      <c r="Z33691" s="69"/>
      <c r="AA33691" s="69"/>
    </row>
    <row r="33692" spans="24:27" x14ac:dyDescent="0.25">
      <c r="X33692" s="69"/>
      <c r="Y33692" s="69"/>
      <c r="Z33692" s="69"/>
      <c r="AA33692" s="69"/>
    </row>
    <row r="33693" spans="24:27" x14ac:dyDescent="0.25">
      <c r="X33693" s="69"/>
      <c r="Y33693" s="69"/>
      <c r="Z33693" s="69"/>
      <c r="AA33693" s="69"/>
    </row>
    <row r="33694" spans="24:27" x14ac:dyDescent="0.25">
      <c r="X33694" s="69"/>
      <c r="Y33694" s="69"/>
      <c r="Z33694" s="69"/>
      <c r="AA33694" s="69"/>
    </row>
    <row r="33695" spans="24:27" x14ac:dyDescent="0.25">
      <c r="X33695" s="69"/>
      <c r="Y33695" s="69"/>
      <c r="Z33695" s="69"/>
      <c r="AA33695" s="69"/>
    </row>
    <row r="33696" spans="24:27" x14ac:dyDescent="0.25">
      <c r="X33696" s="69"/>
      <c r="Y33696" s="69"/>
      <c r="Z33696" s="69"/>
      <c r="AA33696" s="69"/>
    </row>
    <row r="33697" spans="24:27" x14ac:dyDescent="0.25">
      <c r="X33697" s="69"/>
      <c r="Y33697" s="69"/>
      <c r="Z33697" s="69"/>
      <c r="AA33697" s="69"/>
    </row>
    <row r="33698" spans="24:27" x14ac:dyDescent="0.25">
      <c r="X33698" s="69"/>
      <c r="Y33698" s="69"/>
      <c r="Z33698" s="69"/>
      <c r="AA33698" s="69"/>
    </row>
    <row r="33699" spans="24:27" x14ac:dyDescent="0.25">
      <c r="X33699" s="69"/>
      <c r="Y33699" s="69"/>
      <c r="Z33699" s="69"/>
      <c r="AA33699" s="69"/>
    </row>
    <row r="33700" spans="24:27" x14ac:dyDescent="0.25">
      <c r="X33700" s="69"/>
      <c r="Y33700" s="69"/>
      <c r="Z33700" s="69"/>
      <c r="AA33700" s="69"/>
    </row>
    <row r="33701" spans="24:27" x14ac:dyDescent="0.25">
      <c r="X33701" s="69"/>
      <c r="Y33701" s="69"/>
      <c r="Z33701" s="69"/>
      <c r="AA33701" s="69"/>
    </row>
    <row r="33702" spans="24:27" x14ac:dyDescent="0.25">
      <c r="X33702" s="69"/>
      <c r="Y33702" s="69"/>
      <c r="Z33702" s="69"/>
      <c r="AA33702" s="69"/>
    </row>
    <row r="33703" spans="24:27" x14ac:dyDescent="0.25">
      <c r="X33703" s="69"/>
      <c r="Y33703" s="69"/>
      <c r="Z33703" s="69"/>
      <c r="AA33703" s="69"/>
    </row>
    <row r="33704" spans="24:27" x14ac:dyDescent="0.25">
      <c r="X33704" s="69"/>
      <c r="Y33704" s="69"/>
      <c r="Z33704" s="69"/>
      <c r="AA33704" s="69"/>
    </row>
    <row r="33705" spans="24:27" x14ac:dyDescent="0.25">
      <c r="X33705" s="69"/>
      <c r="Y33705" s="69"/>
      <c r="Z33705" s="69"/>
      <c r="AA33705" s="69"/>
    </row>
    <row r="33706" spans="24:27" x14ac:dyDescent="0.25">
      <c r="X33706" s="69"/>
      <c r="Y33706" s="69"/>
      <c r="Z33706" s="69"/>
      <c r="AA33706" s="69"/>
    </row>
    <row r="33707" spans="24:27" x14ac:dyDescent="0.25">
      <c r="X33707" s="69"/>
      <c r="Y33707" s="69"/>
      <c r="Z33707" s="69"/>
      <c r="AA33707" s="69"/>
    </row>
    <row r="33708" spans="24:27" x14ac:dyDescent="0.25">
      <c r="X33708" s="69"/>
      <c r="Y33708" s="69"/>
      <c r="Z33708" s="69"/>
      <c r="AA33708" s="69"/>
    </row>
    <row r="33709" spans="24:27" x14ac:dyDescent="0.25">
      <c r="X33709" s="69"/>
      <c r="Y33709" s="69"/>
      <c r="Z33709" s="69"/>
      <c r="AA33709" s="69"/>
    </row>
    <row r="33710" spans="24:27" x14ac:dyDescent="0.25">
      <c r="X33710" s="69"/>
      <c r="Y33710" s="69"/>
      <c r="Z33710" s="69"/>
      <c r="AA33710" s="69"/>
    </row>
    <row r="33711" spans="24:27" x14ac:dyDescent="0.25">
      <c r="X33711" s="69"/>
      <c r="Y33711" s="69"/>
      <c r="Z33711" s="69"/>
      <c r="AA33711" s="69"/>
    </row>
    <row r="33712" spans="24:27" x14ac:dyDescent="0.25">
      <c r="X33712" s="69"/>
      <c r="Y33712" s="69"/>
      <c r="Z33712" s="69"/>
      <c r="AA33712" s="69"/>
    </row>
    <row r="33713" spans="24:27" x14ac:dyDescent="0.25">
      <c r="X33713" s="69"/>
      <c r="Y33713" s="69"/>
      <c r="Z33713" s="69"/>
      <c r="AA33713" s="69"/>
    </row>
    <row r="33714" spans="24:27" x14ac:dyDescent="0.25">
      <c r="X33714" s="69"/>
      <c r="Y33714" s="69"/>
      <c r="Z33714" s="69"/>
      <c r="AA33714" s="69"/>
    </row>
    <row r="33715" spans="24:27" x14ac:dyDescent="0.25">
      <c r="X33715" s="69"/>
      <c r="Y33715" s="69"/>
      <c r="Z33715" s="69"/>
      <c r="AA33715" s="69"/>
    </row>
    <row r="33716" spans="24:27" x14ac:dyDescent="0.25">
      <c r="X33716" s="69"/>
      <c r="Y33716" s="69"/>
      <c r="Z33716" s="69"/>
      <c r="AA33716" s="69"/>
    </row>
    <row r="33717" spans="24:27" x14ac:dyDescent="0.25">
      <c r="X33717" s="69"/>
      <c r="Y33717" s="69"/>
      <c r="Z33717" s="69"/>
      <c r="AA33717" s="69"/>
    </row>
    <row r="33718" spans="24:27" x14ac:dyDescent="0.25">
      <c r="X33718" s="69"/>
      <c r="Y33718" s="69"/>
      <c r="Z33718" s="69"/>
      <c r="AA33718" s="69"/>
    </row>
    <row r="33719" spans="24:27" x14ac:dyDescent="0.25">
      <c r="X33719" s="69"/>
      <c r="Y33719" s="69"/>
      <c r="Z33719" s="69"/>
      <c r="AA33719" s="69"/>
    </row>
    <row r="33720" spans="24:27" x14ac:dyDescent="0.25">
      <c r="X33720" s="69"/>
      <c r="Y33720" s="69"/>
      <c r="Z33720" s="69"/>
      <c r="AA33720" s="69"/>
    </row>
    <row r="33721" spans="24:27" x14ac:dyDescent="0.25">
      <c r="X33721" s="69"/>
      <c r="Y33721" s="69"/>
      <c r="Z33721" s="69"/>
      <c r="AA33721" s="69"/>
    </row>
    <row r="33722" spans="24:27" x14ac:dyDescent="0.25">
      <c r="X33722" s="69"/>
      <c r="Y33722" s="69"/>
      <c r="Z33722" s="69"/>
      <c r="AA33722" s="69"/>
    </row>
    <row r="33723" spans="24:27" x14ac:dyDescent="0.25">
      <c r="X33723" s="69"/>
      <c r="Y33723" s="69"/>
      <c r="Z33723" s="69"/>
      <c r="AA33723" s="69"/>
    </row>
    <row r="33724" spans="24:27" x14ac:dyDescent="0.25">
      <c r="X33724" s="69"/>
      <c r="Y33724" s="69"/>
      <c r="Z33724" s="69"/>
      <c r="AA33724" s="69"/>
    </row>
    <row r="33725" spans="24:27" x14ac:dyDescent="0.25">
      <c r="X33725" s="69"/>
      <c r="Y33725" s="69"/>
      <c r="Z33725" s="69"/>
      <c r="AA33725" s="69"/>
    </row>
    <row r="33726" spans="24:27" x14ac:dyDescent="0.25">
      <c r="X33726" s="69"/>
      <c r="Y33726" s="69"/>
      <c r="Z33726" s="69"/>
      <c r="AA33726" s="69"/>
    </row>
    <row r="33727" spans="24:27" x14ac:dyDescent="0.25">
      <c r="X33727" s="69"/>
      <c r="Y33727" s="69"/>
      <c r="Z33727" s="69"/>
      <c r="AA33727" s="69"/>
    </row>
    <row r="33728" spans="24:27" x14ac:dyDescent="0.25">
      <c r="X33728" s="69"/>
      <c r="Y33728" s="69"/>
      <c r="Z33728" s="69"/>
      <c r="AA33728" s="69"/>
    </row>
    <row r="33729" spans="24:27" x14ac:dyDescent="0.25">
      <c r="X33729" s="69"/>
      <c r="Y33729" s="69"/>
      <c r="Z33729" s="69"/>
      <c r="AA33729" s="69"/>
    </row>
    <row r="33730" spans="24:27" x14ac:dyDescent="0.25">
      <c r="X33730" s="69"/>
      <c r="Y33730" s="69"/>
      <c r="Z33730" s="69"/>
      <c r="AA33730" s="69"/>
    </row>
    <row r="33731" spans="24:27" x14ac:dyDescent="0.25">
      <c r="X33731" s="69"/>
      <c r="Y33731" s="69"/>
      <c r="Z33731" s="69"/>
      <c r="AA33731" s="69"/>
    </row>
    <row r="33732" spans="24:27" x14ac:dyDescent="0.25">
      <c r="X33732" s="69"/>
      <c r="Y33732" s="69"/>
      <c r="Z33732" s="69"/>
      <c r="AA33732" s="69"/>
    </row>
    <row r="33733" spans="24:27" x14ac:dyDescent="0.25">
      <c r="X33733" s="69"/>
      <c r="Y33733" s="69"/>
      <c r="Z33733" s="69"/>
      <c r="AA33733" s="69"/>
    </row>
    <row r="33734" spans="24:27" x14ac:dyDescent="0.25">
      <c r="X33734" s="69"/>
      <c r="Y33734" s="69"/>
      <c r="Z33734" s="69"/>
      <c r="AA33734" s="69"/>
    </row>
    <row r="33735" spans="24:27" x14ac:dyDescent="0.25">
      <c r="X33735" s="69"/>
      <c r="Y33735" s="69"/>
      <c r="Z33735" s="69"/>
      <c r="AA33735" s="69"/>
    </row>
    <row r="33736" spans="24:27" x14ac:dyDescent="0.25">
      <c r="X33736" s="69"/>
      <c r="Y33736" s="69"/>
      <c r="Z33736" s="69"/>
      <c r="AA33736" s="69"/>
    </row>
    <row r="33737" spans="24:27" x14ac:dyDescent="0.25">
      <c r="X33737" s="69"/>
      <c r="Y33737" s="69"/>
      <c r="Z33737" s="69"/>
      <c r="AA33737" s="69"/>
    </row>
    <row r="33738" spans="24:27" x14ac:dyDescent="0.25">
      <c r="X33738" s="69"/>
      <c r="Y33738" s="69"/>
      <c r="Z33738" s="69"/>
      <c r="AA33738" s="69"/>
    </row>
    <row r="33739" spans="24:27" x14ac:dyDescent="0.25">
      <c r="X33739" s="69"/>
      <c r="Y33739" s="69"/>
      <c r="Z33739" s="69"/>
      <c r="AA33739" s="69"/>
    </row>
    <row r="33740" spans="24:27" x14ac:dyDescent="0.25">
      <c r="X33740" s="69"/>
      <c r="Y33740" s="69"/>
      <c r="Z33740" s="69"/>
      <c r="AA33740" s="69"/>
    </row>
    <row r="33741" spans="24:27" x14ac:dyDescent="0.25">
      <c r="X33741" s="69"/>
      <c r="Y33741" s="69"/>
      <c r="Z33741" s="69"/>
      <c r="AA33741" s="69"/>
    </row>
    <row r="33742" spans="24:27" x14ac:dyDescent="0.25">
      <c r="X33742" s="69"/>
      <c r="Y33742" s="69"/>
      <c r="Z33742" s="69"/>
      <c r="AA33742" s="69"/>
    </row>
    <row r="33743" spans="24:27" x14ac:dyDescent="0.25">
      <c r="X33743" s="69"/>
      <c r="Y33743" s="69"/>
      <c r="Z33743" s="69"/>
      <c r="AA33743" s="69"/>
    </row>
    <row r="33744" spans="24:27" x14ac:dyDescent="0.25">
      <c r="X33744" s="69"/>
      <c r="Y33744" s="69"/>
      <c r="Z33744" s="69"/>
      <c r="AA33744" s="69"/>
    </row>
    <row r="33745" spans="24:27" x14ac:dyDescent="0.25">
      <c r="X33745" s="69"/>
      <c r="Y33745" s="69"/>
      <c r="Z33745" s="69"/>
      <c r="AA33745" s="69"/>
    </row>
    <row r="33746" spans="24:27" x14ac:dyDescent="0.25">
      <c r="X33746" s="69"/>
      <c r="Y33746" s="69"/>
      <c r="Z33746" s="69"/>
      <c r="AA33746" s="69"/>
    </row>
    <row r="33747" spans="24:27" x14ac:dyDescent="0.25">
      <c r="X33747" s="69"/>
      <c r="Y33747" s="69"/>
      <c r="Z33747" s="69"/>
      <c r="AA33747" s="69"/>
    </row>
    <row r="33748" spans="24:27" x14ac:dyDescent="0.25">
      <c r="X33748" s="69"/>
      <c r="Y33748" s="69"/>
      <c r="Z33748" s="69"/>
      <c r="AA33748" s="69"/>
    </row>
    <row r="33749" spans="24:27" x14ac:dyDescent="0.25">
      <c r="X33749" s="69"/>
      <c r="Y33749" s="69"/>
      <c r="Z33749" s="69"/>
      <c r="AA33749" s="69"/>
    </row>
    <row r="33750" spans="24:27" x14ac:dyDescent="0.25">
      <c r="X33750" s="69"/>
      <c r="Y33750" s="69"/>
      <c r="Z33750" s="69"/>
      <c r="AA33750" s="69"/>
    </row>
    <row r="33751" spans="24:27" x14ac:dyDescent="0.25">
      <c r="X33751" s="69"/>
      <c r="Y33751" s="69"/>
      <c r="Z33751" s="69"/>
      <c r="AA33751" s="69"/>
    </row>
    <row r="33752" spans="24:27" x14ac:dyDescent="0.25">
      <c r="X33752" s="69"/>
      <c r="Y33752" s="69"/>
      <c r="Z33752" s="69"/>
      <c r="AA33752" s="69"/>
    </row>
    <row r="33753" spans="24:27" x14ac:dyDescent="0.25">
      <c r="X33753" s="69"/>
      <c r="Y33753" s="69"/>
      <c r="Z33753" s="69"/>
      <c r="AA33753" s="69"/>
    </row>
    <row r="33754" spans="24:27" x14ac:dyDescent="0.25">
      <c r="X33754" s="69"/>
      <c r="Y33754" s="69"/>
      <c r="Z33754" s="69"/>
      <c r="AA33754" s="69"/>
    </row>
    <row r="33755" spans="24:27" x14ac:dyDescent="0.25">
      <c r="X33755" s="69"/>
      <c r="Y33755" s="69"/>
      <c r="Z33755" s="69"/>
      <c r="AA33755" s="69"/>
    </row>
    <row r="33756" spans="24:27" x14ac:dyDescent="0.25">
      <c r="X33756" s="69"/>
      <c r="Y33756" s="69"/>
      <c r="Z33756" s="69"/>
      <c r="AA33756" s="69"/>
    </row>
    <row r="33757" spans="24:27" x14ac:dyDescent="0.25">
      <c r="X33757" s="69"/>
      <c r="Y33757" s="69"/>
      <c r="Z33757" s="69"/>
      <c r="AA33757" s="69"/>
    </row>
    <row r="33758" spans="24:27" x14ac:dyDescent="0.25">
      <c r="X33758" s="69"/>
      <c r="Y33758" s="69"/>
      <c r="Z33758" s="69"/>
      <c r="AA33758" s="69"/>
    </row>
    <row r="33759" spans="24:27" x14ac:dyDescent="0.25">
      <c r="X33759" s="69"/>
      <c r="Y33759" s="69"/>
      <c r="Z33759" s="69"/>
      <c r="AA33759" s="69"/>
    </row>
    <row r="33760" spans="24:27" x14ac:dyDescent="0.25">
      <c r="X33760" s="69"/>
      <c r="Y33760" s="69"/>
      <c r="Z33760" s="69"/>
      <c r="AA33760" s="69"/>
    </row>
    <row r="33761" spans="24:27" x14ac:dyDescent="0.25">
      <c r="X33761" s="69"/>
      <c r="Y33761" s="69"/>
      <c r="Z33761" s="69"/>
      <c r="AA33761" s="69"/>
    </row>
    <row r="33762" spans="24:27" x14ac:dyDescent="0.25">
      <c r="X33762" s="69"/>
      <c r="Y33762" s="69"/>
      <c r="Z33762" s="69"/>
      <c r="AA33762" s="69"/>
    </row>
    <row r="33763" spans="24:27" x14ac:dyDescent="0.25">
      <c r="X33763" s="69"/>
      <c r="Y33763" s="69"/>
      <c r="Z33763" s="69"/>
      <c r="AA33763" s="69"/>
    </row>
    <row r="33764" spans="24:27" x14ac:dyDescent="0.25">
      <c r="X33764" s="69"/>
      <c r="Y33764" s="69"/>
      <c r="Z33764" s="69"/>
      <c r="AA33764" s="69"/>
    </row>
    <row r="33765" spans="24:27" x14ac:dyDescent="0.25">
      <c r="X33765" s="69"/>
      <c r="Y33765" s="69"/>
      <c r="Z33765" s="69"/>
      <c r="AA33765" s="69"/>
    </row>
    <row r="33766" spans="24:27" x14ac:dyDescent="0.25">
      <c r="X33766" s="69"/>
      <c r="Y33766" s="69"/>
      <c r="Z33766" s="69"/>
      <c r="AA33766" s="69"/>
    </row>
    <row r="33767" spans="24:27" x14ac:dyDescent="0.25">
      <c r="X33767" s="69"/>
      <c r="Y33767" s="69"/>
      <c r="Z33767" s="69"/>
      <c r="AA33767" s="69"/>
    </row>
    <row r="33768" spans="24:27" x14ac:dyDescent="0.25">
      <c r="X33768" s="69"/>
      <c r="Y33768" s="69"/>
      <c r="Z33768" s="69"/>
      <c r="AA33768" s="69"/>
    </row>
    <row r="33769" spans="24:27" x14ac:dyDescent="0.25">
      <c r="X33769" s="69"/>
      <c r="Y33769" s="69"/>
      <c r="Z33769" s="69"/>
      <c r="AA33769" s="69"/>
    </row>
    <row r="33770" spans="24:27" x14ac:dyDescent="0.25">
      <c r="X33770" s="69"/>
      <c r="Y33770" s="69"/>
      <c r="Z33770" s="69"/>
      <c r="AA33770" s="69"/>
    </row>
    <row r="33771" spans="24:27" x14ac:dyDescent="0.25">
      <c r="X33771" s="69"/>
      <c r="Y33771" s="69"/>
      <c r="Z33771" s="69"/>
      <c r="AA33771" s="69"/>
    </row>
    <row r="33772" spans="24:27" x14ac:dyDescent="0.25">
      <c r="X33772" s="69"/>
      <c r="Y33772" s="69"/>
      <c r="Z33772" s="69"/>
      <c r="AA33772" s="69"/>
    </row>
    <row r="33773" spans="24:27" x14ac:dyDescent="0.25">
      <c r="X33773" s="69"/>
      <c r="Y33773" s="69"/>
      <c r="Z33773" s="69"/>
      <c r="AA33773" s="69"/>
    </row>
    <row r="33774" spans="24:27" x14ac:dyDescent="0.25">
      <c r="X33774" s="69"/>
      <c r="Y33774" s="69"/>
      <c r="Z33774" s="69"/>
      <c r="AA33774" s="69"/>
    </row>
    <row r="33775" spans="24:27" x14ac:dyDescent="0.25">
      <c r="X33775" s="69"/>
      <c r="Y33775" s="69"/>
      <c r="Z33775" s="69"/>
      <c r="AA33775" s="69"/>
    </row>
    <row r="33776" spans="24:27" x14ac:dyDescent="0.25">
      <c r="X33776" s="69"/>
      <c r="Y33776" s="69"/>
      <c r="Z33776" s="69"/>
      <c r="AA33776" s="69"/>
    </row>
    <row r="33777" spans="24:27" x14ac:dyDescent="0.25">
      <c r="X33777" s="69"/>
      <c r="Y33777" s="69"/>
      <c r="Z33777" s="69"/>
      <c r="AA33777" s="69"/>
    </row>
    <row r="33778" spans="24:27" x14ac:dyDescent="0.25">
      <c r="X33778" s="69"/>
      <c r="Y33778" s="69"/>
      <c r="Z33778" s="69"/>
      <c r="AA33778" s="69"/>
    </row>
    <row r="33779" spans="24:27" x14ac:dyDescent="0.25">
      <c r="X33779" s="69"/>
      <c r="Y33779" s="69"/>
      <c r="Z33779" s="69"/>
      <c r="AA33779" s="69"/>
    </row>
    <row r="33780" spans="24:27" x14ac:dyDescent="0.25">
      <c r="X33780" s="69"/>
      <c r="Y33780" s="69"/>
      <c r="Z33780" s="69"/>
      <c r="AA33780" s="69"/>
    </row>
    <row r="33781" spans="24:27" x14ac:dyDescent="0.25">
      <c r="X33781" s="69"/>
      <c r="Y33781" s="69"/>
      <c r="Z33781" s="69"/>
      <c r="AA33781" s="69"/>
    </row>
    <row r="33782" spans="24:27" x14ac:dyDescent="0.25">
      <c r="X33782" s="69"/>
      <c r="Y33782" s="69"/>
      <c r="Z33782" s="69"/>
      <c r="AA33782" s="69"/>
    </row>
    <row r="33783" spans="24:27" x14ac:dyDescent="0.25">
      <c r="X33783" s="69"/>
      <c r="Y33783" s="69"/>
      <c r="Z33783" s="69"/>
      <c r="AA33783" s="69"/>
    </row>
    <row r="33784" spans="24:27" x14ac:dyDescent="0.25">
      <c r="X33784" s="69"/>
      <c r="Y33784" s="69"/>
      <c r="Z33784" s="69"/>
      <c r="AA33784" s="69"/>
    </row>
    <row r="33785" spans="24:27" x14ac:dyDescent="0.25">
      <c r="X33785" s="69"/>
      <c r="Y33785" s="69"/>
      <c r="Z33785" s="69"/>
      <c r="AA33785" s="69"/>
    </row>
    <row r="33786" spans="24:27" x14ac:dyDescent="0.25">
      <c r="X33786" s="69"/>
      <c r="Y33786" s="69"/>
      <c r="Z33786" s="69"/>
      <c r="AA33786" s="69"/>
    </row>
    <row r="33787" spans="24:27" x14ac:dyDescent="0.25">
      <c r="X33787" s="69"/>
      <c r="Y33787" s="69"/>
      <c r="Z33787" s="69"/>
      <c r="AA33787" s="69"/>
    </row>
    <row r="33788" spans="24:27" x14ac:dyDescent="0.25">
      <c r="X33788" s="69"/>
      <c r="Y33788" s="69"/>
      <c r="Z33788" s="69"/>
      <c r="AA33788" s="69"/>
    </row>
    <row r="33789" spans="24:27" x14ac:dyDescent="0.25">
      <c r="X33789" s="69"/>
      <c r="Y33789" s="69"/>
      <c r="Z33789" s="69"/>
      <c r="AA33789" s="69"/>
    </row>
    <row r="33790" spans="24:27" x14ac:dyDescent="0.25">
      <c r="X33790" s="69"/>
      <c r="Y33790" s="69"/>
      <c r="Z33790" s="69"/>
      <c r="AA33790" s="69"/>
    </row>
    <row r="33791" spans="24:27" x14ac:dyDescent="0.25">
      <c r="X33791" s="69"/>
      <c r="Y33791" s="69"/>
      <c r="Z33791" s="69"/>
      <c r="AA33791" s="69"/>
    </row>
    <row r="33792" spans="24:27" x14ac:dyDescent="0.25">
      <c r="X33792" s="69"/>
      <c r="Y33792" s="69"/>
      <c r="Z33792" s="69"/>
      <c r="AA33792" s="69"/>
    </row>
    <row r="33793" spans="24:27" x14ac:dyDescent="0.25">
      <c r="X33793" s="69"/>
      <c r="Y33793" s="69"/>
      <c r="Z33793" s="69"/>
      <c r="AA33793" s="69"/>
    </row>
    <row r="33794" spans="24:27" x14ac:dyDescent="0.25">
      <c r="X33794" s="69"/>
      <c r="Y33794" s="69"/>
      <c r="Z33794" s="69"/>
      <c r="AA33794" s="69"/>
    </row>
    <row r="33795" spans="24:27" x14ac:dyDescent="0.25">
      <c r="X33795" s="69"/>
      <c r="Y33795" s="69"/>
      <c r="Z33795" s="69"/>
      <c r="AA33795" s="69"/>
    </row>
    <row r="33796" spans="24:27" x14ac:dyDescent="0.25">
      <c r="X33796" s="69"/>
      <c r="Y33796" s="69"/>
      <c r="Z33796" s="69"/>
      <c r="AA33796" s="69"/>
    </row>
    <row r="33797" spans="24:27" x14ac:dyDescent="0.25">
      <c r="X33797" s="69"/>
      <c r="Y33797" s="69"/>
      <c r="Z33797" s="69"/>
      <c r="AA33797" s="69"/>
    </row>
    <row r="33798" spans="24:27" x14ac:dyDescent="0.25">
      <c r="X33798" s="69"/>
      <c r="Y33798" s="69"/>
      <c r="Z33798" s="69"/>
      <c r="AA33798" s="69"/>
    </row>
    <row r="33799" spans="24:27" x14ac:dyDescent="0.25">
      <c r="X33799" s="69"/>
      <c r="Y33799" s="69"/>
      <c r="Z33799" s="69"/>
      <c r="AA33799" s="69"/>
    </row>
    <row r="33800" spans="24:27" x14ac:dyDescent="0.25">
      <c r="X33800" s="69"/>
      <c r="Y33800" s="69"/>
      <c r="Z33800" s="69"/>
      <c r="AA33800" s="69"/>
    </row>
    <row r="33801" spans="24:27" x14ac:dyDescent="0.25">
      <c r="X33801" s="69"/>
      <c r="Y33801" s="69"/>
      <c r="Z33801" s="69"/>
      <c r="AA33801" s="69"/>
    </row>
    <row r="33802" spans="24:27" x14ac:dyDescent="0.25">
      <c r="X33802" s="69"/>
      <c r="Y33802" s="69"/>
      <c r="Z33802" s="69"/>
      <c r="AA33802" s="69"/>
    </row>
    <row r="33803" spans="24:27" x14ac:dyDescent="0.25">
      <c r="X33803" s="69"/>
      <c r="Y33803" s="69"/>
      <c r="Z33803" s="69"/>
      <c r="AA33803" s="69"/>
    </row>
    <row r="33804" spans="24:27" x14ac:dyDescent="0.25">
      <c r="X33804" s="69"/>
      <c r="Y33804" s="69"/>
      <c r="Z33804" s="69"/>
      <c r="AA33804" s="69"/>
    </row>
    <row r="33805" spans="24:27" x14ac:dyDescent="0.25">
      <c r="X33805" s="69"/>
      <c r="Y33805" s="69"/>
      <c r="Z33805" s="69"/>
      <c r="AA33805" s="69"/>
    </row>
    <row r="33806" spans="24:27" x14ac:dyDescent="0.25">
      <c r="X33806" s="69"/>
      <c r="Y33806" s="69"/>
      <c r="Z33806" s="69"/>
      <c r="AA33806" s="69"/>
    </row>
    <row r="33807" spans="24:27" x14ac:dyDescent="0.25">
      <c r="X33807" s="69"/>
      <c r="Y33807" s="69"/>
      <c r="Z33807" s="69"/>
      <c r="AA33807" s="69"/>
    </row>
    <row r="33808" spans="24:27" x14ac:dyDescent="0.25">
      <c r="X33808" s="69"/>
      <c r="Y33808" s="69"/>
      <c r="Z33808" s="69"/>
      <c r="AA33808" s="69"/>
    </row>
    <row r="33809" spans="24:27" x14ac:dyDescent="0.25">
      <c r="X33809" s="69"/>
      <c r="Y33809" s="69"/>
      <c r="Z33809" s="69"/>
      <c r="AA33809" s="69"/>
    </row>
    <row r="33810" spans="24:27" x14ac:dyDescent="0.25">
      <c r="X33810" s="69"/>
      <c r="Y33810" s="69"/>
      <c r="Z33810" s="69"/>
      <c r="AA33810" s="69"/>
    </row>
    <row r="33811" spans="24:27" x14ac:dyDescent="0.25">
      <c r="X33811" s="69"/>
      <c r="Y33811" s="69"/>
      <c r="Z33811" s="69"/>
      <c r="AA33811" s="69"/>
    </row>
    <row r="33812" spans="24:27" x14ac:dyDescent="0.25">
      <c r="X33812" s="69"/>
      <c r="Y33812" s="69"/>
      <c r="Z33812" s="69"/>
      <c r="AA33812" s="69"/>
    </row>
    <row r="33813" spans="24:27" x14ac:dyDescent="0.25">
      <c r="X33813" s="69"/>
      <c r="Y33813" s="69"/>
      <c r="Z33813" s="69"/>
      <c r="AA33813" s="69"/>
    </row>
    <row r="33814" spans="24:27" x14ac:dyDescent="0.25">
      <c r="X33814" s="69"/>
      <c r="Y33814" s="69"/>
      <c r="Z33814" s="69"/>
      <c r="AA33814" s="69"/>
    </row>
    <row r="33815" spans="24:27" x14ac:dyDescent="0.25">
      <c r="X33815" s="69"/>
      <c r="Y33815" s="69"/>
      <c r="Z33815" s="69"/>
      <c r="AA33815" s="69"/>
    </row>
    <row r="33816" spans="24:27" x14ac:dyDescent="0.25">
      <c r="X33816" s="69"/>
      <c r="Y33816" s="69"/>
      <c r="Z33816" s="69"/>
      <c r="AA33816" s="69"/>
    </row>
    <row r="33817" spans="24:27" x14ac:dyDescent="0.25">
      <c r="X33817" s="69"/>
      <c r="Y33817" s="69"/>
      <c r="Z33817" s="69"/>
      <c r="AA33817" s="69"/>
    </row>
    <row r="33818" spans="24:27" x14ac:dyDescent="0.25">
      <c r="X33818" s="69"/>
      <c r="Y33818" s="69"/>
      <c r="Z33818" s="69"/>
      <c r="AA33818" s="69"/>
    </row>
    <row r="33819" spans="24:27" x14ac:dyDescent="0.25">
      <c r="X33819" s="69"/>
      <c r="Y33819" s="69"/>
      <c r="Z33819" s="69"/>
      <c r="AA33819" s="69"/>
    </row>
    <row r="33820" spans="24:27" x14ac:dyDescent="0.25">
      <c r="X33820" s="69"/>
      <c r="Y33820" s="69"/>
      <c r="Z33820" s="69"/>
      <c r="AA33820" s="69"/>
    </row>
    <row r="33821" spans="24:27" x14ac:dyDescent="0.25">
      <c r="X33821" s="69"/>
      <c r="Y33821" s="69"/>
      <c r="Z33821" s="69"/>
      <c r="AA33821" s="69"/>
    </row>
    <row r="33822" spans="24:27" x14ac:dyDescent="0.25">
      <c r="X33822" s="69"/>
      <c r="Y33822" s="69"/>
      <c r="Z33822" s="69"/>
      <c r="AA33822" s="69"/>
    </row>
    <row r="33823" spans="24:27" x14ac:dyDescent="0.25">
      <c r="X33823" s="69"/>
      <c r="Y33823" s="69"/>
      <c r="Z33823" s="69"/>
      <c r="AA33823" s="69"/>
    </row>
    <row r="33824" spans="24:27" x14ac:dyDescent="0.25">
      <c r="X33824" s="69"/>
      <c r="Y33824" s="69"/>
      <c r="Z33824" s="69"/>
      <c r="AA33824" s="69"/>
    </row>
    <row r="33825" spans="24:27" x14ac:dyDescent="0.25">
      <c r="X33825" s="69"/>
      <c r="Y33825" s="69"/>
      <c r="Z33825" s="69"/>
      <c r="AA33825" s="69"/>
    </row>
    <row r="33826" spans="24:27" x14ac:dyDescent="0.25">
      <c r="X33826" s="69"/>
      <c r="Y33826" s="69"/>
      <c r="Z33826" s="69"/>
      <c r="AA33826" s="69"/>
    </row>
    <row r="33827" spans="24:27" x14ac:dyDescent="0.25">
      <c r="X33827" s="69"/>
      <c r="Y33827" s="69"/>
      <c r="Z33827" s="69"/>
      <c r="AA33827" s="69"/>
    </row>
    <row r="33828" spans="24:27" x14ac:dyDescent="0.25">
      <c r="X33828" s="69"/>
      <c r="Y33828" s="69"/>
      <c r="Z33828" s="69"/>
      <c r="AA33828" s="69"/>
    </row>
    <row r="33829" spans="24:27" x14ac:dyDescent="0.25">
      <c r="X33829" s="69"/>
      <c r="Y33829" s="69"/>
      <c r="Z33829" s="69"/>
      <c r="AA33829" s="69"/>
    </row>
    <row r="33830" spans="24:27" x14ac:dyDescent="0.25">
      <c r="X33830" s="69"/>
      <c r="Y33830" s="69"/>
      <c r="Z33830" s="69"/>
      <c r="AA33830" s="69"/>
    </row>
    <row r="33831" spans="24:27" x14ac:dyDescent="0.25">
      <c r="X33831" s="69"/>
      <c r="Y33831" s="69"/>
      <c r="Z33831" s="69"/>
      <c r="AA33831" s="69"/>
    </row>
    <row r="33832" spans="24:27" x14ac:dyDescent="0.25">
      <c r="X33832" s="69"/>
      <c r="Y33832" s="69"/>
      <c r="Z33832" s="69"/>
      <c r="AA33832" s="69"/>
    </row>
    <row r="33833" spans="24:27" x14ac:dyDescent="0.25">
      <c r="X33833" s="69"/>
      <c r="Y33833" s="69"/>
      <c r="Z33833" s="69"/>
      <c r="AA33833" s="69"/>
    </row>
    <row r="33834" spans="24:27" x14ac:dyDescent="0.25">
      <c r="X33834" s="69"/>
      <c r="Y33834" s="69"/>
      <c r="Z33834" s="69"/>
      <c r="AA33834" s="69"/>
    </row>
    <row r="33835" spans="24:27" x14ac:dyDescent="0.25">
      <c r="X33835" s="69"/>
      <c r="Y33835" s="69"/>
      <c r="Z33835" s="69"/>
      <c r="AA33835" s="69"/>
    </row>
    <row r="33836" spans="24:27" x14ac:dyDescent="0.25">
      <c r="X33836" s="69"/>
      <c r="Y33836" s="69"/>
      <c r="Z33836" s="69"/>
      <c r="AA33836" s="69"/>
    </row>
    <row r="33837" spans="24:27" x14ac:dyDescent="0.25">
      <c r="X33837" s="69"/>
      <c r="Y33837" s="69"/>
      <c r="Z33837" s="69"/>
      <c r="AA33837" s="69"/>
    </row>
    <row r="33838" spans="24:27" x14ac:dyDescent="0.25">
      <c r="X33838" s="69"/>
      <c r="Y33838" s="69"/>
      <c r="Z33838" s="69"/>
      <c r="AA33838" s="69"/>
    </row>
    <row r="33839" spans="24:27" x14ac:dyDescent="0.25">
      <c r="X33839" s="69"/>
      <c r="Y33839" s="69"/>
      <c r="Z33839" s="69"/>
      <c r="AA33839" s="69"/>
    </row>
    <row r="33840" spans="24:27" x14ac:dyDescent="0.25">
      <c r="X33840" s="69"/>
      <c r="Y33840" s="69"/>
      <c r="Z33840" s="69"/>
      <c r="AA33840" s="69"/>
    </row>
    <row r="33841" spans="24:27" x14ac:dyDescent="0.25">
      <c r="X33841" s="69"/>
      <c r="Y33841" s="69"/>
      <c r="Z33841" s="69"/>
      <c r="AA33841" s="69"/>
    </row>
    <row r="33842" spans="24:27" x14ac:dyDescent="0.25">
      <c r="X33842" s="69"/>
      <c r="Y33842" s="69"/>
      <c r="Z33842" s="69"/>
      <c r="AA33842" s="69"/>
    </row>
    <row r="33843" spans="24:27" x14ac:dyDescent="0.25">
      <c r="X33843" s="69"/>
      <c r="Y33843" s="69"/>
      <c r="Z33843" s="69"/>
      <c r="AA33843" s="69"/>
    </row>
    <row r="33844" spans="24:27" x14ac:dyDescent="0.25">
      <c r="X33844" s="69"/>
      <c r="Y33844" s="69"/>
      <c r="Z33844" s="69"/>
      <c r="AA33844" s="69"/>
    </row>
    <row r="33845" spans="24:27" x14ac:dyDescent="0.25">
      <c r="X33845" s="69"/>
      <c r="Y33845" s="69"/>
      <c r="Z33845" s="69"/>
      <c r="AA33845" s="69"/>
    </row>
    <row r="33846" spans="24:27" x14ac:dyDescent="0.25">
      <c r="X33846" s="69"/>
      <c r="Y33846" s="69"/>
      <c r="Z33846" s="69"/>
      <c r="AA33846" s="69"/>
    </row>
    <row r="33847" spans="24:27" x14ac:dyDescent="0.25">
      <c r="X33847" s="69"/>
      <c r="Y33847" s="69"/>
      <c r="Z33847" s="69"/>
      <c r="AA33847" s="69"/>
    </row>
    <row r="33848" spans="24:27" x14ac:dyDescent="0.25">
      <c r="X33848" s="69"/>
      <c r="Y33848" s="69"/>
      <c r="Z33848" s="69"/>
      <c r="AA33848" s="69"/>
    </row>
    <row r="33849" spans="24:27" x14ac:dyDescent="0.25">
      <c r="X33849" s="69"/>
      <c r="Y33849" s="69"/>
      <c r="Z33849" s="69"/>
      <c r="AA33849" s="69"/>
    </row>
    <row r="33850" spans="24:27" x14ac:dyDescent="0.25">
      <c r="X33850" s="69"/>
      <c r="Y33850" s="69"/>
      <c r="Z33850" s="69"/>
      <c r="AA33850" s="69"/>
    </row>
    <row r="33851" spans="24:27" x14ac:dyDescent="0.25">
      <c r="X33851" s="69"/>
      <c r="Y33851" s="69"/>
      <c r="Z33851" s="69"/>
      <c r="AA33851" s="69"/>
    </row>
    <row r="33852" spans="24:27" x14ac:dyDescent="0.25">
      <c r="X33852" s="69"/>
      <c r="Y33852" s="69"/>
      <c r="Z33852" s="69"/>
      <c r="AA33852" s="69"/>
    </row>
    <row r="33853" spans="24:27" x14ac:dyDescent="0.25">
      <c r="X33853" s="69"/>
      <c r="Y33853" s="69"/>
      <c r="Z33853" s="69"/>
      <c r="AA33853" s="69"/>
    </row>
    <row r="33854" spans="24:27" x14ac:dyDescent="0.25">
      <c r="X33854" s="69"/>
      <c r="Y33854" s="69"/>
      <c r="Z33854" s="69"/>
      <c r="AA33854" s="69"/>
    </row>
    <row r="33855" spans="24:27" x14ac:dyDescent="0.25">
      <c r="X33855" s="69"/>
      <c r="Y33855" s="69"/>
      <c r="Z33855" s="69"/>
      <c r="AA33855" s="69"/>
    </row>
    <row r="33856" spans="24:27" x14ac:dyDescent="0.25">
      <c r="X33856" s="69"/>
      <c r="Y33856" s="69"/>
      <c r="Z33856" s="69"/>
      <c r="AA33856" s="69"/>
    </row>
    <row r="33857" spans="24:27" x14ac:dyDescent="0.25">
      <c r="X33857" s="69"/>
      <c r="Y33857" s="69"/>
      <c r="Z33857" s="69"/>
      <c r="AA33857" s="69"/>
    </row>
    <row r="33858" spans="24:27" x14ac:dyDescent="0.25">
      <c r="X33858" s="69"/>
      <c r="Y33858" s="69"/>
      <c r="Z33858" s="69"/>
      <c r="AA33858" s="69"/>
    </row>
    <row r="33859" spans="24:27" x14ac:dyDescent="0.25">
      <c r="X33859" s="69"/>
      <c r="Y33859" s="69"/>
      <c r="Z33859" s="69"/>
      <c r="AA33859" s="69"/>
    </row>
    <row r="33860" spans="24:27" x14ac:dyDescent="0.25">
      <c r="X33860" s="69"/>
      <c r="Y33860" s="69"/>
      <c r="Z33860" s="69"/>
      <c r="AA33860" s="69"/>
    </row>
    <row r="33861" spans="24:27" x14ac:dyDescent="0.25">
      <c r="X33861" s="69"/>
      <c r="Y33861" s="69"/>
      <c r="Z33861" s="69"/>
      <c r="AA33861" s="69"/>
    </row>
    <row r="33862" spans="24:27" x14ac:dyDescent="0.25">
      <c r="X33862" s="69"/>
      <c r="Y33862" s="69"/>
      <c r="Z33862" s="69"/>
      <c r="AA33862" s="69"/>
    </row>
    <row r="33863" spans="24:27" x14ac:dyDescent="0.25">
      <c r="X33863" s="69"/>
      <c r="Y33863" s="69"/>
      <c r="Z33863" s="69"/>
      <c r="AA33863" s="69"/>
    </row>
    <row r="33864" spans="24:27" x14ac:dyDescent="0.25">
      <c r="X33864" s="69"/>
      <c r="Y33864" s="69"/>
      <c r="Z33864" s="69"/>
      <c r="AA33864" s="69"/>
    </row>
    <row r="33865" spans="24:27" x14ac:dyDescent="0.25">
      <c r="X33865" s="69"/>
      <c r="Y33865" s="69"/>
      <c r="Z33865" s="69"/>
      <c r="AA33865" s="69"/>
    </row>
    <row r="33866" spans="24:27" x14ac:dyDescent="0.25">
      <c r="X33866" s="69"/>
      <c r="Y33866" s="69"/>
      <c r="Z33866" s="69"/>
      <c r="AA33866" s="69"/>
    </row>
    <row r="33867" spans="24:27" x14ac:dyDescent="0.25">
      <c r="X33867" s="69"/>
      <c r="Y33867" s="69"/>
      <c r="Z33867" s="69"/>
      <c r="AA33867" s="69"/>
    </row>
    <row r="33868" spans="24:27" x14ac:dyDescent="0.25">
      <c r="X33868" s="69"/>
      <c r="Y33868" s="69"/>
      <c r="Z33868" s="69"/>
      <c r="AA33868" s="69"/>
    </row>
    <row r="33869" spans="24:27" x14ac:dyDescent="0.25">
      <c r="X33869" s="69"/>
      <c r="Y33869" s="69"/>
      <c r="Z33869" s="69"/>
      <c r="AA33869" s="69"/>
    </row>
    <row r="33870" spans="24:27" x14ac:dyDescent="0.25">
      <c r="X33870" s="69"/>
      <c r="Y33870" s="69"/>
      <c r="Z33870" s="69"/>
      <c r="AA33870" s="69"/>
    </row>
    <row r="33871" spans="24:27" x14ac:dyDescent="0.25">
      <c r="X33871" s="69"/>
      <c r="Y33871" s="69"/>
      <c r="Z33871" s="69"/>
      <c r="AA33871" s="69"/>
    </row>
    <row r="33872" spans="24:27" x14ac:dyDescent="0.25">
      <c r="X33872" s="69"/>
      <c r="Y33872" s="69"/>
      <c r="Z33872" s="69"/>
      <c r="AA33872" s="69"/>
    </row>
    <row r="33873" spans="24:27" x14ac:dyDescent="0.25">
      <c r="X33873" s="69"/>
      <c r="Y33873" s="69"/>
      <c r="Z33873" s="69"/>
      <c r="AA33873" s="69"/>
    </row>
    <row r="33874" spans="24:27" x14ac:dyDescent="0.25">
      <c r="X33874" s="69"/>
      <c r="Y33874" s="69"/>
      <c r="Z33874" s="69"/>
      <c r="AA33874" s="69"/>
    </row>
    <row r="33875" spans="24:27" x14ac:dyDescent="0.25">
      <c r="X33875" s="69"/>
      <c r="Y33875" s="69"/>
      <c r="Z33875" s="69"/>
      <c r="AA33875" s="69"/>
    </row>
    <row r="33876" spans="24:27" x14ac:dyDescent="0.25">
      <c r="X33876" s="69"/>
      <c r="Y33876" s="69"/>
      <c r="Z33876" s="69"/>
      <c r="AA33876" s="69"/>
    </row>
    <row r="33877" spans="24:27" x14ac:dyDescent="0.25">
      <c r="X33877" s="69"/>
      <c r="Y33877" s="69"/>
      <c r="Z33877" s="69"/>
      <c r="AA33877" s="69"/>
    </row>
    <row r="33878" spans="24:27" x14ac:dyDescent="0.25">
      <c r="X33878" s="69"/>
      <c r="Y33878" s="69"/>
      <c r="Z33878" s="69"/>
      <c r="AA33878" s="69"/>
    </row>
    <row r="33879" spans="24:27" x14ac:dyDescent="0.25">
      <c r="X33879" s="69"/>
      <c r="Y33879" s="69"/>
      <c r="Z33879" s="69"/>
      <c r="AA33879" s="69"/>
    </row>
    <row r="33880" spans="24:27" x14ac:dyDescent="0.25">
      <c r="X33880" s="69"/>
      <c r="Y33880" s="69"/>
      <c r="Z33880" s="69"/>
      <c r="AA33880" s="69"/>
    </row>
    <row r="33881" spans="24:27" x14ac:dyDescent="0.25">
      <c r="X33881" s="69"/>
      <c r="Y33881" s="69"/>
      <c r="Z33881" s="69"/>
      <c r="AA33881" s="69"/>
    </row>
    <row r="33882" spans="24:27" x14ac:dyDescent="0.25">
      <c r="X33882" s="69"/>
      <c r="Y33882" s="69"/>
      <c r="Z33882" s="69"/>
      <c r="AA33882" s="69"/>
    </row>
    <row r="33883" spans="24:27" x14ac:dyDescent="0.25">
      <c r="X33883" s="69"/>
      <c r="Y33883" s="69"/>
      <c r="Z33883" s="69"/>
      <c r="AA33883" s="69"/>
    </row>
    <row r="33884" spans="24:27" x14ac:dyDescent="0.25">
      <c r="X33884" s="69"/>
      <c r="Y33884" s="69"/>
      <c r="Z33884" s="69"/>
      <c r="AA33884" s="69"/>
    </row>
    <row r="33885" spans="24:27" x14ac:dyDescent="0.25">
      <c r="X33885" s="69"/>
      <c r="Y33885" s="69"/>
      <c r="Z33885" s="69"/>
      <c r="AA33885" s="69"/>
    </row>
    <row r="33886" spans="24:27" x14ac:dyDescent="0.25">
      <c r="X33886" s="69"/>
      <c r="Y33886" s="69"/>
      <c r="Z33886" s="69"/>
      <c r="AA33886" s="69"/>
    </row>
    <row r="33887" spans="24:27" x14ac:dyDescent="0.25">
      <c r="X33887" s="69"/>
      <c r="Y33887" s="69"/>
      <c r="Z33887" s="69"/>
      <c r="AA33887" s="69"/>
    </row>
    <row r="33888" spans="24:27" x14ac:dyDescent="0.25">
      <c r="X33888" s="69"/>
      <c r="Y33888" s="69"/>
      <c r="Z33888" s="69"/>
      <c r="AA33888" s="69"/>
    </row>
    <row r="33889" spans="24:27" x14ac:dyDescent="0.25">
      <c r="X33889" s="69"/>
      <c r="Y33889" s="69"/>
      <c r="Z33889" s="69"/>
      <c r="AA33889" s="69"/>
    </row>
    <row r="33890" spans="24:27" x14ac:dyDescent="0.25">
      <c r="X33890" s="69"/>
      <c r="Y33890" s="69"/>
      <c r="Z33890" s="69"/>
      <c r="AA33890" s="69"/>
    </row>
    <row r="33891" spans="24:27" x14ac:dyDescent="0.25">
      <c r="X33891" s="69"/>
      <c r="Y33891" s="69"/>
      <c r="Z33891" s="69"/>
      <c r="AA33891" s="69"/>
    </row>
    <row r="33892" spans="24:27" x14ac:dyDescent="0.25">
      <c r="X33892" s="69"/>
      <c r="Y33892" s="69"/>
      <c r="Z33892" s="69"/>
      <c r="AA33892" s="69"/>
    </row>
    <row r="33893" spans="24:27" x14ac:dyDescent="0.25">
      <c r="X33893" s="69"/>
      <c r="Y33893" s="69"/>
      <c r="Z33893" s="69"/>
      <c r="AA33893" s="69"/>
    </row>
    <row r="33894" spans="24:27" x14ac:dyDescent="0.25">
      <c r="X33894" s="69"/>
      <c r="Y33894" s="69"/>
      <c r="Z33894" s="69"/>
      <c r="AA33894" s="69"/>
    </row>
    <row r="33895" spans="24:27" x14ac:dyDescent="0.25">
      <c r="X33895" s="69"/>
      <c r="Y33895" s="69"/>
      <c r="Z33895" s="69"/>
      <c r="AA33895" s="69"/>
    </row>
    <row r="33896" spans="24:27" x14ac:dyDescent="0.25">
      <c r="X33896" s="69"/>
      <c r="Y33896" s="69"/>
      <c r="Z33896" s="69"/>
      <c r="AA33896" s="69"/>
    </row>
    <row r="33897" spans="24:27" x14ac:dyDescent="0.25">
      <c r="X33897" s="69"/>
      <c r="Y33897" s="69"/>
      <c r="Z33897" s="69"/>
      <c r="AA33897" s="69"/>
    </row>
    <row r="33898" spans="24:27" x14ac:dyDescent="0.25">
      <c r="X33898" s="69"/>
      <c r="Y33898" s="69"/>
      <c r="Z33898" s="69"/>
      <c r="AA33898" s="69"/>
    </row>
    <row r="33899" spans="24:27" x14ac:dyDescent="0.25">
      <c r="X33899" s="69"/>
      <c r="Y33899" s="69"/>
      <c r="Z33899" s="69"/>
      <c r="AA33899" s="69"/>
    </row>
    <row r="33900" spans="24:27" x14ac:dyDescent="0.25">
      <c r="X33900" s="69"/>
      <c r="Y33900" s="69"/>
      <c r="Z33900" s="69"/>
      <c r="AA33900" s="69"/>
    </row>
    <row r="33901" spans="24:27" x14ac:dyDescent="0.25">
      <c r="X33901" s="69"/>
      <c r="Y33901" s="69"/>
      <c r="Z33901" s="69"/>
      <c r="AA33901" s="69"/>
    </row>
    <row r="33902" spans="24:27" x14ac:dyDescent="0.25">
      <c r="X33902" s="69"/>
      <c r="Y33902" s="69"/>
      <c r="Z33902" s="69"/>
      <c r="AA33902" s="69"/>
    </row>
    <row r="33903" spans="24:27" x14ac:dyDescent="0.25">
      <c r="X33903" s="69"/>
      <c r="Y33903" s="69"/>
      <c r="Z33903" s="69"/>
      <c r="AA33903" s="69"/>
    </row>
    <row r="33904" spans="24:27" x14ac:dyDescent="0.25">
      <c r="X33904" s="69"/>
      <c r="Y33904" s="69"/>
      <c r="Z33904" s="69"/>
      <c r="AA33904" s="69"/>
    </row>
    <row r="33905" spans="24:27" x14ac:dyDescent="0.25">
      <c r="X33905" s="69"/>
      <c r="Y33905" s="69"/>
      <c r="Z33905" s="69"/>
      <c r="AA33905" s="69"/>
    </row>
    <row r="33906" spans="24:27" x14ac:dyDescent="0.25">
      <c r="X33906" s="69"/>
      <c r="Y33906" s="69"/>
      <c r="Z33906" s="69"/>
      <c r="AA33906" s="69"/>
    </row>
    <row r="33907" spans="24:27" x14ac:dyDescent="0.25">
      <c r="X33907" s="69"/>
      <c r="Y33907" s="69"/>
      <c r="Z33907" s="69"/>
      <c r="AA33907" s="69"/>
    </row>
    <row r="33908" spans="24:27" x14ac:dyDescent="0.25">
      <c r="X33908" s="69"/>
      <c r="Y33908" s="69"/>
      <c r="Z33908" s="69"/>
      <c r="AA33908" s="69"/>
    </row>
    <row r="33909" spans="24:27" x14ac:dyDescent="0.25">
      <c r="X33909" s="69"/>
      <c r="Y33909" s="69"/>
      <c r="Z33909" s="69"/>
      <c r="AA33909" s="69"/>
    </row>
    <row r="33910" spans="24:27" x14ac:dyDescent="0.25">
      <c r="X33910" s="69"/>
      <c r="Y33910" s="69"/>
      <c r="Z33910" s="69"/>
      <c r="AA33910" s="69"/>
    </row>
    <row r="33911" spans="24:27" x14ac:dyDescent="0.25">
      <c r="X33911" s="69"/>
      <c r="Y33911" s="69"/>
      <c r="Z33911" s="69"/>
      <c r="AA33911" s="69"/>
    </row>
    <row r="33912" spans="24:27" x14ac:dyDescent="0.25">
      <c r="X33912" s="69"/>
      <c r="Y33912" s="69"/>
      <c r="Z33912" s="69"/>
      <c r="AA33912" s="69"/>
    </row>
    <row r="33913" spans="24:27" x14ac:dyDescent="0.25">
      <c r="X33913" s="69"/>
      <c r="Y33913" s="69"/>
      <c r="Z33913" s="69"/>
      <c r="AA33913" s="69"/>
    </row>
    <row r="33914" spans="24:27" x14ac:dyDescent="0.25">
      <c r="X33914" s="69"/>
      <c r="Y33914" s="69"/>
      <c r="Z33914" s="69"/>
      <c r="AA33914" s="69"/>
    </row>
    <row r="33915" spans="24:27" x14ac:dyDescent="0.25">
      <c r="X33915" s="69"/>
      <c r="Y33915" s="69"/>
      <c r="Z33915" s="69"/>
      <c r="AA33915" s="69"/>
    </row>
    <row r="33916" spans="24:27" x14ac:dyDescent="0.25">
      <c r="X33916" s="69"/>
      <c r="Y33916" s="69"/>
      <c r="Z33916" s="69"/>
      <c r="AA33916" s="69"/>
    </row>
    <row r="33917" spans="24:27" x14ac:dyDescent="0.25">
      <c r="X33917" s="69"/>
      <c r="Y33917" s="69"/>
      <c r="Z33917" s="69"/>
      <c r="AA33917" s="69"/>
    </row>
    <row r="33918" spans="24:27" x14ac:dyDescent="0.25">
      <c r="X33918" s="69"/>
      <c r="Y33918" s="69"/>
      <c r="Z33918" s="69"/>
      <c r="AA33918" s="69"/>
    </row>
    <row r="33919" spans="24:27" x14ac:dyDescent="0.25">
      <c r="X33919" s="69"/>
      <c r="Y33919" s="69"/>
      <c r="Z33919" s="69"/>
      <c r="AA33919" s="69"/>
    </row>
    <row r="33920" spans="24:27" x14ac:dyDescent="0.25">
      <c r="X33920" s="69"/>
      <c r="Y33920" s="69"/>
      <c r="Z33920" s="69"/>
      <c r="AA33920" s="69"/>
    </row>
    <row r="33921" spans="24:27" x14ac:dyDescent="0.25">
      <c r="X33921" s="69"/>
      <c r="Y33921" s="69"/>
      <c r="Z33921" s="69"/>
      <c r="AA33921" s="69"/>
    </row>
    <row r="33922" spans="24:27" x14ac:dyDescent="0.25">
      <c r="X33922" s="69"/>
      <c r="Y33922" s="69"/>
      <c r="Z33922" s="69"/>
      <c r="AA33922" s="69"/>
    </row>
    <row r="33923" spans="24:27" x14ac:dyDescent="0.25">
      <c r="X33923" s="69"/>
      <c r="Y33923" s="69"/>
      <c r="Z33923" s="69"/>
      <c r="AA33923" s="69"/>
    </row>
    <row r="33924" spans="24:27" x14ac:dyDescent="0.25">
      <c r="X33924" s="69"/>
      <c r="Y33924" s="69"/>
      <c r="Z33924" s="69"/>
      <c r="AA33924" s="69"/>
    </row>
    <row r="33925" spans="24:27" x14ac:dyDescent="0.25">
      <c r="X33925" s="69"/>
      <c r="Y33925" s="69"/>
      <c r="Z33925" s="69"/>
      <c r="AA33925" s="69"/>
    </row>
    <row r="33926" spans="24:27" x14ac:dyDescent="0.25">
      <c r="X33926" s="69"/>
      <c r="Y33926" s="69"/>
      <c r="Z33926" s="69"/>
      <c r="AA33926" s="69"/>
    </row>
    <row r="33927" spans="24:27" x14ac:dyDescent="0.25">
      <c r="X33927" s="69"/>
      <c r="Y33927" s="69"/>
      <c r="Z33927" s="69"/>
      <c r="AA33927" s="69"/>
    </row>
    <row r="33928" spans="24:27" x14ac:dyDescent="0.25">
      <c r="X33928" s="69"/>
      <c r="Y33928" s="69"/>
      <c r="Z33928" s="69"/>
      <c r="AA33928" s="69"/>
    </row>
    <row r="33929" spans="24:27" x14ac:dyDescent="0.25">
      <c r="X33929" s="69"/>
      <c r="Y33929" s="69"/>
      <c r="Z33929" s="69"/>
      <c r="AA33929" s="69"/>
    </row>
    <row r="33930" spans="24:27" x14ac:dyDescent="0.25">
      <c r="X33930" s="69"/>
      <c r="Y33930" s="69"/>
      <c r="Z33930" s="69"/>
      <c r="AA33930" s="69"/>
    </row>
    <row r="33931" spans="24:27" x14ac:dyDescent="0.25">
      <c r="X33931" s="69"/>
      <c r="Y33931" s="69"/>
      <c r="Z33931" s="69"/>
      <c r="AA33931" s="69"/>
    </row>
    <row r="33932" spans="24:27" x14ac:dyDescent="0.25">
      <c r="X33932" s="69"/>
      <c r="Y33932" s="69"/>
      <c r="Z33932" s="69"/>
      <c r="AA33932" s="69"/>
    </row>
    <row r="33933" spans="24:27" x14ac:dyDescent="0.25">
      <c r="X33933" s="69"/>
      <c r="Y33933" s="69"/>
      <c r="Z33933" s="69"/>
      <c r="AA33933" s="69"/>
    </row>
    <row r="33934" spans="24:27" x14ac:dyDescent="0.25">
      <c r="X33934" s="69"/>
      <c r="Y33934" s="69"/>
      <c r="Z33934" s="69"/>
      <c r="AA33934" s="69"/>
    </row>
    <row r="33935" spans="24:27" x14ac:dyDescent="0.25">
      <c r="X33935" s="69"/>
      <c r="Y33935" s="69"/>
      <c r="Z33935" s="69"/>
      <c r="AA33935" s="69"/>
    </row>
    <row r="33936" spans="24:27" x14ac:dyDescent="0.25">
      <c r="X33936" s="69"/>
      <c r="Y33936" s="69"/>
      <c r="Z33936" s="69"/>
      <c r="AA33936" s="69"/>
    </row>
    <row r="33937" spans="24:27" x14ac:dyDescent="0.25">
      <c r="X33937" s="69"/>
      <c r="Y33937" s="69"/>
      <c r="Z33937" s="69"/>
      <c r="AA33937" s="69"/>
    </row>
    <row r="33938" spans="24:27" x14ac:dyDescent="0.25">
      <c r="X33938" s="69"/>
      <c r="Y33938" s="69"/>
      <c r="Z33938" s="69"/>
      <c r="AA33938" s="69"/>
    </row>
    <row r="33939" spans="24:27" x14ac:dyDescent="0.25">
      <c r="X33939" s="69"/>
      <c r="Y33939" s="69"/>
      <c r="Z33939" s="69"/>
      <c r="AA33939" s="69"/>
    </row>
    <row r="33940" spans="24:27" x14ac:dyDescent="0.25">
      <c r="X33940" s="69"/>
      <c r="Y33940" s="69"/>
      <c r="Z33940" s="69"/>
      <c r="AA33940" s="69"/>
    </row>
    <row r="33941" spans="24:27" x14ac:dyDescent="0.25">
      <c r="X33941" s="69"/>
      <c r="Y33941" s="69"/>
      <c r="Z33941" s="69"/>
      <c r="AA33941" s="69"/>
    </row>
    <row r="33942" spans="24:27" x14ac:dyDescent="0.25">
      <c r="X33942" s="69"/>
      <c r="Y33942" s="69"/>
      <c r="Z33942" s="69"/>
      <c r="AA33942" s="69"/>
    </row>
    <row r="33943" spans="24:27" x14ac:dyDescent="0.25">
      <c r="X33943" s="69"/>
      <c r="Y33943" s="69"/>
      <c r="Z33943" s="69"/>
      <c r="AA33943" s="69"/>
    </row>
    <row r="33944" spans="24:27" x14ac:dyDescent="0.25">
      <c r="X33944" s="69"/>
      <c r="Y33944" s="69"/>
      <c r="Z33944" s="69"/>
      <c r="AA33944" s="69"/>
    </row>
    <row r="33945" spans="24:27" x14ac:dyDescent="0.25">
      <c r="X33945" s="69"/>
      <c r="Y33945" s="69"/>
      <c r="Z33945" s="69"/>
      <c r="AA33945" s="69"/>
    </row>
    <row r="33946" spans="24:27" x14ac:dyDescent="0.25">
      <c r="X33946" s="69"/>
      <c r="Y33946" s="69"/>
      <c r="Z33946" s="69"/>
      <c r="AA33946" s="69"/>
    </row>
    <row r="33947" spans="24:27" x14ac:dyDescent="0.25">
      <c r="X33947" s="69"/>
      <c r="Y33947" s="69"/>
      <c r="Z33947" s="69"/>
      <c r="AA33947" s="69"/>
    </row>
    <row r="33948" spans="24:27" x14ac:dyDescent="0.25">
      <c r="X33948" s="69"/>
      <c r="Y33948" s="69"/>
      <c r="Z33948" s="69"/>
      <c r="AA33948" s="69"/>
    </row>
    <row r="33949" spans="24:27" x14ac:dyDescent="0.25">
      <c r="X33949" s="69"/>
      <c r="Y33949" s="69"/>
      <c r="Z33949" s="69"/>
      <c r="AA33949" s="69"/>
    </row>
    <row r="33950" spans="24:27" x14ac:dyDescent="0.25">
      <c r="X33950" s="69"/>
      <c r="Y33950" s="69"/>
      <c r="Z33950" s="69"/>
      <c r="AA33950" s="69"/>
    </row>
    <row r="33951" spans="24:27" x14ac:dyDescent="0.25">
      <c r="X33951" s="69"/>
      <c r="Y33951" s="69"/>
      <c r="Z33951" s="69"/>
      <c r="AA33951" s="69"/>
    </row>
    <row r="33952" spans="24:27" x14ac:dyDescent="0.25">
      <c r="X33952" s="69"/>
      <c r="Y33952" s="69"/>
      <c r="Z33952" s="69"/>
      <c r="AA33952" s="69"/>
    </row>
    <row r="33953" spans="24:27" x14ac:dyDescent="0.25">
      <c r="X33953" s="69"/>
      <c r="Y33953" s="69"/>
      <c r="Z33953" s="69"/>
      <c r="AA33953" s="69"/>
    </row>
    <row r="33954" spans="24:27" x14ac:dyDescent="0.25">
      <c r="X33954" s="69"/>
      <c r="Y33954" s="69"/>
      <c r="Z33954" s="69"/>
      <c r="AA33954" s="69"/>
    </row>
    <row r="33955" spans="24:27" x14ac:dyDescent="0.25">
      <c r="X33955" s="69"/>
      <c r="Y33955" s="69"/>
      <c r="Z33955" s="69"/>
      <c r="AA33955" s="69"/>
    </row>
    <row r="33956" spans="24:27" x14ac:dyDescent="0.25">
      <c r="X33956" s="69"/>
      <c r="Y33956" s="69"/>
      <c r="Z33956" s="69"/>
      <c r="AA33956" s="69"/>
    </row>
    <row r="33957" spans="24:27" x14ac:dyDescent="0.25">
      <c r="X33957" s="69"/>
      <c r="Y33957" s="69"/>
      <c r="Z33957" s="69"/>
      <c r="AA33957" s="69"/>
    </row>
    <row r="33958" spans="24:27" x14ac:dyDescent="0.25">
      <c r="X33958" s="69"/>
      <c r="Y33958" s="69"/>
      <c r="Z33958" s="69"/>
      <c r="AA33958" s="69"/>
    </row>
    <row r="33959" spans="24:27" x14ac:dyDescent="0.25">
      <c r="X33959" s="69"/>
      <c r="Y33959" s="69"/>
      <c r="Z33959" s="69"/>
      <c r="AA33959" s="69"/>
    </row>
    <row r="33960" spans="24:27" x14ac:dyDescent="0.25">
      <c r="X33960" s="69"/>
      <c r="Y33960" s="69"/>
      <c r="Z33960" s="69"/>
      <c r="AA33960" s="69"/>
    </row>
    <row r="33961" spans="24:27" x14ac:dyDescent="0.25">
      <c r="X33961" s="69"/>
      <c r="Y33961" s="69"/>
      <c r="Z33961" s="69"/>
      <c r="AA33961" s="69"/>
    </row>
    <row r="33962" spans="24:27" x14ac:dyDescent="0.25">
      <c r="X33962" s="69"/>
      <c r="Y33962" s="69"/>
      <c r="Z33962" s="69"/>
      <c r="AA33962" s="69"/>
    </row>
    <row r="33963" spans="24:27" x14ac:dyDescent="0.25">
      <c r="X33963" s="69"/>
      <c r="Y33963" s="69"/>
      <c r="Z33963" s="69"/>
      <c r="AA33963" s="69"/>
    </row>
    <row r="33964" spans="24:27" x14ac:dyDescent="0.25">
      <c r="X33964" s="69"/>
      <c r="Y33964" s="69"/>
      <c r="Z33964" s="69"/>
      <c r="AA33964" s="69"/>
    </row>
    <row r="33965" spans="24:27" x14ac:dyDescent="0.25">
      <c r="X33965" s="69"/>
      <c r="Y33965" s="69"/>
      <c r="Z33965" s="69"/>
      <c r="AA33965" s="69"/>
    </row>
    <row r="33966" spans="24:27" x14ac:dyDescent="0.25">
      <c r="X33966" s="69"/>
      <c r="Y33966" s="69"/>
      <c r="Z33966" s="69"/>
      <c r="AA33966" s="69"/>
    </row>
    <row r="33967" spans="24:27" x14ac:dyDescent="0.25">
      <c r="X33967" s="69"/>
      <c r="Y33967" s="69"/>
      <c r="Z33967" s="69"/>
      <c r="AA33967" s="69"/>
    </row>
    <row r="33968" spans="24:27" x14ac:dyDescent="0.25">
      <c r="X33968" s="69"/>
      <c r="Y33968" s="69"/>
      <c r="Z33968" s="69"/>
      <c r="AA33968" s="69"/>
    </row>
    <row r="33969" spans="24:27" x14ac:dyDescent="0.25">
      <c r="X33969" s="69"/>
      <c r="Y33969" s="69"/>
      <c r="Z33969" s="69"/>
      <c r="AA33969" s="69"/>
    </row>
    <row r="33970" spans="24:27" x14ac:dyDescent="0.25">
      <c r="X33970" s="69"/>
      <c r="Y33970" s="69"/>
      <c r="Z33970" s="69"/>
      <c r="AA33970" s="69"/>
    </row>
    <row r="33971" spans="24:27" x14ac:dyDescent="0.25">
      <c r="X33971" s="69"/>
      <c r="Y33971" s="69"/>
      <c r="Z33971" s="69"/>
      <c r="AA33971" s="69"/>
    </row>
    <row r="33972" spans="24:27" x14ac:dyDescent="0.25">
      <c r="X33972" s="69"/>
      <c r="Y33972" s="69"/>
      <c r="Z33972" s="69"/>
      <c r="AA33972" s="69"/>
    </row>
    <row r="33973" spans="24:27" x14ac:dyDescent="0.25">
      <c r="X33973" s="69"/>
      <c r="Y33973" s="69"/>
      <c r="Z33973" s="69"/>
      <c r="AA33973" s="69"/>
    </row>
    <row r="33974" spans="24:27" x14ac:dyDescent="0.25">
      <c r="X33974" s="69"/>
      <c r="Y33974" s="69"/>
      <c r="Z33974" s="69"/>
      <c r="AA33974" s="69"/>
    </row>
    <row r="33975" spans="24:27" x14ac:dyDescent="0.25">
      <c r="X33975" s="69"/>
      <c r="Y33975" s="69"/>
      <c r="Z33975" s="69"/>
      <c r="AA33975" s="69"/>
    </row>
    <row r="33976" spans="24:27" x14ac:dyDescent="0.25">
      <c r="X33976" s="69"/>
      <c r="Y33976" s="69"/>
      <c r="Z33976" s="69"/>
      <c r="AA33976" s="69"/>
    </row>
    <row r="33977" spans="24:27" x14ac:dyDescent="0.25">
      <c r="X33977" s="69"/>
      <c r="Y33977" s="69"/>
      <c r="Z33977" s="69"/>
      <c r="AA33977" s="69"/>
    </row>
    <row r="33978" spans="24:27" x14ac:dyDescent="0.25">
      <c r="X33978" s="69"/>
      <c r="Y33978" s="69"/>
      <c r="Z33978" s="69"/>
      <c r="AA33978" s="69"/>
    </row>
    <row r="33979" spans="24:27" x14ac:dyDescent="0.25">
      <c r="X33979" s="69"/>
      <c r="Y33979" s="69"/>
      <c r="Z33979" s="69"/>
      <c r="AA33979" s="69"/>
    </row>
    <row r="33980" spans="24:27" x14ac:dyDescent="0.25">
      <c r="X33980" s="69"/>
      <c r="Y33980" s="69"/>
      <c r="Z33980" s="69"/>
      <c r="AA33980" s="69"/>
    </row>
    <row r="33981" spans="24:27" x14ac:dyDescent="0.25">
      <c r="X33981" s="69"/>
      <c r="Y33981" s="69"/>
      <c r="Z33981" s="69"/>
      <c r="AA33981" s="69"/>
    </row>
    <row r="33982" spans="24:27" x14ac:dyDescent="0.25">
      <c r="X33982" s="69"/>
      <c r="Y33982" s="69"/>
      <c r="Z33982" s="69"/>
      <c r="AA33982" s="69"/>
    </row>
    <row r="33983" spans="24:27" x14ac:dyDescent="0.25">
      <c r="X33983" s="69"/>
      <c r="Y33983" s="69"/>
      <c r="Z33983" s="69"/>
      <c r="AA33983" s="69"/>
    </row>
    <row r="33984" spans="24:27" x14ac:dyDescent="0.25">
      <c r="X33984" s="69"/>
      <c r="Y33984" s="69"/>
      <c r="Z33984" s="69"/>
      <c r="AA33984" s="69"/>
    </row>
    <row r="33985" spans="24:27" x14ac:dyDescent="0.25">
      <c r="X33985" s="69"/>
      <c r="Y33985" s="69"/>
      <c r="Z33985" s="69"/>
      <c r="AA33985" s="69"/>
    </row>
    <row r="33986" spans="24:27" x14ac:dyDescent="0.25">
      <c r="X33986" s="69"/>
      <c r="Y33986" s="69"/>
      <c r="Z33986" s="69"/>
      <c r="AA33986" s="69"/>
    </row>
    <row r="33987" spans="24:27" x14ac:dyDescent="0.25">
      <c r="X33987" s="69"/>
      <c r="Y33987" s="69"/>
      <c r="Z33987" s="69"/>
      <c r="AA33987" s="69"/>
    </row>
    <row r="33988" spans="24:27" x14ac:dyDescent="0.25">
      <c r="X33988" s="69"/>
      <c r="Y33988" s="69"/>
      <c r="Z33988" s="69"/>
      <c r="AA33988" s="69"/>
    </row>
    <row r="33989" spans="24:27" x14ac:dyDescent="0.25">
      <c r="X33989" s="69"/>
      <c r="Y33989" s="69"/>
      <c r="Z33989" s="69"/>
      <c r="AA33989" s="69"/>
    </row>
    <row r="33990" spans="24:27" x14ac:dyDescent="0.25">
      <c r="X33990" s="69"/>
      <c r="Y33990" s="69"/>
      <c r="Z33990" s="69"/>
      <c r="AA33990" s="69"/>
    </row>
    <row r="33991" spans="24:27" x14ac:dyDescent="0.25">
      <c r="X33991" s="69"/>
      <c r="Y33991" s="69"/>
      <c r="Z33991" s="69"/>
      <c r="AA33991" s="69"/>
    </row>
    <row r="33992" spans="24:27" x14ac:dyDescent="0.25">
      <c r="X33992" s="69"/>
      <c r="Y33992" s="69"/>
      <c r="Z33992" s="69"/>
      <c r="AA33992" s="69"/>
    </row>
    <row r="33993" spans="24:27" x14ac:dyDescent="0.25">
      <c r="X33993" s="69"/>
      <c r="Y33993" s="69"/>
      <c r="Z33993" s="69"/>
      <c r="AA33993" s="69"/>
    </row>
    <row r="33994" spans="24:27" x14ac:dyDescent="0.25">
      <c r="X33994" s="69"/>
      <c r="Y33994" s="69"/>
      <c r="Z33994" s="69"/>
      <c r="AA33994" s="69"/>
    </row>
    <row r="33995" spans="24:27" x14ac:dyDescent="0.25">
      <c r="X33995" s="69"/>
      <c r="Y33995" s="69"/>
      <c r="Z33995" s="69"/>
      <c r="AA33995" s="69"/>
    </row>
    <row r="33996" spans="24:27" x14ac:dyDescent="0.25">
      <c r="X33996" s="69"/>
      <c r="Y33996" s="69"/>
      <c r="Z33996" s="69"/>
      <c r="AA33996" s="69"/>
    </row>
    <row r="33997" spans="24:27" x14ac:dyDescent="0.25">
      <c r="X33997" s="69"/>
      <c r="Y33997" s="69"/>
      <c r="Z33997" s="69"/>
      <c r="AA33997" s="69"/>
    </row>
    <row r="33998" spans="24:27" x14ac:dyDescent="0.25">
      <c r="X33998" s="69"/>
      <c r="Y33998" s="69"/>
      <c r="Z33998" s="69"/>
      <c r="AA33998" s="69"/>
    </row>
    <row r="33999" spans="24:27" x14ac:dyDescent="0.25">
      <c r="X33999" s="69"/>
      <c r="Y33999" s="69"/>
      <c r="Z33999" s="69"/>
      <c r="AA33999" s="69"/>
    </row>
    <row r="34000" spans="24:27" x14ac:dyDescent="0.25">
      <c r="X34000" s="69"/>
      <c r="Y34000" s="69"/>
      <c r="Z34000" s="69"/>
      <c r="AA34000" s="69"/>
    </row>
    <row r="34001" spans="24:27" x14ac:dyDescent="0.25">
      <c r="X34001" s="69"/>
      <c r="Y34001" s="69"/>
      <c r="Z34001" s="69"/>
      <c r="AA34001" s="69"/>
    </row>
    <row r="34002" spans="24:27" x14ac:dyDescent="0.25">
      <c r="X34002" s="69"/>
      <c r="Y34002" s="69"/>
      <c r="Z34002" s="69"/>
      <c r="AA34002" s="69"/>
    </row>
    <row r="34003" spans="24:27" x14ac:dyDescent="0.25">
      <c r="X34003" s="69"/>
      <c r="Y34003" s="69"/>
      <c r="Z34003" s="69"/>
      <c r="AA34003" s="69"/>
    </row>
    <row r="34004" spans="24:27" x14ac:dyDescent="0.25">
      <c r="X34004" s="69"/>
      <c r="Y34004" s="69"/>
      <c r="Z34004" s="69"/>
      <c r="AA34004" s="69"/>
    </row>
    <row r="34005" spans="24:27" x14ac:dyDescent="0.25">
      <c r="X34005" s="69"/>
      <c r="Y34005" s="69"/>
      <c r="Z34005" s="69"/>
      <c r="AA34005" s="69"/>
    </row>
    <row r="34006" spans="24:27" x14ac:dyDescent="0.25">
      <c r="X34006" s="69"/>
      <c r="Y34006" s="69"/>
      <c r="Z34006" s="69"/>
      <c r="AA34006" s="69"/>
    </row>
    <row r="34007" spans="24:27" x14ac:dyDescent="0.25">
      <c r="X34007" s="69"/>
      <c r="Y34007" s="69"/>
      <c r="Z34007" s="69"/>
      <c r="AA34007" s="69"/>
    </row>
    <row r="34008" spans="24:27" x14ac:dyDescent="0.25">
      <c r="X34008" s="69"/>
      <c r="Y34008" s="69"/>
      <c r="Z34008" s="69"/>
      <c r="AA34008" s="69"/>
    </row>
    <row r="34009" spans="24:27" x14ac:dyDescent="0.25">
      <c r="X34009" s="69"/>
      <c r="Y34009" s="69"/>
      <c r="Z34009" s="69"/>
      <c r="AA34009" s="69"/>
    </row>
    <row r="34010" spans="24:27" x14ac:dyDescent="0.25">
      <c r="X34010" s="69"/>
      <c r="Y34010" s="69"/>
      <c r="Z34010" s="69"/>
      <c r="AA34010" s="69"/>
    </row>
    <row r="34011" spans="24:27" x14ac:dyDescent="0.25">
      <c r="X34011" s="69"/>
      <c r="Y34011" s="69"/>
      <c r="Z34011" s="69"/>
      <c r="AA34011" s="69"/>
    </row>
    <row r="34012" spans="24:27" x14ac:dyDescent="0.25">
      <c r="X34012" s="69"/>
      <c r="Y34012" s="69"/>
      <c r="Z34012" s="69"/>
      <c r="AA34012" s="69"/>
    </row>
    <row r="34013" spans="24:27" x14ac:dyDescent="0.25">
      <c r="X34013" s="69"/>
      <c r="Y34013" s="69"/>
      <c r="Z34013" s="69"/>
      <c r="AA34013" s="69"/>
    </row>
    <row r="34014" spans="24:27" x14ac:dyDescent="0.25">
      <c r="X34014" s="69"/>
      <c r="Y34014" s="69"/>
      <c r="Z34014" s="69"/>
      <c r="AA34014" s="69"/>
    </row>
    <row r="34015" spans="24:27" x14ac:dyDescent="0.25">
      <c r="X34015" s="69"/>
      <c r="Y34015" s="69"/>
      <c r="Z34015" s="69"/>
      <c r="AA34015" s="69"/>
    </row>
    <row r="34016" spans="24:27" x14ac:dyDescent="0.25">
      <c r="X34016" s="69"/>
      <c r="Y34016" s="69"/>
      <c r="Z34016" s="69"/>
      <c r="AA34016" s="69"/>
    </row>
    <row r="34017" spans="24:27" x14ac:dyDescent="0.25">
      <c r="X34017" s="69"/>
      <c r="Y34017" s="69"/>
      <c r="Z34017" s="69"/>
      <c r="AA34017" s="69"/>
    </row>
    <row r="34018" spans="24:27" x14ac:dyDescent="0.25">
      <c r="X34018" s="69"/>
      <c r="Y34018" s="69"/>
      <c r="Z34018" s="69"/>
      <c r="AA34018" s="69"/>
    </row>
    <row r="34019" spans="24:27" x14ac:dyDescent="0.25">
      <c r="X34019" s="69"/>
      <c r="Y34019" s="69"/>
      <c r="Z34019" s="69"/>
      <c r="AA34019" s="69"/>
    </row>
    <row r="34020" spans="24:27" x14ac:dyDescent="0.25">
      <c r="X34020" s="69"/>
      <c r="Y34020" s="69"/>
      <c r="Z34020" s="69"/>
      <c r="AA34020" s="69"/>
    </row>
    <row r="34021" spans="24:27" x14ac:dyDescent="0.25">
      <c r="X34021" s="69"/>
      <c r="Y34021" s="69"/>
      <c r="Z34021" s="69"/>
      <c r="AA34021" s="69"/>
    </row>
    <row r="34022" spans="24:27" x14ac:dyDescent="0.25">
      <c r="X34022" s="69"/>
      <c r="Y34022" s="69"/>
      <c r="Z34022" s="69"/>
      <c r="AA34022" s="69"/>
    </row>
    <row r="34023" spans="24:27" x14ac:dyDescent="0.25">
      <c r="X34023" s="69"/>
      <c r="Y34023" s="69"/>
      <c r="Z34023" s="69"/>
      <c r="AA34023" s="69"/>
    </row>
    <row r="34024" spans="24:27" x14ac:dyDescent="0.25">
      <c r="X34024" s="69"/>
      <c r="Y34024" s="69"/>
      <c r="Z34024" s="69"/>
      <c r="AA34024" s="69"/>
    </row>
    <row r="34025" spans="24:27" x14ac:dyDescent="0.25">
      <c r="X34025" s="69"/>
      <c r="Y34025" s="69"/>
      <c r="Z34025" s="69"/>
      <c r="AA34025" s="69"/>
    </row>
    <row r="34026" spans="24:27" x14ac:dyDescent="0.25">
      <c r="X34026" s="69"/>
      <c r="Y34026" s="69"/>
      <c r="Z34026" s="69"/>
      <c r="AA34026" s="69"/>
    </row>
    <row r="34027" spans="24:27" x14ac:dyDescent="0.25">
      <c r="X34027" s="69"/>
      <c r="Y34027" s="69"/>
      <c r="Z34027" s="69"/>
      <c r="AA34027" s="69"/>
    </row>
    <row r="34028" spans="24:27" x14ac:dyDescent="0.25">
      <c r="X34028" s="69"/>
      <c r="Y34028" s="69"/>
      <c r="Z34028" s="69"/>
      <c r="AA34028" s="69"/>
    </row>
    <row r="34029" spans="24:27" x14ac:dyDescent="0.25">
      <c r="X34029" s="69"/>
      <c r="Y34029" s="69"/>
      <c r="Z34029" s="69"/>
      <c r="AA34029" s="69"/>
    </row>
    <row r="34030" spans="24:27" x14ac:dyDescent="0.25">
      <c r="X34030" s="69"/>
      <c r="Y34030" s="69"/>
      <c r="Z34030" s="69"/>
      <c r="AA34030" s="69"/>
    </row>
    <row r="34031" spans="24:27" x14ac:dyDescent="0.25">
      <c r="X34031" s="69"/>
      <c r="Y34031" s="69"/>
      <c r="Z34031" s="69"/>
      <c r="AA34031" s="69"/>
    </row>
    <row r="34032" spans="24:27" x14ac:dyDescent="0.25">
      <c r="X34032" s="69"/>
      <c r="Y34032" s="69"/>
      <c r="Z34032" s="69"/>
      <c r="AA34032" s="69"/>
    </row>
    <row r="34033" spans="24:27" x14ac:dyDescent="0.25">
      <c r="X34033" s="69"/>
      <c r="Y34033" s="69"/>
      <c r="Z34033" s="69"/>
      <c r="AA34033" s="69"/>
    </row>
    <row r="34034" spans="24:27" x14ac:dyDescent="0.25">
      <c r="X34034" s="69"/>
      <c r="Y34034" s="69"/>
      <c r="Z34034" s="69"/>
      <c r="AA34034" s="69"/>
    </row>
    <row r="34035" spans="24:27" x14ac:dyDescent="0.25">
      <c r="X34035" s="69"/>
      <c r="Y34035" s="69"/>
      <c r="Z34035" s="69"/>
      <c r="AA34035" s="69"/>
    </row>
    <row r="34036" spans="24:27" x14ac:dyDescent="0.25">
      <c r="X34036" s="69"/>
      <c r="Y34036" s="69"/>
      <c r="Z34036" s="69"/>
      <c r="AA34036" s="69"/>
    </row>
    <row r="34037" spans="24:27" x14ac:dyDescent="0.25">
      <c r="X34037" s="69"/>
      <c r="Y34037" s="69"/>
      <c r="Z34037" s="69"/>
      <c r="AA34037" s="69"/>
    </row>
    <row r="34038" spans="24:27" x14ac:dyDescent="0.25">
      <c r="X34038" s="69"/>
      <c r="Y34038" s="69"/>
      <c r="Z34038" s="69"/>
      <c r="AA34038" s="69"/>
    </row>
    <row r="34039" spans="24:27" x14ac:dyDescent="0.25">
      <c r="X34039" s="69"/>
      <c r="Y34039" s="69"/>
      <c r="Z34039" s="69"/>
      <c r="AA34039" s="69"/>
    </row>
    <row r="34040" spans="24:27" x14ac:dyDescent="0.25">
      <c r="X34040" s="69"/>
      <c r="Y34040" s="69"/>
      <c r="Z34040" s="69"/>
      <c r="AA34040" s="69"/>
    </row>
    <row r="34041" spans="24:27" x14ac:dyDescent="0.25">
      <c r="X34041" s="69"/>
      <c r="Y34041" s="69"/>
      <c r="Z34041" s="69"/>
      <c r="AA34041" s="69"/>
    </row>
    <row r="34042" spans="24:27" x14ac:dyDescent="0.25">
      <c r="X34042" s="69"/>
      <c r="Y34042" s="69"/>
      <c r="Z34042" s="69"/>
      <c r="AA34042" s="69"/>
    </row>
    <row r="34043" spans="24:27" x14ac:dyDescent="0.25">
      <c r="X34043" s="69"/>
      <c r="Y34043" s="69"/>
      <c r="Z34043" s="69"/>
      <c r="AA34043" s="69"/>
    </row>
    <row r="34044" spans="24:27" x14ac:dyDescent="0.25">
      <c r="X34044" s="69"/>
      <c r="Y34044" s="69"/>
      <c r="Z34044" s="69"/>
      <c r="AA34044" s="69"/>
    </row>
    <row r="34045" spans="24:27" x14ac:dyDescent="0.25">
      <c r="X34045" s="69"/>
      <c r="Y34045" s="69"/>
      <c r="Z34045" s="69"/>
      <c r="AA34045" s="69"/>
    </row>
    <row r="34046" spans="24:27" x14ac:dyDescent="0.25">
      <c r="X34046" s="69"/>
      <c r="Y34046" s="69"/>
      <c r="Z34046" s="69"/>
      <c r="AA34046" s="69"/>
    </row>
    <row r="34047" spans="24:27" x14ac:dyDescent="0.25">
      <c r="X34047" s="69"/>
      <c r="Y34047" s="69"/>
      <c r="Z34047" s="69"/>
      <c r="AA34047" s="69"/>
    </row>
    <row r="34048" spans="24:27" x14ac:dyDescent="0.25">
      <c r="X34048" s="69"/>
      <c r="Y34048" s="69"/>
      <c r="Z34048" s="69"/>
      <c r="AA34048" s="69"/>
    </row>
    <row r="34049" spans="24:27" x14ac:dyDescent="0.25">
      <c r="X34049" s="69"/>
      <c r="Y34049" s="69"/>
      <c r="Z34049" s="69"/>
      <c r="AA34049" s="69"/>
    </row>
    <row r="34050" spans="24:27" x14ac:dyDescent="0.25">
      <c r="X34050" s="69"/>
      <c r="Y34050" s="69"/>
      <c r="Z34050" s="69"/>
      <c r="AA34050" s="69"/>
    </row>
    <row r="34051" spans="24:27" x14ac:dyDescent="0.25">
      <c r="X34051" s="69"/>
      <c r="Y34051" s="69"/>
      <c r="Z34051" s="69"/>
      <c r="AA34051" s="69"/>
    </row>
    <row r="34052" spans="24:27" x14ac:dyDescent="0.25">
      <c r="X34052" s="69"/>
      <c r="Y34052" s="69"/>
      <c r="Z34052" s="69"/>
      <c r="AA34052" s="69"/>
    </row>
    <row r="34053" spans="24:27" x14ac:dyDescent="0.25">
      <c r="X34053" s="69"/>
      <c r="Y34053" s="69"/>
      <c r="Z34053" s="69"/>
      <c r="AA34053" s="69"/>
    </row>
    <row r="34054" spans="24:27" x14ac:dyDescent="0.25">
      <c r="X34054" s="69"/>
      <c r="Y34054" s="69"/>
      <c r="Z34054" s="69"/>
      <c r="AA34054" s="69"/>
    </row>
    <row r="34055" spans="24:27" x14ac:dyDescent="0.25">
      <c r="X34055" s="69"/>
      <c r="Y34055" s="69"/>
      <c r="Z34055" s="69"/>
      <c r="AA34055" s="69"/>
    </row>
    <row r="34056" spans="24:27" x14ac:dyDescent="0.25">
      <c r="X34056" s="69"/>
      <c r="Y34056" s="69"/>
      <c r="Z34056" s="69"/>
      <c r="AA34056" s="69"/>
    </row>
    <row r="34057" spans="24:27" x14ac:dyDescent="0.25">
      <c r="X34057" s="69"/>
      <c r="Y34057" s="69"/>
      <c r="Z34057" s="69"/>
      <c r="AA34057" s="69"/>
    </row>
    <row r="34058" spans="24:27" x14ac:dyDescent="0.25">
      <c r="X34058" s="69"/>
      <c r="Y34058" s="69"/>
      <c r="Z34058" s="69"/>
      <c r="AA34058" s="69"/>
    </row>
    <row r="34059" spans="24:27" x14ac:dyDescent="0.25">
      <c r="X34059" s="69"/>
      <c r="Y34059" s="69"/>
      <c r="Z34059" s="69"/>
      <c r="AA34059" s="69"/>
    </row>
    <row r="34060" spans="24:27" x14ac:dyDescent="0.25">
      <c r="X34060" s="69"/>
      <c r="Y34060" s="69"/>
      <c r="Z34060" s="69"/>
      <c r="AA34060" s="69"/>
    </row>
    <row r="34061" spans="24:27" x14ac:dyDescent="0.25">
      <c r="X34061" s="69"/>
      <c r="Y34061" s="69"/>
      <c r="Z34061" s="69"/>
      <c r="AA34061" s="69"/>
    </row>
    <row r="34062" spans="24:27" x14ac:dyDescent="0.25">
      <c r="X34062" s="69"/>
      <c r="Y34062" s="69"/>
      <c r="Z34062" s="69"/>
      <c r="AA34062" s="69"/>
    </row>
    <row r="34063" spans="24:27" x14ac:dyDescent="0.25">
      <c r="X34063" s="69"/>
      <c r="Y34063" s="69"/>
      <c r="Z34063" s="69"/>
      <c r="AA34063" s="69"/>
    </row>
    <row r="34064" spans="24:27" x14ac:dyDescent="0.25">
      <c r="X34064" s="69"/>
      <c r="Y34064" s="69"/>
      <c r="Z34064" s="69"/>
      <c r="AA34064" s="69"/>
    </row>
    <row r="34065" spans="24:27" x14ac:dyDescent="0.25">
      <c r="X34065" s="69"/>
      <c r="Y34065" s="69"/>
      <c r="Z34065" s="69"/>
      <c r="AA34065" s="69"/>
    </row>
    <row r="34066" spans="24:27" x14ac:dyDescent="0.25">
      <c r="X34066" s="69"/>
      <c r="Y34066" s="69"/>
      <c r="Z34066" s="69"/>
      <c r="AA34066" s="69"/>
    </row>
    <row r="34067" spans="24:27" x14ac:dyDescent="0.25">
      <c r="X34067" s="69"/>
      <c r="Y34067" s="69"/>
      <c r="Z34067" s="69"/>
      <c r="AA34067" s="69"/>
    </row>
    <row r="34068" spans="24:27" x14ac:dyDescent="0.25">
      <c r="X34068" s="69"/>
      <c r="Y34068" s="69"/>
      <c r="Z34068" s="69"/>
      <c r="AA34068" s="69"/>
    </row>
    <row r="34069" spans="24:27" x14ac:dyDescent="0.25">
      <c r="X34069" s="69"/>
      <c r="Y34069" s="69"/>
      <c r="Z34069" s="69"/>
      <c r="AA34069" s="69"/>
    </row>
    <row r="34070" spans="24:27" x14ac:dyDescent="0.25">
      <c r="X34070" s="69"/>
      <c r="Y34070" s="69"/>
      <c r="Z34070" s="69"/>
      <c r="AA34070" s="69"/>
    </row>
    <row r="34071" spans="24:27" x14ac:dyDescent="0.25">
      <c r="X34071" s="69"/>
      <c r="Y34071" s="69"/>
      <c r="Z34071" s="69"/>
      <c r="AA34071" s="69"/>
    </row>
    <row r="34072" spans="24:27" x14ac:dyDescent="0.25">
      <c r="X34072" s="69"/>
      <c r="Y34072" s="69"/>
      <c r="Z34072" s="69"/>
      <c r="AA34072" s="69"/>
    </row>
    <row r="34073" spans="24:27" x14ac:dyDescent="0.25">
      <c r="X34073" s="69"/>
      <c r="Y34073" s="69"/>
      <c r="Z34073" s="69"/>
      <c r="AA34073" s="69"/>
    </row>
    <row r="34074" spans="24:27" x14ac:dyDescent="0.25">
      <c r="X34074" s="69"/>
      <c r="Y34074" s="69"/>
      <c r="Z34074" s="69"/>
      <c r="AA34074" s="69"/>
    </row>
    <row r="34075" spans="24:27" x14ac:dyDescent="0.25">
      <c r="X34075" s="69"/>
      <c r="Y34075" s="69"/>
      <c r="Z34075" s="69"/>
      <c r="AA34075" s="69"/>
    </row>
    <row r="34076" spans="24:27" x14ac:dyDescent="0.25">
      <c r="X34076" s="69"/>
      <c r="Y34076" s="69"/>
      <c r="Z34076" s="69"/>
      <c r="AA34076" s="69"/>
    </row>
    <row r="34077" spans="24:27" x14ac:dyDescent="0.25">
      <c r="X34077" s="69"/>
      <c r="Y34077" s="69"/>
      <c r="Z34077" s="69"/>
      <c r="AA34077" s="69"/>
    </row>
    <row r="34078" spans="24:27" x14ac:dyDescent="0.25">
      <c r="X34078" s="69"/>
      <c r="Y34078" s="69"/>
      <c r="Z34078" s="69"/>
      <c r="AA34078" s="69"/>
    </row>
    <row r="34079" spans="24:27" x14ac:dyDescent="0.25">
      <c r="X34079" s="69"/>
      <c r="Y34079" s="69"/>
      <c r="Z34079" s="69"/>
      <c r="AA34079" s="69"/>
    </row>
    <row r="34080" spans="24:27" x14ac:dyDescent="0.25">
      <c r="X34080" s="69"/>
      <c r="Y34080" s="69"/>
      <c r="Z34080" s="69"/>
      <c r="AA34080" s="69"/>
    </row>
    <row r="34081" spans="24:27" x14ac:dyDescent="0.25">
      <c r="X34081" s="69"/>
      <c r="Y34081" s="69"/>
      <c r="Z34081" s="69"/>
      <c r="AA34081" s="69"/>
    </row>
    <row r="34082" spans="24:27" x14ac:dyDescent="0.25">
      <c r="X34082" s="69"/>
      <c r="Y34082" s="69"/>
      <c r="Z34082" s="69"/>
      <c r="AA34082" s="69"/>
    </row>
    <row r="34083" spans="24:27" x14ac:dyDescent="0.25">
      <c r="X34083" s="69"/>
      <c r="Y34083" s="69"/>
      <c r="Z34083" s="69"/>
      <c r="AA34083" s="69"/>
    </row>
    <row r="34084" spans="24:27" x14ac:dyDescent="0.25">
      <c r="X34084" s="69"/>
      <c r="Y34084" s="69"/>
      <c r="Z34084" s="69"/>
      <c r="AA34084" s="69"/>
    </row>
    <row r="34085" spans="24:27" x14ac:dyDescent="0.25">
      <c r="X34085" s="69"/>
      <c r="Y34085" s="69"/>
      <c r="Z34085" s="69"/>
      <c r="AA34085" s="69"/>
    </row>
    <row r="34086" spans="24:27" x14ac:dyDescent="0.25">
      <c r="X34086" s="69"/>
      <c r="Y34086" s="69"/>
      <c r="Z34086" s="69"/>
      <c r="AA34086" s="69"/>
    </row>
    <row r="34087" spans="24:27" x14ac:dyDescent="0.25">
      <c r="X34087" s="69"/>
      <c r="Y34087" s="69"/>
      <c r="Z34087" s="69"/>
      <c r="AA34087" s="69"/>
    </row>
    <row r="34088" spans="24:27" x14ac:dyDescent="0.25">
      <c r="X34088" s="69"/>
      <c r="Y34088" s="69"/>
      <c r="Z34088" s="69"/>
      <c r="AA34088" s="69"/>
    </row>
    <row r="34089" spans="24:27" x14ac:dyDescent="0.25">
      <c r="X34089" s="69"/>
      <c r="Y34089" s="69"/>
      <c r="Z34089" s="69"/>
      <c r="AA34089" s="69"/>
    </row>
    <row r="34090" spans="24:27" x14ac:dyDescent="0.25">
      <c r="X34090" s="69"/>
      <c r="Y34090" s="69"/>
      <c r="Z34090" s="69"/>
      <c r="AA34090" s="69"/>
    </row>
    <row r="34091" spans="24:27" x14ac:dyDescent="0.25">
      <c r="X34091" s="69"/>
      <c r="Y34091" s="69"/>
      <c r="Z34091" s="69"/>
      <c r="AA34091" s="69"/>
    </row>
    <row r="34092" spans="24:27" x14ac:dyDescent="0.25">
      <c r="X34092" s="69"/>
      <c r="Y34092" s="69"/>
      <c r="Z34092" s="69"/>
      <c r="AA34092" s="69"/>
    </row>
    <row r="34093" spans="24:27" x14ac:dyDescent="0.25">
      <c r="X34093" s="69"/>
      <c r="Y34093" s="69"/>
      <c r="Z34093" s="69"/>
      <c r="AA34093" s="69"/>
    </row>
    <row r="34094" spans="24:27" x14ac:dyDescent="0.25">
      <c r="X34094" s="69"/>
      <c r="Y34094" s="69"/>
      <c r="Z34094" s="69"/>
      <c r="AA34094" s="69"/>
    </row>
    <row r="34095" spans="24:27" x14ac:dyDescent="0.25">
      <c r="X34095" s="69"/>
      <c r="Y34095" s="69"/>
      <c r="Z34095" s="69"/>
      <c r="AA34095" s="69"/>
    </row>
    <row r="34096" spans="24:27" x14ac:dyDescent="0.25">
      <c r="X34096" s="69"/>
      <c r="Y34096" s="69"/>
      <c r="Z34096" s="69"/>
      <c r="AA34096" s="69"/>
    </row>
    <row r="34097" spans="24:27" x14ac:dyDescent="0.25">
      <c r="X34097" s="69"/>
      <c r="Y34097" s="69"/>
      <c r="Z34097" s="69"/>
      <c r="AA34097" s="69"/>
    </row>
    <row r="34098" spans="24:27" x14ac:dyDescent="0.25">
      <c r="X34098" s="69"/>
      <c r="Y34098" s="69"/>
      <c r="Z34098" s="69"/>
      <c r="AA34098" s="69"/>
    </row>
    <row r="34099" spans="24:27" x14ac:dyDescent="0.25">
      <c r="X34099" s="69"/>
      <c r="Y34099" s="69"/>
      <c r="Z34099" s="69"/>
      <c r="AA34099" s="69"/>
    </row>
    <row r="34100" spans="24:27" x14ac:dyDescent="0.25">
      <c r="X34100" s="69"/>
      <c r="Y34100" s="69"/>
      <c r="Z34100" s="69"/>
      <c r="AA34100" s="69"/>
    </row>
    <row r="34101" spans="24:27" x14ac:dyDescent="0.25">
      <c r="X34101" s="69"/>
      <c r="Y34101" s="69"/>
      <c r="Z34101" s="69"/>
      <c r="AA34101" s="69"/>
    </row>
    <row r="34102" spans="24:27" x14ac:dyDescent="0.25">
      <c r="X34102" s="69"/>
      <c r="Y34102" s="69"/>
      <c r="Z34102" s="69"/>
      <c r="AA34102" s="69"/>
    </row>
    <row r="34103" spans="24:27" x14ac:dyDescent="0.25">
      <c r="X34103" s="69"/>
      <c r="Y34103" s="69"/>
      <c r="Z34103" s="69"/>
      <c r="AA34103" s="69"/>
    </row>
    <row r="34104" spans="24:27" x14ac:dyDescent="0.25">
      <c r="X34104" s="69"/>
      <c r="Y34104" s="69"/>
      <c r="Z34104" s="69"/>
      <c r="AA34104" s="69"/>
    </row>
    <row r="34105" spans="24:27" x14ac:dyDescent="0.25">
      <c r="X34105" s="69"/>
      <c r="Y34105" s="69"/>
      <c r="Z34105" s="69"/>
      <c r="AA34105" s="69"/>
    </row>
    <row r="34106" spans="24:27" x14ac:dyDescent="0.25">
      <c r="X34106" s="69"/>
      <c r="Y34106" s="69"/>
      <c r="Z34106" s="69"/>
      <c r="AA34106" s="69"/>
    </row>
    <row r="34107" spans="24:27" x14ac:dyDescent="0.25">
      <c r="X34107" s="69"/>
      <c r="Y34107" s="69"/>
      <c r="Z34107" s="69"/>
      <c r="AA34107" s="69"/>
    </row>
    <row r="34108" spans="24:27" x14ac:dyDescent="0.25">
      <c r="X34108" s="69"/>
      <c r="Y34108" s="69"/>
      <c r="Z34108" s="69"/>
      <c r="AA34108" s="69"/>
    </row>
    <row r="34109" spans="24:27" x14ac:dyDescent="0.25">
      <c r="X34109" s="69"/>
      <c r="Y34109" s="69"/>
      <c r="Z34109" s="69"/>
      <c r="AA34109" s="69"/>
    </row>
    <row r="34110" spans="24:27" x14ac:dyDescent="0.25">
      <c r="X34110" s="69"/>
      <c r="Y34110" s="69"/>
      <c r="Z34110" s="69"/>
      <c r="AA34110" s="69"/>
    </row>
    <row r="34111" spans="24:27" x14ac:dyDescent="0.25">
      <c r="X34111" s="69"/>
      <c r="Y34111" s="69"/>
      <c r="Z34111" s="69"/>
      <c r="AA34111" s="69"/>
    </row>
    <row r="34112" spans="24:27" x14ac:dyDescent="0.25">
      <c r="X34112" s="69"/>
      <c r="Y34112" s="69"/>
      <c r="Z34112" s="69"/>
      <c r="AA34112" s="69"/>
    </row>
    <row r="34113" spans="24:27" x14ac:dyDescent="0.25">
      <c r="X34113" s="69"/>
      <c r="Y34113" s="69"/>
      <c r="Z34113" s="69"/>
      <c r="AA34113" s="69"/>
    </row>
    <row r="34114" spans="24:27" x14ac:dyDescent="0.25">
      <c r="X34114" s="69"/>
      <c r="Y34114" s="69"/>
      <c r="Z34114" s="69"/>
      <c r="AA34114" s="69"/>
    </row>
    <row r="34115" spans="24:27" x14ac:dyDescent="0.25">
      <c r="X34115" s="69"/>
      <c r="Y34115" s="69"/>
      <c r="Z34115" s="69"/>
      <c r="AA34115" s="69"/>
    </row>
    <row r="34116" spans="24:27" x14ac:dyDescent="0.25">
      <c r="X34116" s="69"/>
      <c r="Y34116" s="69"/>
      <c r="Z34116" s="69"/>
      <c r="AA34116" s="69"/>
    </row>
    <row r="34117" spans="24:27" x14ac:dyDescent="0.25">
      <c r="X34117" s="69"/>
      <c r="Y34117" s="69"/>
      <c r="Z34117" s="69"/>
      <c r="AA34117" s="69"/>
    </row>
    <row r="34118" spans="24:27" x14ac:dyDescent="0.25">
      <c r="X34118" s="69"/>
      <c r="Y34118" s="69"/>
      <c r="Z34118" s="69"/>
      <c r="AA34118" s="69"/>
    </row>
    <row r="34119" spans="24:27" x14ac:dyDescent="0.25">
      <c r="X34119" s="69"/>
      <c r="Y34119" s="69"/>
      <c r="Z34119" s="69"/>
      <c r="AA34119" s="69"/>
    </row>
    <row r="34120" spans="24:27" x14ac:dyDescent="0.25">
      <c r="X34120" s="69"/>
      <c r="Y34120" s="69"/>
      <c r="Z34120" s="69"/>
      <c r="AA34120" s="69"/>
    </row>
    <row r="34121" spans="24:27" x14ac:dyDescent="0.25">
      <c r="X34121" s="69"/>
      <c r="Y34121" s="69"/>
      <c r="Z34121" s="69"/>
      <c r="AA34121" s="69"/>
    </row>
    <row r="34122" spans="24:27" x14ac:dyDescent="0.25">
      <c r="X34122" s="69"/>
      <c r="Y34122" s="69"/>
      <c r="Z34122" s="69"/>
      <c r="AA34122" s="69"/>
    </row>
    <row r="34123" spans="24:27" x14ac:dyDescent="0.25">
      <c r="X34123" s="69"/>
      <c r="Y34123" s="69"/>
      <c r="Z34123" s="69"/>
      <c r="AA34123" s="69"/>
    </row>
    <row r="34124" spans="24:27" x14ac:dyDescent="0.25">
      <c r="X34124" s="69"/>
      <c r="Y34124" s="69"/>
      <c r="Z34124" s="69"/>
      <c r="AA34124" s="69"/>
    </row>
    <row r="34125" spans="24:27" x14ac:dyDescent="0.25">
      <c r="X34125" s="69"/>
      <c r="Y34125" s="69"/>
      <c r="Z34125" s="69"/>
      <c r="AA34125" s="69"/>
    </row>
    <row r="34126" spans="24:27" x14ac:dyDescent="0.25">
      <c r="X34126" s="69"/>
      <c r="Y34126" s="69"/>
      <c r="Z34126" s="69"/>
      <c r="AA34126" s="69"/>
    </row>
    <row r="34127" spans="24:27" x14ac:dyDescent="0.25">
      <c r="X34127" s="69"/>
      <c r="Y34127" s="69"/>
      <c r="Z34127" s="69"/>
      <c r="AA34127" s="69"/>
    </row>
    <row r="34128" spans="24:27" x14ac:dyDescent="0.25">
      <c r="X34128" s="69"/>
      <c r="Y34128" s="69"/>
      <c r="Z34128" s="69"/>
      <c r="AA34128" s="69"/>
    </row>
    <row r="34129" spans="24:27" x14ac:dyDescent="0.25">
      <c r="X34129" s="69"/>
      <c r="Y34129" s="69"/>
      <c r="Z34129" s="69"/>
      <c r="AA34129" s="69"/>
    </row>
    <row r="34130" spans="24:27" x14ac:dyDescent="0.25">
      <c r="X34130" s="69"/>
      <c r="Y34130" s="69"/>
      <c r="Z34130" s="69"/>
      <c r="AA34130" s="69"/>
    </row>
    <row r="34131" spans="24:27" x14ac:dyDescent="0.25">
      <c r="X34131" s="69"/>
      <c r="Y34131" s="69"/>
      <c r="Z34131" s="69"/>
      <c r="AA34131" s="69"/>
    </row>
    <row r="34132" spans="24:27" x14ac:dyDescent="0.25">
      <c r="X34132" s="69"/>
      <c r="Y34132" s="69"/>
      <c r="Z34132" s="69"/>
      <c r="AA34132" s="69"/>
    </row>
    <row r="34133" spans="24:27" x14ac:dyDescent="0.25">
      <c r="X34133" s="69"/>
      <c r="Y34133" s="69"/>
      <c r="Z34133" s="69"/>
      <c r="AA34133" s="69"/>
    </row>
    <row r="34134" spans="24:27" x14ac:dyDescent="0.25">
      <c r="X34134" s="69"/>
      <c r="Y34134" s="69"/>
      <c r="Z34134" s="69"/>
      <c r="AA34134" s="69"/>
    </row>
    <row r="34135" spans="24:27" x14ac:dyDescent="0.25">
      <c r="X34135" s="69"/>
      <c r="Y34135" s="69"/>
      <c r="Z34135" s="69"/>
      <c r="AA34135" s="69"/>
    </row>
    <row r="34136" spans="24:27" x14ac:dyDescent="0.25">
      <c r="X34136" s="69"/>
      <c r="Y34136" s="69"/>
      <c r="Z34136" s="69"/>
      <c r="AA34136" s="69"/>
    </row>
    <row r="34137" spans="24:27" x14ac:dyDescent="0.25">
      <c r="X34137" s="69"/>
      <c r="Y34137" s="69"/>
      <c r="Z34137" s="69"/>
      <c r="AA34137" s="69"/>
    </row>
    <row r="34138" spans="24:27" x14ac:dyDescent="0.25">
      <c r="X34138" s="69"/>
      <c r="Y34138" s="69"/>
      <c r="Z34138" s="69"/>
      <c r="AA34138" s="69"/>
    </row>
    <row r="34139" spans="24:27" x14ac:dyDescent="0.25">
      <c r="X34139" s="69"/>
      <c r="Y34139" s="69"/>
      <c r="Z34139" s="69"/>
      <c r="AA34139" s="69"/>
    </row>
    <row r="34140" spans="24:27" x14ac:dyDescent="0.25">
      <c r="X34140" s="69"/>
      <c r="Y34140" s="69"/>
      <c r="Z34140" s="69"/>
      <c r="AA34140" s="69"/>
    </row>
    <row r="34141" spans="24:27" x14ac:dyDescent="0.25">
      <c r="X34141" s="69"/>
      <c r="Y34141" s="69"/>
      <c r="Z34141" s="69"/>
      <c r="AA34141" s="69"/>
    </row>
    <row r="34142" spans="24:27" x14ac:dyDescent="0.25">
      <c r="X34142" s="69"/>
      <c r="Y34142" s="69"/>
      <c r="Z34142" s="69"/>
      <c r="AA34142" s="69"/>
    </row>
    <row r="34143" spans="24:27" x14ac:dyDescent="0.25">
      <c r="X34143" s="69"/>
      <c r="Y34143" s="69"/>
      <c r="Z34143" s="69"/>
      <c r="AA34143" s="69"/>
    </row>
    <row r="34144" spans="24:27" x14ac:dyDescent="0.25">
      <c r="X34144" s="69"/>
      <c r="Y34144" s="69"/>
      <c r="Z34144" s="69"/>
      <c r="AA34144" s="69"/>
    </row>
    <row r="34145" spans="24:27" x14ac:dyDescent="0.25">
      <c r="X34145" s="69"/>
      <c r="Y34145" s="69"/>
      <c r="Z34145" s="69"/>
      <c r="AA34145" s="69"/>
    </row>
    <row r="34146" spans="24:27" x14ac:dyDescent="0.25">
      <c r="X34146" s="69"/>
      <c r="Y34146" s="69"/>
      <c r="Z34146" s="69"/>
      <c r="AA34146" s="69"/>
    </row>
    <row r="34147" spans="24:27" x14ac:dyDescent="0.25">
      <c r="X34147" s="69"/>
      <c r="Y34147" s="69"/>
      <c r="Z34147" s="69"/>
      <c r="AA34147" s="69"/>
    </row>
    <row r="34148" spans="24:27" x14ac:dyDescent="0.25">
      <c r="X34148" s="69"/>
      <c r="Y34148" s="69"/>
      <c r="Z34148" s="69"/>
      <c r="AA34148" s="69"/>
    </row>
    <row r="34149" spans="24:27" x14ac:dyDescent="0.25">
      <c r="X34149" s="69"/>
      <c r="Y34149" s="69"/>
      <c r="Z34149" s="69"/>
      <c r="AA34149" s="69"/>
    </row>
    <row r="34150" spans="24:27" x14ac:dyDescent="0.25">
      <c r="X34150" s="69"/>
      <c r="Y34150" s="69"/>
      <c r="Z34150" s="69"/>
      <c r="AA34150" s="69"/>
    </row>
    <row r="34151" spans="24:27" x14ac:dyDescent="0.25">
      <c r="X34151" s="69"/>
      <c r="Y34151" s="69"/>
      <c r="Z34151" s="69"/>
      <c r="AA34151" s="69"/>
    </row>
    <row r="34152" spans="24:27" x14ac:dyDescent="0.25">
      <c r="X34152" s="69"/>
      <c r="Y34152" s="69"/>
      <c r="Z34152" s="69"/>
      <c r="AA34152" s="69"/>
    </row>
    <row r="34153" spans="24:27" x14ac:dyDescent="0.25">
      <c r="X34153" s="69"/>
      <c r="Y34153" s="69"/>
      <c r="Z34153" s="69"/>
      <c r="AA34153" s="69"/>
    </row>
    <row r="34154" spans="24:27" x14ac:dyDescent="0.25">
      <c r="X34154" s="69"/>
      <c r="Y34154" s="69"/>
      <c r="Z34154" s="69"/>
      <c r="AA34154" s="69"/>
    </row>
    <row r="34155" spans="24:27" x14ac:dyDescent="0.25">
      <c r="X34155" s="69"/>
      <c r="Y34155" s="69"/>
      <c r="Z34155" s="69"/>
      <c r="AA34155" s="69"/>
    </row>
    <row r="34156" spans="24:27" x14ac:dyDescent="0.25">
      <c r="X34156" s="69"/>
      <c r="Y34156" s="69"/>
      <c r="Z34156" s="69"/>
      <c r="AA34156" s="69"/>
    </row>
    <row r="34157" spans="24:27" x14ac:dyDescent="0.25">
      <c r="X34157" s="69"/>
      <c r="Y34157" s="69"/>
      <c r="Z34157" s="69"/>
      <c r="AA34157" s="69"/>
    </row>
    <row r="34158" spans="24:27" x14ac:dyDescent="0.25">
      <c r="X34158" s="69"/>
      <c r="Y34158" s="69"/>
      <c r="Z34158" s="69"/>
      <c r="AA34158" s="69"/>
    </row>
    <row r="34159" spans="24:27" x14ac:dyDescent="0.25">
      <c r="X34159" s="69"/>
      <c r="Y34159" s="69"/>
      <c r="Z34159" s="69"/>
      <c r="AA34159" s="69"/>
    </row>
    <row r="34160" spans="24:27" x14ac:dyDescent="0.25">
      <c r="X34160" s="69"/>
      <c r="Y34160" s="69"/>
      <c r="Z34160" s="69"/>
      <c r="AA34160" s="69"/>
    </row>
    <row r="34161" spans="24:27" x14ac:dyDescent="0.25">
      <c r="X34161" s="69"/>
      <c r="Y34161" s="69"/>
      <c r="Z34161" s="69"/>
      <c r="AA34161" s="69"/>
    </row>
    <row r="34162" spans="24:27" x14ac:dyDescent="0.25">
      <c r="X34162" s="69"/>
      <c r="Y34162" s="69"/>
      <c r="Z34162" s="69"/>
      <c r="AA34162" s="69"/>
    </row>
    <row r="34163" spans="24:27" x14ac:dyDescent="0.25">
      <c r="X34163" s="69"/>
      <c r="Y34163" s="69"/>
      <c r="Z34163" s="69"/>
      <c r="AA34163" s="69"/>
    </row>
    <row r="34164" spans="24:27" x14ac:dyDescent="0.25">
      <c r="X34164" s="69"/>
      <c r="Y34164" s="69"/>
      <c r="Z34164" s="69"/>
      <c r="AA34164" s="69"/>
    </row>
    <row r="34165" spans="24:27" x14ac:dyDescent="0.25">
      <c r="X34165" s="69"/>
      <c r="Y34165" s="69"/>
      <c r="Z34165" s="69"/>
      <c r="AA34165" s="69"/>
    </row>
    <row r="34166" spans="24:27" x14ac:dyDescent="0.25">
      <c r="X34166" s="69"/>
      <c r="Y34166" s="69"/>
      <c r="Z34166" s="69"/>
      <c r="AA34166" s="69"/>
    </row>
    <row r="34167" spans="24:27" x14ac:dyDescent="0.25">
      <c r="X34167" s="69"/>
      <c r="Y34167" s="69"/>
      <c r="Z34167" s="69"/>
      <c r="AA34167" s="69"/>
    </row>
    <row r="34168" spans="24:27" x14ac:dyDescent="0.25">
      <c r="X34168" s="69"/>
      <c r="Y34168" s="69"/>
      <c r="Z34168" s="69"/>
      <c r="AA34168" s="69"/>
    </row>
    <row r="34169" spans="24:27" x14ac:dyDescent="0.25">
      <c r="X34169" s="69"/>
      <c r="Y34169" s="69"/>
      <c r="Z34169" s="69"/>
      <c r="AA34169" s="69"/>
    </row>
    <row r="34170" spans="24:27" x14ac:dyDescent="0.25">
      <c r="X34170" s="69"/>
      <c r="Y34170" s="69"/>
      <c r="Z34170" s="69"/>
      <c r="AA34170" s="69"/>
    </row>
    <row r="34171" spans="24:27" x14ac:dyDescent="0.25">
      <c r="X34171" s="69"/>
      <c r="Y34171" s="69"/>
      <c r="Z34171" s="69"/>
      <c r="AA34171" s="69"/>
    </row>
    <row r="34172" spans="24:27" x14ac:dyDescent="0.25">
      <c r="X34172" s="69"/>
      <c r="Y34172" s="69"/>
      <c r="Z34172" s="69"/>
      <c r="AA34172" s="69"/>
    </row>
    <row r="34173" spans="24:27" x14ac:dyDescent="0.25">
      <c r="X34173" s="69"/>
      <c r="Y34173" s="69"/>
      <c r="Z34173" s="69"/>
      <c r="AA34173" s="69"/>
    </row>
    <row r="34174" spans="24:27" x14ac:dyDescent="0.25">
      <c r="X34174" s="69"/>
      <c r="Y34174" s="69"/>
      <c r="Z34174" s="69"/>
      <c r="AA34174" s="69"/>
    </row>
    <row r="34175" spans="24:27" x14ac:dyDescent="0.25">
      <c r="X34175" s="69"/>
      <c r="Y34175" s="69"/>
      <c r="Z34175" s="69"/>
      <c r="AA34175" s="69"/>
    </row>
    <row r="34176" spans="24:27" x14ac:dyDescent="0.25">
      <c r="X34176" s="69"/>
      <c r="Y34176" s="69"/>
      <c r="Z34176" s="69"/>
      <c r="AA34176" s="69"/>
    </row>
    <row r="34177" spans="24:27" x14ac:dyDescent="0.25">
      <c r="X34177" s="69"/>
      <c r="Y34177" s="69"/>
      <c r="Z34177" s="69"/>
      <c r="AA34177" s="69"/>
    </row>
    <row r="34178" spans="24:27" x14ac:dyDescent="0.25">
      <c r="X34178" s="69"/>
      <c r="Y34178" s="69"/>
      <c r="Z34178" s="69"/>
      <c r="AA34178" s="69"/>
    </row>
    <row r="34179" spans="24:27" x14ac:dyDescent="0.25">
      <c r="X34179" s="69"/>
      <c r="Y34179" s="69"/>
      <c r="Z34179" s="69"/>
      <c r="AA34179" s="69"/>
    </row>
    <row r="34180" spans="24:27" x14ac:dyDescent="0.25">
      <c r="X34180" s="69"/>
      <c r="Y34180" s="69"/>
      <c r="Z34180" s="69"/>
      <c r="AA34180" s="69"/>
    </row>
    <row r="34181" spans="24:27" x14ac:dyDescent="0.25">
      <c r="X34181" s="69"/>
      <c r="Y34181" s="69"/>
      <c r="Z34181" s="69"/>
      <c r="AA34181" s="69"/>
    </row>
    <row r="34182" spans="24:27" x14ac:dyDescent="0.25">
      <c r="X34182" s="69"/>
      <c r="Y34182" s="69"/>
      <c r="Z34182" s="69"/>
      <c r="AA34182" s="69"/>
    </row>
    <row r="34183" spans="24:27" x14ac:dyDescent="0.25">
      <c r="X34183" s="69"/>
      <c r="Y34183" s="69"/>
      <c r="Z34183" s="69"/>
      <c r="AA34183" s="69"/>
    </row>
    <row r="34184" spans="24:27" x14ac:dyDescent="0.25">
      <c r="X34184" s="69"/>
      <c r="Y34184" s="69"/>
      <c r="Z34184" s="69"/>
      <c r="AA34184" s="69"/>
    </row>
    <row r="34185" spans="24:27" x14ac:dyDescent="0.25">
      <c r="X34185" s="69"/>
      <c r="Y34185" s="69"/>
      <c r="Z34185" s="69"/>
      <c r="AA34185" s="69"/>
    </row>
    <row r="34186" spans="24:27" x14ac:dyDescent="0.25">
      <c r="X34186" s="69"/>
      <c r="Y34186" s="69"/>
      <c r="Z34186" s="69"/>
      <c r="AA34186" s="69"/>
    </row>
    <row r="34187" spans="24:27" x14ac:dyDescent="0.25">
      <c r="X34187" s="69"/>
      <c r="Y34187" s="69"/>
      <c r="Z34187" s="69"/>
      <c r="AA34187" s="69"/>
    </row>
    <row r="34188" spans="24:27" x14ac:dyDescent="0.25">
      <c r="X34188" s="69"/>
      <c r="Y34188" s="69"/>
      <c r="Z34188" s="69"/>
      <c r="AA34188" s="69"/>
    </row>
    <row r="34189" spans="24:27" x14ac:dyDescent="0.25">
      <c r="X34189" s="69"/>
      <c r="Y34189" s="69"/>
      <c r="Z34189" s="69"/>
      <c r="AA34189" s="69"/>
    </row>
    <row r="34190" spans="24:27" x14ac:dyDescent="0.25">
      <c r="X34190" s="69"/>
      <c r="Y34190" s="69"/>
      <c r="Z34190" s="69"/>
      <c r="AA34190" s="69"/>
    </row>
    <row r="34191" spans="24:27" x14ac:dyDescent="0.25">
      <c r="X34191" s="69"/>
      <c r="Y34191" s="69"/>
      <c r="Z34191" s="69"/>
      <c r="AA34191" s="69"/>
    </row>
    <row r="34192" spans="24:27" x14ac:dyDescent="0.25">
      <c r="X34192" s="69"/>
      <c r="Y34192" s="69"/>
      <c r="Z34192" s="69"/>
      <c r="AA34192" s="69"/>
    </row>
    <row r="34193" spans="24:27" x14ac:dyDescent="0.25">
      <c r="X34193" s="69"/>
      <c r="Y34193" s="69"/>
      <c r="Z34193" s="69"/>
      <c r="AA34193" s="69"/>
    </row>
    <row r="34194" spans="24:27" x14ac:dyDescent="0.25">
      <c r="X34194" s="69"/>
      <c r="Y34194" s="69"/>
      <c r="Z34194" s="69"/>
      <c r="AA34194" s="69"/>
    </row>
    <row r="34195" spans="24:27" x14ac:dyDescent="0.25">
      <c r="X34195" s="69"/>
      <c r="Y34195" s="69"/>
      <c r="Z34195" s="69"/>
      <c r="AA34195" s="69"/>
    </row>
    <row r="34196" spans="24:27" x14ac:dyDescent="0.25">
      <c r="X34196" s="69"/>
      <c r="Y34196" s="69"/>
      <c r="Z34196" s="69"/>
      <c r="AA34196" s="69"/>
    </row>
    <row r="34197" spans="24:27" x14ac:dyDescent="0.25">
      <c r="X34197" s="69"/>
      <c r="Y34197" s="69"/>
      <c r="Z34197" s="69"/>
      <c r="AA34197" s="69"/>
    </row>
    <row r="34198" spans="24:27" x14ac:dyDescent="0.25">
      <c r="X34198" s="69"/>
      <c r="Y34198" s="69"/>
      <c r="Z34198" s="69"/>
      <c r="AA34198" s="69"/>
    </row>
    <row r="34199" spans="24:27" x14ac:dyDescent="0.25">
      <c r="X34199" s="69"/>
      <c r="Y34199" s="69"/>
      <c r="Z34199" s="69"/>
      <c r="AA34199" s="69"/>
    </row>
    <row r="34200" spans="24:27" x14ac:dyDescent="0.25">
      <c r="X34200" s="69"/>
      <c r="Y34200" s="69"/>
      <c r="Z34200" s="69"/>
      <c r="AA34200" s="69"/>
    </row>
    <row r="34201" spans="24:27" x14ac:dyDescent="0.25">
      <c r="X34201" s="69"/>
      <c r="Y34201" s="69"/>
      <c r="Z34201" s="69"/>
      <c r="AA34201" s="69"/>
    </row>
    <row r="34202" spans="24:27" x14ac:dyDescent="0.25">
      <c r="X34202" s="69"/>
      <c r="Y34202" s="69"/>
      <c r="Z34202" s="69"/>
      <c r="AA34202" s="69"/>
    </row>
    <row r="34203" spans="24:27" x14ac:dyDescent="0.25">
      <c r="X34203" s="69"/>
      <c r="Y34203" s="69"/>
      <c r="Z34203" s="69"/>
      <c r="AA34203" s="69"/>
    </row>
    <row r="34204" spans="24:27" x14ac:dyDescent="0.25">
      <c r="X34204" s="69"/>
      <c r="Y34204" s="69"/>
      <c r="Z34204" s="69"/>
      <c r="AA34204" s="69"/>
    </row>
    <row r="34205" spans="24:27" x14ac:dyDescent="0.25">
      <c r="X34205" s="69"/>
      <c r="Y34205" s="69"/>
      <c r="Z34205" s="69"/>
      <c r="AA34205" s="69"/>
    </row>
    <row r="34206" spans="24:27" x14ac:dyDescent="0.25">
      <c r="X34206" s="69"/>
      <c r="Y34206" s="69"/>
      <c r="Z34206" s="69"/>
      <c r="AA34206" s="69"/>
    </row>
    <row r="34207" spans="24:27" x14ac:dyDescent="0.25">
      <c r="X34207" s="69"/>
      <c r="Y34207" s="69"/>
      <c r="Z34207" s="69"/>
      <c r="AA34207" s="69"/>
    </row>
    <row r="34208" spans="24:27" x14ac:dyDescent="0.25">
      <c r="X34208" s="69"/>
      <c r="Y34208" s="69"/>
      <c r="Z34208" s="69"/>
      <c r="AA34208" s="69"/>
    </row>
    <row r="34209" spans="24:27" x14ac:dyDescent="0.25">
      <c r="X34209" s="69"/>
      <c r="Y34209" s="69"/>
      <c r="Z34209" s="69"/>
      <c r="AA34209" s="69"/>
    </row>
    <row r="34210" spans="24:27" x14ac:dyDescent="0.25">
      <c r="X34210" s="69"/>
      <c r="Y34210" s="69"/>
      <c r="Z34210" s="69"/>
      <c r="AA34210" s="69"/>
    </row>
    <row r="34211" spans="24:27" x14ac:dyDescent="0.25">
      <c r="X34211" s="69"/>
      <c r="Y34211" s="69"/>
      <c r="Z34211" s="69"/>
      <c r="AA34211" s="69"/>
    </row>
    <row r="34212" spans="24:27" x14ac:dyDescent="0.25">
      <c r="X34212" s="69"/>
      <c r="Y34212" s="69"/>
      <c r="Z34212" s="69"/>
      <c r="AA34212" s="69"/>
    </row>
    <row r="34213" spans="24:27" x14ac:dyDescent="0.25">
      <c r="X34213" s="69"/>
      <c r="Y34213" s="69"/>
      <c r="Z34213" s="69"/>
      <c r="AA34213" s="69"/>
    </row>
    <row r="34214" spans="24:27" x14ac:dyDescent="0.25">
      <c r="X34214" s="69"/>
      <c r="Y34214" s="69"/>
      <c r="Z34214" s="69"/>
      <c r="AA34214" s="69"/>
    </row>
    <row r="34215" spans="24:27" x14ac:dyDescent="0.25">
      <c r="X34215" s="69"/>
      <c r="Y34215" s="69"/>
      <c r="Z34215" s="69"/>
      <c r="AA34215" s="69"/>
    </row>
    <row r="34216" spans="24:27" x14ac:dyDescent="0.25">
      <c r="X34216" s="69"/>
      <c r="Y34216" s="69"/>
      <c r="Z34216" s="69"/>
      <c r="AA34216" s="69"/>
    </row>
    <row r="34217" spans="24:27" x14ac:dyDescent="0.25">
      <c r="X34217" s="69"/>
      <c r="Y34217" s="69"/>
      <c r="Z34217" s="69"/>
      <c r="AA34217" s="69"/>
    </row>
    <row r="34218" spans="24:27" x14ac:dyDescent="0.25">
      <c r="X34218" s="69"/>
      <c r="Y34218" s="69"/>
      <c r="Z34218" s="69"/>
      <c r="AA34218" s="69"/>
    </row>
    <row r="34219" spans="24:27" x14ac:dyDescent="0.25">
      <c r="X34219" s="69"/>
      <c r="Y34219" s="69"/>
      <c r="Z34219" s="69"/>
      <c r="AA34219" s="69"/>
    </row>
    <row r="34220" spans="24:27" x14ac:dyDescent="0.25">
      <c r="X34220" s="69"/>
      <c r="Y34220" s="69"/>
      <c r="Z34220" s="69"/>
      <c r="AA34220" s="69"/>
    </row>
    <row r="34221" spans="24:27" x14ac:dyDescent="0.25">
      <c r="X34221" s="69"/>
      <c r="Y34221" s="69"/>
      <c r="Z34221" s="69"/>
      <c r="AA34221" s="69"/>
    </row>
    <row r="34222" spans="24:27" x14ac:dyDescent="0.25">
      <c r="X34222" s="69"/>
      <c r="Y34222" s="69"/>
      <c r="Z34222" s="69"/>
      <c r="AA34222" s="69"/>
    </row>
    <row r="34223" spans="24:27" x14ac:dyDescent="0.25">
      <c r="X34223" s="69"/>
      <c r="Y34223" s="69"/>
      <c r="Z34223" s="69"/>
      <c r="AA34223" s="69"/>
    </row>
    <row r="34224" spans="24:27" x14ac:dyDescent="0.25">
      <c r="X34224" s="69"/>
      <c r="Y34224" s="69"/>
      <c r="Z34224" s="69"/>
      <c r="AA34224" s="69"/>
    </row>
    <row r="34225" spans="24:27" x14ac:dyDescent="0.25">
      <c r="X34225" s="69"/>
      <c r="Y34225" s="69"/>
      <c r="Z34225" s="69"/>
      <c r="AA34225" s="69"/>
    </row>
    <row r="34226" spans="24:27" x14ac:dyDescent="0.25">
      <c r="X34226" s="69"/>
      <c r="Y34226" s="69"/>
      <c r="Z34226" s="69"/>
      <c r="AA34226" s="69"/>
    </row>
    <row r="34227" spans="24:27" x14ac:dyDescent="0.25">
      <c r="X34227" s="69"/>
      <c r="Y34227" s="69"/>
      <c r="Z34227" s="69"/>
      <c r="AA34227" s="69"/>
    </row>
    <row r="34228" spans="24:27" x14ac:dyDescent="0.25">
      <c r="X34228" s="69"/>
      <c r="Y34228" s="69"/>
      <c r="Z34228" s="69"/>
      <c r="AA34228" s="69"/>
    </row>
    <row r="34229" spans="24:27" x14ac:dyDescent="0.25">
      <c r="X34229" s="69"/>
      <c r="Y34229" s="69"/>
      <c r="Z34229" s="69"/>
      <c r="AA34229" s="69"/>
    </row>
    <row r="34230" spans="24:27" x14ac:dyDescent="0.25">
      <c r="X34230" s="69"/>
      <c r="Y34230" s="69"/>
      <c r="Z34230" s="69"/>
      <c r="AA34230" s="69"/>
    </row>
    <row r="34231" spans="24:27" x14ac:dyDescent="0.25">
      <c r="X34231" s="69"/>
      <c r="Y34231" s="69"/>
      <c r="Z34231" s="69"/>
      <c r="AA34231" s="69"/>
    </row>
    <row r="34232" spans="24:27" x14ac:dyDescent="0.25">
      <c r="X34232" s="69"/>
      <c r="Y34232" s="69"/>
      <c r="Z34232" s="69"/>
      <c r="AA34232" s="69"/>
    </row>
    <row r="34233" spans="24:27" x14ac:dyDescent="0.25">
      <c r="X34233" s="69"/>
      <c r="Y34233" s="69"/>
      <c r="Z34233" s="69"/>
      <c r="AA34233" s="69"/>
    </row>
    <row r="34234" spans="24:27" x14ac:dyDescent="0.25">
      <c r="X34234" s="69"/>
      <c r="Y34234" s="69"/>
      <c r="Z34234" s="69"/>
      <c r="AA34234" s="69"/>
    </row>
    <row r="34235" spans="24:27" x14ac:dyDescent="0.25">
      <c r="X34235" s="69"/>
      <c r="Y34235" s="69"/>
      <c r="Z34235" s="69"/>
      <c r="AA34235" s="69"/>
    </row>
    <row r="34236" spans="24:27" x14ac:dyDescent="0.25">
      <c r="X34236" s="69"/>
      <c r="Y34236" s="69"/>
      <c r="Z34236" s="69"/>
      <c r="AA34236" s="69"/>
    </row>
    <row r="34237" spans="24:27" x14ac:dyDescent="0.25">
      <c r="X34237" s="69"/>
      <c r="Y34237" s="69"/>
      <c r="Z34237" s="69"/>
      <c r="AA34237" s="69"/>
    </row>
    <row r="34238" spans="24:27" x14ac:dyDescent="0.25">
      <c r="X34238" s="69"/>
      <c r="Y34238" s="69"/>
      <c r="Z34238" s="69"/>
      <c r="AA34238" s="69"/>
    </row>
    <row r="34239" spans="24:27" x14ac:dyDescent="0.25">
      <c r="X34239" s="69"/>
      <c r="Y34239" s="69"/>
      <c r="Z34239" s="69"/>
      <c r="AA34239" s="69"/>
    </row>
    <row r="34240" spans="24:27" x14ac:dyDescent="0.25">
      <c r="X34240" s="69"/>
      <c r="Y34240" s="69"/>
      <c r="Z34240" s="69"/>
      <c r="AA34240" s="69"/>
    </row>
    <row r="34241" spans="24:27" x14ac:dyDescent="0.25">
      <c r="X34241" s="69"/>
      <c r="Y34241" s="69"/>
      <c r="Z34241" s="69"/>
      <c r="AA34241" s="69"/>
    </row>
    <row r="34242" spans="24:27" x14ac:dyDescent="0.25">
      <c r="X34242" s="69"/>
      <c r="Y34242" s="69"/>
      <c r="Z34242" s="69"/>
      <c r="AA34242" s="69"/>
    </row>
    <row r="34243" spans="24:27" x14ac:dyDescent="0.25">
      <c r="X34243" s="69"/>
      <c r="Y34243" s="69"/>
      <c r="Z34243" s="69"/>
      <c r="AA34243" s="69"/>
    </row>
    <row r="34244" spans="24:27" x14ac:dyDescent="0.25">
      <c r="X34244" s="69"/>
      <c r="Y34244" s="69"/>
      <c r="Z34244" s="69"/>
      <c r="AA34244" s="69"/>
    </row>
    <row r="34245" spans="24:27" x14ac:dyDescent="0.25">
      <c r="X34245" s="69"/>
      <c r="Y34245" s="69"/>
      <c r="Z34245" s="69"/>
      <c r="AA34245" s="69"/>
    </row>
    <row r="34246" spans="24:27" x14ac:dyDescent="0.25">
      <c r="X34246" s="69"/>
      <c r="Y34246" s="69"/>
      <c r="Z34246" s="69"/>
      <c r="AA34246" s="69"/>
    </row>
    <row r="34247" spans="24:27" x14ac:dyDescent="0.25">
      <c r="X34247" s="69"/>
      <c r="Y34247" s="69"/>
      <c r="Z34247" s="69"/>
      <c r="AA34247" s="69"/>
    </row>
    <row r="34248" spans="24:27" x14ac:dyDescent="0.25">
      <c r="X34248" s="69"/>
      <c r="Y34248" s="69"/>
      <c r="Z34248" s="69"/>
      <c r="AA34248" s="69"/>
    </row>
    <row r="34249" spans="24:27" x14ac:dyDescent="0.25">
      <c r="X34249" s="69"/>
      <c r="Y34249" s="69"/>
      <c r="Z34249" s="69"/>
      <c r="AA34249" s="69"/>
    </row>
    <row r="34250" spans="24:27" x14ac:dyDescent="0.25">
      <c r="X34250" s="69"/>
      <c r="Y34250" s="69"/>
      <c r="Z34250" s="69"/>
      <c r="AA34250" s="69"/>
    </row>
    <row r="34251" spans="24:27" x14ac:dyDescent="0.25">
      <c r="X34251" s="69"/>
      <c r="Y34251" s="69"/>
      <c r="Z34251" s="69"/>
      <c r="AA34251" s="69"/>
    </row>
    <row r="34252" spans="24:27" x14ac:dyDescent="0.25">
      <c r="X34252" s="69"/>
      <c r="Y34252" s="69"/>
      <c r="Z34252" s="69"/>
      <c r="AA34252" s="69"/>
    </row>
    <row r="34253" spans="24:27" x14ac:dyDescent="0.25">
      <c r="X34253" s="69"/>
      <c r="Y34253" s="69"/>
      <c r="Z34253" s="69"/>
      <c r="AA34253" s="69"/>
    </row>
    <row r="34254" spans="24:27" x14ac:dyDescent="0.25">
      <c r="X34254" s="69"/>
      <c r="Y34254" s="69"/>
      <c r="Z34254" s="69"/>
      <c r="AA34254" s="69"/>
    </row>
    <row r="34255" spans="24:27" x14ac:dyDescent="0.25">
      <c r="X34255" s="69"/>
      <c r="Y34255" s="69"/>
      <c r="Z34255" s="69"/>
      <c r="AA34255" s="69"/>
    </row>
    <row r="34256" spans="24:27" x14ac:dyDescent="0.25">
      <c r="X34256" s="69"/>
      <c r="Y34256" s="69"/>
      <c r="Z34256" s="69"/>
      <c r="AA34256" s="69"/>
    </row>
    <row r="34257" spans="24:27" x14ac:dyDescent="0.25">
      <c r="X34257" s="69"/>
      <c r="Y34257" s="69"/>
      <c r="Z34257" s="69"/>
      <c r="AA34257" s="69"/>
    </row>
    <row r="34258" spans="24:27" x14ac:dyDescent="0.25">
      <c r="X34258" s="69"/>
      <c r="Y34258" s="69"/>
      <c r="Z34258" s="69"/>
      <c r="AA34258" s="69"/>
    </row>
    <row r="34259" spans="24:27" x14ac:dyDescent="0.25">
      <c r="X34259" s="69"/>
      <c r="Y34259" s="69"/>
      <c r="Z34259" s="69"/>
      <c r="AA34259" s="69"/>
    </row>
    <row r="34260" spans="24:27" x14ac:dyDescent="0.25">
      <c r="X34260" s="69"/>
      <c r="Y34260" s="69"/>
      <c r="Z34260" s="69"/>
      <c r="AA34260" s="69"/>
    </row>
    <row r="34261" spans="24:27" x14ac:dyDescent="0.25">
      <c r="X34261" s="69"/>
      <c r="Y34261" s="69"/>
      <c r="Z34261" s="69"/>
      <c r="AA34261" s="69"/>
    </row>
    <row r="34262" spans="24:27" x14ac:dyDescent="0.25">
      <c r="X34262" s="69"/>
      <c r="Y34262" s="69"/>
      <c r="Z34262" s="69"/>
      <c r="AA34262" s="69"/>
    </row>
    <row r="34263" spans="24:27" x14ac:dyDescent="0.25">
      <c r="X34263" s="69"/>
      <c r="Y34263" s="69"/>
      <c r="Z34263" s="69"/>
      <c r="AA34263" s="69"/>
    </row>
    <row r="34264" spans="24:27" x14ac:dyDescent="0.25">
      <c r="X34264" s="69"/>
      <c r="Y34264" s="69"/>
      <c r="Z34264" s="69"/>
      <c r="AA34264" s="69"/>
    </row>
    <row r="34265" spans="24:27" x14ac:dyDescent="0.25">
      <c r="X34265" s="69"/>
      <c r="Y34265" s="69"/>
      <c r="Z34265" s="69"/>
      <c r="AA34265" s="69"/>
    </row>
    <row r="34266" spans="24:27" x14ac:dyDescent="0.25">
      <c r="X34266" s="69"/>
      <c r="Y34266" s="69"/>
      <c r="Z34266" s="69"/>
      <c r="AA34266" s="69"/>
    </row>
    <row r="34267" spans="24:27" x14ac:dyDescent="0.25">
      <c r="X34267" s="69"/>
      <c r="Y34267" s="69"/>
      <c r="Z34267" s="69"/>
      <c r="AA34267" s="69"/>
    </row>
    <row r="34268" spans="24:27" x14ac:dyDescent="0.25">
      <c r="X34268" s="69"/>
      <c r="Y34268" s="69"/>
      <c r="Z34268" s="69"/>
      <c r="AA34268" s="69"/>
    </row>
    <row r="34269" spans="24:27" x14ac:dyDescent="0.25">
      <c r="X34269" s="69"/>
      <c r="Y34269" s="69"/>
      <c r="Z34269" s="69"/>
      <c r="AA34269" s="69"/>
    </row>
    <row r="34270" spans="24:27" x14ac:dyDescent="0.25">
      <c r="X34270" s="69"/>
      <c r="Y34270" s="69"/>
      <c r="Z34270" s="69"/>
      <c r="AA34270" s="69"/>
    </row>
    <row r="34271" spans="24:27" x14ac:dyDescent="0.25">
      <c r="X34271" s="69"/>
      <c r="Y34271" s="69"/>
      <c r="Z34271" s="69"/>
      <c r="AA34271" s="69"/>
    </row>
    <row r="34272" spans="24:27" x14ac:dyDescent="0.25">
      <c r="X34272" s="69"/>
      <c r="Y34272" s="69"/>
      <c r="Z34272" s="69"/>
      <c r="AA34272" s="69"/>
    </row>
    <row r="34273" spans="24:27" x14ac:dyDescent="0.25">
      <c r="X34273" s="69"/>
      <c r="Y34273" s="69"/>
      <c r="Z34273" s="69"/>
      <c r="AA34273" s="69"/>
    </row>
    <row r="34274" spans="24:27" x14ac:dyDescent="0.25">
      <c r="X34274" s="69"/>
      <c r="Y34274" s="69"/>
      <c r="Z34274" s="69"/>
      <c r="AA34274" s="69"/>
    </row>
    <row r="34275" spans="24:27" x14ac:dyDescent="0.25">
      <c r="X34275" s="69"/>
      <c r="Y34275" s="69"/>
      <c r="Z34275" s="69"/>
      <c r="AA34275" s="69"/>
    </row>
    <row r="34276" spans="24:27" x14ac:dyDescent="0.25">
      <c r="X34276" s="69"/>
      <c r="Y34276" s="69"/>
      <c r="Z34276" s="69"/>
      <c r="AA34276" s="69"/>
    </row>
    <row r="34277" spans="24:27" x14ac:dyDescent="0.25">
      <c r="X34277" s="69"/>
      <c r="Y34277" s="69"/>
      <c r="Z34277" s="69"/>
      <c r="AA34277" s="69"/>
    </row>
    <row r="34278" spans="24:27" x14ac:dyDescent="0.25">
      <c r="X34278" s="69"/>
      <c r="Y34278" s="69"/>
      <c r="Z34278" s="69"/>
      <c r="AA34278" s="69"/>
    </row>
    <row r="34279" spans="24:27" x14ac:dyDescent="0.25">
      <c r="X34279" s="69"/>
      <c r="Y34279" s="69"/>
      <c r="Z34279" s="69"/>
      <c r="AA34279" s="69"/>
    </row>
    <row r="34280" spans="24:27" x14ac:dyDescent="0.25">
      <c r="X34280" s="69"/>
      <c r="Y34280" s="69"/>
      <c r="Z34280" s="69"/>
      <c r="AA34280" s="69"/>
    </row>
    <row r="34281" spans="24:27" x14ac:dyDescent="0.25">
      <c r="X34281" s="69"/>
      <c r="Y34281" s="69"/>
      <c r="Z34281" s="69"/>
      <c r="AA34281" s="69"/>
    </row>
    <row r="34282" spans="24:27" x14ac:dyDescent="0.25">
      <c r="X34282" s="69"/>
      <c r="Y34282" s="69"/>
      <c r="Z34282" s="69"/>
      <c r="AA34282" s="69"/>
    </row>
    <row r="34283" spans="24:27" x14ac:dyDescent="0.25">
      <c r="X34283" s="69"/>
      <c r="Y34283" s="69"/>
      <c r="Z34283" s="69"/>
      <c r="AA34283" s="69"/>
    </row>
    <row r="34284" spans="24:27" x14ac:dyDescent="0.25">
      <c r="X34284" s="69"/>
      <c r="Y34284" s="69"/>
      <c r="Z34284" s="69"/>
      <c r="AA34284" s="69"/>
    </row>
    <row r="34285" spans="24:27" x14ac:dyDescent="0.25">
      <c r="X34285" s="69"/>
      <c r="Y34285" s="69"/>
      <c r="Z34285" s="69"/>
      <c r="AA34285" s="69"/>
    </row>
    <row r="34286" spans="24:27" x14ac:dyDescent="0.25">
      <c r="X34286" s="69"/>
      <c r="Y34286" s="69"/>
      <c r="Z34286" s="69"/>
      <c r="AA34286" s="69"/>
    </row>
    <row r="34287" spans="24:27" x14ac:dyDescent="0.25">
      <c r="X34287" s="69"/>
      <c r="Y34287" s="69"/>
      <c r="Z34287" s="69"/>
      <c r="AA34287" s="69"/>
    </row>
    <row r="34288" spans="24:27" x14ac:dyDescent="0.25">
      <c r="X34288" s="69"/>
      <c r="Y34288" s="69"/>
      <c r="Z34288" s="69"/>
      <c r="AA34288" s="69"/>
    </row>
    <row r="34289" spans="24:27" x14ac:dyDescent="0.25">
      <c r="X34289" s="69"/>
      <c r="Y34289" s="69"/>
      <c r="Z34289" s="69"/>
      <c r="AA34289" s="69"/>
    </row>
    <row r="34290" spans="24:27" x14ac:dyDescent="0.25">
      <c r="X34290" s="69"/>
      <c r="Y34290" s="69"/>
      <c r="Z34290" s="69"/>
      <c r="AA34290" s="69"/>
    </row>
    <row r="34291" spans="24:27" x14ac:dyDescent="0.25">
      <c r="X34291" s="69"/>
      <c r="Y34291" s="69"/>
      <c r="Z34291" s="69"/>
      <c r="AA34291" s="69"/>
    </row>
    <row r="34292" spans="24:27" x14ac:dyDescent="0.25">
      <c r="X34292" s="69"/>
      <c r="Y34292" s="69"/>
      <c r="Z34292" s="69"/>
      <c r="AA34292" s="69"/>
    </row>
    <row r="34293" spans="24:27" x14ac:dyDescent="0.25">
      <c r="X34293" s="69"/>
      <c r="Y34293" s="69"/>
      <c r="Z34293" s="69"/>
      <c r="AA34293" s="69"/>
    </row>
    <row r="34294" spans="24:27" x14ac:dyDescent="0.25">
      <c r="X34294" s="69"/>
      <c r="Y34294" s="69"/>
      <c r="Z34294" s="69"/>
      <c r="AA34294" s="69"/>
    </row>
    <row r="34295" spans="24:27" x14ac:dyDescent="0.25">
      <c r="X34295" s="69"/>
      <c r="Y34295" s="69"/>
      <c r="Z34295" s="69"/>
      <c r="AA34295" s="69"/>
    </row>
    <row r="34296" spans="24:27" x14ac:dyDescent="0.25">
      <c r="X34296" s="69"/>
      <c r="Y34296" s="69"/>
      <c r="Z34296" s="69"/>
      <c r="AA34296" s="69"/>
    </row>
    <row r="34297" spans="24:27" x14ac:dyDescent="0.25">
      <c r="X34297" s="69"/>
      <c r="Y34297" s="69"/>
      <c r="Z34297" s="69"/>
      <c r="AA34297" s="69"/>
    </row>
    <row r="34298" spans="24:27" x14ac:dyDescent="0.25">
      <c r="X34298" s="69"/>
      <c r="Y34298" s="69"/>
      <c r="Z34298" s="69"/>
      <c r="AA34298" s="69"/>
    </row>
    <row r="34299" spans="24:27" x14ac:dyDescent="0.25">
      <c r="X34299" s="69"/>
      <c r="Y34299" s="69"/>
      <c r="Z34299" s="69"/>
      <c r="AA34299" s="69"/>
    </row>
    <row r="34300" spans="24:27" x14ac:dyDescent="0.25">
      <c r="X34300" s="69"/>
      <c r="Y34300" s="69"/>
      <c r="Z34300" s="69"/>
      <c r="AA34300" s="69"/>
    </row>
    <row r="34301" spans="24:27" x14ac:dyDescent="0.25">
      <c r="X34301" s="69"/>
      <c r="Y34301" s="69"/>
      <c r="Z34301" s="69"/>
      <c r="AA34301" s="69"/>
    </row>
    <row r="34302" spans="24:27" x14ac:dyDescent="0.25">
      <c r="X34302" s="69"/>
      <c r="Y34302" s="69"/>
      <c r="Z34302" s="69"/>
      <c r="AA34302" s="69"/>
    </row>
    <row r="34303" spans="24:27" x14ac:dyDescent="0.25">
      <c r="X34303" s="69"/>
      <c r="Y34303" s="69"/>
      <c r="Z34303" s="69"/>
      <c r="AA34303" s="69"/>
    </row>
    <row r="34304" spans="24:27" x14ac:dyDescent="0.25">
      <c r="X34304" s="69"/>
      <c r="Y34304" s="69"/>
      <c r="Z34304" s="69"/>
      <c r="AA34304" s="69"/>
    </row>
    <row r="34305" spans="24:27" x14ac:dyDescent="0.25">
      <c r="X34305" s="69"/>
      <c r="Y34305" s="69"/>
      <c r="Z34305" s="69"/>
      <c r="AA34305" s="69"/>
    </row>
    <row r="34306" spans="24:27" x14ac:dyDescent="0.25">
      <c r="X34306" s="69"/>
      <c r="Y34306" s="69"/>
      <c r="Z34306" s="69"/>
      <c r="AA34306" s="69"/>
    </row>
    <row r="34307" spans="24:27" x14ac:dyDescent="0.25">
      <c r="X34307" s="69"/>
      <c r="Y34307" s="69"/>
      <c r="Z34307" s="69"/>
      <c r="AA34307" s="69"/>
    </row>
    <row r="34308" spans="24:27" x14ac:dyDescent="0.25">
      <c r="X34308" s="69"/>
      <c r="Y34308" s="69"/>
      <c r="Z34308" s="69"/>
      <c r="AA34308" s="69"/>
    </row>
    <row r="34309" spans="24:27" x14ac:dyDescent="0.25">
      <c r="X34309" s="69"/>
      <c r="Y34309" s="69"/>
      <c r="Z34309" s="69"/>
      <c r="AA34309" s="69"/>
    </row>
    <row r="34310" spans="24:27" x14ac:dyDescent="0.25">
      <c r="X34310" s="69"/>
      <c r="Y34310" s="69"/>
      <c r="Z34310" s="69"/>
      <c r="AA34310" s="69"/>
    </row>
    <row r="34311" spans="24:27" x14ac:dyDescent="0.25">
      <c r="X34311" s="69"/>
      <c r="Y34311" s="69"/>
      <c r="Z34311" s="69"/>
      <c r="AA34311" s="69"/>
    </row>
    <row r="34312" spans="24:27" x14ac:dyDescent="0.25">
      <c r="X34312" s="69"/>
      <c r="Y34312" s="69"/>
      <c r="Z34312" s="69"/>
      <c r="AA34312" s="69"/>
    </row>
    <row r="34313" spans="24:27" x14ac:dyDescent="0.25">
      <c r="X34313" s="69"/>
      <c r="Y34313" s="69"/>
      <c r="Z34313" s="69"/>
      <c r="AA34313" s="69"/>
    </row>
    <row r="34314" spans="24:27" x14ac:dyDescent="0.25">
      <c r="X34314" s="69"/>
      <c r="Y34314" s="69"/>
      <c r="Z34314" s="69"/>
      <c r="AA34314" s="69"/>
    </row>
    <row r="34315" spans="24:27" x14ac:dyDescent="0.25">
      <c r="X34315" s="69"/>
      <c r="Y34315" s="69"/>
      <c r="Z34315" s="69"/>
      <c r="AA34315" s="69"/>
    </row>
    <row r="34316" spans="24:27" x14ac:dyDescent="0.25">
      <c r="X34316" s="69"/>
      <c r="Y34316" s="69"/>
      <c r="Z34316" s="69"/>
      <c r="AA34316" s="69"/>
    </row>
    <row r="34317" spans="24:27" x14ac:dyDescent="0.25">
      <c r="X34317" s="69"/>
      <c r="Y34317" s="69"/>
      <c r="Z34317" s="69"/>
      <c r="AA34317" s="69"/>
    </row>
    <row r="34318" spans="24:27" x14ac:dyDescent="0.25">
      <c r="X34318" s="69"/>
      <c r="Y34318" s="69"/>
      <c r="Z34318" s="69"/>
      <c r="AA34318" s="69"/>
    </row>
    <row r="34319" spans="24:27" x14ac:dyDescent="0.25">
      <c r="X34319" s="69"/>
      <c r="Y34319" s="69"/>
      <c r="Z34319" s="69"/>
      <c r="AA34319" s="69"/>
    </row>
    <row r="34320" spans="24:27" x14ac:dyDescent="0.25">
      <c r="X34320" s="69"/>
      <c r="Y34320" s="69"/>
      <c r="Z34320" s="69"/>
      <c r="AA34320" s="69"/>
    </row>
    <row r="34321" spans="24:27" x14ac:dyDescent="0.25">
      <c r="X34321" s="69"/>
      <c r="Y34321" s="69"/>
      <c r="Z34321" s="69"/>
      <c r="AA34321" s="69"/>
    </row>
    <row r="34322" spans="24:27" x14ac:dyDescent="0.25">
      <c r="X34322" s="69"/>
      <c r="Y34322" s="69"/>
      <c r="Z34322" s="69"/>
      <c r="AA34322" s="69"/>
    </row>
    <row r="34323" spans="24:27" x14ac:dyDescent="0.25">
      <c r="X34323" s="69"/>
      <c r="Y34323" s="69"/>
      <c r="Z34323" s="69"/>
      <c r="AA34323" s="69"/>
    </row>
    <row r="34324" spans="24:27" x14ac:dyDescent="0.25">
      <c r="X34324" s="69"/>
      <c r="Y34324" s="69"/>
      <c r="Z34324" s="69"/>
      <c r="AA34324" s="69"/>
    </row>
    <row r="34325" spans="24:27" x14ac:dyDescent="0.25">
      <c r="X34325" s="69"/>
      <c r="Y34325" s="69"/>
      <c r="Z34325" s="69"/>
      <c r="AA34325" s="69"/>
    </row>
    <row r="34326" spans="24:27" x14ac:dyDescent="0.25">
      <c r="X34326" s="69"/>
      <c r="Y34326" s="69"/>
      <c r="Z34326" s="69"/>
      <c r="AA34326" s="69"/>
    </row>
    <row r="34327" spans="24:27" x14ac:dyDescent="0.25">
      <c r="X34327" s="69"/>
      <c r="Y34327" s="69"/>
      <c r="Z34327" s="69"/>
      <c r="AA34327" s="69"/>
    </row>
    <row r="34328" spans="24:27" x14ac:dyDescent="0.25">
      <c r="X34328" s="69"/>
      <c r="Y34328" s="69"/>
      <c r="Z34328" s="69"/>
      <c r="AA34328" s="69"/>
    </row>
    <row r="34329" spans="24:27" x14ac:dyDescent="0.25">
      <c r="X34329" s="69"/>
      <c r="Y34329" s="69"/>
      <c r="Z34329" s="69"/>
      <c r="AA34329" s="69"/>
    </row>
    <row r="34330" spans="24:27" x14ac:dyDescent="0.25">
      <c r="X34330" s="69"/>
      <c r="Y34330" s="69"/>
      <c r="Z34330" s="69"/>
      <c r="AA34330" s="69"/>
    </row>
    <row r="34331" spans="24:27" x14ac:dyDescent="0.25">
      <c r="X34331" s="69"/>
      <c r="Y34331" s="69"/>
      <c r="Z34331" s="69"/>
      <c r="AA34331" s="69"/>
    </row>
    <row r="34332" spans="24:27" x14ac:dyDescent="0.25">
      <c r="X34332" s="69"/>
      <c r="Y34332" s="69"/>
      <c r="Z34332" s="69"/>
      <c r="AA34332" s="69"/>
    </row>
    <row r="34333" spans="24:27" x14ac:dyDescent="0.25">
      <c r="X34333" s="69"/>
      <c r="Y34333" s="69"/>
      <c r="Z34333" s="69"/>
      <c r="AA34333" s="69"/>
    </row>
    <row r="34334" spans="24:27" x14ac:dyDescent="0.25">
      <c r="X34334" s="69"/>
      <c r="Y34334" s="69"/>
      <c r="Z34334" s="69"/>
      <c r="AA34334" s="69"/>
    </row>
    <row r="34335" spans="24:27" x14ac:dyDescent="0.25">
      <c r="X34335" s="69"/>
      <c r="Y34335" s="69"/>
      <c r="Z34335" s="69"/>
      <c r="AA34335" s="69"/>
    </row>
    <row r="34336" spans="24:27" x14ac:dyDescent="0.25">
      <c r="X34336" s="69"/>
      <c r="Y34336" s="69"/>
      <c r="Z34336" s="69"/>
      <c r="AA34336" s="69"/>
    </row>
    <row r="34337" spans="24:27" x14ac:dyDescent="0.25">
      <c r="X34337" s="69"/>
      <c r="Y34337" s="69"/>
      <c r="Z34337" s="69"/>
      <c r="AA34337" s="69"/>
    </row>
    <row r="34338" spans="24:27" x14ac:dyDescent="0.25">
      <c r="X34338" s="69"/>
      <c r="Y34338" s="69"/>
      <c r="Z34338" s="69"/>
      <c r="AA34338" s="69"/>
    </row>
    <row r="34339" spans="24:27" x14ac:dyDescent="0.25">
      <c r="X34339" s="69"/>
      <c r="Y34339" s="69"/>
      <c r="Z34339" s="69"/>
      <c r="AA34339" s="69"/>
    </row>
    <row r="34340" spans="24:27" x14ac:dyDescent="0.25">
      <c r="X34340" s="69"/>
      <c r="Y34340" s="69"/>
      <c r="Z34340" s="69"/>
      <c r="AA34340" s="69"/>
    </row>
    <row r="34341" spans="24:27" x14ac:dyDescent="0.25">
      <c r="X34341" s="69"/>
      <c r="Y34341" s="69"/>
      <c r="Z34341" s="69"/>
      <c r="AA34341" s="69"/>
    </row>
    <row r="34342" spans="24:27" x14ac:dyDescent="0.25">
      <c r="X34342" s="69"/>
      <c r="Y34342" s="69"/>
      <c r="Z34342" s="69"/>
      <c r="AA34342" s="69"/>
    </row>
    <row r="34343" spans="24:27" x14ac:dyDescent="0.25">
      <c r="X34343" s="69"/>
      <c r="Y34343" s="69"/>
      <c r="Z34343" s="69"/>
      <c r="AA34343" s="69"/>
    </row>
    <row r="34344" spans="24:27" x14ac:dyDescent="0.25">
      <c r="X34344" s="69"/>
      <c r="Y34344" s="69"/>
      <c r="Z34344" s="69"/>
      <c r="AA34344" s="69"/>
    </row>
    <row r="34345" spans="24:27" x14ac:dyDescent="0.25">
      <c r="X34345" s="69"/>
      <c r="Y34345" s="69"/>
      <c r="Z34345" s="69"/>
      <c r="AA34345" s="69"/>
    </row>
    <row r="34346" spans="24:27" x14ac:dyDescent="0.25">
      <c r="X34346" s="69"/>
      <c r="Y34346" s="69"/>
      <c r="Z34346" s="69"/>
      <c r="AA34346" s="69"/>
    </row>
    <row r="34347" spans="24:27" x14ac:dyDescent="0.25">
      <c r="X34347" s="69"/>
      <c r="Y34347" s="69"/>
      <c r="Z34347" s="69"/>
      <c r="AA34347" s="69"/>
    </row>
    <row r="34348" spans="24:27" x14ac:dyDescent="0.25">
      <c r="X34348" s="69"/>
      <c r="Y34348" s="69"/>
      <c r="Z34348" s="69"/>
      <c r="AA34348" s="69"/>
    </row>
    <row r="34349" spans="24:27" x14ac:dyDescent="0.25">
      <c r="X34349" s="69"/>
      <c r="Y34349" s="69"/>
      <c r="Z34349" s="69"/>
      <c r="AA34349" s="69"/>
    </row>
    <row r="34350" spans="24:27" x14ac:dyDescent="0.25">
      <c r="X34350" s="69"/>
      <c r="Y34350" s="69"/>
      <c r="Z34350" s="69"/>
      <c r="AA34350" s="69"/>
    </row>
    <row r="34351" spans="24:27" x14ac:dyDescent="0.25">
      <c r="X34351" s="69"/>
      <c r="Y34351" s="69"/>
      <c r="Z34351" s="69"/>
      <c r="AA34351" s="69"/>
    </row>
    <row r="34352" spans="24:27" x14ac:dyDescent="0.25">
      <c r="X34352" s="69"/>
      <c r="Y34352" s="69"/>
      <c r="Z34352" s="69"/>
      <c r="AA34352" s="69"/>
    </row>
    <row r="34353" spans="24:27" x14ac:dyDescent="0.25">
      <c r="X34353" s="69"/>
      <c r="Y34353" s="69"/>
      <c r="Z34353" s="69"/>
      <c r="AA34353" s="69"/>
    </row>
    <row r="34354" spans="24:27" x14ac:dyDescent="0.25">
      <c r="X34354" s="69"/>
      <c r="Y34354" s="69"/>
      <c r="Z34354" s="69"/>
      <c r="AA34354" s="69"/>
    </row>
    <row r="34355" spans="24:27" x14ac:dyDescent="0.25">
      <c r="X34355" s="69"/>
      <c r="Y34355" s="69"/>
      <c r="Z34355" s="69"/>
      <c r="AA34355" s="69"/>
    </row>
    <row r="34356" spans="24:27" x14ac:dyDescent="0.25">
      <c r="X34356" s="69"/>
      <c r="Y34356" s="69"/>
      <c r="Z34356" s="69"/>
      <c r="AA34356" s="69"/>
    </row>
    <row r="34357" spans="24:27" x14ac:dyDescent="0.25">
      <c r="X34357" s="69"/>
      <c r="Y34357" s="69"/>
      <c r="Z34357" s="69"/>
      <c r="AA34357" s="69"/>
    </row>
    <row r="34358" spans="24:27" x14ac:dyDescent="0.25">
      <c r="X34358" s="69"/>
      <c r="Y34358" s="69"/>
      <c r="Z34358" s="69"/>
      <c r="AA34358" s="69"/>
    </row>
    <row r="34359" spans="24:27" x14ac:dyDescent="0.25">
      <c r="X34359" s="69"/>
      <c r="Y34359" s="69"/>
      <c r="Z34359" s="69"/>
      <c r="AA34359" s="69"/>
    </row>
    <row r="34360" spans="24:27" x14ac:dyDescent="0.25">
      <c r="X34360" s="69"/>
      <c r="Y34360" s="69"/>
      <c r="Z34360" s="69"/>
      <c r="AA34360" s="69"/>
    </row>
    <row r="34361" spans="24:27" x14ac:dyDescent="0.25">
      <c r="X34361" s="69"/>
      <c r="Y34361" s="69"/>
      <c r="Z34361" s="69"/>
      <c r="AA34361" s="69"/>
    </row>
    <row r="34362" spans="24:27" x14ac:dyDescent="0.25">
      <c r="X34362" s="69"/>
      <c r="Y34362" s="69"/>
      <c r="Z34362" s="69"/>
      <c r="AA34362" s="69"/>
    </row>
    <row r="34363" spans="24:27" x14ac:dyDescent="0.25">
      <c r="X34363" s="69"/>
      <c r="Y34363" s="69"/>
      <c r="Z34363" s="69"/>
      <c r="AA34363" s="69"/>
    </row>
    <row r="34364" spans="24:27" x14ac:dyDescent="0.25">
      <c r="X34364" s="69"/>
      <c r="Y34364" s="69"/>
      <c r="Z34364" s="69"/>
      <c r="AA34364" s="69"/>
    </row>
    <row r="34365" spans="24:27" x14ac:dyDescent="0.25">
      <c r="X34365" s="69"/>
      <c r="Y34365" s="69"/>
      <c r="Z34365" s="69"/>
      <c r="AA34365" s="69"/>
    </row>
    <row r="34366" spans="24:27" x14ac:dyDescent="0.25">
      <c r="X34366" s="69"/>
      <c r="Y34366" s="69"/>
      <c r="Z34366" s="69"/>
      <c r="AA34366" s="69"/>
    </row>
    <row r="34367" spans="24:27" x14ac:dyDescent="0.25">
      <c r="X34367" s="69"/>
      <c r="Y34367" s="69"/>
      <c r="Z34367" s="69"/>
      <c r="AA34367" s="69"/>
    </row>
    <row r="34368" spans="24:27" x14ac:dyDescent="0.25">
      <c r="X34368" s="69"/>
      <c r="Y34368" s="69"/>
      <c r="Z34368" s="69"/>
      <c r="AA34368" s="69"/>
    </row>
    <row r="34369" spans="24:27" x14ac:dyDescent="0.25">
      <c r="X34369" s="69"/>
      <c r="Y34369" s="69"/>
      <c r="Z34369" s="69"/>
      <c r="AA34369" s="69"/>
    </row>
    <row r="34370" spans="24:27" x14ac:dyDescent="0.25">
      <c r="X34370" s="69"/>
      <c r="Y34370" s="69"/>
      <c r="Z34370" s="69"/>
      <c r="AA34370" s="69"/>
    </row>
    <row r="34371" spans="24:27" x14ac:dyDescent="0.25">
      <c r="X34371" s="69"/>
      <c r="Y34371" s="69"/>
      <c r="Z34371" s="69"/>
      <c r="AA34371" s="69"/>
    </row>
    <row r="34372" spans="24:27" x14ac:dyDescent="0.25">
      <c r="X34372" s="69"/>
      <c r="Y34372" s="69"/>
      <c r="Z34372" s="69"/>
      <c r="AA34372" s="69"/>
    </row>
    <row r="34373" spans="24:27" x14ac:dyDescent="0.25">
      <c r="X34373" s="69"/>
      <c r="Y34373" s="69"/>
      <c r="Z34373" s="69"/>
      <c r="AA34373" s="69"/>
    </row>
    <row r="34374" spans="24:27" x14ac:dyDescent="0.25">
      <c r="X34374" s="69"/>
      <c r="Y34374" s="69"/>
      <c r="Z34374" s="69"/>
      <c r="AA34374" s="69"/>
    </row>
    <row r="34375" spans="24:27" x14ac:dyDescent="0.25">
      <c r="X34375" s="69"/>
      <c r="Y34375" s="69"/>
      <c r="Z34375" s="69"/>
      <c r="AA34375" s="69"/>
    </row>
    <row r="34376" spans="24:27" x14ac:dyDescent="0.25">
      <c r="X34376" s="69"/>
      <c r="Y34376" s="69"/>
      <c r="Z34376" s="69"/>
      <c r="AA34376" s="69"/>
    </row>
    <row r="34377" spans="24:27" x14ac:dyDescent="0.25">
      <c r="X34377" s="69"/>
      <c r="Y34377" s="69"/>
      <c r="Z34377" s="69"/>
      <c r="AA34377" s="69"/>
    </row>
    <row r="34378" spans="24:27" x14ac:dyDescent="0.25">
      <c r="X34378" s="69"/>
      <c r="Y34378" s="69"/>
      <c r="Z34378" s="69"/>
      <c r="AA34378" s="69"/>
    </row>
    <row r="34379" spans="24:27" x14ac:dyDescent="0.25">
      <c r="X34379" s="69"/>
      <c r="Y34379" s="69"/>
      <c r="Z34379" s="69"/>
      <c r="AA34379" s="69"/>
    </row>
    <row r="34380" spans="24:27" x14ac:dyDescent="0.25">
      <c r="X34380" s="69"/>
      <c r="Y34380" s="69"/>
      <c r="Z34380" s="69"/>
      <c r="AA34380" s="69"/>
    </row>
    <row r="34381" spans="24:27" x14ac:dyDescent="0.25">
      <c r="X34381" s="69"/>
      <c r="Y34381" s="69"/>
      <c r="Z34381" s="69"/>
      <c r="AA34381" s="69"/>
    </row>
    <row r="34382" spans="24:27" x14ac:dyDescent="0.25">
      <c r="X34382" s="69"/>
      <c r="Y34382" s="69"/>
      <c r="Z34382" s="69"/>
      <c r="AA34382" s="69"/>
    </row>
    <row r="34383" spans="24:27" x14ac:dyDescent="0.25">
      <c r="X34383" s="69"/>
      <c r="Y34383" s="69"/>
      <c r="Z34383" s="69"/>
      <c r="AA34383" s="69"/>
    </row>
    <row r="34384" spans="24:27" x14ac:dyDescent="0.25">
      <c r="X34384" s="69"/>
      <c r="Y34384" s="69"/>
      <c r="Z34384" s="69"/>
      <c r="AA34384" s="69"/>
    </row>
    <row r="34385" spans="24:27" x14ac:dyDescent="0.25">
      <c r="X34385" s="69"/>
      <c r="Y34385" s="69"/>
      <c r="Z34385" s="69"/>
      <c r="AA34385" s="69"/>
    </row>
    <row r="34386" spans="24:27" x14ac:dyDescent="0.25">
      <c r="X34386" s="69"/>
      <c r="Y34386" s="69"/>
      <c r="Z34386" s="69"/>
      <c r="AA34386" s="69"/>
    </row>
    <row r="34387" spans="24:27" x14ac:dyDescent="0.25">
      <c r="X34387" s="69"/>
      <c r="Y34387" s="69"/>
      <c r="Z34387" s="69"/>
      <c r="AA34387" s="69"/>
    </row>
    <row r="34388" spans="24:27" x14ac:dyDescent="0.25">
      <c r="X34388" s="69"/>
      <c r="Y34388" s="69"/>
      <c r="Z34388" s="69"/>
      <c r="AA34388" s="69"/>
    </row>
    <row r="34389" spans="24:27" x14ac:dyDescent="0.25">
      <c r="X34389" s="69"/>
      <c r="Y34389" s="69"/>
      <c r="Z34389" s="69"/>
      <c r="AA34389" s="69"/>
    </row>
    <row r="34390" spans="24:27" x14ac:dyDescent="0.25">
      <c r="X34390" s="69"/>
      <c r="Y34390" s="69"/>
      <c r="Z34390" s="69"/>
      <c r="AA34390" s="69"/>
    </row>
    <row r="34391" spans="24:27" x14ac:dyDescent="0.25">
      <c r="X34391" s="69"/>
      <c r="Y34391" s="69"/>
      <c r="Z34391" s="69"/>
      <c r="AA34391" s="69"/>
    </row>
    <row r="34392" spans="24:27" x14ac:dyDescent="0.25">
      <c r="X34392" s="69"/>
      <c r="Y34392" s="69"/>
      <c r="Z34392" s="69"/>
      <c r="AA34392" s="69"/>
    </row>
    <row r="34393" spans="24:27" x14ac:dyDescent="0.25">
      <c r="X34393" s="69"/>
      <c r="Y34393" s="69"/>
      <c r="Z34393" s="69"/>
      <c r="AA34393" s="69"/>
    </row>
    <row r="34394" spans="24:27" x14ac:dyDescent="0.25">
      <c r="X34394" s="69"/>
      <c r="Y34394" s="69"/>
      <c r="Z34394" s="69"/>
      <c r="AA34394" s="69"/>
    </row>
    <row r="34395" spans="24:27" x14ac:dyDescent="0.25">
      <c r="X34395" s="69"/>
      <c r="Y34395" s="69"/>
      <c r="Z34395" s="69"/>
      <c r="AA34395" s="69"/>
    </row>
    <row r="34396" spans="24:27" x14ac:dyDescent="0.25">
      <c r="X34396" s="69"/>
      <c r="Y34396" s="69"/>
      <c r="Z34396" s="69"/>
      <c r="AA34396" s="69"/>
    </row>
    <row r="34397" spans="24:27" x14ac:dyDescent="0.25">
      <c r="X34397" s="69"/>
      <c r="Y34397" s="69"/>
      <c r="Z34397" s="69"/>
      <c r="AA34397" s="69"/>
    </row>
    <row r="34398" spans="24:27" x14ac:dyDescent="0.25">
      <c r="X34398" s="69"/>
      <c r="Y34398" s="69"/>
      <c r="Z34398" s="69"/>
      <c r="AA34398" s="69"/>
    </row>
    <row r="34399" spans="24:27" x14ac:dyDescent="0.25">
      <c r="X34399" s="69"/>
      <c r="Y34399" s="69"/>
      <c r="Z34399" s="69"/>
      <c r="AA34399" s="69"/>
    </row>
    <row r="34400" spans="24:27" x14ac:dyDescent="0.25">
      <c r="X34400" s="69"/>
      <c r="Y34400" s="69"/>
      <c r="Z34400" s="69"/>
      <c r="AA34400" s="69"/>
    </row>
    <row r="34401" spans="24:27" x14ac:dyDescent="0.25">
      <c r="X34401" s="69"/>
      <c r="Y34401" s="69"/>
      <c r="Z34401" s="69"/>
      <c r="AA34401" s="69"/>
    </row>
    <row r="34402" spans="24:27" x14ac:dyDescent="0.25">
      <c r="X34402" s="69"/>
      <c r="Y34402" s="69"/>
      <c r="Z34402" s="69"/>
      <c r="AA34402" s="69"/>
    </row>
    <row r="34403" spans="24:27" x14ac:dyDescent="0.25">
      <c r="X34403" s="69"/>
      <c r="Y34403" s="69"/>
      <c r="Z34403" s="69"/>
      <c r="AA34403" s="69"/>
    </row>
    <row r="34404" spans="24:27" x14ac:dyDescent="0.25">
      <c r="X34404" s="69"/>
      <c r="Y34404" s="69"/>
      <c r="Z34404" s="69"/>
      <c r="AA34404" s="69"/>
    </row>
    <row r="34405" spans="24:27" x14ac:dyDescent="0.25">
      <c r="X34405" s="69"/>
      <c r="Y34405" s="69"/>
      <c r="Z34405" s="69"/>
      <c r="AA34405" s="69"/>
    </row>
    <row r="34406" spans="24:27" x14ac:dyDescent="0.25">
      <c r="X34406" s="69"/>
      <c r="Y34406" s="69"/>
      <c r="Z34406" s="69"/>
      <c r="AA34406" s="69"/>
    </row>
    <row r="34407" spans="24:27" x14ac:dyDescent="0.25">
      <c r="X34407" s="69"/>
      <c r="Y34407" s="69"/>
      <c r="Z34407" s="69"/>
      <c r="AA34407" s="69"/>
    </row>
    <row r="34408" spans="24:27" x14ac:dyDescent="0.25">
      <c r="X34408" s="69"/>
      <c r="Y34408" s="69"/>
      <c r="Z34408" s="69"/>
      <c r="AA34408" s="69"/>
    </row>
    <row r="34409" spans="24:27" x14ac:dyDescent="0.25">
      <c r="X34409" s="69"/>
      <c r="Y34409" s="69"/>
      <c r="Z34409" s="69"/>
      <c r="AA34409" s="69"/>
    </row>
    <row r="34410" spans="24:27" x14ac:dyDescent="0.25">
      <c r="X34410" s="69"/>
      <c r="Y34410" s="69"/>
      <c r="Z34410" s="69"/>
      <c r="AA34410" s="69"/>
    </row>
    <row r="34411" spans="24:27" x14ac:dyDescent="0.25">
      <c r="X34411" s="69"/>
      <c r="Y34411" s="69"/>
      <c r="Z34411" s="69"/>
      <c r="AA34411" s="69"/>
    </row>
    <row r="34412" spans="24:27" x14ac:dyDescent="0.25">
      <c r="X34412" s="69"/>
      <c r="Y34412" s="69"/>
      <c r="Z34412" s="69"/>
      <c r="AA34412" s="69"/>
    </row>
    <row r="34413" spans="24:27" x14ac:dyDescent="0.25">
      <c r="X34413" s="69"/>
      <c r="Y34413" s="69"/>
      <c r="Z34413" s="69"/>
      <c r="AA34413" s="69"/>
    </row>
    <row r="34414" spans="24:27" x14ac:dyDescent="0.25">
      <c r="X34414" s="69"/>
      <c r="Y34414" s="69"/>
      <c r="Z34414" s="69"/>
      <c r="AA34414" s="69"/>
    </row>
    <row r="34415" spans="24:27" x14ac:dyDescent="0.25">
      <c r="X34415" s="69"/>
      <c r="Y34415" s="69"/>
      <c r="Z34415" s="69"/>
      <c r="AA34415" s="69"/>
    </row>
    <row r="34416" spans="24:27" x14ac:dyDescent="0.25">
      <c r="X34416" s="69"/>
      <c r="Y34416" s="69"/>
      <c r="Z34416" s="69"/>
      <c r="AA34416" s="69"/>
    </row>
    <row r="34417" spans="24:27" x14ac:dyDescent="0.25">
      <c r="X34417" s="69"/>
      <c r="Y34417" s="69"/>
      <c r="Z34417" s="69"/>
      <c r="AA34417" s="69"/>
    </row>
    <row r="34418" spans="24:27" x14ac:dyDescent="0.25">
      <c r="X34418" s="69"/>
      <c r="Y34418" s="69"/>
      <c r="Z34418" s="69"/>
      <c r="AA34418" s="69"/>
    </row>
    <row r="34419" spans="24:27" x14ac:dyDescent="0.25">
      <c r="X34419" s="69"/>
      <c r="Y34419" s="69"/>
      <c r="Z34419" s="69"/>
      <c r="AA34419" s="69"/>
    </row>
    <row r="34420" spans="24:27" x14ac:dyDescent="0.25">
      <c r="X34420" s="69"/>
      <c r="Y34420" s="69"/>
      <c r="Z34420" s="69"/>
      <c r="AA34420" s="69"/>
    </row>
    <row r="34421" spans="24:27" x14ac:dyDescent="0.25">
      <c r="X34421" s="69"/>
      <c r="Y34421" s="69"/>
      <c r="Z34421" s="69"/>
      <c r="AA34421" s="69"/>
    </row>
    <row r="34422" spans="24:27" x14ac:dyDescent="0.25">
      <c r="X34422" s="69"/>
      <c r="Y34422" s="69"/>
      <c r="Z34422" s="69"/>
      <c r="AA34422" s="69"/>
    </row>
    <row r="34423" spans="24:27" x14ac:dyDescent="0.25">
      <c r="X34423" s="69"/>
      <c r="Y34423" s="69"/>
      <c r="Z34423" s="69"/>
      <c r="AA34423" s="69"/>
    </row>
    <row r="34424" spans="24:27" x14ac:dyDescent="0.25">
      <c r="X34424" s="69"/>
      <c r="Y34424" s="69"/>
      <c r="Z34424" s="69"/>
      <c r="AA34424" s="69"/>
    </row>
    <row r="34425" spans="24:27" x14ac:dyDescent="0.25">
      <c r="X34425" s="69"/>
      <c r="Y34425" s="69"/>
      <c r="Z34425" s="69"/>
      <c r="AA34425" s="69"/>
    </row>
    <row r="34426" spans="24:27" x14ac:dyDescent="0.25">
      <c r="X34426" s="69"/>
      <c r="Y34426" s="69"/>
      <c r="Z34426" s="69"/>
      <c r="AA34426" s="69"/>
    </row>
    <row r="34427" spans="24:27" x14ac:dyDescent="0.25">
      <c r="X34427" s="69"/>
      <c r="Y34427" s="69"/>
      <c r="Z34427" s="69"/>
      <c r="AA34427" s="69"/>
    </row>
    <row r="34428" spans="24:27" x14ac:dyDescent="0.25">
      <c r="X34428" s="69"/>
      <c r="Y34428" s="69"/>
      <c r="Z34428" s="69"/>
      <c r="AA34428" s="69"/>
    </row>
    <row r="34429" spans="24:27" x14ac:dyDescent="0.25">
      <c r="X34429" s="69"/>
      <c r="Y34429" s="69"/>
      <c r="Z34429" s="69"/>
      <c r="AA34429" s="69"/>
    </row>
    <row r="34430" spans="24:27" x14ac:dyDescent="0.25">
      <c r="X34430" s="69"/>
      <c r="Y34430" s="69"/>
      <c r="Z34430" s="69"/>
      <c r="AA34430" s="69"/>
    </row>
    <row r="34431" spans="24:27" x14ac:dyDescent="0.25">
      <c r="X34431" s="69"/>
      <c r="Y34431" s="69"/>
      <c r="Z34431" s="69"/>
      <c r="AA34431" s="69"/>
    </row>
    <row r="34432" spans="24:27" x14ac:dyDescent="0.25">
      <c r="X34432" s="69"/>
      <c r="Y34432" s="69"/>
      <c r="Z34432" s="69"/>
      <c r="AA34432" s="69"/>
    </row>
    <row r="34433" spans="24:27" x14ac:dyDescent="0.25">
      <c r="X34433" s="69"/>
      <c r="Y34433" s="69"/>
      <c r="Z34433" s="69"/>
      <c r="AA34433" s="69"/>
    </row>
    <row r="34434" spans="24:27" x14ac:dyDescent="0.25">
      <c r="X34434" s="69"/>
      <c r="Y34434" s="69"/>
      <c r="Z34434" s="69"/>
      <c r="AA34434" s="69"/>
    </row>
    <row r="34435" spans="24:27" x14ac:dyDescent="0.25">
      <c r="X34435" s="69"/>
      <c r="Y34435" s="69"/>
      <c r="Z34435" s="69"/>
      <c r="AA34435" s="69"/>
    </row>
    <row r="34436" spans="24:27" x14ac:dyDescent="0.25">
      <c r="X34436" s="69"/>
      <c r="Y34436" s="69"/>
      <c r="Z34436" s="69"/>
      <c r="AA34436" s="69"/>
    </row>
    <row r="34437" spans="24:27" x14ac:dyDescent="0.25">
      <c r="X34437" s="69"/>
      <c r="Y34437" s="69"/>
      <c r="Z34437" s="69"/>
      <c r="AA34437" s="69"/>
    </row>
    <row r="34438" spans="24:27" x14ac:dyDescent="0.25">
      <c r="X34438" s="69"/>
      <c r="Y34438" s="69"/>
      <c r="Z34438" s="69"/>
      <c r="AA34438" s="69"/>
    </row>
    <row r="34439" spans="24:27" x14ac:dyDescent="0.25">
      <c r="X34439" s="69"/>
      <c r="Y34439" s="69"/>
      <c r="Z34439" s="69"/>
      <c r="AA34439" s="69"/>
    </row>
    <row r="34440" spans="24:27" x14ac:dyDescent="0.25">
      <c r="X34440" s="69"/>
      <c r="Y34440" s="69"/>
      <c r="Z34440" s="69"/>
      <c r="AA34440" s="69"/>
    </row>
    <row r="34441" spans="24:27" x14ac:dyDescent="0.25">
      <c r="X34441" s="69"/>
      <c r="Y34441" s="69"/>
      <c r="Z34441" s="69"/>
      <c r="AA34441" s="69"/>
    </row>
    <row r="34442" spans="24:27" x14ac:dyDescent="0.25">
      <c r="X34442" s="69"/>
      <c r="Y34442" s="69"/>
      <c r="Z34442" s="69"/>
      <c r="AA34442" s="69"/>
    </row>
    <row r="34443" spans="24:27" x14ac:dyDescent="0.25">
      <c r="X34443" s="69"/>
      <c r="Y34443" s="69"/>
      <c r="Z34443" s="69"/>
      <c r="AA34443" s="69"/>
    </row>
    <row r="34444" spans="24:27" x14ac:dyDescent="0.25">
      <c r="X34444" s="69"/>
      <c r="Y34444" s="69"/>
      <c r="Z34444" s="69"/>
      <c r="AA34444" s="69"/>
    </row>
    <row r="34445" spans="24:27" x14ac:dyDescent="0.25">
      <c r="X34445" s="69"/>
      <c r="Y34445" s="69"/>
      <c r="Z34445" s="69"/>
      <c r="AA34445" s="69"/>
    </row>
    <row r="34446" spans="24:27" x14ac:dyDescent="0.25">
      <c r="X34446" s="69"/>
      <c r="Y34446" s="69"/>
      <c r="Z34446" s="69"/>
      <c r="AA34446" s="69"/>
    </row>
    <row r="34447" spans="24:27" x14ac:dyDescent="0.25">
      <c r="X34447" s="69"/>
      <c r="Y34447" s="69"/>
      <c r="Z34447" s="69"/>
      <c r="AA34447" s="69"/>
    </row>
    <row r="34448" spans="24:27" x14ac:dyDescent="0.25">
      <c r="X34448" s="69"/>
      <c r="Y34448" s="69"/>
      <c r="Z34448" s="69"/>
      <c r="AA34448" s="69"/>
    </row>
    <row r="34449" spans="24:27" x14ac:dyDescent="0.25">
      <c r="X34449" s="69"/>
      <c r="Y34449" s="69"/>
      <c r="Z34449" s="69"/>
      <c r="AA34449" s="69"/>
    </row>
    <row r="34450" spans="24:27" x14ac:dyDescent="0.25">
      <c r="X34450" s="69"/>
      <c r="Y34450" s="69"/>
      <c r="Z34450" s="69"/>
      <c r="AA34450" s="69"/>
    </row>
    <row r="34451" spans="24:27" x14ac:dyDescent="0.25">
      <c r="X34451" s="69"/>
      <c r="Y34451" s="69"/>
      <c r="Z34451" s="69"/>
      <c r="AA34451" s="69"/>
    </row>
    <row r="34452" spans="24:27" x14ac:dyDescent="0.25">
      <c r="X34452" s="69"/>
      <c r="Y34452" s="69"/>
      <c r="Z34452" s="69"/>
      <c r="AA34452" s="69"/>
    </row>
    <row r="34453" spans="24:27" x14ac:dyDescent="0.25">
      <c r="X34453" s="69"/>
      <c r="Y34453" s="69"/>
      <c r="Z34453" s="69"/>
      <c r="AA34453" s="69"/>
    </row>
    <row r="34454" spans="24:27" x14ac:dyDescent="0.25">
      <c r="X34454" s="69"/>
      <c r="Y34454" s="69"/>
      <c r="Z34454" s="69"/>
      <c r="AA34454" s="69"/>
    </row>
    <row r="34455" spans="24:27" x14ac:dyDescent="0.25">
      <c r="X34455" s="69"/>
      <c r="Y34455" s="69"/>
      <c r="Z34455" s="69"/>
      <c r="AA34455" s="69"/>
    </row>
    <row r="34456" spans="24:27" x14ac:dyDescent="0.25">
      <c r="X34456" s="69"/>
      <c r="Y34456" s="69"/>
      <c r="Z34456" s="69"/>
      <c r="AA34456" s="69"/>
    </row>
    <row r="34457" spans="24:27" x14ac:dyDescent="0.25">
      <c r="X34457" s="69"/>
      <c r="Y34457" s="69"/>
      <c r="Z34457" s="69"/>
      <c r="AA34457" s="69"/>
    </row>
    <row r="34458" spans="24:27" x14ac:dyDescent="0.25">
      <c r="X34458" s="69"/>
      <c r="Y34458" s="69"/>
      <c r="Z34458" s="69"/>
      <c r="AA34458" s="69"/>
    </row>
    <row r="34459" spans="24:27" x14ac:dyDescent="0.25">
      <c r="X34459" s="69"/>
      <c r="Y34459" s="69"/>
      <c r="Z34459" s="69"/>
      <c r="AA34459" s="69"/>
    </row>
    <row r="34460" spans="24:27" x14ac:dyDescent="0.25">
      <c r="X34460" s="69"/>
      <c r="Y34460" s="69"/>
      <c r="Z34460" s="69"/>
      <c r="AA34460" s="69"/>
    </row>
    <row r="34461" spans="24:27" x14ac:dyDescent="0.25">
      <c r="X34461" s="69"/>
      <c r="Y34461" s="69"/>
      <c r="Z34461" s="69"/>
      <c r="AA34461" s="69"/>
    </row>
    <row r="34462" spans="24:27" x14ac:dyDescent="0.25">
      <c r="X34462" s="69"/>
      <c r="Y34462" s="69"/>
      <c r="Z34462" s="69"/>
      <c r="AA34462" s="69"/>
    </row>
    <row r="34463" spans="24:27" x14ac:dyDescent="0.25">
      <c r="X34463" s="69"/>
      <c r="Y34463" s="69"/>
      <c r="Z34463" s="69"/>
      <c r="AA34463" s="69"/>
    </row>
    <row r="34464" spans="24:27" x14ac:dyDescent="0.25">
      <c r="X34464" s="69"/>
      <c r="Y34464" s="69"/>
      <c r="Z34464" s="69"/>
      <c r="AA34464" s="69"/>
    </row>
    <row r="34465" spans="24:27" x14ac:dyDescent="0.25">
      <c r="X34465" s="69"/>
      <c r="Y34465" s="69"/>
      <c r="Z34465" s="69"/>
      <c r="AA34465" s="69"/>
    </row>
    <row r="34466" spans="24:27" x14ac:dyDescent="0.25">
      <c r="X34466" s="69"/>
      <c r="Y34466" s="69"/>
      <c r="Z34466" s="69"/>
      <c r="AA34466" s="69"/>
    </row>
    <row r="34467" spans="24:27" x14ac:dyDescent="0.25">
      <c r="X34467" s="69"/>
      <c r="Y34467" s="69"/>
      <c r="Z34467" s="69"/>
      <c r="AA34467" s="69"/>
    </row>
    <row r="34468" spans="24:27" x14ac:dyDescent="0.25">
      <c r="X34468" s="69"/>
      <c r="Y34468" s="69"/>
      <c r="Z34468" s="69"/>
      <c r="AA34468" s="69"/>
    </row>
    <row r="34469" spans="24:27" x14ac:dyDescent="0.25">
      <c r="X34469" s="69"/>
      <c r="Y34469" s="69"/>
      <c r="Z34469" s="69"/>
      <c r="AA34469" s="69"/>
    </row>
    <row r="34470" spans="24:27" x14ac:dyDescent="0.25">
      <c r="X34470" s="69"/>
      <c r="Y34470" s="69"/>
      <c r="Z34470" s="69"/>
      <c r="AA34470" s="69"/>
    </row>
    <row r="34471" spans="24:27" x14ac:dyDescent="0.25">
      <c r="X34471" s="69"/>
      <c r="Y34471" s="69"/>
      <c r="Z34471" s="69"/>
      <c r="AA34471" s="69"/>
    </row>
    <row r="34472" spans="24:27" x14ac:dyDescent="0.25">
      <c r="X34472" s="69"/>
      <c r="Y34472" s="69"/>
      <c r="Z34472" s="69"/>
      <c r="AA34472" s="69"/>
    </row>
    <row r="34473" spans="24:27" x14ac:dyDescent="0.25">
      <c r="X34473" s="69"/>
      <c r="Y34473" s="69"/>
      <c r="Z34473" s="69"/>
      <c r="AA34473" s="69"/>
    </row>
    <row r="34474" spans="24:27" x14ac:dyDescent="0.25">
      <c r="X34474" s="69"/>
      <c r="Y34474" s="69"/>
      <c r="Z34474" s="69"/>
      <c r="AA34474" s="69"/>
    </row>
    <row r="34475" spans="24:27" x14ac:dyDescent="0.25">
      <c r="X34475" s="69"/>
      <c r="Y34475" s="69"/>
      <c r="Z34475" s="69"/>
      <c r="AA34475" s="69"/>
    </row>
    <row r="34476" spans="24:27" x14ac:dyDescent="0.25">
      <c r="X34476" s="69"/>
      <c r="Y34476" s="69"/>
      <c r="Z34476" s="69"/>
      <c r="AA34476" s="69"/>
    </row>
    <row r="34477" spans="24:27" x14ac:dyDescent="0.25">
      <c r="X34477" s="69"/>
      <c r="Y34477" s="69"/>
      <c r="Z34477" s="69"/>
      <c r="AA34477" s="69"/>
    </row>
    <row r="34478" spans="24:27" x14ac:dyDescent="0.25">
      <c r="X34478" s="69"/>
      <c r="Y34478" s="69"/>
      <c r="Z34478" s="69"/>
      <c r="AA34478" s="69"/>
    </row>
    <row r="34479" spans="24:27" x14ac:dyDescent="0.25">
      <c r="X34479" s="69"/>
      <c r="Y34479" s="69"/>
      <c r="Z34479" s="69"/>
      <c r="AA34479" s="69"/>
    </row>
    <row r="34480" spans="24:27" x14ac:dyDescent="0.25">
      <c r="X34480" s="69"/>
      <c r="Y34480" s="69"/>
      <c r="Z34480" s="69"/>
      <c r="AA34480" s="69"/>
    </row>
    <row r="34481" spans="24:27" x14ac:dyDescent="0.25">
      <c r="X34481" s="69"/>
      <c r="Y34481" s="69"/>
      <c r="Z34481" s="69"/>
      <c r="AA34481" s="69"/>
    </row>
    <row r="34482" spans="24:27" x14ac:dyDescent="0.25">
      <c r="X34482" s="69"/>
      <c r="Y34482" s="69"/>
      <c r="Z34482" s="69"/>
      <c r="AA34482" s="69"/>
    </row>
    <row r="34483" spans="24:27" x14ac:dyDescent="0.25">
      <c r="X34483" s="69"/>
      <c r="Y34483" s="69"/>
      <c r="Z34483" s="69"/>
      <c r="AA34483" s="69"/>
    </row>
    <row r="34484" spans="24:27" x14ac:dyDescent="0.25">
      <c r="X34484" s="69"/>
      <c r="Y34484" s="69"/>
      <c r="Z34484" s="69"/>
      <c r="AA34484" s="69"/>
    </row>
    <row r="34485" spans="24:27" x14ac:dyDescent="0.25">
      <c r="X34485" s="69"/>
      <c r="Y34485" s="69"/>
      <c r="Z34485" s="69"/>
      <c r="AA34485" s="69"/>
    </row>
    <row r="34486" spans="24:27" x14ac:dyDescent="0.25">
      <c r="X34486" s="69"/>
      <c r="Y34486" s="69"/>
      <c r="Z34486" s="69"/>
      <c r="AA34486" s="69"/>
    </row>
    <row r="34487" spans="24:27" x14ac:dyDescent="0.25">
      <c r="X34487" s="69"/>
      <c r="Y34487" s="69"/>
      <c r="Z34487" s="69"/>
      <c r="AA34487" s="69"/>
    </row>
    <row r="34488" spans="24:27" x14ac:dyDescent="0.25">
      <c r="X34488" s="69"/>
      <c r="Y34488" s="69"/>
      <c r="Z34488" s="69"/>
      <c r="AA34488" s="69"/>
    </row>
    <row r="34489" spans="24:27" x14ac:dyDescent="0.25">
      <c r="X34489" s="69"/>
      <c r="Y34489" s="69"/>
      <c r="Z34489" s="69"/>
      <c r="AA34489" s="69"/>
    </row>
    <row r="34490" spans="24:27" x14ac:dyDescent="0.25">
      <c r="X34490" s="69"/>
      <c r="Y34490" s="69"/>
      <c r="Z34490" s="69"/>
      <c r="AA34490" s="69"/>
    </row>
    <row r="34491" spans="24:27" x14ac:dyDescent="0.25">
      <c r="X34491" s="69"/>
      <c r="Y34491" s="69"/>
      <c r="Z34491" s="69"/>
      <c r="AA34491" s="69"/>
    </row>
    <row r="34492" spans="24:27" x14ac:dyDescent="0.25">
      <c r="X34492" s="69"/>
      <c r="Y34492" s="69"/>
      <c r="Z34492" s="69"/>
      <c r="AA34492" s="69"/>
    </row>
    <row r="34493" spans="24:27" x14ac:dyDescent="0.25">
      <c r="X34493" s="69"/>
      <c r="Y34493" s="69"/>
      <c r="Z34493" s="69"/>
      <c r="AA34493" s="69"/>
    </row>
    <row r="34494" spans="24:27" x14ac:dyDescent="0.25">
      <c r="X34494" s="69"/>
      <c r="Y34494" s="69"/>
      <c r="Z34494" s="69"/>
      <c r="AA34494" s="69"/>
    </row>
    <row r="34495" spans="24:27" x14ac:dyDescent="0.25">
      <c r="X34495" s="69"/>
      <c r="Y34495" s="69"/>
      <c r="Z34495" s="69"/>
      <c r="AA34495" s="69"/>
    </row>
    <row r="34496" spans="24:27" x14ac:dyDescent="0.25">
      <c r="X34496" s="69"/>
      <c r="Y34496" s="69"/>
      <c r="Z34496" s="69"/>
      <c r="AA34496" s="69"/>
    </row>
    <row r="34497" spans="24:27" x14ac:dyDescent="0.25">
      <c r="X34497" s="69"/>
      <c r="Y34497" s="69"/>
      <c r="Z34497" s="69"/>
      <c r="AA34497" s="69"/>
    </row>
    <row r="34498" spans="24:27" x14ac:dyDescent="0.25">
      <c r="X34498" s="69"/>
      <c r="Y34498" s="69"/>
      <c r="Z34498" s="69"/>
      <c r="AA34498" s="69"/>
    </row>
    <row r="34499" spans="24:27" x14ac:dyDescent="0.25">
      <c r="X34499" s="69"/>
      <c r="Y34499" s="69"/>
      <c r="Z34499" s="69"/>
      <c r="AA34499" s="69"/>
    </row>
    <row r="34500" spans="24:27" x14ac:dyDescent="0.25">
      <c r="X34500" s="69"/>
      <c r="Y34500" s="69"/>
      <c r="Z34500" s="69"/>
      <c r="AA34500" s="69"/>
    </row>
    <row r="34501" spans="24:27" x14ac:dyDescent="0.25">
      <c r="X34501" s="69"/>
      <c r="Y34501" s="69"/>
      <c r="Z34501" s="69"/>
      <c r="AA34501" s="69"/>
    </row>
    <row r="34502" spans="24:27" x14ac:dyDescent="0.25">
      <c r="X34502" s="69"/>
      <c r="Y34502" s="69"/>
      <c r="Z34502" s="69"/>
      <c r="AA34502" s="69"/>
    </row>
    <row r="34503" spans="24:27" x14ac:dyDescent="0.25">
      <c r="X34503" s="69"/>
      <c r="Y34503" s="69"/>
      <c r="Z34503" s="69"/>
      <c r="AA34503" s="69"/>
    </row>
    <row r="34504" spans="24:27" x14ac:dyDescent="0.25">
      <c r="X34504" s="69"/>
      <c r="Y34504" s="69"/>
      <c r="Z34504" s="69"/>
      <c r="AA34504" s="69"/>
    </row>
    <row r="34505" spans="24:27" x14ac:dyDescent="0.25">
      <c r="X34505" s="69"/>
      <c r="Y34505" s="69"/>
      <c r="Z34505" s="69"/>
      <c r="AA34505" s="69"/>
    </row>
    <row r="34506" spans="24:27" x14ac:dyDescent="0.25">
      <c r="X34506" s="69"/>
      <c r="Y34506" s="69"/>
      <c r="Z34506" s="69"/>
      <c r="AA34506" s="69"/>
    </row>
    <row r="34507" spans="24:27" x14ac:dyDescent="0.25">
      <c r="X34507" s="69"/>
      <c r="Y34507" s="69"/>
      <c r="Z34507" s="69"/>
      <c r="AA34507" s="69"/>
    </row>
    <row r="34508" spans="24:27" x14ac:dyDescent="0.25">
      <c r="X34508" s="69"/>
      <c r="Y34508" s="69"/>
      <c r="Z34508" s="69"/>
      <c r="AA34508" s="69"/>
    </row>
    <row r="34509" spans="24:27" x14ac:dyDescent="0.25">
      <c r="X34509" s="69"/>
      <c r="Y34509" s="69"/>
      <c r="Z34509" s="69"/>
      <c r="AA34509" s="69"/>
    </row>
    <row r="34510" spans="24:27" x14ac:dyDescent="0.25">
      <c r="X34510" s="69"/>
      <c r="Y34510" s="69"/>
      <c r="Z34510" s="69"/>
      <c r="AA34510" s="69"/>
    </row>
    <row r="34511" spans="24:27" x14ac:dyDescent="0.25">
      <c r="X34511" s="69"/>
      <c r="Y34511" s="69"/>
      <c r="Z34511" s="69"/>
      <c r="AA34511" s="69"/>
    </row>
    <row r="34512" spans="24:27" x14ac:dyDescent="0.25">
      <c r="X34512" s="69"/>
      <c r="Y34512" s="69"/>
      <c r="Z34512" s="69"/>
      <c r="AA34512" s="69"/>
    </row>
    <row r="34513" spans="24:27" x14ac:dyDescent="0.25">
      <c r="X34513" s="69"/>
      <c r="Y34513" s="69"/>
      <c r="Z34513" s="69"/>
      <c r="AA34513" s="69"/>
    </row>
    <row r="34514" spans="24:27" x14ac:dyDescent="0.25">
      <c r="X34514" s="69"/>
      <c r="Y34514" s="69"/>
      <c r="Z34514" s="69"/>
      <c r="AA34514" s="69"/>
    </row>
    <row r="34515" spans="24:27" x14ac:dyDescent="0.25">
      <c r="X34515" s="69"/>
      <c r="Y34515" s="69"/>
      <c r="Z34515" s="69"/>
      <c r="AA34515" s="69"/>
    </row>
    <row r="34516" spans="24:27" x14ac:dyDescent="0.25">
      <c r="X34516" s="69"/>
      <c r="Y34516" s="69"/>
      <c r="Z34516" s="69"/>
      <c r="AA34516" s="69"/>
    </row>
    <row r="34517" spans="24:27" x14ac:dyDescent="0.25">
      <c r="X34517" s="69"/>
      <c r="Y34517" s="69"/>
      <c r="Z34517" s="69"/>
      <c r="AA34517" s="69"/>
    </row>
    <row r="34518" spans="24:27" x14ac:dyDescent="0.25">
      <c r="X34518" s="69"/>
      <c r="Y34518" s="69"/>
      <c r="Z34518" s="69"/>
      <c r="AA34518" s="69"/>
    </row>
    <row r="34519" spans="24:27" x14ac:dyDescent="0.25">
      <c r="X34519" s="69"/>
      <c r="Y34519" s="69"/>
      <c r="Z34519" s="69"/>
      <c r="AA34519" s="69"/>
    </row>
    <row r="34520" spans="24:27" x14ac:dyDescent="0.25">
      <c r="X34520" s="69"/>
      <c r="Y34520" s="69"/>
      <c r="Z34520" s="69"/>
      <c r="AA34520" s="69"/>
    </row>
    <row r="34521" spans="24:27" x14ac:dyDescent="0.25">
      <c r="X34521" s="69"/>
      <c r="Y34521" s="69"/>
      <c r="Z34521" s="69"/>
      <c r="AA34521" s="69"/>
    </row>
    <row r="34522" spans="24:27" x14ac:dyDescent="0.25">
      <c r="X34522" s="69"/>
      <c r="Y34522" s="69"/>
      <c r="Z34522" s="69"/>
      <c r="AA34522" s="69"/>
    </row>
    <row r="34523" spans="24:27" x14ac:dyDescent="0.25">
      <c r="X34523" s="69"/>
      <c r="Y34523" s="69"/>
      <c r="Z34523" s="69"/>
      <c r="AA34523" s="69"/>
    </row>
    <row r="34524" spans="24:27" x14ac:dyDescent="0.25">
      <c r="X34524" s="69"/>
      <c r="Y34524" s="69"/>
      <c r="Z34524" s="69"/>
      <c r="AA34524" s="69"/>
    </row>
    <row r="34525" spans="24:27" x14ac:dyDescent="0.25">
      <c r="X34525" s="69"/>
      <c r="Y34525" s="69"/>
      <c r="Z34525" s="69"/>
      <c r="AA34525" s="69"/>
    </row>
    <row r="34526" spans="24:27" x14ac:dyDescent="0.25">
      <c r="X34526" s="69"/>
      <c r="Y34526" s="69"/>
      <c r="Z34526" s="69"/>
      <c r="AA34526" s="69"/>
    </row>
    <row r="34527" spans="24:27" x14ac:dyDescent="0.25">
      <c r="X34527" s="69"/>
      <c r="Y34527" s="69"/>
      <c r="Z34527" s="69"/>
      <c r="AA34527" s="69"/>
    </row>
    <row r="34528" spans="24:27" x14ac:dyDescent="0.25">
      <c r="X34528" s="69"/>
      <c r="Y34528" s="69"/>
      <c r="Z34528" s="69"/>
      <c r="AA34528" s="69"/>
    </row>
    <row r="34529" spans="24:27" x14ac:dyDescent="0.25">
      <c r="X34529" s="69"/>
      <c r="Y34529" s="69"/>
      <c r="Z34529" s="69"/>
      <c r="AA34529" s="69"/>
    </row>
    <row r="34530" spans="24:27" x14ac:dyDescent="0.25">
      <c r="X34530" s="69"/>
      <c r="Y34530" s="69"/>
      <c r="Z34530" s="69"/>
      <c r="AA34530" s="69"/>
    </row>
    <row r="34531" spans="24:27" x14ac:dyDescent="0.25">
      <c r="X34531" s="69"/>
      <c r="Y34531" s="69"/>
      <c r="Z34531" s="69"/>
      <c r="AA34531" s="69"/>
    </row>
    <row r="34532" spans="24:27" x14ac:dyDescent="0.25">
      <c r="X34532" s="69"/>
      <c r="Y34532" s="69"/>
      <c r="Z34532" s="69"/>
      <c r="AA34532" s="69"/>
    </row>
    <row r="34533" spans="24:27" x14ac:dyDescent="0.25">
      <c r="X34533" s="69"/>
      <c r="Y34533" s="69"/>
      <c r="Z34533" s="69"/>
      <c r="AA34533" s="69"/>
    </row>
    <row r="34534" spans="24:27" x14ac:dyDescent="0.25">
      <c r="X34534" s="69"/>
      <c r="Y34534" s="69"/>
      <c r="Z34534" s="69"/>
      <c r="AA34534" s="69"/>
    </row>
    <row r="34535" spans="24:27" x14ac:dyDescent="0.25">
      <c r="X34535" s="69"/>
      <c r="Y34535" s="69"/>
      <c r="Z34535" s="69"/>
      <c r="AA34535" s="69"/>
    </row>
    <row r="34536" spans="24:27" x14ac:dyDescent="0.25">
      <c r="X34536" s="69"/>
      <c r="Y34536" s="69"/>
      <c r="Z34536" s="69"/>
      <c r="AA34536" s="69"/>
    </row>
    <row r="34537" spans="24:27" x14ac:dyDescent="0.25">
      <c r="X34537" s="69"/>
      <c r="Y34537" s="69"/>
      <c r="Z34537" s="69"/>
      <c r="AA34537" s="69"/>
    </row>
    <row r="34538" spans="24:27" x14ac:dyDescent="0.25">
      <c r="X34538" s="69"/>
      <c r="Y34538" s="69"/>
      <c r="Z34538" s="69"/>
      <c r="AA34538" s="69"/>
    </row>
    <row r="34539" spans="24:27" x14ac:dyDescent="0.25">
      <c r="X34539" s="69"/>
      <c r="Y34539" s="69"/>
      <c r="Z34539" s="69"/>
      <c r="AA34539" s="69"/>
    </row>
    <row r="34540" spans="24:27" x14ac:dyDescent="0.25">
      <c r="X34540" s="69"/>
      <c r="Y34540" s="69"/>
      <c r="Z34540" s="69"/>
      <c r="AA34540" s="69"/>
    </row>
    <row r="34541" spans="24:27" x14ac:dyDescent="0.25">
      <c r="X34541" s="69"/>
      <c r="Y34541" s="69"/>
      <c r="Z34541" s="69"/>
      <c r="AA34541" s="69"/>
    </row>
    <row r="34542" spans="24:27" x14ac:dyDescent="0.25">
      <c r="X34542" s="69"/>
      <c r="Y34542" s="69"/>
      <c r="Z34542" s="69"/>
      <c r="AA34542" s="69"/>
    </row>
    <row r="34543" spans="24:27" x14ac:dyDescent="0.25">
      <c r="X34543" s="69"/>
      <c r="Y34543" s="69"/>
      <c r="Z34543" s="69"/>
      <c r="AA34543" s="69"/>
    </row>
    <row r="34544" spans="24:27" x14ac:dyDescent="0.25">
      <c r="X34544" s="69"/>
      <c r="Y34544" s="69"/>
      <c r="Z34544" s="69"/>
      <c r="AA34544" s="69"/>
    </row>
    <row r="34545" spans="24:27" x14ac:dyDescent="0.25">
      <c r="X34545" s="69"/>
      <c r="Y34545" s="69"/>
      <c r="Z34545" s="69"/>
      <c r="AA34545" s="69"/>
    </row>
    <row r="34546" spans="24:27" x14ac:dyDescent="0.25">
      <c r="X34546" s="69"/>
      <c r="Y34546" s="69"/>
      <c r="Z34546" s="69"/>
      <c r="AA34546" s="69"/>
    </row>
    <row r="34547" spans="24:27" x14ac:dyDescent="0.25">
      <c r="X34547" s="69"/>
      <c r="Y34547" s="69"/>
      <c r="Z34547" s="69"/>
      <c r="AA34547" s="69"/>
    </row>
    <row r="34548" spans="24:27" x14ac:dyDescent="0.25">
      <c r="X34548" s="69"/>
      <c r="Y34548" s="69"/>
      <c r="Z34548" s="69"/>
      <c r="AA34548" s="69"/>
    </row>
    <row r="34549" spans="24:27" x14ac:dyDescent="0.25">
      <c r="X34549" s="69"/>
      <c r="Y34549" s="69"/>
      <c r="Z34549" s="69"/>
      <c r="AA34549" s="69"/>
    </row>
    <row r="34550" spans="24:27" x14ac:dyDescent="0.25">
      <c r="X34550" s="69"/>
      <c r="Y34550" s="69"/>
      <c r="Z34550" s="69"/>
      <c r="AA34550" s="69"/>
    </row>
    <row r="34551" spans="24:27" x14ac:dyDescent="0.25">
      <c r="X34551" s="69"/>
      <c r="Y34551" s="69"/>
      <c r="Z34551" s="69"/>
      <c r="AA34551" s="69"/>
    </row>
    <row r="34552" spans="24:27" x14ac:dyDescent="0.25">
      <c r="X34552" s="69"/>
      <c r="Y34552" s="69"/>
      <c r="Z34552" s="69"/>
      <c r="AA34552" s="69"/>
    </row>
    <row r="34553" spans="24:27" x14ac:dyDescent="0.25">
      <c r="X34553" s="69"/>
      <c r="Y34553" s="69"/>
      <c r="Z34553" s="69"/>
      <c r="AA34553" s="69"/>
    </row>
    <row r="34554" spans="24:27" x14ac:dyDescent="0.25">
      <c r="X34554" s="69"/>
      <c r="Y34554" s="69"/>
      <c r="Z34554" s="69"/>
      <c r="AA34554" s="69"/>
    </row>
    <row r="34555" spans="24:27" x14ac:dyDescent="0.25">
      <c r="X34555" s="69"/>
      <c r="Y34555" s="69"/>
      <c r="Z34555" s="69"/>
      <c r="AA34555" s="69"/>
    </row>
    <row r="34556" spans="24:27" x14ac:dyDescent="0.25">
      <c r="X34556" s="69"/>
      <c r="Y34556" s="69"/>
      <c r="Z34556" s="69"/>
      <c r="AA34556" s="69"/>
    </row>
    <row r="34557" spans="24:27" x14ac:dyDescent="0.25">
      <c r="X34557" s="69"/>
      <c r="Y34557" s="69"/>
      <c r="Z34557" s="69"/>
      <c r="AA34557" s="69"/>
    </row>
    <row r="34558" spans="24:27" x14ac:dyDescent="0.25">
      <c r="X34558" s="69"/>
      <c r="Y34558" s="69"/>
      <c r="Z34558" s="69"/>
      <c r="AA34558" s="69"/>
    </row>
    <row r="34559" spans="24:27" x14ac:dyDescent="0.25">
      <c r="X34559" s="69"/>
      <c r="Y34559" s="69"/>
      <c r="Z34559" s="69"/>
      <c r="AA34559" s="69"/>
    </row>
    <row r="34560" spans="24:27" x14ac:dyDescent="0.25">
      <c r="X34560" s="69"/>
      <c r="Y34560" s="69"/>
      <c r="Z34560" s="69"/>
      <c r="AA34560" s="69"/>
    </row>
    <row r="34561" spans="24:27" x14ac:dyDescent="0.25">
      <c r="X34561" s="69"/>
      <c r="Y34561" s="69"/>
      <c r="Z34561" s="69"/>
      <c r="AA34561" s="69"/>
    </row>
    <row r="34562" spans="24:27" x14ac:dyDescent="0.25">
      <c r="X34562" s="69"/>
      <c r="Y34562" s="69"/>
      <c r="Z34562" s="69"/>
      <c r="AA34562" s="69"/>
    </row>
    <row r="34563" spans="24:27" x14ac:dyDescent="0.25">
      <c r="X34563" s="69"/>
      <c r="Y34563" s="69"/>
      <c r="Z34563" s="69"/>
      <c r="AA34563" s="69"/>
    </row>
    <row r="34564" spans="24:27" x14ac:dyDescent="0.25">
      <c r="X34564" s="69"/>
      <c r="Y34564" s="69"/>
      <c r="Z34564" s="69"/>
      <c r="AA34564" s="69"/>
    </row>
    <row r="34565" spans="24:27" x14ac:dyDescent="0.25">
      <c r="X34565" s="69"/>
      <c r="Y34565" s="69"/>
      <c r="Z34565" s="69"/>
      <c r="AA34565" s="69"/>
    </row>
    <row r="34566" spans="24:27" x14ac:dyDescent="0.25">
      <c r="X34566" s="69"/>
      <c r="Y34566" s="69"/>
      <c r="Z34566" s="69"/>
      <c r="AA34566" s="69"/>
    </row>
    <row r="34567" spans="24:27" x14ac:dyDescent="0.25">
      <c r="X34567" s="69"/>
      <c r="Y34567" s="69"/>
      <c r="Z34567" s="69"/>
      <c r="AA34567" s="69"/>
    </row>
    <row r="34568" spans="24:27" x14ac:dyDescent="0.25">
      <c r="X34568" s="69"/>
      <c r="Y34568" s="69"/>
      <c r="Z34568" s="69"/>
      <c r="AA34568" s="69"/>
    </row>
    <row r="34569" spans="24:27" x14ac:dyDescent="0.25">
      <c r="X34569" s="69"/>
      <c r="Y34569" s="69"/>
      <c r="Z34569" s="69"/>
      <c r="AA34569" s="69"/>
    </row>
    <row r="34570" spans="24:27" x14ac:dyDescent="0.25">
      <c r="X34570" s="69"/>
      <c r="Y34570" s="69"/>
      <c r="Z34570" s="69"/>
      <c r="AA34570" s="69"/>
    </row>
    <row r="34571" spans="24:27" x14ac:dyDescent="0.25">
      <c r="X34571" s="69"/>
      <c r="Y34571" s="69"/>
      <c r="Z34571" s="69"/>
      <c r="AA34571" s="69"/>
    </row>
    <row r="34572" spans="24:27" x14ac:dyDescent="0.25">
      <c r="X34572" s="69"/>
      <c r="Y34572" s="69"/>
      <c r="Z34572" s="69"/>
      <c r="AA34572" s="69"/>
    </row>
    <row r="34573" spans="24:27" x14ac:dyDescent="0.25">
      <c r="X34573" s="69"/>
      <c r="Y34573" s="69"/>
      <c r="Z34573" s="69"/>
      <c r="AA34573" s="69"/>
    </row>
    <row r="34574" spans="24:27" x14ac:dyDescent="0.25">
      <c r="X34574" s="69"/>
      <c r="Y34574" s="69"/>
      <c r="Z34574" s="69"/>
      <c r="AA34574" s="69"/>
    </row>
    <row r="34575" spans="24:27" x14ac:dyDescent="0.25">
      <c r="X34575" s="69"/>
      <c r="Y34575" s="69"/>
      <c r="Z34575" s="69"/>
      <c r="AA34575" s="69"/>
    </row>
    <row r="34576" spans="24:27" x14ac:dyDescent="0.25">
      <c r="X34576" s="69"/>
      <c r="Y34576" s="69"/>
      <c r="Z34576" s="69"/>
      <c r="AA34576" s="69"/>
    </row>
    <row r="34577" spans="24:27" x14ac:dyDescent="0.25">
      <c r="X34577" s="69"/>
      <c r="Y34577" s="69"/>
      <c r="Z34577" s="69"/>
      <c r="AA34577" s="69"/>
    </row>
    <row r="34578" spans="24:27" x14ac:dyDescent="0.25">
      <c r="X34578" s="69"/>
      <c r="Y34578" s="69"/>
      <c r="Z34578" s="69"/>
      <c r="AA34578" s="69"/>
    </row>
    <row r="34579" spans="24:27" x14ac:dyDescent="0.25">
      <c r="X34579" s="69"/>
      <c r="Y34579" s="69"/>
      <c r="Z34579" s="69"/>
      <c r="AA34579" s="69"/>
    </row>
    <row r="34580" spans="24:27" x14ac:dyDescent="0.25">
      <c r="X34580" s="69"/>
      <c r="Y34580" s="69"/>
      <c r="Z34580" s="69"/>
      <c r="AA34580" s="69"/>
    </row>
    <row r="34581" spans="24:27" x14ac:dyDescent="0.25">
      <c r="X34581" s="69"/>
      <c r="Y34581" s="69"/>
      <c r="Z34581" s="69"/>
      <c r="AA34581" s="69"/>
    </row>
    <row r="34582" spans="24:27" x14ac:dyDescent="0.25">
      <c r="X34582" s="69"/>
      <c r="Y34582" s="69"/>
      <c r="Z34582" s="69"/>
      <c r="AA34582" s="69"/>
    </row>
    <row r="34583" spans="24:27" x14ac:dyDescent="0.25">
      <c r="X34583" s="69"/>
      <c r="Y34583" s="69"/>
      <c r="Z34583" s="69"/>
      <c r="AA34583" s="69"/>
    </row>
    <row r="34584" spans="24:27" x14ac:dyDescent="0.25">
      <c r="X34584" s="69"/>
      <c r="Y34584" s="69"/>
      <c r="Z34584" s="69"/>
      <c r="AA34584" s="69"/>
    </row>
    <row r="34585" spans="24:27" x14ac:dyDescent="0.25">
      <c r="X34585" s="69"/>
      <c r="Y34585" s="69"/>
      <c r="Z34585" s="69"/>
      <c r="AA34585" s="69"/>
    </row>
    <row r="34586" spans="24:27" x14ac:dyDescent="0.25">
      <c r="X34586" s="69"/>
      <c r="Y34586" s="69"/>
      <c r="Z34586" s="69"/>
      <c r="AA34586" s="69"/>
    </row>
    <row r="34587" spans="24:27" x14ac:dyDescent="0.25">
      <c r="X34587" s="69"/>
      <c r="Y34587" s="69"/>
      <c r="Z34587" s="69"/>
      <c r="AA34587" s="69"/>
    </row>
    <row r="34588" spans="24:27" x14ac:dyDescent="0.25">
      <c r="X34588" s="69"/>
      <c r="Y34588" s="69"/>
      <c r="Z34588" s="69"/>
      <c r="AA34588" s="69"/>
    </row>
    <row r="34589" spans="24:27" x14ac:dyDescent="0.25">
      <c r="X34589" s="69"/>
      <c r="Y34589" s="69"/>
      <c r="Z34589" s="69"/>
      <c r="AA34589" s="69"/>
    </row>
    <row r="34590" spans="24:27" x14ac:dyDescent="0.25">
      <c r="X34590" s="69"/>
      <c r="Y34590" s="69"/>
      <c r="Z34590" s="69"/>
      <c r="AA34590" s="69"/>
    </row>
    <row r="34591" spans="24:27" x14ac:dyDescent="0.25">
      <c r="X34591" s="69"/>
      <c r="Y34591" s="69"/>
      <c r="Z34591" s="69"/>
      <c r="AA34591" s="69"/>
    </row>
    <row r="34592" spans="24:27" x14ac:dyDescent="0.25">
      <c r="X34592" s="69"/>
      <c r="Y34592" s="69"/>
      <c r="Z34592" s="69"/>
      <c r="AA34592" s="69"/>
    </row>
    <row r="34593" spans="24:27" x14ac:dyDescent="0.25">
      <c r="X34593" s="69"/>
      <c r="Y34593" s="69"/>
      <c r="Z34593" s="69"/>
      <c r="AA34593" s="69"/>
    </row>
    <row r="34594" spans="24:27" x14ac:dyDescent="0.25">
      <c r="X34594" s="69"/>
      <c r="Y34594" s="69"/>
      <c r="Z34594" s="69"/>
      <c r="AA34594" s="69"/>
    </row>
    <row r="34595" spans="24:27" x14ac:dyDescent="0.25">
      <c r="X34595" s="69"/>
      <c r="Y34595" s="69"/>
      <c r="Z34595" s="69"/>
      <c r="AA34595" s="69"/>
    </row>
    <row r="34596" spans="24:27" x14ac:dyDescent="0.25">
      <c r="X34596" s="69"/>
      <c r="Y34596" s="69"/>
      <c r="Z34596" s="69"/>
      <c r="AA34596" s="69"/>
    </row>
    <row r="34597" spans="24:27" x14ac:dyDescent="0.25">
      <c r="X34597" s="69"/>
      <c r="Y34597" s="69"/>
      <c r="Z34597" s="69"/>
      <c r="AA34597" s="69"/>
    </row>
    <row r="34598" spans="24:27" x14ac:dyDescent="0.25">
      <c r="X34598" s="69"/>
      <c r="Y34598" s="69"/>
      <c r="Z34598" s="69"/>
      <c r="AA34598" s="69"/>
    </row>
    <row r="34599" spans="24:27" x14ac:dyDescent="0.25">
      <c r="X34599" s="69"/>
      <c r="Y34599" s="69"/>
      <c r="Z34599" s="69"/>
      <c r="AA34599" s="69"/>
    </row>
    <row r="34600" spans="24:27" x14ac:dyDescent="0.25">
      <c r="X34600" s="69"/>
      <c r="Y34600" s="69"/>
      <c r="Z34600" s="69"/>
      <c r="AA34600" s="69"/>
    </row>
    <row r="34601" spans="24:27" x14ac:dyDescent="0.25">
      <c r="X34601" s="69"/>
      <c r="Y34601" s="69"/>
      <c r="Z34601" s="69"/>
      <c r="AA34601" s="69"/>
    </row>
    <row r="34602" spans="24:27" x14ac:dyDescent="0.25">
      <c r="X34602" s="69"/>
      <c r="Y34602" s="69"/>
      <c r="Z34602" s="69"/>
      <c r="AA34602" s="69"/>
    </row>
    <row r="34603" spans="24:27" x14ac:dyDescent="0.25">
      <c r="X34603" s="69"/>
      <c r="Y34603" s="69"/>
      <c r="Z34603" s="69"/>
      <c r="AA34603" s="69"/>
    </row>
    <row r="34604" spans="24:27" x14ac:dyDescent="0.25">
      <c r="X34604" s="69"/>
      <c r="Y34604" s="69"/>
      <c r="Z34604" s="69"/>
      <c r="AA34604" s="69"/>
    </row>
    <row r="34605" spans="24:27" x14ac:dyDescent="0.25">
      <c r="X34605" s="69"/>
      <c r="Y34605" s="69"/>
      <c r="Z34605" s="69"/>
      <c r="AA34605" s="69"/>
    </row>
    <row r="34606" spans="24:27" x14ac:dyDescent="0.25">
      <c r="X34606" s="69"/>
      <c r="Y34606" s="69"/>
      <c r="Z34606" s="69"/>
      <c r="AA34606" s="69"/>
    </row>
    <row r="34607" spans="24:27" x14ac:dyDescent="0.25">
      <c r="X34607" s="69"/>
      <c r="Y34607" s="69"/>
      <c r="Z34607" s="69"/>
      <c r="AA34607" s="69"/>
    </row>
    <row r="34608" spans="24:27" x14ac:dyDescent="0.25">
      <c r="X34608" s="69"/>
      <c r="Y34608" s="69"/>
      <c r="Z34608" s="69"/>
      <c r="AA34608" s="69"/>
    </row>
    <row r="34609" spans="24:27" x14ac:dyDescent="0.25">
      <c r="X34609" s="69"/>
      <c r="Y34609" s="69"/>
      <c r="Z34609" s="69"/>
      <c r="AA34609" s="69"/>
    </row>
    <row r="34610" spans="24:27" x14ac:dyDescent="0.25">
      <c r="X34610" s="69"/>
      <c r="Y34610" s="69"/>
      <c r="Z34610" s="69"/>
      <c r="AA34610" s="69"/>
    </row>
    <row r="34611" spans="24:27" x14ac:dyDescent="0.25">
      <c r="X34611" s="69"/>
      <c r="Y34611" s="69"/>
      <c r="Z34611" s="69"/>
      <c r="AA34611" s="69"/>
    </row>
    <row r="34612" spans="24:27" x14ac:dyDescent="0.25">
      <c r="X34612" s="69"/>
      <c r="Y34612" s="69"/>
      <c r="Z34612" s="69"/>
      <c r="AA34612" s="69"/>
    </row>
    <row r="34613" spans="24:27" x14ac:dyDescent="0.25">
      <c r="X34613" s="69"/>
      <c r="Y34613" s="69"/>
      <c r="Z34613" s="69"/>
      <c r="AA34613" s="69"/>
    </row>
    <row r="34614" spans="24:27" x14ac:dyDescent="0.25">
      <c r="X34614" s="69"/>
      <c r="Y34614" s="69"/>
      <c r="Z34614" s="69"/>
      <c r="AA34614" s="69"/>
    </row>
    <row r="34615" spans="24:27" x14ac:dyDescent="0.25">
      <c r="X34615" s="69"/>
      <c r="Y34615" s="69"/>
      <c r="Z34615" s="69"/>
      <c r="AA34615" s="69"/>
    </row>
    <row r="34616" spans="24:27" x14ac:dyDescent="0.25">
      <c r="X34616" s="69"/>
      <c r="Y34616" s="69"/>
      <c r="Z34616" s="69"/>
      <c r="AA34616" s="69"/>
    </row>
    <row r="34617" spans="24:27" x14ac:dyDescent="0.25">
      <c r="X34617" s="69"/>
      <c r="Y34617" s="69"/>
      <c r="Z34617" s="69"/>
      <c r="AA34617" s="69"/>
    </row>
    <row r="34618" spans="24:27" x14ac:dyDescent="0.25">
      <c r="X34618" s="69"/>
      <c r="Y34618" s="69"/>
      <c r="Z34618" s="69"/>
      <c r="AA34618" s="69"/>
    </row>
    <row r="34619" spans="24:27" x14ac:dyDescent="0.25">
      <c r="X34619" s="69"/>
      <c r="Y34619" s="69"/>
      <c r="Z34619" s="69"/>
      <c r="AA34619" s="69"/>
    </row>
    <row r="34620" spans="24:27" x14ac:dyDescent="0.25">
      <c r="X34620" s="69"/>
      <c r="Y34620" s="69"/>
      <c r="Z34620" s="69"/>
      <c r="AA34620" s="69"/>
    </row>
    <row r="34621" spans="24:27" x14ac:dyDescent="0.25">
      <c r="X34621" s="69"/>
      <c r="Y34621" s="69"/>
      <c r="Z34621" s="69"/>
      <c r="AA34621" s="69"/>
    </row>
    <row r="34622" spans="24:27" x14ac:dyDescent="0.25">
      <c r="X34622" s="69"/>
      <c r="Y34622" s="69"/>
      <c r="Z34622" s="69"/>
      <c r="AA34622" s="69"/>
    </row>
    <row r="34623" spans="24:27" x14ac:dyDescent="0.25">
      <c r="X34623" s="69"/>
      <c r="Y34623" s="69"/>
      <c r="Z34623" s="69"/>
      <c r="AA34623" s="69"/>
    </row>
    <row r="34624" spans="24:27" x14ac:dyDescent="0.25">
      <c r="X34624" s="69"/>
      <c r="Y34624" s="69"/>
      <c r="Z34624" s="69"/>
      <c r="AA34624" s="69"/>
    </row>
    <row r="34625" spans="24:27" x14ac:dyDescent="0.25">
      <c r="X34625" s="69"/>
      <c r="Y34625" s="69"/>
      <c r="Z34625" s="69"/>
      <c r="AA34625" s="69"/>
    </row>
    <row r="34626" spans="24:27" x14ac:dyDescent="0.25">
      <c r="X34626" s="69"/>
      <c r="Y34626" s="69"/>
      <c r="Z34626" s="69"/>
      <c r="AA34626" s="69"/>
    </row>
    <row r="34627" spans="24:27" x14ac:dyDescent="0.25">
      <c r="X34627" s="69"/>
      <c r="Y34627" s="69"/>
      <c r="Z34627" s="69"/>
      <c r="AA34627" s="69"/>
    </row>
    <row r="34628" spans="24:27" x14ac:dyDescent="0.25">
      <c r="X34628" s="69"/>
      <c r="Y34628" s="69"/>
      <c r="Z34628" s="69"/>
      <c r="AA34628" s="69"/>
    </row>
    <row r="34629" spans="24:27" x14ac:dyDescent="0.25">
      <c r="X34629" s="69"/>
      <c r="Y34629" s="69"/>
      <c r="Z34629" s="69"/>
      <c r="AA34629" s="69"/>
    </row>
    <row r="34630" spans="24:27" x14ac:dyDescent="0.25">
      <c r="X34630" s="69"/>
      <c r="Y34630" s="69"/>
      <c r="Z34630" s="69"/>
      <c r="AA34630" s="69"/>
    </row>
    <row r="34631" spans="24:27" x14ac:dyDescent="0.25">
      <c r="X34631" s="69"/>
      <c r="Y34631" s="69"/>
      <c r="Z34631" s="69"/>
      <c r="AA34631" s="69"/>
    </row>
    <row r="34632" spans="24:27" x14ac:dyDescent="0.25">
      <c r="X34632" s="69"/>
      <c r="Y34632" s="69"/>
      <c r="Z34632" s="69"/>
      <c r="AA34632" s="69"/>
    </row>
    <row r="34633" spans="24:27" x14ac:dyDescent="0.25">
      <c r="X34633" s="69"/>
      <c r="Y34633" s="69"/>
      <c r="Z34633" s="69"/>
      <c r="AA34633" s="69"/>
    </row>
    <row r="34634" spans="24:27" x14ac:dyDescent="0.25">
      <c r="X34634" s="69"/>
      <c r="Y34634" s="69"/>
      <c r="Z34634" s="69"/>
      <c r="AA34634" s="69"/>
    </row>
    <row r="34635" spans="24:27" x14ac:dyDescent="0.25">
      <c r="X34635" s="69"/>
      <c r="Y34635" s="69"/>
      <c r="Z34635" s="69"/>
      <c r="AA34635" s="69"/>
    </row>
    <row r="34636" spans="24:27" x14ac:dyDescent="0.25">
      <c r="X34636" s="69"/>
      <c r="Y34636" s="69"/>
      <c r="Z34636" s="69"/>
      <c r="AA34636" s="69"/>
    </row>
    <row r="34637" spans="24:27" x14ac:dyDescent="0.25">
      <c r="X34637" s="69"/>
      <c r="Y34637" s="69"/>
      <c r="Z34637" s="69"/>
      <c r="AA34637" s="69"/>
    </row>
    <row r="34638" spans="24:27" x14ac:dyDescent="0.25">
      <c r="X34638" s="69"/>
      <c r="Y34638" s="69"/>
      <c r="Z34638" s="69"/>
      <c r="AA34638" s="69"/>
    </row>
    <row r="34639" spans="24:27" x14ac:dyDescent="0.25">
      <c r="X34639" s="69"/>
      <c r="Y34639" s="69"/>
      <c r="Z34639" s="69"/>
      <c r="AA34639" s="69"/>
    </row>
    <row r="34640" spans="24:27" x14ac:dyDescent="0.25">
      <c r="X34640" s="69"/>
      <c r="Y34640" s="69"/>
      <c r="Z34640" s="69"/>
      <c r="AA34640" s="69"/>
    </row>
    <row r="34641" spans="24:27" x14ac:dyDescent="0.25">
      <c r="X34641" s="69"/>
      <c r="Y34641" s="69"/>
      <c r="Z34641" s="69"/>
      <c r="AA34641" s="69"/>
    </row>
    <row r="34642" spans="24:27" x14ac:dyDescent="0.25">
      <c r="X34642" s="69"/>
      <c r="Y34642" s="69"/>
      <c r="Z34642" s="69"/>
      <c r="AA34642" s="69"/>
    </row>
    <row r="34643" spans="24:27" x14ac:dyDescent="0.25">
      <c r="X34643" s="69"/>
      <c r="Y34643" s="69"/>
      <c r="Z34643" s="69"/>
      <c r="AA34643" s="69"/>
    </row>
    <row r="34644" spans="24:27" x14ac:dyDescent="0.25">
      <c r="X34644" s="69"/>
      <c r="Y34644" s="69"/>
      <c r="Z34644" s="69"/>
      <c r="AA34644" s="69"/>
    </row>
    <row r="34645" spans="24:27" x14ac:dyDescent="0.25">
      <c r="X34645" s="69"/>
      <c r="Y34645" s="69"/>
      <c r="Z34645" s="69"/>
      <c r="AA34645" s="69"/>
    </row>
    <row r="34646" spans="24:27" x14ac:dyDescent="0.25">
      <c r="X34646" s="69"/>
      <c r="Y34646" s="69"/>
      <c r="Z34646" s="69"/>
      <c r="AA34646" s="69"/>
    </row>
    <row r="34647" spans="24:27" x14ac:dyDescent="0.25">
      <c r="X34647" s="69"/>
      <c r="Y34647" s="69"/>
      <c r="Z34647" s="69"/>
      <c r="AA34647" s="69"/>
    </row>
    <row r="34648" spans="24:27" x14ac:dyDescent="0.25">
      <c r="X34648" s="69"/>
      <c r="Y34648" s="69"/>
      <c r="Z34648" s="69"/>
      <c r="AA34648" s="69"/>
    </row>
    <row r="34649" spans="24:27" x14ac:dyDescent="0.25">
      <c r="X34649" s="69"/>
      <c r="Y34649" s="69"/>
      <c r="Z34649" s="69"/>
      <c r="AA34649" s="69"/>
    </row>
    <row r="34650" spans="24:27" x14ac:dyDescent="0.25">
      <c r="X34650" s="69"/>
      <c r="Y34650" s="69"/>
      <c r="Z34650" s="69"/>
      <c r="AA34650" s="69"/>
    </row>
    <row r="34651" spans="24:27" x14ac:dyDescent="0.25">
      <c r="X34651" s="69"/>
      <c r="Y34651" s="69"/>
      <c r="Z34651" s="69"/>
      <c r="AA34651" s="69"/>
    </row>
    <row r="34652" spans="24:27" x14ac:dyDescent="0.25">
      <c r="X34652" s="69"/>
      <c r="Y34652" s="69"/>
      <c r="Z34652" s="69"/>
      <c r="AA34652" s="69"/>
    </row>
    <row r="34653" spans="24:27" x14ac:dyDescent="0.25">
      <c r="X34653" s="69"/>
      <c r="Y34653" s="69"/>
      <c r="Z34653" s="69"/>
      <c r="AA34653" s="69"/>
    </row>
    <row r="34654" spans="24:27" x14ac:dyDescent="0.25">
      <c r="X34654" s="69"/>
      <c r="Y34654" s="69"/>
      <c r="Z34654" s="69"/>
      <c r="AA34654" s="69"/>
    </row>
    <row r="34655" spans="24:27" x14ac:dyDescent="0.25">
      <c r="X34655" s="69"/>
      <c r="Y34655" s="69"/>
      <c r="Z34655" s="69"/>
      <c r="AA34655" s="69"/>
    </row>
    <row r="34656" spans="24:27" x14ac:dyDescent="0.25">
      <c r="X34656" s="69"/>
      <c r="Y34656" s="69"/>
      <c r="Z34656" s="69"/>
      <c r="AA34656" s="69"/>
    </row>
    <row r="34657" spans="24:27" x14ac:dyDescent="0.25">
      <c r="X34657" s="69"/>
      <c r="Y34657" s="69"/>
      <c r="Z34657" s="69"/>
      <c r="AA34657" s="69"/>
    </row>
    <row r="34658" spans="24:27" x14ac:dyDescent="0.25">
      <c r="X34658" s="69"/>
      <c r="Y34658" s="69"/>
      <c r="Z34658" s="69"/>
      <c r="AA34658" s="69"/>
    </row>
    <row r="34659" spans="24:27" x14ac:dyDescent="0.25">
      <c r="X34659" s="69"/>
      <c r="Y34659" s="69"/>
      <c r="Z34659" s="69"/>
      <c r="AA34659" s="69"/>
    </row>
    <row r="34660" spans="24:27" x14ac:dyDescent="0.25">
      <c r="X34660" s="69"/>
      <c r="Y34660" s="69"/>
      <c r="Z34660" s="69"/>
      <c r="AA34660" s="69"/>
    </row>
    <row r="34661" spans="24:27" x14ac:dyDescent="0.25">
      <c r="X34661" s="69"/>
      <c r="Y34661" s="69"/>
      <c r="Z34661" s="69"/>
      <c r="AA34661" s="69"/>
    </row>
    <row r="34662" spans="24:27" x14ac:dyDescent="0.25">
      <c r="X34662" s="69"/>
      <c r="Y34662" s="69"/>
      <c r="Z34662" s="69"/>
      <c r="AA34662" s="69"/>
    </row>
    <row r="34663" spans="24:27" x14ac:dyDescent="0.25">
      <c r="X34663" s="69"/>
      <c r="Y34663" s="69"/>
      <c r="Z34663" s="69"/>
      <c r="AA34663" s="69"/>
    </row>
    <row r="34664" spans="24:27" x14ac:dyDescent="0.25">
      <c r="X34664" s="69"/>
      <c r="Y34664" s="69"/>
      <c r="Z34664" s="69"/>
      <c r="AA34664" s="69"/>
    </row>
    <row r="34665" spans="24:27" x14ac:dyDescent="0.25">
      <c r="X34665" s="69"/>
      <c r="Y34665" s="69"/>
      <c r="Z34665" s="69"/>
      <c r="AA34665" s="69"/>
    </row>
    <row r="34666" spans="24:27" x14ac:dyDescent="0.25">
      <c r="X34666" s="69"/>
      <c r="Y34666" s="69"/>
      <c r="Z34666" s="69"/>
      <c r="AA34666" s="69"/>
    </row>
    <row r="34667" spans="24:27" x14ac:dyDescent="0.25">
      <c r="X34667" s="69"/>
      <c r="Y34667" s="69"/>
      <c r="Z34667" s="69"/>
      <c r="AA34667" s="69"/>
    </row>
    <row r="34668" spans="24:27" x14ac:dyDescent="0.25">
      <c r="X34668" s="69"/>
      <c r="Y34668" s="69"/>
      <c r="Z34668" s="69"/>
      <c r="AA34668" s="69"/>
    </row>
    <row r="34669" spans="24:27" x14ac:dyDescent="0.25">
      <c r="X34669" s="69"/>
      <c r="Y34669" s="69"/>
      <c r="Z34669" s="69"/>
      <c r="AA34669" s="69"/>
    </row>
    <row r="34670" spans="24:27" x14ac:dyDescent="0.25">
      <c r="X34670" s="69"/>
      <c r="Y34670" s="69"/>
      <c r="Z34670" s="69"/>
      <c r="AA34670" s="69"/>
    </row>
    <row r="34671" spans="24:27" x14ac:dyDescent="0.25">
      <c r="X34671" s="69"/>
      <c r="Y34671" s="69"/>
      <c r="Z34671" s="69"/>
      <c r="AA34671" s="69"/>
    </row>
    <row r="34672" spans="24:27" x14ac:dyDescent="0.25">
      <c r="X34672" s="69"/>
      <c r="Y34672" s="69"/>
      <c r="Z34672" s="69"/>
      <c r="AA34672" s="69"/>
    </row>
    <row r="34673" spans="24:27" x14ac:dyDescent="0.25">
      <c r="X34673" s="69"/>
      <c r="Y34673" s="69"/>
      <c r="Z34673" s="69"/>
      <c r="AA34673" s="69"/>
    </row>
    <row r="34674" spans="24:27" x14ac:dyDescent="0.25">
      <c r="X34674" s="69"/>
      <c r="Y34674" s="69"/>
      <c r="Z34674" s="69"/>
      <c r="AA34674" s="69"/>
    </row>
    <row r="34675" spans="24:27" x14ac:dyDescent="0.25">
      <c r="X34675" s="69"/>
      <c r="Y34675" s="69"/>
      <c r="Z34675" s="69"/>
      <c r="AA34675" s="69"/>
    </row>
    <row r="34676" spans="24:27" x14ac:dyDescent="0.25">
      <c r="X34676" s="69"/>
      <c r="Y34676" s="69"/>
      <c r="Z34676" s="69"/>
      <c r="AA34676" s="69"/>
    </row>
    <row r="34677" spans="24:27" x14ac:dyDescent="0.25">
      <c r="X34677" s="69"/>
      <c r="Y34677" s="69"/>
      <c r="Z34677" s="69"/>
      <c r="AA34677" s="69"/>
    </row>
    <row r="34678" spans="24:27" x14ac:dyDescent="0.25">
      <c r="X34678" s="69"/>
      <c r="Y34678" s="69"/>
      <c r="Z34678" s="69"/>
      <c r="AA34678" s="69"/>
    </row>
    <row r="34679" spans="24:27" x14ac:dyDescent="0.25">
      <c r="X34679" s="69"/>
      <c r="Y34679" s="69"/>
      <c r="Z34679" s="69"/>
      <c r="AA34679" s="69"/>
    </row>
    <row r="34680" spans="24:27" x14ac:dyDescent="0.25">
      <c r="X34680" s="69"/>
      <c r="Y34680" s="69"/>
      <c r="Z34680" s="69"/>
      <c r="AA34680" s="69"/>
    </row>
    <row r="34681" spans="24:27" x14ac:dyDescent="0.25">
      <c r="X34681" s="69"/>
      <c r="Y34681" s="69"/>
      <c r="Z34681" s="69"/>
      <c r="AA34681" s="69"/>
    </row>
    <row r="34682" spans="24:27" x14ac:dyDescent="0.25">
      <c r="X34682" s="69"/>
      <c r="Y34682" s="69"/>
      <c r="Z34682" s="69"/>
      <c r="AA34682" s="69"/>
    </row>
    <row r="34683" spans="24:27" x14ac:dyDescent="0.25">
      <c r="X34683" s="69"/>
      <c r="Y34683" s="69"/>
      <c r="Z34683" s="69"/>
      <c r="AA34683" s="69"/>
    </row>
    <row r="34684" spans="24:27" x14ac:dyDescent="0.25">
      <c r="X34684" s="69"/>
      <c r="Y34684" s="69"/>
      <c r="Z34684" s="69"/>
      <c r="AA34684" s="69"/>
    </row>
    <row r="34685" spans="24:27" x14ac:dyDescent="0.25">
      <c r="X34685" s="69"/>
      <c r="Y34685" s="69"/>
      <c r="Z34685" s="69"/>
      <c r="AA34685" s="69"/>
    </row>
    <row r="34686" spans="24:27" x14ac:dyDescent="0.25">
      <c r="X34686" s="69"/>
      <c r="Y34686" s="69"/>
      <c r="Z34686" s="69"/>
      <c r="AA34686" s="69"/>
    </row>
    <row r="34687" spans="24:27" x14ac:dyDescent="0.25">
      <c r="X34687" s="69"/>
      <c r="Y34687" s="69"/>
      <c r="Z34687" s="69"/>
      <c r="AA34687" s="69"/>
    </row>
    <row r="34688" spans="24:27" x14ac:dyDescent="0.25">
      <c r="X34688" s="69"/>
      <c r="Y34688" s="69"/>
      <c r="Z34688" s="69"/>
      <c r="AA34688" s="69"/>
    </row>
    <row r="34689" spans="24:27" x14ac:dyDescent="0.25">
      <c r="X34689" s="69"/>
      <c r="Y34689" s="69"/>
      <c r="Z34689" s="69"/>
      <c r="AA34689" s="69"/>
    </row>
    <row r="34690" spans="24:27" x14ac:dyDescent="0.25">
      <c r="X34690" s="69"/>
      <c r="Y34690" s="69"/>
      <c r="Z34690" s="69"/>
      <c r="AA34690" s="69"/>
    </row>
    <row r="34691" spans="24:27" x14ac:dyDescent="0.25">
      <c r="X34691" s="69"/>
      <c r="Y34691" s="69"/>
      <c r="Z34691" s="69"/>
      <c r="AA34691" s="69"/>
    </row>
    <row r="34692" spans="24:27" x14ac:dyDescent="0.25">
      <c r="X34692" s="69"/>
      <c r="Y34692" s="69"/>
      <c r="Z34692" s="69"/>
      <c r="AA34692" s="69"/>
    </row>
    <row r="34693" spans="24:27" x14ac:dyDescent="0.25">
      <c r="X34693" s="69"/>
      <c r="Y34693" s="69"/>
      <c r="Z34693" s="69"/>
      <c r="AA34693" s="69"/>
    </row>
    <row r="34694" spans="24:27" x14ac:dyDescent="0.25">
      <c r="X34694" s="69"/>
      <c r="Y34694" s="69"/>
      <c r="Z34694" s="69"/>
      <c r="AA34694" s="69"/>
    </row>
    <row r="34695" spans="24:27" x14ac:dyDescent="0.25">
      <c r="X34695" s="69"/>
      <c r="Y34695" s="69"/>
      <c r="Z34695" s="69"/>
      <c r="AA34695" s="69"/>
    </row>
    <row r="34696" spans="24:27" x14ac:dyDescent="0.25">
      <c r="X34696" s="69"/>
      <c r="Y34696" s="69"/>
      <c r="Z34696" s="69"/>
      <c r="AA34696" s="69"/>
    </row>
    <row r="34697" spans="24:27" x14ac:dyDescent="0.25">
      <c r="X34697" s="69"/>
      <c r="Y34697" s="69"/>
      <c r="Z34697" s="69"/>
      <c r="AA34697" s="69"/>
    </row>
    <row r="34698" spans="24:27" x14ac:dyDescent="0.25">
      <c r="X34698" s="69"/>
      <c r="Y34698" s="69"/>
      <c r="Z34698" s="69"/>
      <c r="AA34698" s="69"/>
    </row>
    <row r="34699" spans="24:27" x14ac:dyDescent="0.25">
      <c r="X34699" s="69"/>
      <c r="Y34699" s="69"/>
      <c r="Z34699" s="69"/>
      <c r="AA34699" s="69"/>
    </row>
    <row r="34700" spans="24:27" x14ac:dyDescent="0.25">
      <c r="X34700" s="69"/>
      <c r="Y34700" s="69"/>
      <c r="Z34700" s="69"/>
      <c r="AA34700" s="69"/>
    </row>
    <row r="34701" spans="24:27" x14ac:dyDescent="0.25">
      <c r="X34701" s="69"/>
      <c r="Y34701" s="69"/>
      <c r="Z34701" s="69"/>
      <c r="AA34701" s="69"/>
    </row>
    <row r="34702" spans="24:27" x14ac:dyDescent="0.25">
      <c r="X34702" s="69"/>
      <c r="Y34702" s="69"/>
      <c r="Z34702" s="69"/>
      <c r="AA34702" s="69"/>
    </row>
    <row r="34703" spans="24:27" x14ac:dyDescent="0.25">
      <c r="X34703" s="69"/>
      <c r="Y34703" s="69"/>
      <c r="Z34703" s="69"/>
      <c r="AA34703" s="69"/>
    </row>
    <row r="34704" spans="24:27" x14ac:dyDescent="0.25">
      <c r="X34704" s="69"/>
      <c r="Y34704" s="69"/>
      <c r="Z34704" s="69"/>
      <c r="AA34704" s="69"/>
    </row>
    <row r="34705" spans="24:27" x14ac:dyDescent="0.25">
      <c r="X34705" s="69"/>
      <c r="Y34705" s="69"/>
      <c r="Z34705" s="69"/>
      <c r="AA34705" s="69"/>
    </row>
    <row r="34706" spans="24:27" x14ac:dyDescent="0.25">
      <c r="X34706" s="69"/>
      <c r="Y34706" s="69"/>
      <c r="Z34706" s="69"/>
      <c r="AA34706" s="69"/>
    </row>
    <row r="34707" spans="24:27" x14ac:dyDescent="0.25">
      <c r="X34707" s="69"/>
      <c r="Y34707" s="69"/>
      <c r="Z34707" s="69"/>
      <c r="AA34707" s="69"/>
    </row>
    <row r="34708" spans="24:27" x14ac:dyDescent="0.25">
      <c r="X34708" s="69"/>
      <c r="Y34708" s="69"/>
      <c r="Z34708" s="69"/>
      <c r="AA34708" s="69"/>
    </row>
    <row r="34709" spans="24:27" x14ac:dyDescent="0.25">
      <c r="X34709" s="69"/>
      <c r="Y34709" s="69"/>
      <c r="Z34709" s="69"/>
      <c r="AA34709" s="69"/>
    </row>
    <row r="34710" spans="24:27" x14ac:dyDescent="0.25">
      <c r="X34710" s="69"/>
      <c r="Y34710" s="69"/>
      <c r="Z34710" s="69"/>
      <c r="AA34710" s="69"/>
    </row>
    <row r="34711" spans="24:27" x14ac:dyDescent="0.25">
      <c r="X34711" s="69"/>
      <c r="Y34711" s="69"/>
      <c r="Z34711" s="69"/>
      <c r="AA34711" s="69"/>
    </row>
    <row r="34712" spans="24:27" x14ac:dyDescent="0.25">
      <c r="X34712" s="69"/>
      <c r="Y34712" s="69"/>
      <c r="Z34712" s="69"/>
      <c r="AA34712" s="69"/>
    </row>
    <row r="34713" spans="24:27" x14ac:dyDescent="0.25">
      <c r="X34713" s="69"/>
      <c r="Y34713" s="69"/>
      <c r="Z34713" s="69"/>
      <c r="AA34713" s="69"/>
    </row>
    <row r="34714" spans="24:27" x14ac:dyDescent="0.25">
      <c r="X34714" s="69"/>
      <c r="Y34714" s="69"/>
      <c r="Z34714" s="69"/>
      <c r="AA34714" s="69"/>
    </row>
    <row r="34715" spans="24:27" x14ac:dyDescent="0.25">
      <c r="X34715" s="69"/>
      <c r="Y34715" s="69"/>
      <c r="Z34715" s="69"/>
      <c r="AA34715" s="69"/>
    </row>
    <row r="34716" spans="24:27" x14ac:dyDescent="0.25">
      <c r="X34716" s="69"/>
      <c r="Y34716" s="69"/>
      <c r="Z34716" s="69"/>
      <c r="AA34716" s="69"/>
    </row>
    <row r="34717" spans="24:27" x14ac:dyDescent="0.25">
      <c r="X34717" s="69"/>
      <c r="Y34717" s="69"/>
      <c r="Z34717" s="69"/>
      <c r="AA34717" s="69"/>
    </row>
    <row r="34718" spans="24:27" x14ac:dyDescent="0.25">
      <c r="X34718" s="69"/>
      <c r="Y34718" s="69"/>
      <c r="Z34718" s="69"/>
      <c r="AA34718" s="69"/>
    </row>
    <row r="34719" spans="24:27" x14ac:dyDescent="0.25">
      <c r="X34719" s="69"/>
      <c r="Y34719" s="69"/>
      <c r="Z34719" s="69"/>
      <c r="AA34719" s="69"/>
    </row>
    <row r="34720" spans="24:27" x14ac:dyDescent="0.25">
      <c r="X34720" s="69"/>
      <c r="Y34720" s="69"/>
      <c r="Z34720" s="69"/>
      <c r="AA34720" s="69"/>
    </row>
    <row r="34721" spans="24:27" x14ac:dyDescent="0.25">
      <c r="X34721" s="69"/>
      <c r="Y34721" s="69"/>
      <c r="Z34721" s="69"/>
      <c r="AA34721" s="69"/>
    </row>
    <row r="34722" spans="24:27" x14ac:dyDescent="0.25">
      <c r="X34722" s="69"/>
      <c r="Y34722" s="69"/>
      <c r="Z34722" s="69"/>
      <c r="AA34722" s="69"/>
    </row>
    <row r="34723" spans="24:27" x14ac:dyDescent="0.25">
      <c r="X34723" s="69"/>
      <c r="Y34723" s="69"/>
      <c r="Z34723" s="69"/>
      <c r="AA34723" s="69"/>
    </row>
    <row r="34724" spans="24:27" x14ac:dyDescent="0.25">
      <c r="X34724" s="69"/>
      <c r="Y34724" s="69"/>
      <c r="Z34724" s="69"/>
      <c r="AA34724" s="69"/>
    </row>
    <row r="34725" spans="24:27" x14ac:dyDescent="0.25">
      <c r="X34725" s="69"/>
      <c r="Y34725" s="69"/>
      <c r="Z34725" s="69"/>
      <c r="AA34725" s="69"/>
    </row>
    <row r="34726" spans="24:27" x14ac:dyDescent="0.25">
      <c r="X34726" s="69"/>
      <c r="Y34726" s="69"/>
      <c r="Z34726" s="69"/>
      <c r="AA34726" s="69"/>
    </row>
    <row r="34727" spans="24:27" x14ac:dyDescent="0.25">
      <c r="X34727" s="69"/>
      <c r="Y34727" s="69"/>
      <c r="Z34727" s="69"/>
      <c r="AA34727" s="69"/>
    </row>
    <row r="34728" spans="24:27" x14ac:dyDescent="0.25">
      <c r="X34728" s="69"/>
      <c r="Y34728" s="69"/>
      <c r="Z34728" s="69"/>
      <c r="AA34728" s="69"/>
    </row>
    <row r="34729" spans="24:27" x14ac:dyDescent="0.25">
      <c r="X34729" s="69"/>
      <c r="Y34729" s="69"/>
      <c r="Z34729" s="69"/>
      <c r="AA34729" s="69"/>
    </row>
    <row r="34730" spans="24:27" x14ac:dyDescent="0.25">
      <c r="X34730" s="69"/>
      <c r="Y34730" s="69"/>
      <c r="Z34730" s="69"/>
      <c r="AA34730" s="69"/>
    </row>
    <row r="34731" spans="24:27" x14ac:dyDescent="0.25">
      <c r="X34731" s="69"/>
      <c r="Y34731" s="69"/>
      <c r="Z34731" s="69"/>
      <c r="AA34731" s="69"/>
    </row>
    <row r="34732" spans="24:27" x14ac:dyDescent="0.25">
      <c r="X34732" s="69"/>
      <c r="Y34732" s="69"/>
      <c r="Z34732" s="69"/>
      <c r="AA34732" s="69"/>
    </row>
    <row r="34733" spans="24:27" x14ac:dyDescent="0.25">
      <c r="X34733" s="69"/>
      <c r="Y34733" s="69"/>
      <c r="Z34733" s="69"/>
      <c r="AA34733" s="69"/>
    </row>
    <row r="34734" spans="24:27" x14ac:dyDescent="0.25">
      <c r="X34734" s="69"/>
      <c r="Y34734" s="69"/>
      <c r="Z34734" s="69"/>
      <c r="AA34734" s="69"/>
    </row>
    <row r="34735" spans="24:27" x14ac:dyDescent="0.25">
      <c r="X34735" s="69"/>
      <c r="Y34735" s="69"/>
      <c r="Z34735" s="69"/>
      <c r="AA34735" s="69"/>
    </row>
    <row r="34736" spans="24:27" x14ac:dyDescent="0.25">
      <c r="X34736" s="69"/>
      <c r="Y34736" s="69"/>
      <c r="Z34736" s="69"/>
      <c r="AA34736" s="69"/>
    </row>
    <row r="34737" spans="24:27" x14ac:dyDescent="0.25">
      <c r="X34737" s="69"/>
      <c r="Y34737" s="69"/>
      <c r="Z34737" s="69"/>
      <c r="AA34737" s="69"/>
    </row>
    <row r="34738" spans="24:27" x14ac:dyDescent="0.25">
      <c r="X34738" s="69"/>
      <c r="Y34738" s="69"/>
      <c r="Z34738" s="69"/>
      <c r="AA34738" s="69"/>
    </row>
    <row r="34739" spans="24:27" x14ac:dyDescent="0.25">
      <c r="X34739" s="69"/>
      <c r="Y34739" s="69"/>
      <c r="Z34739" s="69"/>
      <c r="AA34739" s="69"/>
    </row>
    <row r="34740" spans="24:27" x14ac:dyDescent="0.25">
      <c r="X34740" s="69"/>
      <c r="Y34740" s="69"/>
      <c r="Z34740" s="69"/>
      <c r="AA34740" s="69"/>
    </row>
    <row r="34741" spans="24:27" x14ac:dyDescent="0.25">
      <c r="X34741" s="69"/>
      <c r="Y34741" s="69"/>
      <c r="Z34741" s="69"/>
      <c r="AA34741" s="69"/>
    </row>
    <row r="34742" spans="24:27" x14ac:dyDescent="0.25">
      <c r="X34742" s="69"/>
      <c r="Y34742" s="69"/>
      <c r="Z34742" s="69"/>
      <c r="AA34742" s="69"/>
    </row>
    <row r="34743" spans="24:27" x14ac:dyDescent="0.25">
      <c r="X34743" s="69"/>
      <c r="Y34743" s="69"/>
      <c r="Z34743" s="69"/>
      <c r="AA34743" s="69"/>
    </row>
    <row r="34744" spans="24:27" x14ac:dyDescent="0.25">
      <c r="X34744" s="69"/>
      <c r="Y34744" s="69"/>
      <c r="Z34744" s="69"/>
      <c r="AA34744" s="69"/>
    </row>
    <row r="34745" spans="24:27" x14ac:dyDescent="0.25">
      <c r="X34745" s="69"/>
      <c r="Y34745" s="69"/>
      <c r="Z34745" s="69"/>
      <c r="AA34745" s="69"/>
    </row>
    <row r="34746" spans="24:27" x14ac:dyDescent="0.25">
      <c r="X34746" s="69"/>
      <c r="Y34746" s="69"/>
      <c r="Z34746" s="69"/>
      <c r="AA34746" s="69"/>
    </row>
    <row r="34747" spans="24:27" x14ac:dyDescent="0.25">
      <c r="X34747" s="69"/>
      <c r="Y34747" s="69"/>
      <c r="Z34747" s="69"/>
      <c r="AA34747" s="69"/>
    </row>
    <row r="34748" spans="24:27" x14ac:dyDescent="0.25">
      <c r="X34748" s="69"/>
      <c r="Y34748" s="69"/>
      <c r="Z34748" s="69"/>
      <c r="AA34748" s="69"/>
    </row>
    <row r="34749" spans="24:27" x14ac:dyDescent="0.25">
      <c r="X34749" s="69"/>
      <c r="Y34749" s="69"/>
      <c r="Z34749" s="69"/>
      <c r="AA34749" s="69"/>
    </row>
    <row r="34750" spans="24:27" x14ac:dyDescent="0.25">
      <c r="X34750" s="69"/>
      <c r="Y34750" s="69"/>
      <c r="Z34750" s="69"/>
      <c r="AA34750" s="69"/>
    </row>
    <row r="34751" spans="24:27" x14ac:dyDescent="0.25">
      <c r="X34751" s="69"/>
      <c r="Y34751" s="69"/>
      <c r="Z34751" s="69"/>
      <c r="AA34751" s="69"/>
    </row>
    <row r="34752" spans="24:27" x14ac:dyDescent="0.25">
      <c r="X34752" s="69"/>
      <c r="Y34752" s="69"/>
      <c r="Z34752" s="69"/>
      <c r="AA34752" s="69"/>
    </row>
    <row r="34753" spans="24:27" x14ac:dyDescent="0.25">
      <c r="X34753" s="69"/>
      <c r="Y34753" s="69"/>
      <c r="Z34753" s="69"/>
      <c r="AA34753" s="69"/>
    </row>
    <row r="34754" spans="24:27" x14ac:dyDescent="0.25">
      <c r="X34754" s="69"/>
      <c r="Y34754" s="69"/>
      <c r="Z34754" s="69"/>
      <c r="AA34754" s="69"/>
    </row>
    <row r="34755" spans="24:27" x14ac:dyDescent="0.25">
      <c r="X34755" s="69"/>
      <c r="Y34755" s="69"/>
      <c r="Z34755" s="69"/>
      <c r="AA34755" s="69"/>
    </row>
    <row r="34756" spans="24:27" x14ac:dyDescent="0.25">
      <c r="X34756" s="69"/>
      <c r="Y34756" s="69"/>
      <c r="Z34756" s="69"/>
      <c r="AA34756" s="69"/>
    </row>
    <row r="34757" spans="24:27" x14ac:dyDescent="0.25">
      <c r="X34757" s="69"/>
      <c r="Y34757" s="69"/>
      <c r="Z34757" s="69"/>
      <c r="AA34757" s="69"/>
    </row>
    <row r="34758" spans="24:27" x14ac:dyDescent="0.25">
      <c r="X34758" s="69"/>
      <c r="Y34758" s="69"/>
      <c r="Z34758" s="69"/>
      <c r="AA34758" s="69"/>
    </row>
    <row r="34759" spans="24:27" x14ac:dyDescent="0.25">
      <c r="X34759" s="69"/>
      <c r="Y34759" s="69"/>
      <c r="Z34759" s="69"/>
      <c r="AA34759" s="69"/>
    </row>
    <row r="34760" spans="24:27" x14ac:dyDescent="0.25">
      <c r="X34760" s="69"/>
      <c r="Y34760" s="69"/>
      <c r="Z34760" s="69"/>
      <c r="AA34760" s="69"/>
    </row>
    <row r="34761" spans="24:27" x14ac:dyDescent="0.25">
      <c r="X34761" s="69"/>
      <c r="Y34761" s="69"/>
      <c r="Z34761" s="69"/>
      <c r="AA34761" s="69"/>
    </row>
    <row r="34762" spans="24:27" x14ac:dyDescent="0.25">
      <c r="X34762" s="69"/>
      <c r="Y34762" s="69"/>
      <c r="Z34762" s="69"/>
      <c r="AA34762" s="69"/>
    </row>
    <row r="34763" spans="24:27" x14ac:dyDescent="0.25">
      <c r="X34763" s="69"/>
      <c r="Y34763" s="69"/>
      <c r="Z34763" s="69"/>
      <c r="AA34763" s="69"/>
    </row>
    <row r="34764" spans="24:27" x14ac:dyDescent="0.25">
      <c r="X34764" s="69"/>
      <c r="Y34764" s="69"/>
      <c r="Z34764" s="69"/>
      <c r="AA34764" s="69"/>
    </row>
    <row r="34765" spans="24:27" x14ac:dyDescent="0.25">
      <c r="X34765" s="69"/>
      <c r="Y34765" s="69"/>
      <c r="Z34765" s="69"/>
      <c r="AA34765" s="69"/>
    </row>
    <row r="34766" spans="24:27" x14ac:dyDescent="0.25">
      <c r="X34766" s="69"/>
      <c r="Y34766" s="69"/>
      <c r="Z34766" s="69"/>
      <c r="AA34766" s="69"/>
    </row>
    <row r="34767" spans="24:27" x14ac:dyDescent="0.25">
      <c r="X34767" s="69"/>
      <c r="Y34767" s="69"/>
      <c r="Z34767" s="69"/>
      <c r="AA34767" s="69"/>
    </row>
    <row r="34768" spans="24:27" x14ac:dyDescent="0.25">
      <c r="X34768" s="69"/>
      <c r="Y34768" s="69"/>
      <c r="Z34768" s="69"/>
      <c r="AA34768" s="69"/>
    </row>
    <row r="34769" spans="24:27" x14ac:dyDescent="0.25">
      <c r="X34769" s="69"/>
      <c r="Y34769" s="69"/>
      <c r="Z34769" s="69"/>
      <c r="AA34769" s="69"/>
    </row>
    <row r="34770" spans="24:27" x14ac:dyDescent="0.25">
      <c r="X34770" s="69"/>
      <c r="Y34770" s="69"/>
      <c r="Z34770" s="69"/>
      <c r="AA34770" s="69"/>
    </row>
    <row r="34771" spans="24:27" x14ac:dyDescent="0.25">
      <c r="X34771" s="69"/>
      <c r="Y34771" s="69"/>
      <c r="Z34771" s="69"/>
      <c r="AA34771" s="69"/>
    </row>
    <row r="34772" spans="24:27" x14ac:dyDescent="0.25">
      <c r="X34772" s="69"/>
      <c r="Y34772" s="69"/>
      <c r="Z34772" s="69"/>
      <c r="AA34772" s="69"/>
    </row>
    <row r="34773" spans="24:27" x14ac:dyDescent="0.25">
      <c r="X34773" s="69"/>
      <c r="Y34773" s="69"/>
      <c r="Z34773" s="69"/>
      <c r="AA34773" s="69"/>
    </row>
    <row r="34774" spans="24:27" x14ac:dyDescent="0.25">
      <c r="X34774" s="69"/>
      <c r="Y34774" s="69"/>
      <c r="Z34774" s="69"/>
      <c r="AA34774" s="69"/>
    </row>
    <row r="34775" spans="24:27" x14ac:dyDescent="0.25">
      <c r="X34775" s="69"/>
      <c r="Y34775" s="69"/>
      <c r="Z34775" s="69"/>
      <c r="AA34775" s="69"/>
    </row>
    <row r="34776" spans="24:27" x14ac:dyDescent="0.25">
      <c r="X34776" s="69"/>
      <c r="Y34776" s="69"/>
      <c r="Z34776" s="69"/>
      <c r="AA34776" s="69"/>
    </row>
    <row r="34777" spans="24:27" x14ac:dyDescent="0.25">
      <c r="X34777" s="69"/>
      <c r="Y34777" s="69"/>
      <c r="Z34777" s="69"/>
      <c r="AA34777" s="69"/>
    </row>
    <row r="34778" spans="24:27" x14ac:dyDescent="0.25">
      <c r="X34778" s="69"/>
      <c r="Y34778" s="69"/>
      <c r="Z34778" s="69"/>
      <c r="AA34778" s="69"/>
    </row>
    <row r="34779" spans="24:27" x14ac:dyDescent="0.25">
      <c r="X34779" s="69"/>
      <c r="Y34779" s="69"/>
      <c r="Z34779" s="69"/>
      <c r="AA34779" s="69"/>
    </row>
    <row r="34780" spans="24:27" x14ac:dyDescent="0.25">
      <c r="X34780" s="69"/>
      <c r="Y34780" s="69"/>
      <c r="Z34780" s="69"/>
      <c r="AA34780" s="69"/>
    </row>
    <row r="34781" spans="24:27" x14ac:dyDescent="0.25">
      <c r="X34781" s="69"/>
      <c r="Y34781" s="69"/>
      <c r="Z34781" s="69"/>
      <c r="AA34781" s="69"/>
    </row>
    <row r="34782" spans="24:27" x14ac:dyDescent="0.25">
      <c r="X34782" s="69"/>
      <c r="Y34782" s="69"/>
      <c r="Z34782" s="69"/>
      <c r="AA34782" s="69"/>
    </row>
    <row r="34783" spans="24:27" x14ac:dyDescent="0.25">
      <c r="X34783" s="69"/>
      <c r="Y34783" s="69"/>
      <c r="Z34783" s="69"/>
      <c r="AA34783" s="69"/>
    </row>
    <row r="34784" spans="24:27" x14ac:dyDescent="0.25">
      <c r="X34784" s="69"/>
      <c r="Y34784" s="69"/>
      <c r="Z34784" s="69"/>
      <c r="AA34784" s="69"/>
    </row>
    <row r="34785" spans="24:27" x14ac:dyDescent="0.25">
      <c r="X34785" s="69"/>
      <c r="Y34785" s="69"/>
      <c r="Z34785" s="69"/>
      <c r="AA34785" s="69"/>
    </row>
    <row r="34786" spans="24:27" x14ac:dyDescent="0.25">
      <c r="X34786" s="69"/>
      <c r="Y34786" s="69"/>
      <c r="Z34786" s="69"/>
      <c r="AA34786" s="69"/>
    </row>
    <row r="34787" spans="24:27" x14ac:dyDescent="0.25">
      <c r="X34787" s="69"/>
      <c r="Y34787" s="69"/>
      <c r="Z34787" s="69"/>
      <c r="AA34787" s="69"/>
    </row>
    <row r="34788" spans="24:27" x14ac:dyDescent="0.25">
      <c r="X34788" s="69"/>
      <c r="Y34788" s="69"/>
      <c r="Z34788" s="69"/>
      <c r="AA34788" s="69"/>
    </row>
    <row r="34789" spans="24:27" x14ac:dyDescent="0.25">
      <c r="X34789" s="69"/>
      <c r="Y34789" s="69"/>
      <c r="Z34789" s="69"/>
      <c r="AA34789" s="69"/>
    </row>
    <row r="34790" spans="24:27" x14ac:dyDescent="0.25">
      <c r="X34790" s="69"/>
      <c r="Y34790" s="69"/>
      <c r="Z34790" s="69"/>
      <c r="AA34790" s="69"/>
    </row>
    <row r="34791" spans="24:27" x14ac:dyDescent="0.25">
      <c r="X34791" s="69"/>
      <c r="Y34791" s="69"/>
      <c r="Z34791" s="69"/>
      <c r="AA34791" s="69"/>
    </row>
    <row r="34792" spans="24:27" x14ac:dyDescent="0.25">
      <c r="X34792" s="69"/>
      <c r="Y34792" s="69"/>
      <c r="Z34792" s="69"/>
      <c r="AA34792" s="69"/>
    </row>
    <row r="34793" spans="24:27" x14ac:dyDescent="0.25">
      <c r="X34793" s="69"/>
      <c r="Y34793" s="69"/>
      <c r="Z34793" s="69"/>
      <c r="AA34793" s="69"/>
    </row>
    <row r="34794" spans="24:27" x14ac:dyDescent="0.25">
      <c r="X34794" s="69"/>
      <c r="Y34794" s="69"/>
      <c r="Z34794" s="69"/>
      <c r="AA34794" s="69"/>
    </row>
    <row r="34795" spans="24:27" x14ac:dyDescent="0.25">
      <c r="X34795" s="69"/>
      <c r="Y34795" s="69"/>
      <c r="Z34795" s="69"/>
      <c r="AA34795" s="69"/>
    </row>
    <row r="34796" spans="24:27" x14ac:dyDescent="0.25">
      <c r="X34796" s="69"/>
      <c r="Y34796" s="69"/>
      <c r="Z34796" s="69"/>
      <c r="AA34796" s="69"/>
    </row>
    <row r="34797" spans="24:27" x14ac:dyDescent="0.25">
      <c r="X34797" s="69"/>
      <c r="Y34797" s="69"/>
      <c r="Z34797" s="69"/>
      <c r="AA34797" s="69"/>
    </row>
    <row r="34798" spans="24:27" x14ac:dyDescent="0.25">
      <c r="X34798" s="69"/>
      <c r="Y34798" s="69"/>
      <c r="Z34798" s="69"/>
      <c r="AA34798" s="69"/>
    </row>
    <row r="34799" spans="24:27" x14ac:dyDescent="0.25">
      <c r="X34799" s="69"/>
      <c r="Y34799" s="69"/>
      <c r="Z34799" s="69"/>
      <c r="AA34799" s="69"/>
    </row>
    <row r="34800" spans="24:27" x14ac:dyDescent="0.25">
      <c r="X34800" s="69"/>
      <c r="Y34800" s="69"/>
      <c r="Z34800" s="69"/>
      <c r="AA34800" s="69"/>
    </row>
    <row r="34801" spans="24:27" x14ac:dyDescent="0.25">
      <c r="X34801" s="69"/>
      <c r="Y34801" s="69"/>
      <c r="Z34801" s="69"/>
      <c r="AA34801" s="69"/>
    </row>
    <row r="34802" spans="24:27" x14ac:dyDescent="0.25">
      <c r="X34802" s="69"/>
      <c r="Y34802" s="69"/>
      <c r="Z34802" s="69"/>
      <c r="AA34802" s="69"/>
    </row>
    <row r="34803" spans="24:27" x14ac:dyDescent="0.25">
      <c r="X34803" s="69"/>
      <c r="Y34803" s="69"/>
      <c r="Z34803" s="69"/>
      <c r="AA34803" s="69"/>
    </row>
    <row r="34804" spans="24:27" x14ac:dyDescent="0.25">
      <c r="X34804" s="69"/>
      <c r="Y34804" s="69"/>
      <c r="Z34804" s="69"/>
      <c r="AA34804" s="69"/>
    </row>
    <row r="34805" spans="24:27" x14ac:dyDescent="0.25">
      <c r="X34805" s="69"/>
      <c r="Y34805" s="69"/>
      <c r="Z34805" s="69"/>
      <c r="AA34805" s="69"/>
    </row>
    <row r="34806" spans="24:27" x14ac:dyDescent="0.25">
      <c r="X34806" s="69"/>
      <c r="Y34806" s="69"/>
      <c r="Z34806" s="69"/>
      <c r="AA34806" s="69"/>
    </row>
    <row r="34807" spans="24:27" x14ac:dyDescent="0.25">
      <c r="X34807" s="69"/>
      <c r="Y34807" s="69"/>
      <c r="Z34807" s="69"/>
      <c r="AA34807" s="69"/>
    </row>
    <row r="34808" spans="24:27" x14ac:dyDescent="0.25">
      <c r="X34808" s="69"/>
      <c r="Y34808" s="69"/>
      <c r="Z34808" s="69"/>
      <c r="AA34808" s="69"/>
    </row>
    <row r="34809" spans="24:27" x14ac:dyDescent="0.25">
      <c r="X34809" s="69"/>
      <c r="Y34809" s="69"/>
      <c r="Z34809" s="69"/>
      <c r="AA34809" s="69"/>
    </row>
    <row r="34810" spans="24:27" x14ac:dyDescent="0.25">
      <c r="X34810" s="69"/>
      <c r="Y34810" s="69"/>
      <c r="Z34810" s="69"/>
      <c r="AA34810" s="69"/>
    </row>
    <row r="34811" spans="24:27" x14ac:dyDescent="0.25">
      <c r="X34811" s="69"/>
      <c r="Y34811" s="69"/>
      <c r="Z34811" s="69"/>
      <c r="AA34811" s="69"/>
    </row>
    <row r="34812" spans="24:27" x14ac:dyDescent="0.25">
      <c r="X34812" s="69"/>
      <c r="Y34812" s="69"/>
      <c r="Z34812" s="69"/>
      <c r="AA34812" s="69"/>
    </row>
    <row r="34813" spans="24:27" x14ac:dyDescent="0.25">
      <c r="X34813" s="69"/>
      <c r="Y34813" s="69"/>
      <c r="Z34813" s="69"/>
      <c r="AA34813" s="69"/>
    </row>
    <row r="34814" spans="24:27" x14ac:dyDescent="0.25">
      <c r="X34814" s="69"/>
      <c r="Y34814" s="69"/>
      <c r="Z34814" s="69"/>
      <c r="AA34814" s="69"/>
    </row>
    <row r="34815" spans="24:27" x14ac:dyDescent="0.25">
      <c r="X34815" s="69"/>
      <c r="Y34815" s="69"/>
      <c r="Z34815" s="69"/>
      <c r="AA34815" s="69"/>
    </row>
    <row r="34816" spans="24:27" x14ac:dyDescent="0.25">
      <c r="X34816" s="69"/>
      <c r="Y34816" s="69"/>
      <c r="Z34816" s="69"/>
      <c r="AA34816" s="69"/>
    </row>
    <row r="34817" spans="24:27" x14ac:dyDescent="0.25">
      <c r="X34817" s="69"/>
      <c r="Y34817" s="69"/>
      <c r="Z34817" s="69"/>
      <c r="AA34817" s="69"/>
    </row>
    <row r="34818" spans="24:27" x14ac:dyDescent="0.25">
      <c r="X34818" s="69"/>
      <c r="Y34818" s="69"/>
      <c r="Z34818" s="69"/>
      <c r="AA34818" s="69"/>
    </row>
    <row r="34819" spans="24:27" x14ac:dyDescent="0.25">
      <c r="X34819" s="69"/>
      <c r="Y34819" s="69"/>
      <c r="Z34819" s="69"/>
      <c r="AA34819" s="69"/>
    </row>
    <row r="34820" spans="24:27" x14ac:dyDescent="0.25">
      <c r="X34820" s="69"/>
      <c r="Y34820" s="69"/>
      <c r="Z34820" s="69"/>
      <c r="AA34820" s="69"/>
    </row>
    <row r="34821" spans="24:27" x14ac:dyDescent="0.25">
      <c r="X34821" s="69"/>
      <c r="Y34821" s="69"/>
      <c r="Z34821" s="69"/>
      <c r="AA34821" s="69"/>
    </row>
    <row r="34822" spans="24:27" x14ac:dyDescent="0.25">
      <c r="X34822" s="69"/>
      <c r="Y34822" s="69"/>
      <c r="Z34822" s="69"/>
      <c r="AA34822" s="69"/>
    </row>
    <row r="34823" spans="24:27" x14ac:dyDescent="0.25">
      <c r="X34823" s="69"/>
      <c r="Y34823" s="69"/>
      <c r="Z34823" s="69"/>
      <c r="AA34823" s="69"/>
    </row>
    <row r="34824" spans="24:27" x14ac:dyDescent="0.25">
      <c r="X34824" s="69"/>
      <c r="Y34824" s="69"/>
      <c r="Z34824" s="69"/>
      <c r="AA34824" s="69"/>
    </row>
    <row r="34825" spans="24:27" x14ac:dyDescent="0.25">
      <c r="X34825" s="69"/>
      <c r="Y34825" s="69"/>
      <c r="Z34825" s="69"/>
      <c r="AA34825" s="69"/>
    </row>
    <row r="34826" spans="24:27" x14ac:dyDescent="0.25">
      <c r="X34826" s="69"/>
      <c r="Y34826" s="69"/>
      <c r="Z34826" s="69"/>
      <c r="AA34826" s="69"/>
    </row>
    <row r="34827" spans="24:27" x14ac:dyDescent="0.25">
      <c r="X34827" s="69"/>
      <c r="Y34827" s="69"/>
      <c r="Z34827" s="69"/>
      <c r="AA34827" s="69"/>
    </row>
    <row r="34828" spans="24:27" x14ac:dyDescent="0.25">
      <c r="X34828" s="69"/>
      <c r="Y34828" s="69"/>
      <c r="Z34828" s="69"/>
      <c r="AA34828" s="69"/>
    </row>
    <row r="34829" spans="24:27" x14ac:dyDescent="0.25">
      <c r="X34829" s="69"/>
      <c r="Y34829" s="69"/>
      <c r="Z34829" s="69"/>
      <c r="AA34829" s="69"/>
    </row>
    <row r="34830" spans="24:27" x14ac:dyDescent="0.25">
      <c r="X34830" s="69"/>
      <c r="Y34830" s="69"/>
      <c r="Z34830" s="69"/>
      <c r="AA34830" s="69"/>
    </row>
    <row r="34831" spans="24:27" x14ac:dyDescent="0.25">
      <c r="X34831" s="69"/>
      <c r="Y34831" s="69"/>
      <c r="Z34831" s="69"/>
      <c r="AA34831" s="69"/>
    </row>
    <row r="34832" spans="24:27" x14ac:dyDescent="0.25">
      <c r="X34832" s="69"/>
      <c r="Y34832" s="69"/>
      <c r="Z34832" s="69"/>
      <c r="AA34832" s="69"/>
    </row>
    <row r="34833" spans="24:27" x14ac:dyDescent="0.25">
      <c r="X34833" s="69"/>
      <c r="Y34833" s="69"/>
      <c r="Z34833" s="69"/>
      <c r="AA34833" s="69"/>
    </row>
    <row r="34834" spans="24:27" x14ac:dyDescent="0.25">
      <c r="X34834" s="69"/>
      <c r="Y34834" s="69"/>
      <c r="Z34834" s="69"/>
      <c r="AA34834" s="69"/>
    </row>
    <row r="34835" spans="24:27" x14ac:dyDescent="0.25">
      <c r="X34835" s="69"/>
      <c r="Y34835" s="69"/>
      <c r="Z34835" s="69"/>
      <c r="AA34835" s="69"/>
    </row>
    <row r="34836" spans="24:27" x14ac:dyDescent="0.25">
      <c r="X34836" s="69"/>
      <c r="Y34836" s="69"/>
      <c r="Z34836" s="69"/>
      <c r="AA34836" s="69"/>
    </row>
    <row r="34837" spans="24:27" x14ac:dyDescent="0.25">
      <c r="X34837" s="69"/>
      <c r="Y34837" s="69"/>
      <c r="Z34837" s="69"/>
      <c r="AA34837" s="69"/>
    </row>
    <row r="34838" spans="24:27" x14ac:dyDescent="0.25">
      <c r="X34838" s="69"/>
      <c r="Y34838" s="69"/>
      <c r="Z34838" s="69"/>
      <c r="AA34838" s="69"/>
    </row>
    <row r="34839" spans="24:27" x14ac:dyDescent="0.25">
      <c r="X34839" s="69"/>
      <c r="Y34839" s="69"/>
      <c r="Z34839" s="69"/>
      <c r="AA34839" s="69"/>
    </row>
    <row r="34840" spans="24:27" x14ac:dyDescent="0.25">
      <c r="X34840" s="69"/>
      <c r="Y34840" s="69"/>
      <c r="Z34840" s="69"/>
      <c r="AA34840" s="69"/>
    </row>
    <row r="34841" spans="24:27" x14ac:dyDescent="0.25">
      <c r="X34841" s="69"/>
      <c r="Y34841" s="69"/>
      <c r="Z34841" s="69"/>
      <c r="AA34841" s="69"/>
    </row>
    <row r="34842" spans="24:27" x14ac:dyDescent="0.25">
      <c r="X34842" s="69"/>
      <c r="Y34842" s="69"/>
      <c r="Z34842" s="69"/>
      <c r="AA34842" s="69"/>
    </row>
    <row r="34843" spans="24:27" x14ac:dyDescent="0.25">
      <c r="X34843" s="69"/>
      <c r="Y34843" s="69"/>
      <c r="Z34843" s="69"/>
      <c r="AA34843" s="69"/>
    </row>
    <row r="34844" spans="24:27" x14ac:dyDescent="0.25">
      <c r="X34844" s="69"/>
      <c r="Y34844" s="69"/>
      <c r="Z34844" s="69"/>
      <c r="AA34844" s="69"/>
    </row>
    <row r="34845" spans="24:27" x14ac:dyDescent="0.25">
      <c r="X34845" s="69"/>
      <c r="Y34845" s="69"/>
      <c r="Z34845" s="69"/>
      <c r="AA34845" s="69"/>
    </row>
    <row r="34846" spans="24:27" x14ac:dyDescent="0.25">
      <c r="X34846" s="69"/>
      <c r="Y34846" s="69"/>
      <c r="Z34846" s="69"/>
      <c r="AA34846" s="69"/>
    </row>
    <row r="34847" spans="24:27" x14ac:dyDescent="0.25">
      <c r="X34847" s="69"/>
      <c r="Y34847" s="69"/>
      <c r="Z34847" s="69"/>
      <c r="AA34847" s="69"/>
    </row>
    <row r="34848" spans="24:27" x14ac:dyDescent="0.25">
      <c r="X34848" s="69"/>
      <c r="Y34848" s="69"/>
      <c r="Z34848" s="69"/>
      <c r="AA34848" s="69"/>
    </row>
    <row r="34849" spans="24:27" x14ac:dyDescent="0.25">
      <c r="X34849" s="69"/>
      <c r="Y34849" s="69"/>
      <c r="Z34849" s="69"/>
      <c r="AA34849" s="69"/>
    </row>
    <row r="34850" spans="24:27" x14ac:dyDescent="0.25">
      <c r="X34850" s="69"/>
      <c r="Y34850" s="69"/>
      <c r="Z34850" s="69"/>
      <c r="AA34850" s="69"/>
    </row>
    <row r="34851" spans="24:27" x14ac:dyDescent="0.25">
      <c r="X34851" s="69"/>
      <c r="Y34851" s="69"/>
      <c r="Z34851" s="69"/>
      <c r="AA34851" s="69"/>
    </row>
    <row r="34852" spans="24:27" x14ac:dyDescent="0.25">
      <c r="X34852" s="69"/>
      <c r="Y34852" s="69"/>
      <c r="Z34852" s="69"/>
      <c r="AA34852" s="69"/>
    </row>
    <row r="34853" spans="24:27" x14ac:dyDescent="0.25">
      <c r="X34853" s="69"/>
      <c r="Y34853" s="69"/>
      <c r="Z34853" s="69"/>
      <c r="AA34853" s="69"/>
    </row>
    <row r="34854" spans="24:27" x14ac:dyDescent="0.25">
      <c r="X34854" s="69"/>
      <c r="Y34854" s="69"/>
      <c r="Z34854" s="69"/>
      <c r="AA34854" s="69"/>
    </row>
    <row r="34855" spans="24:27" x14ac:dyDescent="0.25">
      <c r="X34855" s="69"/>
      <c r="Y34855" s="69"/>
      <c r="Z34855" s="69"/>
      <c r="AA34855" s="69"/>
    </row>
    <row r="34856" spans="24:27" x14ac:dyDescent="0.25">
      <c r="X34856" s="69"/>
      <c r="Y34856" s="69"/>
      <c r="Z34856" s="69"/>
      <c r="AA34856" s="69"/>
    </row>
    <row r="34857" spans="24:27" x14ac:dyDescent="0.25">
      <c r="X34857" s="69"/>
      <c r="Y34857" s="69"/>
      <c r="Z34857" s="69"/>
      <c r="AA34857" s="69"/>
    </row>
    <row r="34858" spans="24:27" x14ac:dyDescent="0.25">
      <c r="X34858" s="69"/>
      <c r="Y34858" s="69"/>
      <c r="Z34858" s="69"/>
      <c r="AA34858" s="69"/>
    </row>
    <row r="34859" spans="24:27" x14ac:dyDescent="0.25">
      <c r="X34859" s="69"/>
      <c r="Y34859" s="69"/>
      <c r="Z34859" s="69"/>
      <c r="AA34859" s="69"/>
    </row>
    <row r="34860" spans="24:27" x14ac:dyDescent="0.25">
      <c r="X34860" s="69"/>
      <c r="Y34860" s="69"/>
      <c r="Z34860" s="69"/>
      <c r="AA34860" s="69"/>
    </row>
    <row r="34861" spans="24:27" x14ac:dyDescent="0.25">
      <c r="X34861" s="69"/>
      <c r="Y34861" s="69"/>
      <c r="Z34861" s="69"/>
      <c r="AA34861" s="69"/>
    </row>
    <row r="34862" spans="24:27" x14ac:dyDescent="0.25">
      <c r="X34862" s="69"/>
      <c r="Y34862" s="69"/>
      <c r="Z34862" s="69"/>
      <c r="AA34862" s="69"/>
    </row>
    <row r="34863" spans="24:27" x14ac:dyDescent="0.25">
      <c r="X34863" s="69"/>
      <c r="Y34863" s="69"/>
      <c r="Z34863" s="69"/>
      <c r="AA34863" s="69"/>
    </row>
    <row r="34864" spans="24:27" x14ac:dyDescent="0.25">
      <c r="X34864" s="69"/>
      <c r="Y34864" s="69"/>
      <c r="Z34864" s="69"/>
      <c r="AA34864" s="69"/>
    </row>
    <row r="34865" spans="24:27" x14ac:dyDescent="0.25">
      <c r="X34865" s="69"/>
      <c r="Y34865" s="69"/>
      <c r="Z34865" s="69"/>
      <c r="AA34865" s="69"/>
    </row>
    <row r="34866" spans="24:27" x14ac:dyDescent="0.25">
      <c r="X34866" s="69"/>
      <c r="Y34866" s="69"/>
      <c r="Z34866" s="69"/>
      <c r="AA34866" s="69"/>
    </row>
    <row r="34867" spans="24:27" x14ac:dyDescent="0.25">
      <c r="X34867" s="69"/>
      <c r="Y34867" s="69"/>
      <c r="Z34867" s="69"/>
      <c r="AA34867" s="69"/>
    </row>
    <row r="34868" spans="24:27" x14ac:dyDescent="0.25">
      <c r="X34868" s="69"/>
      <c r="Y34868" s="69"/>
      <c r="Z34868" s="69"/>
      <c r="AA34868" s="69"/>
    </row>
    <row r="34869" spans="24:27" x14ac:dyDescent="0.25">
      <c r="X34869" s="69"/>
      <c r="Y34869" s="69"/>
      <c r="Z34869" s="69"/>
      <c r="AA34869" s="69"/>
    </row>
    <row r="34870" spans="24:27" x14ac:dyDescent="0.25">
      <c r="X34870" s="69"/>
      <c r="Y34870" s="69"/>
      <c r="Z34870" s="69"/>
      <c r="AA34870" s="69"/>
    </row>
    <row r="34871" spans="24:27" x14ac:dyDescent="0.25">
      <c r="X34871" s="69"/>
      <c r="Y34871" s="69"/>
      <c r="Z34871" s="69"/>
      <c r="AA34871" s="69"/>
    </row>
    <row r="34872" spans="24:27" x14ac:dyDescent="0.25">
      <c r="X34872" s="69"/>
      <c r="Y34872" s="69"/>
      <c r="Z34872" s="69"/>
      <c r="AA34872" s="69"/>
    </row>
    <row r="34873" spans="24:27" x14ac:dyDescent="0.25">
      <c r="X34873" s="69"/>
      <c r="Y34873" s="69"/>
      <c r="Z34873" s="69"/>
      <c r="AA34873" s="69"/>
    </row>
    <row r="34874" spans="24:27" x14ac:dyDescent="0.25">
      <c r="X34874" s="69"/>
      <c r="Y34874" s="69"/>
      <c r="Z34874" s="69"/>
      <c r="AA34874" s="69"/>
    </row>
    <row r="34875" spans="24:27" x14ac:dyDescent="0.25">
      <c r="X34875" s="69"/>
      <c r="Y34875" s="69"/>
      <c r="Z34875" s="69"/>
      <c r="AA34875" s="69"/>
    </row>
    <row r="34876" spans="24:27" x14ac:dyDescent="0.25">
      <c r="X34876" s="69"/>
      <c r="Y34876" s="69"/>
      <c r="Z34876" s="69"/>
      <c r="AA34876" s="69"/>
    </row>
    <row r="34877" spans="24:27" x14ac:dyDescent="0.25">
      <c r="X34877" s="69"/>
      <c r="Y34877" s="69"/>
      <c r="Z34877" s="69"/>
      <c r="AA34877" s="69"/>
    </row>
    <row r="34878" spans="24:27" x14ac:dyDescent="0.25">
      <c r="X34878" s="69"/>
      <c r="Y34878" s="69"/>
      <c r="Z34878" s="69"/>
      <c r="AA34878" s="69"/>
    </row>
    <row r="34879" spans="24:27" x14ac:dyDescent="0.25">
      <c r="X34879" s="69"/>
      <c r="Y34879" s="69"/>
      <c r="Z34879" s="69"/>
      <c r="AA34879" s="69"/>
    </row>
    <row r="34880" spans="24:27" x14ac:dyDescent="0.25">
      <c r="X34880" s="69"/>
      <c r="Y34880" s="69"/>
      <c r="Z34880" s="69"/>
      <c r="AA34880" s="69"/>
    </row>
    <row r="34881" spans="24:27" x14ac:dyDescent="0.25">
      <c r="X34881" s="69"/>
      <c r="Y34881" s="69"/>
      <c r="Z34881" s="69"/>
      <c r="AA34881" s="69"/>
    </row>
    <row r="34882" spans="24:27" x14ac:dyDescent="0.25">
      <c r="X34882" s="69"/>
      <c r="Y34882" s="69"/>
      <c r="Z34882" s="69"/>
      <c r="AA34882" s="69"/>
    </row>
    <row r="34883" spans="24:27" x14ac:dyDescent="0.25">
      <c r="X34883" s="69"/>
      <c r="Y34883" s="69"/>
      <c r="Z34883" s="69"/>
      <c r="AA34883" s="69"/>
    </row>
    <row r="34884" spans="24:27" x14ac:dyDescent="0.25">
      <c r="X34884" s="69"/>
      <c r="Y34884" s="69"/>
      <c r="Z34884" s="69"/>
      <c r="AA34884" s="69"/>
    </row>
    <row r="34885" spans="24:27" x14ac:dyDescent="0.25">
      <c r="X34885" s="69"/>
      <c r="Y34885" s="69"/>
      <c r="Z34885" s="69"/>
      <c r="AA34885" s="69"/>
    </row>
    <row r="34886" spans="24:27" x14ac:dyDescent="0.25">
      <c r="X34886" s="69"/>
      <c r="Y34886" s="69"/>
      <c r="Z34886" s="69"/>
      <c r="AA34886" s="69"/>
    </row>
    <row r="34887" spans="24:27" x14ac:dyDescent="0.25">
      <c r="X34887" s="69"/>
      <c r="Y34887" s="69"/>
      <c r="Z34887" s="69"/>
      <c r="AA34887" s="69"/>
    </row>
    <row r="34888" spans="24:27" x14ac:dyDescent="0.25">
      <c r="X34888" s="69"/>
      <c r="Y34888" s="69"/>
      <c r="Z34888" s="69"/>
      <c r="AA34888" s="69"/>
    </row>
    <row r="34889" spans="24:27" x14ac:dyDescent="0.25">
      <c r="X34889" s="69"/>
      <c r="Y34889" s="69"/>
      <c r="Z34889" s="69"/>
      <c r="AA34889" s="69"/>
    </row>
    <row r="34890" spans="24:27" x14ac:dyDescent="0.25">
      <c r="X34890" s="69"/>
      <c r="Y34890" s="69"/>
      <c r="Z34890" s="69"/>
      <c r="AA34890" s="69"/>
    </row>
    <row r="34891" spans="24:27" x14ac:dyDescent="0.25">
      <c r="X34891" s="69"/>
      <c r="Y34891" s="69"/>
      <c r="Z34891" s="69"/>
      <c r="AA34891" s="69"/>
    </row>
    <row r="34892" spans="24:27" x14ac:dyDescent="0.25">
      <c r="X34892" s="69"/>
      <c r="Y34892" s="69"/>
      <c r="Z34892" s="69"/>
      <c r="AA34892" s="69"/>
    </row>
    <row r="34893" spans="24:27" x14ac:dyDescent="0.25">
      <c r="X34893" s="69"/>
      <c r="Y34893" s="69"/>
      <c r="Z34893" s="69"/>
      <c r="AA34893" s="69"/>
    </row>
    <row r="34894" spans="24:27" x14ac:dyDescent="0.25">
      <c r="X34894" s="69"/>
      <c r="Y34894" s="69"/>
      <c r="Z34894" s="69"/>
      <c r="AA34894" s="69"/>
    </row>
    <row r="34895" spans="24:27" x14ac:dyDescent="0.25">
      <c r="X34895" s="69"/>
      <c r="Y34895" s="69"/>
      <c r="Z34895" s="69"/>
      <c r="AA34895" s="69"/>
    </row>
    <row r="34896" spans="24:27" x14ac:dyDescent="0.25">
      <c r="X34896" s="69"/>
      <c r="Y34896" s="69"/>
      <c r="Z34896" s="69"/>
      <c r="AA34896" s="69"/>
    </row>
    <row r="34897" spans="24:27" x14ac:dyDescent="0.25">
      <c r="X34897" s="69"/>
      <c r="Y34897" s="69"/>
      <c r="Z34897" s="69"/>
      <c r="AA34897" s="69"/>
    </row>
    <row r="34898" spans="24:27" x14ac:dyDescent="0.25">
      <c r="X34898" s="69"/>
      <c r="Y34898" s="69"/>
      <c r="Z34898" s="69"/>
      <c r="AA34898" s="69"/>
    </row>
    <row r="34899" spans="24:27" x14ac:dyDescent="0.25">
      <c r="X34899" s="69"/>
      <c r="Y34899" s="69"/>
      <c r="Z34899" s="69"/>
      <c r="AA34899" s="69"/>
    </row>
    <row r="34900" spans="24:27" x14ac:dyDescent="0.25">
      <c r="X34900" s="69"/>
      <c r="Y34900" s="69"/>
      <c r="Z34900" s="69"/>
      <c r="AA34900" s="69"/>
    </row>
    <row r="34901" spans="24:27" x14ac:dyDescent="0.25">
      <c r="X34901" s="69"/>
      <c r="Y34901" s="69"/>
      <c r="Z34901" s="69"/>
      <c r="AA34901" s="69"/>
    </row>
    <row r="34902" spans="24:27" x14ac:dyDescent="0.25">
      <c r="X34902" s="69"/>
      <c r="Y34902" s="69"/>
      <c r="Z34902" s="69"/>
      <c r="AA34902" s="69"/>
    </row>
    <row r="34903" spans="24:27" x14ac:dyDescent="0.25">
      <c r="X34903" s="69"/>
      <c r="Y34903" s="69"/>
      <c r="Z34903" s="69"/>
      <c r="AA34903" s="69"/>
    </row>
    <row r="34904" spans="24:27" x14ac:dyDescent="0.25">
      <c r="X34904" s="69"/>
      <c r="Y34904" s="69"/>
      <c r="Z34904" s="69"/>
      <c r="AA34904" s="69"/>
    </row>
    <row r="34905" spans="24:27" x14ac:dyDescent="0.25">
      <c r="X34905" s="69"/>
      <c r="Y34905" s="69"/>
      <c r="Z34905" s="69"/>
      <c r="AA34905" s="69"/>
    </row>
    <row r="34906" spans="24:27" x14ac:dyDescent="0.25">
      <c r="X34906" s="69"/>
      <c r="Y34906" s="69"/>
      <c r="Z34906" s="69"/>
      <c r="AA34906" s="69"/>
    </row>
    <row r="34907" spans="24:27" x14ac:dyDescent="0.25">
      <c r="X34907" s="69"/>
      <c r="Y34907" s="69"/>
      <c r="Z34907" s="69"/>
      <c r="AA34907" s="69"/>
    </row>
    <row r="34908" spans="24:27" x14ac:dyDescent="0.25">
      <c r="X34908" s="69"/>
      <c r="Y34908" s="69"/>
      <c r="Z34908" s="69"/>
      <c r="AA34908" s="69"/>
    </row>
    <row r="34909" spans="24:27" x14ac:dyDescent="0.25">
      <c r="X34909" s="69"/>
      <c r="Y34909" s="69"/>
      <c r="Z34909" s="69"/>
      <c r="AA34909" s="69"/>
    </row>
    <row r="34910" spans="24:27" x14ac:dyDescent="0.25">
      <c r="X34910" s="69"/>
      <c r="Y34910" s="69"/>
      <c r="Z34910" s="69"/>
      <c r="AA34910" s="69"/>
    </row>
    <row r="34911" spans="24:27" x14ac:dyDescent="0.25">
      <c r="X34911" s="69"/>
      <c r="Y34911" s="69"/>
      <c r="Z34911" s="69"/>
      <c r="AA34911" s="69"/>
    </row>
    <row r="34912" spans="24:27" x14ac:dyDescent="0.25">
      <c r="X34912" s="69"/>
      <c r="Y34912" s="69"/>
      <c r="Z34912" s="69"/>
      <c r="AA34912" s="69"/>
    </row>
    <row r="34913" spans="24:27" x14ac:dyDescent="0.25">
      <c r="X34913" s="69"/>
      <c r="Y34913" s="69"/>
      <c r="Z34913" s="69"/>
      <c r="AA34913" s="69"/>
    </row>
    <row r="34914" spans="24:27" x14ac:dyDescent="0.25">
      <c r="X34914" s="69"/>
      <c r="Y34914" s="69"/>
      <c r="Z34914" s="69"/>
      <c r="AA34914" s="69"/>
    </row>
    <row r="34915" spans="24:27" x14ac:dyDescent="0.25">
      <c r="X34915" s="69"/>
      <c r="Y34915" s="69"/>
      <c r="Z34915" s="69"/>
      <c r="AA34915" s="69"/>
    </row>
    <row r="34916" spans="24:27" x14ac:dyDescent="0.25">
      <c r="X34916" s="69"/>
      <c r="Y34916" s="69"/>
      <c r="Z34916" s="69"/>
      <c r="AA34916" s="69"/>
    </row>
    <row r="34917" spans="24:27" x14ac:dyDescent="0.25">
      <c r="X34917" s="69"/>
      <c r="Y34917" s="69"/>
      <c r="Z34917" s="69"/>
      <c r="AA34917" s="69"/>
    </row>
    <row r="34918" spans="24:27" x14ac:dyDescent="0.25">
      <c r="X34918" s="69"/>
      <c r="Y34918" s="69"/>
      <c r="Z34918" s="69"/>
      <c r="AA34918" s="69"/>
    </row>
    <row r="34919" spans="24:27" x14ac:dyDescent="0.25">
      <c r="X34919" s="69"/>
      <c r="Y34919" s="69"/>
      <c r="Z34919" s="69"/>
      <c r="AA34919" s="69"/>
    </row>
    <row r="34920" spans="24:27" x14ac:dyDescent="0.25">
      <c r="X34920" s="69"/>
      <c r="Y34920" s="69"/>
      <c r="Z34920" s="69"/>
      <c r="AA34920" s="69"/>
    </row>
    <row r="34921" spans="24:27" x14ac:dyDescent="0.25">
      <c r="X34921" s="69"/>
      <c r="Y34921" s="69"/>
      <c r="Z34921" s="69"/>
      <c r="AA34921" s="69"/>
    </row>
    <row r="34922" spans="24:27" x14ac:dyDescent="0.25">
      <c r="X34922" s="69"/>
      <c r="Y34922" s="69"/>
      <c r="Z34922" s="69"/>
      <c r="AA34922" s="69"/>
    </row>
    <row r="34923" spans="24:27" x14ac:dyDescent="0.25">
      <c r="X34923" s="69"/>
      <c r="Y34923" s="69"/>
      <c r="Z34923" s="69"/>
      <c r="AA34923" s="69"/>
    </row>
    <row r="34924" spans="24:27" x14ac:dyDescent="0.25">
      <c r="X34924" s="69"/>
      <c r="Y34924" s="69"/>
      <c r="Z34924" s="69"/>
      <c r="AA34924" s="69"/>
    </row>
    <row r="34925" spans="24:27" x14ac:dyDescent="0.25">
      <c r="X34925" s="69"/>
      <c r="Y34925" s="69"/>
      <c r="Z34925" s="69"/>
      <c r="AA34925" s="69"/>
    </row>
    <row r="34926" spans="24:27" x14ac:dyDescent="0.25">
      <c r="X34926" s="69"/>
      <c r="Y34926" s="69"/>
      <c r="Z34926" s="69"/>
      <c r="AA34926" s="69"/>
    </row>
    <row r="34927" spans="24:27" x14ac:dyDescent="0.25">
      <c r="X34927" s="69"/>
      <c r="Y34927" s="69"/>
      <c r="Z34927" s="69"/>
      <c r="AA34927" s="69"/>
    </row>
    <row r="34928" spans="24:27" x14ac:dyDescent="0.25">
      <c r="X34928" s="69"/>
      <c r="Y34928" s="69"/>
      <c r="Z34928" s="69"/>
      <c r="AA34928" s="69"/>
    </row>
    <row r="34929" spans="24:27" x14ac:dyDescent="0.25">
      <c r="X34929" s="69"/>
      <c r="Y34929" s="69"/>
      <c r="Z34929" s="69"/>
      <c r="AA34929" s="69"/>
    </row>
    <row r="34930" spans="24:27" x14ac:dyDescent="0.25">
      <c r="X34930" s="69"/>
      <c r="Y34930" s="69"/>
      <c r="Z34930" s="69"/>
      <c r="AA34930" s="69"/>
    </row>
    <row r="34931" spans="24:27" x14ac:dyDescent="0.25">
      <c r="X34931" s="69"/>
      <c r="Y34931" s="69"/>
      <c r="Z34931" s="69"/>
      <c r="AA34931" s="69"/>
    </row>
    <row r="34932" spans="24:27" x14ac:dyDescent="0.25">
      <c r="X34932" s="69"/>
      <c r="Y34932" s="69"/>
      <c r="Z34932" s="69"/>
      <c r="AA34932" s="69"/>
    </row>
    <row r="34933" spans="24:27" x14ac:dyDescent="0.25">
      <c r="X34933" s="69"/>
      <c r="Y34933" s="69"/>
      <c r="Z34933" s="69"/>
      <c r="AA34933" s="69"/>
    </row>
    <row r="34934" spans="24:27" x14ac:dyDescent="0.25">
      <c r="X34934" s="69"/>
      <c r="Y34934" s="69"/>
      <c r="Z34934" s="69"/>
      <c r="AA34934" s="69"/>
    </row>
    <row r="34935" spans="24:27" x14ac:dyDescent="0.25">
      <c r="X34935" s="69"/>
      <c r="Y34935" s="69"/>
      <c r="Z34935" s="69"/>
      <c r="AA34935" s="69"/>
    </row>
    <row r="34936" spans="24:27" x14ac:dyDescent="0.25">
      <c r="X34936" s="69"/>
      <c r="Y34936" s="69"/>
      <c r="Z34936" s="69"/>
      <c r="AA34936" s="69"/>
    </row>
    <row r="34937" spans="24:27" x14ac:dyDescent="0.25">
      <c r="X34937" s="69"/>
      <c r="Y34937" s="69"/>
      <c r="Z34937" s="69"/>
      <c r="AA34937" s="69"/>
    </row>
    <row r="34938" spans="24:27" x14ac:dyDescent="0.25">
      <c r="X34938" s="69"/>
      <c r="Y34938" s="69"/>
      <c r="Z34938" s="69"/>
      <c r="AA34938" s="69"/>
    </row>
    <row r="34939" spans="24:27" x14ac:dyDescent="0.25">
      <c r="X34939" s="69"/>
      <c r="Y34939" s="69"/>
      <c r="Z34939" s="69"/>
      <c r="AA34939" s="69"/>
    </row>
    <row r="34940" spans="24:27" x14ac:dyDescent="0.25">
      <c r="X34940" s="69"/>
      <c r="Y34940" s="69"/>
      <c r="Z34940" s="69"/>
      <c r="AA34940" s="69"/>
    </row>
    <row r="34941" spans="24:27" x14ac:dyDescent="0.25">
      <c r="X34941" s="69"/>
      <c r="Y34941" s="69"/>
      <c r="Z34941" s="69"/>
      <c r="AA34941" s="69"/>
    </row>
    <row r="34942" spans="24:27" x14ac:dyDescent="0.25">
      <c r="X34942" s="69"/>
      <c r="Y34942" s="69"/>
      <c r="Z34942" s="69"/>
      <c r="AA34942" s="69"/>
    </row>
    <row r="34943" spans="24:27" x14ac:dyDescent="0.25">
      <c r="X34943" s="69"/>
      <c r="Y34943" s="69"/>
      <c r="Z34943" s="69"/>
      <c r="AA34943" s="69"/>
    </row>
    <row r="34944" spans="24:27" x14ac:dyDescent="0.25">
      <c r="X34944" s="69"/>
      <c r="Y34944" s="69"/>
      <c r="Z34944" s="69"/>
      <c r="AA34944" s="69"/>
    </row>
    <row r="34945" spans="24:27" x14ac:dyDescent="0.25">
      <c r="X34945" s="69"/>
      <c r="Y34945" s="69"/>
      <c r="Z34945" s="69"/>
      <c r="AA34945" s="69"/>
    </row>
    <row r="34946" spans="24:27" x14ac:dyDescent="0.25">
      <c r="X34946" s="69"/>
      <c r="Y34946" s="69"/>
      <c r="Z34946" s="69"/>
      <c r="AA34946" s="69"/>
    </row>
    <row r="34947" spans="24:27" x14ac:dyDescent="0.25">
      <c r="X34947" s="69"/>
      <c r="Y34947" s="69"/>
      <c r="Z34947" s="69"/>
      <c r="AA34947" s="69"/>
    </row>
    <row r="34948" spans="24:27" x14ac:dyDescent="0.25">
      <c r="X34948" s="69"/>
      <c r="Y34948" s="69"/>
      <c r="Z34948" s="69"/>
      <c r="AA34948" s="69"/>
    </row>
    <row r="34949" spans="24:27" x14ac:dyDescent="0.25">
      <c r="X34949" s="69"/>
      <c r="Y34949" s="69"/>
      <c r="Z34949" s="69"/>
      <c r="AA34949" s="69"/>
    </row>
    <row r="34950" spans="24:27" x14ac:dyDescent="0.25">
      <c r="X34950" s="69"/>
      <c r="Y34950" s="69"/>
      <c r="Z34950" s="69"/>
      <c r="AA34950" s="69"/>
    </row>
    <row r="34951" spans="24:27" x14ac:dyDescent="0.25">
      <c r="X34951" s="69"/>
      <c r="Y34951" s="69"/>
      <c r="Z34951" s="69"/>
      <c r="AA34951" s="69"/>
    </row>
    <row r="34952" spans="24:27" x14ac:dyDescent="0.25">
      <c r="X34952" s="69"/>
      <c r="Y34952" s="69"/>
      <c r="Z34952" s="69"/>
      <c r="AA34952" s="69"/>
    </row>
    <row r="34953" spans="24:27" x14ac:dyDescent="0.25">
      <c r="X34953" s="69"/>
      <c r="Y34953" s="69"/>
      <c r="Z34953" s="69"/>
      <c r="AA34953" s="69"/>
    </row>
    <row r="34954" spans="24:27" x14ac:dyDescent="0.25">
      <c r="X34954" s="69"/>
      <c r="Y34954" s="69"/>
      <c r="Z34954" s="69"/>
      <c r="AA34954" s="69"/>
    </row>
    <row r="34955" spans="24:27" x14ac:dyDescent="0.25">
      <c r="X34955" s="69"/>
      <c r="Y34955" s="69"/>
      <c r="Z34955" s="69"/>
      <c r="AA34955" s="69"/>
    </row>
    <row r="34956" spans="24:27" x14ac:dyDescent="0.25">
      <c r="X34956" s="69"/>
      <c r="Y34956" s="69"/>
      <c r="Z34956" s="69"/>
      <c r="AA34956" s="69"/>
    </row>
    <row r="34957" spans="24:27" x14ac:dyDescent="0.25">
      <c r="X34957" s="69"/>
      <c r="Y34957" s="69"/>
      <c r="Z34957" s="69"/>
      <c r="AA34957" s="69"/>
    </row>
    <row r="34958" spans="24:27" x14ac:dyDescent="0.25">
      <c r="X34958" s="69"/>
      <c r="Y34958" s="69"/>
      <c r="Z34958" s="69"/>
      <c r="AA34958" s="69"/>
    </row>
    <row r="34959" spans="24:27" x14ac:dyDescent="0.25">
      <c r="X34959" s="69"/>
      <c r="Y34959" s="69"/>
      <c r="Z34959" s="69"/>
      <c r="AA34959" s="69"/>
    </row>
    <row r="34960" spans="24:27" x14ac:dyDescent="0.25">
      <c r="X34960" s="69"/>
      <c r="Y34960" s="69"/>
      <c r="Z34960" s="69"/>
      <c r="AA34960" s="69"/>
    </row>
    <row r="34961" spans="24:27" x14ac:dyDescent="0.25">
      <c r="X34961" s="69"/>
      <c r="Y34961" s="69"/>
      <c r="Z34961" s="69"/>
      <c r="AA34961" s="69"/>
    </row>
    <row r="34962" spans="24:27" x14ac:dyDescent="0.25">
      <c r="X34962" s="69"/>
      <c r="Y34962" s="69"/>
      <c r="Z34962" s="69"/>
      <c r="AA34962" s="69"/>
    </row>
    <row r="34963" spans="24:27" x14ac:dyDescent="0.25">
      <c r="X34963" s="69"/>
      <c r="Y34963" s="69"/>
      <c r="Z34963" s="69"/>
      <c r="AA34963" s="69"/>
    </row>
    <row r="34964" spans="24:27" x14ac:dyDescent="0.25">
      <c r="X34964" s="69"/>
      <c r="Y34964" s="69"/>
      <c r="Z34964" s="69"/>
      <c r="AA34964" s="69"/>
    </row>
    <row r="34965" spans="24:27" x14ac:dyDescent="0.25">
      <c r="X34965" s="69"/>
      <c r="Y34965" s="69"/>
      <c r="Z34965" s="69"/>
      <c r="AA34965" s="69"/>
    </row>
    <row r="34966" spans="24:27" x14ac:dyDescent="0.25">
      <c r="X34966" s="69"/>
      <c r="Y34966" s="69"/>
      <c r="Z34966" s="69"/>
      <c r="AA34966" s="69"/>
    </row>
    <row r="34967" spans="24:27" x14ac:dyDescent="0.25">
      <c r="X34967" s="69"/>
      <c r="Y34967" s="69"/>
      <c r="Z34967" s="69"/>
      <c r="AA34967" s="69"/>
    </row>
    <row r="34968" spans="24:27" x14ac:dyDescent="0.25">
      <c r="X34968" s="69"/>
      <c r="Y34968" s="69"/>
      <c r="Z34968" s="69"/>
      <c r="AA34968" s="69"/>
    </row>
    <row r="34969" spans="24:27" x14ac:dyDescent="0.25">
      <c r="X34969" s="69"/>
      <c r="Y34969" s="69"/>
      <c r="Z34969" s="69"/>
      <c r="AA34969" s="69"/>
    </row>
    <row r="34970" spans="24:27" x14ac:dyDescent="0.25">
      <c r="X34970" s="69"/>
      <c r="Y34970" s="69"/>
      <c r="Z34970" s="69"/>
      <c r="AA34970" s="69"/>
    </row>
    <row r="34971" spans="24:27" x14ac:dyDescent="0.25">
      <c r="X34971" s="69"/>
      <c r="Y34971" s="69"/>
      <c r="Z34971" s="69"/>
      <c r="AA34971" s="69"/>
    </row>
    <row r="34972" spans="24:27" x14ac:dyDescent="0.25">
      <c r="X34972" s="69"/>
      <c r="Y34972" s="69"/>
      <c r="Z34972" s="69"/>
      <c r="AA34972" s="69"/>
    </row>
    <row r="34973" spans="24:27" x14ac:dyDescent="0.25">
      <c r="X34973" s="69"/>
      <c r="Y34973" s="69"/>
      <c r="Z34973" s="69"/>
      <c r="AA34973" s="69"/>
    </row>
    <row r="34974" spans="24:27" x14ac:dyDescent="0.25">
      <c r="X34974" s="69"/>
      <c r="Y34974" s="69"/>
      <c r="Z34974" s="69"/>
      <c r="AA34974" s="69"/>
    </row>
    <row r="34975" spans="24:27" x14ac:dyDescent="0.25">
      <c r="X34975" s="69"/>
      <c r="Y34975" s="69"/>
      <c r="Z34975" s="69"/>
      <c r="AA34975" s="69"/>
    </row>
    <row r="34976" spans="24:27" x14ac:dyDescent="0.25">
      <c r="X34976" s="69"/>
      <c r="Y34976" s="69"/>
      <c r="Z34976" s="69"/>
      <c r="AA34976" s="69"/>
    </row>
    <row r="34977" spans="24:27" x14ac:dyDescent="0.25">
      <c r="X34977" s="69"/>
      <c r="Y34977" s="69"/>
      <c r="Z34977" s="69"/>
      <c r="AA34977" s="69"/>
    </row>
    <row r="34978" spans="24:27" x14ac:dyDescent="0.25">
      <c r="X34978" s="69"/>
      <c r="Y34978" s="69"/>
      <c r="Z34978" s="69"/>
      <c r="AA34978" s="69"/>
    </row>
    <row r="34979" spans="24:27" x14ac:dyDescent="0.25">
      <c r="X34979" s="69"/>
      <c r="Y34979" s="69"/>
      <c r="Z34979" s="69"/>
      <c r="AA34979" s="69"/>
    </row>
    <row r="34980" spans="24:27" x14ac:dyDescent="0.25">
      <c r="X34980" s="69"/>
      <c r="Y34980" s="69"/>
      <c r="Z34980" s="69"/>
      <c r="AA34980" s="69"/>
    </row>
    <row r="34981" spans="24:27" x14ac:dyDescent="0.25">
      <c r="X34981" s="69"/>
      <c r="Y34981" s="69"/>
      <c r="Z34981" s="69"/>
      <c r="AA34981" s="69"/>
    </row>
    <row r="34982" spans="24:27" x14ac:dyDescent="0.25">
      <c r="X34982" s="69"/>
      <c r="Y34982" s="69"/>
      <c r="Z34982" s="69"/>
      <c r="AA34982" s="69"/>
    </row>
    <row r="34983" spans="24:27" x14ac:dyDescent="0.25">
      <c r="X34983" s="69"/>
      <c r="Y34983" s="69"/>
      <c r="Z34983" s="69"/>
      <c r="AA34983" s="69"/>
    </row>
    <row r="34984" spans="24:27" x14ac:dyDescent="0.25">
      <c r="X34984" s="69"/>
      <c r="Y34984" s="69"/>
      <c r="Z34984" s="69"/>
      <c r="AA34984" s="69"/>
    </row>
    <row r="34985" spans="24:27" x14ac:dyDescent="0.25">
      <c r="X34985" s="69"/>
      <c r="Y34985" s="69"/>
      <c r="Z34985" s="69"/>
      <c r="AA34985" s="69"/>
    </row>
    <row r="34986" spans="24:27" x14ac:dyDescent="0.25">
      <c r="X34986" s="69"/>
      <c r="Y34986" s="69"/>
      <c r="Z34986" s="69"/>
      <c r="AA34986" s="69"/>
    </row>
    <row r="34987" spans="24:27" x14ac:dyDescent="0.25">
      <c r="X34987" s="69"/>
      <c r="Y34987" s="69"/>
      <c r="Z34987" s="69"/>
      <c r="AA34987" s="69"/>
    </row>
    <row r="34988" spans="24:27" x14ac:dyDescent="0.25">
      <c r="X34988" s="69"/>
      <c r="Y34988" s="69"/>
      <c r="Z34988" s="69"/>
      <c r="AA34988" s="69"/>
    </row>
    <row r="34989" spans="24:27" x14ac:dyDescent="0.25">
      <c r="X34989" s="69"/>
      <c r="Y34989" s="69"/>
      <c r="Z34989" s="69"/>
      <c r="AA34989" s="69"/>
    </row>
    <row r="34990" spans="24:27" x14ac:dyDescent="0.25">
      <c r="X34990" s="69"/>
      <c r="Y34990" s="69"/>
      <c r="Z34990" s="69"/>
      <c r="AA34990" s="69"/>
    </row>
    <row r="34991" spans="24:27" x14ac:dyDescent="0.25">
      <c r="X34991" s="69"/>
      <c r="Y34991" s="69"/>
      <c r="Z34991" s="69"/>
      <c r="AA34991" s="69"/>
    </row>
    <row r="34992" spans="24:27" x14ac:dyDescent="0.25">
      <c r="X34992" s="69"/>
      <c r="Y34992" s="69"/>
      <c r="Z34992" s="69"/>
      <c r="AA34992" s="69"/>
    </row>
    <row r="34993" spans="24:27" x14ac:dyDescent="0.25">
      <c r="X34993" s="69"/>
      <c r="Y34993" s="69"/>
      <c r="Z34993" s="69"/>
      <c r="AA34993" s="69"/>
    </row>
    <row r="34994" spans="24:27" x14ac:dyDescent="0.25">
      <c r="X34994" s="69"/>
      <c r="Y34994" s="69"/>
      <c r="Z34994" s="69"/>
      <c r="AA34994" s="69"/>
    </row>
    <row r="34995" spans="24:27" x14ac:dyDescent="0.25">
      <c r="X34995" s="69"/>
      <c r="Y34995" s="69"/>
      <c r="Z34995" s="69"/>
      <c r="AA34995" s="69"/>
    </row>
    <row r="34996" spans="24:27" x14ac:dyDescent="0.25">
      <c r="X34996" s="69"/>
      <c r="Y34996" s="69"/>
      <c r="Z34996" s="69"/>
      <c r="AA34996" s="69"/>
    </row>
    <row r="34997" spans="24:27" x14ac:dyDescent="0.25">
      <c r="X34997" s="69"/>
      <c r="Y34997" s="69"/>
      <c r="Z34997" s="69"/>
      <c r="AA34997" s="69"/>
    </row>
    <row r="34998" spans="24:27" x14ac:dyDescent="0.25">
      <c r="X34998" s="69"/>
      <c r="Y34998" s="69"/>
      <c r="Z34998" s="69"/>
      <c r="AA34998" s="69"/>
    </row>
    <row r="34999" spans="24:27" x14ac:dyDescent="0.25">
      <c r="X34999" s="69"/>
      <c r="Y34999" s="69"/>
      <c r="Z34999" s="69"/>
      <c r="AA34999" s="69"/>
    </row>
    <row r="35000" spans="24:27" x14ac:dyDescent="0.25">
      <c r="X35000" s="69"/>
      <c r="Y35000" s="69"/>
      <c r="Z35000" s="69"/>
      <c r="AA35000" s="69"/>
    </row>
    <row r="35001" spans="24:27" x14ac:dyDescent="0.25">
      <c r="X35001" s="69"/>
      <c r="Y35001" s="69"/>
      <c r="Z35001" s="69"/>
      <c r="AA35001" s="69"/>
    </row>
    <row r="35002" spans="24:27" x14ac:dyDescent="0.25">
      <c r="X35002" s="69"/>
      <c r="Y35002" s="69"/>
      <c r="Z35002" s="69"/>
      <c r="AA35002" s="69"/>
    </row>
    <row r="35003" spans="24:27" x14ac:dyDescent="0.25">
      <c r="X35003" s="69"/>
      <c r="Y35003" s="69"/>
      <c r="Z35003" s="69"/>
      <c r="AA35003" s="69"/>
    </row>
    <row r="35004" spans="24:27" x14ac:dyDescent="0.25">
      <c r="X35004" s="69"/>
      <c r="Y35004" s="69"/>
      <c r="Z35004" s="69"/>
      <c r="AA35004" s="69"/>
    </row>
    <row r="35005" spans="24:27" x14ac:dyDescent="0.25">
      <c r="X35005" s="69"/>
      <c r="Y35005" s="69"/>
      <c r="Z35005" s="69"/>
      <c r="AA35005" s="69"/>
    </row>
    <row r="35006" spans="24:27" x14ac:dyDescent="0.25">
      <c r="X35006" s="69"/>
      <c r="Y35006" s="69"/>
      <c r="Z35006" s="69"/>
      <c r="AA35006" s="69"/>
    </row>
    <row r="35007" spans="24:27" x14ac:dyDescent="0.25">
      <c r="X35007" s="69"/>
      <c r="Y35007" s="69"/>
      <c r="Z35007" s="69"/>
      <c r="AA35007" s="69"/>
    </row>
    <row r="35008" spans="24:27" x14ac:dyDescent="0.25">
      <c r="X35008" s="69"/>
      <c r="Y35008" s="69"/>
      <c r="Z35008" s="69"/>
      <c r="AA35008" s="69"/>
    </row>
    <row r="35009" spans="24:27" x14ac:dyDescent="0.25">
      <c r="X35009" s="69"/>
      <c r="Y35009" s="69"/>
      <c r="Z35009" s="69"/>
      <c r="AA35009" s="69"/>
    </row>
    <row r="35010" spans="24:27" x14ac:dyDescent="0.25">
      <c r="X35010" s="69"/>
      <c r="Y35010" s="69"/>
      <c r="Z35010" s="69"/>
      <c r="AA35010" s="69"/>
    </row>
    <row r="35011" spans="24:27" x14ac:dyDescent="0.25">
      <c r="X35011" s="69"/>
      <c r="Y35011" s="69"/>
      <c r="Z35011" s="69"/>
      <c r="AA35011" s="69"/>
    </row>
    <row r="35012" spans="24:27" x14ac:dyDescent="0.25">
      <c r="X35012" s="69"/>
      <c r="Y35012" s="69"/>
      <c r="Z35012" s="69"/>
      <c r="AA35012" s="69"/>
    </row>
    <row r="35013" spans="24:27" x14ac:dyDescent="0.25">
      <c r="X35013" s="69"/>
      <c r="Y35013" s="69"/>
      <c r="Z35013" s="69"/>
      <c r="AA35013" s="69"/>
    </row>
    <row r="35014" spans="24:27" x14ac:dyDescent="0.25">
      <c r="X35014" s="69"/>
      <c r="Y35014" s="69"/>
      <c r="Z35014" s="69"/>
      <c r="AA35014" s="69"/>
    </row>
    <row r="35015" spans="24:27" x14ac:dyDescent="0.25">
      <c r="X35015" s="69"/>
      <c r="Y35015" s="69"/>
      <c r="Z35015" s="69"/>
      <c r="AA35015" s="69"/>
    </row>
    <row r="35016" spans="24:27" x14ac:dyDescent="0.25">
      <c r="X35016" s="69"/>
      <c r="Y35016" s="69"/>
      <c r="Z35016" s="69"/>
      <c r="AA35016" s="69"/>
    </row>
    <row r="35017" spans="24:27" x14ac:dyDescent="0.25">
      <c r="X35017" s="69"/>
      <c r="Y35017" s="69"/>
      <c r="Z35017" s="69"/>
      <c r="AA35017" s="69"/>
    </row>
    <row r="35018" spans="24:27" x14ac:dyDescent="0.25">
      <c r="X35018" s="69"/>
      <c r="Y35018" s="69"/>
      <c r="Z35018" s="69"/>
      <c r="AA35018" s="69"/>
    </row>
    <row r="35019" spans="24:27" x14ac:dyDescent="0.25">
      <c r="X35019" s="69"/>
      <c r="Y35019" s="69"/>
      <c r="Z35019" s="69"/>
      <c r="AA35019" s="69"/>
    </row>
    <row r="35020" spans="24:27" x14ac:dyDescent="0.25">
      <c r="X35020" s="69"/>
      <c r="Y35020" s="69"/>
      <c r="Z35020" s="69"/>
      <c r="AA35020" s="69"/>
    </row>
    <row r="35021" spans="24:27" x14ac:dyDescent="0.25">
      <c r="X35021" s="69"/>
      <c r="Y35021" s="69"/>
      <c r="Z35021" s="69"/>
      <c r="AA35021" s="69"/>
    </row>
    <row r="35022" spans="24:27" x14ac:dyDescent="0.25">
      <c r="X35022" s="69"/>
      <c r="Y35022" s="69"/>
      <c r="Z35022" s="69"/>
      <c r="AA35022" s="69"/>
    </row>
    <row r="35023" spans="24:27" x14ac:dyDescent="0.25">
      <c r="X35023" s="69"/>
      <c r="Y35023" s="69"/>
      <c r="Z35023" s="69"/>
      <c r="AA35023" s="69"/>
    </row>
    <row r="35024" spans="24:27" x14ac:dyDescent="0.25">
      <c r="X35024" s="69"/>
      <c r="Y35024" s="69"/>
      <c r="Z35024" s="69"/>
      <c r="AA35024" s="69"/>
    </row>
    <row r="35025" spans="24:27" x14ac:dyDescent="0.25">
      <c r="X35025" s="69"/>
      <c r="Y35025" s="69"/>
      <c r="Z35025" s="69"/>
      <c r="AA35025" s="69"/>
    </row>
    <row r="35026" spans="24:27" x14ac:dyDescent="0.25">
      <c r="X35026" s="69"/>
      <c r="Y35026" s="69"/>
      <c r="Z35026" s="69"/>
      <c r="AA35026" s="69"/>
    </row>
    <row r="35027" spans="24:27" x14ac:dyDescent="0.25">
      <c r="X35027" s="69"/>
      <c r="Y35027" s="69"/>
      <c r="Z35027" s="69"/>
      <c r="AA35027" s="69"/>
    </row>
    <row r="35028" spans="24:27" x14ac:dyDescent="0.25">
      <c r="X35028" s="69"/>
      <c r="Y35028" s="69"/>
      <c r="Z35028" s="69"/>
      <c r="AA35028" s="69"/>
    </row>
    <row r="35029" spans="24:27" x14ac:dyDescent="0.25">
      <c r="X35029" s="69"/>
      <c r="Y35029" s="69"/>
      <c r="Z35029" s="69"/>
      <c r="AA35029" s="69"/>
    </row>
    <row r="35030" spans="24:27" x14ac:dyDescent="0.25">
      <c r="X35030" s="69"/>
      <c r="Y35030" s="69"/>
      <c r="Z35030" s="69"/>
      <c r="AA35030" s="69"/>
    </row>
    <row r="35031" spans="24:27" x14ac:dyDescent="0.25">
      <c r="X35031" s="69"/>
      <c r="Y35031" s="69"/>
      <c r="Z35031" s="69"/>
      <c r="AA35031" s="69"/>
    </row>
    <row r="35032" spans="24:27" x14ac:dyDescent="0.25">
      <c r="X35032" s="69"/>
      <c r="Y35032" s="69"/>
      <c r="Z35032" s="69"/>
      <c r="AA35032" s="69"/>
    </row>
    <row r="35033" spans="24:27" x14ac:dyDescent="0.25">
      <c r="X35033" s="69"/>
      <c r="Y35033" s="69"/>
      <c r="Z35033" s="69"/>
      <c r="AA35033" s="69"/>
    </row>
    <row r="35034" spans="24:27" x14ac:dyDescent="0.25">
      <c r="X35034" s="69"/>
      <c r="Y35034" s="69"/>
      <c r="Z35034" s="69"/>
      <c r="AA35034" s="69"/>
    </row>
    <row r="35035" spans="24:27" x14ac:dyDescent="0.25">
      <c r="X35035" s="69"/>
      <c r="Y35035" s="69"/>
      <c r="Z35035" s="69"/>
      <c r="AA35035" s="69"/>
    </row>
    <row r="35036" spans="24:27" x14ac:dyDescent="0.25">
      <c r="X35036" s="69"/>
      <c r="Y35036" s="69"/>
      <c r="Z35036" s="69"/>
      <c r="AA35036" s="69"/>
    </row>
    <row r="35037" spans="24:27" x14ac:dyDescent="0.25">
      <c r="X35037" s="69"/>
      <c r="Y35037" s="69"/>
      <c r="Z35037" s="69"/>
      <c r="AA35037" s="69"/>
    </row>
    <row r="35038" spans="24:27" x14ac:dyDescent="0.25">
      <c r="X35038" s="69"/>
      <c r="Y35038" s="69"/>
      <c r="Z35038" s="69"/>
      <c r="AA35038" s="69"/>
    </row>
    <row r="35039" spans="24:27" x14ac:dyDescent="0.25">
      <c r="X35039" s="69"/>
      <c r="Y35039" s="69"/>
      <c r="Z35039" s="69"/>
      <c r="AA35039" s="69"/>
    </row>
    <row r="35040" spans="24:27" x14ac:dyDescent="0.25">
      <c r="X35040" s="69"/>
      <c r="Y35040" s="69"/>
      <c r="Z35040" s="69"/>
      <c r="AA35040" s="69"/>
    </row>
    <row r="35041" spans="24:27" x14ac:dyDescent="0.25">
      <c r="X35041" s="69"/>
      <c r="Y35041" s="69"/>
      <c r="Z35041" s="69"/>
      <c r="AA35041" s="69"/>
    </row>
    <row r="35042" spans="24:27" x14ac:dyDescent="0.25">
      <c r="X35042" s="69"/>
      <c r="Y35042" s="69"/>
      <c r="Z35042" s="69"/>
      <c r="AA35042" s="69"/>
    </row>
    <row r="35043" spans="24:27" x14ac:dyDescent="0.25">
      <c r="X35043" s="69"/>
      <c r="Y35043" s="69"/>
      <c r="Z35043" s="69"/>
      <c r="AA35043" s="69"/>
    </row>
    <row r="35044" spans="24:27" x14ac:dyDescent="0.25">
      <c r="X35044" s="69"/>
      <c r="Y35044" s="69"/>
      <c r="Z35044" s="69"/>
      <c r="AA35044" s="69"/>
    </row>
    <row r="35045" spans="24:27" x14ac:dyDescent="0.25">
      <c r="X35045" s="69"/>
      <c r="Y35045" s="69"/>
      <c r="Z35045" s="69"/>
      <c r="AA35045" s="69"/>
    </row>
    <row r="35046" spans="24:27" x14ac:dyDescent="0.25">
      <c r="X35046" s="69"/>
      <c r="Y35046" s="69"/>
      <c r="Z35046" s="69"/>
      <c r="AA35046" s="69"/>
    </row>
    <row r="35047" spans="24:27" x14ac:dyDescent="0.25">
      <c r="X35047" s="69"/>
      <c r="Y35047" s="69"/>
      <c r="Z35047" s="69"/>
      <c r="AA35047" s="69"/>
    </row>
    <row r="35048" spans="24:27" x14ac:dyDescent="0.25">
      <c r="X35048" s="69"/>
      <c r="Y35048" s="69"/>
      <c r="Z35048" s="69"/>
      <c r="AA35048" s="69"/>
    </row>
    <row r="35049" spans="24:27" x14ac:dyDescent="0.25">
      <c r="X35049" s="69"/>
      <c r="Y35049" s="69"/>
      <c r="Z35049" s="69"/>
      <c r="AA35049" s="69"/>
    </row>
    <row r="35050" spans="24:27" x14ac:dyDescent="0.25">
      <c r="X35050" s="69"/>
      <c r="Y35050" s="69"/>
      <c r="Z35050" s="69"/>
      <c r="AA35050" s="69"/>
    </row>
    <row r="35051" spans="24:27" x14ac:dyDescent="0.25">
      <c r="X35051" s="69"/>
      <c r="Y35051" s="69"/>
      <c r="Z35051" s="69"/>
      <c r="AA35051" s="69"/>
    </row>
    <row r="35052" spans="24:27" x14ac:dyDescent="0.25">
      <c r="X35052" s="69"/>
      <c r="Y35052" s="69"/>
      <c r="Z35052" s="69"/>
      <c r="AA35052" s="69"/>
    </row>
    <row r="35053" spans="24:27" x14ac:dyDescent="0.25">
      <c r="X35053" s="69"/>
      <c r="Y35053" s="69"/>
      <c r="Z35053" s="69"/>
      <c r="AA35053" s="69"/>
    </row>
    <row r="35054" spans="24:27" x14ac:dyDescent="0.25">
      <c r="X35054" s="69"/>
      <c r="Y35054" s="69"/>
      <c r="Z35054" s="69"/>
      <c r="AA35054" s="69"/>
    </row>
    <row r="35055" spans="24:27" x14ac:dyDescent="0.25">
      <c r="X35055" s="69"/>
      <c r="Y35055" s="69"/>
      <c r="Z35055" s="69"/>
      <c r="AA35055" s="69"/>
    </row>
    <row r="35056" spans="24:27" x14ac:dyDescent="0.25">
      <c r="X35056" s="69"/>
      <c r="Y35056" s="69"/>
      <c r="Z35056" s="69"/>
      <c r="AA35056" s="69"/>
    </row>
    <row r="35057" spans="24:27" x14ac:dyDescent="0.25">
      <c r="X35057" s="69"/>
      <c r="Y35057" s="69"/>
      <c r="Z35057" s="69"/>
      <c r="AA35057" s="69"/>
    </row>
    <row r="35058" spans="24:27" x14ac:dyDescent="0.25">
      <c r="X35058" s="69"/>
      <c r="Y35058" s="69"/>
      <c r="Z35058" s="69"/>
      <c r="AA35058" s="69"/>
    </row>
    <row r="35059" spans="24:27" x14ac:dyDescent="0.25">
      <c r="X35059" s="69"/>
      <c r="Y35059" s="69"/>
      <c r="Z35059" s="69"/>
      <c r="AA35059" s="69"/>
    </row>
    <row r="35060" spans="24:27" x14ac:dyDescent="0.25">
      <c r="X35060" s="69"/>
      <c r="Y35060" s="69"/>
      <c r="Z35060" s="69"/>
      <c r="AA35060" s="69"/>
    </row>
    <row r="35061" spans="24:27" x14ac:dyDescent="0.25">
      <c r="X35061" s="69"/>
      <c r="Y35061" s="69"/>
      <c r="Z35061" s="69"/>
      <c r="AA35061" s="69"/>
    </row>
    <row r="35062" spans="24:27" x14ac:dyDescent="0.25">
      <c r="X35062" s="69"/>
      <c r="Y35062" s="69"/>
      <c r="Z35062" s="69"/>
      <c r="AA35062" s="69"/>
    </row>
    <row r="35063" spans="24:27" x14ac:dyDescent="0.25">
      <c r="X35063" s="69"/>
      <c r="Y35063" s="69"/>
      <c r="Z35063" s="69"/>
      <c r="AA35063" s="69"/>
    </row>
    <row r="35064" spans="24:27" x14ac:dyDescent="0.25">
      <c r="X35064" s="69"/>
      <c r="Y35064" s="69"/>
      <c r="Z35064" s="69"/>
      <c r="AA35064" s="69"/>
    </row>
    <row r="35065" spans="24:27" x14ac:dyDescent="0.25">
      <c r="X35065" s="69"/>
      <c r="Y35065" s="69"/>
      <c r="Z35065" s="69"/>
      <c r="AA35065" s="69"/>
    </row>
    <row r="35066" spans="24:27" x14ac:dyDescent="0.25">
      <c r="X35066" s="69"/>
      <c r="Y35066" s="69"/>
      <c r="Z35066" s="69"/>
      <c r="AA35066" s="69"/>
    </row>
    <row r="35067" spans="24:27" x14ac:dyDescent="0.25">
      <c r="X35067" s="69"/>
      <c r="Y35067" s="69"/>
      <c r="Z35067" s="69"/>
      <c r="AA35067" s="69"/>
    </row>
    <row r="35068" spans="24:27" x14ac:dyDescent="0.25">
      <c r="X35068" s="69"/>
      <c r="Y35068" s="69"/>
      <c r="Z35068" s="69"/>
      <c r="AA35068" s="69"/>
    </row>
    <row r="35069" spans="24:27" x14ac:dyDescent="0.25">
      <c r="X35069" s="69"/>
      <c r="Y35069" s="69"/>
      <c r="Z35069" s="69"/>
      <c r="AA35069" s="69"/>
    </row>
    <row r="35070" spans="24:27" x14ac:dyDescent="0.25">
      <c r="X35070" s="69"/>
      <c r="Y35070" s="69"/>
      <c r="Z35070" s="69"/>
      <c r="AA35070" s="69"/>
    </row>
    <row r="35071" spans="24:27" x14ac:dyDescent="0.25">
      <c r="X35071" s="69"/>
      <c r="Y35071" s="69"/>
      <c r="Z35071" s="69"/>
      <c r="AA35071" s="69"/>
    </row>
    <row r="35072" spans="24:27" x14ac:dyDescent="0.25">
      <c r="X35072" s="69"/>
      <c r="Y35072" s="69"/>
      <c r="Z35072" s="69"/>
      <c r="AA35072" s="69"/>
    </row>
    <row r="35073" spans="24:27" x14ac:dyDescent="0.25">
      <c r="X35073" s="69"/>
      <c r="Y35073" s="69"/>
      <c r="Z35073" s="69"/>
      <c r="AA35073" s="69"/>
    </row>
    <row r="35074" spans="24:27" x14ac:dyDescent="0.25">
      <c r="X35074" s="69"/>
      <c r="Y35074" s="69"/>
      <c r="Z35074" s="69"/>
      <c r="AA35074" s="69"/>
    </row>
    <row r="35075" spans="24:27" x14ac:dyDescent="0.25">
      <c r="X35075" s="69"/>
      <c r="Y35075" s="69"/>
      <c r="Z35075" s="69"/>
      <c r="AA35075" s="69"/>
    </row>
    <row r="35076" spans="24:27" x14ac:dyDescent="0.25">
      <c r="X35076" s="69"/>
      <c r="Y35076" s="69"/>
      <c r="Z35076" s="69"/>
      <c r="AA35076" s="69"/>
    </row>
    <row r="35077" spans="24:27" x14ac:dyDescent="0.25">
      <c r="X35077" s="69"/>
      <c r="Y35077" s="69"/>
      <c r="Z35077" s="69"/>
      <c r="AA35077" s="69"/>
    </row>
    <row r="35078" spans="24:27" x14ac:dyDescent="0.25">
      <c r="X35078" s="69"/>
      <c r="Y35078" s="69"/>
      <c r="Z35078" s="69"/>
      <c r="AA35078" s="69"/>
    </row>
    <row r="35079" spans="24:27" x14ac:dyDescent="0.25">
      <c r="X35079" s="69"/>
      <c r="Y35079" s="69"/>
      <c r="Z35079" s="69"/>
      <c r="AA35079" s="69"/>
    </row>
    <row r="35080" spans="24:27" x14ac:dyDescent="0.25">
      <c r="X35080" s="69"/>
      <c r="Y35080" s="69"/>
      <c r="Z35080" s="69"/>
      <c r="AA35080" s="69"/>
    </row>
    <row r="35081" spans="24:27" x14ac:dyDescent="0.25">
      <c r="X35081" s="69"/>
      <c r="Y35081" s="69"/>
      <c r="Z35081" s="69"/>
      <c r="AA35081" s="69"/>
    </row>
    <row r="35082" spans="24:27" x14ac:dyDescent="0.25">
      <c r="X35082" s="69"/>
      <c r="Y35082" s="69"/>
      <c r="Z35082" s="69"/>
      <c r="AA35082" s="69"/>
    </row>
    <row r="35083" spans="24:27" x14ac:dyDescent="0.25">
      <c r="X35083" s="69"/>
      <c r="Y35083" s="69"/>
      <c r="Z35083" s="69"/>
      <c r="AA35083" s="69"/>
    </row>
    <row r="35084" spans="24:27" x14ac:dyDescent="0.25">
      <c r="X35084" s="69"/>
      <c r="Y35084" s="69"/>
      <c r="Z35084" s="69"/>
      <c r="AA35084" s="69"/>
    </row>
    <row r="35085" spans="24:27" x14ac:dyDescent="0.25">
      <c r="X35085" s="69"/>
      <c r="Y35085" s="69"/>
      <c r="Z35085" s="69"/>
      <c r="AA35085" s="69"/>
    </row>
    <row r="35086" spans="24:27" x14ac:dyDescent="0.25">
      <c r="X35086" s="69"/>
      <c r="Y35086" s="69"/>
      <c r="Z35086" s="69"/>
      <c r="AA35086" s="69"/>
    </row>
    <row r="35087" spans="24:27" x14ac:dyDescent="0.25">
      <c r="X35087" s="69"/>
      <c r="Y35087" s="69"/>
      <c r="Z35087" s="69"/>
      <c r="AA35087" s="69"/>
    </row>
    <row r="35088" spans="24:27" x14ac:dyDescent="0.25">
      <c r="X35088" s="69"/>
      <c r="Y35088" s="69"/>
      <c r="Z35088" s="69"/>
      <c r="AA35088" s="69"/>
    </row>
    <row r="35089" spans="24:27" x14ac:dyDescent="0.25">
      <c r="X35089" s="69"/>
      <c r="Y35089" s="69"/>
      <c r="Z35089" s="69"/>
      <c r="AA35089" s="69"/>
    </row>
    <row r="35090" spans="24:27" x14ac:dyDescent="0.25">
      <c r="X35090" s="69"/>
      <c r="Y35090" s="69"/>
      <c r="Z35090" s="69"/>
      <c r="AA35090" s="69"/>
    </row>
    <row r="35091" spans="24:27" x14ac:dyDescent="0.25">
      <c r="X35091" s="69"/>
      <c r="Y35091" s="69"/>
      <c r="Z35091" s="69"/>
      <c r="AA35091" s="69"/>
    </row>
    <row r="35092" spans="24:27" x14ac:dyDescent="0.25">
      <c r="X35092" s="69"/>
      <c r="Y35092" s="69"/>
      <c r="Z35092" s="69"/>
      <c r="AA35092" s="69"/>
    </row>
    <row r="35093" spans="24:27" x14ac:dyDescent="0.25">
      <c r="X35093" s="69"/>
      <c r="Y35093" s="69"/>
      <c r="Z35093" s="69"/>
      <c r="AA35093" s="69"/>
    </row>
    <row r="35094" spans="24:27" x14ac:dyDescent="0.25">
      <c r="X35094" s="69"/>
      <c r="Y35094" s="69"/>
      <c r="Z35094" s="69"/>
      <c r="AA35094" s="69"/>
    </row>
    <row r="35095" spans="24:27" x14ac:dyDescent="0.25">
      <c r="X35095" s="69"/>
      <c r="Y35095" s="69"/>
      <c r="Z35095" s="69"/>
      <c r="AA35095" s="69"/>
    </row>
    <row r="35096" spans="24:27" x14ac:dyDescent="0.25">
      <c r="X35096" s="69"/>
      <c r="Y35096" s="69"/>
      <c r="Z35096" s="69"/>
      <c r="AA35096" s="69"/>
    </row>
    <row r="35097" spans="24:27" x14ac:dyDescent="0.25">
      <c r="X35097" s="69"/>
      <c r="Y35097" s="69"/>
      <c r="Z35097" s="69"/>
      <c r="AA35097" s="69"/>
    </row>
    <row r="35098" spans="24:27" x14ac:dyDescent="0.25">
      <c r="X35098" s="69"/>
      <c r="Y35098" s="69"/>
      <c r="Z35098" s="69"/>
      <c r="AA35098" s="69"/>
    </row>
    <row r="35099" spans="24:27" x14ac:dyDescent="0.25">
      <c r="X35099" s="69"/>
      <c r="Y35099" s="69"/>
      <c r="Z35099" s="69"/>
      <c r="AA35099" s="69"/>
    </row>
    <row r="35100" spans="24:27" x14ac:dyDescent="0.25">
      <c r="X35100" s="69"/>
      <c r="Y35100" s="69"/>
      <c r="Z35100" s="69"/>
      <c r="AA35100" s="69"/>
    </row>
    <row r="35101" spans="24:27" x14ac:dyDescent="0.25">
      <c r="X35101" s="69"/>
      <c r="Y35101" s="69"/>
      <c r="Z35101" s="69"/>
      <c r="AA35101" s="69"/>
    </row>
    <row r="35102" spans="24:27" x14ac:dyDescent="0.25">
      <c r="X35102" s="69"/>
      <c r="Y35102" s="69"/>
      <c r="Z35102" s="69"/>
      <c r="AA35102" s="69"/>
    </row>
    <row r="35103" spans="24:27" x14ac:dyDescent="0.25">
      <c r="X35103" s="69"/>
      <c r="Y35103" s="69"/>
      <c r="Z35103" s="69"/>
      <c r="AA35103" s="69"/>
    </row>
    <row r="35104" spans="24:27" x14ac:dyDescent="0.25">
      <c r="X35104" s="69"/>
      <c r="Y35104" s="69"/>
      <c r="Z35104" s="69"/>
      <c r="AA35104" s="69"/>
    </row>
    <row r="35105" spans="24:27" x14ac:dyDescent="0.25">
      <c r="X35105" s="69"/>
      <c r="Y35105" s="69"/>
      <c r="Z35105" s="69"/>
      <c r="AA35105" s="69"/>
    </row>
    <row r="35106" spans="24:27" x14ac:dyDescent="0.25">
      <c r="X35106" s="69"/>
      <c r="Y35106" s="69"/>
      <c r="Z35106" s="69"/>
      <c r="AA35106" s="69"/>
    </row>
    <row r="35107" spans="24:27" x14ac:dyDescent="0.25">
      <c r="X35107" s="69"/>
      <c r="Y35107" s="69"/>
      <c r="Z35107" s="69"/>
      <c r="AA35107" s="69"/>
    </row>
    <row r="35108" spans="24:27" x14ac:dyDescent="0.25">
      <c r="X35108" s="69"/>
      <c r="Y35108" s="69"/>
      <c r="Z35108" s="69"/>
      <c r="AA35108" s="69"/>
    </row>
    <row r="35109" spans="24:27" x14ac:dyDescent="0.25">
      <c r="X35109" s="69"/>
      <c r="Y35109" s="69"/>
      <c r="Z35109" s="69"/>
      <c r="AA35109" s="69"/>
    </row>
    <row r="35110" spans="24:27" x14ac:dyDescent="0.25">
      <c r="X35110" s="69"/>
      <c r="Y35110" s="69"/>
      <c r="Z35110" s="69"/>
      <c r="AA35110" s="69"/>
    </row>
    <row r="35111" spans="24:27" x14ac:dyDescent="0.25">
      <c r="X35111" s="69"/>
      <c r="Y35111" s="69"/>
      <c r="Z35111" s="69"/>
      <c r="AA35111" s="69"/>
    </row>
    <row r="35112" spans="24:27" x14ac:dyDescent="0.25">
      <c r="X35112" s="69"/>
      <c r="Y35112" s="69"/>
      <c r="Z35112" s="69"/>
      <c r="AA35112" s="69"/>
    </row>
    <row r="35113" spans="24:27" x14ac:dyDescent="0.25">
      <c r="X35113" s="69"/>
      <c r="Y35113" s="69"/>
      <c r="Z35113" s="69"/>
      <c r="AA35113" s="69"/>
    </row>
    <row r="35114" spans="24:27" x14ac:dyDescent="0.25">
      <c r="X35114" s="69"/>
      <c r="Y35114" s="69"/>
      <c r="Z35114" s="69"/>
      <c r="AA35114" s="69"/>
    </row>
    <row r="35115" spans="24:27" x14ac:dyDescent="0.25">
      <c r="X35115" s="69"/>
      <c r="Y35115" s="69"/>
      <c r="Z35115" s="69"/>
      <c r="AA35115" s="69"/>
    </row>
    <row r="35116" spans="24:27" x14ac:dyDescent="0.25">
      <c r="X35116" s="69"/>
      <c r="Y35116" s="69"/>
      <c r="Z35116" s="69"/>
      <c r="AA35116" s="69"/>
    </row>
    <row r="35117" spans="24:27" x14ac:dyDescent="0.25">
      <c r="X35117" s="69"/>
      <c r="Y35117" s="69"/>
      <c r="Z35117" s="69"/>
      <c r="AA35117" s="69"/>
    </row>
    <row r="35118" spans="24:27" x14ac:dyDescent="0.25">
      <c r="X35118" s="69"/>
      <c r="Y35118" s="69"/>
      <c r="Z35118" s="69"/>
      <c r="AA35118" s="69"/>
    </row>
    <row r="35119" spans="24:27" x14ac:dyDescent="0.25">
      <c r="X35119" s="69"/>
      <c r="Y35119" s="69"/>
      <c r="Z35119" s="69"/>
      <c r="AA35119" s="69"/>
    </row>
    <row r="35120" spans="24:27" x14ac:dyDescent="0.25">
      <c r="X35120" s="69"/>
      <c r="Y35120" s="69"/>
      <c r="Z35120" s="69"/>
      <c r="AA35120" s="69"/>
    </row>
    <row r="35121" spans="24:27" x14ac:dyDescent="0.25">
      <c r="X35121" s="69"/>
      <c r="Y35121" s="69"/>
      <c r="Z35121" s="69"/>
      <c r="AA35121" s="69"/>
    </row>
    <row r="35122" spans="24:27" x14ac:dyDescent="0.25">
      <c r="X35122" s="69"/>
      <c r="Y35122" s="69"/>
      <c r="Z35122" s="69"/>
      <c r="AA35122" s="69"/>
    </row>
    <row r="35123" spans="24:27" x14ac:dyDescent="0.25">
      <c r="X35123" s="69"/>
      <c r="Y35123" s="69"/>
      <c r="Z35123" s="69"/>
      <c r="AA35123" s="69"/>
    </row>
    <row r="35124" spans="24:27" x14ac:dyDescent="0.25">
      <c r="X35124" s="69"/>
      <c r="Y35124" s="69"/>
      <c r="Z35124" s="69"/>
      <c r="AA35124" s="69"/>
    </row>
    <row r="35125" spans="24:27" x14ac:dyDescent="0.25">
      <c r="X35125" s="69"/>
      <c r="Y35125" s="69"/>
      <c r="Z35125" s="69"/>
      <c r="AA35125" s="69"/>
    </row>
    <row r="35126" spans="24:27" x14ac:dyDescent="0.25">
      <c r="X35126" s="69"/>
      <c r="Y35126" s="69"/>
      <c r="Z35126" s="69"/>
      <c r="AA35126" s="69"/>
    </row>
    <row r="35127" spans="24:27" x14ac:dyDescent="0.25">
      <c r="X35127" s="69"/>
      <c r="Y35127" s="69"/>
      <c r="Z35127" s="69"/>
      <c r="AA35127" s="69"/>
    </row>
    <row r="35128" spans="24:27" x14ac:dyDescent="0.25">
      <c r="X35128" s="69"/>
      <c r="Y35128" s="69"/>
      <c r="Z35128" s="69"/>
      <c r="AA35128" s="69"/>
    </row>
    <row r="35129" spans="24:27" x14ac:dyDescent="0.25">
      <c r="X35129" s="69"/>
      <c r="Y35129" s="69"/>
      <c r="Z35129" s="69"/>
      <c r="AA35129" s="69"/>
    </row>
    <row r="35130" spans="24:27" x14ac:dyDescent="0.25">
      <c r="X35130" s="69"/>
      <c r="Y35130" s="69"/>
      <c r="Z35130" s="69"/>
      <c r="AA35130" s="69"/>
    </row>
    <row r="35131" spans="24:27" x14ac:dyDescent="0.25">
      <c r="X35131" s="69"/>
      <c r="Y35131" s="69"/>
      <c r="Z35131" s="69"/>
      <c r="AA35131" s="69"/>
    </row>
    <row r="35132" spans="24:27" x14ac:dyDescent="0.25">
      <c r="X35132" s="69"/>
      <c r="Y35132" s="69"/>
      <c r="Z35132" s="69"/>
      <c r="AA35132" s="69"/>
    </row>
    <row r="35133" spans="24:27" x14ac:dyDescent="0.25">
      <c r="X35133" s="69"/>
      <c r="Y35133" s="69"/>
      <c r="Z35133" s="69"/>
      <c r="AA35133" s="69"/>
    </row>
    <row r="35134" spans="24:27" x14ac:dyDescent="0.25">
      <c r="X35134" s="69"/>
      <c r="Y35134" s="69"/>
      <c r="Z35134" s="69"/>
      <c r="AA35134" s="69"/>
    </row>
    <row r="35135" spans="24:27" x14ac:dyDescent="0.25">
      <c r="X35135" s="69"/>
      <c r="Y35135" s="69"/>
      <c r="Z35135" s="69"/>
      <c r="AA35135" s="69"/>
    </row>
    <row r="35136" spans="24:27" x14ac:dyDescent="0.25">
      <c r="X35136" s="69"/>
      <c r="Y35136" s="69"/>
      <c r="Z35136" s="69"/>
      <c r="AA35136" s="69"/>
    </row>
    <row r="35137" spans="24:27" x14ac:dyDescent="0.25">
      <c r="X35137" s="69"/>
      <c r="Y35137" s="69"/>
      <c r="Z35137" s="69"/>
      <c r="AA35137" s="69"/>
    </row>
    <row r="35138" spans="24:27" x14ac:dyDescent="0.25">
      <c r="X35138" s="69"/>
      <c r="Y35138" s="69"/>
      <c r="Z35138" s="69"/>
      <c r="AA35138" s="69"/>
    </row>
    <row r="35139" spans="24:27" x14ac:dyDescent="0.25">
      <c r="X35139" s="69"/>
      <c r="Y35139" s="69"/>
      <c r="Z35139" s="69"/>
      <c r="AA35139" s="69"/>
    </row>
    <row r="35140" spans="24:27" x14ac:dyDescent="0.25">
      <c r="X35140" s="69"/>
      <c r="Y35140" s="69"/>
      <c r="Z35140" s="69"/>
      <c r="AA35140" s="69"/>
    </row>
    <row r="35141" spans="24:27" x14ac:dyDescent="0.25">
      <c r="X35141" s="69"/>
      <c r="Y35141" s="69"/>
      <c r="Z35141" s="69"/>
      <c r="AA35141" s="69"/>
    </row>
    <row r="35142" spans="24:27" x14ac:dyDescent="0.25">
      <c r="X35142" s="69"/>
      <c r="Y35142" s="69"/>
      <c r="Z35142" s="69"/>
      <c r="AA35142" s="69"/>
    </row>
    <row r="35143" spans="24:27" x14ac:dyDescent="0.25">
      <c r="X35143" s="69"/>
      <c r="Y35143" s="69"/>
      <c r="Z35143" s="69"/>
      <c r="AA35143" s="69"/>
    </row>
    <row r="35144" spans="24:27" x14ac:dyDescent="0.25">
      <c r="X35144" s="69"/>
      <c r="Y35144" s="69"/>
      <c r="Z35144" s="69"/>
      <c r="AA35144" s="69"/>
    </row>
    <row r="35145" spans="24:27" x14ac:dyDescent="0.25">
      <c r="X35145" s="69"/>
      <c r="Y35145" s="69"/>
      <c r="Z35145" s="69"/>
      <c r="AA35145" s="69"/>
    </row>
    <row r="35146" spans="24:27" x14ac:dyDescent="0.25">
      <c r="X35146" s="69"/>
      <c r="Y35146" s="69"/>
      <c r="Z35146" s="69"/>
      <c r="AA35146" s="69"/>
    </row>
    <row r="35147" spans="24:27" x14ac:dyDescent="0.25">
      <c r="X35147" s="69"/>
      <c r="Y35147" s="69"/>
      <c r="Z35147" s="69"/>
      <c r="AA35147" s="69"/>
    </row>
    <row r="35148" spans="24:27" x14ac:dyDescent="0.25">
      <c r="X35148" s="69"/>
      <c r="Y35148" s="69"/>
      <c r="Z35148" s="69"/>
      <c r="AA35148" s="69"/>
    </row>
    <row r="35149" spans="24:27" x14ac:dyDescent="0.25">
      <c r="X35149" s="69"/>
      <c r="Y35149" s="69"/>
      <c r="Z35149" s="69"/>
      <c r="AA35149" s="69"/>
    </row>
    <row r="35150" spans="24:27" x14ac:dyDescent="0.25">
      <c r="X35150" s="69"/>
      <c r="Y35150" s="69"/>
      <c r="Z35150" s="69"/>
      <c r="AA35150" s="69"/>
    </row>
    <row r="35151" spans="24:27" x14ac:dyDescent="0.25">
      <c r="X35151" s="69"/>
      <c r="Y35151" s="69"/>
      <c r="Z35151" s="69"/>
      <c r="AA35151" s="69"/>
    </row>
    <row r="35152" spans="24:27" x14ac:dyDescent="0.25">
      <c r="X35152" s="69"/>
      <c r="Y35152" s="69"/>
      <c r="Z35152" s="69"/>
      <c r="AA35152" s="69"/>
    </row>
    <row r="35153" spans="24:27" x14ac:dyDescent="0.25">
      <c r="X35153" s="69"/>
      <c r="Y35153" s="69"/>
      <c r="Z35153" s="69"/>
      <c r="AA35153" s="69"/>
    </row>
    <row r="35154" spans="24:27" x14ac:dyDescent="0.25">
      <c r="X35154" s="69"/>
      <c r="Y35154" s="69"/>
      <c r="Z35154" s="69"/>
      <c r="AA35154" s="69"/>
    </row>
    <row r="35155" spans="24:27" x14ac:dyDescent="0.25">
      <c r="X35155" s="69"/>
      <c r="Y35155" s="69"/>
      <c r="Z35155" s="69"/>
      <c r="AA35155" s="69"/>
    </row>
    <row r="35156" spans="24:27" x14ac:dyDescent="0.25">
      <c r="X35156" s="69"/>
      <c r="Y35156" s="69"/>
      <c r="Z35156" s="69"/>
      <c r="AA35156" s="69"/>
    </row>
    <row r="35157" spans="24:27" x14ac:dyDescent="0.25">
      <c r="X35157" s="69"/>
      <c r="Y35157" s="69"/>
      <c r="Z35157" s="69"/>
      <c r="AA35157" s="69"/>
    </row>
    <row r="35158" spans="24:27" x14ac:dyDescent="0.25">
      <c r="X35158" s="69"/>
      <c r="Y35158" s="69"/>
      <c r="Z35158" s="69"/>
      <c r="AA35158" s="69"/>
    </row>
    <row r="35159" spans="24:27" x14ac:dyDescent="0.25">
      <c r="X35159" s="69"/>
      <c r="Y35159" s="69"/>
      <c r="Z35159" s="69"/>
      <c r="AA35159" s="69"/>
    </row>
    <row r="35160" spans="24:27" x14ac:dyDescent="0.25">
      <c r="X35160" s="69"/>
      <c r="Y35160" s="69"/>
      <c r="Z35160" s="69"/>
      <c r="AA35160" s="69"/>
    </row>
    <row r="35161" spans="24:27" x14ac:dyDescent="0.25">
      <c r="X35161" s="69"/>
      <c r="Y35161" s="69"/>
      <c r="Z35161" s="69"/>
      <c r="AA35161" s="69"/>
    </row>
    <row r="35162" spans="24:27" x14ac:dyDescent="0.25">
      <c r="X35162" s="69"/>
      <c r="Y35162" s="69"/>
      <c r="Z35162" s="69"/>
      <c r="AA35162" s="69"/>
    </row>
    <row r="35163" spans="24:27" x14ac:dyDescent="0.25">
      <c r="X35163" s="69"/>
      <c r="Y35163" s="69"/>
      <c r="Z35163" s="69"/>
      <c r="AA35163" s="69"/>
    </row>
    <row r="35164" spans="24:27" x14ac:dyDescent="0.25">
      <c r="X35164" s="69"/>
      <c r="Y35164" s="69"/>
      <c r="Z35164" s="69"/>
      <c r="AA35164" s="69"/>
    </row>
    <row r="35165" spans="24:27" x14ac:dyDescent="0.25">
      <c r="X35165" s="69"/>
      <c r="Y35165" s="69"/>
      <c r="Z35165" s="69"/>
      <c r="AA35165" s="69"/>
    </row>
    <row r="35166" spans="24:27" x14ac:dyDescent="0.25">
      <c r="X35166" s="69"/>
      <c r="Y35166" s="69"/>
      <c r="Z35166" s="69"/>
      <c r="AA35166" s="69"/>
    </row>
    <row r="35167" spans="24:27" x14ac:dyDescent="0.25">
      <c r="X35167" s="69"/>
      <c r="Y35167" s="69"/>
      <c r="Z35167" s="69"/>
      <c r="AA35167" s="69"/>
    </row>
    <row r="35168" spans="24:27" x14ac:dyDescent="0.25">
      <c r="X35168" s="69"/>
      <c r="Y35168" s="69"/>
      <c r="Z35168" s="69"/>
      <c r="AA35168" s="69"/>
    </row>
    <row r="35169" spans="24:27" x14ac:dyDescent="0.25">
      <c r="X35169" s="69"/>
      <c r="Y35169" s="69"/>
      <c r="Z35169" s="69"/>
      <c r="AA35169" s="69"/>
    </row>
    <row r="35170" spans="24:27" x14ac:dyDescent="0.25">
      <c r="X35170" s="69"/>
      <c r="Y35170" s="69"/>
      <c r="Z35170" s="69"/>
      <c r="AA35170" s="69"/>
    </row>
    <row r="35171" spans="24:27" x14ac:dyDescent="0.25">
      <c r="X35171" s="69"/>
      <c r="Y35171" s="69"/>
      <c r="Z35171" s="69"/>
      <c r="AA35171" s="69"/>
    </row>
    <row r="35172" spans="24:27" x14ac:dyDescent="0.25">
      <c r="X35172" s="69"/>
      <c r="Y35172" s="69"/>
      <c r="Z35172" s="69"/>
      <c r="AA35172" s="69"/>
    </row>
    <row r="35173" spans="24:27" x14ac:dyDescent="0.25">
      <c r="X35173" s="69"/>
      <c r="Y35173" s="69"/>
      <c r="Z35173" s="69"/>
      <c r="AA35173" s="69"/>
    </row>
    <row r="35174" spans="24:27" x14ac:dyDescent="0.25">
      <c r="X35174" s="69"/>
      <c r="Y35174" s="69"/>
      <c r="Z35174" s="69"/>
      <c r="AA35174" s="69"/>
    </row>
    <row r="35175" spans="24:27" x14ac:dyDescent="0.25">
      <c r="X35175" s="69"/>
      <c r="Y35175" s="69"/>
      <c r="Z35175" s="69"/>
      <c r="AA35175" s="69"/>
    </row>
    <row r="35176" spans="24:27" x14ac:dyDescent="0.25">
      <c r="X35176" s="69"/>
      <c r="Y35176" s="69"/>
      <c r="Z35176" s="69"/>
      <c r="AA35176" s="69"/>
    </row>
    <row r="35177" spans="24:27" x14ac:dyDescent="0.25">
      <c r="X35177" s="69"/>
      <c r="Y35177" s="69"/>
      <c r="Z35177" s="69"/>
      <c r="AA35177" s="69"/>
    </row>
    <row r="35178" spans="24:27" x14ac:dyDescent="0.25">
      <c r="X35178" s="69"/>
      <c r="Y35178" s="69"/>
      <c r="Z35178" s="69"/>
      <c r="AA35178" s="69"/>
    </row>
    <row r="35179" spans="24:27" x14ac:dyDescent="0.25">
      <c r="X35179" s="69"/>
      <c r="Y35179" s="69"/>
      <c r="Z35179" s="69"/>
      <c r="AA35179" s="69"/>
    </row>
    <row r="35180" spans="24:27" x14ac:dyDescent="0.25">
      <c r="X35180" s="69"/>
      <c r="Y35180" s="69"/>
      <c r="Z35180" s="69"/>
      <c r="AA35180" s="69"/>
    </row>
    <row r="35181" spans="24:27" x14ac:dyDescent="0.25">
      <c r="X35181" s="69"/>
      <c r="Y35181" s="69"/>
      <c r="Z35181" s="69"/>
      <c r="AA35181" s="69"/>
    </row>
    <row r="35182" spans="24:27" x14ac:dyDescent="0.25">
      <c r="X35182" s="69"/>
      <c r="Y35182" s="69"/>
      <c r="Z35182" s="69"/>
      <c r="AA35182" s="69"/>
    </row>
    <row r="35183" spans="24:27" x14ac:dyDescent="0.25">
      <c r="X35183" s="69"/>
      <c r="Y35183" s="69"/>
      <c r="Z35183" s="69"/>
      <c r="AA35183" s="69"/>
    </row>
    <row r="35184" spans="24:27" x14ac:dyDescent="0.25">
      <c r="X35184" s="69"/>
      <c r="Y35184" s="69"/>
      <c r="Z35184" s="69"/>
      <c r="AA35184" s="69"/>
    </row>
    <row r="35185" spans="24:27" x14ac:dyDescent="0.25">
      <c r="X35185" s="69"/>
      <c r="Y35185" s="69"/>
      <c r="Z35185" s="69"/>
      <c r="AA35185" s="69"/>
    </row>
    <row r="35186" spans="24:27" x14ac:dyDescent="0.25">
      <c r="X35186" s="69"/>
      <c r="Y35186" s="69"/>
      <c r="Z35186" s="69"/>
      <c r="AA35186" s="69"/>
    </row>
    <row r="35187" spans="24:27" x14ac:dyDescent="0.25">
      <c r="X35187" s="69"/>
      <c r="Y35187" s="69"/>
      <c r="Z35187" s="69"/>
      <c r="AA35187" s="69"/>
    </row>
    <row r="35188" spans="24:27" x14ac:dyDescent="0.25">
      <c r="X35188" s="69"/>
      <c r="Y35188" s="69"/>
      <c r="Z35188" s="69"/>
      <c r="AA35188" s="69"/>
    </row>
    <row r="35189" spans="24:27" x14ac:dyDescent="0.25">
      <c r="X35189" s="69"/>
      <c r="Y35189" s="69"/>
      <c r="Z35189" s="69"/>
      <c r="AA35189" s="69"/>
    </row>
    <row r="35190" spans="24:27" x14ac:dyDescent="0.25">
      <c r="X35190" s="69"/>
      <c r="Y35190" s="69"/>
      <c r="Z35190" s="69"/>
      <c r="AA35190" s="69"/>
    </row>
    <row r="35191" spans="24:27" x14ac:dyDescent="0.25">
      <c r="X35191" s="69"/>
      <c r="Y35191" s="69"/>
      <c r="Z35191" s="69"/>
      <c r="AA35191" s="69"/>
    </row>
    <row r="35192" spans="24:27" x14ac:dyDescent="0.25">
      <c r="X35192" s="69"/>
      <c r="Y35192" s="69"/>
      <c r="Z35192" s="69"/>
      <c r="AA35192" s="69"/>
    </row>
    <row r="35193" spans="24:27" x14ac:dyDescent="0.25">
      <c r="X35193" s="69"/>
      <c r="Y35193" s="69"/>
      <c r="Z35193" s="69"/>
      <c r="AA35193" s="69"/>
    </row>
    <row r="35194" spans="24:27" x14ac:dyDescent="0.25">
      <c r="X35194" s="69"/>
      <c r="Y35194" s="69"/>
      <c r="Z35194" s="69"/>
      <c r="AA35194" s="69"/>
    </row>
    <row r="35195" spans="24:27" x14ac:dyDescent="0.25">
      <c r="X35195" s="69"/>
      <c r="Y35195" s="69"/>
      <c r="Z35195" s="69"/>
      <c r="AA35195" s="69"/>
    </row>
    <row r="35196" spans="24:27" x14ac:dyDescent="0.25">
      <c r="X35196" s="69"/>
      <c r="Y35196" s="69"/>
      <c r="Z35196" s="69"/>
      <c r="AA35196" s="69"/>
    </row>
    <row r="35197" spans="24:27" x14ac:dyDescent="0.25">
      <c r="X35197" s="69"/>
      <c r="Y35197" s="69"/>
      <c r="Z35197" s="69"/>
      <c r="AA35197" s="69"/>
    </row>
    <row r="35198" spans="24:27" x14ac:dyDescent="0.25">
      <c r="X35198" s="69"/>
      <c r="Y35198" s="69"/>
      <c r="Z35198" s="69"/>
      <c r="AA35198" s="69"/>
    </row>
    <row r="35199" spans="24:27" x14ac:dyDescent="0.25">
      <c r="X35199" s="69"/>
      <c r="Y35199" s="69"/>
      <c r="Z35199" s="69"/>
      <c r="AA35199" s="69"/>
    </row>
    <row r="35200" spans="24:27" x14ac:dyDescent="0.25">
      <c r="X35200" s="69"/>
      <c r="Y35200" s="69"/>
      <c r="Z35200" s="69"/>
      <c r="AA35200" s="69"/>
    </row>
    <row r="35201" spans="24:27" x14ac:dyDescent="0.25">
      <c r="X35201" s="69"/>
      <c r="Y35201" s="69"/>
      <c r="Z35201" s="69"/>
      <c r="AA35201" s="69"/>
    </row>
    <row r="35202" spans="24:27" x14ac:dyDescent="0.25">
      <c r="X35202" s="69"/>
      <c r="Y35202" s="69"/>
      <c r="Z35202" s="69"/>
      <c r="AA35202" s="69"/>
    </row>
    <row r="35203" spans="24:27" x14ac:dyDescent="0.25">
      <c r="X35203" s="69"/>
      <c r="Y35203" s="69"/>
      <c r="Z35203" s="69"/>
      <c r="AA35203" s="69"/>
    </row>
    <row r="35204" spans="24:27" x14ac:dyDescent="0.25">
      <c r="X35204" s="69"/>
      <c r="Y35204" s="69"/>
      <c r="Z35204" s="69"/>
      <c r="AA35204" s="69"/>
    </row>
    <row r="35205" spans="24:27" x14ac:dyDescent="0.25">
      <c r="X35205" s="69"/>
      <c r="Y35205" s="69"/>
      <c r="Z35205" s="69"/>
      <c r="AA35205" s="69"/>
    </row>
    <row r="35206" spans="24:27" x14ac:dyDescent="0.25">
      <c r="X35206" s="69"/>
      <c r="Y35206" s="69"/>
      <c r="Z35206" s="69"/>
      <c r="AA35206" s="69"/>
    </row>
    <row r="35207" spans="24:27" x14ac:dyDescent="0.25">
      <c r="X35207" s="69"/>
      <c r="Y35207" s="69"/>
      <c r="Z35207" s="69"/>
      <c r="AA35207" s="69"/>
    </row>
    <row r="35208" spans="24:27" x14ac:dyDescent="0.25">
      <c r="X35208" s="69"/>
      <c r="Y35208" s="69"/>
      <c r="Z35208" s="69"/>
      <c r="AA35208" s="69"/>
    </row>
    <row r="35209" spans="24:27" x14ac:dyDescent="0.25">
      <c r="X35209" s="69"/>
      <c r="Y35209" s="69"/>
      <c r="Z35209" s="69"/>
      <c r="AA35209" s="69"/>
    </row>
    <row r="35210" spans="24:27" x14ac:dyDescent="0.25">
      <c r="X35210" s="69"/>
      <c r="Y35210" s="69"/>
      <c r="Z35210" s="69"/>
      <c r="AA35210" s="69"/>
    </row>
    <row r="35211" spans="24:27" x14ac:dyDescent="0.25">
      <c r="X35211" s="69"/>
      <c r="Y35211" s="69"/>
      <c r="Z35211" s="69"/>
      <c r="AA35211" s="69"/>
    </row>
    <row r="35212" spans="24:27" x14ac:dyDescent="0.25">
      <c r="X35212" s="69"/>
      <c r="Y35212" s="69"/>
      <c r="Z35212" s="69"/>
      <c r="AA35212" s="69"/>
    </row>
    <row r="35213" spans="24:27" x14ac:dyDescent="0.25">
      <c r="X35213" s="69"/>
      <c r="Y35213" s="69"/>
      <c r="Z35213" s="69"/>
      <c r="AA35213" s="69"/>
    </row>
    <row r="35214" spans="24:27" x14ac:dyDescent="0.25">
      <c r="X35214" s="69"/>
      <c r="Y35214" s="69"/>
      <c r="Z35214" s="69"/>
      <c r="AA35214" s="69"/>
    </row>
    <row r="35215" spans="24:27" x14ac:dyDescent="0.25">
      <c r="X35215" s="69"/>
      <c r="Y35215" s="69"/>
      <c r="Z35215" s="69"/>
      <c r="AA35215" s="69"/>
    </row>
    <row r="35216" spans="24:27" x14ac:dyDescent="0.25">
      <c r="X35216" s="69"/>
      <c r="Y35216" s="69"/>
      <c r="Z35216" s="69"/>
      <c r="AA35216" s="69"/>
    </row>
    <row r="35217" spans="24:27" x14ac:dyDescent="0.25">
      <c r="X35217" s="69"/>
      <c r="Y35217" s="69"/>
      <c r="Z35217" s="69"/>
      <c r="AA35217" s="69"/>
    </row>
    <row r="35218" spans="24:27" x14ac:dyDescent="0.25">
      <c r="X35218" s="69"/>
      <c r="Y35218" s="69"/>
      <c r="Z35218" s="69"/>
      <c r="AA35218" s="69"/>
    </row>
    <row r="35219" spans="24:27" x14ac:dyDescent="0.25">
      <c r="X35219" s="69"/>
      <c r="Y35219" s="69"/>
      <c r="Z35219" s="69"/>
      <c r="AA35219" s="69"/>
    </row>
    <row r="35220" spans="24:27" x14ac:dyDescent="0.25">
      <c r="X35220" s="69"/>
      <c r="Y35220" s="69"/>
      <c r="Z35220" s="69"/>
      <c r="AA35220" s="69"/>
    </row>
    <row r="35221" spans="24:27" x14ac:dyDescent="0.25">
      <c r="X35221" s="69"/>
      <c r="Y35221" s="69"/>
      <c r="Z35221" s="69"/>
      <c r="AA35221" s="69"/>
    </row>
    <row r="35222" spans="24:27" x14ac:dyDescent="0.25">
      <c r="X35222" s="69"/>
      <c r="Y35222" s="69"/>
      <c r="Z35222" s="69"/>
      <c r="AA35222" s="69"/>
    </row>
    <row r="35223" spans="24:27" x14ac:dyDescent="0.25">
      <c r="X35223" s="69"/>
      <c r="Y35223" s="69"/>
      <c r="Z35223" s="69"/>
      <c r="AA35223" s="69"/>
    </row>
    <row r="35224" spans="24:27" x14ac:dyDescent="0.25">
      <c r="X35224" s="69"/>
      <c r="Y35224" s="69"/>
      <c r="Z35224" s="69"/>
      <c r="AA35224" s="69"/>
    </row>
    <row r="35225" spans="24:27" x14ac:dyDescent="0.25">
      <c r="X35225" s="69"/>
      <c r="Y35225" s="69"/>
      <c r="Z35225" s="69"/>
      <c r="AA35225" s="69"/>
    </row>
    <row r="35226" spans="24:27" x14ac:dyDescent="0.25">
      <c r="X35226" s="69"/>
      <c r="Y35226" s="69"/>
      <c r="Z35226" s="69"/>
      <c r="AA35226" s="69"/>
    </row>
    <row r="35227" spans="24:27" x14ac:dyDescent="0.25">
      <c r="X35227" s="69"/>
      <c r="Y35227" s="69"/>
      <c r="Z35227" s="69"/>
      <c r="AA35227" s="69"/>
    </row>
    <row r="35228" spans="24:27" x14ac:dyDescent="0.25">
      <c r="X35228" s="69"/>
      <c r="Y35228" s="69"/>
      <c r="Z35228" s="69"/>
      <c r="AA35228" s="69"/>
    </row>
    <row r="35229" spans="24:27" x14ac:dyDescent="0.25">
      <c r="X35229" s="69"/>
      <c r="Y35229" s="69"/>
      <c r="Z35229" s="69"/>
      <c r="AA35229" s="69"/>
    </row>
    <row r="35230" spans="24:27" x14ac:dyDescent="0.25">
      <c r="X35230" s="69"/>
      <c r="Y35230" s="69"/>
      <c r="Z35230" s="69"/>
      <c r="AA35230" s="69"/>
    </row>
    <row r="35231" spans="24:27" x14ac:dyDescent="0.25">
      <c r="X35231" s="69"/>
      <c r="Y35231" s="69"/>
      <c r="Z35231" s="69"/>
      <c r="AA35231" s="69"/>
    </row>
    <row r="35232" spans="24:27" x14ac:dyDescent="0.25">
      <c r="X35232" s="69"/>
      <c r="Y35232" s="69"/>
      <c r="Z35232" s="69"/>
      <c r="AA35232" s="69"/>
    </row>
    <row r="35233" spans="24:27" x14ac:dyDescent="0.25">
      <c r="X35233" s="69"/>
      <c r="Y35233" s="69"/>
      <c r="Z35233" s="69"/>
      <c r="AA35233" s="69"/>
    </row>
    <row r="35234" spans="24:27" x14ac:dyDescent="0.25">
      <c r="X35234" s="69"/>
      <c r="Y35234" s="69"/>
      <c r="Z35234" s="69"/>
      <c r="AA35234" s="69"/>
    </row>
    <row r="35235" spans="24:27" x14ac:dyDescent="0.25">
      <c r="X35235" s="69"/>
      <c r="Y35235" s="69"/>
      <c r="Z35235" s="69"/>
      <c r="AA35235" s="69"/>
    </row>
    <row r="35236" spans="24:27" x14ac:dyDescent="0.25">
      <c r="X35236" s="69"/>
      <c r="Y35236" s="69"/>
      <c r="Z35236" s="69"/>
      <c r="AA35236" s="69"/>
    </row>
    <row r="35237" spans="24:27" x14ac:dyDescent="0.25">
      <c r="X35237" s="69"/>
      <c r="Y35237" s="69"/>
      <c r="Z35237" s="69"/>
      <c r="AA35237" s="69"/>
    </row>
    <row r="35238" spans="24:27" x14ac:dyDescent="0.25">
      <c r="X35238" s="69"/>
      <c r="Y35238" s="69"/>
      <c r="Z35238" s="69"/>
      <c r="AA35238" s="69"/>
    </row>
    <row r="35239" spans="24:27" x14ac:dyDescent="0.25">
      <c r="X35239" s="69"/>
      <c r="Y35239" s="69"/>
      <c r="Z35239" s="69"/>
      <c r="AA35239" s="69"/>
    </row>
    <row r="35240" spans="24:27" x14ac:dyDescent="0.25">
      <c r="X35240" s="69"/>
      <c r="Y35240" s="69"/>
      <c r="Z35240" s="69"/>
      <c r="AA35240" s="69"/>
    </row>
    <row r="35241" spans="24:27" x14ac:dyDescent="0.25">
      <c r="X35241" s="69"/>
      <c r="Y35241" s="69"/>
      <c r="Z35241" s="69"/>
      <c r="AA35241" s="69"/>
    </row>
    <row r="35242" spans="24:27" x14ac:dyDescent="0.25">
      <c r="X35242" s="69"/>
      <c r="Y35242" s="69"/>
      <c r="Z35242" s="69"/>
      <c r="AA35242" s="69"/>
    </row>
    <row r="35243" spans="24:27" x14ac:dyDescent="0.25">
      <c r="X35243" s="69"/>
      <c r="Y35243" s="69"/>
      <c r="Z35243" s="69"/>
      <c r="AA35243" s="69"/>
    </row>
    <row r="35244" spans="24:27" x14ac:dyDescent="0.25">
      <c r="X35244" s="69"/>
      <c r="Y35244" s="69"/>
      <c r="Z35244" s="69"/>
      <c r="AA35244" s="69"/>
    </row>
    <row r="35245" spans="24:27" x14ac:dyDescent="0.25">
      <c r="X35245" s="69"/>
      <c r="Y35245" s="69"/>
      <c r="Z35245" s="69"/>
      <c r="AA35245" s="69"/>
    </row>
    <row r="35246" spans="24:27" x14ac:dyDescent="0.25">
      <c r="X35246" s="69"/>
      <c r="Y35246" s="69"/>
      <c r="Z35246" s="69"/>
      <c r="AA35246" s="69"/>
    </row>
    <row r="35247" spans="24:27" x14ac:dyDescent="0.25">
      <c r="X35247" s="69"/>
      <c r="Y35247" s="69"/>
      <c r="Z35247" s="69"/>
      <c r="AA35247" s="69"/>
    </row>
    <row r="35248" spans="24:27" x14ac:dyDescent="0.25">
      <c r="X35248" s="69"/>
      <c r="Y35248" s="69"/>
      <c r="Z35248" s="69"/>
      <c r="AA35248" s="69"/>
    </row>
    <row r="35249" spans="24:27" x14ac:dyDescent="0.25">
      <c r="X35249" s="69"/>
      <c r="Y35249" s="69"/>
      <c r="Z35249" s="69"/>
      <c r="AA35249" s="69"/>
    </row>
    <row r="35250" spans="24:27" x14ac:dyDescent="0.25">
      <c r="X35250" s="69"/>
      <c r="Y35250" s="69"/>
      <c r="Z35250" s="69"/>
      <c r="AA35250" s="69"/>
    </row>
    <row r="35251" spans="24:27" x14ac:dyDescent="0.25">
      <c r="X35251" s="69"/>
      <c r="Y35251" s="69"/>
      <c r="Z35251" s="69"/>
      <c r="AA35251" s="69"/>
    </row>
    <row r="35252" spans="24:27" x14ac:dyDescent="0.25">
      <c r="X35252" s="69"/>
      <c r="Y35252" s="69"/>
      <c r="Z35252" s="69"/>
      <c r="AA35252" s="69"/>
    </row>
    <row r="35253" spans="24:27" x14ac:dyDescent="0.25">
      <c r="X35253" s="69"/>
      <c r="Y35253" s="69"/>
      <c r="Z35253" s="69"/>
      <c r="AA35253" s="69"/>
    </row>
    <row r="35254" spans="24:27" x14ac:dyDescent="0.25">
      <c r="X35254" s="69"/>
      <c r="Y35254" s="69"/>
      <c r="Z35254" s="69"/>
      <c r="AA35254" s="69"/>
    </row>
    <row r="35255" spans="24:27" x14ac:dyDescent="0.25">
      <c r="X35255" s="69"/>
      <c r="Y35255" s="69"/>
      <c r="Z35255" s="69"/>
      <c r="AA35255" s="69"/>
    </row>
    <row r="35256" spans="24:27" x14ac:dyDescent="0.25">
      <c r="X35256" s="69"/>
      <c r="Y35256" s="69"/>
      <c r="Z35256" s="69"/>
      <c r="AA35256" s="69"/>
    </row>
    <row r="35257" spans="24:27" x14ac:dyDescent="0.25">
      <c r="X35257" s="69"/>
      <c r="Y35257" s="69"/>
      <c r="Z35257" s="69"/>
      <c r="AA35257" s="69"/>
    </row>
    <row r="35258" spans="24:27" x14ac:dyDescent="0.25">
      <c r="X35258" s="69"/>
      <c r="Y35258" s="69"/>
      <c r="Z35258" s="69"/>
      <c r="AA35258" s="69"/>
    </row>
    <row r="35259" spans="24:27" x14ac:dyDescent="0.25">
      <c r="X35259" s="69"/>
      <c r="Y35259" s="69"/>
      <c r="Z35259" s="69"/>
      <c r="AA35259" s="69"/>
    </row>
    <row r="35260" spans="24:27" x14ac:dyDescent="0.25">
      <c r="X35260" s="69"/>
      <c r="Y35260" s="69"/>
      <c r="Z35260" s="69"/>
      <c r="AA35260" s="69"/>
    </row>
    <row r="35261" spans="24:27" x14ac:dyDescent="0.25">
      <c r="X35261" s="69"/>
      <c r="Y35261" s="69"/>
      <c r="Z35261" s="69"/>
      <c r="AA35261" s="69"/>
    </row>
    <row r="35262" spans="24:27" x14ac:dyDescent="0.25">
      <c r="X35262" s="69"/>
      <c r="Y35262" s="69"/>
      <c r="Z35262" s="69"/>
      <c r="AA35262" s="69"/>
    </row>
    <row r="35263" spans="24:27" x14ac:dyDescent="0.25">
      <c r="X35263" s="69"/>
      <c r="Y35263" s="69"/>
      <c r="Z35263" s="69"/>
      <c r="AA35263" s="69"/>
    </row>
    <row r="35264" spans="24:27" x14ac:dyDescent="0.25">
      <c r="X35264" s="69"/>
      <c r="Y35264" s="69"/>
      <c r="Z35264" s="69"/>
      <c r="AA35264" s="69"/>
    </row>
    <row r="35265" spans="24:27" x14ac:dyDescent="0.25">
      <c r="X35265" s="69"/>
      <c r="Y35265" s="69"/>
      <c r="Z35265" s="69"/>
      <c r="AA35265" s="69"/>
    </row>
    <row r="35266" spans="24:27" x14ac:dyDescent="0.25">
      <c r="X35266" s="69"/>
      <c r="Y35266" s="69"/>
      <c r="Z35266" s="69"/>
      <c r="AA35266" s="69"/>
    </row>
    <row r="35267" spans="24:27" x14ac:dyDescent="0.25">
      <c r="X35267" s="69"/>
      <c r="Y35267" s="69"/>
      <c r="Z35267" s="69"/>
      <c r="AA35267" s="69"/>
    </row>
    <row r="35268" spans="24:27" x14ac:dyDescent="0.25">
      <c r="X35268" s="69"/>
      <c r="Y35268" s="69"/>
      <c r="Z35268" s="69"/>
      <c r="AA35268" s="69"/>
    </row>
    <row r="35269" spans="24:27" x14ac:dyDescent="0.25">
      <c r="X35269" s="69"/>
      <c r="Y35269" s="69"/>
      <c r="Z35269" s="69"/>
      <c r="AA35269" s="69"/>
    </row>
    <row r="35270" spans="24:27" x14ac:dyDescent="0.25">
      <c r="X35270" s="69"/>
      <c r="Y35270" s="69"/>
      <c r="Z35270" s="69"/>
      <c r="AA35270" s="69"/>
    </row>
    <row r="35271" spans="24:27" x14ac:dyDescent="0.25">
      <c r="X35271" s="69"/>
      <c r="Y35271" s="69"/>
      <c r="Z35271" s="69"/>
      <c r="AA35271" s="69"/>
    </row>
    <row r="35272" spans="24:27" x14ac:dyDescent="0.25">
      <c r="X35272" s="69"/>
      <c r="Y35272" s="69"/>
      <c r="Z35272" s="69"/>
      <c r="AA35272" s="69"/>
    </row>
    <row r="35273" spans="24:27" x14ac:dyDescent="0.25">
      <c r="X35273" s="69"/>
      <c r="Y35273" s="69"/>
      <c r="Z35273" s="69"/>
      <c r="AA35273" s="69"/>
    </row>
    <row r="35274" spans="24:27" x14ac:dyDescent="0.25">
      <c r="X35274" s="69"/>
      <c r="Y35274" s="69"/>
      <c r="Z35274" s="69"/>
      <c r="AA35274" s="69"/>
    </row>
    <row r="35275" spans="24:27" x14ac:dyDescent="0.25">
      <c r="X35275" s="69"/>
      <c r="Y35275" s="69"/>
      <c r="Z35275" s="69"/>
      <c r="AA35275" s="69"/>
    </row>
    <row r="35276" spans="24:27" x14ac:dyDescent="0.25">
      <c r="X35276" s="69"/>
      <c r="Y35276" s="69"/>
      <c r="Z35276" s="69"/>
      <c r="AA35276" s="69"/>
    </row>
    <row r="35277" spans="24:27" x14ac:dyDescent="0.25">
      <c r="X35277" s="69"/>
      <c r="Y35277" s="69"/>
      <c r="Z35277" s="69"/>
      <c r="AA35277" s="69"/>
    </row>
    <row r="35278" spans="24:27" x14ac:dyDescent="0.25">
      <c r="X35278" s="69"/>
      <c r="Y35278" s="69"/>
      <c r="Z35278" s="69"/>
      <c r="AA35278" s="69"/>
    </row>
    <row r="35279" spans="24:27" x14ac:dyDescent="0.25">
      <c r="X35279" s="69"/>
      <c r="Y35279" s="69"/>
      <c r="Z35279" s="69"/>
      <c r="AA35279" s="69"/>
    </row>
    <row r="35280" spans="24:27" x14ac:dyDescent="0.25">
      <c r="X35280" s="69"/>
      <c r="Y35280" s="69"/>
      <c r="Z35280" s="69"/>
      <c r="AA35280" s="69"/>
    </row>
    <row r="35281" spans="24:27" x14ac:dyDescent="0.25">
      <c r="X35281" s="69"/>
      <c r="Y35281" s="69"/>
      <c r="Z35281" s="69"/>
      <c r="AA35281" s="69"/>
    </row>
    <row r="35282" spans="24:27" x14ac:dyDescent="0.25">
      <c r="X35282" s="69"/>
      <c r="Y35282" s="69"/>
      <c r="Z35282" s="69"/>
      <c r="AA35282" s="69"/>
    </row>
    <row r="35283" spans="24:27" x14ac:dyDescent="0.25">
      <c r="X35283" s="69"/>
      <c r="Y35283" s="69"/>
      <c r="Z35283" s="69"/>
      <c r="AA35283" s="69"/>
    </row>
    <row r="35284" spans="24:27" x14ac:dyDescent="0.25">
      <c r="X35284" s="69"/>
      <c r="Y35284" s="69"/>
      <c r="Z35284" s="69"/>
      <c r="AA35284" s="69"/>
    </row>
    <row r="35285" spans="24:27" x14ac:dyDescent="0.25">
      <c r="X35285" s="69"/>
      <c r="Y35285" s="69"/>
      <c r="Z35285" s="69"/>
      <c r="AA35285" s="69"/>
    </row>
    <row r="35286" spans="24:27" x14ac:dyDescent="0.25">
      <c r="X35286" s="69"/>
      <c r="Y35286" s="69"/>
      <c r="Z35286" s="69"/>
      <c r="AA35286" s="69"/>
    </row>
    <row r="35287" spans="24:27" x14ac:dyDescent="0.25">
      <c r="X35287" s="69"/>
      <c r="Y35287" s="69"/>
      <c r="Z35287" s="69"/>
      <c r="AA35287" s="69"/>
    </row>
    <row r="35288" spans="24:27" x14ac:dyDescent="0.25">
      <c r="X35288" s="69"/>
      <c r="Y35288" s="69"/>
      <c r="Z35288" s="69"/>
      <c r="AA35288" s="69"/>
    </row>
    <row r="35289" spans="24:27" x14ac:dyDescent="0.25">
      <c r="X35289" s="69"/>
      <c r="Y35289" s="69"/>
      <c r="Z35289" s="69"/>
      <c r="AA35289" s="69"/>
    </row>
    <row r="35290" spans="24:27" x14ac:dyDescent="0.25">
      <c r="X35290" s="69"/>
      <c r="Y35290" s="69"/>
      <c r="Z35290" s="69"/>
      <c r="AA35290" s="69"/>
    </row>
    <row r="35291" spans="24:27" x14ac:dyDescent="0.25">
      <c r="X35291" s="69"/>
      <c r="Y35291" s="69"/>
      <c r="Z35291" s="69"/>
      <c r="AA35291" s="69"/>
    </row>
    <row r="35292" spans="24:27" x14ac:dyDescent="0.25">
      <c r="X35292" s="69"/>
      <c r="Y35292" s="69"/>
      <c r="Z35292" s="69"/>
      <c r="AA35292" s="69"/>
    </row>
    <row r="35293" spans="24:27" x14ac:dyDescent="0.25">
      <c r="X35293" s="69"/>
      <c r="Y35293" s="69"/>
      <c r="Z35293" s="69"/>
      <c r="AA35293" s="69"/>
    </row>
    <row r="35294" spans="24:27" x14ac:dyDescent="0.25">
      <c r="X35294" s="69"/>
      <c r="Y35294" s="69"/>
      <c r="Z35294" s="69"/>
      <c r="AA35294" s="69"/>
    </row>
    <row r="35295" spans="24:27" x14ac:dyDescent="0.25">
      <c r="X35295" s="69"/>
      <c r="Y35295" s="69"/>
      <c r="Z35295" s="69"/>
      <c r="AA35295" s="69"/>
    </row>
    <row r="35296" spans="24:27" x14ac:dyDescent="0.25">
      <c r="X35296" s="69"/>
      <c r="Y35296" s="69"/>
      <c r="Z35296" s="69"/>
      <c r="AA35296" s="69"/>
    </row>
    <row r="35297" spans="24:27" x14ac:dyDescent="0.25">
      <c r="X35297" s="69"/>
      <c r="Y35297" s="69"/>
      <c r="Z35297" s="69"/>
      <c r="AA35297" s="69"/>
    </row>
    <row r="35298" spans="24:27" x14ac:dyDescent="0.25">
      <c r="X35298" s="69"/>
      <c r="Y35298" s="69"/>
      <c r="Z35298" s="69"/>
      <c r="AA35298" s="69"/>
    </row>
    <row r="35299" spans="24:27" x14ac:dyDescent="0.25">
      <c r="X35299" s="69"/>
      <c r="Y35299" s="69"/>
      <c r="Z35299" s="69"/>
      <c r="AA35299" s="69"/>
    </row>
    <row r="35300" spans="24:27" x14ac:dyDescent="0.25">
      <c r="X35300" s="69"/>
      <c r="Y35300" s="69"/>
      <c r="Z35300" s="69"/>
      <c r="AA35300" s="69"/>
    </row>
    <row r="35301" spans="24:27" x14ac:dyDescent="0.25">
      <c r="X35301" s="69"/>
      <c r="Y35301" s="69"/>
      <c r="Z35301" s="69"/>
      <c r="AA35301" s="69"/>
    </row>
    <row r="35302" spans="24:27" x14ac:dyDescent="0.25">
      <c r="X35302" s="69"/>
      <c r="Y35302" s="69"/>
      <c r="Z35302" s="69"/>
      <c r="AA35302" s="69"/>
    </row>
    <row r="35303" spans="24:27" x14ac:dyDescent="0.25">
      <c r="X35303" s="69"/>
      <c r="Y35303" s="69"/>
      <c r="Z35303" s="69"/>
      <c r="AA35303" s="69"/>
    </row>
    <row r="35304" spans="24:27" x14ac:dyDescent="0.25">
      <c r="X35304" s="69"/>
      <c r="Y35304" s="69"/>
      <c r="Z35304" s="69"/>
      <c r="AA35304" s="69"/>
    </row>
    <row r="35305" spans="24:27" x14ac:dyDescent="0.25">
      <c r="X35305" s="69"/>
      <c r="Y35305" s="69"/>
      <c r="Z35305" s="69"/>
      <c r="AA35305" s="69"/>
    </row>
    <row r="35306" spans="24:27" x14ac:dyDescent="0.25">
      <c r="X35306" s="69"/>
      <c r="Y35306" s="69"/>
      <c r="Z35306" s="69"/>
      <c r="AA35306" s="69"/>
    </row>
    <row r="35307" spans="24:27" x14ac:dyDescent="0.25">
      <c r="X35307" s="69"/>
      <c r="Y35307" s="69"/>
      <c r="Z35307" s="69"/>
      <c r="AA35307" s="69"/>
    </row>
    <row r="35308" spans="24:27" x14ac:dyDescent="0.25">
      <c r="X35308" s="69"/>
      <c r="Y35308" s="69"/>
      <c r="Z35308" s="69"/>
      <c r="AA35308" s="69"/>
    </row>
    <row r="35309" spans="24:27" x14ac:dyDescent="0.25">
      <c r="X35309" s="69"/>
      <c r="Y35309" s="69"/>
      <c r="Z35309" s="69"/>
      <c r="AA35309" s="69"/>
    </row>
    <row r="35310" spans="24:27" x14ac:dyDescent="0.25">
      <c r="X35310" s="69"/>
      <c r="Y35310" s="69"/>
      <c r="Z35310" s="69"/>
      <c r="AA35310" s="69"/>
    </row>
    <row r="35311" spans="24:27" x14ac:dyDescent="0.25">
      <c r="X35311" s="69"/>
      <c r="Y35311" s="69"/>
      <c r="Z35311" s="69"/>
      <c r="AA35311" s="69"/>
    </row>
    <row r="35312" spans="24:27" x14ac:dyDescent="0.25">
      <c r="X35312" s="69"/>
      <c r="Y35312" s="69"/>
      <c r="Z35312" s="69"/>
      <c r="AA35312" s="69"/>
    </row>
    <row r="35313" spans="24:27" x14ac:dyDescent="0.25">
      <c r="X35313" s="69"/>
      <c r="Y35313" s="69"/>
      <c r="Z35313" s="69"/>
      <c r="AA35313" s="69"/>
    </row>
    <row r="35314" spans="24:27" x14ac:dyDescent="0.25">
      <c r="X35314" s="69"/>
      <c r="Y35314" s="69"/>
      <c r="Z35314" s="69"/>
      <c r="AA35314" s="69"/>
    </row>
    <row r="35315" spans="24:27" x14ac:dyDescent="0.25">
      <c r="X35315" s="69"/>
      <c r="Y35315" s="69"/>
      <c r="Z35315" s="69"/>
      <c r="AA35315" s="69"/>
    </row>
    <row r="35316" spans="24:27" x14ac:dyDescent="0.25">
      <c r="X35316" s="69"/>
      <c r="Y35316" s="69"/>
      <c r="Z35316" s="69"/>
      <c r="AA35316" s="69"/>
    </row>
    <row r="35317" spans="24:27" x14ac:dyDescent="0.25">
      <c r="X35317" s="69"/>
      <c r="Y35317" s="69"/>
      <c r="Z35317" s="69"/>
      <c r="AA35317" s="69"/>
    </row>
    <row r="35318" spans="24:27" x14ac:dyDescent="0.25">
      <c r="X35318" s="69"/>
      <c r="Y35318" s="69"/>
      <c r="Z35318" s="69"/>
      <c r="AA35318" s="69"/>
    </row>
    <row r="35319" spans="24:27" x14ac:dyDescent="0.25">
      <c r="X35319" s="69"/>
      <c r="Y35319" s="69"/>
      <c r="Z35319" s="69"/>
      <c r="AA35319" s="69"/>
    </row>
    <row r="35320" spans="24:27" x14ac:dyDescent="0.25">
      <c r="X35320" s="69"/>
      <c r="Y35320" s="69"/>
      <c r="Z35320" s="69"/>
      <c r="AA35320" s="69"/>
    </row>
    <row r="35321" spans="24:27" x14ac:dyDescent="0.25">
      <c r="X35321" s="69"/>
      <c r="Y35321" s="69"/>
      <c r="Z35321" s="69"/>
      <c r="AA35321" s="69"/>
    </row>
    <row r="35322" spans="24:27" x14ac:dyDescent="0.25">
      <c r="X35322" s="69"/>
      <c r="Y35322" s="69"/>
      <c r="Z35322" s="69"/>
      <c r="AA35322" s="69"/>
    </row>
    <row r="35323" spans="24:27" x14ac:dyDescent="0.25">
      <c r="X35323" s="69"/>
      <c r="Y35323" s="69"/>
      <c r="Z35323" s="69"/>
      <c r="AA35323" s="69"/>
    </row>
    <row r="35324" spans="24:27" x14ac:dyDescent="0.25">
      <c r="X35324" s="69"/>
      <c r="Y35324" s="69"/>
      <c r="Z35324" s="69"/>
      <c r="AA35324" s="69"/>
    </row>
    <row r="35325" spans="24:27" x14ac:dyDescent="0.25">
      <c r="X35325" s="69"/>
      <c r="Y35325" s="69"/>
      <c r="Z35325" s="69"/>
      <c r="AA35325" s="69"/>
    </row>
    <row r="35326" spans="24:27" x14ac:dyDescent="0.25">
      <c r="X35326" s="69"/>
      <c r="Y35326" s="69"/>
      <c r="Z35326" s="69"/>
      <c r="AA35326" s="69"/>
    </row>
    <row r="35327" spans="24:27" x14ac:dyDescent="0.25">
      <c r="X35327" s="69"/>
      <c r="Y35327" s="69"/>
      <c r="Z35327" s="69"/>
      <c r="AA35327" s="69"/>
    </row>
    <row r="35328" spans="24:27" x14ac:dyDescent="0.25">
      <c r="X35328" s="69"/>
      <c r="Y35328" s="69"/>
      <c r="Z35328" s="69"/>
      <c r="AA35328" s="69"/>
    </row>
    <row r="35329" spans="24:27" x14ac:dyDescent="0.25">
      <c r="X35329" s="69"/>
      <c r="Y35329" s="69"/>
      <c r="Z35329" s="69"/>
      <c r="AA35329" s="69"/>
    </row>
    <row r="35330" spans="24:27" x14ac:dyDescent="0.25">
      <c r="X35330" s="69"/>
      <c r="Y35330" s="69"/>
      <c r="Z35330" s="69"/>
      <c r="AA35330" s="69"/>
    </row>
    <row r="35331" spans="24:27" x14ac:dyDescent="0.25">
      <c r="X35331" s="69"/>
      <c r="Y35331" s="69"/>
      <c r="Z35331" s="69"/>
      <c r="AA35331" s="69"/>
    </row>
    <row r="35332" spans="24:27" x14ac:dyDescent="0.25">
      <c r="X35332" s="69"/>
      <c r="Y35332" s="69"/>
      <c r="Z35332" s="69"/>
      <c r="AA35332" s="69"/>
    </row>
    <row r="35333" spans="24:27" x14ac:dyDescent="0.25">
      <c r="X35333" s="69"/>
      <c r="Y35333" s="69"/>
      <c r="Z35333" s="69"/>
      <c r="AA35333" s="69"/>
    </row>
    <row r="35334" spans="24:27" x14ac:dyDescent="0.25">
      <c r="X35334" s="69"/>
      <c r="Y35334" s="69"/>
      <c r="Z35334" s="69"/>
      <c r="AA35334" s="69"/>
    </row>
    <row r="35335" spans="24:27" x14ac:dyDescent="0.25">
      <c r="X35335" s="69"/>
      <c r="Y35335" s="69"/>
      <c r="Z35335" s="69"/>
      <c r="AA35335" s="69"/>
    </row>
    <row r="35336" spans="24:27" x14ac:dyDescent="0.25">
      <c r="X35336" s="69"/>
      <c r="Y35336" s="69"/>
      <c r="Z35336" s="69"/>
      <c r="AA35336" s="69"/>
    </row>
    <row r="35337" spans="24:27" x14ac:dyDescent="0.25">
      <c r="X35337" s="69"/>
      <c r="Y35337" s="69"/>
      <c r="Z35337" s="69"/>
      <c r="AA35337" s="69"/>
    </row>
    <row r="35338" spans="24:27" x14ac:dyDescent="0.25">
      <c r="X35338" s="69"/>
      <c r="Y35338" s="69"/>
      <c r="Z35338" s="69"/>
      <c r="AA35338" s="69"/>
    </row>
    <row r="35339" spans="24:27" x14ac:dyDescent="0.25">
      <c r="X35339" s="69"/>
      <c r="Y35339" s="69"/>
      <c r="Z35339" s="69"/>
      <c r="AA35339" s="69"/>
    </row>
    <row r="35340" spans="24:27" x14ac:dyDescent="0.25">
      <c r="X35340" s="69"/>
      <c r="Y35340" s="69"/>
      <c r="Z35340" s="69"/>
      <c r="AA35340" s="69"/>
    </row>
    <row r="35341" spans="24:27" x14ac:dyDescent="0.25">
      <c r="X35341" s="69"/>
      <c r="Y35341" s="69"/>
      <c r="Z35341" s="69"/>
      <c r="AA35341" s="69"/>
    </row>
    <row r="35342" spans="24:27" x14ac:dyDescent="0.25">
      <c r="X35342" s="69"/>
      <c r="Y35342" s="69"/>
      <c r="Z35342" s="69"/>
      <c r="AA35342" s="69"/>
    </row>
    <row r="35343" spans="24:27" x14ac:dyDescent="0.25">
      <c r="X35343" s="69"/>
      <c r="Y35343" s="69"/>
      <c r="Z35343" s="69"/>
      <c r="AA35343" s="69"/>
    </row>
    <row r="35344" spans="24:27" x14ac:dyDescent="0.25">
      <c r="X35344" s="69"/>
      <c r="Y35344" s="69"/>
      <c r="Z35344" s="69"/>
      <c r="AA35344" s="69"/>
    </row>
    <row r="35345" spans="24:27" x14ac:dyDescent="0.25">
      <c r="X35345" s="69"/>
      <c r="Y35345" s="69"/>
      <c r="Z35345" s="69"/>
      <c r="AA35345" s="69"/>
    </row>
    <row r="35346" spans="24:27" x14ac:dyDescent="0.25">
      <c r="X35346" s="69"/>
      <c r="Y35346" s="69"/>
      <c r="Z35346" s="69"/>
      <c r="AA35346" s="69"/>
    </row>
    <row r="35347" spans="24:27" x14ac:dyDescent="0.25">
      <c r="X35347" s="69"/>
      <c r="Y35347" s="69"/>
      <c r="Z35347" s="69"/>
      <c r="AA35347" s="69"/>
    </row>
    <row r="35348" spans="24:27" x14ac:dyDescent="0.25">
      <c r="X35348" s="69"/>
      <c r="Y35348" s="69"/>
      <c r="Z35348" s="69"/>
      <c r="AA35348" s="69"/>
    </row>
    <row r="35349" spans="24:27" x14ac:dyDescent="0.25">
      <c r="X35349" s="69"/>
      <c r="Y35349" s="69"/>
      <c r="Z35349" s="69"/>
      <c r="AA35349" s="69"/>
    </row>
    <row r="35350" spans="24:27" x14ac:dyDescent="0.25">
      <c r="X35350" s="69"/>
      <c r="Y35350" s="69"/>
      <c r="Z35350" s="69"/>
      <c r="AA35350" s="69"/>
    </row>
    <row r="35351" spans="24:27" x14ac:dyDescent="0.25">
      <c r="X35351" s="69"/>
      <c r="Y35351" s="69"/>
      <c r="Z35351" s="69"/>
      <c r="AA35351" s="69"/>
    </row>
    <row r="35352" spans="24:27" x14ac:dyDescent="0.25">
      <c r="X35352" s="69"/>
      <c r="Y35352" s="69"/>
      <c r="Z35352" s="69"/>
      <c r="AA35352" s="69"/>
    </row>
    <row r="35353" spans="24:27" x14ac:dyDescent="0.25">
      <c r="X35353" s="69"/>
      <c r="Y35353" s="69"/>
      <c r="Z35353" s="69"/>
      <c r="AA35353" s="69"/>
    </row>
    <row r="35354" spans="24:27" x14ac:dyDescent="0.25">
      <c r="X35354" s="69"/>
      <c r="Y35354" s="69"/>
      <c r="Z35354" s="69"/>
      <c r="AA35354" s="69"/>
    </row>
    <row r="35355" spans="24:27" x14ac:dyDescent="0.25">
      <c r="X35355" s="69"/>
      <c r="Y35355" s="69"/>
      <c r="Z35355" s="69"/>
      <c r="AA35355" s="69"/>
    </row>
    <row r="35356" spans="24:27" x14ac:dyDescent="0.25">
      <c r="X35356" s="69"/>
      <c r="Y35356" s="69"/>
      <c r="Z35356" s="69"/>
      <c r="AA35356" s="69"/>
    </row>
    <row r="35357" spans="24:27" x14ac:dyDescent="0.25">
      <c r="X35357" s="69"/>
      <c r="Y35357" s="69"/>
      <c r="Z35357" s="69"/>
      <c r="AA35357" s="69"/>
    </row>
    <row r="35358" spans="24:27" x14ac:dyDescent="0.25">
      <c r="X35358" s="69"/>
      <c r="Y35358" s="69"/>
      <c r="Z35358" s="69"/>
      <c r="AA35358" s="69"/>
    </row>
    <row r="35359" spans="24:27" x14ac:dyDescent="0.25">
      <c r="X35359" s="69"/>
      <c r="Y35359" s="69"/>
      <c r="Z35359" s="69"/>
      <c r="AA35359" s="69"/>
    </row>
    <row r="35360" spans="24:27" x14ac:dyDescent="0.25">
      <c r="X35360" s="69"/>
      <c r="Y35360" s="69"/>
      <c r="Z35360" s="69"/>
      <c r="AA35360" s="69"/>
    </row>
    <row r="35361" spans="24:27" x14ac:dyDescent="0.25">
      <c r="X35361" s="69"/>
      <c r="Y35361" s="69"/>
      <c r="Z35361" s="69"/>
      <c r="AA35361" s="69"/>
    </row>
    <row r="35362" spans="24:27" x14ac:dyDescent="0.25">
      <c r="X35362" s="69"/>
      <c r="Y35362" s="69"/>
      <c r="Z35362" s="69"/>
      <c r="AA35362" s="69"/>
    </row>
    <row r="35363" spans="24:27" x14ac:dyDescent="0.25">
      <c r="X35363" s="69"/>
      <c r="Y35363" s="69"/>
      <c r="Z35363" s="69"/>
      <c r="AA35363" s="69"/>
    </row>
    <row r="35364" spans="24:27" x14ac:dyDescent="0.25">
      <c r="X35364" s="69"/>
      <c r="Y35364" s="69"/>
      <c r="Z35364" s="69"/>
      <c r="AA35364" s="69"/>
    </row>
    <row r="35365" spans="24:27" x14ac:dyDescent="0.25">
      <c r="X35365" s="69"/>
      <c r="Y35365" s="69"/>
      <c r="Z35365" s="69"/>
      <c r="AA35365" s="69"/>
    </row>
    <row r="35366" spans="24:27" x14ac:dyDescent="0.25">
      <c r="X35366" s="69"/>
      <c r="Y35366" s="69"/>
      <c r="Z35366" s="69"/>
      <c r="AA35366" s="69"/>
    </row>
    <row r="35367" spans="24:27" x14ac:dyDescent="0.25">
      <c r="X35367" s="69"/>
      <c r="Y35367" s="69"/>
      <c r="Z35367" s="69"/>
      <c r="AA35367" s="69"/>
    </row>
    <row r="35368" spans="24:27" x14ac:dyDescent="0.25">
      <c r="X35368" s="69"/>
      <c r="Y35368" s="69"/>
      <c r="Z35368" s="69"/>
      <c r="AA35368" s="69"/>
    </row>
    <row r="35369" spans="24:27" x14ac:dyDescent="0.25">
      <c r="X35369" s="69"/>
      <c r="Y35369" s="69"/>
      <c r="Z35369" s="69"/>
      <c r="AA35369" s="69"/>
    </row>
    <row r="35370" spans="24:27" x14ac:dyDescent="0.25">
      <c r="X35370" s="69"/>
      <c r="Y35370" s="69"/>
      <c r="Z35370" s="69"/>
      <c r="AA35370" s="69"/>
    </row>
    <row r="35371" spans="24:27" x14ac:dyDescent="0.25">
      <c r="X35371" s="69"/>
      <c r="Y35371" s="69"/>
      <c r="Z35371" s="69"/>
      <c r="AA35371" s="69"/>
    </row>
    <row r="35372" spans="24:27" x14ac:dyDescent="0.25">
      <c r="X35372" s="69"/>
      <c r="Y35372" s="69"/>
      <c r="Z35372" s="69"/>
      <c r="AA35372" s="69"/>
    </row>
    <row r="35373" spans="24:27" x14ac:dyDescent="0.25">
      <c r="X35373" s="69"/>
      <c r="Y35373" s="69"/>
      <c r="Z35373" s="69"/>
      <c r="AA35373" s="69"/>
    </row>
    <row r="35374" spans="24:27" x14ac:dyDescent="0.25">
      <c r="X35374" s="69"/>
      <c r="Y35374" s="69"/>
      <c r="Z35374" s="69"/>
      <c r="AA35374" s="69"/>
    </row>
    <row r="35375" spans="24:27" x14ac:dyDescent="0.25">
      <c r="X35375" s="69"/>
      <c r="Y35375" s="69"/>
      <c r="Z35375" s="69"/>
      <c r="AA35375" s="69"/>
    </row>
    <row r="35376" spans="24:27" x14ac:dyDescent="0.25">
      <c r="X35376" s="69"/>
      <c r="Y35376" s="69"/>
      <c r="Z35376" s="69"/>
      <c r="AA35376" s="69"/>
    </row>
    <row r="35377" spans="24:27" x14ac:dyDescent="0.25">
      <c r="X35377" s="69"/>
      <c r="Y35377" s="69"/>
      <c r="Z35377" s="69"/>
      <c r="AA35377" s="69"/>
    </row>
    <row r="35378" spans="24:27" x14ac:dyDescent="0.25">
      <c r="X35378" s="69"/>
      <c r="Y35378" s="69"/>
      <c r="Z35378" s="69"/>
      <c r="AA35378" s="69"/>
    </row>
    <row r="35379" spans="24:27" x14ac:dyDescent="0.25">
      <c r="X35379" s="69"/>
      <c r="Y35379" s="69"/>
      <c r="Z35379" s="69"/>
      <c r="AA35379" s="69"/>
    </row>
    <row r="35380" spans="24:27" x14ac:dyDescent="0.25">
      <c r="X35380" s="69"/>
      <c r="Y35380" s="69"/>
      <c r="Z35380" s="69"/>
      <c r="AA35380" s="69"/>
    </row>
    <row r="35381" spans="24:27" x14ac:dyDescent="0.25">
      <c r="X35381" s="69"/>
      <c r="Y35381" s="69"/>
      <c r="Z35381" s="69"/>
      <c r="AA35381" s="69"/>
    </row>
    <row r="35382" spans="24:27" x14ac:dyDescent="0.25">
      <c r="X35382" s="69"/>
      <c r="Y35382" s="69"/>
      <c r="Z35382" s="69"/>
      <c r="AA35382" s="69"/>
    </row>
    <row r="35383" spans="24:27" x14ac:dyDescent="0.25">
      <c r="X35383" s="69"/>
      <c r="Y35383" s="69"/>
      <c r="Z35383" s="69"/>
      <c r="AA35383" s="69"/>
    </row>
    <row r="35384" spans="24:27" x14ac:dyDescent="0.25">
      <c r="X35384" s="69"/>
      <c r="Y35384" s="69"/>
      <c r="Z35384" s="69"/>
      <c r="AA35384" s="69"/>
    </row>
    <row r="35385" spans="24:27" x14ac:dyDescent="0.25">
      <c r="X35385" s="69"/>
      <c r="Y35385" s="69"/>
      <c r="Z35385" s="69"/>
      <c r="AA35385" s="69"/>
    </row>
    <row r="35386" spans="24:27" x14ac:dyDescent="0.25">
      <c r="X35386" s="69"/>
      <c r="Y35386" s="69"/>
      <c r="Z35386" s="69"/>
      <c r="AA35386" s="69"/>
    </row>
    <row r="35387" spans="24:27" x14ac:dyDescent="0.25">
      <c r="X35387" s="69"/>
      <c r="Y35387" s="69"/>
      <c r="Z35387" s="69"/>
      <c r="AA35387" s="69"/>
    </row>
    <row r="35388" spans="24:27" x14ac:dyDescent="0.25">
      <c r="X35388" s="69"/>
      <c r="Y35388" s="69"/>
      <c r="Z35388" s="69"/>
      <c r="AA35388" s="69"/>
    </row>
    <row r="35389" spans="24:27" x14ac:dyDescent="0.25">
      <c r="X35389" s="69"/>
      <c r="Y35389" s="69"/>
      <c r="Z35389" s="69"/>
      <c r="AA35389" s="69"/>
    </row>
    <row r="35390" spans="24:27" x14ac:dyDescent="0.25">
      <c r="X35390" s="69"/>
      <c r="Y35390" s="69"/>
      <c r="Z35390" s="69"/>
      <c r="AA35390" s="69"/>
    </row>
    <row r="35391" spans="24:27" x14ac:dyDescent="0.25">
      <c r="X35391" s="69"/>
      <c r="Y35391" s="69"/>
      <c r="Z35391" s="69"/>
      <c r="AA35391" s="69"/>
    </row>
    <row r="35392" spans="24:27" x14ac:dyDescent="0.25">
      <c r="X35392" s="69"/>
      <c r="Y35392" s="69"/>
      <c r="Z35392" s="69"/>
      <c r="AA35392" s="69"/>
    </row>
    <row r="35393" spans="24:27" x14ac:dyDescent="0.25">
      <c r="X35393" s="69"/>
      <c r="Y35393" s="69"/>
      <c r="Z35393" s="69"/>
      <c r="AA35393" s="69"/>
    </row>
    <row r="35394" spans="24:27" x14ac:dyDescent="0.25">
      <c r="X35394" s="69"/>
      <c r="Y35394" s="69"/>
      <c r="Z35394" s="69"/>
      <c r="AA35394" s="69"/>
    </row>
    <row r="35395" spans="24:27" x14ac:dyDescent="0.25">
      <c r="X35395" s="69"/>
      <c r="Y35395" s="69"/>
      <c r="Z35395" s="69"/>
      <c r="AA35395" s="69"/>
    </row>
    <row r="35396" spans="24:27" x14ac:dyDescent="0.25">
      <c r="X35396" s="69"/>
      <c r="Y35396" s="69"/>
      <c r="Z35396" s="69"/>
      <c r="AA35396" s="69"/>
    </row>
    <row r="35397" spans="24:27" x14ac:dyDescent="0.25">
      <c r="X35397" s="69"/>
      <c r="Y35397" s="69"/>
      <c r="Z35397" s="69"/>
      <c r="AA35397" s="69"/>
    </row>
    <row r="35398" spans="24:27" x14ac:dyDescent="0.25">
      <c r="X35398" s="69"/>
      <c r="Y35398" s="69"/>
      <c r="Z35398" s="69"/>
      <c r="AA35398" s="69"/>
    </row>
    <row r="35399" spans="24:27" x14ac:dyDescent="0.25">
      <c r="X35399" s="69"/>
      <c r="Y35399" s="69"/>
      <c r="Z35399" s="69"/>
      <c r="AA35399" s="69"/>
    </row>
    <row r="35400" spans="24:27" x14ac:dyDescent="0.25">
      <c r="X35400" s="69"/>
      <c r="Y35400" s="69"/>
      <c r="Z35400" s="69"/>
      <c r="AA35400" s="69"/>
    </row>
    <row r="35401" spans="24:27" x14ac:dyDescent="0.25">
      <c r="X35401" s="69"/>
      <c r="Y35401" s="69"/>
      <c r="Z35401" s="69"/>
      <c r="AA35401" s="69"/>
    </row>
    <row r="35402" spans="24:27" x14ac:dyDescent="0.25">
      <c r="X35402" s="69"/>
      <c r="Y35402" s="69"/>
      <c r="Z35402" s="69"/>
      <c r="AA35402" s="69"/>
    </row>
    <row r="35403" spans="24:27" x14ac:dyDescent="0.25">
      <c r="X35403" s="69"/>
      <c r="Y35403" s="69"/>
      <c r="Z35403" s="69"/>
      <c r="AA35403" s="69"/>
    </row>
    <row r="35404" spans="24:27" x14ac:dyDescent="0.25">
      <c r="X35404" s="69"/>
      <c r="Y35404" s="69"/>
      <c r="Z35404" s="69"/>
      <c r="AA35404" s="69"/>
    </row>
    <row r="35405" spans="24:27" x14ac:dyDescent="0.25">
      <c r="X35405" s="69"/>
      <c r="Y35405" s="69"/>
      <c r="Z35405" s="69"/>
      <c r="AA35405" s="69"/>
    </row>
    <row r="35406" spans="24:27" x14ac:dyDescent="0.25">
      <c r="X35406" s="69"/>
      <c r="Y35406" s="69"/>
      <c r="Z35406" s="69"/>
      <c r="AA35406" s="69"/>
    </row>
    <row r="35407" spans="24:27" x14ac:dyDescent="0.25">
      <c r="X35407" s="69"/>
      <c r="Y35407" s="69"/>
      <c r="Z35407" s="69"/>
      <c r="AA35407" s="69"/>
    </row>
    <row r="35408" spans="24:27" x14ac:dyDescent="0.25">
      <c r="X35408" s="69"/>
      <c r="Y35408" s="69"/>
      <c r="Z35408" s="69"/>
      <c r="AA35408" s="69"/>
    </row>
    <row r="35409" spans="24:27" x14ac:dyDescent="0.25">
      <c r="X35409" s="69"/>
      <c r="Y35409" s="69"/>
      <c r="Z35409" s="69"/>
      <c r="AA35409" s="69"/>
    </row>
    <row r="35410" spans="24:27" x14ac:dyDescent="0.25">
      <c r="X35410" s="69"/>
      <c r="Y35410" s="69"/>
      <c r="Z35410" s="69"/>
      <c r="AA35410" s="69"/>
    </row>
    <row r="35411" spans="24:27" x14ac:dyDescent="0.25">
      <c r="X35411" s="69"/>
      <c r="Y35411" s="69"/>
      <c r="Z35411" s="69"/>
      <c r="AA35411" s="69"/>
    </row>
    <row r="35412" spans="24:27" x14ac:dyDescent="0.25">
      <c r="X35412" s="69"/>
      <c r="Y35412" s="69"/>
      <c r="Z35412" s="69"/>
      <c r="AA35412" s="69"/>
    </row>
    <row r="35413" spans="24:27" x14ac:dyDescent="0.25">
      <c r="X35413" s="69"/>
      <c r="Y35413" s="69"/>
      <c r="Z35413" s="69"/>
      <c r="AA35413" s="69"/>
    </row>
    <row r="35414" spans="24:27" x14ac:dyDescent="0.25">
      <c r="X35414" s="69"/>
      <c r="Y35414" s="69"/>
      <c r="Z35414" s="69"/>
      <c r="AA35414" s="69"/>
    </row>
    <row r="35415" spans="24:27" x14ac:dyDescent="0.25">
      <c r="X35415" s="69"/>
      <c r="Y35415" s="69"/>
      <c r="Z35415" s="69"/>
      <c r="AA35415" s="69"/>
    </row>
    <row r="35416" spans="24:27" x14ac:dyDescent="0.25">
      <c r="X35416" s="69"/>
      <c r="Y35416" s="69"/>
      <c r="Z35416" s="69"/>
      <c r="AA35416" s="69"/>
    </row>
    <row r="35417" spans="24:27" x14ac:dyDescent="0.25">
      <c r="X35417" s="69"/>
      <c r="Y35417" s="69"/>
      <c r="Z35417" s="69"/>
      <c r="AA35417" s="69"/>
    </row>
    <row r="35418" spans="24:27" x14ac:dyDescent="0.25">
      <c r="X35418" s="69"/>
      <c r="Y35418" s="69"/>
      <c r="Z35418" s="69"/>
      <c r="AA35418" s="69"/>
    </row>
    <row r="35419" spans="24:27" x14ac:dyDescent="0.25">
      <c r="X35419" s="69"/>
      <c r="Y35419" s="69"/>
      <c r="Z35419" s="69"/>
      <c r="AA35419" s="69"/>
    </row>
    <row r="35420" spans="24:27" x14ac:dyDescent="0.25">
      <c r="X35420" s="69"/>
      <c r="Y35420" s="69"/>
      <c r="Z35420" s="69"/>
      <c r="AA35420" s="69"/>
    </row>
    <row r="35421" spans="24:27" x14ac:dyDescent="0.25">
      <c r="X35421" s="69"/>
      <c r="Y35421" s="69"/>
      <c r="Z35421" s="69"/>
      <c r="AA35421" s="69"/>
    </row>
    <row r="35422" spans="24:27" x14ac:dyDescent="0.25">
      <c r="X35422" s="69"/>
      <c r="Y35422" s="69"/>
      <c r="Z35422" s="69"/>
      <c r="AA35422" s="69"/>
    </row>
    <row r="35423" spans="24:27" x14ac:dyDescent="0.25">
      <c r="X35423" s="69"/>
      <c r="Y35423" s="69"/>
      <c r="Z35423" s="69"/>
      <c r="AA35423" s="69"/>
    </row>
    <row r="35424" spans="24:27" x14ac:dyDescent="0.25">
      <c r="X35424" s="69"/>
      <c r="Y35424" s="69"/>
      <c r="Z35424" s="69"/>
      <c r="AA35424" s="69"/>
    </row>
    <row r="35425" spans="24:27" x14ac:dyDescent="0.25">
      <c r="X35425" s="69"/>
      <c r="Y35425" s="69"/>
      <c r="Z35425" s="69"/>
      <c r="AA35425" s="69"/>
    </row>
    <row r="35426" spans="24:27" x14ac:dyDescent="0.25">
      <c r="X35426" s="69"/>
      <c r="Y35426" s="69"/>
      <c r="Z35426" s="69"/>
      <c r="AA35426" s="69"/>
    </row>
    <row r="35427" spans="24:27" x14ac:dyDescent="0.25">
      <c r="X35427" s="69"/>
      <c r="Y35427" s="69"/>
      <c r="Z35427" s="69"/>
      <c r="AA35427" s="69"/>
    </row>
    <row r="35428" spans="24:27" x14ac:dyDescent="0.25">
      <c r="X35428" s="69"/>
      <c r="Y35428" s="69"/>
      <c r="Z35428" s="69"/>
      <c r="AA35428" s="69"/>
    </row>
    <row r="35429" spans="24:27" x14ac:dyDescent="0.25">
      <c r="X35429" s="69"/>
      <c r="Y35429" s="69"/>
      <c r="Z35429" s="69"/>
      <c r="AA35429" s="69"/>
    </row>
    <row r="35430" spans="24:27" x14ac:dyDescent="0.25">
      <c r="X35430" s="69"/>
      <c r="Y35430" s="69"/>
      <c r="Z35430" s="69"/>
      <c r="AA35430" s="69"/>
    </row>
    <row r="35431" spans="24:27" x14ac:dyDescent="0.25">
      <c r="X35431" s="69"/>
      <c r="Y35431" s="69"/>
      <c r="Z35431" s="69"/>
      <c r="AA35431" s="69"/>
    </row>
    <row r="35432" spans="24:27" x14ac:dyDescent="0.25">
      <c r="X35432" s="69"/>
      <c r="Y35432" s="69"/>
      <c r="Z35432" s="69"/>
      <c r="AA35432" s="69"/>
    </row>
    <row r="35433" spans="24:27" x14ac:dyDescent="0.25">
      <c r="X35433" s="69"/>
      <c r="Y35433" s="69"/>
      <c r="Z35433" s="69"/>
      <c r="AA35433" s="69"/>
    </row>
    <row r="35434" spans="24:27" x14ac:dyDescent="0.25">
      <c r="X35434" s="69"/>
      <c r="Y35434" s="69"/>
      <c r="Z35434" s="69"/>
      <c r="AA35434" s="69"/>
    </row>
    <row r="35435" spans="24:27" x14ac:dyDescent="0.25">
      <c r="X35435" s="69"/>
      <c r="Y35435" s="69"/>
      <c r="Z35435" s="69"/>
      <c r="AA35435" s="69"/>
    </row>
    <row r="35436" spans="24:27" x14ac:dyDescent="0.25">
      <c r="X35436" s="69"/>
      <c r="Y35436" s="69"/>
      <c r="Z35436" s="69"/>
      <c r="AA35436" s="69"/>
    </row>
    <row r="35437" spans="24:27" x14ac:dyDescent="0.25">
      <c r="X35437" s="69"/>
      <c r="Y35437" s="69"/>
      <c r="Z35437" s="69"/>
      <c r="AA35437" s="69"/>
    </row>
    <row r="35438" spans="24:27" x14ac:dyDescent="0.25">
      <c r="X35438" s="69"/>
      <c r="Y35438" s="69"/>
      <c r="Z35438" s="69"/>
      <c r="AA35438" s="69"/>
    </row>
    <row r="35439" spans="24:27" x14ac:dyDescent="0.25">
      <c r="X35439" s="69"/>
      <c r="Y35439" s="69"/>
      <c r="Z35439" s="69"/>
      <c r="AA35439" s="69"/>
    </row>
    <row r="35440" spans="24:27" x14ac:dyDescent="0.25">
      <c r="X35440" s="69"/>
      <c r="Y35440" s="69"/>
      <c r="Z35440" s="69"/>
      <c r="AA35440" s="69"/>
    </row>
    <row r="35441" spans="24:27" x14ac:dyDescent="0.25">
      <c r="X35441" s="69"/>
      <c r="Y35441" s="69"/>
      <c r="Z35441" s="69"/>
      <c r="AA35441" s="69"/>
    </row>
    <row r="35442" spans="24:27" x14ac:dyDescent="0.25">
      <c r="X35442" s="69"/>
      <c r="Y35442" s="69"/>
      <c r="Z35442" s="69"/>
      <c r="AA35442" s="69"/>
    </row>
    <row r="35443" spans="24:27" x14ac:dyDescent="0.25">
      <c r="X35443" s="69"/>
      <c r="Y35443" s="69"/>
      <c r="Z35443" s="69"/>
      <c r="AA35443" s="69"/>
    </row>
    <row r="35444" spans="24:27" x14ac:dyDescent="0.25">
      <c r="X35444" s="69"/>
      <c r="Y35444" s="69"/>
      <c r="Z35444" s="69"/>
      <c r="AA35444" s="69"/>
    </row>
    <row r="35445" spans="24:27" x14ac:dyDescent="0.25">
      <c r="X35445" s="69"/>
      <c r="Y35445" s="69"/>
      <c r="Z35445" s="69"/>
      <c r="AA35445" s="69"/>
    </row>
    <row r="35446" spans="24:27" x14ac:dyDescent="0.25">
      <c r="X35446" s="69"/>
      <c r="Y35446" s="69"/>
      <c r="Z35446" s="69"/>
      <c r="AA35446" s="69"/>
    </row>
    <row r="35447" spans="24:27" x14ac:dyDescent="0.25">
      <c r="X35447" s="69"/>
      <c r="Y35447" s="69"/>
      <c r="Z35447" s="69"/>
      <c r="AA35447" s="69"/>
    </row>
    <row r="35448" spans="24:27" x14ac:dyDescent="0.25">
      <c r="X35448" s="69"/>
      <c r="Y35448" s="69"/>
      <c r="Z35448" s="69"/>
      <c r="AA35448" s="69"/>
    </row>
    <row r="35449" spans="24:27" x14ac:dyDescent="0.25">
      <c r="X35449" s="69"/>
      <c r="Y35449" s="69"/>
      <c r="Z35449" s="69"/>
      <c r="AA35449" s="69"/>
    </row>
    <row r="35450" spans="24:27" x14ac:dyDescent="0.25">
      <c r="X35450" s="69"/>
      <c r="Y35450" s="69"/>
      <c r="Z35450" s="69"/>
      <c r="AA35450" s="69"/>
    </row>
    <row r="35451" spans="24:27" x14ac:dyDescent="0.25">
      <c r="X35451" s="69"/>
      <c r="Y35451" s="69"/>
      <c r="Z35451" s="69"/>
      <c r="AA35451" s="69"/>
    </row>
    <row r="35452" spans="24:27" x14ac:dyDescent="0.25">
      <c r="X35452" s="69"/>
      <c r="Y35452" s="69"/>
      <c r="Z35452" s="69"/>
      <c r="AA35452" s="69"/>
    </row>
    <row r="35453" spans="24:27" x14ac:dyDescent="0.25">
      <c r="X35453" s="69"/>
      <c r="Y35453" s="69"/>
      <c r="Z35453" s="69"/>
      <c r="AA35453" s="69"/>
    </row>
    <row r="35454" spans="24:27" x14ac:dyDescent="0.25">
      <c r="X35454" s="69"/>
      <c r="Y35454" s="69"/>
      <c r="Z35454" s="69"/>
      <c r="AA35454" s="69"/>
    </row>
    <row r="35455" spans="24:27" x14ac:dyDescent="0.25">
      <c r="X35455" s="69"/>
      <c r="Y35455" s="69"/>
      <c r="Z35455" s="69"/>
      <c r="AA35455" s="69"/>
    </row>
    <row r="35456" spans="24:27" x14ac:dyDescent="0.25">
      <c r="X35456" s="69"/>
      <c r="Y35456" s="69"/>
      <c r="Z35456" s="69"/>
      <c r="AA35456" s="69"/>
    </row>
    <row r="35457" spans="24:27" x14ac:dyDescent="0.25">
      <c r="X35457" s="69"/>
      <c r="Y35457" s="69"/>
      <c r="Z35457" s="69"/>
      <c r="AA35457" s="69"/>
    </row>
    <row r="35458" spans="24:27" x14ac:dyDescent="0.25">
      <c r="X35458" s="69"/>
      <c r="Y35458" s="69"/>
      <c r="Z35458" s="69"/>
      <c r="AA35458" s="69"/>
    </row>
    <row r="35459" spans="24:27" x14ac:dyDescent="0.25">
      <c r="X35459" s="69"/>
      <c r="Y35459" s="69"/>
      <c r="Z35459" s="69"/>
      <c r="AA35459" s="69"/>
    </row>
    <row r="35460" spans="24:27" x14ac:dyDescent="0.25">
      <c r="X35460" s="69"/>
      <c r="Y35460" s="69"/>
      <c r="Z35460" s="69"/>
      <c r="AA35460" s="69"/>
    </row>
    <row r="35461" spans="24:27" x14ac:dyDescent="0.25">
      <c r="X35461" s="69"/>
      <c r="Y35461" s="69"/>
      <c r="Z35461" s="69"/>
      <c r="AA35461" s="69"/>
    </row>
    <row r="35462" spans="24:27" x14ac:dyDescent="0.25">
      <c r="X35462" s="69"/>
      <c r="Y35462" s="69"/>
      <c r="Z35462" s="69"/>
      <c r="AA35462" s="69"/>
    </row>
    <row r="35463" spans="24:27" x14ac:dyDescent="0.25">
      <c r="X35463" s="69"/>
      <c r="Y35463" s="69"/>
      <c r="Z35463" s="69"/>
      <c r="AA35463" s="69"/>
    </row>
    <row r="35464" spans="24:27" x14ac:dyDescent="0.25">
      <c r="X35464" s="69"/>
      <c r="Y35464" s="69"/>
      <c r="Z35464" s="69"/>
      <c r="AA35464" s="69"/>
    </row>
    <row r="35465" spans="24:27" x14ac:dyDescent="0.25">
      <c r="X35465" s="69"/>
      <c r="Y35465" s="69"/>
      <c r="Z35465" s="69"/>
      <c r="AA35465" s="69"/>
    </row>
    <row r="35466" spans="24:27" x14ac:dyDescent="0.25">
      <c r="X35466" s="69"/>
      <c r="Y35466" s="69"/>
      <c r="Z35466" s="69"/>
      <c r="AA35466" s="69"/>
    </row>
    <row r="35467" spans="24:27" x14ac:dyDescent="0.25">
      <c r="X35467" s="69"/>
      <c r="Y35467" s="69"/>
      <c r="Z35467" s="69"/>
      <c r="AA35467" s="69"/>
    </row>
    <row r="35468" spans="24:27" x14ac:dyDescent="0.25">
      <c r="X35468" s="69"/>
      <c r="Y35468" s="69"/>
      <c r="Z35468" s="69"/>
      <c r="AA35468" s="69"/>
    </row>
    <row r="35469" spans="24:27" x14ac:dyDescent="0.25">
      <c r="X35469" s="69"/>
      <c r="Y35469" s="69"/>
      <c r="Z35469" s="69"/>
      <c r="AA35469" s="69"/>
    </row>
    <row r="35470" spans="24:27" x14ac:dyDescent="0.25">
      <c r="X35470" s="69"/>
      <c r="Y35470" s="69"/>
      <c r="Z35470" s="69"/>
      <c r="AA35470" s="69"/>
    </row>
    <row r="35471" spans="24:27" x14ac:dyDescent="0.25">
      <c r="X35471" s="69"/>
      <c r="Y35471" s="69"/>
      <c r="Z35471" s="69"/>
      <c r="AA35471" s="69"/>
    </row>
    <row r="35472" spans="24:27" x14ac:dyDescent="0.25">
      <c r="X35472" s="69"/>
      <c r="Y35472" s="69"/>
      <c r="Z35472" s="69"/>
      <c r="AA35472" s="69"/>
    </row>
    <row r="35473" spans="24:27" x14ac:dyDescent="0.25">
      <c r="X35473" s="69"/>
      <c r="Y35473" s="69"/>
      <c r="Z35473" s="69"/>
      <c r="AA35473" s="69"/>
    </row>
    <row r="35474" spans="24:27" x14ac:dyDescent="0.25">
      <c r="X35474" s="69"/>
      <c r="Y35474" s="69"/>
      <c r="Z35474" s="69"/>
      <c r="AA35474" s="69"/>
    </row>
    <row r="35475" spans="24:27" x14ac:dyDescent="0.25">
      <c r="X35475" s="69"/>
      <c r="Y35475" s="69"/>
      <c r="Z35475" s="69"/>
      <c r="AA35475" s="69"/>
    </row>
    <row r="35476" spans="24:27" x14ac:dyDescent="0.25">
      <c r="X35476" s="69"/>
      <c r="Y35476" s="69"/>
      <c r="Z35476" s="69"/>
      <c r="AA35476" s="69"/>
    </row>
    <row r="35477" spans="24:27" x14ac:dyDescent="0.25">
      <c r="X35477" s="69"/>
      <c r="Y35477" s="69"/>
      <c r="Z35477" s="69"/>
      <c r="AA35477" s="69"/>
    </row>
    <row r="35478" spans="24:27" x14ac:dyDescent="0.25">
      <c r="X35478" s="69"/>
      <c r="Y35478" s="69"/>
      <c r="Z35478" s="69"/>
      <c r="AA35478" s="69"/>
    </row>
    <row r="35479" spans="24:27" x14ac:dyDescent="0.25">
      <c r="X35479" s="69"/>
      <c r="Y35479" s="69"/>
      <c r="Z35479" s="69"/>
      <c r="AA35479" s="69"/>
    </row>
    <row r="35480" spans="24:27" x14ac:dyDescent="0.25">
      <c r="X35480" s="69"/>
      <c r="Y35480" s="69"/>
      <c r="Z35480" s="69"/>
      <c r="AA35480" s="69"/>
    </row>
    <row r="35481" spans="24:27" x14ac:dyDescent="0.25">
      <c r="X35481" s="69"/>
      <c r="Y35481" s="69"/>
      <c r="Z35481" s="69"/>
      <c r="AA35481" s="69"/>
    </row>
    <row r="35482" spans="24:27" x14ac:dyDescent="0.25">
      <c r="X35482" s="69"/>
      <c r="Y35482" s="69"/>
      <c r="Z35482" s="69"/>
      <c r="AA35482" s="69"/>
    </row>
    <row r="35483" spans="24:27" x14ac:dyDescent="0.25">
      <c r="X35483" s="69"/>
      <c r="Y35483" s="69"/>
      <c r="Z35483" s="69"/>
      <c r="AA35483" s="69"/>
    </row>
    <row r="35484" spans="24:27" x14ac:dyDescent="0.25">
      <c r="X35484" s="69"/>
      <c r="Y35484" s="69"/>
      <c r="Z35484" s="69"/>
      <c r="AA35484" s="69"/>
    </row>
    <row r="35485" spans="24:27" x14ac:dyDescent="0.25">
      <c r="X35485" s="69"/>
      <c r="Y35485" s="69"/>
      <c r="Z35485" s="69"/>
      <c r="AA35485" s="69"/>
    </row>
    <row r="35486" spans="24:27" x14ac:dyDescent="0.25">
      <c r="X35486" s="69"/>
      <c r="Y35486" s="69"/>
      <c r="Z35486" s="69"/>
      <c r="AA35486" s="69"/>
    </row>
    <row r="35487" spans="24:27" x14ac:dyDescent="0.25">
      <c r="X35487" s="69"/>
      <c r="Y35487" s="69"/>
      <c r="Z35487" s="69"/>
      <c r="AA35487" s="69"/>
    </row>
    <row r="35488" spans="24:27" x14ac:dyDescent="0.25">
      <c r="X35488" s="69"/>
      <c r="Y35488" s="69"/>
      <c r="Z35488" s="69"/>
      <c r="AA35488" s="69"/>
    </row>
    <row r="35489" spans="24:27" x14ac:dyDescent="0.25">
      <c r="X35489" s="69"/>
      <c r="Y35489" s="69"/>
      <c r="Z35489" s="69"/>
      <c r="AA35489" s="69"/>
    </row>
    <row r="35490" spans="24:27" x14ac:dyDescent="0.25">
      <c r="X35490" s="69"/>
      <c r="Y35490" s="69"/>
      <c r="Z35490" s="69"/>
      <c r="AA35490" s="69"/>
    </row>
    <row r="35491" spans="24:27" x14ac:dyDescent="0.25">
      <c r="X35491" s="69"/>
      <c r="Y35491" s="69"/>
      <c r="Z35491" s="69"/>
      <c r="AA35491" s="69"/>
    </row>
    <row r="35492" spans="24:27" x14ac:dyDescent="0.25">
      <c r="X35492" s="69"/>
      <c r="Y35492" s="69"/>
      <c r="Z35492" s="69"/>
      <c r="AA35492" s="69"/>
    </row>
    <row r="35493" spans="24:27" x14ac:dyDescent="0.25">
      <c r="X35493" s="69"/>
      <c r="Y35493" s="69"/>
      <c r="Z35493" s="69"/>
      <c r="AA35493" s="69"/>
    </row>
    <row r="35494" spans="24:27" x14ac:dyDescent="0.25">
      <c r="X35494" s="69"/>
      <c r="Y35494" s="69"/>
      <c r="Z35494" s="69"/>
      <c r="AA35494" s="69"/>
    </row>
    <row r="35495" spans="24:27" x14ac:dyDescent="0.25">
      <c r="X35495" s="69"/>
      <c r="Y35495" s="69"/>
      <c r="Z35495" s="69"/>
      <c r="AA35495" s="69"/>
    </row>
    <row r="35496" spans="24:27" x14ac:dyDescent="0.25">
      <c r="X35496" s="69"/>
      <c r="Y35496" s="69"/>
      <c r="Z35496" s="69"/>
      <c r="AA35496" s="69"/>
    </row>
    <row r="35497" spans="24:27" x14ac:dyDescent="0.25">
      <c r="X35497" s="69"/>
      <c r="Y35497" s="69"/>
      <c r="Z35497" s="69"/>
      <c r="AA35497" s="69"/>
    </row>
    <row r="35498" spans="24:27" x14ac:dyDescent="0.25">
      <c r="X35498" s="69"/>
      <c r="Y35498" s="69"/>
      <c r="Z35498" s="69"/>
      <c r="AA35498" s="69"/>
    </row>
    <row r="35499" spans="24:27" x14ac:dyDescent="0.25">
      <c r="X35499" s="69"/>
      <c r="Y35499" s="69"/>
      <c r="Z35499" s="69"/>
      <c r="AA35499" s="69"/>
    </row>
    <row r="35500" spans="24:27" x14ac:dyDescent="0.25">
      <c r="X35500" s="69"/>
      <c r="Y35500" s="69"/>
      <c r="Z35500" s="69"/>
      <c r="AA35500" s="69"/>
    </row>
    <row r="35501" spans="24:27" x14ac:dyDescent="0.25">
      <c r="X35501" s="69"/>
      <c r="Y35501" s="69"/>
      <c r="Z35501" s="69"/>
      <c r="AA35501" s="69"/>
    </row>
    <row r="35502" spans="24:27" x14ac:dyDescent="0.25">
      <c r="X35502" s="69"/>
      <c r="Y35502" s="69"/>
      <c r="Z35502" s="69"/>
      <c r="AA35502" s="69"/>
    </row>
    <row r="35503" spans="24:27" x14ac:dyDescent="0.25">
      <c r="X35503" s="69"/>
      <c r="Y35503" s="69"/>
      <c r="Z35503" s="69"/>
      <c r="AA35503" s="69"/>
    </row>
    <row r="35504" spans="24:27" x14ac:dyDescent="0.25">
      <c r="X35504" s="69"/>
      <c r="Y35504" s="69"/>
      <c r="Z35504" s="69"/>
      <c r="AA35504" s="69"/>
    </row>
    <row r="35505" spans="24:27" x14ac:dyDescent="0.25">
      <c r="X35505" s="69"/>
      <c r="Y35505" s="69"/>
      <c r="Z35505" s="69"/>
      <c r="AA35505" s="69"/>
    </row>
    <row r="35506" spans="24:27" x14ac:dyDescent="0.25">
      <c r="X35506" s="69"/>
      <c r="Y35506" s="69"/>
      <c r="Z35506" s="69"/>
      <c r="AA35506" s="69"/>
    </row>
    <row r="35507" spans="24:27" x14ac:dyDescent="0.25">
      <c r="X35507" s="69"/>
      <c r="Y35507" s="69"/>
      <c r="Z35507" s="69"/>
      <c r="AA35507" s="69"/>
    </row>
    <row r="35508" spans="24:27" x14ac:dyDescent="0.25">
      <c r="X35508" s="69"/>
      <c r="Y35508" s="69"/>
      <c r="Z35508" s="69"/>
      <c r="AA35508" s="69"/>
    </row>
    <row r="35509" spans="24:27" x14ac:dyDescent="0.25">
      <c r="X35509" s="69"/>
      <c r="Y35509" s="69"/>
      <c r="Z35509" s="69"/>
      <c r="AA35509" s="69"/>
    </row>
    <row r="35510" spans="24:27" x14ac:dyDescent="0.25">
      <c r="X35510" s="69"/>
      <c r="Y35510" s="69"/>
      <c r="Z35510" s="69"/>
      <c r="AA35510" s="69"/>
    </row>
    <row r="35511" spans="24:27" x14ac:dyDescent="0.25">
      <c r="X35511" s="69"/>
      <c r="Y35511" s="69"/>
      <c r="Z35511" s="69"/>
      <c r="AA35511" s="69"/>
    </row>
    <row r="35512" spans="24:27" x14ac:dyDescent="0.25">
      <c r="X35512" s="69"/>
      <c r="Y35512" s="69"/>
      <c r="Z35512" s="69"/>
      <c r="AA35512" s="69"/>
    </row>
    <row r="35513" spans="24:27" x14ac:dyDescent="0.25">
      <c r="X35513" s="69"/>
      <c r="Y35513" s="69"/>
      <c r="Z35513" s="69"/>
      <c r="AA35513" s="69"/>
    </row>
    <row r="35514" spans="24:27" x14ac:dyDescent="0.25">
      <c r="X35514" s="69"/>
      <c r="Y35514" s="69"/>
      <c r="Z35514" s="69"/>
      <c r="AA35514" s="69"/>
    </row>
    <row r="35515" spans="24:27" x14ac:dyDescent="0.25">
      <c r="X35515" s="69"/>
      <c r="Y35515" s="69"/>
      <c r="Z35515" s="69"/>
      <c r="AA35515" s="69"/>
    </row>
    <row r="35516" spans="24:27" x14ac:dyDescent="0.25">
      <c r="X35516" s="69"/>
      <c r="Y35516" s="69"/>
      <c r="Z35516" s="69"/>
      <c r="AA35516" s="69"/>
    </row>
    <row r="35517" spans="24:27" x14ac:dyDescent="0.25">
      <c r="X35517" s="69"/>
      <c r="Y35517" s="69"/>
      <c r="Z35517" s="69"/>
      <c r="AA35517" s="69"/>
    </row>
    <row r="35518" spans="24:27" x14ac:dyDescent="0.25">
      <c r="X35518" s="69"/>
      <c r="Y35518" s="69"/>
      <c r="Z35518" s="69"/>
      <c r="AA35518" s="69"/>
    </row>
    <row r="35519" spans="24:27" x14ac:dyDescent="0.25">
      <c r="X35519" s="69"/>
      <c r="Y35519" s="69"/>
      <c r="Z35519" s="69"/>
      <c r="AA35519" s="69"/>
    </row>
    <row r="35520" spans="24:27" x14ac:dyDescent="0.25">
      <c r="X35520" s="69"/>
      <c r="Y35520" s="69"/>
      <c r="Z35520" s="69"/>
      <c r="AA35520" s="69"/>
    </row>
    <row r="35521" spans="24:27" x14ac:dyDescent="0.25">
      <c r="X35521" s="69"/>
      <c r="Y35521" s="69"/>
      <c r="Z35521" s="69"/>
      <c r="AA35521" s="69"/>
    </row>
    <row r="35522" spans="24:27" x14ac:dyDescent="0.25">
      <c r="X35522" s="69"/>
      <c r="Y35522" s="69"/>
      <c r="Z35522" s="69"/>
      <c r="AA35522" s="69"/>
    </row>
    <row r="35523" spans="24:27" x14ac:dyDescent="0.25">
      <c r="X35523" s="69"/>
      <c r="Y35523" s="69"/>
      <c r="Z35523" s="69"/>
      <c r="AA35523" s="69"/>
    </row>
    <row r="35524" spans="24:27" x14ac:dyDescent="0.25">
      <c r="X35524" s="69"/>
      <c r="Y35524" s="69"/>
      <c r="Z35524" s="69"/>
      <c r="AA35524" s="69"/>
    </row>
    <row r="35525" spans="24:27" x14ac:dyDescent="0.25">
      <c r="X35525" s="69"/>
      <c r="Y35525" s="69"/>
      <c r="Z35525" s="69"/>
      <c r="AA35525" s="69"/>
    </row>
    <row r="35526" spans="24:27" x14ac:dyDescent="0.25">
      <c r="X35526" s="69"/>
      <c r="Y35526" s="69"/>
      <c r="Z35526" s="69"/>
      <c r="AA35526" s="69"/>
    </row>
    <row r="35527" spans="24:27" x14ac:dyDescent="0.25">
      <c r="X35527" s="69"/>
      <c r="Y35527" s="69"/>
      <c r="Z35527" s="69"/>
      <c r="AA35527" s="69"/>
    </row>
    <row r="35528" spans="24:27" x14ac:dyDescent="0.25">
      <c r="X35528" s="69"/>
      <c r="Y35528" s="69"/>
      <c r="Z35528" s="69"/>
      <c r="AA35528" s="69"/>
    </row>
    <row r="35529" spans="24:27" x14ac:dyDescent="0.25">
      <c r="X35529" s="69"/>
      <c r="Y35529" s="69"/>
      <c r="Z35529" s="69"/>
      <c r="AA35529" s="69"/>
    </row>
    <row r="35530" spans="24:27" x14ac:dyDescent="0.25">
      <c r="X35530" s="69"/>
      <c r="Y35530" s="69"/>
      <c r="Z35530" s="69"/>
      <c r="AA35530" s="69"/>
    </row>
    <row r="35531" spans="24:27" x14ac:dyDescent="0.25">
      <c r="X35531" s="69"/>
      <c r="Y35531" s="69"/>
      <c r="Z35531" s="69"/>
      <c r="AA35531" s="69"/>
    </row>
    <row r="35532" spans="24:27" x14ac:dyDescent="0.25">
      <c r="X35532" s="69"/>
      <c r="Y35532" s="69"/>
      <c r="Z35532" s="69"/>
      <c r="AA35532" s="69"/>
    </row>
    <row r="35533" spans="24:27" x14ac:dyDescent="0.25">
      <c r="X35533" s="69"/>
      <c r="Y35533" s="69"/>
      <c r="Z35533" s="69"/>
      <c r="AA35533" s="69"/>
    </row>
    <row r="35534" spans="24:27" x14ac:dyDescent="0.25">
      <c r="X35534" s="69"/>
      <c r="Y35534" s="69"/>
      <c r="Z35534" s="69"/>
      <c r="AA35534" s="69"/>
    </row>
    <row r="35535" spans="24:27" x14ac:dyDescent="0.25">
      <c r="X35535" s="69"/>
      <c r="Y35535" s="69"/>
      <c r="Z35535" s="69"/>
      <c r="AA35535" s="69"/>
    </row>
    <row r="35536" spans="24:27" x14ac:dyDescent="0.25">
      <c r="X35536" s="69"/>
      <c r="Y35536" s="69"/>
      <c r="Z35536" s="69"/>
      <c r="AA35536" s="69"/>
    </row>
    <row r="35537" spans="24:27" x14ac:dyDescent="0.25">
      <c r="X35537" s="69"/>
      <c r="Y35537" s="69"/>
      <c r="Z35537" s="69"/>
      <c r="AA35537" s="69"/>
    </row>
    <row r="35538" spans="24:27" x14ac:dyDescent="0.25">
      <c r="X35538" s="69"/>
      <c r="Y35538" s="69"/>
      <c r="Z35538" s="69"/>
      <c r="AA35538" s="69"/>
    </row>
    <row r="35539" spans="24:27" x14ac:dyDescent="0.25">
      <c r="X35539" s="69"/>
      <c r="Y35539" s="69"/>
      <c r="Z35539" s="69"/>
      <c r="AA35539" s="69"/>
    </row>
    <row r="35540" spans="24:27" x14ac:dyDescent="0.25">
      <c r="X35540" s="69"/>
      <c r="Y35540" s="69"/>
      <c r="Z35540" s="69"/>
      <c r="AA35540" s="69"/>
    </row>
    <row r="35541" spans="24:27" x14ac:dyDescent="0.25">
      <c r="X35541" s="69"/>
      <c r="Y35541" s="69"/>
      <c r="Z35541" s="69"/>
      <c r="AA35541" s="69"/>
    </row>
    <row r="35542" spans="24:27" x14ac:dyDescent="0.25">
      <c r="X35542" s="69"/>
      <c r="Y35542" s="69"/>
      <c r="Z35542" s="69"/>
      <c r="AA35542" s="69"/>
    </row>
    <row r="35543" spans="24:27" x14ac:dyDescent="0.25">
      <c r="X35543" s="69"/>
      <c r="Y35543" s="69"/>
      <c r="Z35543" s="69"/>
      <c r="AA35543" s="69"/>
    </row>
    <row r="35544" spans="24:27" x14ac:dyDescent="0.25">
      <c r="X35544" s="69"/>
      <c r="Y35544" s="69"/>
      <c r="Z35544" s="69"/>
      <c r="AA35544" s="69"/>
    </row>
    <row r="35545" spans="24:27" x14ac:dyDescent="0.25">
      <c r="X35545" s="69"/>
      <c r="Y35545" s="69"/>
      <c r="Z35545" s="69"/>
      <c r="AA35545" s="69"/>
    </row>
    <row r="35546" spans="24:27" x14ac:dyDescent="0.25">
      <c r="X35546" s="69"/>
      <c r="Y35546" s="69"/>
      <c r="Z35546" s="69"/>
      <c r="AA35546" s="69"/>
    </row>
    <row r="35547" spans="24:27" x14ac:dyDescent="0.25">
      <c r="X35547" s="69"/>
      <c r="Y35547" s="69"/>
      <c r="Z35547" s="69"/>
      <c r="AA35547" s="69"/>
    </row>
    <row r="35548" spans="24:27" x14ac:dyDescent="0.25">
      <c r="X35548" s="69"/>
      <c r="Y35548" s="69"/>
      <c r="Z35548" s="69"/>
      <c r="AA35548" s="69"/>
    </row>
    <row r="35549" spans="24:27" x14ac:dyDescent="0.25">
      <c r="X35549" s="69"/>
      <c r="Y35549" s="69"/>
      <c r="Z35549" s="69"/>
      <c r="AA35549" s="69"/>
    </row>
    <row r="35550" spans="24:27" x14ac:dyDescent="0.25">
      <c r="X35550" s="69"/>
      <c r="Y35550" s="69"/>
      <c r="Z35550" s="69"/>
      <c r="AA35550" s="69"/>
    </row>
    <row r="35551" spans="24:27" x14ac:dyDescent="0.25">
      <c r="X35551" s="69"/>
      <c r="Y35551" s="69"/>
      <c r="Z35551" s="69"/>
      <c r="AA35551" s="69"/>
    </row>
    <row r="35552" spans="24:27" x14ac:dyDescent="0.25">
      <c r="X35552" s="69"/>
      <c r="Y35552" s="69"/>
      <c r="Z35552" s="69"/>
      <c r="AA35552" s="69"/>
    </row>
    <row r="35553" spans="24:27" x14ac:dyDescent="0.25">
      <c r="X35553" s="69"/>
      <c r="Y35553" s="69"/>
      <c r="Z35553" s="69"/>
      <c r="AA35553" s="69"/>
    </row>
    <row r="35554" spans="24:27" x14ac:dyDescent="0.25">
      <c r="X35554" s="69"/>
      <c r="Y35554" s="69"/>
      <c r="Z35554" s="69"/>
      <c r="AA35554" s="69"/>
    </row>
    <row r="35555" spans="24:27" x14ac:dyDescent="0.25">
      <c r="X35555" s="69"/>
      <c r="Y35555" s="69"/>
      <c r="Z35555" s="69"/>
      <c r="AA35555" s="69"/>
    </row>
    <row r="35556" spans="24:27" x14ac:dyDescent="0.25">
      <c r="X35556" s="69"/>
      <c r="Y35556" s="69"/>
      <c r="Z35556" s="69"/>
      <c r="AA35556" s="69"/>
    </row>
    <row r="35557" spans="24:27" x14ac:dyDescent="0.25">
      <c r="X35557" s="69"/>
      <c r="Y35557" s="69"/>
      <c r="Z35557" s="69"/>
      <c r="AA35557" s="69"/>
    </row>
    <row r="35558" spans="24:27" x14ac:dyDescent="0.25">
      <c r="X35558" s="69"/>
      <c r="Y35558" s="69"/>
      <c r="Z35558" s="69"/>
      <c r="AA35558" s="69"/>
    </row>
    <row r="35559" spans="24:27" x14ac:dyDescent="0.25">
      <c r="X35559" s="69"/>
      <c r="Y35559" s="69"/>
      <c r="Z35559" s="69"/>
      <c r="AA35559" s="69"/>
    </row>
    <row r="35560" spans="24:27" x14ac:dyDescent="0.25">
      <c r="X35560" s="69"/>
      <c r="Y35560" s="69"/>
      <c r="Z35560" s="69"/>
      <c r="AA35560" s="69"/>
    </row>
    <row r="35561" spans="24:27" x14ac:dyDescent="0.25">
      <c r="X35561" s="69"/>
      <c r="Y35561" s="69"/>
      <c r="Z35561" s="69"/>
      <c r="AA35561" s="69"/>
    </row>
    <row r="35562" spans="24:27" x14ac:dyDescent="0.25">
      <c r="X35562" s="69"/>
      <c r="Y35562" s="69"/>
      <c r="Z35562" s="69"/>
      <c r="AA35562" s="69"/>
    </row>
    <row r="35563" spans="24:27" x14ac:dyDescent="0.25">
      <c r="X35563" s="69"/>
      <c r="Y35563" s="69"/>
      <c r="Z35563" s="69"/>
      <c r="AA35563" s="69"/>
    </row>
    <row r="35564" spans="24:27" x14ac:dyDescent="0.25">
      <c r="X35564" s="69"/>
      <c r="Y35564" s="69"/>
      <c r="Z35564" s="69"/>
      <c r="AA35564" s="69"/>
    </row>
    <row r="35565" spans="24:27" x14ac:dyDescent="0.25">
      <c r="X35565" s="69"/>
      <c r="Y35565" s="69"/>
      <c r="Z35565" s="69"/>
      <c r="AA35565" s="69"/>
    </row>
    <row r="35566" spans="24:27" x14ac:dyDescent="0.25">
      <c r="X35566" s="69"/>
      <c r="Y35566" s="69"/>
      <c r="Z35566" s="69"/>
      <c r="AA35566" s="69"/>
    </row>
    <row r="35567" spans="24:27" x14ac:dyDescent="0.25">
      <c r="X35567" s="69"/>
      <c r="Y35567" s="69"/>
      <c r="Z35567" s="69"/>
      <c r="AA35567" s="69"/>
    </row>
    <row r="35568" spans="24:27" x14ac:dyDescent="0.25">
      <c r="X35568" s="69"/>
      <c r="Y35568" s="69"/>
      <c r="Z35568" s="69"/>
      <c r="AA35568" s="69"/>
    </row>
    <row r="35569" spans="24:27" x14ac:dyDescent="0.25">
      <c r="X35569" s="69"/>
      <c r="Y35569" s="69"/>
      <c r="Z35569" s="69"/>
      <c r="AA35569" s="69"/>
    </row>
    <row r="35570" spans="24:27" x14ac:dyDescent="0.25">
      <c r="X35570" s="69"/>
      <c r="Y35570" s="69"/>
      <c r="Z35570" s="69"/>
      <c r="AA35570" s="69"/>
    </row>
    <row r="35571" spans="24:27" x14ac:dyDescent="0.25">
      <c r="X35571" s="69"/>
      <c r="Y35571" s="69"/>
      <c r="Z35571" s="69"/>
      <c r="AA35571" s="69"/>
    </row>
    <row r="35572" spans="24:27" x14ac:dyDescent="0.25">
      <c r="X35572" s="69"/>
      <c r="Y35572" s="69"/>
      <c r="Z35572" s="69"/>
      <c r="AA35572" s="69"/>
    </row>
    <row r="35573" spans="24:27" x14ac:dyDescent="0.25">
      <c r="X35573" s="69"/>
      <c r="Y35573" s="69"/>
      <c r="Z35573" s="69"/>
      <c r="AA35573" s="69"/>
    </row>
    <row r="35574" spans="24:27" x14ac:dyDescent="0.25">
      <c r="X35574" s="69"/>
      <c r="Y35574" s="69"/>
      <c r="Z35574" s="69"/>
      <c r="AA35574" s="69"/>
    </row>
    <row r="35575" spans="24:27" x14ac:dyDescent="0.25">
      <c r="X35575" s="69"/>
      <c r="Y35575" s="69"/>
      <c r="Z35575" s="69"/>
      <c r="AA35575" s="69"/>
    </row>
    <row r="35576" spans="24:27" x14ac:dyDescent="0.25">
      <c r="X35576" s="69"/>
      <c r="Y35576" s="69"/>
      <c r="Z35576" s="69"/>
      <c r="AA35576" s="69"/>
    </row>
    <row r="35577" spans="24:27" x14ac:dyDescent="0.25">
      <c r="X35577" s="69"/>
      <c r="Y35577" s="69"/>
      <c r="Z35577" s="69"/>
      <c r="AA35577" s="69"/>
    </row>
    <row r="35578" spans="24:27" x14ac:dyDescent="0.25">
      <c r="X35578" s="69"/>
      <c r="Y35578" s="69"/>
      <c r="Z35578" s="69"/>
      <c r="AA35578" s="69"/>
    </row>
    <row r="35579" spans="24:27" x14ac:dyDescent="0.25">
      <c r="X35579" s="69"/>
      <c r="Y35579" s="69"/>
      <c r="Z35579" s="69"/>
      <c r="AA35579" s="69"/>
    </row>
    <row r="35580" spans="24:27" x14ac:dyDescent="0.25">
      <c r="X35580" s="69"/>
      <c r="Y35580" s="69"/>
      <c r="Z35580" s="69"/>
      <c r="AA35580" s="69"/>
    </row>
    <row r="35581" spans="24:27" x14ac:dyDescent="0.25">
      <c r="X35581" s="69"/>
      <c r="Y35581" s="69"/>
      <c r="Z35581" s="69"/>
      <c r="AA35581" s="69"/>
    </row>
    <row r="35582" spans="24:27" x14ac:dyDescent="0.25">
      <c r="X35582" s="69"/>
      <c r="Y35582" s="69"/>
      <c r="Z35582" s="69"/>
      <c r="AA35582" s="69"/>
    </row>
    <row r="35583" spans="24:27" x14ac:dyDescent="0.25">
      <c r="X35583" s="69"/>
      <c r="Y35583" s="69"/>
      <c r="Z35583" s="69"/>
      <c r="AA35583" s="69"/>
    </row>
    <row r="35584" spans="24:27" x14ac:dyDescent="0.25">
      <c r="X35584" s="69"/>
      <c r="Y35584" s="69"/>
      <c r="Z35584" s="69"/>
      <c r="AA35584" s="69"/>
    </row>
    <row r="35585" spans="24:27" x14ac:dyDescent="0.25">
      <c r="X35585" s="69"/>
      <c r="Y35585" s="69"/>
      <c r="Z35585" s="69"/>
      <c r="AA35585" s="69"/>
    </row>
    <row r="35586" spans="24:27" x14ac:dyDescent="0.25">
      <c r="X35586" s="69"/>
      <c r="Y35586" s="69"/>
      <c r="Z35586" s="69"/>
      <c r="AA35586" s="69"/>
    </row>
    <row r="35587" spans="24:27" x14ac:dyDescent="0.25">
      <c r="X35587" s="69"/>
      <c r="Y35587" s="69"/>
      <c r="Z35587" s="69"/>
      <c r="AA35587" s="69"/>
    </row>
    <row r="35588" spans="24:27" x14ac:dyDescent="0.25">
      <c r="X35588" s="69"/>
      <c r="Y35588" s="69"/>
      <c r="Z35588" s="69"/>
      <c r="AA35588" s="69"/>
    </row>
    <row r="35589" spans="24:27" x14ac:dyDescent="0.25">
      <c r="X35589" s="69"/>
      <c r="Y35589" s="69"/>
      <c r="Z35589" s="69"/>
      <c r="AA35589" s="69"/>
    </row>
    <row r="35590" spans="24:27" x14ac:dyDescent="0.25">
      <c r="X35590" s="69"/>
      <c r="Y35590" s="69"/>
      <c r="Z35590" s="69"/>
      <c r="AA35590" s="69"/>
    </row>
    <row r="35591" spans="24:27" x14ac:dyDescent="0.25">
      <c r="X35591" s="69"/>
      <c r="Y35591" s="69"/>
      <c r="Z35591" s="69"/>
      <c r="AA35591" s="69"/>
    </row>
    <row r="35592" spans="24:27" x14ac:dyDescent="0.25">
      <c r="X35592" s="69"/>
      <c r="Y35592" s="69"/>
      <c r="Z35592" s="69"/>
      <c r="AA35592" s="69"/>
    </row>
    <row r="35593" spans="24:27" x14ac:dyDescent="0.25">
      <c r="X35593" s="69"/>
      <c r="Y35593" s="69"/>
      <c r="Z35593" s="69"/>
      <c r="AA35593" s="69"/>
    </row>
    <row r="35594" spans="24:27" x14ac:dyDescent="0.25">
      <c r="X35594" s="69"/>
      <c r="Y35594" s="69"/>
      <c r="Z35594" s="69"/>
      <c r="AA35594" s="69"/>
    </row>
    <row r="35595" spans="24:27" x14ac:dyDescent="0.25">
      <c r="X35595" s="69"/>
      <c r="Y35595" s="69"/>
      <c r="Z35595" s="69"/>
      <c r="AA35595" s="69"/>
    </row>
    <row r="35596" spans="24:27" x14ac:dyDescent="0.25">
      <c r="X35596" s="69"/>
      <c r="Y35596" s="69"/>
      <c r="Z35596" s="69"/>
      <c r="AA35596" s="69"/>
    </row>
    <row r="35597" spans="24:27" x14ac:dyDescent="0.25">
      <c r="X35597" s="69"/>
      <c r="Y35597" s="69"/>
      <c r="Z35597" s="69"/>
      <c r="AA35597" s="69"/>
    </row>
    <row r="35598" spans="24:27" x14ac:dyDescent="0.25">
      <c r="X35598" s="69"/>
      <c r="Y35598" s="69"/>
      <c r="Z35598" s="69"/>
      <c r="AA35598" s="69"/>
    </row>
    <row r="35599" spans="24:27" x14ac:dyDescent="0.25">
      <c r="X35599" s="69"/>
      <c r="Y35599" s="69"/>
      <c r="Z35599" s="69"/>
      <c r="AA35599" s="69"/>
    </row>
    <row r="35600" spans="24:27" x14ac:dyDescent="0.25">
      <c r="X35600" s="69"/>
      <c r="Y35600" s="69"/>
      <c r="Z35600" s="69"/>
      <c r="AA35600" s="69"/>
    </row>
    <row r="35601" spans="24:27" x14ac:dyDescent="0.25">
      <c r="X35601" s="69"/>
      <c r="Y35601" s="69"/>
      <c r="Z35601" s="69"/>
      <c r="AA35601" s="69"/>
    </row>
    <row r="35602" spans="24:27" x14ac:dyDescent="0.25">
      <c r="X35602" s="69"/>
      <c r="Y35602" s="69"/>
      <c r="Z35602" s="69"/>
      <c r="AA35602" s="69"/>
    </row>
    <row r="35603" spans="24:27" x14ac:dyDescent="0.25">
      <c r="X35603" s="69"/>
      <c r="Y35603" s="69"/>
      <c r="Z35603" s="69"/>
      <c r="AA35603" s="69"/>
    </row>
    <row r="35604" spans="24:27" x14ac:dyDescent="0.25">
      <c r="X35604" s="69"/>
      <c r="Y35604" s="69"/>
      <c r="Z35604" s="69"/>
      <c r="AA35604" s="69"/>
    </row>
    <row r="35605" spans="24:27" x14ac:dyDescent="0.25">
      <c r="X35605" s="69"/>
      <c r="Y35605" s="69"/>
      <c r="Z35605" s="69"/>
      <c r="AA35605" s="69"/>
    </row>
    <row r="35606" spans="24:27" x14ac:dyDescent="0.25">
      <c r="X35606" s="69"/>
      <c r="Y35606" s="69"/>
      <c r="Z35606" s="69"/>
      <c r="AA35606" s="69"/>
    </row>
    <row r="35607" spans="24:27" x14ac:dyDescent="0.25">
      <c r="X35607" s="69"/>
      <c r="Y35607" s="69"/>
      <c r="Z35607" s="69"/>
      <c r="AA35607" s="69"/>
    </row>
    <row r="35608" spans="24:27" x14ac:dyDescent="0.25">
      <c r="X35608" s="69"/>
      <c r="Y35608" s="69"/>
      <c r="Z35608" s="69"/>
      <c r="AA35608" s="69"/>
    </row>
    <row r="35609" spans="24:27" x14ac:dyDescent="0.25">
      <c r="X35609" s="69"/>
      <c r="Y35609" s="69"/>
      <c r="Z35609" s="69"/>
      <c r="AA35609" s="69"/>
    </row>
    <row r="35610" spans="24:27" x14ac:dyDescent="0.25">
      <c r="X35610" s="69"/>
      <c r="Y35610" s="69"/>
      <c r="Z35610" s="69"/>
      <c r="AA35610" s="69"/>
    </row>
    <row r="35611" spans="24:27" x14ac:dyDescent="0.25">
      <c r="X35611" s="69"/>
      <c r="Y35611" s="69"/>
      <c r="Z35611" s="69"/>
      <c r="AA35611" s="69"/>
    </row>
    <row r="35612" spans="24:27" x14ac:dyDescent="0.25">
      <c r="X35612" s="69"/>
      <c r="Y35612" s="69"/>
      <c r="Z35612" s="69"/>
      <c r="AA35612" s="69"/>
    </row>
    <row r="35613" spans="24:27" x14ac:dyDescent="0.25">
      <c r="X35613" s="69"/>
      <c r="Y35613" s="69"/>
      <c r="Z35613" s="69"/>
      <c r="AA35613" s="69"/>
    </row>
    <row r="35614" spans="24:27" x14ac:dyDescent="0.25">
      <c r="X35614" s="69"/>
      <c r="Y35614" s="69"/>
      <c r="Z35614" s="69"/>
      <c r="AA35614" s="69"/>
    </row>
    <row r="35615" spans="24:27" x14ac:dyDescent="0.25">
      <c r="X35615" s="69"/>
      <c r="Y35615" s="69"/>
      <c r="Z35615" s="69"/>
      <c r="AA35615" s="69"/>
    </row>
    <row r="35616" spans="24:27" x14ac:dyDescent="0.25">
      <c r="X35616" s="69"/>
      <c r="Y35616" s="69"/>
      <c r="Z35616" s="69"/>
      <c r="AA35616" s="69"/>
    </row>
    <row r="35617" spans="24:27" x14ac:dyDescent="0.25">
      <c r="X35617" s="69"/>
      <c r="Y35617" s="69"/>
      <c r="Z35617" s="69"/>
      <c r="AA35617" s="69"/>
    </row>
    <row r="35618" spans="24:27" x14ac:dyDescent="0.25">
      <c r="X35618" s="69"/>
      <c r="Y35618" s="69"/>
      <c r="Z35618" s="69"/>
      <c r="AA35618" s="69"/>
    </row>
    <row r="35619" spans="24:27" x14ac:dyDescent="0.25">
      <c r="X35619" s="69"/>
      <c r="Y35619" s="69"/>
      <c r="Z35619" s="69"/>
      <c r="AA35619" s="69"/>
    </row>
    <row r="35620" spans="24:27" x14ac:dyDescent="0.25">
      <c r="X35620" s="69"/>
      <c r="Y35620" s="69"/>
      <c r="Z35620" s="69"/>
      <c r="AA35620" s="69"/>
    </row>
    <row r="35621" spans="24:27" x14ac:dyDescent="0.25">
      <c r="X35621" s="69"/>
      <c r="Y35621" s="69"/>
      <c r="Z35621" s="69"/>
      <c r="AA35621" s="69"/>
    </row>
    <row r="35622" spans="24:27" x14ac:dyDescent="0.25">
      <c r="X35622" s="69"/>
      <c r="Y35622" s="69"/>
      <c r="Z35622" s="69"/>
      <c r="AA35622" s="69"/>
    </row>
    <row r="35623" spans="24:27" x14ac:dyDescent="0.25">
      <c r="X35623" s="69"/>
      <c r="Y35623" s="69"/>
      <c r="Z35623" s="69"/>
      <c r="AA35623" s="69"/>
    </row>
    <row r="35624" spans="24:27" x14ac:dyDescent="0.25">
      <c r="X35624" s="69"/>
      <c r="Y35624" s="69"/>
      <c r="Z35624" s="69"/>
      <c r="AA35624" s="69"/>
    </row>
    <row r="35625" spans="24:27" x14ac:dyDescent="0.25">
      <c r="X35625" s="69"/>
      <c r="Y35625" s="69"/>
      <c r="Z35625" s="69"/>
      <c r="AA35625" s="69"/>
    </row>
    <row r="35626" spans="24:27" x14ac:dyDescent="0.25">
      <c r="X35626" s="69"/>
      <c r="Y35626" s="69"/>
      <c r="Z35626" s="69"/>
      <c r="AA35626" s="69"/>
    </row>
    <row r="35627" spans="24:27" x14ac:dyDescent="0.25">
      <c r="X35627" s="69"/>
      <c r="Y35627" s="69"/>
      <c r="Z35627" s="69"/>
      <c r="AA35627" s="69"/>
    </row>
    <row r="35628" spans="24:27" x14ac:dyDescent="0.25">
      <c r="X35628" s="69"/>
      <c r="Y35628" s="69"/>
      <c r="Z35628" s="69"/>
      <c r="AA35628" s="69"/>
    </row>
    <row r="35629" spans="24:27" x14ac:dyDescent="0.25">
      <c r="X35629" s="69"/>
      <c r="Y35629" s="69"/>
      <c r="Z35629" s="69"/>
      <c r="AA35629" s="69"/>
    </row>
    <row r="35630" spans="24:27" x14ac:dyDescent="0.25">
      <c r="X35630" s="69"/>
      <c r="Y35630" s="69"/>
      <c r="Z35630" s="69"/>
      <c r="AA35630" s="69"/>
    </row>
    <row r="35631" spans="24:27" x14ac:dyDescent="0.25">
      <c r="X35631" s="69"/>
      <c r="Y35631" s="69"/>
      <c r="Z35631" s="69"/>
      <c r="AA35631" s="69"/>
    </row>
    <row r="35632" spans="24:27" x14ac:dyDescent="0.25">
      <c r="X35632" s="69"/>
      <c r="Y35632" s="69"/>
      <c r="Z35632" s="69"/>
      <c r="AA35632" s="69"/>
    </row>
    <row r="35633" spans="24:27" x14ac:dyDescent="0.25">
      <c r="X35633" s="69"/>
      <c r="Y35633" s="69"/>
      <c r="Z35633" s="69"/>
      <c r="AA35633" s="69"/>
    </row>
    <row r="35634" spans="24:27" x14ac:dyDescent="0.25">
      <c r="X35634" s="69"/>
      <c r="Y35634" s="69"/>
      <c r="Z35634" s="69"/>
      <c r="AA35634" s="69"/>
    </row>
    <row r="35635" spans="24:27" x14ac:dyDescent="0.25">
      <c r="X35635" s="69"/>
      <c r="Y35635" s="69"/>
      <c r="Z35635" s="69"/>
      <c r="AA35635" s="69"/>
    </row>
    <row r="35636" spans="24:27" x14ac:dyDescent="0.25">
      <c r="X35636" s="69"/>
      <c r="Y35636" s="69"/>
      <c r="Z35636" s="69"/>
      <c r="AA35636" s="69"/>
    </row>
    <row r="35637" spans="24:27" x14ac:dyDescent="0.25">
      <c r="X35637" s="69"/>
      <c r="Y35637" s="69"/>
      <c r="Z35637" s="69"/>
      <c r="AA35637" s="69"/>
    </row>
    <row r="35638" spans="24:27" x14ac:dyDescent="0.25">
      <c r="X35638" s="69"/>
      <c r="Y35638" s="69"/>
      <c r="Z35638" s="69"/>
      <c r="AA35638" s="69"/>
    </row>
    <row r="35639" spans="24:27" x14ac:dyDescent="0.25">
      <c r="X35639" s="69"/>
      <c r="Y35639" s="69"/>
      <c r="Z35639" s="69"/>
      <c r="AA35639" s="69"/>
    </row>
    <row r="35640" spans="24:27" x14ac:dyDescent="0.25">
      <c r="X35640" s="69"/>
      <c r="Y35640" s="69"/>
      <c r="Z35640" s="69"/>
      <c r="AA35640" s="69"/>
    </row>
    <row r="35641" spans="24:27" x14ac:dyDescent="0.25">
      <c r="X35641" s="69"/>
      <c r="Y35641" s="69"/>
      <c r="Z35641" s="69"/>
      <c r="AA35641" s="69"/>
    </row>
    <row r="35642" spans="24:27" x14ac:dyDescent="0.25">
      <c r="X35642" s="69"/>
      <c r="Y35642" s="69"/>
      <c r="Z35642" s="69"/>
      <c r="AA35642" s="69"/>
    </row>
    <row r="35643" spans="24:27" x14ac:dyDescent="0.25">
      <c r="X35643" s="69"/>
      <c r="Y35643" s="69"/>
      <c r="Z35643" s="69"/>
      <c r="AA35643" s="69"/>
    </row>
    <row r="35644" spans="24:27" x14ac:dyDescent="0.25">
      <c r="X35644" s="69"/>
      <c r="Y35644" s="69"/>
      <c r="Z35644" s="69"/>
      <c r="AA35644" s="69"/>
    </row>
    <row r="35645" spans="24:27" x14ac:dyDescent="0.25">
      <c r="X35645" s="69"/>
      <c r="Y35645" s="69"/>
      <c r="Z35645" s="69"/>
      <c r="AA35645" s="69"/>
    </row>
    <row r="35646" spans="24:27" x14ac:dyDescent="0.25">
      <c r="X35646" s="69"/>
      <c r="Y35646" s="69"/>
      <c r="Z35646" s="69"/>
      <c r="AA35646" s="69"/>
    </row>
    <row r="35647" spans="24:27" x14ac:dyDescent="0.25">
      <c r="X35647" s="69"/>
      <c r="Y35647" s="69"/>
      <c r="Z35647" s="69"/>
      <c r="AA35647" s="69"/>
    </row>
    <row r="35648" spans="24:27" x14ac:dyDescent="0.25">
      <c r="X35648" s="69"/>
      <c r="Y35648" s="69"/>
      <c r="Z35648" s="69"/>
      <c r="AA35648" s="69"/>
    </row>
    <row r="35649" spans="24:27" x14ac:dyDescent="0.25">
      <c r="X35649" s="69"/>
      <c r="Y35649" s="69"/>
      <c r="Z35649" s="69"/>
      <c r="AA35649" s="69"/>
    </row>
    <row r="35650" spans="24:27" x14ac:dyDescent="0.25">
      <c r="X35650" s="69"/>
      <c r="Y35650" s="69"/>
      <c r="Z35650" s="69"/>
      <c r="AA35650" s="69"/>
    </row>
    <row r="35651" spans="24:27" x14ac:dyDescent="0.25">
      <c r="X35651" s="69"/>
      <c r="Y35651" s="69"/>
      <c r="Z35651" s="69"/>
      <c r="AA35651" s="69"/>
    </row>
    <row r="35652" spans="24:27" x14ac:dyDescent="0.25">
      <c r="X35652" s="69"/>
      <c r="Y35652" s="69"/>
      <c r="Z35652" s="69"/>
      <c r="AA35652" s="69"/>
    </row>
    <row r="35653" spans="24:27" x14ac:dyDescent="0.25">
      <c r="X35653" s="69"/>
      <c r="Y35653" s="69"/>
      <c r="Z35653" s="69"/>
      <c r="AA35653" s="69"/>
    </row>
    <row r="35654" spans="24:27" x14ac:dyDescent="0.25">
      <c r="X35654" s="69"/>
      <c r="Y35654" s="69"/>
      <c r="Z35654" s="69"/>
      <c r="AA35654" s="69"/>
    </row>
    <row r="35655" spans="24:27" x14ac:dyDescent="0.25">
      <c r="X35655" s="69"/>
      <c r="Y35655" s="69"/>
      <c r="Z35655" s="69"/>
      <c r="AA35655" s="69"/>
    </row>
    <row r="35656" spans="24:27" x14ac:dyDescent="0.25">
      <c r="X35656" s="69"/>
      <c r="Y35656" s="69"/>
      <c r="Z35656" s="69"/>
      <c r="AA35656" s="69"/>
    </row>
    <row r="35657" spans="24:27" x14ac:dyDescent="0.25">
      <c r="X35657" s="69"/>
      <c r="Y35657" s="69"/>
      <c r="Z35657" s="69"/>
      <c r="AA35657" s="69"/>
    </row>
    <row r="35658" spans="24:27" x14ac:dyDescent="0.25">
      <c r="X35658" s="69"/>
      <c r="Y35658" s="69"/>
      <c r="Z35658" s="69"/>
      <c r="AA35658" s="69"/>
    </row>
    <row r="35659" spans="24:27" x14ac:dyDescent="0.25">
      <c r="X35659" s="69"/>
      <c r="Y35659" s="69"/>
      <c r="Z35659" s="69"/>
      <c r="AA35659" s="69"/>
    </row>
    <row r="35660" spans="24:27" x14ac:dyDescent="0.25">
      <c r="X35660" s="69"/>
      <c r="Y35660" s="69"/>
      <c r="Z35660" s="69"/>
      <c r="AA35660" s="69"/>
    </row>
    <row r="35661" spans="24:27" x14ac:dyDescent="0.25">
      <c r="X35661" s="69"/>
      <c r="Y35661" s="69"/>
      <c r="Z35661" s="69"/>
      <c r="AA35661" s="69"/>
    </row>
    <row r="35662" spans="24:27" x14ac:dyDescent="0.25">
      <c r="X35662" s="69"/>
      <c r="Y35662" s="69"/>
      <c r="Z35662" s="69"/>
      <c r="AA35662" s="69"/>
    </row>
    <row r="35663" spans="24:27" x14ac:dyDescent="0.25">
      <c r="X35663" s="69"/>
      <c r="Y35663" s="69"/>
      <c r="Z35663" s="69"/>
      <c r="AA35663" s="69"/>
    </row>
    <row r="35664" spans="24:27" x14ac:dyDescent="0.25">
      <c r="X35664" s="69"/>
      <c r="Y35664" s="69"/>
      <c r="Z35664" s="69"/>
      <c r="AA35664" s="69"/>
    </row>
    <row r="35665" spans="24:27" x14ac:dyDescent="0.25">
      <c r="X35665" s="69"/>
      <c r="Y35665" s="69"/>
      <c r="Z35665" s="69"/>
      <c r="AA35665" s="69"/>
    </row>
    <row r="35666" spans="24:27" x14ac:dyDescent="0.25">
      <c r="X35666" s="69"/>
      <c r="Y35666" s="69"/>
      <c r="Z35666" s="69"/>
      <c r="AA35666" s="69"/>
    </row>
    <row r="35667" spans="24:27" x14ac:dyDescent="0.25">
      <c r="X35667" s="69"/>
      <c r="Y35667" s="69"/>
      <c r="Z35667" s="69"/>
      <c r="AA35667" s="69"/>
    </row>
    <row r="35668" spans="24:27" x14ac:dyDescent="0.25">
      <c r="X35668" s="69"/>
      <c r="Y35668" s="69"/>
      <c r="Z35668" s="69"/>
      <c r="AA35668" s="69"/>
    </row>
    <row r="35669" spans="24:27" x14ac:dyDescent="0.25">
      <c r="X35669" s="69"/>
      <c r="Y35669" s="69"/>
      <c r="Z35669" s="69"/>
      <c r="AA35669" s="69"/>
    </row>
    <row r="35670" spans="24:27" x14ac:dyDescent="0.25">
      <c r="X35670" s="69"/>
      <c r="Y35670" s="69"/>
      <c r="Z35670" s="69"/>
      <c r="AA35670" s="69"/>
    </row>
    <row r="35671" spans="24:27" x14ac:dyDescent="0.25">
      <c r="X35671" s="69"/>
      <c r="Y35671" s="69"/>
      <c r="Z35671" s="69"/>
      <c r="AA35671" s="69"/>
    </row>
    <row r="35672" spans="24:27" x14ac:dyDescent="0.25">
      <c r="X35672" s="69"/>
      <c r="Y35672" s="69"/>
      <c r="Z35672" s="69"/>
      <c r="AA35672" s="69"/>
    </row>
    <row r="35673" spans="24:27" x14ac:dyDescent="0.25">
      <c r="X35673" s="69"/>
      <c r="Y35673" s="69"/>
      <c r="Z35673" s="69"/>
      <c r="AA35673" s="69"/>
    </row>
    <row r="35674" spans="24:27" x14ac:dyDescent="0.25">
      <c r="X35674" s="69"/>
      <c r="Y35674" s="69"/>
      <c r="Z35674" s="69"/>
      <c r="AA35674" s="69"/>
    </row>
    <row r="35675" spans="24:27" x14ac:dyDescent="0.25">
      <c r="X35675" s="69"/>
      <c r="Y35675" s="69"/>
      <c r="Z35675" s="69"/>
      <c r="AA35675" s="69"/>
    </row>
    <row r="35676" spans="24:27" x14ac:dyDescent="0.25">
      <c r="X35676" s="69"/>
      <c r="Y35676" s="69"/>
      <c r="Z35676" s="69"/>
      <c r="AA35676" s="69"/>
    </row>
    <row r="35677" spans="24:27" x14ac:dyDescent="0.25">
      <c r="X35677" s="69"/>
      <c r="Y35677" s="69"/>
      <c r="Z35677" s="69"/>
      <c r="AA35677" s="69"/>
    </row>
    <row r="35678" spans="24:27" x14ac:dyDescent="0.25">
      <c r="X35678" s="69"/>
      <c r="Y35678" s="69"/>
      <c r="Z35678" s="69"/>
      <c r="AA35678" s="69"/>
    </row>
    <row r="35679" spans="24:27" x14ac:dyDescent="0.25">
      <c r="X35679" s="69"/>
      <c r="Y35679" s="69"/>
      <c r="Z35679" s="69"/>
      <c r="AA35679" s="69"/>
    </row>
    <row r="35680" spans="24:27" x14ac:dyDescent="0.25">
      <c r="X35680" s="69"/>
      <c r="Y35680" s="69"/>
      <c r="Z35680" s="69"/>
      <c r="AA35680" s="69"/>
    </row>
    <row r="35681" spans="24:27" x14ac:dyDescent="0.25">
      <c r="X35681" s="69"/>
      <c r="Y35681" s="69"/>
      <c r="Z35681" s="69"/>
      <c r="AA35681" s="69"/>
    </row>
    <row r="35682" spans="24:27" x14ac:dyDescent="0.25">
      <c r="X35682" s="69"/>
      <c r="Y35682" s="69"/>
      <c r="Z35682" s="69"/>
      <c r="AA35682" s="69"/>
    </row>
    <row r="35683" spans="24:27" x14ac:dyDescent="0.25">
      <c r="X35683" s="69"/>
      <c r="Y35683" s="69"/>
      <c r="Z35683" s="69"/>
      <c r="AA35683" s="69"/>
    </row>
    <row r="35684" spans="24:27" x14ac:dyDescent="0.25">
      <c r="X35684" s="69"/>
      <c r="Y35684" s="69"/>
      <c r="Z35684" s="69"/>
      <c r="AA35684" s="69"/>
    </row>
    <row r="35685" spans="24:27" x14ac:dyDescent="0.25">
      <c r="X35685" s="69"/>
      <c r="Y35685" s="69"/>
      <c r="Z35685" s="69"/>
      <c r="AA35685" s="69"/>
    </row>
    <row r="35686" spans="24:27" x14ac:dyDescent="0.25">
      <c r="X35686" s="69"/>
      <c r="Y35686" s="69"/>
      <c r="Z35686" s="69"/>
      <c r="AA35686" s="69"/>
    </row>
    <row r="35687" spans="24:27" x14ac:dyDescent="0.25">
      <c r="X35687" s="69"/>
      <c r="Y35687" s="69"/>
      <c r="Z35687" s="69"/>
      <c r="AA35687" s="69"/>
    </row>
    <row r="35688" spans="24:27" x14ac:dyDescent="0.25">
      <c r="X35688" s="69"/>
      <c r="Y35688" s="69"/>
      <c r="Z35688" s="69"/>
      <c r="AA35688" s="69"/>
    </row>
    <row r="35689" spans="24:27" x14ac:dyDescent="0.25">
      <c r="X35689" s="69"/>
      <c r="Y35689" s="69"/>
      <c r="Z35689" s="69"/>
      <c r="AA35689" s="69"/>
    </row>
    <row r="35690" spans="24:27" x14ac:dyDescent="0.25">
      <c r="X35690" s="69"/>
      <c r="Y35690" s="69"/>
      <c r="Z35690" s="69"/>
      <c r="AA35690" s="69"/>
    </row>
    <row r="35691" spans="24:27" x14ac:dyDescent="0.25">
      <c r="X35691" s="69"/>
      <c r="Y35691" s="69"/>
      <c r="Z35691" s="69"/>
      <c r="AA35691" s="69"/>
    </row>
    <row r="35692" spans="24:27" x14ac:dyDescent="0.25">
      <c r="X35692" s="69"/>
      <c r="Y35692" s="69"/>
      <c r="Z35692" s="69"/>
      <c r="AA35692" s="69"/>
    </row>
    <row r="35693" spans="24:27" x14ac:dyDescent="0.25">
      <c r="X35693" s="69"/>
      <c r="Y35693" s="69"/>
      <c r="Z35693" s="69"/>
      <c r="AA35693" s="69"/>
    </row>
    <row r="35694" spans="24:27" x14ac:dyDescent="0.25">
      <c r="X35694" s="69"/>
      <c r="Y35694" s="69"/>
      <c r="Z35694" s="69"/>
      <c r="AA35694" s="69"/>
    </row>
    <row r="35695" spans="24:27" x14ac:dyDescent="0.25">
      <c r="X35695" s="69"/>
      <c r="Y35695" s="69"/>
      <c r="Z35695" s="69"/>
      <c r="AA35695" s="69"/>
    </row>
    <row r="35696" spans="24:27" x14ac:dyDescent="0.25">
      <c r="X35696" s="69"/>
      <c r="Y35696" s="69"/>
      <c r="Z35696" s="69"/>
      <c r="AA35696" s="69"/>
    </row>
    <row r="35697" spans="24:27" x14ac:dyDescent="0.25">
      <c r="X35697" s="69"/>
      <c r="Y35697" s="69"/>
      <c r="Z35697" s="69"/>
      <c r="AA35697" s="69"/>
    </row>
    <row r="35698" spans="24:27" x14ac:dyDescent="0.25">
      <c r="X35698" s="69"/>
      <c r="Y35698" s="69"/>
      <c r="Z35698" s="69"/>
      <c r="AA35698" s="69"/>
    </row>
    <row r="35699" spans="24:27" x14ac:dyDescent="0.25">
      <c r="X35699" s="69"/>
      <c r="Y35699" s="69"/>
      <c r="Z35699" s="69"/>
      <c r="AA35699" s="69"/>
    </row>
    <row r="35700" spans="24:27" x14ac:dyDescent="0.25">
      <c r="X35700" s="69"/>
      <c r="Y35700" s="69"/>
      <c r="Z35700" s="69"/>
      <c r="AA35700" s="69"/>
    </row>
    <row r="35701" spans="24:27" x14ac:dyDescent="0.25">
      <c r="X35701" s="69"/>
      <c r="Y35701" s="69"/>
      <c r="Z35701" s="69"/>
      <c r="AA35701" s="69"/>
    </row>
    <row r="35702" spans="24:27" x14ac:dyDescent="0.25">
      <c r="X35702" s="69"/>
      <c r="Y35702" s="69"/>
      <c r="Z35702" s="69"/>
      <c r="AA35702" s="69"/>
    </row>
    <row r="35703" spans="24:27" x14ac:dyDescent="0.25">
      <c r="X35703" s="69"/>
      <c r="Y35703" s="69"/>
      <c r="Z35703" s="69"/>
      <c r="AA35703" s="69"/>
    </row>
    <row r="35704" spans="24:27" x14ac:dyDescent="0.25">
      <c r="X35704" s="69"/>
      <c r="Y35704" s="69"/>
      <c r="Z35704" s="69"/>
      <c r="AA35704" s="69"/>
    </row>
    <row r="35705" spans="24:27" x14ac:dyDescent="0.25">
      <c r="X35705" s="69"/>
      <c r="Y35705" s="69"/>
      <c r="Z35705" s="69"/>
      <c r="AA35705" s="69"/>
    </row>
    <row r="35706" spans="24:27" x14ac:dyDescent="0.25">
      <c r="X35706" s="69"/>
      <c r="Y35706" s="69"/>
      <c r="Z35706" s="69"/>
      <c r="AA35706" s="69"/>
    </row>
    <row r="35707" spans="24:27" x14ac:dyDescent="0.25">
      <c r="X35707" s="69"/>
      <c r="Y35707" s="69"/>
      <c r="Z35707" s="69"/>
      <c r="AA35707" s="69"/>
    </row>
    <row r="35708" spans="24:27" x14ac:dyDescent="0.25">
      <c r="X35708" s="69"/>
      <c r="Y35708" s="69"/>
      <c r="Z35708" s="69"/>
      <c r="AA35708" s="69"/>
    </row>
    <row r="35709" spans="24:27" x14ac:dyDescent="0.25">
      <c r="X35709" s="69"/>
      <c r="Y35709" s="69"/>
      <c r="Z35709" s="69"/>
      <c r="AA35709" s="69"/>
    </row>
    <row r="35710" spans="24:27" x14ac:dyDescent="0.25">
      <c r="X35710" s="69"/>
      <c r="Y35710" s="69"/>
      <c r="Z35710" s="69"/>
      <c r="AA35710" s="69"/>
    </row>
    <row r="35711" spans="24:27" x14ac:dyDescent="0.25">
      <c r="X35711" s="69"/>
      <c r="Y35711" s="69"/>
      <c r="Z35711" s="69"/>
      <c r="AA35711" s="69"/>
    </row>
    <row r="35712" spans="24:27" x14ac:dyDescent="0.25">
      <c r="X35712" s="69"/>
      <c r="Y35712" s="69"/>
      <c r="Z35712" s="69"/>
      <c r="AA35712" s="69"/>
    </row>
    <row r="35713" spans="24:27" x14ac:dyDescent="0.25">
      <c r="X35713" s="69"/>
      <c r="Y35713" s="69"/>
      <c r="Z35713" s="69"/>
      <c r="AA35713" s="69"/>
    </row>
    <row r="35714" spans="24:27" x14ac:dyDescent="0.25">
      <c r="X35714" s="69"/>
      <c r="Y35714" s="69"/>
      <c r="Z35714" s="69"/>
      <c r="AA35714" s="69"/>
    </row>
    <row r="35715" spans="24:27" x14ac:dyDescent="0.25">
      <c r="X35715" s="69"/>
      <c r="Y35715" s="69"/>
      <c r="Z35715" s="69"/>
      <c r="AA35715" s="69"/>
    </row>
    <row r="35716" spans="24:27" x14ac:dyDescent="0.25">
      <c r="X35716" s="69"/>
      <c r="Y35716" s="69"/>
      <c r="Z35716" s="69"/>
      <c r="AA35716" s="69"/>
    </row>
    <row r="35717" spans="24:27" x14ac:dyDescent="0.25">
      <c r="X35717" s="69"/>
      <c r="Y35717" s="69"/>
      <c r="Z35717" s="69"/>
      <c r="AA35717" s="69"/>
    </row>
    <row r="35718" spans="24:27" x14ac:dyDescent="0.25">
      <c r="X35718" s="69"/>
      <c r="Y35718" s="69"/>
      <c r="Z35718" s="69"/>
      <c r="AA35718" s="69"/>
    </row>
    <row r="35719" spans="24:27" x14ac:dyDescent="0.25">
      <c r="X35719" s="69"/>
      <c r="Y35719" s="69"/>
      <c r="Z35719" s="69"/>
      <c r="AA35719" s="69"/>
    </row>
    <row r="35720" spans="24:27" x14ac:dyDescent="0.25">
      <c r="X35720" s="69"/>
      <c r="Y35720" s="69"/>
      <c r="Z35720" s="69"/>
      <c r="AA35720" s="69"/>
    </row>
    <row r="35721" spans="24:27" x14ac:dyDescent="0.25">
      <c r="X35721" s="69"/>
      <c r="Y35721" s="69"/>
      <c r="Z35721" s="69"/>
      <c r="AA35721" s="69"/>
    </row>
    <row r="35722" spans="24:27" x14ac:dyDescent="0.25">
      <c r="X35722" s="69"/>
      <c r="Y35722" s="69"/>
      <c r="Z35722" s="69"/>
      <c r="AA35722" s="69"/>
    </row>
    <row r="35723" spans="24:27" x14ac:dyDescent="0.25">
      <c r="X35723" s="69"/>
      <c r="Y35723" s="69"/>
      <c r="Z35723" s="69"/>
      <c r="AA35723" s="69"/>
    </row>
    <row r="35724" spans="24:27" x14ac:dyDescent="0.25">
      <c r="X35724" s="69"/>
      <c r="Y35724" s="69"/>
      <c r="Z35724" s="69"/>
      <c r="AA35724" s="69"/>
    </row>
    <row r="35725" spans="24:27" x14ac:dyDescent="0.25">
      <c r="X35725" s="69"/>
      <c r="Y35725" s="69"/>
      <c r="Z35725" s="69"/>
      <c r="AA35725" s="69"/>
    </row>
    <row r="35726" spans="24:27" x14ac:dyDescent="0.25">
      <c r="X35726" s="69"/>
      <c r="Y35726" s="69"/>
      <c r="Z35726" s="69"/>
      <c r="AA35726" s="69"/>
    </row>
    <row r="35727" spans="24:27" x14ac:dyDescent="0.25">
      <c r="X35727" s="69"/>
      <c r="Y35727" s="69"/>
      <c r="Z35727" s="69"/>
      <c r="AA35727" s="69"/>
    </row>
    <row r="35728" spans="24:27" x14ac:dyDescent="0.25">
      <c r="X35728" s="69"/>
      <c r="Y35728" s="69"/>
      <c r="Z35728" s="69"/>
      <c r="AA35728" s="69"/>
    </row>
    <row r="35729" spans="24:27" x14ac:dyDescent="0.25">
      <c r="X35729" s="69"/>
      <c r="Y35729" s="69"/>
      <c r="Z35729" s="69"/>
      <c r="AA35729" s="69"/>
    </row>
    <row r="35730" spans="24:27" x14ac:dyDescent="0.25">
      <c r="X35730" s="69"/>
      <c r="Y35730" s="69"/>
      <c r="Z35730" s="69"/>
      <c r="AA35730" s="69"/>
    </row>
    <row r="35731" spans="24:27" x14ac:dyDescent="0.25">
      <c r="X35731" s="69"/>
      <c r="Y35731" s="69"/>
      <c r="Z35731" s="69"/>
      <c r="AA35731" s="69"/>
    </row>
    <row r="35732" spans="24:27" x14ac:dyDescent="0.25">
      <c r="X35732" s="69"/>
      <c r="Y35732" s="69"/>
      <c r="Z35732" s="69"/>
      <c r="AA35732" s="69"/>
    </row>
    <row r="35733" spans="24:27" x14ac:dyDescent="0.25">
      <c r="X35733" s="69"/>
      <c r="Y35733" s="69"/>
      <c r="Z35733" s="69"/>
      <c r="AA35733" s="69"/>
    </row>
    <row r="35734" spans="24:27" x14ac:dyDescent="0.25">
      <c r="X35734" s="69"/>
      <c r="Y35734" s="69"/>
      <c r="Z35734" s="69"/>
      <c r="AA35734" s="69"/>
    </row>
    <row r="35735" spans="24:27" x14ac:dyDescent="0.25">
      <c r="X35735" s="69"/>
      <c r="Y35735" s="69"/>
      <c r="Z35735" s="69"/>
      <c r="AA35735" s="69"/>
    </row>
    <row r="35736" spans="24:27" x14ac:dyDescent="0.25">
      <c r="X35736" s="69"/>
      <c r="Y35736" s="69"/>
      <c r="Z35736" s="69"/>
      <c r="AA35736" s="69"/>
    </row>
    <row r="35737" spans="24:27" x14ac:dyDescent="0.25">
      <c r="X35737" s="69"/>
      <c r="Y35737" s="69"/>
      <c r="Z35737" s="69"/>
      <c r="AA35737" s="69"/>
    </row>
    <row r="35738" spans="24:27" x14ac:dyDescent="0.25">
      <c r="X35738" s="69"/>
      <c r="Y35738" s="69"/>
      <c r="Z35738" s="69"/>
      <c r="AA35738" s="69"/>
    </row>
    <row r="35739" spans="24:27" x14ac:dyDescent="0.25">
      <c r="X35739" s="69"/>
      <c r="Y35739" s="69"/>
      <c r="Z35739" s="69"/>
      <c r="AA35739" s="69"/>
    </row>
    <row r="35740" spans="24:27" x14ac:dyDescent="0.25">
      <c r="X35740" s="69"/>
      <c r="Y35740" s="69"/>
      <c r="Z35740" s="69"/>
      <c r="AA35740" s="69"/>
    </row>
    <row r="35741" spans="24:27" x14ac:dyDescent="0.25">
      <c r="X35741" s="69"/>
      <c r="Y35741" s="69"/>
      <c r="Z35741" s="69"/>
      <c r="AA35741" s="69"/>
    </row>
    <row r="35742" spans="24:27" x14ac:dyDescent="0.25">
      <c r="X35742" s="69"/>
      <c r="Y35742" s="69"/>
      <c r="Z35742" s="69"/>
      <c r="AA35742" s="69"/>
    </row>
    <row r="35743" spans="24:27" x14ac:dyDescent="0.25">
      <c r="X35743" s="69"/>
      <c r="Y35743" s="69"/>
      <c r="Z35743" s="69"/>
      <c r="AA35743" s="69"/>
    </row>
    <row r="35744" spans="24:27" x14ac:dyDescent="0.25">
      <c r="X35744" s="69"/>
      <c r="Y35744" s="69"/>
      <c r="Z35744" s="69"/>
      <c r="AA35744" s="69"/>
    </row>
    <row r="35745" spans="24:27" x14ac:dyDescent="0.25">
      <c r="X35745" s="69"/>
      <c r="Y35745" s="69"/>
      <c r="Z35745" s="69"/>
      <c r="AA35745" s="69"/>
    </row>
    <row r="35746" spans="24:27" x14ac:dyDescent="0.25">
      <c r="X35746" s="69"/>
      <c r="Y35746" s="69"/>
      <c r="Z35746" s="69"/>
      <c r="AA35746" s="69"/>
    </row>
    <row r="35747" spans="24:27" x14ac:dyDescent="0.25">
      <c r="X35747" s="69"/>
      <c r="Y35747" s="69"/>
      <c r="Z35747" s="69"/>
      <c r="AA35747" s="69"/>
    </row>
    <row r="35748" spans="24:27" x14ac:dyDescent="0.25">
      <c r="X35748" s="69"/>
      <c r="Y35748" s="69"/>
      <c r="Z35748" s="69"/>
      <c r="AA35748" s="69"/>
    </row>
    <row r="35749" spans="24:27" x14ac:dyDescent="0.25">
      <c r="X35749" s="69"/>
      <c r="Y35749" s="69"/>
      <c r="Z35749" s="69"/>
      <c r="AA35749" s="69"/>
    </row>
    <row r="35750" spans="24:27" x14ac:dyDescent="0.25">
      <c r="X35750" s="69"/>
      <c r="Y35750" s="69"/>
      <c r="Z35750" s="69"/>
      <c r="AA35750" s="69"/>
    </row>
    <row r="35751" spans="24:27" x14ac:dyDescent="0.25">
      <c r="X35751" s="69"/>
      <c r="Y35751" s="69"/>
      <c r="Z35751" s="69"/>
      <c r="AA35751" s="69"/>
    </row>
    <row r="35752" spans="24:27" x14ac:dyDescent="0.25">
      <c r="X35752" s="69"/>
      <c r="Y35752" s="69"/>
      <c r="Z35752" s="69"/>
      <c r="AA35752" s="69"/>
    </row>
    <row r="35753" spans="24:27" x14ac:dyDescent="0.25">
      <c r="X35753" s="69"/>
      <c r="Y35753" s="69"/>
      <c r="Z35753" s="69"/>
      <c r="AA35753" s="69"/>
    </row>
    <row r="35754" spans="24:27" x14ac:dyDescent="0.25">
      <c r="X35754" s="69"/>
      <c r="Y35754" s="69"/>
      <c r="Z35754" s="69"/>
      <c r="AA35754" s="69"/>
    </row>
    <row r="35755" spans="24:27" x14ac:dyDescent="0.25">
      <c r="X35755" s="69"/>
      <c r="Y35755" s="69"/>
      <c r="Z35755" s="69"/>
      <c r="AA35755" s="69"/>
    </row>
    <row r="35756" spans="24:27" x14ac:dyDescent="0.25">
      <c r="X35756" s="69"/>
      <c r="Y35756" s="69"/>
      <c r="Z35756" s="69"/>
      <c r="AA35756" s="69"/>
    </row>
    <row r="35757" spans="24:27" x14ac:dyDescent="0.25">
      <c r="X35757" s="69"/>
      <c r="Y35757" s="69"/>
      <c r="Z35757" s="69"/>
      <c r="AA35757" s="69"/>
    </row>
    <row r="35758" spans="24:27" x14ac:dyDescent="0.25">
      <c r="X35758" s="69"/>
      <c r="Y35758" s="69"/>
      <c r="Z35758" s="69"/>
      <c r="AA35758" s="69"/>
    </row>
    <row r="35759" spans="24:27" x14ac:dyDescent="0.25">
      <c r="X35759" s="69"/>
      <c r="Y35759" s="69"/>
      <c r="Z35759" s="69"/>
      <c r="AA35759" s="69"/>
    </row>
    <row r="35760" spans="24:27" x14ac:dyDescent="0.25">
      <c r="X35760" s="69"/>
      <c r="Y35760" s="69"/>
      <c r="Z35760" s="69"/>
      <c r="AA35760" s="69"/>
    </row>
    <row r="35761" spans="24:27" x14ac:dyDescent="0.25">
      <c r="X35761" s="69"/>
      <c r="Y35761" s="69"/>
      <c r="Z35761" s="69"/>
      <c r="AA35761" s="69"/>
    </row>
    <row r="35762" spans="24:27" x14ac:dyDescent="0.25">
      <c r="X35762" s="69"/>
      <c r="Y35762" s="69"/>
      <c r="Z35762" s="69"/>
      <c r="AA35762" s="69"/>
    </row>
    <row r="35763" spans="24:27" x14ac:dyDescent="0.25">
      <c r="X35763" s="69"/>
      <c r="Y35763" s="69"/>
      <c r="Z35763" s="69"/>
      <c r="AA35763" s="69"/>
    </row>
    <row r="35764" spans="24:27" x14ac:dyDescent="0.25">
      <c r="X35764" s="69"/>
      <c r="Y35764" s="69"/>
      <c r="Z35764" s="69"/>
      <c r="AA35764" s="69"/>
    </row>
    <row r="35765" spans="24:27" x14ac:dyDescent="0.25">
      <c r="X35765" s="69"/>
      <c r="Y35765" s="69"/>
      <c r="Z35765" s="69"/>
      <c r="AA35765" s="69"/>
    </row>
    <row r="35766" spans="24:27" x14ac:dyDescent="0.25">
      <c r="X35766" s="69"/>
      <c r="Y35766" s="69"/>
      <c r="Z35766" s="69"/>
      <c r="AA35766" s="69"/>
    </row>
    <row r="35767" spans="24:27" x14ac:dyDescent="0.25">
      <c r="X35767" s="69"/>
      <c r="Y35767" s="69"/>
      <c r="Z35767" s="69"/>
      <c r="AA35767" s="69"/>
    </row>
    <row r="35768" spans="24:27" x14ac:dyDescent="0.25">
      <c r="X35768" s="69"/>
      <c r="Y35768" s="69"/>
      <c r="Z35768" s="69"/>
      <c r="AA35768" s="69"/>
    </row>
    <row r="35769" spans="24:27" x14ac:dyDescent="0.25">
      <c r="X35769" s="69"/>
      <c r="Y35769" s="69"/>
      <c r="Z35769" s="69"/>
      <c r="AA35769" s="69"/>
    </row>
    <row r="35770" spans="24:27" x14ac:dyDescent="0.25">
      <c r="X35770" s="69"/>
      <c r="Y35770" s="69"/>
      <c r="Z35770" s="69"/>
      <c r="AA35770" s="69"/>
    </row>
    <row r="35771" spans="24:27" x14ac:dyDescent="0.25">
      <c r="X35771" s="69"/>
      <c r="Y35771" s="69"/>
      <c r="Z35771" s="69"/>
      <c r="AA35771" s="69"/>
    </row>
    <row r="35772" spans="24:27" x14ac:dyDescent="0.25">
      <c r="X35772" s="69"/>
      <c r="Y35772" s="69"/>
      <c r="Z35772" s="69"/>
      <c r="AA35772" s="69"/>
    </row>
    <row r="35773" spans="24:27" x14ac:dyDescent="0.25">
      <c r="X35773" s="69"/>
      <c r="Y35773" s="69"/>
      <c r="Z35773" s="69"/>
      <c r="AA35773" s="69"/>
    </row>
    <row r="35774" spans="24:27" x14ac:dyDescent="0.25">
      <c r="X35774" s="69"/>
      <c r="Y35774" s="69"/>
      <c r="Z35774" s="69"/>
      <c r="AA35774" s="69"/>
    </row>
    <row r="35775" spans="24:27" x14ac:dyDescent="0.25">
      <c r="X35775" s="69"/>
      <c r="Y35775" s="69"/>
      <c r="Z35775" s="69"/>
      <c r="AA35775" s="69"/>
    </row>
    <row r="35776" spans="24:27" x14ac:dyDescent="0.25">
      <c r="X35776" s="69"/>
      <c r="Y35776" s="69"/>
      <c r="Z35776" s="69"/>
      <c r="AA35776" s="69"/>
    </row>
    <row r="35777" spans="24:27" x14ac:dyDescent="0.25">
      <c r="X35777" s="69"/>
      <c r="Y35777" s="69"/>
      <c r="Z35777" s="69"/>
      <c r="AA35777" s="69"/>
    </row>
    <row r="35778" spans="24:27" x14ac:dyDescent="0.25">
      <c r="X35778" s="69"/>
      <c r="Y35778" s="69"/>
      <c r="Z35778" s="69"/>
      <c r="AA35778" s="69"/>
    </row>
    <row r="35779" spans="24:27" x14ac:dyDescent="0.25">
      <c r="X35779" s="69"/>
      <c r="Y35779" s="69"/>
      <c r="Z35779" s="69"/>
      <c r="AA35779" s="69"/>
    </row>
    <row r="35780" spans="24:27" x14ac:dyDescent="0.25">
      <c r="X35780" s="69"/>
      <c r="Y35780" s="69"/>
      <c r="Z35780" s="69"/>
      <c r="AA35780" s="69"/>
    </row>
    <row r="35781" spans="24:27" x14ac:dyDescent="0.25">
      <c r="X35781" s="69"/>
      <c r="Y35781" s="69"/>
      <c r="Z35781" s="69"/>
      <c r="AA35781" s="69"/>
    </row>
    <row r="35782" spans="24:27" x14ac:dyDescent="0.25">
      <c r="X35782" s="69"/>
      <c r="Y35782" s="69"/>
      <c r="Z35782" s="69"/>
      <c r="AA35782" s="69"/>
    </row>
    <row r="35783" spans="24:27" x14ac:dyDescent="0.25">
      <c r="X35783" s="69"/>
      <c r="Y35783" s="69"/>
      <c r="Z35783" s="69"/>
      <c r="AA35783" s="69"/>
    </row>
    <row r="35784" spans="24:27" x14ac:dyDescent="0.25">
      <c r="X35784" s="69"/>
      <c r="Y35784" s="69"/>
      <c r="Z35784" s="69"/>
      <c r="AA35784" s="69"/>
    </row>
    <row r="35785" spans="24:27" x14ac:dyDescent="0.25">
      <c r="X35785" s="69"/>
      <c r="Y35785" s="69"/>
      <c r="Z35785" s="69"/>
      <c r="AA35785" s="69"/>
    </row>
    <row r="35786" spans="24:27" x14ac:dyDescent="0.25">
      <c r="X35786" s="69"/>
      <c r="Y35786" s="69"/>
      <c r="Z35786" s="69"/>
      <c r="AA35786" s="69"/>
    </row>
    <row r="35787" spans="24:27" x14ac:dyDescent="0.25">
      <c r="X35787" s="69"/>
      <c r="Y35787" s="69"/>
      <c r="Z35787" s="69"/>
      <c r="AA35787" s="69"/>
    </row>
    <row r="35788" spans="24:27" x14ac:dyDescent="0.25">
      <c r="X35788" s="69"/>
      <c r="Y35788" s="69"/>
      <c r="Z35788" s="69"/>
      <c r="AA35788" s="69"/>
    </row>
    <row r="35789" spans="24:27" x14ac:dyDescent="0.25">
      <c r="X35789" s="69"/>
      <c r="Y35789" s="69"/>
      <c r="Z35789" s="69"/>
      <c r="AA35789" s="69"/>
    </row>
    <row r="35790" spans="24:27" x14ac:dyDescent="0.25">
      <c r="X35790" s="69"/>
      <c r="Y35790" s="69"/>
      <c r="Z35790" s="69"/>
      <c r="AA35790" s="69"/>
    </row>
    <row r="35791" spans="24:27" x14ac:dyDescent="0.25">
      <c r="X35791" s="69"/>
      <c r="Y35791" s="69"/>
      <c r="Z35791" s="69"/>
      <c r="AA35791" s="69"/>
    </row>
    <row r="35792" spans="24:27" x14ac:dyDescent="0.25">
      <c r="X35792" s="69"/>
      <c r="Y35792" s="69"/>
      <c r="Z35792" s="69"/>
      <c r="AA35792" s="69"/>
    </row>
    <row r="35793" spans="24:27" x14ac:dyDescent="0.25">
      <c r="X35793" s="69"/>
      <c r="Y35793" s="69"/>
      <c r="Z35793" s="69"/>
      <c r="AA35793" s="69"/>
    </row>
    <row r="35794" spans="24:27" x14ac:dyDescent="0.25">
      <c r="X35794" s="69"/>
      <c r="Y35794" s="69"/>
      <c r="Z35794" s="69"/>
      <c r="AA35794" s="69"/>
    </row>
    <row r="35795" spans="24:27" x14ac:dyDescent="0.25">
      <c r="X35795" s="69"/>
      <c r="Y35795" s="69"/>
      <c r="Z35795" s="69"/>
      <c r="AA35795" s="69"/>
    </row>
    <row r="35796" spans="24:27" x14ac:dyDescent="0.25">
      <c r="X35796" s="69"/>
      <c r="Y35796" s="69"/>
      <c r="Z35796" s="69"/>
      <c r="AA35796" s="69"/>
    </row>
    <row r="35797" spans="24:27" x14ac:dyDescent="0.25">
      <c r="X35797" s="69"/>
      <c r="Y35797" s="69"/>
      <c r="Z35797" s="69"/>
      <c r="AA35797" s="69"/>
    </row>
    <row r="35798" spans="24:27" x14ac:dyDescent="0.25">
      <c r="X35798" s="69"/>
      <c r="Y35798" s="69"/>
      <c r="Z35798" s="69"/>
      <c r="AA35798" s="69"/>
    </row>
    <row r="35799" spans="24:27" x14ac:dyDescent="0.25">
      <c r="X35799" s="69"/>
      <c r="Y35799" s="69"/>
      <c r="Z35799" s="69"/>
      <c r="AA35799" s="69"/>
    </row>
    <row r="35800" spans="24:27" x14ac:dyDescent="0.25">
      <c r="X35800" s="69"/>
      <c r="Y35800" s="69"/>
      <c r="Z35800" s="69"/>
      <c r="AA35800" s="69"/>
    </row>
    <row r="35801" spans="24:27" x14ac:dyDescent="0.25">
      <c r="X35801" s="69"/>
      <c r="Y35801" s="69"/>
      <c r="Z35801" s="69"/>
      <c r="AA35801" s="69"/>
    </row>
    <row r="35802" spans="24:27" x14ac:dyDescent="0.25">
      <c r="X35802" s="69"/>
      <c r="Y35802" s="69"/>
      <c r="Z35802" s="69"/>
      <c r="AA35802" s="69"/>
    </row>
    <row r="35803" spans="24:27" x14ac:dyDescent="0.25">
      <c r="X35803" s="69"/>
      <c r="Y35803" s="69"/>
      <c r="Z35803" s="69"/>
      <c r="AA35803" s="69"/>
    </row>
    <row r="35804" spans="24:27" x14ac:dyDescent="0.25">
      <c r="X35804" s="69"/>
      <c r="Y35804" s="69"/>
      <c r="Z35804" s="69"/>
      <c r="AA35804" s="69"/>
    </row>
    <row r="35805" spans="24:27" x14ac:dyDescent="0.25">
      <c r="X35805" s="69"/>
      <c r="Y35805" s="69"/>
      <c r="Z35805" s="69"/>
      <c r="AA35805" s="69"/>
    </row>
    <row r="35806" spans="24:27" x14ac:dyDescent="0.25">
      <c r="X35806" s="69"/>
      <c r="Y35806" s="69"/>
      <c r="Z35806" s="69"/>
      <c r="AA35806" s="69"/>
    </row>
    <row r="35807" spans="24:27" x14ac:dyDescent="0.25">
      <c r="X35807" s="69"/>
      <c r="Y35807" s="69"/>
      <c r="Z35807" s="69"/>
      <c r="AA35807" s="69"/>
    </row>
    <row r="35808" spans="24:27" x14ac:dyDescent="0.25">
      <c r="X35808" s="69"/>
      <c r="Y35808" s="69"/>
      <c r="Z35808" s="69"/>
      <c r="AA35808" s="69"/>
    </row>
    <row r="35809" spans="24:27" x14ac:dyDescent="0.25">
      <c r="X35809" s="69"/>
      <c r="Y35809" s="69"/>
      <c r="Z35809" s="69"/>
      <c r="AA35809" s="69"/>
    </row>
    <row r="35810" spans="24:27" x14ac:dyDescent="0.25">
      <c r="X35810" s="69"/>
      <c r="Y35810" s="69"/>
      <c r="Z35810" s="69"/>
      <c r="AA35810" s="69"/>
    </row>
    <row r="35811" spans="24:27" x14ac:dyDescent="0.25">
      <c r="X35811" s="69"/>
      <c r="Y35811" s="69"/>
      <c r="Z35811" s="69"/>
      <c r="AA35811" s="69"/>
    </row>
    <row r="35812" spans="24:27" x14ac:dyDescent="0.25">
      <c r="X35812" s="69"/>
      <c r="Y35812" s="69"/>
      <c r="Z35812" s="69"/>
      <c r="AA35812" s="69"/>
    </row>
    <row r="35813" spans="24:27" x14ac:dyDescent="0.25">
      <c r="X35813" s="69"/>
      <c r="Y35813" s="69"/>
      <c r="Z35813" s="69"/>
      <c r="AA35813" s="69"/>
    </row>
    <row r="35814" spans="24:27" x14ac:dyDescent="0.25">
      <c r="X35814" s="69"/>
      <c r="Y35814" s="69"/>
      <c r="Z35814" s="69"/>
      <c r="AA35814" s="69"/>
    </row>
    <row r="35815" spans="24:27" x14ac:dyDescent="0.25">
      <c r="X35815" s="69"/>
      <c r="Y35815" s="69"/>
      <c r="Z35815" s="69"/>
      <c r="AA35815" s="69"/>
    </row>
    <row r="35816" spans="24:27" x14ac:dyDescent="0.25">
      <c r="X35816" s="69"/>
      <c r="Y35816" s="69"/>
      <c r="Z35816" s="69"/>
      <c r="AA35816" s="69"/>
    </row>
    <row r="35817" spans="24:27" x14ac:dyDescent="0.25">
      <c r="X35817" s="69"/>
      <c r="Y35817" s="69"/>
      <c r="Z35817" s="69"/>
      <c r="AA35817" s="69"/>
    </row>
    <row r="35818" spans="24:27" x14ac:dyDescent="0.25">
      <c r="X35818" s="69"/>
      <c r="Y35818" s="69"/>
      <c r="Z35818" s="69"/>
      <c r="AA35818" s="69"/>
    </row>
    <row r="35819" spans="24:27" x14ac:dyDescent="0.25">
      <c r="X35819" s="69"/>
      <c r="Y35819" s="69"/>
      <c r="Z35819" s="69"/>
      <c r="AA35819" s="69"/>
    </row>
    <row r="35820" spans="24:27" x14ac:dyDescent="0.25">
      <c r="X35820" s="69"/>
      <c r="Y35820" s="69"/>
      <c r="Z35820" s="69"/>
      <c r="AA35820" s="69"/>
    </row>
    <row r="35821" spans="24:27" x14ac:dyDescent="0.25">
      <c r="X35821" s="69"/>
      <c r="Y35821" s="69"/>
      <c r="Z35821" s="69"/>
      <c r="AA35821" s="69"/>
    </row>
    <row r="35822" spans="24:27" x14ac:dyDescent="0.25">
      <c r="X35822" s="69"/>
      <c r="Y35822" s="69"/>
      <c r="Z35822" s="69"/>
      <c r="AA35822" s="69"/>
    </row>
    <row r="35823" spans="24:27" x14ac:dyDescent="0.25">
      <c r="X35823" s="69"/>
      <c r="Y35823" s="69"/>
      <c r="Z35823" s="69"/>
      <c r="AA35823" s="69"/>
    </row>
    <row r="35824" spans="24:27" x14ac:dyDescent="0.25">
      <c r="X35824" s="69"/>
      <c r="Y35824" s="69"/>
      <c r="Z35824" s="69"/>
      <c r="AA35824" s="69"/>
    </row>
    <row r="35825" spans="24:27" x14ac:dyDescent="0.25">
      <c r="X35825" s="69"/>
      <c r="Y35825" s="69"/>
      <c r="Z35825" s="69"/>
      <c r="AA35825" s="69"/>
    </row>
    <row r="35826" spans="24:27" x14ac:dyDescent="0.25">
      <c r="X35826" s="69"/>
      <c r="Y35826" s="69"/>
      <c r="Z35826" s="69"/>
      <c r="AA35826" s="69"/>
    </row>
    <row r="35827" spans="24:27" x14ac:dyDescent="0.25">
      <c r="X35827" s="69"/>
      <c r="Y35827" s="69"/>
      <c r="Z35827" s="69"/>
      <c r="AA35827" s="69"/>
    </row>
    <row r="35828" spans="24:27" x14ac:dyDescent="0.25">
      <c r="X35828" s="69"/>
      <c r="Y35828" s="69"/>
      <c r="Z35828" s="69"/>
      <c r="AA35828" s="69"/>
    </row>
    <row r="35829" spans="24:27" x14ac:dyDescent="0.25">
      <c r="X35829" s="69"/>
      <c r="Y35829" s="69"/>
      <c r="Z35829" s="69"/>
      <c r="AA35829" s="69"/>
    </row>
    <row r="35830" spans="24:27" x14ac:dyDescent="0.25">
      <c r="X35830" s="69"/>
      <c r="Y35830" s="69"/>
      <c r="Z35830" s="69"/>
      <c r="AA35830" s="69"/>
    </row>
    <row r="35831" spans="24:27" x14ac:dyDescent="0.25">
      <c r="X35831" s="69"/>
      <c r="Y35831" s="69"/>
      <c r="Z35831" s="69"/>
      <c r="AA35831" s="69"/>
    </row>
    <row r="35832" spans="24:27" x14ac:dyDescent="0.25">
      <c r="X35832" s="69"/>
      <c r="Y35832" s="69"/>
      <c r="Z35832" s="69"/>
      <c r="AA35832" s="69"/>
    </row>
    <row r="35833" spans="24:27" x14ac:dyDescent="0.25">
      <c r="X35833" s="69"/>
      <c r="Y35833" s="69"/>
      <c r="Z35833" s="69"/>
      <c r="AA35833" s="69"/>
    </row>
    <row r="35834" spans="24:27" x14ac:dyDescent="0.25">
      <c r="X35834" s="69"/>
      <c r="Y35834" s="69"/>
      <c r="Z35834" s="69"/>
      <c r="AA35834" s="69"/>
    </row>
    <row r="35835" spans="24:27" x14ac:dyDescent="0.25">
      <c r="X35835" s="69"/>
      <c r="Y35835" s="69"/>
      <c r="Z35835" s="69"/>
      <c r="AA35835" s="69"/>
    </row>
    <row r="35836" spans="24:27" x14ac:dyDescent="0.25">
      <c r="X35836" s="69"/>
      <c r="Y35836" s="69"/>
      <c r="Z35836" s="69"/>
      <c r="AA35836" s="69"/>
    </row>
    <row r="35837" spans="24:27" x14ac:dyDescent="0.25">
      <c r="X35837" s="69"/>
      <c r="Y35837" s="69"/>
      <c r="Z35837" s="69"/>
      <c r="AA35837" s="69"/>
    </row>
    <row r="35838" spans="24:27" x14ac:dyDescent="0.25">
      <c r="X35838" s="69"/>
      <c r="Y35838" s="69"/>
      <c r="Z35838" s="69"/>
      <c r="AA35838" s="69"/>
    </row>
    <row r="35839" spans="24:27" x14ac:dyDescent="0.25">
      <c r="X35839" s="69"/>
      <c r="Y35839" s="69"/>
      <c r="Z35839" s="69"/>
      <c r="AA35839" s="69"/>
    </row>
    <row r="35840" spans="24:27" x14ac:dyDescent="0.25">
      <c r="X35840" s="69"/>
      <c r="Y35840" s="69"/>
      <c r="Z35840" s="69"/>
      <c r="AA35840" s="69"/>
    </row>
    <row r="35841" spans="24:27" x14ac:dyDescent="0.25">
      <c r="X35841" s="69"/>
      <c r="Y35841" s="69"/>
      <c r="Z35841" s="69"/>
      <c r="AA35841" s="69"/>
    </row>
    <row r="35842" spans="24:27" x14ac:dyDescent="0.25">
      <c r="X35842" s="69"/>
      <c r="Y35842" s="69"/>
      <c r="Z35842" s="69"/>
      <c r="AA35842" s="69"/>
    </row>
    <row r="35843" spans="24:27" x14ac:dyDescent="0.25">
      <c r="X35843" s="69"/>
      <c r="Y35843" s="69"/>
      <c r="Z35843" s="69"/>
      <c r="AA35843" s="69"/>
    </row>
    <row r="35844" spans="24:27" x14ac:dyDescent="0.25">
      <c r="X35844" s="69"/>
      <c r="Y35844" s="69"/>
      <c r="Z35844" s="69"/>
      <c r="AA35844" s="69"/>
    </row>
    <row r="35845" spans="24:27" x14ac:dyDescent="0.25">
      <c r="X35845" s="69"/>
      <c r="Y35845" s="69"/>
      <c r="Z35845" s="69"/>
      <c r="AA35845" s="69"/>
    </row>
    <row r="35846" spans="24:27" x14ac:dyDescent="0.25">
      <c r="X35846" s="69"/>
      <c r="Y35846" s="69"/>
      <c r="Z35846" s="69"/>
      <c r="AA35846" s="69"/>
    </row>
    <row r="35847" spans="24:27" x14ac:dyDescent="0.25">
      <c r="X35847" s="69"/>
      <c r="Y35847" s="69"/>
      <c r="Z35847" s="69"/>
      <c r="AA35847" s="69"/>
    </row>
    <row r="35848" spans="24:27" x14ac:dyDescent="0.25">
      <c r="X35848" s="69"/>
      <c r="Y35848" s="69"/>
      <c r="Z35848" s="69"/>
      <c r="AA35848" s="69"/>
    </row>
    <row r="35849" spans="24:27" x14ac:dyDescent="0.25">
      <c r="X35849" s="69"/>
      <c r="Y35849" s="69"/>
      <c r="Z35849" s="69"/>
      <c r="AA35849" s="69"/>
    </row>
    <row r="35850" spans="24:27" x14ac:dyDescent="0.25">
      <c r="X35850" s="69"/>
      <c r="Y35850" s="69"/>
      <c r="Z35850" s="69"/>
      <c r="AA35850" s="69"/>
    </row>
    <row r="35851" spans="24:27" x14ac:dyDescent="0.25">
      <c r="X35851" s="69"/>
      <c r="Y35851" s="69"/>
      <c r="Z35851" s="69"/>
      <c r="AA35851" s="69"/>
    </row>
    <row r="35852" spans="24:27" x14ac:dyDescent="0.25">
      <c r="X35852" s="69"/>
      <c r="Y35852" s="69"/>
      <c r="Z35852" s="69"/>
      <c r="AA35852" s="69"/>
    </row>
    <row r="35853" spans="24:27" x14ac:dyDescent="0.25">
      <c r="X35853" s="69"/>
      <c r="Y35853" s="69"/>
      <c r="Z35853" s="69"/>
      <c r="AA35853" s="69"/>
    </row>
    <row r="35854" spans="24:27" x14ac:dyDescent="0.25">
      <c r="X35854" s="69"/>
      <c r="Y35854" s="69"/>
      <c r="Z35854" s="69"/>
      <c r="AA35854" s="69"/>
    </row>
    <row r="35855" spans="24:27" x14ac:dyDescent="0.25">
      <c r="X35855" s="69"/>
      <c r="Y35855" s="69"/>
      <c r="Z35855" s="69"/>
      <c r="AA35855" s="69"/>
    </row>
    <row r="35856" spans="24:27" x14ac:dyDescent="0.25">
      <c r="X35856" s="69"/>
      <c r="Y35856" s="69"/>
      <c r="Z35856" s="69"/>
      <c r="AA35856" s="69"/>
    </row>
    <row r="35857" spans="24:27" x14ac:dyDescent="0.25">
      <c r="X35857" s="69"/>
      <c r="Y35857" s="69"/>
      <c r="Z35857" s="69"/>
      <c r="AA35857" s="69"/>
    </row>
    <row r="35858" spans="24:27" x14ac:dyDescent="0.25">
      <c r="X35858" s="69"/>
      <c r="Y35858" s="69"/>
      <c r="Z35858" s="69"/>
      <c r="AA35858" s="69"/>
    </row>
    <row r="35859" spans="24:27" x14ac:dyDescent="0.25">
      <c r="X35859" s="69"/>
      <c r="Y35859" s="69"/>
      <c r="Z35859" s="69"/>
      <c r="AA35859" s="69"/>
    </row>
    <row r="35860" spans="24:27" x14ac:dyDescent="0.25">
      <c r="X35860" s="69"/>
      <c r="Y35860" s="69"/>
      <c r="Z35860" s="69"/>
      <c r="AA35860" s="69"/>
    </row>
    <row r="35861" spans="24:27" x14ac:dyDescent="0.25">
      <c r="X35861" s="69"/>
      <c r="Y35861" s="69"/>
      <c r="Z35861" s="69"/>
      <c r="AA35861" s="69"/>
    </row>
    <row r="35862" spans="24:27" x14ac:dyDescent="0.25">
      <c r="X35862" s="69"/>
      <c r="Y35862" s="69"/>
      <c r="Z35862" s="69"/>
      <c r="AA35862" s="69"/>
    </row>
    <row r="35863" spans="24:27" x14ac:dyDescent="0.25">
      <c r="X35863" s="69"/>
      <c r="Y35863" s="69"/>
      <c r="Z35863" s="69"/>
      <c r="AA35863" s="69"/>
    </row>
    <row r="35864" spans="24:27" x14ac:dyDescent="0.25">
      <c r="X35864" s="69"/>
      <c r="Y35864" s="69"/>
      <c r="Z35864" s="69"/>
      <c r="AA35864" s="69"/>
    </row>
    <row r="35865" spans="24:27" x14ac:dyDescent="0.25">
      <c r="X35865" s="69"/>
      <c r="Y35865" s="69"/>
      <c r="Z35865" s="69"/>
      <c r="AA35865" s="69"/>
    </row>
    <row r="35866" spans="24:27" x14ac:dyDescent="0.25">
      <c r="X35866" s="69"/>
      <c r="Y35866" s="69"/>
      <c r="Z35866" s="69"/>
      <c r="AA35866" s="69"/>
    </row>
    <row r="35867" spans="24:27" x14ac:dyDescent="0.25">
      <c r="X35867" s="69"/>
      <c r="Y35867" s="69"/>
      <c r="Z35867" s="69"/>
      <c r="AA35867" s="69"/>
    </row>
    <row r="35868" spans="24:27" x14ac:dyDescent="0.25">
      <c r="X35868" s="69"/>
      <c r="Y35868" s="69"/>
      <c r="Z35868" s="69"/>
      <c r="AA35868" s="69"/>
    </row>
    <row r="35869" spans="24:27" x14ac:dyDescent="0.25">
      <c r="X35869" s="69"/>
      <c r="Y35869" s="69"/>
      <c r="Z35869" s="69"/>
      <c r="AA35869" s="69"/>
    </row>
    <row r="35870" spans="24:27" x14ac:dyDescent="0.25">
      <c r="X35870" s="69"/>
      <c r="Y35870" s="69"/>
      <c r="Z35870" s="69"/>
      <c r="AA35870" s="69"/>
    </row>
    <row r="35871" spans="24:27" x14ac:dyDescent="0.25">
      <c r="X35871" s="69"/>
      <c r="Y35871" s="69"/>
      <c r="Z35871" s="69"/>
      <c r="AA35871" s="69"/>
    </row>
    <row r="35872" spans="24:27" x14ac:dyDescent="0.25">
      <c r="X35872" s="69"/>
      <c r="Y35872" s="69"/>
      <c r="Z35872" s="69"/>
      <c r="AA35872" s="69"/>
    </row>
    <row r="35873" spans="24:27" x14ac:dyDescent="0.25">
      <c r="X35873" s="69"/>
      <c r="Y35873" s="69"/>
      <c r="Z35873" s="69"/>
      <c r="AA35873" s="69"/>
    </row>
    <row r="35874" spans="24:27" x14ac:dyDescent="0.25">
      <c r="X35874" s="69"/>
      <c r="Y35874" s="69"/>
      <c r="Z35874" s="69"/>
      <c r="AA35874" s="69"/>
    </row>
    <row r="35875" spans="24:27" x14ac:dyDescent="0.25">
      <c r="X35875" s="69"/>
      <c r="Y35875" s="69"/>
      <c r="Z35875" s="69"/>
      <c r="AA35875" s="69"/>
    </row>
    <row r="35876" spans="24:27" x14ac:dyDescent="0.25">
      <c r="X35876" s="69"/>
      <c r="Y35876" s="69"/>
      <c r="Z35876" s="69"/>
      <c r="AA35876" s="69"/>
    </row>
    <row r="35877" spans="24:27" x14ac:dyDescent="0.25">
      <c r="X35877" s="69"/>
      <c r="Y35877" s="69"/>
      <c r="Z35877" s="69"/>
      <c r="AA35877" s="69"/>
    </row>
    <row r="35878" spans="24:27" x14ac:dyDescent="0.25">
      <c r="X35878" s="69"/>
      <c r="Y35878" s="69"/>
      <c r="Z35878" s="69"/>
      <c r="AA35878" s="69"/>
    </row>
    <row r="35879" spans="24:27" x14ac:dyDescent="0.25">
      <c r="X35879" s="69"/>
      <c r="Y35879" s="69"/>
      <c r="Z35879" s="69"/>
      <c r="AA35879" s="69"/>
    </row>
    <row r="35880" spans="24:27" x14ac:dyDescent="0.25">
      <c r="X35880" s="69"/>
      <c r="Y35880" s="69"/>
      <c r="Z35880" s="69"/>
      <c r="AA35880" s="69"/>
    </row>
    <row r="35881" spans="24:27" x14ac:dyDescent="0.25">
      <c r="X35881" s="69"/>
      <c r="Y35881" s="69"/>
      <c r="Z35881" s="69"/>
      <c r="AA35881" s="69"/>
    </row>
    <row r="35882" spans="24:27" x14ac:dyDescent="0.25">
      <c r="X35882" s="69"/>
      <c r="Y35882" s="69"/>
      <c r="Z35882" s="69"/>
      <c r="AA35882" s="69"/>
    </row>
    <row r="35883" spans="24:27" x14ac:dyDescent="0.25">
      <c r="X35883" s="69"/>
      <c r="Y35883" s="69"/>
      <c r="Z35883" s="69"/>
      <c r="AA35883" s="69"/>
    </row>
    <row r="35884" spans="24:27" x14ac:dyDescent="0.25">
      <c r="X35884" s="69"/>
      <c r="Y35884" s="69"/>
      <c r="Z35884" s="69"/>
      <c r="AA35884" s="69"/>
    </row>
    <row r="35885" spans="24:27" x14ac:dyDescent="0.25">
      <c r="X35885" s="69"/>
      <c r="Y35885" s="69"/>
      <c r="Z35885" s="69"/>
      <c r="AA35885" s="69"/>
    </row>
    <row r="35886" spans="24:27" x14ac:dyDescent="0.25">
      <c r="X35886" s="69"/>
      <c r="Y35886" s="69"/>
      <c r="Z35886" s="69"/>
      <c r="AA35886" s="69"/>
    </row>
    <row r="35887" spans="24:27" x14ac:dyDescent="0.25">
      <c r="X35887" s="69"/>
      <c r="Y35887" s="69"/>
      <c r="Z35887" s="69"/>
      <c r="AA35887" s="69"/>
    </row>
    <row r="35888" spans="24:27" x14ac:dyDescent="0.25">
      <c r="X35888" s="69"/>
      <c r="Y35888" s="69"/>
      <c r="Z35888" s="69"/>
      <c r="AA35888" s="69"/>
    </row>
    <row r="35889" spans="24:27" x14ac:dyDescent="0.25">
      <c r="X35889" s="69"/>
      <c r="Y35889" s="69"/>
      <c r="Z35889" s="69"/>
      <c r="AA35889" s="69"/>
    </row>
    <row r="35890" spans="24:27" x14ac:dyDescent="0.25">
      <c r="X35890" s="69"/>
      <c r="Y35890" s="69"/>
      <c r="Z35890" s="69"/>
      <c r="AA35890" s="69"/>
    </row>
    <row r="35891" spans="24:27" x14ac:dyDescent="0.25">
      <c r="X35891" s="69"/>
      <c r="Y35891" s="69"/>
      <c r="Z35891" s="69"/>
      <c r="AA35891" s="69"/>
    </row>
    <row r="35892" spans="24:27" x14ac:dyDescent="0.25">
      <c r="X35892" s="69"/>
      <c r="Y35892" s="69"/>
      <c r="Z35892" s="69"/>
      <c r="AA35892" s="69"/>
    </row>
    <row r="35893" spans="24:27" x14ac:dyDescent="0.25">
      <c r="X35893" s="69"/>
      <c r="Y35893" s="69"/>
      <c r="Z35893" s="69"/>
      <c r="AA35893" s="69"/>
    </row>
    <row r="35894" spans="24:27" x14ac:dyDescent="0.25">
      <c r="X35894" s="69"/>
      <c r="Y35894" s="69"/>
      <c r="Z35894" s="69"/>
      <c r="AA35894" s="69"/>
    </row>
    <row r="35895" spans="24:27" x14ac:dyDescent="0.25">
      <c r="X35895" s="69"/>
      <c r="Y35895" s="69"/>
      <c r="Z35895" s="69"/>
      <c r="AA35895" s="69"/>
    </row>
    <row r="35896" spans="24:27" x14ac:dyDescent="0.25">
      <c r="X35896" s="69"/>
      <c r="Y35896" s="69"/>
      <c r="Z35896" s="69"/>
      <c r="AA35896" s="69"/>
    </row>
    <row r="35897" spans="24:27" x14ac:dyDescent="0.25">
      <c r="X35897" s="69"/>
      <c r="Y35897" s="69"/>
      <c r="Z35897" s="69"/>
      <c r="AA35897" s="69"/>
    </row>
    <row r="35898" spans="24:27" x14ac:dyDescent="0.25">
      <c r="X35898" s="69"/>
      <c r="Y35898" s="69"/>
      <c r="Z35898" s="69"/>
      <c r="AA35898" s="69"/>
    </row>
    <row r="35899" spans="24:27" x14ac:dyDescent="0.25">
      <c r="X35899" s="69"/>
      <c r="Y35899" s="69"/>
      <c r="Z35899" s="69"/>
      <c r="AA35899" s="69"/>
    </row>
    <row r="35900" spans="24:27" x14ac:dyDescent="0.25">
      <c r="X35900" s="69"/>
      <c r="Y35900" s="69"/>
      <c r="Z35900" s="69"/>
      <c r="AA35900" s="69"/>
    </row>
    <row r="35901" spans="24:27" x14ac:dyDescent="0.25">
      <c r="X35901" s="69"/>
      <c r="Y35901" s="69"/>
      <c r="Z35901" s="69"/>
      <c r="AA35901" s="69"/>
    </row>
    <row r="35902" spans="24:27" x14ac:dyDescent="0.25">
      <c r="X35902" s="69"/>
      <c r="Y35902" s="69"/>
      <c r="Z35902" s="69"/>
      <c r="AA35902" s="69"/>
    </row>
    <row r="35903" spans="24:27" x14ac:dyDescent="0.25">
      <c r="X35903" s="69"/>
      <c r="Y35903" s="69"/>
      <c r="Z35903" s="69"/>
      <c r="AA35903" s="69"/>
    </row>
    <row r="35904" spans="24:27" x14ac:dyDescent="0.25">
      <c r="X35904" s="69"/>
      <c r="Y35904" s="69"/>
      <c r="Z35904" s="69"/>
      <c r="AA35904" s="69"/>
    </row>
    <row r="35905" spans="24:27" x14ac:dyDescent="0.25">
      <c r="X35905" s="69"/>
      <c r="Y35905" s="69"/>
      <c r="Z35905" s="69"/>
      <c r="AA35905" s="69"/>
    </row>
    <row r="35906" spans="24:27" x14ac:dyDescent="0.25">
      <c r="X35906" s="69"/>
      <c r="Y35906" s="69"/>
      <c r="Z35906" s="69"/>
      <c r="AA35906" s="69"/>
    </row>
    <row r="35907" spans="24:27" x14ac:dyDescent="0.25">
      <c r="X35907" s="69"/>
      <c r="Y35907" s="69"/>
      <c r="Z35907" s="69"/>
      <c r="AA35907" s="69"/>
    </row>
    <row r="35908" spans="24:27" x14ac:dyDescent="0.25">
      <c r="X35908" s="69"/>
      <c r="Y35908" s="69"/>
      <c r="Z35908" s="69"/>
      <c r="AA35908" s="69"/>
    </row>
    <row r="35909" spans="24:27" x14ac:dyDescent="0.25">
      <c r="X35909" s="69"/>
      <c r="Y35909" s="69"/>
      <c r="Z35909" s="69"/>
      <c r="AA35909" s="69"/>
    </row>
    <row r="35910" spans="24:27" x14ac:dyDescent="0.25">
      <c r="X35910" s="69"/>
      <c r="Y35910" s="69"/>
      <c r="Z35910" s="69"/>
      <c r="AA35910" s="69"/>
    </row>
    <row r="35911" spans="24:27" x14ac:dyDescent="0.25">
      <c r="X35911" s="69"/>
      <c r="Y35911" s="69"/>
      <c r="Z35911" s="69"/>
      <c r="AA35911" s="69"/>
    </row>
    <row r="35912" spans="24:27" x14ac:dyDescent="0.25">
      <c r="X35912" s="69"/>
      <c r="Y35912" s="69"/>
      <c r="Z35912" s="69"/>
      <c r="AA35912" s="69"/>
    </row>
    <row r="35913" spans="24:27" x14ac:dyDescent="0.25">
      <c r="X35913" s="69"/>
      <c r="Y35913" s="69"/>
      <c r="Z35913" s="69"/>
      <c r="AA35913" s="69"/>
    </row>
    <row r="35914" spans="24:27" x14ac:dyDescent="0.25">
      <c r="X35914" s="69"/>
      <c r="Y35914" s="69"/>
      <c r="Z35914" s="69"/>
      <c r="AA35914" s="69"/>
    </row>
    <row r="35915" spans="24:27" x14ac:dyDescent="0.25">
      <c r="X35915" s="69"/>
      <c r="Y35915" s="69"/>
      <c r="Z35915" s="69"/>
      <c r="AA35915" s="69"/>
    </row>
    <row r="35916" spans="24:27" x14ac:dyDescent="0.25">
      <c r="X35916" s="69"/>
      <c r="Y35916" s="69"/>
      <c r="Z35916" s="69"/>
      <c r="AA35916" s="69"/>
    </row>
    <row r="35917" spans="24:27" x14ac:dyDescent="0.25">
      <c r="X35917" s="69"/>
      <c r="Y35917" s="69"/>
      <c r="Z35917" s="69"/>
      <c r="AA35917" s="69"/>
    </row>
    <row r="35918" spans="24:27" x14ac:dyDescent="0.25">
      <c r="X35918" s="69"/>
      <c r="Y35918" s="69"/>
      <c r="Z35918" s="69"/>
      <c r="AA35918" s="69"/>
    </row>
    <row r="35919" spans="24:27" x14ac:dyDescent="0.25">
      <c r="X35919" s="69"/>
      <c r="Y35919" s="69"/>
      <c r="Z35919" s="69"/>
      <c r="AA35919" s="69"/>
    </row>
    <row r="35920" spans="24:27" x14ac:dyDescent="0.25">
      <c r="X35920" s="69"/>
      <c r="Y35920" s="69"/>
      <c r="Z35920" s="69"/>
      <c r="AA35920" s="69"/>
    </row>
    <row r="35921" spans="24:27" x14ac:dyDescent="0.25">
      <c r="X35921" s="69"/>
      <c r="Y35921" s="69"/>
      <c r="Z35921" s="69"/>
      <c r="AA35921" s="69"/>
    </row>
    <row r="35922" spans="24:27" x14ac:dyDescent="0.25">
      <c r="X35922" s="69"/>
      <c r="Y35922" s="69"/>
      <c r="Z35922" s="69"/>
      <c r="AA35922" s="69"/>
    </row>
    <row r="35923" spans="24:27" x14ac:dyDescent="0.25">
      <c r="X35923" s="69"/>
      <c r="Y35923" s="69"/>
      <c r="Z35923" s="69"/>
      <c r="AA35923" s="69"/>
    </row>
    <row r="35924" spans="24:27" x14ac:dyDescent="0.25">
      <c r="X35924" s="69"/>
      <c r="Y35924" s="69"/>
      <c r="Z35924" s="69"/>
      <c r="AA35924" s="69"/>
    </row>
    <row r="35925" spans="24:27" x14ac:dyDescent="0.25">
      <c r="X35925" s="69"/>
      <c r="Y35925" s="69"/>
      <c r="Z35925" s="69"/>
      <c r="AA35925" s="69"/>
    </row>
    <row r="35926" spans="24:27" x14ac:dyDescent="0.25">
      <c r="X35926" s="69"/>
      <c r="Y35926" s="69"/>
      <c r="Z35926" s="69"/>
      <c r="AA35926" s="69"/>
    </row>
    <row r="35927" spans="24:27" x14ac:dyDescent="0.25">
      <c r="X35927" s="69"/>
      <c r="Y35927" s="69"/>
      <c r="Z35927" s="69"/>
      <c r="AA35927" s="69"/>
    </row>
    <row r="35928" spans="24:27" x14ac:dyDescent="0.25">
      <c r="X35928" s="69"/>
      <c r="Y35928" s="69"/>
      <c r="Z35928" s="69"/>
      <c r="AA35928" s="69"/>
    </row>
    <row r="35929" spans="24:27" x14ac:dyDescent="0.25">
      <c r="X35929" s="69"/>
      <c r="Y35929" s="69"/>
      <c r="Z35929" s="69"/>
      <c r="AA35929" s="69"/>
    </row>
    <row r="35930" spans="24:27" x14ac:dyDescent="0.25">
      <c r="X35930" s="69"/>
      <c r="Y35930" s="69"/>
      <c r="Z35930" s="69"/>
      <c r="AA35930" s="69"/>
    </row>
    <row r="35931" spans="24:27" x14ac:dyDescent="0.25">
      <c r="X35931" s="69"/>
      <c r="Y35931" s="69"/>
      <c r="Z35931" s="69"/>
      <c r="AA35931" s="69"/>
    </row>
    <row r="35932" spans="24:27" x14ac:dyDescent="0.25">
      <c r="X35932" s="69"/>
      <c r="Y35932" s="69"/>
      <c r="Z35932" s="69"/>
      <c r="AA35932" s="69"/>
    </row>
    <row r="35933" spans="24:27" x14ac:dyDescent="0.25">
      <c r="X35933" s="69"/>
      <c r="Y35933" s="69"/>
      <c r="Z35933" s="69"/>
      <c r="AA35933" s="69"/>
    </row>
    <row r="35934" spans="24:27" x14ac:dyDescent="0.25">
      <c r="X35934" s="69"/>
      <c r="Y35934" s="69"/>
      <c r="Z35934" s="69"/>
      <c r="AA35934" s="69"/>
    </row>
    <row r="35935" spans="24:27" x14ac:dyDescent="0.25">
      <c r="X35935" s="69"/>
      <c r="Y35935" s="69"/>
      <c r="Z35935" s="69"/>
      <c r="AA35935" s="69"/>
    </row>
    <row r="35936" spans="24:27" x14ac:dyDescent="0.25">
      <c r="X35936" s="69"/>
      <c r="Y35936" s="69"/>
      <c r="Z35936" s="69"/>
      <c r="AA35936" s="69"/>
    </row>
    <row r="35937" spans="24:27" x14ac:dyDescent="0.25">
      <c r="X35937" s="69"/>
      <c r="Y35937" s="69"/>
      <c r="Z35937" s="69"/>
      <c r="AA35937" s="69"/>
    </row>
    <row r="35938" spans="24:27" x14ac:dyDescent="0.25">
      <c r="X35938" s="69"/>
      <c r="Y35938" s="69"/>
      <c r="Z35938" s="69"/>
      <c r="AA35938" s="69"/>
    </row>
    <row r="35939" spans="24:27" x14ac:dyDescent="0.25">
      <c r="X35939" s="69"/>
      <c r="Y35939" s="69"/>
      <c r="Z35939" s="69"/>
      <c r="AA35939" s="69"/>
    </row>
    <row r="35940" spans="24:27" x14ac:dyDescent="0.25">
      <c r="X35940" s="69"/>
      <c r="Y35940" s="69"/>
      <c r="Z35940" s="69"/>
      <c r="AA35940" s="69"/>
    </row>
    <row r="35941" spans="24:27" x14ac:dyDescent="0.25">
      <c r="X35941" s="69"/>
      <c r="Y35941" s="69"/>
      <c r="Z35941" s="69"/>
      <c r="AA35941" s="69"/>
    </row>
    <row r="35942" spans="24:27" x14ac:dyDescent="0.25">
      <c r="X35942" s="69"/>
      <c r="Y35942" s="69"/>
      <c r="Z35942" s="69"/>
      <c r="AA35942" s="69"/>
    </row>
    <row r="35943" spans="24:27" x14ac:dyDescent="0.25">
      <c r="X35943" s="69"/>
      <c r="Y35943" s="69"/>
      <c r="Z35943" s="69"/>
      <c r="AA35943" s="69"/>
    </row>
    <row r="35944" spans="24:27" x14ac:dyDescent="0.25">
      <c r="X35944" s="69"/>
      <c r="Y35944" s="69"/>
      <c r="Z35944" s="69"/>
      <c r="AA35944" s="69"/>
    </row>
    <row r="35945" spans="24:27" x14ac:dyDescent="0.25">
      <c r="X35945" s="69"/>
      <c r="Y35945" s="69"/>
      <c r="Z35945" s="69"/>
      <c r="AA35945" s="69"/>
    </row>
    <row r="35946" spans="24:27" x14ac:dyDescent="0.25">
      <c r="X35946" s="69"/>
      <c r="Y35946" s="69"/>
      <c r="Z35946" s="69"/>
      <c r="AA35946" s="69"/>
    </row>
    <row r="35947" spans="24:27" x14ac:dyDescent="0.25">
      <c r="X35947" s="69"/>
      <c r="Y35947" s="69"/>
      <c r="Z35947" s="69"/>
      <c r="AA35947" s="69"/>
    </row>
    <row r="35948" spans="24:27" x14ac:dyDescent="0.25">
      <c r="X35948" s="69"/>
      <c r="Y35948" s="69"/>
      <c r="Z35948" s="69"/>
      <c r="AA35948" s="69"/>
    </row>
    <row r="35949" spans="24:27" x14ac:dyDescent="0.25">
      <c r="X35949" s="69"/>
      <c r="Y35949" s="69"/>
      <c r="Z35949" s="69"/>
      <c r="AA35949" s="69"/>
    </row>
    <row r="35950" spans="24:27" x14ac:dyDescent="0.25">
      <c r="X35950" s="69"/>
      <c r="Y35950" s="69"/>
      <c r="Z35950" s="69"/>
      <c r="AA35950" s="69"/>
    </row>
    <row r="35951" spans="24:27" x14ac:dyDescent="0.25">
      <c r="X35951" s="69"/>
      <c r="Y35951" s="69"/>
      <c r="Z35951" s="69"/>
      <c r="AA35951" s="69"/>
    </row>
    <row r="35952" spans="24:27" x14ac:dyDescent="0.25">
      <c r="X35952" s="69"/>
      <c r="Y35952" s="69"/>
      <c r="Z35952" s="69"/>
      <c r="AA35952" s="69"/>
    </row>
    <row r="35953" spans="24:27" x14ac:dyDescent="0.25">
      <c r="X35953" s="69"/>
      <c r="Y35953" s="69"/>
      <c r="Z35953" s="69"/>
      <c r="AA35953" s="69"/>
    </row>
    <row r="35954" spans="24:27" x14ac:dyDescent="0.25">
      <c r="X35954" s="69"/>
      <c r="Y35954" s="69"/>
      <c r="Z35954" s="69"/>
      <c r="AA35954" s="69"/>
    </row>
    <row r="35955" spans="24:27" x14ac:dyDescent="0.25">
      <c r="X35955" s="69"/>
      <c r="Y35955" s="69"/>
      <c r="Z35955" s="69"/>
      <c r="AA35955" s="69"/>
    </row>
    <row r="35956" spans="24:27" x14ac:dyDescent="0.25">
      <c r="X35956" s="69"/>
      <c r="Y35956" s="69"/>
      <c r="Z35956" s="69"/>
      <c r="AA35956" s="69"/>
    </row>
    <row r="35957" spans="24:27" x14ac:dyDescent="0.25">
      <c r="X35957" s="69"/>
      <c r="Y35957" s="69"/>
      <c r="Z35957" s="69"/>
      <c r="AA35957" s="69"/>
    </row>
    <row r="35958" spans="24:27" x14ac:dyDescent="0.25">
      <c r="X35958" s="69"/>
      <c r="Y35958" s="69"/>
      <c r="Z35958" s="69"/>
      <c r="AA35958" s="69"/>
    </row>
    <row r="35959" spans="24:27" x14ac:dyDescent="0.25">
      <c r="X35959" s="69"/>
      <c r="Y35959" s="69"/>
      <c r="Z35959" s="69"/>
      <c r="AA35959" s="69"/>
    </row>
    <row r="35960" spans="24:27" x14ac:dyDescent="0.25">
      <c r="X35960" s="69"/>
      <c r="Y35960" s="69"/>
      <c r="Z35960" s="69"/>
      <c r="AA35960" s="69"/>
    </row>
    <row r="35961" spans="24:27" x14ac:dyDescent="0.25">
      <c r="X35961" s="69"/>
      <c r="Y35961" s="69"/>
      <c r="Z35961" s="69"/>
      <c r="AA35961" s="69"/>
    </row>
    <row r="35962" spans="24:27" x14ac:dyDescent="0.25">
      <c r="X35962" s="69"/>
      <c r="Y35962" s="69"/>
      <c r="Z35962" s="69"/>
      <c r="AA35962" s="69"/>
    </row>
    <row r="35963" spans="24:27" x14ac:dyDescent="0.25">
      <c r="X35963" s="69"/>
      <c r="Y35963" s="69"/>
      <c r="Z35963" s="69"/>
      <c r="AA35963" s="69"/>
    </row>
    <row r="35964" spans="24:27" x14ac:dyDescent="0.25">
      <c r="X35964" s="69"/>
      <c r="Y35964" s="69"/>
      <c r="Z35964" s="69"/>
      <c r="AA35964" s="69"/>
    </row>
    <row r="35965" spans="24:27" x14ac:dyDescent="0.25">
      <c r="X35965" s="69"/>
      <c r="Y35965" s="69"/>
      <c r="Z35965" s="69"/>
      <c r="AA35965" s="69"/>
    </row>
    <row r="35966" spans="24:27" x14ac:dyDescent="0.25">
      <c r="X35966" s="69"/>
      <c r="Y35966" s="69"/>
      <c r="Z35966" s="69"/>
      <c r="AA35966" s="69"/>
    </row>
    <row r="35967" spans="24:27" x14ac:dyDescent="0.25">
      <c r="X35967" s="69"/>
      <c r="Y35967" s="69"/>
      <c r="Z35967" s="69"/>
      <c r="AA35967" s="69"/>
    </row>
    <row r="35968" spans="24:27" x14ac:dyDescent="0.25">
      <c r="X35968" s="69"/>
      <c r="Y35968" s="69"/>
      <c r="Z35968" s="69"/>
      <c r="AA35968" s="69"/>
    </row>
    <row r="35969" spans="24:27" x14ac:dyDescent="0.25">
      <c r="X35969" s="69"/>
      <c r="Y35969" s="69"/>
      <c r="Z35969" s="69"/>
      <c r="AA35969" s="69"/>
    </row>
    <row r="35970" spans="24:27" x14ac:dyDescent="0.25">
      <c r="X35970" s="69"/>
      <c r="Y35970" s="69"/>
      <c r="Z35970" s="69"/>
      <c r="AA35970" s="69"/>
    </row>
    <row r="35971" spans="24:27" x14ac:dyDescent="0.25">
      <c r="X35971" s="69"/>
      <c r="Y35971" s="69"/>
      <c r="Z35971" s="69"/>
      <c r="AA35971" s="69"/>
    </row>
    <row r="35972" spans="24:27" x14ac:dyDescent="0.25">
      <c r="X35972" s="69"/>
      <c r="Y35972" s="69"/>
      <c r="Z35972" s="69"/>
      <c r="AA35972" s="69"/>
    </row>
    <row r="35973" spans="24:27" x14ac:dyDescent="0.25">
      <c r="X35973" s="69"/>
      <c r="Y35973" s="69"/>
      <c r="Z35973" s="69"/>
      <c r="AA35973" s="69"/>
    </row>
    <row r="35974" spans="24:27" x14ac:dyDescent="0.25">
      <c r="X35974" s="69"/>
      <c r="Y35974" s="69"/>
      <c r="Z35974" s="69"/>
      <c r="AA35974" s="69"/>
    </row>
    <row r="35975" spans="24:27" x14ac:dyDescent="0.25">
      <c r="X35975" s="69"/>
      <c r="Y35975" s="69"/>
      <c r="Z35975" s="69"/>
      <c r="AA35975" s="69"/>
    </row>
    <row r="35976" spans="24:27" x14ac:dyDescent="0.25">
      <c r="X35976" s="69"/>
      <c r="Y35976" s="69"/>
      <c r="Z35976" s="69"/>
      <c r="AA35976" s="69"/>
    </row>
    <row r="35977" spans="24:27" x14ac:dyDescent="0.25">
      <c r="X35977" s="69"/>
      <c r="Y35977" s="69"/>
      <c r="Z35977" s="69"/>
      <c r="AA35977" s="69"/>
    </row>
    <row r="35978" spans="24:27" x14ac:dyDescent="0.25">
      <c r="X35978" s="69"/>
      <c r="Y35978" s="69"/>
      <c r="Z35978" s="69"/>
      <c r="AA35978" s="69"/>
    </row>
    <row r="35979" spans="24:27" x14ac:dyDescent="0.25">
      <c r="X35979" s="69"/>
      <c r="Y35979" s="69"/>
      <c r="Z35979" s="69"/>
      <c r="AA35979" s="69"/>
    </row>
    <row r="35980" spans="24:27" x14ac:dyDescent="0.25">
      <c r="X35980" s="69"/>
      <c r="Y35980" s="69"/>
      <c r="Z35980" s="69"/>
      <c r="AA35980" s="69"/>
    </row>
    <row r="35981" spans="24:27" x14ac:dyDescent="0.25">
      <c r="X35981" s="69"/>
      <c r="Y35981" s="69"/>
      <c r="Z35981" s="69"/>
      <c r="AA35981" s="69"/>
    </row>
    <row r="35982" spans="24:27" x14ac:dyDescent="0.25">
      <c r="X35982" s="69"/>
      <c r="Y35982" s="69"/>
      <c r="Z35982" s="69"/>
      <c r="AA35982" s="69"/>
    </row>
    <row r="35983" spans="24:27" x14ac:dyDescent="0.25">
      <c r="X35983" s="69"/>
      <c r="Y35983" s="69"/>
      <c r="Z35983" s="69"/>
      <c r="AA35983" s="69"/>
    </row>
    <row r="35984" spans="24:27" x14ac:dyDescent="0.25">
      <c r="X35984" s="69"/>
      <c r="Y35984" s="69"/>
      <c r="Z35984" s="69"/>
      <c r="AA35984" s="69"/>
    </row>
    <row r="35985" spans="24:27" x14ac:dyDescent="0.25">
      <c r="X35985" s="69"/>
      <c r="Y35985" s="69"/>
      <c r="Z35985" s="69"/>
      <c r="AA35985" s="69"/>
    </row>
    <row r="35986" spans="24:27" x14ac:dyDescent="0.25">
      <c r="X35986" s="69"/>
      <c r="Y35986" s="69"/>
      <c r="Z35986" s="69"/>
      <c r="AA35986" s="69"/>
    </row>
    <row r="35987" spans="24:27" x14ac:dyDescent="0.25">
      <c r="X35987" s="69"/>
      <c r="Y35987" s="69"/>
      <c r="Z35987" s="69"/>
      <c r="AA35987" s="69"/>
    </row>
    <row r="35988" spans="24:27" x14ac:dyDescent="0.25">
      <c r="X35988" s="69"/>
      <c r="Y35988" s="69"/>
      <c r="Z35988" s="69"/>
      <c r="AA35988" s="69"/>
    </row>
    <row r="35989" spans="24:27" x14ac:dyDescent="0.25">
      <c r="X35989" s="69"/>
      <c r="Y35989" s="69"/>
      <c r="Z35989" s="69"/>
      <c r="AA35989" s="69"/>
    </row>
    <row r="35990" spans="24:27" x14ac:dyDescent="0.25">
      <c r="X35990" s="69"/>
      <c r="Y35990" s="69"/>
      <c r="Z35990" s="69"/>
      <c r="AA35990" s="69"/>
    </row>
    <row r="35991" spans="24:27" x14ac:dyDescent="0.25">
      <c r="X35991" s="69"/>
      <c r="Y35991" s="69"/>
      <c r="Z35991" s="69"/>
      <c r="AA35991" s="69"/>
    </row>
    <row r="35992" spans="24:27" x14ac:dyDescent="0.25">
      <c r="X35992" s="69"/>
      <c r="Y35992" s="69"/>
      <c r="Z35992" s="69"/>
      <c r="AA35992" s="69"/>
    </row>
    <row r="35993" spans="24:27" x14ac:dyDescent="0.25">
      <c r="X35993" s="69"/>
      <c r="Y35993" s="69"/>
      <c r="Z35993" s="69"/>
      <c r="AA35993" s="69"/>
    </row>
    <row r="35994" spans="24:27" x14ac:dyDescent="0.25">
      <c r="X35994" s="69"/>
      <c r="Y35994" s="69"/>
      <c r="Z35994" s="69"/>
      <c r="AA35994" s="69"/>
    </row>
    <row r="35995" spans="24:27" x14ac:dyDescent="0.25">
      <c r="X35995" s="69"/>
      <c r="Y35995" s="69"/>
      <c r="Z35995" s="69"/>
      <c r="AA35995" s="69"/>
    </row>
    <row r="35996" spans="24:27" x14ac:dyDescent="0.25">
      <c r="X35996" s="69"/>
      <c r="Y35996" s="69"/>
      <c r="Z35996" s="69"/>
      <c r="AA35996" s="69"/>
    </row>
    <row r="35997" spans="24:27" x14ac:dyDescent="0.25">
      <c r="X35997" s="69"/>
      <c r="Y35997" s="69"/>
      <c r="Z35997" s="69"/>
      <c r="AA35997" s="69"/>
    </row>
    <row r="35998" spans="24:27" x14ac:dyDescent="0.25">
      <c r="X35998" s="69"/>
      <c r="Y35998" s="69"/>
      <c r="Z35998" s="69"/>
      <c r="AA35998" s="69"/>
    </row>
    <row r="35999" spans="24:27" x14ac:dyDescent="0.25">
      <c r="X35999" s="69"/>
      <c r="Y35999" s="69"/>
      <c r="Z35999" s="69"/>
      <c r="AA35999" s="69"/>
    </row>
    <row r="36000" spans="24:27" x14ac:dyDescent="0.25">
      <c r="X36000" s="69"/>
      <c r="Y36000" s="69"/>
      <c r="Z36000" s="69"/>
      <c r="AA36000" s="69"/>
    </row>
    <row r="36001" spans="24:27" x14ac:dyDescent="0.25">
      <c r="X36001" s="69"/>
      <c r="Y36001" s="69"/>
      <c r="Z36001" s="69"/>
      <c r="AA36001" s="69"/>
    </row>
    <row r="36002" spans="24:27" x14ac:dyDescent="0.25">
      <c r="X36002" s="69"/>
      <c r="Y36002" s="69"/>
      <c r="Z36002" s="69"/>
      <c r="AA36002" s="69"/>
    </row>
    <row r="36003" spans="24:27" x14ac:dyDescent="0.25">
      <c r="X36003" s="69"/>
      <c r="Y36003" s="69"/>
      <c r="Z36003" s="69"/>
      <c r="AA36003" s="69"/>
    </row>
    <row r="36004" spans="24:27" x14ac:dyDescent="0.25">
      <c r="X36004" s="69"/>
      <c r="Y36004" s="69"/>
      <c r="Z36004" s="69"/>
      <c r="AA36004" s="69"/>
    </row>
    <row r="36005" spans="24:27" x14ac:dyDescent="0.25">
      <c r="X36005" s="69"/>
      <c r="Y36005" s="69"/>
      <c r="Z36005" s="69"/>
      <c r="AA36005" s="69"/>
    </row>
    <row r="36006" spans="24:27" x14ac:dyDescent="0.25">
      <c r="X36006" s="69"/>
      <c r="Y36006" s="69"/>
      <c r="Z36006" s="69"/>
      <c r="AA36006" s="69"/>
    </row>
    <row r="36007" spans="24:27" x14ac:dyDescent="0.25">
      <c r="X36007" s="69"/>
      <c r="Y36007" s="69"/>
      <c r="Z36007" s="69"/>
      <c r="AA36007" s="69"/>
    </row>
    <row r="36008" spans="24:27" x14ac:dyDescent="0.25">
      <c r="X36008" s="69"/>
      <c r="Y36008" s="69"/>
      <c r="Z36008" s="69"/>
      <c r="AA36008" s="69"/>
    </row>
    <row r="36009" spans="24:27" x14ac:dyDescent="0.25">
      <c r="X36009" s="69"/>
      <c r="Y36009" s="69"/>
      <c r="Z36009" s="69"/>
      <c r="AA36009" s="69"/>
    </row>
    <row r="36010" spans="24:27" x14ac:dyDescent="0.25">
      <c r="X36010" s="69"/>
      <c r="Y36010" s="69"/>
      <c r="Z36010" s="69"/>
      <c r="AA36010" s="69"/>
    </row>
    <row r="36011" spans="24:27" x14ac:dyDescent="0.25">
      <c r="X36011" s="69"/>
      <c r="Y36011" s="69"/>
      <c r="Z36011" s="69"/>
      <c r="AA36011" s="69"/>
    </row>
    <row r="36012" spans="24:27" x14ac:dyDescent="0.25">
      <c r="X36012" s="69"/>
      <c r="Y36012" s="69"/>
      <c r="Z36012" s="69"/>
      <c r="AA36012" s="69"/>
    </row>
    <row r="36013" spans="24:27" x14ac:dyDescent="0.25">
      <c r="X36013" s="69"/>
      <c r="Y36013" s="69"/>
      <c r="Z36013" s="69"/>
      <c r="AA36013" s="69"/>
    </row>
    <row r="36014" spans="24:27" x14ac:dyDescent="0.25">
      <c r="X36014" s="69"/>
      <c r="Y36014" s="69"/>
      <c r="Z36014" s="69"/>
      <c r="AA36014" s="69"/>
    </row>
    <row r="36015" spans="24:27" x14ac:dyDescent="0.25">
      <c r="X36015" s="69"/>
      <c r="Y36015" s="69"/>
      <c r="Z36015" s="69"/>
      <c r="AA36015" s="69"/>
    </row>
    <row r="36016" spans="24:27" x14ac:dyDescent="0.25">
      <c r="X36016" s="69"/>
      <c r="Y36016" s="69"/>
      <c r="Z36016" s="69"/>
      <c r="AA36016" s="69"/>
    </row>
    <row r="36017" spans="24:27" x14ac:dyDescent="0.25">
      <c r="X36017" s="69"/>
      <c r="Y36017" s="69"/>
      <c r="Z36017" s="69"/>
      <c r="AA36017" s="69"/>
    </row>
    <row r="36018" spans="24:27" x14ac:dyDescent="0.25">
      <c r="X36018" s="69"/>
      <c r="Y36018" s="69"/>
      <c r="Z36018" s="69"/>
      <c r="AA36018" s="69"/>
    </row>
    <row r="36019" spans="24:27" x14ac:dyDescent="0.25">
      <c r="X36019" s="69"/>
      <c r="Y36019" s="69"/>
      <c r="Z36019" s="69"/>
      <c r="AA36019" s="69"/>
    </row>
    <row r="36020" spans="24:27" x14ac:dyDescent="0.25">
      <c r="X36020" s="69"/>
      <c r="Y36020" s="69"/>
      <c r="Z36020" s="69"/>
      <c r="AA36020" s="69"/>
    </row>
    <row r="36021" spans="24:27" x14ac:dyDescent="0.25">
      <c r="X36021" s="69"/>
      <c r="Y36021" s="69"/>
      <c r="Z36021" s="69"/>
      <c r="AA36021" s="69"/>
    </row>
    <row r="36022" spans="24:27" x14ac:dyDescent="0.25">
      <c r="X36022" s="69"/>
      <c r="Y36022" s="69"/>
      <c r="Z36022" s="69"/>
      <c r="AA36022" s="69"/>
    </row>
    <row r="36023" spans="24:27" x14ac:dyDescent="0.25">
      <c r="X36023" s="69"/>
      <c r="Y36023" s="69"/>
      <c r="Z36023" s="69"/>
      <c r="AA36023" s="69"/>
    </row>
    <row r="36024" spans="24:27" x14ac:dyDescent="0.25">
      <c r="X36024" s="69"/>
      <c r="Y36024" s="69"/>
      <c r="Z36024" s="69"/>
      <c r="AA36024" s="69"/>
    </row>
    <row r="36025" spans="24:27" x14ac:dyDescent="0.25">
      <c r="X36025" s="69"/>
      <c r="Y36025" s="69"/>
      <c r="Z36025" s="69"/>
      <c r="AA36025" s="69"/>
    </row>
    <row r="36026" spans="24:27" x14ac:dyDescent="0.25">
      <c r="X36026" s="69"/>
      <c r="Y36026" s="69"/>
      <c r="Z36026" s="69"/>
      <c r="AA36026" s="69"/>
    </row>
    <row r="36027" spans="24:27" x14ac:dyDescent="0.25">
      <c r="X36027" s="69"/>
      <c r="Y36027" s="69"/>
      <c r="Z36027" s="69"/>
      <c r="AA36027" s="69"/>
    </row>
    <row r="36028" spans="24:27" x14ac:dyDescent="0.25">
      <c r="X36028" s="69"/>
      <c r="Y36028" s="69"/>
      <c r="Z36028" s="69"/>
      <c r="AA36028" s="69"/>
    </row>
    <row r="36029" spans="24:27" x14ac:dyDescent="0.25">
      <c r="X36029" s="69"/>
      <c r="Y36029" s="69"/>
      <c r="Z36029" s="69"/>
      <c r="AA36029" s="69"/>
    </row>
    <row r="36030" spans="24:27" x14ac:dyDescent="0.25">
      <c r="X36030" s="69"/>
      <c r="Y36030" s="69"/>
      <c r="Z36030" s="69"/>
      <c r="AA36030" s="69"/>
    </row>
    <row r="36031" spans="24:27" x14ac:dyDescent="0.25">
      <c r="X36031" s="69"/>
      <c r="Y36031" s="69"/>
      <c r="Z36031" s="69"/>
      <c r="AA36031" s="69"/>
    </row>
    <row r="36032" spans="24:27" x14ac:dyDescent="0.25">
      <c r="X36032" s="69"/>
      <c r="Y36032" s="69"/>
      <c r="Z36032" s="69"/>
      <c r="AA36032" s="69"/>
    </row>
    <row r="36033" spans="24:27" x14ac:dyDescent="0.25">
      <c r="X36033" s="69"/>
      <c r="Y36033" s="69"/>
      <c r="Z36033" s="69"/>
      <c r="AA36033" s="69"/>
    </row>
    <row r="36034" spans="24:27" x14ac:dyDescent="0.25">
      <c r="X36034" s="69"/>
      <c r="Y36034" s="69"/>
      <c r="Z36034" s="69"/>
      <c r="AA36034" s="69"/>
    </row>
    <row r="36035" spans="24:27" x14ac:dyDescent="0.25">
      <c r="X36035" s="69"/>
      <c r="Y36035" s="69"/>
      <c r="Z36035" s="69"/>
      <c r="AA36035" s="69"/>
    </row>
    <row r="36036" spans="24:27" x14ac:dyDescent="0.25">
      <c r="X36036" s="69"/>
      <c r="Y36036" s="69"/>
      <c r="Z36036" s="69"/>
      <c r="AA36036" s="69"/>
    </row>
    <row r="36037" spans="24:27" x14ac:dyDescent="0.25">
      <c r="X36037" s="69"/>
      <c r="Y36037" s="69"/>
      <c r="Z36037" s="69"/>
      <c r="AA36037" s="69"/>
    </row>
    <row r="36038" spans="24:27" x14ac:dyDescent="0.25">
      <c r="X36038" s="69"/>
      <c r="Y36038" s="69"/>
      <c r="Z36038" s="69"/>
      <c r="AA36038" s="69"/>
    </row>
    <row r="36039" spans="24:27" x14ac:dyDescent="0.25">
      <c r="X36039" s="69"/>
      <c r="Y36039" s="69"/>
      <c r="Z36039" s="69"/>
      <c r="AA36039" s="69"/>
    </row>
    <row r="36040" spans="24:27" x14ac:dyDescent="0.25">
      <c r="X36040" s="69"/>
      <c r="Y36040" s="69"/>
      <c r="Z36040" s="69"/>
      <c r="AA36040" s="69"/>
    </row>
    <row r="36041" spans="24:27" x14ac:dyDescent="0.25">
      <c r="X36041" s="69"/>
      <c r="Y36041" s="69"/>
      <c r="Z36041" s="69"/>
      <c r="AA36041" s="69"/>
    </row>
    <row r="36042" spans="24:27" x14ac:dyDescent="0.25">
      <c r="X36042" s="69"/>
      <c r="Y36042" s="69"/>
      <c r="Z36042" s="69"/>
      <c r="AA36042" s="69"/>
    </row>
    <row r="36043" spans="24:27" x14ac:dyDescent="0.25">
      <c r="X36043" s="69"/>
      <c r="Y36043" s="69"/>
      <c r="Z36043" s="69"/>
      <c r="AA36043" s="69"/>
    </row>
    <row r="36044" spans="24:27" x14ac:dyDescent="0.25">
      <c r="X36044" s="69"/>
      <c r="Y36044" s="69"/>
      <c r="Z36044" s="69"/>
      <c r="AA36044" s="69"/>
    </row>
    <row r="36045" spans="24:27" x14ac:dyDescent="0.25">
      <c r="X36045" s="69"/>
      <c r="Y36045" s="69"/>
      <c r="Z36045" s="69"/>
      <c r="AA36045" s="69"/>
    </row>
    <row r="36046" spans="24:27" x14ac:dyDescent="0.25">
      <c r="X36046" s="69"/>
      <c r="Y36046" s="69"/>
      <c r="Z36046" s="69"/>
      <c r="AA36046" s="69"/>
    </row>
    <row r="36047" spans="24:27" x14ac:dyDescent="0.25">
      <c r="X36047" s="69"/>
      <c r="Y36047" s="69"/>
      <c r="Z36047" s="69"/>
      <c r="AA36047" s="69"/>
    </row>
    <row r="36048" spans="24:27" x14ac:dyDescent="0.25">
      <c r="X36048" s="69"/>
      <c r="Y36048" s="69"/>
      <c r="Z36048" s="69"/>
      <c r="AA36048" s="69"/>
    </row>
    <row r="36049" spans="24:27" x14ac:dyDescent="0.25">
      <c r="X36049" s="69"/>
      <c r="Y36049" s="69"/>
      <c r="Z36049" s="69"/>
      <c r="AA36049" s="69"/>
    </row>
    <row r="36050" spans="24:27" x14ac:dyDescent="0.25">
      <c r="X36050" s="69"/>
      <c r="Y36050" s="69"/>
      <c r="Z36050" s="69"/>
      <c r="AA36050" s="69"/>
    </row>
    <row r="36051" spans="24:27" x14ac:dyDescent="0.25">
      <c r="X36051" s="69"/>
      <c r="Y36051" s="69"/>
      <c r="Z36051" s="69"/>
      <c r="AA36051" s="69"/>
    </row>
    <row r="36052" spans="24:27" x14ac:dyDescent="0.25">
      <c r="X36052" s="69"/>
      <c r="Y36052" s="69"/>
      <c r="Z36052" s="69"/>
      <c r="AA36052" s="69"/>
    </row>
    <row r="36053" spans="24:27" x14ac:dyDescent="0.25">
      <c r="X36053" s="69"/>
      <c r="Y36053" s="69"/>
      <c r="Z36053" s="69"/>
      <c r="AA36053" s="69"/>
    </row>
    <row r="36054" spans="24:27" x14ac:dyDescent="0.25">
      <c r="X36054" s="69"/>
      <c r="Y36054" s="69"/>
      <c r="Z36054" s="69"/>
      <c r="AA36054" s="69"/>
    </row>
    <row r="36055" spans="24:27" x14ac:dyDescent="0.25">
      <c r="X36055" s="69"/>
      <c r="Y36055" s="69"/>
      <c r="Z36055" s="69"/>
      <c r="AA36055" s="69"/>
    </row>
    <row r="36056" spans="24:27" x14ac:dyDescent="0.25">
      <c r="X36056" s="69"/>
      <c r="Y36056" s="69"/>
      <c r="Z36056" s="69"/>
      <c r="AA36056" s="69"/>
    </row>
    <row r="36057" spans="24:27" x14ac:dyDescent="0.25">
      <c r="X36057" s="69"/>
      <c r="Y36057" s="69"/>
      <c r="Z36057" s="69"/>
      <c r="AA36057" s="69"/>
    </row>
    <row r="36058" spans="24:27" x14ac:dyDescent="0.25">
      <c r="X36058" s="69"/>
      <c r="Y36058" s="69"/>
      <c r="Z36058" s="69"/>
      <c r="AA36058" s="69"/>
    </row>
    <row r="36059" spans="24:27" x14ac:dyDescent="0.25">
      <c r="X36059" s="69"/>
      <c r="Y36059" s="69"/>
      <c r="Z36059" s="69"/>
      <c r="AA36059" s="69"/>
    </row>
    <row r="36060" spans="24:27" x14ac:dyDescent="0.25">
      <c r="X36060" s="69"/>
      <c r="Y36060" s="69"/>
      <c r="Z36060" s="69"/>
      <c r="AA36060" s="69"/>
    </row>
    <row r="36061" spans="24:27" x14ac:dyDescent="0.25">
      <c r="X36061" s="69"/>
      <c r="Y36061" s="69"/>
      <c r="Z36061" s="69"/>
      <c r="AA36061" s="69"/>
    </row>
    <row r="36062" spans="24:27" x14ac:dyDescent="0.25">
      <c r="X36062" s="69"/>
      <c r="Y36062" s="69"/>
      <c r="Z36062" s="69"/>
      <c r="AA36062" s="69"/>
    </row>
    <row r="36063" spans="24:27" x14ac:dyDescent="0.25">
      <c r="X36063" s="69"/>
      <c r="Y36063" s="69"/>
      <c r="Z36063" s="69"/>
      <c r="AA36063" s="69"/>
    </row>
    <row r="36064" spans="24:27" x14ac:dyDescent="0.25">
      <c r="X36064" s="69"/>
      <c r="Y36064" s="69"/>
      <c r="Z36064" s="69"/>
      <c r="AA36064" s="69"/>
    </row>
    <row r="36065" spans="24:27" x14ac:dyDescent="0.25">
      <c r="X36065" s="69"/>
      <c r="Y36065" s="69"/>
      <c r="Z36065" s="69"/>
      <c r="AA36065" s="69"/>
    </row>
    <row r="36066" spans="24:27" x14ac:dyDescent="0.25">
      <c r="X36066" s="69"/>
      <c r="Y36066" s="69"/>
      <c r="Z36066" s="69"/>
      <c r="AA36066" s="69"/>
    </row>
    <row r="36067" spans="24:27" x14ac:dyDescent="0.25">
      <c r="X36067" s="69"/>
      <c r="Y36067" s="69"/>
      <c r="Z36067" s="69"/>
      <c r="AA36067" s="69"/>
    </row>
    <row r="36068" spans="24:27" x14ac:dyDescent="0.25">
      <c r="X36068" s="69"/>
      <c r="Y36068" s="69"/>
      <c r="Z36068" s="69"/>
      <c r="AA36068" s="69"/>
    </row>
    <row r="36069" spans="24:27" x14ac:dyDescent="0.25">
      <c r="X36069" s="69"/>
      <c r="Y36069" s="69"/>
      <c r="Z36069" s="69"/>
      <c r="AA36069" s="69"/>
    </row>
    <row r="36070" spans="24:27" x14ac:dyDescent="0.25">
      <c r="X36070" s="69"/>
      <c r="Y36070" s="69"/>
      <c r="Z36070" s="69"/>
      <c r="AA36070" s="69"/>
    </row>
    <row r="36071" spans="24:27" x14ac:dyDescent="0.25">
      <c r="X36071" s="69"/>
      <c r="Y36071" s="69"/>
      <c r="Z36071" s="69"/>
      <c r="AA36071" s="69"/>
    </row>
    <row r="36072" spans="24:27" x14ac:dyDescent="0.25">
      <c r="X36072" s="69"/>
      <c r="Y36072" s="69"/>
      <c r="Z36072" s="69"/>
      <c r="AA36072" s="69"/>
    </row>
    <row r="36073" spans="24:27" x14ac:dyDescent="0.25">
      <c r="X36073" s="69"/>
      <c r="Y36073" s="69"/>
      <c r="Z36073" s="69"/>
      <c r="AA36073" s="69"/>
    </row>
    <row r="36074" spans="24:27" x14ac:dyDescent="0.25">
      <c r="X36074" s="69"/>
      <c r="Y36074" s="69"/>
      <c r="Z36074" s="69"/>
      <c r="AA36074" s="69"/>
    </row>
    <row r="36075" spans="24:27" x14ac:dyDescent="0.25">
      <c r="X36075" s="69"/>
      <c r="Y36075" s="69"/>
      <c r="Z36075" s="69"/>
      <c r="AA36075" s="69"/>
    </row>
    <row r="36076" spans="24:27" x14ac:dyDescent="0.25">
      <c r="X36076" s="69"/>
      <c r="Y36076" s="69"/>
      <c r="Z36076" s="69"/>
      <c r="AA36076" s="69"/>
    </row>
    <row r="36077" spans="24:27" x14ac:dyDescent="0.25">
      <c r="X36077" s="69"/>
      <c r="Y36077" s="69"/>
      <c r="Z36077" s="69"/>
      <c r="AA36077" s="69"/>
    </row>
    <row r="36078" spans="24:27" x14ac:dyDescent="0.25">
      <c r="X36078" s="69"/>
      <c r="Y36078" s="69"/>
      <c r="Z36078" s="69"/>
      <c r="AA36078" s="69"/>
    </row>
    <row r="36079" spans="24:27" x14ac:dyDescent="0.25">
      <c r="X36079" s="69"/>
      <c r="Y36079" s="69"/>
      <c r="Z36079" s="69"/>
      <c r="AA36079" s="69"/>
    </row>
    <row r="36080" spans="24:27" x14ac:dyDescent="0.25">
      <c r="X36080" s="69"/>
      <c r="Y36080" s="69"/>
      <c r="Z36080" s="69"/>
      <c r="AA36080" s="69"/>
    </row>
    <row r="36081" spans="24:27" x14ac:dyDescent="0.25">
      <c r="X36081" s="69"/>
      <c r="Y36081" s="69"/>
      <c r="Z36081" s="69"/>
      <c r="AA36081" s="69"/>
    </row>
    <row r="36082" spans="24:27" x14ac:dyDescent="0.25">
      <c r="X36082" s="69"/>
      <c r="Y36082" s="69"/>
      <c r="Z36082" s="69"/>
      <c r="AA36082" s="69"/>
    </row>
    <row r="36083" spans="24:27" x14ac:dyDescent="0.25">
      <c r="X36083" s="69"/>
      <c r="Y36083" s="69"/>
      <c r="Z36083" s="69"/>
      <c r="AA36083" s="69"/>
    </row>
    <row r="36084" spans="24:27" x14ac:dyDescent="0.25">
      <c r="X36084" s="69"/>
      <c r="Y36084" s="69"/>
      <c r="Z36084" s="69"/>
      <c r="AA36084" s="69"/>
    </row>
    <row r="36085" spans="24:27" x14ac:dyDescent="0.25">
      <c r="X36085" s="69"/>
      <c r="Y36085" s="69"/>
      <c r="Z36085" s="69"/>
      <c r="AA36085" s="69"/>
    </row>
    <row r="36086" spans="24:27" x14ac:dyDescent="0.25">
      <c r="X36086" s="69"/>
      <c r="Y36086" s="69"/>
      <c r="Z36086" s="69"/>
      <c r="AA36086" s="69"/>
    </row>
    <row r="36087" spans="24:27" x14ac:dyDescent="0.25">
      <c r="X36087" s="69"/>
      <c r="Y36087" s="69"/>
      <c r="Z36087" s="69"/>
      <c r="AA36087" s="69"/>
    </row>
    <row r="36088" spans="24:27" x14ac:dyDescent="0.25">
      <c r="X36088" s="69"/>
      <c r="Y36088" s="69"/>
      <c r="Z36088" s="69"/>
      <c r="AA36088" s="69"/>
    </row>
    <row r="36089" spans="24:27" x14ac:dyDescent="0.25">
      <c r="X36089" s="69"/>
      <c r="Y36089" s="69"/>
      <c r="Z36089" s="69"/>
      <c r="AA36089" s="69"/>
    </row>
    <row r="36090" spans="24:27" x14ac:dyDescent="0.25">
      <c r="X36090" s="69"/>
      <c r="Y36090" s="69"/>
      <c r="Z36090" s="69"/>
      <c r="AA36090" s="69"/>
    </row>
    <row r="36091" spans="24:27" x14ac:dyDescent="0.25">
      <c r="X36091" s="69"/>
      <c r="Y36091" s="69"/>
      <c r="Z36091" s="69"/>
      <c r="AA36091" s="69"/>
    </row>
    <row r="36092" spans="24:27" x14ac:dyDescent="0.25">
      <c r="X36092" s="69"/>
      <c r="Y36092" s="69"/>
      <c r="Z36092" s="69"/>
      <c r="AA36092" s="69"/>
    </row>
    <row r="36093" spans="24:27" x14ac:dyDescent="0.25">
      <c r="X36093" s="69"/>
      <c r="Y36093" s="69"/>
      <c r="Z36093" s="69"/>
      <c r="AA36093" s="69"/>
    </row>
    <row r="36094" spans="24:27" x14ac:dyDescent="0.25">
      <c r="X36094" s="69"/>
      <c r="Y36094" s="69"/>
      <c r="Z36094" s="69"/>
      <c r="AA36094" s="69"/>
    </row>
    <row r="36095" spans="24:27" x14ac:dyDescent="0.25">
      <c r="X36095" s="69"/>
      <c r="Y36095" s="69"/>
      <c r="Z36095" s="69"/>
      <c r="AA36095" s="69"/>
    </row>
    <row r="36096" spans="24:27" x14ac:dyDescent="0.25">
      <c r="X36096" s="69"/>
      <c r="Y36096" s="69"/>
      <c r="Z36096" s="69"/>
      <c r="AA36096" s="69"/>
    </row>
    <row r="36097" spans="24:27" x14ac:dyDescent="0.25">
      <c r="X36097" s="69"/>
      <c r="Y36097" s="69"/>
      <c r="Z36097" s="69"/>
      <c r="AA36097" s="69"/>
    </row>
    <row r="36098" spans="24:27" x14ac:dyDescent="0.25">
      <c r="X36098" s="69"/>
      <c r="Y36098" s="69"/>
      <c r="Z36098" s="69"/>
      <c r="AA36098" s="69"/>
    </row>
    <row r="36099" spans="24:27" x14ac:dyDescent="0.25">
      <c r="X36099" s="69"/>
      <c r="Y36099" s="69"/>
      <c r="Z36099" s="69"/>
      <c r="AA36099" s="69"/>
    </row>
    <row r="36100" spans="24:27" x14ac:dyDescent="0.25">
      <c r="X36100" s="69"/>
      <c r="Y36100" s="69"/>
      <c r="Z36100" s="69"/>
      <c r="AA36100" s="69"/>
    </row>
    <row r="36101" spans="24:27" x14ac:dyDescent="0.25">
      <c r="X36101" s="69"/>
      <c r="Y36101" s="69"/>
      <c r="Z36101" s="69"/>
      <c r="AA36101" s="69"/>
    </row>
    <row r="36102" spans="24:27" x14ac:dyDescent="0.25">
      <c r="X36102" s="69"/>
      <c r="Y36102" s="69"/>
      <c r="Z36102" s="69"/>
      <c r="AA36102" s="69"/>
    </row>
    <row r="36103" spans="24:27" x14ac:dyDescent="0.25">
      <c r="X36103" s="69"/>
      <c r="Y36103" s="69"/>
      <c r="Z36103" s="69"/>
      <c r="AA36103" s="69"/>
    </row>
    <row r="36104" spans="24:27" x14ac:dyDescent="0.25">
      <c r="X36104" s="69"/>
      <c r="Y36104" s="69"/>
      <c r="Z36104" s="69"/>
      <c r="AA36104" s="69"/>
    </row>
    <row r="36105" spans="24:27" x14ac:dyDescent="0.25">
      <c r="X36105" s="69"/>
      <c r="Y36105" s="69"/>
      <c r="Z36105" s="69"/>
      <c r="AA36105" s="69"/>
    </row>
    <row r="36106" spans="24:27" x14ac:dyDescent="0.25">
      <c r="X36106" s="69"/>
      <c r="Y36106" s="69"/>
      <c r="Z36106" s="69"/>
      <c r="AA36106" s="69"/>
    </row>
    <row r="36107" spans="24:27" x14ac:dyDescent="0.25">
      <c r="X36107" s="69"/>
      <c r="Y36107" s="69"/>
      <c r="Z36107" s="69"/>
      <c r="AA36107" s="69"/>
    </row>
    <row r="36108" spans="24:27" x14ac:dyDescent="0.25">
      <c r="X36108" s="69"/>
      <c r="Y36108" s="69"/>
      <c r="Z36108" s="69"/>
      <c r="AA36108" s="69"/>
    </row>
    <row r="36109" spans="24:27" x14ac:dyDescent="0.25">
      <c r="X36109" s="69"/>
      <c r="Y36109" s="69"/>
      <c r="Z36109" s="69"/>
      <c r="AA36109" s="69"/>
    </row>
    <row r="36110" spans="24:27" x14ac:dyDescent="0.25">
      <c r="X36110" s="69"/>
      <c r="Y36110" s="69"/>
      <c r="Z36110" s="69"/>
      <c r="AA36110" s="69"/>
    </row>
    <row r="36111" spans="24:27" x14ac:dyDescent="0.25">
      <c r="X36111" s="69"/>
      <c r="Y36111" s="69"/>
      <c r="Z36111" s="69"/>
      <c r="AA36111" s="69"/>
    </row>
    <row r="36112" spans="24:27" x14ac:dyDescent="0.25">
      <c r="X36112" s="69"/>
      <c r="Y36112" s="69"/>
      <c r="Z36112" s="69"/>
      <c r="AA36112" s="69"/>
    </row>
    <row r="36113" spans="24:27" x14ac:dyDescent="0.25">
      <c r="X36113" s="69"/>
      <c r="Y36113" s="69"/>
      <c r="Z36113" s="69"/>
      <c r="AA36113" s="69"/>
    </row>
    <row r="36114" spans="24:27" x14ac:dyDescent="0.25">
      <c r="X36114" s="69"/>
      <c r="Y36114" s="69"/>
      <c r="Z36114" s="69"/>
      <c r="AA36114" s="69"/>
    </row>
    <row r="36115" spans="24:27" x14ac:dyDescent="0.25">
      <c r="X36115" s="69"/>
      <c r="Y36115" s="69"/>
      <c r="Z36115" s="69"/>
      <c r="AA36115" s="69"/>
    </row>
    <row r="36116" spans="24:27" x14ac:dyDescent="0.25">
      <c r="X36116" s="69"/>
      <c r="Y36116" s="69"/>
      <c r="Z36116" s="69"/>
      <c r="AA36116" s="69"/>
    </row>
    <row r="36117" spans="24:27" x14ac:dyDescent="0.25">
      <c r="X36117" s="69"/>
      <c r="Y36117" s="69"/>
      <c r="Z36117" s="69"/>
      <c r="AA36117" s="69"/>
    </row>
    <row r="36118" spans="24:27" x14ac:dyDescent="0.25">
      <c r="X36118" s="69"/>
      <c r="Y36118" s="69"/>
      <c r="Z36118" s="69"/>
      <c r="AA36118" s="69"/>
    </row>
    <row r="36119" spans="24:27" x14ac:dyDescent="0.25">
      <c r="X36119" s="69"/>
      <c r="Y36119" s="69"/>
      <c r="Z36119" s="69"/>
      <c r="AA36119" s="69"/>
    </row>
    <row r="36120" spans="24:27" x14ac:dyDescent="0.25">
      <c r="X36120" s="69"/>
      <c r="Y36120" s="69"/>
      <c r="Z36120" s="69"/>
      <c r="AA36120" s="69"/>
    </row>
    <row r="36121" spans="24:27" x14ac:dyDescent="0.25">
      <c r="X36121" s="69"/>
      <c r="Y36121" s="69"/>
      <c r="Z36121" s="69"/>
      <c r="AA36121" s="69"/>
    </row>
    <row r="36122" spans="24:27" x14ac:dyDescent="0.25">
      <c r="X36122" s="69"/>
      <c r="Y36122" s="69"/>
      <c r="Z36122" s="69"/>
      <c r="AA36122" s="69"/>
    </row>
    <row r="36123" spans="24:27" x14ac:dyDescent="0.25">
      <c r="X36123" s="69"/>
      <c r="Y36123" s="69"/>
      <c r="Z36123" s="69"/>
      <c r="AA36123" s="69"/>
    </row>
    <row r="36124" spans="24:27" x14ac:dyDescent="0.25">
      <c r="X36124" s="69"/>
      <c r="Y36124" s="69"/>
      <c r="Z36124" s="69"/>
      <c r="AA36124" s="69"/>
    </row>
    <row r="36125" spans="24:27" x14ac:dyDescent="0.25">
      <c r="X36125" s="69"/>
      <c r="Y36125" s="69"/>
      <c r="Z36125" s="69"/>
      <c r="AA36125" s="69"/>
    </row>
    <row r="36126" spans="24:27" x14ac:dyDescent="0.25">
      <c r="X36126" s="69"/>
      <c r="Y36126" s="69"/>
      <c r="Z36126" s="69"/>
      <c r="AA36126" s="69"/>
    </row>
    <row r="36127" spans="24:27" x14ac:dyDescent="0.25">
      <c r="X36127" s="69"/>
      <c r="Y36127" s="69"/>
      <c r="Z36127" s="69"/>
      <c r="AA36127" s="69"/>
    </row>
    <row r="36128" spans="24:27" x14ac:dyDescent="0.25">
      <c r="X36128" s="69"/>
      <c r="Y36128" s="69"/>
      <c r="Z36128" s="69"/>
      <c r="AA36128" s="69"/>
    </row>
    <row r="36129" spans="24:27" x14ac:dyDescent="0.25">
      <c r="X36129" s="69"/>
      <c r="Y36129" s="69"/>
      <c r="Z36129" s="69"/>
      <c r="AA36129" s="69"/>
    </row>
    <row r="36130" spans="24:27" x14ac:dyDescent="0.25">
      <c r="X36130" s="69"/>
      <c r="Y36130" s="69"/>
      <c r="Z36130" s="69"/>
      <c r="AA36130" s="69"/>
    </row>
    <row r="36131" spans="24:27" x14ac:dyDescent="0.25">
      <c r="X36131" s="69"/>
      <c r="Y36131" s="69"/>
      <c r="Z36131" s="69"/>
      <c r="AA36131" s="69"/>
    </row>
    <row r="36132" spans="24:27" x14ac:dyDescent="0.25">
      <c r="X36132" s="69"/>
      <c r="Y36132" s="69"/>
      <c r="Z36132" s="69"/>
      <c r="AA36132" s="69"/>
    </row>
    <row r="36133" spans="24:27" x14ac:dyDescent="0.25">
      <c r="X36133" s="69"/>
      <c r="Y36133" s="69"/>
      <c r="Z36133" s="69"/>
      <c r="AA36133" s="69"/>
    </row>
    <row r="36134" spans="24:27" x14ac:dyDescent="0.25">
      <c r="X36134" s="69"/>
      <c r="Y36134" s="69"/>
      <c r="Z36134" s="69"/>
      <c r="AA36134" s="69"/>
    </row>
    <row r="36135" spans="24:27" x14ac:dyDescent="0.25">
      <c r="X36135" s="69"/>
      <c r="Y36135" s="69"/>
      <c r="Z36135" s="69"/>
      <c r="AA36135" s="69"/>
    </row>
    <row r="36136" spans="24:27" x14ac:dyDescent="0.25">
      <c r="X36136" s="69"/>
      <c r="Y36136" s="69"/>
      <c r="Z36136" s="69"/>
      <c r="AA36136" s="69"/>
    </row>
    <row r="36137" spans="24:27" x14ac:dyDescent="0.25">
      <c r="X36137" s="69"/>
      <c r="Y36137" s="69"/>
      <c r="Z36137" s="69"/>
      <c r="AA36137" s="69"/>
    </row>
    <row r="36138" spans="24:27" x14ac:dyDescent="0.25">
      <c r="X36138" s="69"/>
      <c r="Y36138" s="69"/>
      <c r="Z36138" s="69"/>
      <c r="AA36138" s="69"/>
    </row>
    <row r="36139" spans="24:27" x14ac:dyDescent="0.25">
      <c r="X36139" s="69"/>
      <c r="Y36139" s="69"/>
      <c r="Z36139" s="69"/>
      <c r="AA36139" s="69"/>
    </row>
    <row r="36140" spans="24:27" x14ac:dyDescent="0.25">
      <c r="X36140" s="69"/>
      <c r="Y36140" s="69"/>
      <c r="Z36140" s="69"/>
      <c r="AA36140" s="69"/>
    </row>
    <row r="36141" spans="24:27" x14ac:dyDescent="0.25">
      <c r="X36141" s="69"/>
      <c r="Y36141" s="69"/>
      <c r="Z36141" s="69"/>
      <c r="AA36141" s="69"/>
    </row>
    <row r="36142" spans="24:27" x14ac:dyDescent="0.25">
      <c r="X36142" s="69"/>
      <c r="Y36142" s="69"/>
      <c r="Z36142" s="69"/>
      <c r="AA36142" s="69"/>
    </row>
    <row r="36143" spans="24:27" x14ac:dyDescent="0.25">
      <c r="X36143" s="69"/>
      <c r="Y36143" s="69"/>
      <c r="Z36143" s="69"/>
      <c r="AA36143" s="69"/>
    </row>
    <row r="36144" spans="24:27" x14ac:dyDescent="0.25">
      <c r="X36144" s="69"/>
      <c r="Y36144" s="69"/>
      <c r="Z36144" s="69"/>
      <c r="AA36144" s="69"/>
    </row>
    <row r="36145" spans="24:27" x14ac:dyDescent="0.25">
      <c r="X36145" s="69"/>
      <c r="Y36145" s="69"/>
      <c r="Z36145" s="69"/>
      <c r="AA36145" s="69"/>
    </row>
    <row r="36146" spans="24:27" x14ac:dyDescent="0.25">
      <c r="X36146" s="69"/>
      <c r="Y36146" s="69"/>
      <c r="Z36146" s="69"/>
      <c r="AA36146" s="69"/>
    </row>
    <row r="36147" spans="24:27" x14ac:dyDescent="0.25">
      <c r="X36147" s="69"/>
      <c r="Y36147" s="69"/>
      <c r="Z36147" s="69"/>
      <c r="AA36147" s="69"/>
    </row>
    <row r="36148" spans="24:27" x14ac:dyDescent="0.25">
      <c r="X36148" s="69"/>
      <c r="Y36148" s="69"/>
      <c r="Z36148" s="69"/>
      <c r="AA36148" s="69"/>
    </row>
    <row r="36149" spans="24:27" x14ac:dyDescent="0.25">
      <c r="X36149" s="69"/>
      <c r="Y36149" s="69"/>
      <c r="Z36149" s="69"/>
      <c r="AA36149" s="69"/>
    </row>
    <row r="36150" spans="24:27" x14ac:dyDescent="0.25">
      <c r="X36150" s="69"/>
      <c r="Y36150" s="69"/>
      <c r="Z36150" s="69"/>
      <c r="AA36150" s="69"/>
    </row>
    <row r="36151" spans="24:27" x14ac:dyDescent="0.25">
      <c r="X36151" s="69"/>
      <c r="Y36151" s="69"/>
      <c r="Z36151" s="69"/>
      <c r="AA36151" s="69"/>
    </row>
    <row r="36152" spans="24:27" x14ac:dyDescent="0.25">
      <c r="X36152" s="69"/>
      <c r="Y36152" s="69"/>
      <c r="Z36152" s="69"/>
      <c r="AA36152" s="69"/>
    </row>
    <row r="36153" spans="24:27" x14ac:dyDescent="0.25">
      <c r="X36153" s="69"/>
      <c r="Y36153" s="69"/>
      <c r="Z36153" s="69"/>
      <c r="AA36153" s="69"/>
    </row>
    <row r="36154" spans="24:27" x14ac:dyDescent="0.25">
      <c r="X36154" s="69"/>
      <c r="Y36154" s="69"/>
      <c r="Z36154" s="69"/>
      <c r="AA36154" s="69"/>
    </row>
    <row r="36155" spans="24:27" x14ac:dyDescent="0.25">
      <c r="X36155" s="69"/>
      <c r="Y36155" s="69"/>
      <c r="Z36155" s="69"/>
      <c r="AA36155" s="69"/>
    </row>
    <row r="36156" spans="24:27" x14ac:dyDescent="0.25">
      <c r="X36156" s="69"/>
      <c r="Y36156" s="69"/>
      <c r="Z36156" s="69"/>
      <c r="AA36156" s="69"/>
    </row>
    <row r="36157" spans="24:27" x14ac:dyDescent="0.25">
      <c r="X36157" s="69"/>
      <c r="Y36157" s="69"/>
      <c r="Z36157" s="69"/>
      <c r="AA36157" s="69"/>
    </row>
    <row r="36158" spans="24:27" x14ac:dyDescent="0.25">
      <c r="X36158" s="69"/>
      <c r="Y36158" s="69"/>
      <c r="Z36158" s="69"/>
      <c r="AA36158" s="69"/>
    </row>
    <row r="36159" spans="24:27" x14ac:dyDescent="0.25">
      <c r="X36159" s="69"/>
      <c r="Y36159" s="69"/>
      <c r="Z36159" s="69"/>
      <c r="AA36159" s="69"/>
    </row>
    <row r="36160" spans="24:27" x14ac:dyDescent="0.25">
      <c r="X36160" s="69"/>
      <c r="Y36160" s="69"/>
      <c r="Z36160" s="69"/>
      <c r="AA36160" s="69"/>
    </row>
    <row r="36161" spans="24:27" x14ac:dyDescent="0.25">
      <c r="X36161" s="69"/>
      <c r="Y36161" s="69"/>
      <c r="Z36161" s="69"/>
      <c r="AA36161" s="69"/>
    </row>
    <row r="36162" spans="24:27" x14ac:dyDescent="0.25">
      <c r="X36162" s="69"/>
      <c r="Y36162" s="69"/>
      <c r="Z36162" s="69"/>
      <c r="AA36162" s="69"/>
    </row>
    <row r="36163" spans="24:27" x14ac:dyDescent="0.25">
      <c r="X36163" s="69"/>
      <c r="Y36163" s="69"/>
      <c r="Z36163" s="69"/>
      <c r="AA36163" s="69"/>
    </row>
    <row r="36164" spans="24:27" x14ac:dyDescent="0.25">
      <c r="X36164" s="69"/>
      <c r="Y36164" s="69"/>
      <c r="Z36164" s="69"/>
      <c r="AA36164" s="69"/>
    </row>
    <row r="36165" spans="24:27" x14ac:dyDescent="0.25">
      <c r="X36165" s="69"/>
      <c r="Y36165" s="69"/>
      <c r="Z36165" s="69"/>
      <c r="AA36165" s="69"/>
    </row>
    <row r="36166" spans="24:27" x14ac:dyDescent="0.25">
      <c r="X36166" s="69"/>
      <c r="Y36166" s="69"/>
      <c r="Z36166" s="69"/>
      <c r="AA36166" s="69"/>
    </row>
    <row r="36167" spans="24:27" x14ac:dyDescent="0.25">
      <c r="X36167" s="69"/>
      <c r="Y36167" s="69"/>
      <c r="Z36167" s="69"/>
      <c r="AA36167" s="69"/>
    </row>
    <row r="36168" spans="24:27" x14ac:dyDescent="0.25">
      <c r="X36168" s="69"/>
      <c r="Y36168" s="69"/>
      <c r="Z36168" s="69"/>
      <c r="AA36168" s="69"/>
    </row>
    <row r="36169" spans="24:27" x14ac:dyDescent="0.25">
      <c r="X36169" s="69"/>
      <c r="Y36169" s="69"/>
      <c r="Z36169" s="69"/>
      <c r="AA36169" s="69"/>
    </row>
    <row r="36170" spans="24:27" x14ac:dyDescent="0.25">
      <c r="X36170" s="69"/>
      <c r="Y36170" s="69"/>
      <c r="Z36170" s="69"/>
      <c r="AA36170" s="69"/>
    </row>
    <row r="36171" spans="24:27" x14ac:dyDescent="0.25">
      <c r="X36171" s="69"/>
      <c r="Y36171" s="69"/>
      <c r="Z36171" s="69"/>
      <c r="AA36171" s="69"/>
    </row>
    <row r="36172" spans="24:27" x14ac:dyDescent="0.25">
      <c r="X36172" s="69"/>
      <c r="Y36172" s="69"/>
      <c r="Z36172" s="69"/>
      <c r="AA36172" s="69"/>
    </row>
    <row r="36173" spans="24:27" x14ac:dyDescent="0.25">
      <c r="X36173" s="69"/>
      <c r="Y36173" s="69"/>
      <c r="Z36173" s="69"/>
      <c r="AA36173" s="69"/>
    </row>
    <row r="36174" spans="24:27" x14ac:dyDescent="0.25">
      <c r="X36174" s="69"/>
      <c r="Y36174" s="69"/>
      <c r="Z36174" s="69"/>
      <c r="AA36174" s="69"/>
    </row>
    <row r="36175" spans="24:27" x14ac:dyDescent="0.25">
      <c r="X36175" s="69"/>
      <c r="Y36175" s="69"/>
      <c r="Z36175" s="69"/>
      <c r="AA36175" s="69"/>
    </row>
    <row r="36176" spans="24:27" x14ac:dyDescent="0.25">
      <c r="X36176" s="69"/>
      <c r="Y36176" s="69"/>
      <c r="Z36176" s="69"/>
      <c r="AA36176" s="69"/>
    </row>
    <row r="36177" spans="24:27" x14ac:dyDescent="0.25">
      <c r="X36177" s="69"/>
      <c r="Y36177" s="69"/>
      <c r="Z36177" s="69"/>
      <c r="AA36177" s="69"/>
    </row>
    <row r="36178" spans="24:27" x14ac:dyDescent="0.25">
      <c r="X36178" s="69"/>
      <c r="Y36178" s="69"/>
      <c r="Z36178" s="69"/>
      <c r="AA36178" s="69"/>
    </row>
    <row r="36179" spans="24:27" x14ac:dyDescent="0.25">
      <c r="X36179" s="69"/>
      <c r="Y36179" s="69"/>
      <c r="Z36179" s="69"/>
      <c r="AA36179" s="69"/>
    </row>
    <row r="36180" spans="24:27" x14ac:dyDescent="0.25">
      <c r="X36180" s="69"/>
      <c r="Y36180" s="69"/>
      <c r="Z36180" s="69"/>
      <c r="AA36180" s="69"/>
    </row>
    <row r="36181" spans="24:27" x14ac:dyDescent="0.25">
      <c r="X36181" s="69"/>
      <c r="Y36181" s="69"/>
      <c r="Z36181" s="69"/>
      <c r="AA36181" s="69"/>
    </row>
    <row r="36182" spans="24:27" x14ac:dyDescent="0.25">
      <c r="X36182" s="69"/>
      <c r="Y36182" s="69"/>
      <c r="Z36182" s="69"/>
      <c r="AA36182" s="69"/>
    </row>
    <row r="36183" spans="24:27" x14ac:dyDescent="0.25">
      <c r="X36183" s="69"/>
      <c r="Y36183" s="69"/>
      <c r="Z36183" s="69"/>
      <c r="AA36183" s="69"/>
    </row>
    <row r="36184" spans="24:27" x14ac:dyDescent="0.25">
      <c r="X36184" s="69"/>
      <c r="Y36184" s="69"/>
      <c r="Z36184" s="69"/>
      <c r="AA36184" s="69"/>
    </row>
    <row r="36185" spans="24:27" x14ac:dyDescent="0.25">
      <c r="X36185" s="69"/>
      <c r="Y36185" s="69"/>
      <c r="Z36185" s="69"/>
      <c r="AA36185" s="69"/>
    </row>
    <row r="36186" spans="24:27" x14ac:dyDescent="0.25">
      <c r="X36186" s="69"/>
      <c r="Y36186" s="69"/>
      <c r="Z36186" s="69"/>
      <c r="AA36186" s="69"/>
    </row>
    <row r="36187" spans="24:27" x14ac:dyDescent="0.25">
      <c r="X36187" s="69"/>
      <c r="Y36187" s="69"/>
      <c r="Z36187" s="69"/>
      <c r="AA36187" s="69"/>
    </row>
    <row r="36188" spans="24:27" x14ac:dyDescent="0.25">
      <c r="X36188" s="69"/>
      <c r="Y36188" s="69"/>
      <c r="Z36188" s="69"/>
      <c r="AA36188" s="69"/>
    </row>
    <row r="36189" spans="24:27" x14ac:dyDescent="0.25">
      <c r="X36189" s="69"/>
      <c r="Y36189" s="69"/>
      <c r="Z36189" s="69"/>
      <c r="AA36189" s="69"/>
    </row>
    <row r="36190" spans="24:27" x14ac:dyDescent="0.25">
      <c r="X36190" s="69"/>
      <c r="Y36190" s="69"/>
      <c r="Z36190" s="69"/>
      <c r="AA36190" s="69"/>
    </row>
    <row r="36191" spans="24:27" x14ac:dyDescent="0.25">
      <c r="X36191" s="69"/>
      <c r="Y36191" s="69"/>
      <c r="Z36191" s="69"/>
      <c r="AA36191" s="69"/>
    </row>
    <row r="36192" spans="24:27" x14ac:dyDescent="0.25">
      <c r="X36192" s="69"/>
      <c r="Y36192" s="69"/>
      <c r="Z36192" s="69"/>
      <c r="AA36192" s="69"/>
    </row>
    <row r="36193" spans="24:27" x14ac:dyDescent="0.25">
      <c r="X36193" s="69"/>
      <c r="Y36193" s="69"/>
      <c r="Z36193" s="69"/>
      <c r="AA36193" s="69"/>
    </row>
    <row r="36194" spans="24:27" x14ac:dyDescent="0.25">
      <c r="X36194" s="69"/>
      <c r="Y36194" s="69"/>
      <c r="Z36194" s="69"/>
      <c r="AA36194" s="69"/>
    </row>
    <row r="36195" spans="24:27" x14ac:dyDescent="0.25">
      <c r="X36195" s="69"/>
      <c r="Y36195" s="69"/>
      <c r="Z36195" s="69"/>
      <c r="AA36195" s="69"/>
    </row>
    <row r="36196" spans="24:27" x14ac:dyDescent="0.25">
      <c r="X36196" s="69"/>
      <c r="Y36196" s="69"/>
      <c r="Z36196" s="69"/>
      <c r="AA36196" s="69"/>
    </row>
    <row r="36197" spans="24:27" x14ac:dyDescent="0.25">
      <c r="X36197" s="69"/>
      <c r="Y36197" s="69"/>
      <c r="Z36197" s="69"/>
      <c r="AA36197" s="69"/>
    </row>
    <row r="36198" spans="24:27" x14ac:dyDescent="0.25">
      <c r="X36198" s="69"/>
      <c r="Y36198" s="69"/>
      <c r="Z36198" s="69"/>
      <c r="AA36198" s="69"/>
    </row>
    <row r="36199" spans="24:27" x14ac:dyDescent="0.25">
      <c r="X36199" s="69"/>
      <c r="Y36199" s="69"/>
      <c r="Z36199" s="69"/>
      <c r="AA36199" s="69"/>
    </row>
    <row r="36200" spans="24:27" x14ac:dyDescent="0.25">
      <c r="X36200" s="69"/>
      <c r="Y36200" s="69"/>
      <c r="Z36200" s="69"/>
      <c r="AA36200" s="69"/>
    </row>
    <row r="36201" spans="24:27" x14ac:dyDescent="0.25">
      <c r="X36201" s="69"/>
      <c r="Y36201" s="69"/>
      <c r="Z36201" s="69"/>
      <c r="AA36201" s="69"/>
    </row>
    <row r="36202" spans="24:27" x14ac:dyDescent="0.25">
      <c r="X36202" s="69"/>
      <c r="Y36202" s="69"/>
      <c r="Z36202" s="69"/>
      <c r="AA36202" s="69"/>
    </row>
    <row r="36203" spans="24:27" x14ac:dyDescent="0.25">
      <c r="X36203" s="69"/>
      <c r="Y36203" s="69"/>
      <c r="Z36203" s="69"/>
      <c r="AA36203" s="69"/>
    </row>
    <row r="36204" spans="24:27" x14ac:dyDescent="0.25">
      <c r="X36204" s="69"/>
      <c r="Y36204" s="69"/>
      <c r="Z36204" s="69"/>
      <c r="AA36204" s="69"/>
    </row>
    <row r="36205" spans="24:27" x14ac:dyDescent="0.25">
      <c r="X36205" s="69"/>
      <c r="Y36205" s="69"/>
      <c r="Z36205" s="69"/>
      <c r="AA36205" s="69"/>
    </row>
    <row r="36206" spans="24:27" x14ac:dyDescent="0.25">
      <c r="X36206" s="69"/>
      <c r="Y36206" s="69"/>
      <c r="Z36206" s="69"/>
      <c r="AA36206" s="69"/>
    </row>
    <row r="36207" spans="24:27" x14ac:dyDescent="0.25">
      <c r="X36207" s="69"/>
      <c r="Y36207" s="69"/>
      <c r="Z36207" s="69"/>
      <c r="AA36207" s="69"/>
    </row>
    <row r="36208" spans="24:27" x14ac:dyDescent="0.25">
      <c r="X36208" s="69"/>
      <c r="Y36208" s="69"/>
      <c r="Z36208" s="69"/>
      <c r="AA36208" s="69"/>
    </row>
    <row r="36209" spans="24:27" x14ac:dyDescent="0.25">
      <c r="X36209" s="69"/>
      <c r="Y36209" s="69"/>
      <c r="Z36209" s="69"/>
      <c r="AA36209" s="69"/>
    </row>
    <row r="36210" spans="24:27" x14ac:dyDescent="0.25">
      <c r="X36210" s="69"/>
      <c r="Y36210" s="69"/>
      <c r="Z36210" s="69"/>
      <c r="AA36210" s="69"/>
    </row>
    <row r="36211" spans="24:27" x14ac:dyDescent="0.25">
      <c r="X36211" s="69"/>
      <c r="Y36211" s="69"/>
      <c r="Z36211" s="69"/>
      <c r="AA36211" s="69"/>
    </row>
    <row r="36212" spans="24:27" x14ac:dyDescent="0.25">
      <c r="X36212" s="69"/>
      <c r="Y36212" s="69"/>
      <c r="Z36212" s="69"/>
      <c r="AA36212" s="69"/>
    </row>
    <row r="36213" spans="24:27" x14ac:dyDescent="0.25">
      <c r="X36213" s="69"/>
      <c r="Y36213" s="69"/>
      <c r="Z36213" s="69"/>
      <c r="AA36213" s="69"/>
    </row>
    <row r="36214" spans="24:27" x14ac:dyDescent="0.25">
      <c r="X36214" s="69"/>
      <c r="Y36214" s="69"/>
      <c r="Z36214" s="69"/>
      <c r="AA36214" s="69"/>
    </row>
    <row r="36215" spans="24:27" x14ac:dyDescent="0.25">
      <c r="X36215" s="69"/>
      <c r="Y36215" s="69"/>
      <c r="Z36215" s="69"/>
      <c r="AA36215" s="69"/>
    </row>
    <row r="36216" spans="24:27" x14ac:dyDescent="0.25">
      <c r="X36216" s="69"/>
      <c r="Y36216" s="69"/>
      <c r="Z36216" s="69"/>
      <c r="AA36216" s="69"/>
    </row>
    <row r="36217" spans="24:27" x14ac:dyDescent="0.25">
      <c r="X36217" s="69"/>
      <c r="Y36217" s="69"/>
      <c r="Z36217" s="69"/>
      <c r="AA36217" s="69"/>
    </row>
    <row r="36218" spans="24:27" x14ac:dyDescent="0.25">
      <c r="X36218" s="69"/>
      <c r="Y36218" s="69"/>
      <c r="Z36218" s="69"/>
      <c r="AA36218" s="69"/>
    </row>
    <row r="36219" spans="24:27" x14ac:dyDescent="0.25">
      <c r="X36219" s="69"/>
      <c r="Y36219" s="69"/>
      <c r="Z36219" s="69"/>
      <c r="AA36219" s="69"/>
    </row>
    <row r="36220" spans="24:27" x14ac:dyDescent="0.25">
      <c r="X36220" s="69"/>
      <c r="Y36220" s="69"/>
      <c r="Z36220" s="69"/>
      <c r="AA36220" s="69"/>
    </row>
    <row r="36221" spans="24:27" x14ac:dyDescent="0.25">
      <c r="X36221" s="69"/>
      <c r="Y36221" s="69"/>
      <c r="Z36221" s="69"/>
      <c r="AA36221" s="69"/>
    </row>
    <row r="36222" spans="24:27" x14ac:dyDescent="0.25">
      <c r="X36222" s="69"/>
      <c r="Y36222" s="69"/>
      <c r="Z36222" s="69"/>
      <c r="AA36222" s="69"/>
    </row>
    <row r="36223" spans="24:27" x14ac:dyDescent="0.25">
      <c r="X36223" s="69"/>
      <c r="Y36223" s="69"/>
      <c r="Z36223" s="69"/>
      <c r="AA36223" s="69"/>
    </row>
    <row r="36224" spans="24:27" x14ac:dyDescent="0.25">
      <c r="X36224" s="69"/>
      <c r="Y36224" s="69"/>
      <c r="Z36224" s="69"/>
      <c r="AA36224" s="69"/>
    </row>
    <row r="36225" spans="24:27" x14ac:dyDescent="0.25">
      <c r="X36225" s="69"/>
      <c r="Y36225" s="69"/>
      <c r="Z36225" s="69"/>
      <c r="AA36225" s="69"/>
    </row>
    <row r="36226" spans="24:27" x14ac:dyDescent="0.25">
      <c r="X36226" s="69"/>
      <c r="Y36226" s="69"/>
      <c r="Z36226" s="69"/>
      <c r="AA36226" s="69"/>
    </row>
    <row r="36227" spans="24:27" x14ac:dyDescent="0.25">
      <c r="X36227" s="69"/>
      <c r="Y36227" s="69"/>
      <c r="Z36227" s="69"/>
      <c r="AA36227" s="69"/>
    </row>
    <row r="36228" spans="24:27" x14ac:dyDescent="0.25">
      <c r="X36228" s="69"/>
      <c r="Y36228" s="69"/>
      <c r="Z36228" s="69"/>
      <c r="AA36228" s="69"/>
    </row>
    <row r="36229" spans="24:27" x14ac:dyDescent="0.25">
      <c r="X36229" s="69"/>
      <c r="Y36229" s="69"/>
      <c r="Z36229" s="69"/>
      <c r="AA36229" s="69"/>
    </row>
    <row r="36230" spans="24:27" x14ac:dyDescent="0.25">
      <c r="X36230" s="69"/>
      <c r="Y36230" s="69"/>
      <c r="Z36230" s="69"/>
      <c r="AA36230" s="69"/>
    </row>
    <row r="36231" spans="24:27" x14ac:dyDescent="0.25">
      <c r="X36231" s="69"/>
      <c r="Y36231" s="69"/>
      <c r="Z36231" s="69"/>
      <c r="AA36231" s="69"/>
    </row>
    <row r="36232" spans="24:27" x14ac:dyDescent="0.25">
      <c r="X36232" s="69"/>
      <c r="Y36232" s="69"/>
      <c r="Z36232" s="69"/>
      <c r="AA36232" s="69"/>
    </row>
    <row r="36233" spans="24:27" x14ac:dyDescent="0.25">
      <c r="X36233" s="69"/>
      <c r="Y36233" s="69"/>
      <c r="Z36233" s="69"/>
      <c r="AA36233" s="69"/>
    </row>
    <row r="36234" spans="24:27" x14ac:dyDescent="0.25">
      <c r="X36234" s="69"/>
      <c r="Y36234" s="69"/>
      <c r="Z36234" s="69"/>
      <c r="AA36234" s="69"/>
    </row>
    <row r="36235" spans="24:27" x14ac:dyDescent="0.25">
      <c r="X36235" s="69"/>
      <c r="Y36235" s="69"/>
      <c r="Z36235" s="69"/>
      <c r="AA36235" s="69"/>
    </row>
    <row r="36236" spans="24:27" x14ac:dyDescent="0.25">
      <c r="X36236" s="69"/>
      <c r="Y36236" s="69"/>
      <c r="Z36236" s="69"/>
      <c r="AA36236" s="69"/>
    </row>
    <row r="36237" spans="24:27" x14ac:dyDescent="0.25">
      <c r="X36237" s="69"/>
      <c r="Y36237" s="69"/>
      <c r="Z36237" s="69"/>
      <c r="AA36237" s="69"/>
    </row>
    <row r="36238" spans="24:27" x14ac:dyDescent="0.25">
      <c r="X36238" s="69"/>
      <c r="Y36238" s="69"/>
      <c r="Z36238" s="69"/>
      <c r="AA36238" s="69"/>
    </row>
    <row r="36239" spans="24:27" x14ac:dyDescent="0.25">
      <c r="X36239" s="69"/>
      <c r="Y36239" s="69"/>
      <c r="Z36239" s="69"/>
      <c r="AA36239" s="69"/>
    </row>
    <row r="36240" spans="24:27" x14ac:dyDescent="0.25">
      <c r="X36240" s="69"/>
      <c r="Y36240" s="69"/>
      <c r="Z36240" s="69"/>
      <c r="AA36240" s="69"/>
    </row>
    <row r="36241" spans="24:27" x14ac:dyDescent="0.25">
      <c r="X36241" s="69"/>
      <c r="Y36241" s="69"/>
      <c r="Z36241" s="69"/>
      <c r="AA36241" s="69"/>
    </row>
    <row r="36242" spans="24:27" x14ac:dyDescent="0.25">
      <c r="X36242" s="69"/>
      <c r="Y36242" s="69"/>
      <c r="Z36242" s="69"/>
      <c r="AA36242" s="69"/>
    </row>
    <row r="36243" spans="24:27" x14ac:dyDescent="0.25">
      <c r="X36243" s="69"/>
      <c r="Y36243" s="69"/>
      <c r="Z36243" s="69"/>
      <c r="AA36243" s="69"/>
    </row>
    <row r="36244" spans="24:27" x14ac:dyDescent="0.25">
      <c r="X36244" s="69"/>
      <c r="Y36244" s="69"/>
      <c r="Z36244" s="69"/>
      <c r="AA36244" s="69"/>
    </row>
    <row r="36245" spans="24:27" x14ac:dyDescent="0.25">
      <c r="X36245" s="69"/>
      <c r="Y36245" s="69"/>
      <c r="Z36245" s="69"/>
      <c r="AA36245" s="69"/>
    </row>
    <row r="36246" spans="24:27" x14ac:dyDescent="0.25">
      <c r="X36246" s="69"/>
      <c r="Y36246" s="69"/>
      <c r="Z36246" s="69"/>
      <c r="AA36246" s="69"/>
    </row>
    <row r="36247" spans="24:27" x14ac:dyDescent="0.25">
      <c r="X36247" s="69"/>
      <c r="Y36247" s="69"/>
      <c r="Z36247" s="69"/>
      <c r="AA36247" s="69"/>
    </row>
    <row r="36248" spans="24:27" x14ac:dyDescent="0.25">
      <c r="X36248" s="69"/>
      <c r="Y36248" s="69"/>
      <c r="Z36248" s="69"/>
      <c r="AA36248" s="69"/>
    </row>
    <row r="36249" spans="24:27" x14ac:dyDescent="0.25">
      <c r="X36249" s="69"/>
      <c r="Y36249" s="69"/>
      <c r="Z36249" s="69"/>
      <c r="AA36249" s="69"/>
    </row>
    <row r="36250" spans="24:27" x14ac:dyDescent="0.25">
      <c r="X36250" s="69"/>
      <c r="Y36250" s="69"/>
      <c r="Z36250" s="69"/>
      <c r="AA36250" s="69"/>
    </row>
    <row r="36251" spans="24:27" x14ac:dyDescent="0.25">
      <c r="X36251" s="69"/>
      <c r="Y36251" s="69"/>
      <c r="Z36251" s="69"/>
      <c r="AA36251" s="69"/>
    </row>
    <row r="36252" spans="24:27" x14ac:dyDescent="0.25">
      <c r="X36252" s="69"/>
      <c r="Y36252" s="69"/>
      <c r="Z36252" s="69"/>
      <c r="AA36252" s="69"/>
    </row>
    <row r="36253" spans="24:27" x14ac:dyDescent="0.25">
      <c r="X36253" s="69"/>
      <c r="Y36253" s="69"/>
      <c r="Z36253" s="69"/>
      <c r="AA36253" s="69"/>
    </row>
    <row r="36254" spans="24:27" x14ac:dyDescent="0.25">
      <c r="X36254" s="69"/>
      <c r="Y36254" s="69"/>
      <c r="Z36254" s="69"/>
      <c r="AA36254" s="69"/>
    </row>
    <row r="36255" spans="24:27" x14ac:dyDescent="0.25">
      <c r="X36255" s="69"/>
      <c r="Y36255" s="69"/>
      <c r="Z36255" s="69"/>
      <c r="AA36255" s="69"/>
    </row>
    <row r="36256" spans="24:27" x14ac:dyDescent="0.25">
      <c r="X36256" s="69"/>
      <c r="Y36256" s="69"/>
      <c r="Z36256" s="69"/>
      <c r="AA36256" s="69"/>
    </row>
    <row r="36257" spans="24:27" x14ac:dyDescent="0.25">
      <c r="X36257" s="69"/>
      <c r="Y36257" s="69"/>
      <c r="Z36257" s="69"/>
      <c r="AA36257" s="69"/>
    </row>
    <row r="36258" spans="24:27" x14ac:dyDescent="0.25">
      <c r="X36258" s="69"/>
      <c r="Y36258" s="69"/>
      <c r="Z36258" s="69"/>
      <c r="AA36258" s="69"/>
    </row>
    <row r="36259" spans="24:27" x14ac:dyDescent="0.25">
      <c r="X36259" s="69"/>
      <c r="Y36259" s="69"/>
      <c r="Z36259" s="69"/>
      <c r="AA36259" s="69"/>
    </row>
    <row r="36260" spans="24:27" x14ac:dyDescent="0.25">
      <c r="X36260" s="69"/>
      <c r="Y36260" s="69"/>
      <c r="Z36260" s="69"/>
      <c r="AA36260" s="69"/>
    </row>
    <row r="36261" spans="24:27" x14ac:dyDescent="0.25">
      <c r="X36261" s="69"/>
      <c r="Y36261" s="69"/>
      <c r="Z36261" s="69"/>
      <c r="AA36261" s="69"/>
    </row>
    <row r="36262" spans="24:27" x14ac:dyDescent="0.25">
      <c r="X36262" s="69"/>
      <c r="Y36262" s="69"/>
      <c r="Z36262" s="69"/>
      <c r="AA36262" s="69"/>
    </row>
    <row r="36263" spans="24:27" x14ac:dyDescent="0.25">
      <c r="X36263" s="69"/>
      <c r="Y36263" s="69"/>
      <c r="Z36263" s="69"/>
      <c r="AA36263" s="69"/>
    </row>
    <row r="36264" spans="24:27" x14ac:dyDescent="0.25">
      <c r="X36264" s="69"/>
      <c r="Y36264" s="69"/>
      <c r="Z36264" s="69"/>
      <c r="AA36264" s="69"/>
    </row>
    <row r="36265" spans="24:27" x14ac:dyDescent="0.25">
      <c r="X36265" s="69"/>
      <c r="Y36265" s="69"/>
      <c r="Z36265" s="69"/>
      <c r="AA36265" s="69"/>
    </row>
    <row r="36266" spans="24:27" x14ac:dyDescent="0.25">
      <c r="X36266" s="69"/>
      <c r="Y36266" s="69"/>
      <c r="Z36266" s="69"/>
      <c r="AA36266" s="69"/>
    </row>
    <row r="36267" spans="24:27" x14ac:dyDescent="0.25">
      <c r="X36267" s="69"/>
      <c r="Y36267" s="69"/>
      <c r="Z36267" s="69"/>
      <c r="AA36267" s="69"/>
    </row>
    <row r="36268" spans="24:27" x14ac:dyDescent="0.25">
      <c r="X36268" s="69"/>
      <c r="Y36268" s="69"/>
      <c r="Z36268" s="69"/>
      <c r="AA36268" s="69"/>
    </row>
    <row r="36269" spans="24:27" x14ac:dyDescent="0.25">
      <c r="X36269" s="69"/>
      <c r="Y36269" s="69"/>
      <c r="Z36269" s="69"/>
      <c r="AA36269" s="69"/>
    </row>
    <row r="36270" spans="24:27" x14ac:dyDescent="0.25">
      <c r="X36270" s="69"/>
      <c r="Y36270" s="69"/>
      <c r="Z36270" s="69"/>
      <c r="AA36270" s="69"/>
    </row>
    <row r="36271" spans="24:27" x14ac:dyDescent="0.25">
      <c r="X36271" s="69"/>
      <c r="Y36271" s="69"/>
      <c r="Z36271" s="69"/>
      <c r="AA36271" s="69"/>
    </row>
    <row r="36272" spans="24:27" x14ac:dyDescent="0.25">
      <c r="X36272" s="69"/>
      <c r="Y36272" s="69"/>
      <c r="Z36272" s="69"/>
      <c r="AA36272" s="69"/>
    </row>
    <row r="36273" spans="24:27" x14ac:dyDescent="0.25">
      <c r="X36273" s="69"/>
      <c r="Y36273" s="69"/>
      <c r="Z36273" s="69"/>
      <c r="AA36273" s="69"/>
    </row>
    <row r="36274" spans="24:27" x14ac:dyDescent="0.25">
      <c r="X36274" s="69"/>
      <c r="Y36274" s="69"/>
      <c r="Z36274" s="69"/>
      <c r="AA36274" s="69"/>
    </row>
    <row r="36275" spans="24:27" x14ac:dyDescent="0.25">
      <c r="X36275" s="69"/>
      <c r="Y36275" s="69"/>
      <c r="Z36275" s="69"/>
      <c r="AA36275" s="69"/>
    </row>
    <row r="36276" spans="24:27" x14ac:dyDescent="0.25">
      <c r="X36276" s="69"/>
      <c r="Y36276" s="69"/>
      <c r="Z36276" s="69"/>
      <c r="AA36276" s="69"/>
    </row>
    <row r="36277" spans="24:27" x14ac:dyDescent="0.25">
      <c r="X36277" s="69"/>
      <c r="Y36277" s="69"/>
      <c r="Z36277" s="69"/>
      <c r="AA36277" s="69"/>
    </row>
    <row r="36278" spans="24:27" x14ac:dyDescent="0.25">
      <c r="X36278" s="69"/>
      <c r="Y36278" s="69"/>
      <c r="Z36278" s="69"/>
      <c r="AA36278" s="69"/>
    </row>
    <row r="36279" spans="24:27" x14ac:dyDescent="0.25">
      <c r="X36279" s="69"/>
      <c r="Y36279" s="69"/>
      <c r="Z36279" s="69"/>
      <c r="AA36279" s="69"/>
    </row>
    <row r="36280" spans="24:27" x14ac:dyDescent="0.25">
      <c r="X36280" s="69"/>
      <c r="Y36280" s="69"/>
      <c r="Z36280" s="69"/>
      <c r="AA36280" s="69"/>
    </row>
    <row r="36281" spans="24:27" x14ac:dyDescent="0.25">
      <c r="X36281" s="69"/>
      <c r="Y36281" s="69"/>
      <c r="Z36281" s="69"/>
      <c r="AA36281" s="69"/>
    </row>
    <row r="36282" spans="24:27" x14ac:dyDescent="0.25">
      <c r="X36282" s="69"/>
      <c r="Y36282" s="69"/>
      <c r="Z36282" s="69"/>
      <c r="AA36282" s="69"/>
    </row>
    <row r="36283" spans="24:27" x14ac:dyDescent="0.25">
      <c r="X36283" s="69"/>
      <c r="Y36283" s="69"/>
      <c r="Z36283" s="69"/>
      <c r="AA36283" s="69"/>
    </row>
    <row r="36284" spans="24:27" x14ac:dyDescent="0.25">
      <c r="X36284" s="69"/>
      <c r="Y36284" s="69"/>
      <c r="Z36284" s="69"/>
      <c r="AA36284" s="69"/>
    </row>
    <row r="36285" spans="24:27" x14ac:dyDescent="0.25">
      <c r="X36285" s="69"/>
      <c r="Y36285" s="69"/>
      <c r="Z36285" s="69"/>
      <c r="AA36285" s="69"/>
    </row>
    <row r="36286" spans="24:27" x14ac:dyDescent="0.25">
      <c r="X36286" s="69"/>
      <c r="Y36286" s="69"/>
      <c r="Z36286" s="69"/>
      <c r="AA36286" s="69"/>
    </row>
    <row r="36287" spans="24:27" x14ac:dyDescent="0.25">
      <c r="X36287" s="69"/>
      <c r="Y36287" s="69"/>
      <c r="Z36287" s="69"/>
      <c r="AA36287" s="69"/>
    </row>
    <row r="36288" spans="24:27" x14ac:dyDescent="0.25">
      <c r="X36288" s="69"/>
      <c r="Y36288" s="69"/>
      <c r="Z36288" s="69"/>
      <c r="AA36288" s="69"/>
    </row>
    <row r="36289" spans="24:27" x14ac:dyDescent="0.25">
      <c r="X36289" s="69"/>
      <c r="Y36289" s="69"/>
      <c r="Z36289" s="69"/>
      <c r="AA36289" s="69"/>
    </row>
    <row r="36290" spans="24:27" x14ac:dyDescent="0.25">
      <c r="X36290" s="69"/>
      <c r="Y36290" s="69"/>
      <c r="Z36290" s="69"/>
      <c r="AA36290" s="69"/>
    </row>
    <row r="36291" spans="24:27" x14ac:dyDescent="0.25">
      <c r="X36291" s="69"/>
      <c r="Y36291" s="69"/>
      <c r="Z36291" s="69"/>
      <c r="AA36291" s="69"/>
    </row>
    <row r="36292" spans="24:27" x14ac:dyDescent="0.25">
      <c r="X36292" s="69"/>
      <c r="Y36292" s="69"/>
      <c r="Z36292" s="69"/>
      <c r="AA36292" s="69"/>
    </row>
    <row r="36293" spans="24:27" x14ac:dyDescent="0.25">
      <c r="X36293" s="69"/>
      <c r="Y36293" s="69"/>
      <c r="Z36293" s="69"/>
      <c r="AA36293" s="69"/>
    </row>
    <row r="36294" spans="24:27" x14ac:dyDescent="0.25">
      <c r="X36294" s="69"/>
      <c r="Y36294" s="69"/>
      <c r="Z36294" s="69"/>
      <c r="AA36294" s="69"/>
    </row>
    <row r="36295" spans="24:27" x14ac:dyDescent="0.25">
      <c r="X36295" s="69"/>
      <c r="Y36295" s="69"/>
      <c r="Z36295" s="69"/>
      <c r="AA36295" s="69"/>
    </row>
    <row r="36296" spans="24:27" x14ac:dyDescent="0.25">
      <c r="X36296" s="69"/>
      <c r="Y36296" s="69"/>
      <c r="Z36296" s="69"/>
      <c r="AA36296" s="69"/>
    </row>
    <row r="36297" spans="24:27" x14ac:dyDescent="0.25">
      <c r="X36297" s="69"/>
      <c r="Y36297" s="69"/>
      <c r="Z36297" s="69"/>
      <c r="AA36297" s="69"/>
    </row>
    <row r="36298" spans="24:27" x14ac:dyDescent="0.25">
      <c r="X36298" s="69"/>
      <c r="Y36298" s="69"/>
      <c r="Z36298" s="69"/>
      <c r="AA36298" s="69"/>
    </row>
    <row r="36299" spans="24:27" x14ac:dyDescent="0.25">
      <c r="X36299" s="69"/>
      <c r="Y36299" s="69"/>
      <c r="Z36299" s="69"/>
      <c r="AA36299" s="69"/>
    </row>
    <row r="36300" spans="24:27" x14ac:dyDescent="0.25">
      <c r="X36300" s="69"/>
      <c r="Y36300" s="69"/>
      <c r="Z36300" s="69"/>
      <c r="AA36300" s="69"/>
    </row>
    <row r="36301" spans="24:27" x14ac:dyDescent="0.25">
      <c r="X36301" s="69"/>
      <c r="Y36301" s="69"/>
      <c r="Z36301" s="69"/>
      <c r="AA36301" s="69"/>
    </row>
    <row r="36302" spans="24:27" x14ac:dyDescent="0.25">
      <c r="X36302" s="69"/>
      <c r="Y36302" s="69"/>
      <c r="Z36302" s="69"/>
      <c r="AA36302" s="69"/>
    </row>
    <row r="36303" spans="24:27" x14ac:dyDescent="0.25">
      <c r="X36303" s="69"/>
      <c r="Y36303" s="69"/>
      <c r="Z36303" s="69"/>
      <c r="AA36303" s="69"/>
    </row>
    <row r="36304" spans="24:27" x14ac:dyDescent="0.25">
      <c r="X36304" s="69"/>
      <c r="Y36304" s="69"/>
      <c r="Z36304" s="69"/>
      <c r="AA36304" s="69"/>
    </row>
    <row r="36305" spans="24:27" x14ac:dyDescent="0.25">
      <c r="X36305" s="69"/>
      <c r="Y36305" s="69"/>
      <c r="Z36305" s="69"/>
      <c r="AA36305" s="69"/>
    </row>
    <row r="36306" spans="24:27" x14ac:dyDescent="0.25">
      <c r="X36306" s="69"/>
      <c r="Y36306" s="69"/>
      <c r="Z36306" s="69"/>
      <c r="AA36306" s="69"/>
    </row>
    <row r="36307" spans="24:27" x14ac:dyDescent="0.25">
      <c r="X36307" s="69"/>
      <c r="Y36307" s="69"/>
      <c r="Z36307" s="69"/>
      <c r="AA36307" s="69"/>
    </row>
    <row r="36308" spans="24:27" x14ac:dyDescent="0.25">
      <c r="X36308" s="69"/>
      <c r="Y36308" s="69"/>
      <c r="Z36308" s="69"/>
      <c r="AA36308" s="69"/>
    </row>
    <row r="36309" spans="24:27" x14ac:dyDescent="0.25">
      <c r="X36309" s="69"/>
      <c r="Y36309" s="69"/>
      <c r="Z36309" s="69"/>
      <c r="AA36309" s="69"/>
    </row>
    <row r="36310" spans="24:27" x14ac:dyDescent="0.25">
      <c r="X36310" s="69"/>
      <c r="Y36310" s="69"/>
      <c r="Z36310" s="69"/>
      <c r="AA36310" s="69"/>
    </row>
    <row r="36311" spans="24:27" x14ac:dyDescent="0.25">
      <c r="X36311" s="69"/>
      <c r="Y36311" s="69"/>
      <c r="Z36311" s="69"/>
      <c r="AA36311" s="69"/>
    </row>
    <row r="36312" spans="24:27" x14ac:dyDescent="0.25">
      <c r="X36312" s="69"/>
      <c r="Y36312" s="69"/>
      <c r="Z36312" s="69"/>
      <c r="AA36312" s="69"/>
    </row>
    <row r="36313" spans="24:27" x14ac:dyDescent="0.25">
      <c r="X36313" s="69"/>
      <c r="Y36313" s="69"/>
      <c r="Z36313" s="69"/>
      <c r="AA36313" s="69"/>
    </row>
    <row r="36314" spans="24:27" x14ac:dyDescent="0.25">
      <c r="X36314" s="69"/>
      <c r="Y36314" s="69"/>
      <c r="Z36314" s="69"/>
      <c r="AA36314" s="69"/>
    </row>
    <row r="36315" spans="24:27" x14ac:dyDescent="0.25">
      <c r="X36315" s="69"/>
      <c r="Y36315" s="69"/>
      <c r="Z36315" s="69"/>
      <c r="AA36315" s="69"/>
    </row>
    <row r="36316" spans="24:27" x14ac:dyDescent="0.25">
      <c r="X36316" s="69"/>
      <c r="Y36316" s="69"/>
      <c r="Z36316" s="69"/>
      <c r="AA36316" s="69"/>
    </row>
    <row r="36317" spans="24:27" x14ac:dyDescent="0.25">
      <c r="X36317" s="69"/>
      <c r="Y36317" s="69"/>
      <c r="Z36317" s="69"/>
      <c r="AA36317" s="69"/>
    </row>
    <row r="36318" spans="24:27" x14ac:dyDescent="0.25">
      <c r="X36318" s="69"/>
      <c r="Y36318" s="69"/>
      <c r="Z36318" s="69"/>
      <c r="AA36318" s="69"/>
    </row>
    <row r="36319" spans="24:27" x14ac:dyDescent="0.25">
      <c r="X36319" s="69"/>
      <c r="Y36319" s="69"/>
      <c r="Z36319" s="69"/>
      <c r="AA36319" s="69"/>
    </row>
    <row r="36320" spans="24:27" x14ac:dyDescent="0.25">
      <c r="X36320" s="69"/>
      <c r="Y36320" s="69"/>
      <c r="Z36320" s="69"/>
      <c r="AA36320" s="69"/>
    </row>
    <row r="36321" spans="24:27" x14ac:dyDescent="0.25">
      <c r="X36321" s="69"/>
      <c r="Y36321" s="69"/>
      <c r="Z36321" s="69"/>
      <c r="AA36321" s="69"/>
    </row>
    <row r="36322" spans="24:27" x14ac:dyDescent="0.25">
      <c r="X36322" s="69"/>
      <c r="Y36322" s="69"/>
      <c r="Z36322" s="69"/>
      <c r="AA36322" s="69"/>
    </row>
    <row r="36323" spans="24:27" x14ac:dyDescent="0.25">
      <c r="X36323" s="69"/>
      <c r="Y36323" s="69"/>
      <c r="Z36323" s="69"/>
      <c r="AA36323" s="69"/>
    </row>
    <row r="36324" spans="24:27" x14ac:dyDescent="0.25">
      <c r="X36324" s="69"/>
      <c r="Y36324" s="69"/>
      <c r="Z36324" s="69"/>
      <c r="AA36324" s="69"/>
    </row>
    <row r="36325" spans="24:27" x14ac:dyDescent="0.25">
      <c r="X36325" s="69"/>
      <c r="Y36325" s="69"/>
      <c r="Z36325" s="69"/>
      <c r="AA36325" s="69"/>
    </row>
    <row r="36326" spans="24:27" x14ac:dyDescent="0.25">
      <c r="X36326" s="69"/>
      <c r="Y36326" s="69"/>
      <c r="Z36326" s="69"/>
      <c r="AA36326" s="69"/>
    </row>
    <row r="36327" spans="24:27" x14ac:dyDescent="0.25">
      <c r="X36327" s="69"/>
      <c r="Y36327" s="69"/>
      <c r="Z36327" s="69"/>
      <c r="AA36327" s="69"/>
    </row>
    <row r="36328" spans="24:27" x14ac:dyDescent="0.25">
      <c r="X36328" s="69"/>
      <c r="Y36328" s="69"/>
      <c r="Z36328" s="69"/>
      <c r="AA36328" s="69"/>
    </row>
    <row r="36329" spans="24:27" x14ac:dyDescent="0.25">
      <c r="X36329" s="69"/>
      <c r="Y36329" s="69"/>
      <c r="Z36329" s="69"/>
      <c r="AA36329" s="69"/>
    </row>
    <row r="36330" spans="24:27" x14ac:dyDescent="0.25">
      <c r="X36330" s="69"/>
      <c r="Y36330" s="69"/>
      <c r="Z36330" s="69"/>
      <c r="AA36330" s="69"/>
    </row>
    <row r="36331" spans="24:27" x14ac:dyDescent="0.25">
      <c r="X36331" s="69"/>
      <c r="Y36331" s="69"/>
      <c r="Z36331" s="69"/>
      <c r="AA36331" s="69"/>
    </row>
    <row r="36332" spans="24:27" x14ac:dyDescent="0.25">
      <c r="X36332" s="69"/>
      <c r="Y36332" s="69"/>
      <c r="Z36332" s="69"/>
      <c r="AA36332" s="69"/>
    </row>
    <row r="36333" spans="24:27" x14ac:dyDescent="0.25">
      <c r="X36333" s="69"/>
      <c r="Y36333" s="69"/>
      <c r="Z36333" s="69"/>
      <c r="AA36333" s="69"/>
    </row>
    <row r="36334" spans="24:27" x14ac:dyDescent="0.25">
      <c r="X36334" s="69"/>
      <c r="Y36334" s="69"/>
      <c r="Z36334" s="69"/>
      <c r="AA36334" s="69"/>
    </row>
    <row r="36335" spans="24:27" x14ac:dyDescent="0.25">
      <c r="X36335" s="69"/>
      <c r="Y36335" s="69"/>
      <c r="Z36335" s="69"/>
      <c r="AA36335" s="69"/>
    </row>
    <row r="36336" spans="24:27" x14ac:dyDescent="0.25">
      <c r="X36336" s="69"/>
      <c r="Y36336" s="69"/>
      <c r="Z36336" s="69"/>
      <c r="AA36336" s="69"/>
    </row>
    <row r="36337" spans="24:27" x14ac:dyDescent="0.25">
      <c r="X36337" s="69"/>
      <c r="Y36337" s="69"/>
      <c r="Z36337" s="69"/>
      <c r="AA36337" s="69"/>
    </row>
    <row r="36338" spans="24:27" x14ac:dyDescent="0.25">
      <c r="X36338" s="69"/>
      <c r="Y36338" s="69"/>
      <c r="Z36338" s="69"/>
      <c r="AA36338" s="69"/>
    </row>
    <row r="36339" spans="24:27" x14ac:dyDescent="0.25">
      <c r="X36339" s="69"/>
      <c r="Y36339" s="69"/>
      <c r="Z36339" s="69"/>
      <c r="AA36339" s="69"/>
    </row>
    <row r="36340" spans="24:27" x14ac:dyDescent="0.25">
      <c r="X36340" s="69"/>
      <c r="Y36340" s="69"/>
      <c r="Z36340" s="69"/>
      <c r="AA36340" s="69"/>
    </row>
    <row r="36341" spans="24:27" x14ac:dyDescent="0.25">
      <c r="X36341" s="69"/>
      <c r="Y36341" s="69"/>
      <c r="Z36341" s="69"/>
      <c r="AA36341" s="69"/>
    </row>
    <row r="36342" spans="24:27" x14ac:dyDescent="0.25">
      <c r="X36342" s="69"/>
      <c r="Y36342" s="69"/>
      <c r="Z36342" s="69"/>
      <c r="AA36342" s="69"/>
    </row>
    <row r="36343" spans="24:27" x14ac:dyDescent="0.25">
      <c r="X36343" s="69"/>
      <c r="Y36343" s="69"/>
      <c r="Z36343" s="69"/>
      <c r="AA36343" s="69"/>
    </row>
    <row r="36344" spans="24:27" x14ac:dyDescent="0.25">
      <c r="X36344" s="69"/>
      <c r="Y36344" s="69"/>
      <c r="Z36344" s="69"/>
      <c r="AA36344" s="69"/>
    </row>
    <row r="36345" spans="24:27" x14ac:dyDescent="0.25">
      <c r="X36345" s="69"/>
      <c r="Y36345" s="69"/>
      <c r="Z36345" s="69"/>
      <c r="AA36345" s="69"/>
    </row>
    <row r="36346" spans="24:27" x14ac:dyDescent="0.25">
      <c r="X36346" s="69"/>
      <c r="Y36346" s="69"/>
      <c r="Z36346" s="69"/>
      <c r="AA36346" s="69"/>
    </row>
    <row r="36347" spans="24:27" x14ac:dyDescent="0.25">
      <c r="X36347" s="69"/>
      <c r="Y36347" s="69"/>
      <c r="Z36347" s="69"/>
      <c r="AA36347" s="69"/>
    </row>
    <row r="36348" spans="24:27" x14ac:dyDescent="0.25">
      <c r="X36348" s="69"/>
      <c r="Y36348" s="69"/>
      <c r="Z36348" s="69"/>
      <c r="AA36348" s="69"/>
    </row>
    <row r="36349" spans="24:27" x14ac:dyDescent="0.25">
      <c r="X36349" s="69"/>
      <c r="Y36349" s="69"/>
      <c r="Z36349" s="69"/>
      <c r="AA36349" s="69"/>
    </row>
    <row r="36350" spans="24:27" x14ac:dyDescent="0.25">
      <c r="X36350" s="69"/>
      <c r="Y36350" s="69"/>
      <c r="Z36350" s="69"/>
      <c r="AA36350" s="69"/>
    </row>
    <row r="36351" spans="24:27" x14ac:dyDescent="0.25">
      <c r="X36351" s="69"/>
      <c r="Y36351" s="69"/>
      <c r="Z36351" s="69"/>
      <c r="AA36351" s="69"/>
    </row>
    <row r="36352" spans="24:27" x14ac:dyDescent="0.25">
      <c r="X36352" s="69"/>
      <c r="Y36352" s="69"/>
      <c r="Z36352" s="69"/>
      <c r="AA36352" s="69"/>
    </row>
    <row r="36353" spans="24:27" x14ac:dyDescent="0.25">
      <c r="X36353" s="69"/>
      <c r="Y36353" s="69"/>
      <c r="Z36353" s="69"/>
      <c r="AA36353" s="69"/>
    </row>
    <row r="36354" spans="24:27" x14ac:dyDescent="0.25">
      <c r="X36354" s="69"/>
      <c r="Y36354" s="69"/>
      <c r="Z36354" s="69"/>
      <c r="AA36354" s="69"/>
    </row>
    <row r="36355" spans="24:27" x14ac:dyDescent="0.25">
      <c r="X36355" s="69"/>
      <c r="Y36355" s="69"/>
      <c r="Z36355" s="69"/>
      <c r="AA36355" s="69"/>
    </row>
    <row r="36356" spans="24:27" x14ac:dyDescent="0.25">
      <c r="X36356" s="69"/>
      <c r="Y36356" s="69"/>
      <c r="Z36356" s="69"/>
      <c r="AA36356" s="69"/>
    </row>
    <row r="36357" spans="24:27" x14ac:dyDescent="0.25">
      <c r="X36357" s="69"/>
      <c r="Y36357" s="69"/>
      <c r="Z36357" s="69"/>
      <c r="AA36357" s="69"/>
    </row>
    <row r="36358" spans="24:27" x14ac:dyDescent="0.25">
      <c r="X36358" s="69"/>
      <c r="Y36358" s="69"/>
      <c r="Z36358" s="69"/>
      <c r="AA36358" s="69"/>
    </row>
    <row r="36359" spans="24:27" x14ac:dyDescent="0.25">
      <c r="X36359" s="69"/>
      <c r="Y36359" s="69"/>
      <c r="Z36359" s="69"/>
      <c r="AA36359" s="69"/>
    </row>
    <row r="36360" spans="24:27" x14ac:dyDescent="0.25">
      <c r="X36360" s="69"/>
      <c r="Y36360" s="69"/>
      <c r="Z36360" s="69"/>
      <c r="AA36360" s="69"/>
    </row>
    <row r="36361" spans="24:27" x14ac:dyDescent="0.25">
      <c r="X36361" s="69"/>
      <c r="Y36361" s="69"/>
      <c r="Z36361" s="69"/>
      <c r="AA36361" s="69"/>
    </row>
    <row r="36362" spans="24:27" x14ac:dyDescent="0.25">
      <c r="X36362" s="69"/>
      <c r="Y36362" s="69"/>
      <c r="Z36362" s="69"/>
      <c r="AA36362" s="69"/>
    </row>
    <row r="36363" spans="24:27" x14ac:dyDescent="0.25">
      <c r="X36363" s="69"/>
      <c r="Y36363" s="69"/>
      <c r="Z36363" s="69"/>
      <c r="AA36363" s="69"/>
    </row>
    <row r="36364" spans="24:27" x14ac:dyDescent="0.25">
      <c r="X36364" s="69"/>
      <c r="Y36364" s="69"/>
      <c r="Z36364" s="69"/>
      <c r="AA36364" s="69"/>
    </row>
    <row r="36365" spans="24:27" x14ac:dyDescent="0.25">
      <c r="X36365" s="69"/>
      <c r="Y36365" s="69"/>
      <c r="Z36365" s="69"/>
      <c r="AA36365" s="69"/>
    </row>
    <row r="36366" spans="24:27" x14ac:dyDescent="0.25">
      <c r="X36366" s="69"/>
      <c r="Y36366" s="69"/>
      <c r="Z36366" s="69"/>
      <c r="AA36366" s="69"/>
    </row>
    <row r="36367" spans="24:27" x14ac:dyDescent="0.25">
      <c r="X36367" s="69"/>
      <c r="Y36367" s="69"/>
      <c r="Z36367" s="69"/>
      <c r="AA36367" s="69"/>
    </row>
    <row r="36368" spans="24:27" x14ac:dyDescent="0.25">
      <c r="X36368" s="69"/>
      <c r="Y36368" s="69"/>
      <c r="Z36368" s="69"/>
      <c r="AA36368" s="69"/>
    </row>
    <row r="36369" spans="24:27" x14ac:dyDescent="0.25">
      <c r="X36369" s="69"/>
      <c r="Y36369" s="69"/>
      <c r="Z36369" s="69"/>
      <c r="AA36369" s="69"/>
    </row>
    <row r="36370" spans="24:27" x14ac:dyDescent="0.25">
      <c r="X36370" s="69"/>
      <c r="Y36370" s="69"/>
      <c r="Z36370" s="69"/>
      <c r="AA36370" s="69"/>
    </row>
    <row r="36371" spans="24:27" x14ac:dyDescent="0.25">
      <c r="X36371" s="69"/>
      <c r="Y36371" s="69"/>
      <c r="Z36371" s="69"/>
      <c r="AA36371" s="69"/>
    </row>
    <row r="36372" spans="24:27" x14ac:dyDescent="0.25">
      <c r="X36372" s="69"/>
      <c r="Y36372" s="69"/>
      <c r="Z36372" s="69"/>
      <c r="AA36372" s="69"/>
    </row>
    <row r="36373" spans="24:27" x14ac:dyDescent="0.25">
      <c r="X36373" s="69"/>
      <c r="Y36373" s="69"/>
      <c r="Z36373" s="69"/>
      <c r="AA36373" s="69"/>
    </row>
    <row r="36374" spans="24:27" x14ac:dyDescent="0.25">
      <c r="X36374" s="69"/>
      <c r="Y36374" s="69"/>
      <c r="Z36374" s="69"/>
      <c r="AA36374" s="69"/>
    </row>
    <row r="36375" spans="24:27" x14ac:dyDescent="0.25">
      <c r="X36375" s="69"/>
      <c r="Y36375" s="69"/>
      <c r="Z36375" s="69"/>
      <c r="AA36375" s="69"/>
    </row>
    <row r="36376" spans="24:27" x14ac:dyDescent="0.25">
      <c r="X36376" s="69"/>
      <c r="Y36376" s="69"/>
      <c r="Z36376" s="69"/>
      <c r="AA36376" s="69"/>
    </row>
    <row r="36377" spans="24:27" x14ac:dyDescent="0.25">
      <c r="X36377" s="69"/>
      <c r="Y36377" s="69"/>
      <c r="Z36377" s="69"/>
      <c r="AA36377" s="69"/>
    </row>
    <row r="36378" spans="24:27" x14ac:dyDescent="0.25">
      <c r="X36378" s="69"/>
      <c r="Y36378" s="69"/>
      <c r="Z36378" s="69"/>
      <c r="AA36378" s="69"/>
    </row>
    <row r="36379" spans="24:27" x14ac:dyDescent="0.25">
      <c r="X36379" s="69"/>
      <c r="Y36379" s="69"/>
      <c r="Z36379" s="69"/>
      <c r="AA36379" s="69"/>
    </row>
    <row r="36380" spans="24:27" x14ac:dyDescent="0.25">
      <c r="X36380" s="69"/>
      <c r="Y36380" s="69"/>
      <c r="Z36380" s="69"/>
      <c r="AA36380" s="69"/>
    </row>
    <row r="36381" spans="24:27" x14ac:dyDescent="0.25">
      <c r="X36381" s="69"/>
      <c r="Y36381" s="69"/>
      <c r="Z36381" s="69"/>
      <c r="AA36381" s="69"/>
    </row>
    <row r="36382" spans="24:27" x14ac:dyDescent="0.25">
      <c r="X36382" s="69"/>
      <c r="Y36382" s="69"/>
      <c r="Z36382" s="69"/>
      <c r="AA36382" s="69"/>
    </row>
    <row r="36383" spans="24:27" x14ac:dyDescent="0.25">
      <c r="X36383" s="69"/>
      <c r="Y36383" s="69"/>
      <c r="Z36383" s="69"/>
      <c r="AA36383" s="69"/>
    </row>
    <row r="36384" spans="24:27" x14ac:dyDescent="0.25">
      <c r="X36384" s="69"/>
      <c r="Y36384" s="69"/>
      <c r="Z36384" s="69"/>
      <c r="AA36384" s="69"/>
    </row>
    <row r="36385" spans="24:27" x14ac:dyDescent="0.25">
      <c r="X36385" s="69"/>
      <c r="Y36385" s="69"/>
      <c r="Z36385" s="69"/>
      <c r="AA36385" s="69"/>
    </row>
    <row r="36386" spans="24:27" x14ac:dyDescent="0.25">
      <c r="X36386" s="69"/>
      <c r="Y36386" s="69"/>
      <c r="Z36386" s="69"/>
      <c r="AA36386" s="69"/>
    </row>
    <row r="36387" spans="24:27" x14ac:dyDescent="0.25">
      <c r="X36387" s="69"/>
      <c r="Y36387" s="69"/>
      <c r="Z36387" s="69"/>
      <c r="AA36387" s="69"/>
    </row>
    <row r="36388" spans="24:27" x14ac:dyDescent="0.25">
      <c r="X36388" s="69"/>
      <c r="Y36388" s="69"/>
      <c r="Z36388" s="69"/>
      <c r="AA36388" s="69"/>
    </row>
    <row r="36389" spans="24:27" x14ac:dyDescent="0.25">
      <c r="X36389" s="69"/>
      <c r="Y36389" s="69"/>
      <c r="Z36389" s="69"/>
      <c r="AA36389" s="69"/>
    </row>
    <row r="36390" spans="24:27" x14ac:dyDescent="0.25">
      <c r="X36390" s="69"/>
      <c r="Y36390" s="69"/>
      <c r="Z36390" s="69"/>
      <c r="AA36390" s="69"/>
    </row>
    <row r="36391" spans="24:27" x14ac:dyDescent="0.25">
      <c r="X36391" s="69"/>
      <c r="Y36391" s="69"/>
      <c r="Z36391" s="69"/>
      <c r="AA36391" s="69"/>
    </row>
    <row r="36392" spans="24:27" x14ac:dyDescent="0.25">
      <c r="X36392" s="69"/>
      <c r="Y36392" s="69"/>
      <c r="Z36392" s="69"/>
      <c r="AA36392" s="69"/>
    </row>
    <row r="36393" spans="24:27" x14ac:dyDescent="0.25">
      <c r="X36393" s="69"/>
      <c r="Y36393" s="69"/>
      <c r="Z36393" s="69"/>
      <c r="AA36393" s="69"/>
    </row>
    <row r="36394" spans="24:27" x14ac:dyDescent="0.25">
      <c r="X36394" s="69"/>
      <c r="Y36394" s="69"/>
      <c r="Z36394" s="69"/>
      <c r="AA36394" s="69"/>
    </row>
    <row r="36395" spans="24:27" x14ac:dyDescent="0.25">
      <c r="X36395" s="69"/>
      <c r="Y36395" s="69"/>
      <c r="Z36395" s="69"/>
      <c r="AA36395" s="69"/>
    </row>
    <row r="36396" spans="24:27" x14ac:dyDescent="0.25">
      <c r="X36396" s="69"/>
      <c r="Y36396" s="69"/>
      <c r="Z36396" s="69"/>
      <c r="AA36396" s="69"/>
    </row>
    <row r="36397" spans="24:27" x14ac:dyDescent="0.25">
      <c r="X36397" s="69"/>
      <c r="Y36397" s="69"/>
      <c r="Z36397" s="69"/>
      <c r="AA36397" s="69"/>
    </row>
    <row r="36398" spans="24:27" x14ac:dyDescent="0.25">
      <c r="X36398" s="69"/>
      <c r="Y36398" s="69"/>
      <c r="Z36398" s="69"/>
      <c r="AA36398" s="69"/>
    </row>
    <row r="36399" spans="24:27" x14ac:dyDescent="0.25">
      <c r="X36399" s="69"/>
      <c r="Y36399" s="69"/>
      <c r="Z36399" s="69"/>
      <c r="AA36399" s="69"/>
    </row>
    <row r="36400" spans="24:27" x14ac:dyDescent="0.25">
      <c r="X36400" s="69"/>
      <c r="Y36400" s="69"/>
      <c r="Z36400" s="69"/>
      <c r="AA36400" s="69"/>
    </row>
    <row r="36401" spans="24:27" x14ac:dyDescent="0.25">
      <c r="X36401" s="69"/>
      <c r="Y36401" s="69"/>
      <c r="Z36401" s="69"/>
      <c r="AA36401" s="69"/>
    </row>
    <row r="36402" spans="24:27" x14ac:dyDescent="0.25">
      <c r="X36402" s="69"/>
      <c r="Y36402" s="69"/>
      <c r="Z36402" s="69"/>
      <c r="AA36402" s="69"/>
    </row>
    <row r="36403" spans="24:27" x14ac:dyDescent="0.25">
      <c r="X36403" s="69"/>
      <c r="Y36403" s="69"/>
      <c r="Z36403" s="69"/>
      <c r="AA36403" s="69"/>
    </row>
    <row r="36404" spans="24:27" x14ac:dyDescent="0.25">
      <c r="X36404" s="69"/>
      <c r="Y36404" s="69"/>
      <c r="Z36404" s="69"/>
      <c r="AA36404" s="69"/>
    </row>
    <row r="36405" spans="24:27" x14ac:dyDescent="0.25">
      <c r="X36405" s="69"/>
      <c r="Y36405" s="69"/>
      <c r="Z36405" s="69"/>
      <c r="AA36405" s="69"/>
    </row>
    <row r="36406" spans="24:27" x14ac:dyDescent="0.25">
      <c r="X36406" s="69"/>
      <c r="Y36406" s="69"/>
      <c r="Z36406" s="69"/>
      <c r="AA36406" s="69"/>
    </row>
    <row r="36407" spans="24:27" x14ac:dyDescent="0.25">
      <c r="X36407" s="69"/>
      <c r="Y36407" s="69"/>
      <c r="Z36407" s="69"/>
      <c r="AA36407" s="69"/>
    </row>
    <row r="36408" spans="24:27" x14ac:dyDescent="0.25">
      <c r="X36408" s="69"/>
      <c r="Y36408" s="69"/>
      <c r="Z36408" s="69"/>
      <c r="AA36408" s="69"/>
    </row>
    <row r="36409" spans="24:27" x14ac:dyDescent="0.25">
      <c r="X36409" s="69"/>
      <c r="Y36409" s="69"/>
      <c r="Z36409" s="69"/>
      <c r="AA36409" s="69"/>
    </row>
    <row r="36410" spans="24:27" x14ac:dyDescent="0.25">
      <c r="X36410" s="69"/>
      <c r="Y36410" s="69"/>
      <c r="Z36410" s="69"/>
      <c r="AA36410" s="69"/>
    </row>
    <row r="36411" spans="24:27" x14ac:dyDescent="0.25">
      <c r="X36411" s="69"/>
      <c r="Y36411" s="69"/>
      <c r="Z36411" s="69"/>
      <c r="AA36411" s="69"/>
    </row>
    <row r="36412" spans="24:27" x14ac:dyDescent="0.25">
      <c r="X36412" s="69"/>
      <c r="Y36412" s="69"/>
      <c r="Z36412" s="69"/>
      <c r="AA36412" s="69"/>
    </row>
    <row r="36413" spans="24:27" x14ac:dyDescent="0.25">
      <c r="X36413" s="69"/>
      <c r="Y36413" s="69"/>
      <c r="Z36413" s="69"/>
      <c r="AA36413" s="69"/>
    </row>
    <row r="36414" spans="24:27" x14ac:dyDescent="0.25">
      <c r="X36414" s="69"/>
      <c r="Y36414" s="69"/>
      <c r="Z36414" s="69"/>
      <c r="AA36414" s="69"/>
    </row>
    <row r="36415" spans="24:27" x14ac:dyDescent="0.25">
      <c r="X36415" s="69"/>
      <c r="Y36415" s="69"/>
      <c r="Z36415" s="69"/>
      <c r="AA36415" s="69"/>
    </row>
    <row r="36416" spans="24:27" x14ac:dyDescent="0.25">
      <c r="X36416" s="69"/>
      <c r="Y36416" s="69"/>
      <c r="Z36416" s="69"/>
      <c r="AA36416" s="69"/>
    </row>
    <row r="36417" spans="24:27" x14ac:dyDescent="0.25">
      <c r="X36417" s="69"/>
      <c r="Y36417" s="69"/>
      <c r="Z36417" s="69"/>
      <c r="AA36417" s="69"/>
    </row>
    <row r="36418" spans="24:27" x14ac:dyDescent="0.25">
      <c r="X36418" s="69"/>
      <c r="Y36418" s="69"/>
      <c r="Z36418" s="69"/>
      <c r="AA36418" s="69"/>
    </row>
    <row r="36419" spans="24:27" x14ac:dyDescent="0.25">
      <c r="X36419" s="69"/>
      <c r="Y36419" s="69"/>
      <c r="Z36419" s="69"/>
      <c r="AA36419" s="69"/>
    </row>
    <row r="36420" spans="24:27" x14ac:dyDescent="0.25">
      <c r="X36420" s="69"/>
      <c r="Y36420" s="69"/>
      <c r="Z36420" s="69"/>
      <c r="AA36420" s="69"/>
    </row>
    <row r="36421" spans="24:27" x14ac:dyDescent="0.25">
      <c r="X36421" s="69"/>
      <c r="Y36421" s="69"/>
      <c r="Z36421" s="69"/>
      <c r="AA36421" s="69"/>
    </row>
    <row r="36422" spans="24:27" x14ac:dyDescent="0.25">
      <c r="X36422" s="69"/>
      <c r="Y36422" s="69"/>
      <c r="Z36422" s="69"/>
      <c r="AA36422" s="69"/>
    </row>
    <row r="36423" spans="24:27" x14ac:dyDescent="0.25">
      <c r="X36423" s="69"/>
      <c r="Y36423" s="69"/>
      <c r="Z36423" s="69"/>
      <c r="AA36423" s="69"/>
    </row>
    <row r="36424" spans="24:27" x14ac:dyDescent="0.25">
      <c r="X36424" s="69"/>
      <c r="Y36424" s="69"/>
      <c r="Z36424" s="69"/>
      <c r="AA36424" s="69"/>
    </row>
    <row r="36425" spans="24:27" x14ac:dyDescent="0.25">
      <c r="X36425" s="69"/>
      <c r="Y36425" s="69"/>
      <c r="Z36425" s="69"/>
      <c r="AA36425" s="69"/>
    </row>
    <row r="36426" spans="24:27" x14ac:dyDescent="0.25">
      <c r="X36426" s="69"/>
      <c r="Y36426" s="69"/>
      <c r="Z36426" s="69"/>
      <c r="AA36426" s="69"/>
    </row>
    <row r="36427" spans="24:27" x14ac:dyDescent="0.25">
      <c r="X36427" s="69"/>
      <c r="Y36427" s="69"/>
      <c r="Z36427" s="69"/>
      <c r="AA36427" s="69"/>
    </row>
    <row r="36428" spans="24:27" x14ac:dyDescent="0.25">
      <c r="X36428" s="69"/>
      <c r="Y36428" s="69"/>
      <c r="Z36428" s="69"/>
      <c r="AA36428" s="69"/>
    </row>
    <row r="36429" spans="24:27" x14ac:dyDescent="0.25">
      <c r="X36429" s="69"/>
      <c r="Y36429" s="69"/>
      <c r="Z36429" s="69"/>
      <c r="AA36429" s="69"/>
    </row>
    <row r="36430" spans="24:27" x14ac:dyDescent="0.25">
      <c r="X36430" s="69"/>
      <c r="Y36430" s="69"/>
      <c r="Z36430" s="69"/>
      <c r="AA36430" s="69"/>
    </row>
    <row r="36431" spans="24:27" x14ac:dyDescent="0.25">
      <c r="X36431" s="69"/>
      <c r="Y36431" s="69"/>
      <c r="Z36431" s="69"/>
      <c r="AA36431" s="69"/>
    </row>
    <row r="36432" spans="24:27" x14ac:dyDescent="0.25">
      <c r="X36432" s="69"/>
      <c r="Y36432" s="69"/>
      <c r="Z36432" s="69"/>
      <c r="AA36432" s="69"/>
    </row>
    <row r="36433" spans="24:27" x14ac:dyDescent="0.25">
      <c r="X36433" s="69"/>
      <c r="Y36433" s="69"/>
      <c r="Z36433" s="69"/>
      <c r="AA36433" s="69"/>
    </row>
    <row r="36434" spans="24:27" x14ac:dyDescent="0.25">
      <c r="X36434" s="69"/>
      <c r="Y36434" s="69"/>
      <c r="Z36434" s="69"/>
      <c r="AA36434" s="69"/>
    </row>
    <row r="36435" spans="24:27" x14ac:dyDescent="0.25">
      <c r="X36435" s="69"/>
      <c r="Y36435" s="69"/>
      <c r="Z36435" s="69"/>
      <c r="AA36435" s="69"/>
    </row>
    <row r="36436" spans="24:27" x14ac:dyDescent="0.25">
      <c r="X36436" s="69"/>
      <c r="Y36436" s="69"/>
      <c r="Z36436" s="69"/>
      <c r="AA36436" s="69"/>
    </row>
    <row r="36437" spans="24:27" x14ac:dyDescent="0.25">
      <c r="X36437" s="69"/>
      <c r="Y36437" s="69"/>
      <c r="Z36437" s="69"/>
      <c r="AA36437" s="69"/>
    </row>
    <row r="36438" spans="24:27" x14ac:dyDescent="0.25">
      <c r="X36438" s="69"/>
      <c r="Y36438" s="69"/>
      <c r="Z36438" s="69"/>
      <c r="AA36438" s="69"/>
    </row>
    <row r="36439" spans="24:27" x14ac:dyDescent="0.25">
      <c r="X36439" s="69"/>
      <c r="Y36439" s="69"/>
      <c r="Z36439" s="69"/>
      <c r="AA36439" s="69"/>
    </row>
    <row r="36440" spans="24:27" x14ac:dyDescent="0.25">
      <c r="X36440" s="69"/>
      <c r="Y36440" s="69"/>
      <c r="Z36440" s="69"/>
      <c r="AA36440" s="69"/>
    </row>
    <row r="36441" spans="24:27" x14ac:dyDescent="0.25">
      <c r="X36441" s="69"/>
      <c r="Y36441" s="69"/>
      <c r="Z36441" s="69"/>
      <c r="AA36441" s="69"/>
    </row>
    <row r="36442" spans="24:27" x14ac:dyDescent="0.25">
      <c r="X36442" s="69"/>
      <c r="Y36442" s="69"/>
      <c r="Z36442" s="69"/>
      <c r="AA36442" s="69"/>
    </row>
    <row r="36443" spans="24:27" x14ac:dyDescent="0.25">
      <c r="X36443" s="69"/>
      <c r="Y36443" s="69"/>
      <c r="Z36443" s="69"/>
      <c r="AA36443" s="69"/>
    </row>
    <row r="36444" spans="24:27" x14ac:dyDescent="0.25">
      <c r="X36444" s="69"/>
      <c r="Y36444" s="69"/>
      <c r="Z36444" s="69"/>
      <c r="AA36444" s="69"/>
    </row>
    <row r="36445" spans="24:27" x14ac:dyDescent="0.25">
      <c r="X36445" s="69"/>
      <c r="Y36445" s="69"/>
      <c r="Z36445" s="69"/>
      <c r="AA36445" s="69"/>
    </row>
    <row r="36446" spans="24:27" x14ac:dyDescent="0.25">
      <c r="X36446" s="69"/>
      <c r="Y36446" s="69"/>
      <c r="Z36446" s="69"/>
      <c r="AA36446" s="69"/>
    </row>
    <row r="36447" spans="24:27" x14ac:dyDescent="0.25">
      <c r="X36447" s="69"/>
      <c r="Y36447" s="69"/>
      <c r="Z36447" s="69"/>
      <c r="AA36447" s="69"/>
    </row>
    <row r="36448" spans="24:27" x14ac:dyDescent="0.25">
      <c r="X36448" s="69"/>
      <c r="Y36448" s="69"/>
      <c r="Z36448" s="69"/>
      <c r="AA36448" s="69"/>
    </row>
    <row r="36449" spans="24:27" x14ac:dyDescent="0.25">
      <c r="X36449" s="69"/>
      <c r="Y36449" s="69"/>
      <c r="Z36449" s="69"/>
      <c r="AA36449" s="69"/>
    </row>
    <row r="36450" spans="24:27" x14ac:dyDescent="0.25">
      <c r="X36450" s="69"/>
      <c r="Y36450" s="69"/>
      <c r="Z36450" s="69"/>
      <c r="AA36450" s="69"/>
    </row>
    <row r="36451" spans="24:27" x14ac:dyDescent="0.25">
      <c r="X36451" s="69"/>
      <c r="Y36451" s="69"/>
      <c r="Z36451" s="69"/>
      <c r="AA36451" s="69"/>
    </row>
    <row r="36452" spans="24:27" x14ac:dyDescent="0.25">
      <c r="X36452" s="69"/>
      <c r="Y36452" s="69"/>
      <c r="Z36452" s="69"/>
      <c r="AA36452" s="69"/>
    </row>
    <row r="36453" spans="24:27" x14ac:dyDescent="0.25">
      <c r="X36453" s="69"/>
      <c r="Y36453" s="69"/>
      <c r="Z36453" s="69"/>
      <c r="AA36453" s="69"/>
    </row>
    <row r="36454" spans="24:27" x14ac:dyDescent="0.25">
      <c r="X36454" s="69"/>
      <c r="Y36454" s="69"/>
      <c r="Z36454" s="69"/>
      <c r="AA36454" s="69"/>
    </row>
    <row r="36455" spans="24:27" x14ac:dyDescent="0.25">
      <c r="X36455" s="69"/>
      <c r="Y36455" s="69"/>
      <c r="Z36455" s="69"/>
      <c r="AA36455" s="69"/>
    </row>
    <row r="36456" spans="24:27" x14ac:dyDescent="0.25">
      <c r="X36456" s="69"/>
      <c r="Y36456" s="69"/>
      <c r="Z36456" s="69"/>
      <c r="AA36456" s="69"/>
    </row>
    <row r="36457" spans="24:27" x14ac:dyDescent="0.25">
      <c r="X36457" s="69"/>
      <c r="Y36457" s="69"/>
      <c r="Z36457" s="69"/>
      <c r="AA36457" s="69"/>
    </row>
    <row r="36458" spans="24:27" x14ac:dyDescent="0.25">
      <c r="X36458" s="69"/>
      <c r="Y36458" s="69"/>
      <c r="Z36458" s="69"/>
      <c r="AA36458" s="69"/>
    </row>
    <row r="36459" spans="24:27" x14ac:dyDescent="0.25">
      <c r="X36459" s="69"/>
      <c r="Y36459" s="69"/>
      <c r="Z36459" s="69"/>
      <c r="AA36459" s="69"/>
    </row>
    <row r="36460" spans="24:27" x14ac:dyDescent="0.25">
      <c r="X36460" s="69"/>
      <c r="Y36460" s="69"/>
      <c r="Z36460" s="69"/>
      <c r="AA36460" s="69"/>
    </row>
    <row r="36461" spans="24:27" x14ac:dyDescent="0.25">
      <c r="X36461" s="69"/>
      <c r="Y36461" s="69"/>
      <c r="Z36461" s="69"/>
      <c r="AA36461" s="69"/>
    </row>
    <row r="36462" spans="24:27" x14ac:dyDescent="0.25">
      <c r="X36462" s="69"/>
      <c r="Y36462" s="69"/>
      <c r="Z36462" s="69"/>
      <c r="AA36462" s="69"/>
    </row>
    <row r="36463" spans="24:27" x14ac:dyDescent="0.25">
      <c r="X36463" s="69"/>
      <c r="Y36463" s="69"/>
      <c r="Z36463" s="69"/>
      <c r="AA36463" s="69"/>
    </row>
    <row r="36464" spans="24:27" x14ac:dyDescent="0.25">
      <c r="X36464" s="69"/>
      <c r="Y36464" s="69"/>
      <c r="Z36464" s="69"/>
      <c r="AA36464" s="69"/>
    </row>
    <row r="36465" spans="24:27" x14ac:dyDescent="0.25">
      <c r="X36465" s="69"/>
      <c r="Y36465" s="69"/>
      <c r="Z36465" s="69"/>
      <c r="AA36465" s="69"/>
    </row>
    <row r="36466" spans="24:27" x14ac:dyDescent="0.25">
      <c r="X36466" s="69"/>
      <c r="Y36466" s="69"/>
      <c r="Z36466" s="69"/>
      <c r="AA36466" s="69"/>
    </row>
    <row r="36467" spans="24:27" x14ac:dyDescent="0.25">
      <c r="X36467" s="69"/>
      <c r="Y36467" s="69"/>
      <c r="Z36467" s="69"/>
      <c r="AA36467" s="69"/>
    </row>
    <row r="36468" spans="24:27" x14ac:dyDescent="0.25">
      <c r="X36468" s="69"/>
      <c r="Y36468" s="69"/>
      <c r="Z36468" s="69"/>
      <c r="AA36468" s="69"/>
    </row>
    <row r="36469" spans="24:27" x14ac:dyDescent="0.25">
      <c r="X36469" s="69"/>
      <c r="Y36469" s="69"/>
      <c r="Z36469" s="69"/>
      <c r="AA36469" s="69"/>
    </row>
    <row r="36470" spans="24:27" x14ac:dyDescent="0.25">
      <c r="X36470" s="69"/>
      <c r="Y36470" s="69"/>
      <c r="Z36470" s="69"/>
      <c r="AA36470" s="69"/>
    </row>
    <row r="36471" spans="24:27" x14ac:dyDescent="0.25">
      <c r="X36471" s="69"/>
      <c r="Y36471" s="69"/>
      <c r="Z36471" s="69"/>
      <c r="AA36471" s="69"/>
    </row>
    <row r="36472" spans="24:27" x14ac:dyDescent="0.25">
      <c r="X36472" s="69"/>
      <c r="Y36472" s="69"/>
      <c r="Z36472" s="69"/>
      <c r="AA36472" s="69"/>
    </row>
    <row r="36473" spans="24:27" x14ac:dyDescent="0.25">
      <c r="X36473" s="69"/>
      <c r="Y36473" s="69"/>
      <c r="Z36473" s="69"/>
      <c r="AA36473" s="69"/>
    </row>
    <row r="36474" spans="24:27" x14ac:dyDescent="0.25">
      <c r="X36474" s="69"/>
      <c r="Y36474" s="69"/>
      <c r="Z36474" s="69"/>
      <c r="AA36474" s="69"/>
    </row>
    <row r="36475" spans="24:27" x14ac:dyDescent="0.25">
      <c r="X36475" s="69"/>
      <c r="Y36475" s="69"/>
      <c r="Z36475" s="69"/>
      <c r="AA36475" s="69"/>
    </row>
    <row r="36476" spans="24:27" x14ac:dyDescent="0.25">
      <c r="X36476" s="69"/>
      <c r="Y36476" s="69"/>
      <c r="Z36476" s="69"/>
      <c r="AA36476" s="69"/>
    </row>
    <row r="36477" spans="24:27" x14ac:dyDescent="0.25">
      <c r="X36477" s="69"/>
      <c r="Y36477" s="69"/>
      <c r="Z36477" s="69"/>
      <c r="AA36477" s="69"/>
    </row>
    <row r="36478" spans="24:27" x14ac:dyDescent="0.25">
      <c r="X36478" s="69"/>
      <c r="Y36478" s="69"/>
      <c r="Z36478" s="69"/>
      <c r="AA36478" s="69"/>
    </row>
    <row r="36479" spans="24:27" x14ac:dyDescent="0.25">
      <c r="X36479" s="69"/>
      <c r="Y36479" s="69"/>
      <c r="Z36479" s="69"/>
      <c r="AA36479" s="69"/>
    </row>
    <row r="36480" spans="24:27" x14ac:dyDescent="0.25">
      <c r="X36480" s="69"/>
      <c r="Y36480" s="69"/>
      <c r="Z36480" s="69"/>
      <c r="AA36480" s="69"/>
    </row>
    <row r="36481" spans="24:27" x14ac:dyDescent="0.25">
      <c r="X36481" s="69"/>
      <c r="Y36481" s="69"/>
      <c r="Z36481" s="69"/>
      <c r="AA36481" s="69"/>
    </row>
    <row r="36482" spans="24:27" x14ac:dyDescent="0.25">
      <c r="X36482" s="69"/>
      <c r="Y36482" s="69"/>
      <c r="Z36482" s="69"/>
      <c r="AA36482" s="69"/>
    </row>
    <row r="36483" spans="24:27" x14ac:dyDescent="0.25">
      <c r="X36483" s="69"/>
      <c r="Y36483" s="69"/>
      <c r="Z36483" s="69"/>
      <c r="AA36483" s="69"/>
    </row>
    <row r="36484" spans="24:27" x14ac:dyDescent="0.25">
      <c r="X36484" s="69"/>
      <c r="Y36484" s="69"/>
      <c r="Z36484" s="69"/>
      <c r="AA36484" s="69"/>
    </row>
    <row r="36485" spans="24:27" x14ac:dyDescent="0.25">
      <c r="X36485" s="69"/>
      <c r="Y36485" s="69"/>
      <c r="Z36485" s="69"/>
      <c r="AA36485" s="69"/>
    </row>
    <row r="36486" spans="24:27" x14ac:dyDescent="0.25">
      <c r="X36486" s="69"/>
      <c r="Y36486" s="69"/>
      <c r="Z36486" s="69"/>
      <c r="AA36486" s="69"/>
    </row>
    <row r="36487" spans="24:27" x14ac:dyDescent="0.25">
      <c r="X36487" s="69"/>
      <c r="Y36487" s="69"/>
      <c r="Z36487" s="69"/>
      <c r="AA36487" s="69"/>
    </row>
    <row r="36488" spans="24:27" x14ac:dyDescent="0.25">
      <c r="X36488" s="69"/>
      <c r="Y36488" s="69"/>
      <c r="Z36488" s="69"/>
      <c r="AA36488" s="69"/>
    </row>
    <row r="36489" spans="24:27" x14ac:dyDescent="0.25">
      <c r="X36489" s="69"/>
      <c r="Y36489" s="69"/>
      <c r="Z36489" s="69"/>
      <c r="AA36489" s="69"/>
    </row>
    <row r="36490" spans="24:27" x14ac:dyDescent="0.25">
      <c r="X36490" s="69"/>
      <c r="Y36490" s="69"/>
      <c r="Z36490" s="69"/>
      <c r="AA36490" s="69"/>
    </row>
    <row r="36491" spans="24:27" x14ac:dyDescent="0.25">
      <c r="X36491" s="69"/>
      <c r="Y36491" s="69"/>
      <c r="Z36491" s="69"/>
      <c r="AA36491" s="69"/>
    </row>
    <row r="36492" spans="24:27" x14ac:dyDescent="0.25">
      <c r="X36492" s="69"/>
      <c r="Y36492" s="69"/>
      <c r="Z36492" s="69"/>
      <c r="AA36492" s="69"/>
    </row>
    <row r="36493" spans="24:27" x14ac:dyDescent="0.25">
      <c r="X36493" s="69"/>
      <c r="Y36493" s="69"/>
      <c r="Z36493" s="69"/>
      <c r="AA36493" s="69"/>
    </row>
    <row r="36494" spans="24:27" x14ac:dyDescent="0.25">
      <c r="X36494" s="69"/>
      <c r="Y36494" s="69"/>
      <c r="Z36494" s="69"/>
      <c r="AA36494" s="69"/>
    </row>
    <row r="36495" spans="24:27" x14ac:dyDescent="0.25">
      <c r="X36495" s="69"/>
      <c r="Y36495" s="69"/>
      <c r="Z36495" s="69"/>
      <c r="AA36495" s="69"/>
    </row>
    <row r="36496" spans="24:27" x14ac:dyDescent="0.25">
      <c r="X36496" s="69"/>
      <c r="Y36496" s="69"/>
      <c r="Z36496" s="69"/>
      <c r="AA36496" s="69"/>
    </row>
    <row r="36497" spans="24:27" x14ac:dyDescent="0.25">
      <c r="X36497" s="69"/>
      <c r="Y36497" s="69"/>
      <c r="Z36497" s="69"/>
      <c r="AA36497" s="69"/>
    </row>
    <row r="36498" spans="24:27" x14ac:dyDescent="0.25">
      <c r="X36498" s="69"/>
      <c r="Y36498" s="69"/>
      <c r="Z36498" s="69"/>
      <c r="AA36498" s="69"/>
    </row>
    <row r="36499" spans="24:27" x14ac:dyDescent="0.25">
      <c r="X36499" s="69"/>
      <c r="Y36499" s="69"/>
      <c r="Z36499" s="69"/>
      <c r="AA36499" s="69"/>
    </row>
    <row r="36500" spans="24:27" x14ac:dyDescent="0.25">
      <c r="X36500" s="69"/>
      <c r="Y36500" s="69"/>
      <c r="Z36500" s="69"/>
      <c r="AA36500" s="69"/>
    </row>
    <row r="36501" spans="24:27" x14ac:dyDescent="0.25">
      <c r="X36501" s="69"/>
      <c r="Y36501" s="69"/>
      <c r="Z36501" s="69"/>
      <c r="AA36501" s="69"/>
    </row>
    <row r="36502" spans="24:27" x14ac:dyDescent="0.25">
      <c r="X36502" s="69"/>
      <c r="Y36502" s="69"/>
      <c r="Z36502" s="69"/>
      <c r="AA36502" s="69"/>
    </row>
    <row r="36503" spans="24:27" x14ac:dyDescent="0.25">
      <c r="X36503" s="69"/>
      <c r="Y36503" s="69"/>
      <c r="Z36503" s="69"/>
      <c r="AA36503" s="69"/>
    </row>
    <row r="36504" spans="24:27" x14ac:dyDescent="0.25">
      <c r="X36504" s="69"/>
      <c r="Y36504" s="69"/>
      <c r="Z36504" s="69"/>
      <c r="AA36504" s="69"/>
    </row>
    <row r="36505" spans="24:27" x14ac:dyDescent="0.25">
      <c r="X36505" s="69"/>
      <c r="Y36505" s="69"/>
      <c r="Z36505" s="69"/>
      <c r="AA36505" s="69"/>
    </row>
    <row r="36506" spans="24:27" x14ac:dyDescent="0.25">
      <c r="X36506" s="69"/>
      <c r="Y36506" s="69"/>
      <c r="Z36506" s="69"/>
      <c r="AA36506" s="69"/>
    </row>
    <row r="36507" spans="24:27" x14ac:dyDescent="0.25">
      <c r="X36507" s="69"/>
      <c r="Y36507" s="69"/>
      <c r="Z36507" s="69"/>
      <c r="AA36507" s="69"/>
    </row>
    <row r="36508" spans="24:27" x14ac:dyDescent="0.25">
      <c r="X36508" s="69"/>
      <c r="Y36508" s="69"/>
      <c r="Z36508" s="69"/>
      <c r="AA36508" s="69"/>
    </row>
    <row r="36509" spans="24:27" x14ac:dyDescent="0.25">
      <c r="X36509" s="69"/>
      <c r="Y36509" s="69"/>
      <c r="Z36509" s="69"/>
      <c r="AA36509" s="69"/>
    </row>
    <row r="36510" spans="24:27" x14ac:dyDescent="0.25">
      <c r="X36510" s="69"/>
      <c r="Y36510" s="69"/>
      <c r="Z36510" s="69"/>
      <c r="AA36510" s="69"/>
    </row>
    <row r="36511" spans="24:27" x14ac:dyDescent="0.25">
      <c r="X36511" s="69"/>
      <c r="Y36511" s="69"/>
      <c r="Z36511" s="69"/>
      <c r="AA36511" s="69"/>
    </row>
    <row r="36512" spans="24:27" x14ac:dyDescent="0.25">
      <c r="X36512" s="69"/>
      <c r="Y36512" s="69"/>
      <c r="Z36512" s="69"/>
      <c r="AA36512" s="69"/>
    </row>
    <row r="36513" spans="24:27" x14ac:dyDescent="0.25">
      <c r="X36513" s="69"/>
      <c r="Y36513" s="69"/>
      <c r="Z36513" s="69"/>
      <c r="AA36513" s="69"/>
    </row>
    <row r="36514" spans="24:27" x14ac:dyDescent="0.25">
      <c r="X36514" s="69"/>
      <c r="Y36514" s="69"/>
      <c r="Z36514" s="69"/>
      <c r="AA36514" s="69"/>
    </row>
    <row r="36515" spans="24:27" x14ac:dyDescent="0.25">
      <c r="X36515" s="69"/>
      <c r="Y36515" s="69"/>
      <c r="Z36515" s="69"/>
      <c r="AA36515" s="69"/>
    </row>
    <row r="36516" spans="24:27" x14ac:dyDescent="0.25">
      <c r="X36516" s="69"/>
      <c r="Y36516" s="69"/>
      <c r="Z36516" s="69"/>
      <c r="AA36516" s="69"/>
    </row>
    <row r="36517" spans="24:27" x14ac:dyDescent="0.25">
      <c r="X36517" s="69"/>
      <c r="Y36517" s="69"/>
      <c r="Z36517" s="69"/>
      <c r="AA36517" s="69"/>
    </row>
    <row r="36518" spans="24:27" x14ac:dyDescent="0.25">
      <c r="X36518" s="69"/>
      <c r="Y36518" s="69"/>
      <c r="Z36518" s="69"/>
      <c r="AA36518" s="69"/>
    </row>
    <row r="36519" spans="24:27" x14ac:dyDescent="0.25">
      <c r="X36519" s="69"/>
      <c r="Y36519" s="69"/>
      <c r="Z36519" s="69"/>
      <c r="AA36519" s="69"/>
    </row>
    <row r="36520" spans="24:27" x14ac:dyDescent="0.25">
      <c r="X36520" s="69"/>
      <c r="Y36520" s="69"/>
      <c r="Z36520" s="69"/>
      <c r="AA36520" s="69"/>
    </row>
    <row r="36521" spans="24:27" x14ac:dyDescent="0.25">
      <c r="X36521" s="69"/>
      <c r="Y36521" s="69"/>
      <c r="Z36521" s="69"/>
      <c r="AA36521" s="69"/>
    </row>
    <row r="36522" spans="24:27" x14ac:dyDescent="0.25">
      <c r="X36522" s="69"/>
      <c r="Y36522" s="69"/>
      <c r="Z36522" s="69"/>
      <c r="AA36522" s="69"/>
    </row>
    <row r="36523" spans="24:27" x14ac:dyDescent="0.25">
      <c r="X36523" s="69"/>
      <c r="Y36523" s="69"/>
      <c r="Z36523" s="69"/>
      <c r="AA36523" s="69"/>
    </row>
    <row r="36524" spans="24:27" x14ac:dyDescent="0.25">
      <c r="X36524" s="69"/>
      <c r="Y36524" s="69"/>
      <c r="Z36524" s="69"/>
      <c r="AA36524" s="69"/>
    </row>
    <row r="36525" spans="24:27" x14ac:dyDescent="0.25">
      <c r="X36525" s="69"/>
      <c r="Y36525" s="69"/>
      <c r="Z36525" s="69"/>
      <c r="AA36525" s="69"/>
    </row>
    <row r="36526" spans="24:27" x14ac:dyDescent="0.25">
      <c r="X36526" s="69"/>
      <c r="Y36526" s="69"/>
      <c r="Z36526" s="69"/>
      <c r="AA36526" s="69"/>
    </row>
    <row r="36527" spans="24:27" x14ac:dyDescent="0.25">
      <c r="X36527" s="69"/>
      <c r="Y36527" s="69"/>
      <c r="Z36527" s="69"/>
      <c r="AA36527" s="69"/>
    </row>
    <row r="36528" spans="24:27" x14ac:dyDescent="0.25">
      <c r="X36528" s="69"/>
      <c r="Y36528" s="69"/>
      <c r="Z36528" s="69"/>
      <c r="AA36528" s="69"/>
    </row>
    <row r="36529" spans="24:27" x14ac:dyDescent="0.25">
      <c r="X36529" s="69"/>
      <c r="Y36529" s="69"/>
      <c r="Z36529" s="69"/>
      <c r="AA36529" s="69"/>
    </row>
    <row r="36530" spans="24:27" x14ac:dyDescent="0.25">
      <c r="X36530" s="69"/>
      <c r="Y36530" s="69"/>
      <c r="Z36530" s="69"/>
      <c r="AA36530" s="69"/>
    </row>
    <row r="36531" spans="24:27" x14ac:dyDescent="0.25">
      <c r="X36531" s="69"/>
      <c r="Y36531" s="69"/>
      <c r="Z36531" s="69"/>
      <c r="AA36531" s="69"/>
    </row>
    <row r="36532" spans="24:27" x14ac:dyDescent="0.25">
      <c r="X36532" s="69"/>
      <c r="Y36532" s="69"/>
      <c r="Z36532" s="69"/>
      <c r="AA36532" s="69"/>
    </row>
    <row r="36533" spans="24:27" x14ac:dyDescent="0.25">
      <c r="X36533" s="69"/>
      <c r="Y36533" s="69"/>
      <c r="Z36533" s="69"/>
      <c r="AA36533" s="69"/>
    </row>
    <row r="36534" spans="24:27" x14ac:dyDescent="0.25">
      <c r="X36534" s="69"/>
      <c r="Y36534" s="69"/>
      <c r="Z36534" s="69"/>
      <c r="AA36534" s="69"/>
    </row>
    <row r="36535" spans="24:27" x14ac:dyDescent="0.25">
      <c r="X36535" s="69"/>
      <c r="Y36535" s="69"/>
      <c r="Z36535" s="69"/>
      <c r="AA36535" s="69"/>
    </row>
    <row r="36536" spans="24:27" x14ac:dyDescent="0.25">
      <c r="X36536" s="69"/>
      <c r="Y36536" s="69"/>
      <c r="Z36536" s="69"/>
      <c r="AA36536" s="69"/>
    </row>
    <row r="36537" spans="24:27" x14ac:dyDescent="0.25">
      <c r="X36537" s="69"/>
      <c r="Y36537" s="69"/>
      <c r="Z36537" s="69"/>
      <c r="AA36537" s="69"/>
    </row>
    <row r="36538" spans="24:27" x14ac:dyDescent="0.25">
      <c r="X36538" s="69"/>
      <c r="Y36538" s="69"/>
      <c r="Z36538" s="69"/>
      <c r="AA36538" s="69"/>
    </row>
    <row r="36539" spans="24:27" x14ac:dyDescent="0.25">
      <c r="X36539" s="69"/>
      <c r="Y36539" s="69"/>
      <c r="Z36539" s="69"/>
      <c r="AA36539" s="69"/>
    </row>
    <row r="36540" spans="24:27" x14ac:dyDescent="0.25">
      <c r="X36540" s="69"/>
      <c r="Y36540" s="69"/>
      <c r="Z36540" s="69"/>
      <c r="AA36540" s="69"/>
    </row>
    <row r="36541" spans="24:27" x14ac:dyDescent="0.25">
      <c r="X36541" s="69"/>
      <c r="Y36541" s="69"/>
      <c r="Z36541" s="69"/>
      <c r="AA36541" s="69"/>
    </row>
    <row r="36542" spans="24:27" x14ac:dyDescent="0.25">
      <c r="X36542" s="69"/>
      <c r="Y36542" s="69"/>
      <c r="Z36542" s="69"/>
      <c r="AA36542" s="69"/>
    </row>
    <row r="36543" spans="24:27" x14ac:dyDescent="0.25">
      <c r="X36543" s="69"/>
      <c r="Y36543" s="69"/>
      <c r="Z36543" s="69"/>
      <c r="AA36543" s="69"/>
    </row>
    <row r="36544" spans="24:27" x14ac:dyDescent="0.25">
      <c r="X36544" s="69"/>
      <c r="Y36544" s="69"/>
      <c r="Z36544" s="69"/>
      <c r="AA36544" s="69"/>
    </row>
    <row r="36545" spans="24:27" x14ac:dyDescent="0.25">
      <c r="X36545" s="69"/>
      <c r="Y36545" s="69"/>
      <c r="Z36545" s="69"/>
      <c r="AA36545" s="69"/>
    </row>
    <row r="36546" spans="24:27" x14ac:dyDescent="0.25">
      <c r="X36546" s="69"/>
      <c r="Y36546" s="69"/>
      <c r="Z36546" s="69"/>
      <c r="AA36546" s="69"/>
    </row>
    <row r="36547" spans="24:27" x14ac:dyDescent="0.25">
      <c r="X36547" s="69"/>
      <c r="Y36547" s="69"/>
      <c r="Z36547" s="69"/>
      <c r="AA36547" s="69"/>
    </row>
    <row r="36548" spans="24:27" x14ac:dyDescent="0.25">
      <c r="X36548" s="69"/>
      <c r="Y36548" s="69"/>
      <c r="Z36548" s="69"/>
      <c r="AA36548" s="69"/>
    </row>
    <row r="36549" spans="24:27" x14ac:dyDescent="0.25">
      <c r="X36549" s="69"/>
      <c r="Y36549" s="69"/>
      <c r="Z36549" s="69"/>
      <c r="AA36549" s="69"/>
    </row>
    <row r="36550" spans="24:27" x14ac:dyDescent="0.25">
      <c r="X36550" s="69"/>
      <c r="Y36550" s="69"/>
      <c r="Z36550" s="69"/>
      <c r="AA36550" s="69"/>
    </row>
    <row r="36551" spans="24:27" x14ac:dyDescent="0.25">
      <c r="X36551" s="69"/>
      <c r="Y36551" s="69"/>
      <c r="Z36551" s="69"/>
      <c r="AA36551" s="69"/>
    </row>
    <row r="36552" spans="24:27" x14ac:dyDescent="0.25">
      <c r="X36552" s="69"/>
      <c r="Y36552" s="69"/>
      <c r="Z36552" s="69"/>
      <c r="AA36552" s="69"/>
    </row>
    <row r="36553" spans="24:27" x14ac:dyDescent="0.25">
      <c r="X36553" s="69"/>
      <c r="Y36553" s="69"/>
      <c r="Z36553" s="69"/>
      <c r="AA36553" s="69"/>
    </row>
    <row r="36554" spans="24:27" x14ac:dyDescent="0.25">
      <c r="X36554" s="69"/>
      <c r="Y36554" s="69"/>
      <c r="Z36554" s="69"/>
      <c r="AA36554" s="69"/>
    </row>
    <row r="36555" spans="24:27" x14ac:dyDescent="0.25">
      <c r="X36555" s="69"/>
      <c r="Y36555" s="69"/>
      <c r="Z36555" s="69"/>
      <c r="AA36555" s="69"/>
    </row>
    <row r="36556" spans="24:27" x14ac:dyDescent="0.25">
      <c r="X36556" s="69"/>
      <c r="Y36556" s="69"/>
      <c r="Z36556" s="69"/>
      <c r="AA36556" s="69"/>
    </row>
    <row r="36557" spans="24:27" x14ac:dyDescent="0.25">
      <c r="X36557" s="69"/>
      <c r="Y36557" s="69"/>
      <c r="Z36557" s="69"/>
      <c r="AA36557" s="69"/>
    </row>
    <row r="36558" spans="24:27" x14ac:dyDescent="0.25">
      <c r="X36558" s="69"/>
      <c r="Y36558" s="69"/>
      <c r="Z36558" s="69"/>
      <c r="AA36558" s="69"/>
    </row>
    <row r="36559" spans="24:27" x14ac:dyDescent="0.25">
      <c r="X36559" s="69"/>
      <c r="Y36559" s="69"/>
      <c r="Z36559" s="69"/>
      <c r="AA36559" s="69"/>
    </row>
    <row r="36560" spans="24:27" x14ac:dyDescent="0.25">
      <c r="X36560" s="69"/>
      <c r="Y36560" s="69"/>
      <c r="Z36560" s="69"/>
      <c r="AA36560" s="69"/>
    </row>
    <row r="36561" spans="24:27" x14ac:dyDescent="0.25">
      <c r="X36561" s="69"/>
      <c r="Y36561" s="69"/>
      <c r="Z36561" s="69"/>
      <c r="AA36561" s="69"/>
    </row>
    <row r="36562" spans="24:27" x14ac:dyDescent="0.25">
      <c r="X36562" s="69"/>
      <c r="Y36562" s="69"/>
      <c r="Z36562" s="69"/>
      <c r="AA36562" s="69"/>
    </row>
    <row r="36563" spans="24:27" x14ac:dyDescent="0.25">
      <c r="X36563" s="69"/>
      <c r="Y36563" s="69"/>
      <c r="Z36563" s="69"/>
      <c r="AA36563" s="69"/>
    </row>
    <row r="36564" spans="24:27" x14ac:dyDescent="0.25">
      <c r="X36564" s="69"/>
      <c r="Y36564" s="69"/>
      <c r="Z36564" s="69"/>
      <c r="AA36564" s="69"/>
    </row>
    <row r="36565" spans="24:27" x14ac:dyDescent="0.25">
      <c r="X36565" s="69"/>
      <c r="Y36565" s="69"/>
      <c r="Z36565" s="69"/>
      <c r="AA36565" s="69"/>
    </row>
    <row r="36566" spans="24:27" x14ac:dyDescent="0.25">
      <c r="X36566" s="69"/>
      <c r="Y36566" s="69"/>
      <c r="Z36566" s="69"/>
      <c r="AA36566" s="69"/>
    </row>
    <row r="36567" spans="24:27" x14ac:dyDescent="0.25">
      <c r="X36567" s="69"/>
      <c r="Y36567" s="69"/>
      <c r="Z36567" s="69"/>
      <c r="AA36567" s="69"/>
    </row>
    <row r="36568" spans="24:27" x14ac:dyDescent="0.25">
      <c r="X36568" s="69"/>
      <c r="Y36568" s="69"/>
      <c r="Z36568" s="69"/>
      <c r="AA36568" s="69"/>
    </row>
    <row r="36569" spans="24:27" x14ac:dyDescent="0.25">
      <c r="X36569" s="69"/>
      <c r="Y36569" s="69"/>
      <c r="Z36569" s="69"/>
      <c r="AA36569" s="69"/>
    </row>
    <row r="36570" spans="24:27" x14ac:dyDescent="0.25">
      <c r="X36570" s="69"/>
      <c r="Y36570" s="69"/>
      <c r="Z36570" s="69"/>
      <c r="AA36570" s="69"/>
    </row>
    <row r="36571" spans="24:27" x14ac:dyDescent="0.25">
      <c r="X36571" s="69"/>
      <c r="Y36571" s="69"/>
      <c r="Z36571" s="69"/>
      <c r="AA36571" s="69"/>
    </row>
    <row r="36572" spans="24:27" x14ac:dyDescent="0.25">
      <c r="X36572" s="69"/>
      <c r="Y36572" s="69"/>
      <c r="Z36572" s="69"/>
      <c r="AA36572" s="69"/>
    </row>
    <row r="36573" spans="24:27" x14ac:dyDescent="0.25">
      <c r="X36573" s="69"/>
      <c r="Y36573" s="69"/>
      <c r="Z36573" s="69"/>
      <c r="AA36573" s="69"/>
    </row>
    <row r="36574" spans="24:27" x14ac:dyDescent="0.25">
      <c r="X36574" s="69"/>
      <c r="Y36574" s="69"/>
      <c r="Z36574" s="69"/>
      <c r="AA36574" s="69"/>
    </row>
    <row r="36575" spans="24:27" x14ac:dyDescent="0.25">
      <c r="X36575" s="69"/>
      <c r="Y36575" s="69"/>
      <c r="Z36575" s="69"/>
      <c r="AA36575" s="69"/>
    </row>
    <row r="36576" spans="24:27" x14ac:dyDescent="0.25">
      <c r="X36576" s="69"/>
      <c r="Y36576" s="69"/>
      <c r="Z36576" s="69"/>
      <c r="AA36576" s="69"/>
    </row>
    <row r="36577" spans="24:27" x14ac:dyDescent="0.25">
      <c r="X36577" s="69"/>
      <c r="Y36577" s="69"/>
      <c r="Z36577" s="69"/>
      <c r="AA36577" s="69"/>
    </row>
    <row r="36578" spans="24:27" x14ac:dyDescent="0.25">
      <c r="X36578" s="69"/>
      <c r="Y36578" s="69"/>
      <c r="Z36578" s="69"/>
      <c r="AA36578" s="69"/>
    </row>
    <row r="36579" spans="24:27" x14ac:dyDescent="0.25">
      <c r="X36579" s="69"/>
      <c r="Y36579" s="69"/>
      <c r="Z36579" s="69"/>
      <c r="AA36579" s="69"/>
    </row>
    <row r="36580" spans="24:27" x14ac:dyDescent="0.25">
      <c r="X36580" s="69"/>
      <c r="Y36580" s="69"/>
      <c r="Z36580" s="69"/>
      <c r="AA36580" s="69"/>
    </row>
    <row r="36581" spans="24:27" x14ac:dyDescent="0.25">
      <c r="X36581" s="69"/>
      <c r="Y36581" s="69"/>
      <c r="Z36581" s="69"/>
      <c r="AA36581" s="69"/>
    </row>
    <row r="36582" spans="24:27" x14ac:dyDescent="0.25">
      <c r="X36582" s="69"/>
      <c r="Y36582" s="69"/>
      <c r="Z36582" s="69"/>
      <c r="AA36582" s="69"/>
    </row>
    <row r="36583" spans="24:27" x14ac:dyDescent="0.25">
      <c r="X36583" s="69"/>
      <c r="Y36583" s="69"/>
      <c r="Z36583" s="69"/>
      <c r="AA36583" s="69"/>
    </row>
    <row r="36584" spans="24:27" x14ac:dyDescent="0.25">
      <c r="X36584" s="69"/>
      <c r="Y36584" s="69"/>
      <c r="Z36584" s="69"/>
      <c r="AA36584" s="69"/>
    </row>
    <row r="36585" spans="24:27" x14ac:dyDescent="0.25">
      <c r="X36585" s="69"/>
      <c r="Y36585" s="69"/>
      <c r="Z36585" s="69"/>
      <c r="AA36585" s="69"/>
    </row>
    <row r="36586" spans="24:27" x14ac:dyDescent="0.25">
      <c r="X36586" s="69"/>
      <c r="Y36586" s="69"/>
      <c r="Z36586" s="69"/>
      <c r="AA36586" s="69"/>
    </row>
    <row r="36587" spans="24:27" x14ac:dyDescent="0.25">
      <c r="X36587" s="69"/>
      <c r="Y36587" s="69"/>
      <c r="Z36587" s="69"/>
      <c r="AA36587" s="69"/>
    </row>
    <row r="36588" spans="24:27" x14ac:dyDescent="0.25">
      <c r="X36588" s="69"/>
      <c r="Y36588" s="69"/>
      <c r="Z36588" s="69"/>
      <c r="AA36588" s="69"/>
    </row>
    <row r="36589" spans="24:27" x14ac:dyDescent="0.25">
      <c r="X36589" s="69"/>
      <c r="Y36589" s="69"/>
      <c r="Z36589" s="69"/>
      <c r="AA36589" s="69"/>
    </row>
    <row r="36590" spans="24:27" x14ac:dyDescent="0.25">
      <c r="X36590" s="69"/>
      <c r="Y36590" s="69"/>
      <c r="Z36590" s="69"/>
      <c r="AA36590" s="69"/>
    </row>
    <row r="36591" spans="24:27" x14ac:dyDescent="0.25">
      <c r="X36591" s="69"/>
      <c r="Y36591" s="69"/>
      <c r="Z36591" s="69"/>
      <c r="AA36591" s="69"/>
    </row>
    <row r="36592" spans="24:27" x14ac:dyDescent="0.25">
      <c r="X36592" s="69"/>
      <c r="Y36592" s="69"/>
      <c r="Z36592" s="69"/>
      <c r="AA36592" s="69"/>
    </row>
    <row r="36593" spans="24:27" x14ac:dyDescent="0.25">
      <c r="X36593" s="69"/>
      <c r="Y36593" s="69"/>
      <c r="Z36593" s="69"/>
      <c r="AA36593" s="69"/>
    </row>
    <row r="36594" spans="24:27" x14ac:dyDescent="0.25">
      <c r="X36594" s="69"/>
      <c r="Y36594" s="69"/>
      <c r="Z36594" s="69"/>
      <c r="AA36594" s="69"/>
    </row>
    <row r="36595" spans="24:27" x14ac:dyDescent="0.25">
      <c r="X36595" s="69"/>
      <c r="Y36595" s="69"/>
      <c r="Z36595" s="69"/>
      <c r="AA36595" s="69"/>
    </row>
    <row r="36596" spans="24:27" x14ac:dyDescent="0.25">
      <c r="X36596" s="69"/>
      <c r="Y36596" s="69"/>
      <c r="Z36596" s="69"/>
      <c r="AA36596" s="69"/>
    </row>
    <row r="36597" spans="24:27" x14ac:dyDescent="0.25">
      <c r="X36597" s="69"/>
      <c r="Y36597" s="69"/>
      <c r="Z36597" s="69"/>
      <c r="AA36597" s="69"/>
    </row>
    <row r="36598" spans="24:27" x14ac:dyDescent="0.25">
      <c r="X36598" s="69"/>
      <c r="Y36598" s="69"/>
      <c r="Z36598" s="69"/>
      <c r="AA36598" s="69"/>
    </row>
    <row r="36599" spans="24:27" x14ac:dyDescent="0.25">
      <c r="X36599" s="69"/>
      <c r="Y36599" s="69"/>
      <c r="Z36599" s="69"/>
      <c r="AA36599" s="69"/>
    </row>
    <row r="36600" spans="24:27" x14ac:dyDescent="0.25">
      <c r="X36600" s="69"/>
      <c r="Y36600" s="69"/>
      <c r="Z36600" s="69"/>
      <c r="AA36600" s="69"/>
    </row>
    <row r="36601" spans="24:27" x14ac:dyDescent="0.25">
      <c r="X36601" s="69"/>
      <c r="Y36601" s="69"/>
      <c r="Z36601" s="69"/>
      <c r="AA36601" s="69"/>
    </row>
    <row r="36602" spans="24:27" x14ac:dyDescent="0.25">
      <c r="X36602" s="69"/>
      <c r="Y36602" s="69"/>
      <c r="Z36602" s="69"/>
      <c r="AA36602" s="69"/>
    </row>
    <row r="36603" spans="24:27" x14ac:dyDescent="0.25">
      <c r="X36603" s="69"/>
      <c r="Y36603" s="69"/>
      <c r="Z36603" s="69"/>
      <c r="AA36603" s="69"/>
    </row>
    <row r="36604" spans="24:27" x14ac:dyDescent="0.25">
      <c r="X36604" s="69"/>
      <c r="Y36604" s="69"/>
      <c r="Z36604" s="69"/>
      <c r="AA36604" s="69"/>
    </row>
    <row r="36605" spans="24:27" x14ac:dyDescent="0.25">
      <c r="X36605" s="69"/>
      <c r="Y36605" s="69"/>
      <c r="Z36605" s="69"/>
      <c r="AA36605" s="69"/>
    </row>
    <row r="36606" spans="24:27" x14ac:dyDescent="0.25">
      <c r="X36606" s="69"/>
      <c r="Y36606" s="69"/>
      <c r="Z36606" s="69"/>
      <c r="AA36606" s="69"/>
    </row>
    <row r="36607" spans="24:27" x14ac:dyDescent="0.25">
      <c r="X36607" s="69"/>
      <c r="Y36607" s="69"/>
      <c r="Z36607" s="69"/>
      <c r="AA36607" s="69"/>
    </row>
    <row r="36608" spans="24:27" x14ac:dyDescent="0.25">
      <c r="X36608" s="69"/>
      <c r="Y36608" s="69"/>
      <c r="Z36608" s="69"/>
      <c r="AA36608" s="69"/>
    </row>
    <row r="36609" spans="24:27" x14ac:dyDescent="0.25">
      <c r="X36609" s="69"/>
      <c r="Y36609" s="69"/>
      <c r="Z36609" s="69"/>
      <c r="AA36609" s="69"/>
    </row>
    <row r="36610" spans="24:27" x14ac:dyDescent="0.25">
      <c r="X36610" s="69"/>
      <c r="Y36610" s="69"/>
      <c r="Z36610" s="69"/>
      <c r="AA36610" s="69"/>
    </row>
    <row r="36611" spans="24:27" x14ac:dyDescent="0.25">
      <c r="X36611" s="69"/>
      <c r="Y36611" s="69"/>
      <c r="Z36611" s="69"/>
      <c r="AA36611" s="69"/>
    </row>
    <row r="36612" spans="24:27" x14ac:dyDescent="0.25">
      <c r="X36612" s="69"/>
      <c r="Y36612" s="69"/>
      <c r="Z36612" s="69"/>
      <c r="AA36612" s="69"/>
    </row>
    <row r="36613" spans="24:27" x14ac:dyDescent="0.25">
      <c r="X36613" s="69"/>
      <c r="Y36613" s="69"/>
      <c r="Z36613" s="69"/>
      <c r="AA36613" s="69"/>
    </row>
    <row r="36614" spans="24:27" x14ac:dyDescent="0.25">
      <c r="X36614" s="69"/>
      <c r="Y36614" s="69"/>
      <c r="Z36614" s="69"/>
      <c r="AA36614" s="69"/>
    </row>
    <row r="36615" spans="24:27" x14ac:dyDescent="0.25">
      <c r="X36615" s="69"/>
      <c r="Y36615" s="69"/>
      <c r="Z36615" s="69"/>
      <c r="AA36615" s="69"/>
    </row>
    <row r="36616" spans="24:27" x14ac:dyDescent="0.25">
      <c r="X36616" s="69"/>
      <c r="Y36616" s="69"/>
      <c r="Z36616" s="69"/>
      <c r="AA36616" s="69"/>
    </row>
    <row r="36617" spans="24:27" x14ac:dyDescent="0.25">
      <c r="X36617" s="69"/>
      <c r="Y36617" s="69"/>
      <c r="Z36617" s="69"/>
      <c r="AA36617" s="69"/>
    </row>
    <row r="36618" spans="24:27" x14ac:dyDescent="0.25">
      <c r="X36618" s="69"/>
      <c r="Y36618" s="69"/>
      <c r="Z36618" s="69"/>
      <c r="AA36618" s="69"/>
    </row>
    <row r="36619" spans="24:27" x14ac:dyDescent="0.25">
      <c r="X36619" s="69"/>
      <c r="Y36619" s="69"/>
      <c r="Z36619" s="69"/>
      <c r="AA36619" s="69"/>
    </row>
    <row r="36620" spans="24:27" x14ac:dyDescent="0.25">
      <c r="X36620" s="69"/>
      <c r="Y36620" s="69"/>
      <c r="Z36620" s="69"/>
      <c r="AA36620" s="69"/>
    </row>
    <row r="36621" spans="24:27" x14ac:dyDescent="0.25">
      <c r="X36621" s="69"/>
      <c r="Y36621" s="69"/>
      <c r="Z36621" s="69"/>
      <c r="AA36621" s="69"/>
    </row>
    <row r="36622" spans="24:27" x14ac:dyDescent="0.25">
      <c r="X36622" s="69"/>
      <c r="Y36622" s="69"/>
      <c r="Z36622" s="69"/>
      <c r="AA36622" s="69"/>
    </row>
    <row r="36623" spans="24:27" x14ac:dyDescent="0.25">
      <c r="X36623" s="69"/>
      <c r="Y36623" s="69"/>
      <c r="Z36623" s="69"/>
      <c r="AA36623" s="69"/>
    </row>
    <row r="36624" spans="24:27" x14ac:dyDescent="0.25">
      <c r="X36624" s="69"/>
      <c r="Y36624" s="69"/>
      <c r="Z36624" s="69"/>
      <c r="AA36624" s="69"/>
    </row>
    <row r="36625" spans="24:27" x14ac:dyDescent="0.25">
      <c r="X36625" s="69"/>
      <c r="Y36625" s="69"/>
      <c r="Z36625" s="69"/>
      <c r="AA36625" s="69"/>
    </row>
    <row r="36626" spans="24:27" x14ac:dyDescent="0.25">
      <c r="X36626" s="69"/>
      <c r="Y36626" s="69"/>
      <c r="Z36626" s="69"/>
      <c r="AA36626" s="69"/>
    </row>
    <row r="36627" spans="24:27" x14ac:dyDescent="0.25">
      <c r="X36627" s="69"/>
      <c r="Y36627" s="69"/>
      <c r="Z36627" s="69"/>
      <c r="AA36627" s="69"/>
    </row>
    <row r="36628" spans="24:27" x14ac:dyDescent="0.25">
      <c r="X36628" s="69"/>
      <c r="Y36628" s="69"/>
      <c r="Z36628" s="69"/>
      <c r="AA36628" s="69"/>
    </row>
    <row r="36629" spans="24:27" x14ac:dyDescent="0.25">
      <c r="X36629" s="69"/>
      <c r="Y36629" s="69"/>
      <c r="Z36629" s="69"/>
      <c r="AA36629" s="69"/>
    </row>
    <row r="36630" spans="24:27" x14ac:dyDescent="0.25">
      <c r="X36630" s="69"/>
      <c r="Y36630" s="69"/>
      <c r="Z36630" s="69"/>
      <c r="AA36630" s="69"/>
    </row>
    <row r="36631" spans="24:27" x14ac:dyDescent="0.25">
      <c r="X36631" s="69"/>
      <c r="Y36631" s="69"/>
      <c r="Z36631" s="69"/>
      <c r="AA36631" s="69"/>
    </row>
    <row r="36632" spans="24:27" x14ac:dyDescent="0.25">
      <c r="X36632" s="69"/>
      <c r="Y36632" s="69"/>
      <c r="Z36632" s="69"/>
      <c r="AA36632" s="69"/>
    </row>
    <row r="36633" spans="24:27" x14ac:dyDescent="0.25">
      <c r="X36633" s="69"/>
      <c r="Y36633" s="69"/>
      <c r="Z36633" s="69"/>
      <c r="AA36633" s="69"/>
    </row>
    <row r="36634" spans="24:27" x14ac:dyDescent="0.25">
      <c r="X36634" s="69"/>
      <c r="Y36634" s="69"/>
      <c r="Z36634" s="69"/>
      <c r="AA36634" s="69"/>
    </row>
    <row r="36635" spans="24:27" x14ac:dyDescent="0.25">
      <c r="X36635" s="69"/>
      <c r="Y36635" s="69"/>
      <c r="Z36635" s="69"/>
      <c r="AA36635" s="69"/>
    </row>
    <row r="36636" spans="24:27" x14ac:dyDescent="0.25">
      <c r="X36636" s="69"/>
      <c r="Y36636" s="69"/>
      <c r="Z36636" s="69"/>
      <c r="AA36636" s="69"/>
    </row>
    <row r="36637" spans="24:27" x14ac:dyDescent="0.25">
      <c r="X36637" s="69"/>
      <c r="Y36637" s="69"/>
      <c r="Z36637" s="69"/>
      <c r="AA36637" s="69"/>
    </row>
    <row r="36638" spans="24:27" x14ac:dyDescent="0.25">
      <c r="X36638" s="69"/>
      <c r="Y36638" s="69"/>
      <c r="Z36638" s="69"/>
      <c r="AA36638" s="69"/>
    </row>
    <row r="36639" spans="24:27" x14ac:dyDescent="0.25">
      <c r="X36639" s="69"/>
      <c r="Y36639" s="69"/>
      <c r="Z36639" s="69"/>
      <c r="AA36639" s="69"/>
    </row>
    <row r="36640" spans="24:27" x14ac:dyDescent="0.25">
      <c r="X36640" s="69"/>
      <c r="Y36640" s="69"/>
      <c r="Z36640" s="69"/>
      <c r="AA36640" s="69"/>
    </row>
    <row r="36641" spans="24:27" x14ac:dyDescent="0.25">
      <c r="X36641" s="69"/>
      <c r="Y36641" s="69"/>
      <c r="Z36641" s="69"/>
      <c r="AA36641" s="69"/>
    </row>
    <row r="36642" spans="24:27" x14ac:dyDescent="0.25">
      <c r="X36642" s="69"/>
      <c r="Y36642" s="69"/>
      <c r="Z36642" s="69"/>
      <c r="AA36642" s="69"/>
    </row>
    <row r="36643" spans="24:27" x14ac:dyDescent="0.25">
      <c r="X36643" s="69"/>
      <c r="Y36643" s="69"/>
      <c r="Z36643" s="69"/>
      <c r="AA36643" s="69"/>
    </row>
    <row r="36644" spans="24:27" x14ac:dyDescent="0.25">
      <c r="X36644" s="69"/>
      <c r="Y36644" s="69"/>
      <c r="Z36644" s="69"/>
      <c r="AA36644" s="69"/>
    </row>
    <row r="36645" spans="24:27" x14ac:dyDescent="0.25">
      <c r="X36645" s="69"/>
      <c r="Y36645" s="69"/>
      <c r="Z36645" s="69"/>
      <c r="AA36645" s="69"/>
    </row>
    <row r="36646" spans="24:27" x14ac:dyDescent="0.25">
      <c r="X36646" s="69"/>
      <c r="Y36646" s="69"/>
      <c r="Z36646" s="69"/>
      <c r="AA36646" s="69"/>
    </row>
    <row r="36647" spans="24:27" x14ac:dyDescent="0.25">
      <c r="X36647" s="69"/>
      <c r="Y36647" s="69"/>
      <c r="Z36647" s="69"/>
      <c r="AA36647" s="69"/>
    </row>
    <row r="36648" spans="24:27" x14ac:dyDescent="0.25">
      <c r="X36648" s="69"/>
      <c r="Y36648" s="69"/>
      <c r="Z36648" s="69"/>
      <c r="AA36648" s="69"/>
    </row>
    <row r="36649" spans="24:27" x14ac:dyDescent="0.25">
      <c r="X36649" s="69"/>
      <c r="Y36649" s="69"/>
      <c r="Z36649" s="69"/>
      <c r="AA36649" s="69"/>
    </row>
    <row r="36650" spans="24:27" x14ac:dyDescent="0.25">
      <c r="X36650" s="69"/>
      <c r="Y36650" s="69"/>
      <c r="Z36650" s="69"/>
      <c r="AA36650" s="69"/>
    </row>
    <row r="36651" spans="24:27" x14ac:dyDescent="0.25">
      <c r="X36651" s="69"/>
      <c r="Y36651" s="69"/>
      <c r="Z36651" s="69"/>
      <c r="AA36651" s="69"/>
    </row>
    <row r="36652" spans="24:27" x14ac:dyDescent="0.25">
      <c r="X36652" s="69"/>
      <c r="Y36652" s="69"/>
      <c r="Z36652" s="69"/>
      <c r="AA36652" s="69"/>
    </row>
    <row r="36653" spans="24:27" x14ac:dyDescent="0.25">
      <c r="X36653" s="69"/>
      <c r="Y36653" s="69"/>
      <c r="Z36653" s="69"/>
      <c r="AA36653" s="69"/>
    </row>
    <row r="36654" spans="24:27" x14ac:dyDescent="0.25">
      <c r="X36654" s="69"/>
      <c r="Y36654" s="69"/>
      <c r="Z36654" s="69"/>
      <c r="AA36654" s="69"/>
    </row>
    <row r="36655" spans="24:27" x14ac:dyDescent="0.25">
      <c r="X36655" s="69"/>
      <c r="Y36655" s="69"/>
      <c r="Z36655" s="69"/>
      <c r="AA36655" s="69"/>
    </row>
    <row r="36656" spans="24:27" x14ac:dyDescent="0.25">
      <c r="X36656" s="69"/>
      <c r="Y36656" s="69"/>
      <c r="Z36656" s="69"/>
      <c r="AA36656" s="69"/>
    </row>
    <row r="36657" spans="24:27" x14ac:dyDescent="0.25">
      <c r="X36657" s="69"/>
      <c r="Y36657" s="69"/>
      <c r="Z36657" s="69"/>
      <c r="AA36657" s="69"/>
    </row>
    <row r="36658" spans="24:27" x14ac:dyDescent="0.25">
      <c r="X36658" s="69"/>
      <c r="Y36658" s="69"/>
      <c r="Z36658" s="69"/>
      <c r="AA36658" s="69"/>
    </row>
    <row r="36659" spans="24:27" x14ac:dyDescent="0.25">
      <c r="X36659" s="69"/>
      <c r="Y36659" s="69"/>
      <c r="Z36659" s="69"/>
      <c r="AA36659" s="69"/>
    </row>
    <row r="36660" spans="24:27" x14ac:dyDescent="0.25">
      <c r="X36660" s="69"/>
      <c r="Y36660" s="69"/>
      <c r="Z36660" s="69"/>
      <c r="AA36660" s="69"/>
    </row>
    <row r="36661" spans="24:27" x14ac:dyDescent="0.25">
      <c r="X36661" s="69"/>
      <c r="Y36661" s="69"/>
      <c r="Z36661" s="69"/>
      <c r="AA36661" s="69"/>
    </row>
    <row r="36662" spans="24:27" x14ac:dyDescent="0.25">
      <c r="X36662" s="69"/>
      <c r="Y36662" s="69"/>
      <c r="Z36662" s="69"/>
      <c r="AA36662" s="69"/>
    </row>
    <row r="36663" spans="24:27" x14ac:dyDescent="0.25">
      <c r="X36663" s="69"/>
      <c r="Y36663" s="69"/>
      <c r="Z36663" s="69"/>
      <c r="AA36663" s="69"/>
    </row>
    <row r="36664" spans="24:27" x14ac:dyDescent="0.25">
      <c r="X36664" s="69"/>
      <c r="Y36664" s="69"/>
      <c r="Z36664" s="69"/>
      <c r="AA36664" s="69"/>
    </row>
    <row r="36665" spans="24:27" x14ac:dyDescent="0.25">
      <c r="X36665" s="69"/>
      <c r="Y36665" s="69"/>
      <c r="Z36665" s="69"/>
      <c r="AA36665" s="69"/>
    </row>
    <row r="36666" spans="24:27" x14ac:dyDescent="0.25">
      <c r="X36666" s="69"/>
      <c r="Y36666" s="69"/>
      <c r="Z36666" s="69"/>
      <c r="AA36666" s="69"/>
    </row>
    <row r="36667" spans="24:27" x14ac:dyDescent="0.25">
      <c r="X36667" s="69"/>
      <c r="Y36667" s="69"/>
      <c r="Z36667" s="69"/>
      <c r="AA36667" s="69"/>
    </row>
    <row r="36668" spans="24:27" x14ac:dyDescent="0.25">
      <c r="X36668" s="69"/>
      <c r="Y36668" s="69"/>
      <c r="Z36668" s="69"/>
      <c r="AA36668" s="69"/>
    </row>
    <row r="36669" spans="24:27" x14ac:dyDescent="0.25">
      <c r="X36669" s="69"/>
      <c r="Y36669" s="69"/>
      <c r="Z36669" s="69"/>
      <c r="AA36669" s="69"/>
    </row>
    <row r="36670" spans="24:27" x14ac:dyDescent="0.25">
      <c r="X36670" s="69"/>
      <c r="Y36670" s="69"/>
      <c r="Z36670" s="69"/>
      <c r="AA36670" s="69"/>
    </row>
    <row r="36671" spans="24:27" x14ac:dyDescent="0.25">
      <c r="X36671" s="69"/>
      <c r="Y36671" s="69"/>
      <c r="Z36671" s="69"/>
      <c r="AA36671" s="69"/>
    </row>
    <row r="36672" spans="24:27" x14ac:dyDescent="0.25">
      <c r="X36672" s="69"/>
      <c r="Y36672" s="69"/>
      <c r="Z36672" s="69"/>
      <c r="AA36672" s="69"/>
    </row>
    <row r="36673" spans="24:27" x14ac:dyDescent="0.25">
      <c r="X36673" s="69"/>
      <c r="Y36673" s="69"/>
      <c r="Z36673" s="69"/>
      <c r="AA36673" s="69"/>
    </row>
    <row r="36674" spans="24:27" x14ac:dyDescent="0.25">
      <c r="X36674" s="69"/>
      <c r="Y36674" s="69"/>
      <c r="Z36674" s="69"/>
      <c r="AA36674" s="69"/>
    </row>
    <row r="36675" spans="24:27" x14ac:dyDescent="0.25">
      <c r="X36675" s="69"/>
      <c r="Y36675" s="69"/>
      <c r="Z36675" s="69"/>
      <c r="AA36675" s="69"/>
    </row>
    <row r="36676" spans="24:27" x14ac:dyDescent="0.25">
      <c r="X36676" s="69"/>
      <c r="Y36676" s="69"/>
      <c r="Z36676" s="69"/>
      <c r="AA36676" s="69"/>
    </row>
    <row r="36677" spans="24:27" x14ac:dyDescent="0.25">
      <c r="X36677" s="69"/>
      <c r="Y36677" s="69"/>
      <c r="Z36677" s="69"/>
      <c r="AA36677" s="69"/>
    </row>
    <row r="36678" spans="24:27" x14ac:dyDescent="0.25">
      <c r="X36678" s="69"/>
      <c r="Y36678" s="69"/>
      <c r="Z36678" s="69"/>
      <c r="AA36678" s="69"/>
    </row>
    <row r="36679" spans="24:27" x14ac:dyDescent="0.25">
      <c r="X36679" s="69"/>
      <c r="Y36679" s="69"/>
      <c r="Z36679" s="69"/>
      <c r="AA36679" s="69"/>
    </row>
    <row r="36680" spans="24:27" x14ac:dyDescent="0.25">
      <c r="X36680" s="69"/>
      <c r="Y36680" s="69"/>
      <c r="Z36680" s="69"/>
      <c r="AA36680" s="69"/>
    </row>
    <row r="36681" spans="24:27" x14ac:dyDescent="0.25">
      <c r="X36681" s="69"/>
      <c r="Y36681" s="69"/>
      <c r="Z36681" s="69"/>
      <c r="AA36681" s="69"/>
    </row>
    <row r="36682" spans="24:27" x14ac:dyDescent="0.25">
      <c r="X36682" s="69"/>
      <c r="Y36682" s="69"/>
      <c r="Z36682" s="69"/>
      <c r="AA36682" s="69"/>
    </row>
    <row r="36683" spans="24:27" x14ac:dyDescent="0.25">
      <c r="X36683" s="69"/>
      <c r="Y36683" s="69"/>
      <c r="Z36683" s="69"/>
      <c r="AA36683" s="69"/>
    </row>
    <row r="36684" spans="24:27" x14ac:dyDescent="0.25">
      <c r="X36684" s="69"/>
      <c r="Y36684" s="69"/>
      <c r="Z36684" s="69"/>
      <c r="AA36684" s="69"/>
    </row>
    <row r="36685" spans="24:27" x14ac:dyDescent="0.25">
      <c r="X36685" s="69"/>
      <c r="Y36685" s="69"/>
      <c r="Z36685" s="69"/>
      <c r="AA36685" s="69"/>
    </row>
    <row r="36686" spans="24:27" x14ac:dyDescent="0.25">
      <c r="X36686" s="69"/>
      <c r="Y36686" s="69"/>
      <c r="Z36686" s="69"/>
      <c r="AA36686" s="69"/>
    </row>
    <row r="36687" spans="24:27" x14ac:dyDescent="0.25">
      <c r="X36687" s="69"/>
      <c r="Y36687" s="69"/>
      <c r="Z36687" s="69"/>
      <c r="AA36687" s="69"/>
    </row>
    <row r="36688" spans="24:27" x14ac:dyDescent="0.25">
      <c r="X36688" s="69"/>
      <c r="Y36688" s="69"/>
      <c r="Z36688" s="69"/>
      <c r="AA36688" s="69"/>
    </row>
    <row r="36689" spans="24:27" x14ac:dyDescent="0.25">
      <c r="X36689" s="69"/>
      <c r="Y36689" s="69"/>
      <c r="Z36689" s="69"/>
      <c r="AA36689" s="69"/>
    </row>
    <row r="36690" spans="24:27" x14ac:dyDescent="0.25">
      <c r="X36690" s="69"/>
      <c r="Y36690" s="69"/>
      <c r="Z36690" s="69"/>
      <c r="AA36690" s="69"/>
    </row>
    <row r="36691" spans="24:27" x14ac:dyDescent="0.25">
      <c r="X36691" s="69"/>
      <c r="Y36691" s="69"/>
      <c r="Z36691" s="69"/>
      <c r="AA36691" s="69"/>
    </row>
    <row r="36692" spans="24:27" x14ac:dyDescent="0.25">
      <c r="X36692" s="69"/>
      <c r="Y36692" s="69"/>
      <c r="Z36692" s="69"/>
      <c r="AA36692" s="69"/>
    </row>
    <row r="36693" spans="24:27" x14ac:dyDescent="0.25">
      <c r="X36693" s="69"/>
      <c r="Y36693" s="69"/>
      <c r="Z36693" s="69"/>
      <c r="AA36693" s="69"/>
    </row>
    <row r="36694" spans="24:27" x14ac:dyDescent="0.25">
      <c r="X36694" s="69"/>
      <c r="Y36694" s="69"/>
      <c r="Z36694" s="69"/>
      <c r="AA36694" s="69"/>
    </row>
    <row r="36695" spans="24:27" x14ac:dyDescent="0.25">
      <c r="X36695" s="69"/>
      <c r="Y36695" s="69"/>
      <c r="Z36695" s="69"/>
      <c r="AA36695" s="69"/>
    </row>
    <row r="36696" spans="24:27" x14ac:dyDescent="0.25">
      <c r="X36696" s="69"/>
      <c r="Y36696" s="69"/>
      <c r="Z36696" s="69"/>
      <c r="AA36696" s="69"/>
    </row>
    <row r="36697" spans="24:27" x14ac:dyDescent="0.25">
      <c r="X36697" s="69"/>
      <c r="Y36697" s="69"/>
      <c r="Z36697" s="69"/>
      <c r="AA36697" s="69"/>
    </row>
    <row r="36698" spans="24:27" x14ac:dyDescent="0.25">
      <c r="X36698" s="69"/>
      <c r="Y36698" s="69"/>
      <c r="Z36698" s="69"/>
      <c r="AA36698" s="69"/>
    </row>
    <row r="36699" spans="24:27" x14ac:dyDescent="0.25">
      <c r="X36699" s="69"/>
      <c r="Y36699" s="69"/>
      <c r="Z36699" s="69"/>
      <c r="AA36699" s="69"/>
    </row>
    <row r="36700" spans="24:27" x14ac:dyDescent="0.25">
      <c r="X36700" s="69"/>
      <c r="Y36700" s="69"/>
      <c r="Z36700" s="69"/>
      <c r="AA36700" s="69"/>
    </row>
    <row r="36701" spans="24:27" x14ac:dyDescent="0.25">
      <c r="X36701" s="69"/>
      <c r="Y36701" s="69"/>
      <c r="Z36701" s="69"/>
      <c r="AA36701" s="69"/>
    </row>
    <row r="36702" spans="24:27" x14ac:dyDescent="0.25">
      <c r="X36702" s="69"/>
      <c r="Y36702" s="69"/>
      <c r="Z36702" s="69"/>
      <c r="AA36702" s="69"/>
    </row>
    <row r="36703" spans="24:27" x14ac:dyDescent="0.25">
      <c r="X36703" s="69"/>
      <c r="Y36703" s="69"/>
      <c r="Z36703" s="69"/>
      <c r="AA36703" s="69"/>
    </row>
    <row r="36704" spans="24:27" x14ac:dyDescent="0.25">
      <c r="X36704" s="69"/>
      <c r="Y36704" s="69"/>
      <c r="Z36704" s="69"/>
      <c r="AA36704" s="69"/>
    </row>
    <row r="36705" spans="24:27" x14ac:dyDescent="0.25">
      <c r="X36705" s="69"/>
      <c r="Y36705" s="69"/>
      <c r="Z36705" s="69"/>
      <c r="AA36705" s="69"/>
    </row>
    <row r="36706" spans="24:27" x14ac:dyDescent="0.25">
      <c r="X36706" s="69"/>
      <c r="Y36706" s="69"/>
      <c r="Z36706" s="69"/>
      <c r="AA36706" s="69"/>
    </row>
    <row r="36707" spans="24:27" x14ac:dyDescent="0.25">
      <c r="X36707" s="69"/>
      <c r="Y36707" s="69"/>
      <c r="Z36707" s="69"/>
      <c r="AA36707" s="69"/>
    </row>
    <row r="36708" spans="24:27" x14ac:dyDescent="0.25">
      <c r="X36708" s="69"/>
      <c r="Y36708" s="69"/>
      <c r="Z36708" s="69"/>
      <c r="AA36708" s="69"/>
    </row>
    <row r="36709" spans="24:27" x14ac:dyDescent="0.25">
      <c r="X36709" s="69"/>
      <c r="Y36709" s="69"/>
      <c r="Z36709" s="69"/>
      <c r="AA36709" s="69"/>
    </row>
    <row r="36710" spans="24:27" x14ac:dyDescent="0.25">
      <c r="X36710" s="69"/>
      <c r="Y36710" s="69"/>
      <c r="Z36710" s="69"/>
      <c r="AA36710" s="69"/>
    </row>
    <row r="36711" spans="24:27" x14ac:dyDescent="0.25">
      <c r="X36711" s="69"/>
      <c r="Y36711" s="69"/>
      <c r="Z36711" s="69"/>
      <c r="AA36711" s="69"/>
    </row>
    <row r="36712" spans="24:27" x14ac:dyDescent="0.25">
      <c r="X36712" s="69"/>
      <c r="Y36712" s="69"/>
      <c r="Z36712" s="69"/>
      <c r="AA36712" s="69"/>
    </row>
    <row r="36713" spans="24:27" x14ac:dyDescent="0.25">
      <c r="X36713" s="69"/>
      <c r="Y36713" s="69"/>
      <c r="Z36713" s="69"/>
      <c r="AA36713" s="69"/>
    </row>
    <row r="36714" spans="24:27" x14ac:dyDescent="0.25">
      <c r="X36714" s="69"/>
      <c r="Y36714" s="69"/>
      <c r="Z36714" s="69"/>
      <c r="AA36714" s="69"/>
    </row>
    <row r="36715" spans="24:27" x14ac:dyDescent="0.25">
      <c r="X36715" s="69"/>
      <c r="Y36715" s="69"/>
      <c r="Z36715" s="69"/>
      <c r="AA36715" s="69"/>
    </row>
    <row r="36716" spans="24:27" x14ac:dyDescent="0.25">
      <c r="X36716" s="69"/>
      <c r="Y36716" s="69"/>
      <c r="Z36716" s="69"/>
      <c r="AA36716" s="69"/>
    </row>
    <row r="36717" spans="24:27" x14ac:dyDescent="0.25">
      <c r="X36717" s="69"/>
      <c r="Y36717" s="69"/>
      <c r="Z36717" s="69"/>
      <c r="AA36717" s="69"/>
    </row>
    <row r="36718" spans="24:27" x14ac:dyDescent="0.25">
      <c r="X36718" s="69"/>
      <c r="Y36718" s="69"/>
      <c r="Z36718" s="69"/>
      <c r="AA36718" s="69"/>
    </row>
    <row r="36719" spans="24:27" x14ac:dyDescent="0.25">
      <c r="X36719" s="69"/>
      <c r="Y36719" s="69"/>
      <c r="Z36719" s="69"/>
      <c r="AA36719" s="69"/>
    </row>
    <row r="36720" spans="24:27" x14ac:dyDescent="0.25">
      <c r="X36720" s="69"/>
      <c r="Y36720" s="69"/>
      <c r="Z36720" s="69"/>
      <c r="AA36720" s="69"/>
    </row>
    <row r="36721" spans="24:27" x14ac:dyDescent="0.25">
      <c r="X36721" s="69"/>
      <c r="Y36721" s="69"/>
      <c r="Z36721" s="69"/>
      <c r="AA36721" s="69"/>
    </row>
    <row r="36722" spans="24:27" x14ac:dyDescent="0.25">
      <c r="X36722" s="69"/>
      <c r="Y36722" s="69"/>
      <c r="Z36722" s="69"/>
      <c r="AA36722" s="69"/>
    </row>
    <row r="36723" spans="24:27" x14ac:dyDescent="0.25">
      <c r="X36723" s="69"/>
      <c r="Y36723" s="69"/>
      <c r="Z36723" s="69"/>
      <c r="AA36723" s="69"/>
    </row>
    <row r="36724" spans="24:27" x14ac:dyDescent="0.25">
      <c r="X36724" s="69"/>
      <c r="Y36724" s="69"/>
      <c r="Z36724" s="69"/>
      <c r="AA36724" s="69"/>
    </row>
    <row r="36725" spans="24:27" x14ac:dyDescent="0.25">
      <c r="X36725" s="69"/>
      <c r="Y36725" s="69"/>
      <c r="Z36725" s="69"/>
      <c r="AA36725" s="69"/>
    </row>
    <row r="36726" spans="24:27" x14ac:dyDescent="0.25">
      <c r="X36726" s="69"/>
      <c r="Y36726" s="69"/>
      <c r="Z36726" s="69"/>
      <c r="AA36726" s="69"/>
    </row>
    <row r="36727" spans="24:27" x14ac:dyDescent="0.25">
      <c r="X36727" s="69"/>
      <c r="Y36727" s="69"/>
      <c r="Z36727" s="69"/>
      <c r="AA36727" s="69"/>
    </row>
    <row r="36728" spans="24:27" x14ac:dyDescent="0.25">
      <c r="X36728" s="69"/>
      <c r="Y36728" s="69"/>
      <c r="Z36728" s="69"/>
      <c r="AA36728" s="69"/>
    </row>
    <row r="36729" spans="24:27" x14ac:dyDescent="0.25">
      <c r="X36729" s="69"/>
      <c r="Y36729" s="69"/>
      <c r="Z36729" s="69"/>
      <c r="AA36729" s="69"/>
    </row>
    <row r="36730" spans="24:27" x14ac:dyDescent="0.25">
      <c r="X36730" s="69"/>
      <c r="Y36730" s="69"/>
      <c r="Z36730" s="69"/>
      <c r="AA36730" s="69"/>
    </row>
    <row r="36731" spans="24:27" x14ac:dyDescent="0.25">
      <c r="X36731" s="69"/>
      <c r="Y36731" s="69"/>
      <c r="Z36731" s="69"/>
      <c r="AA36731" s="69"/>
    </row>
    <row r="36732" spans="24:27" x14ac:dyDescent="0.25">
      <c r="X36732" s="69"/>
      <c r="Y36732" s="69"/>
      <c r="Z36732" s="69"/>
      <c r="AA36732" s="69"/>
    </row>
    <row r="36733" spans="24:27" x14ac:dyDescent="0.25">
      <c r="X36733" s="69"/>
      <c r="Y36733" s="69"/>
      <c r="Z36733" s="69"/>
      <c r="AA36733" s="69"/>
    </row>
    <row r="36734" spans="24:27" x14ac:dyDescent="0.25">
      <c r="X36734" s="69"/>
      <c r="Y36734" s="69"/>
      <c r="Z36734" s="69"/>
      <c r="AA36734" s="69"/>
    </row>
    <row r="36735" spans="24:27" x14ac:dyDescent="0.25">
      <c r="X36735" s="69"/>
      <c r="Y36735" s="69"/>
      <c r="Z36735" s="69"/>
      <c r="AA36735" s="69"/>
    </row>
    <row r="36736" spans="24:27" x14ac:dyDescent="0.25">
      <c r="X36736" s="69"/>
      <c r="Y36736" s="69"/>
      <c r="Z36736" s="69"/>
      <c r="AA36736" s="69"/>
    </row>
    <row r="36737" spans="24:27" x14ac:dyDescent="0.25">
      <c r="X36737" s="69"/>
      <c r="Y36737" s="69"/>
      <c r="Z36737" s="69"/>
      <c r="AA36737" s="69"/>
    </row>
    <row r="36738" spans="24:27" x14ac:dyDescent="0.25">
      <c r="X36738" s="69"/>
      <c r="Y36738" s="69"/>
      <c r="Z36738" s="69"/>
      <c r="AA36738" s="69"/>
    </row>
    <row r="36739" spans="24:27" x14ac:dyDescent="0.25">
      <c r="X36739" s="69"/>
      <c r="Y36739" s="69"/>
      <c r="Z36739" s="69"/>
      <c r="AA36739" s="69"/>
    </row>
    <row r="36740" spans="24:27" x14ac:dyDescent="0.25">
      <c r="X36740" s="69"/>
      <c r="Y36740" s="69"/>
      <c r="Z36740" s="69"/>
      <c r="AA36740" s="69"/>
    </row>
    <row r="36741" spans="24:27" x14ac:dyDescent="0.25">
      <c r="X36741" s="69"/>
      <c r="Y36741" s="69"/>
      <c r="Z36741" s="69"/>
      <c r="AA36741" s="69"/>
    </row>
    <row r="36742" spans="24:27" x14ac:dyDescent="0.25">
      <c r="X36742" s="69"/>
      <c r="Y36742" s="69"/>
      <c r="Z36742" s="69"/>
      <c r="AA36742" s="69"/>
    </row>
    <row r="36743" spans="24:27" x14ac:dyDescent="0.25">
      <c r="X36743" s="69"/>
      <c r="Y36743" s="69"/>
      <c r="Z36743" s="69"/>
      <c r="AA36743" s="69"/>
    </row>
    <row r="36744" spans="24:27" x14ac:dyDescent="0.25">
      <c r="X36744" s="69"/>
      <c r="Y36744" s="69"/>
      <c r="Z36744" s="69"/>
      <c r="AA36744" s="69"/>
    </row>
    <row r="36745" spans="24:27" x14ac:dyDescent="0.25">
      <c r="X36745" s="69"/>
      <c r="Y36745" s="69"/>
      <c r="Z36745" s="69"/>
      <c r="AA36745" s="69"/>
    </row>
    <row r="36746" spans="24:27" x14ac:dyDescent="0.25">
      <c r="X36746" s="69"/>
      <c r="Y36746" s="69"/>
      <c r="Z36746" s="69"/>
      <c r="AA36746" s="69"/>
    </row>
    <row r="36747" spans="24:27" x14ac:dyDescent="0.25">
      <c r="X36747" s="69"/>
      <c r="Y36747" s="69"/>
      <c r="Z36747" s="69"/>
      <c r="AA36747" s="69"/>
    </row>
    <row r="36748" spans="24:27" x14ac:dyDescent="0.25">
      <c r="X36748" s="69"/>
      <c r="Y36748" s="69"/>
      <c r="Z36748" s="69"/>
      <c r="AA36748" s="69"/>
    </row>
    <row r="36749" spans="24:27" x14ac:dyDescent="0.25">
      <c r="X36749" s="69"/>
      <c r="Y36749" s="69"/>
      <c r="Z36749" s="69"/>
      <c r="AA36749" s="69"/>
    </row>
    <row r="36750" spans="24:27" x14ac:dyDescent="0.25">
      <c r="X36750" s="69"/>
      <c r="Y36750" s="69"/>
      <c r="Z36750" s="69"/>
      <c r="AA36750" s="69"/>
    </row>
    <row r="36751" spans="24:27" x14ac:dyDescent="0.25">
      <c r="X36751" s="69"/>
      <c r="Y36751" s="69"/>
      <c r="Z36751" s="69"/>
      <c r="AA36751" s="69"/>
    </row>
    <row r="36752" spans="24:27" x14ac:dyDescent="0.25">
      <c r="X36752" s="69"/>
      <c r="Y36752" s="69"/>
      <c r="Z36752" s="69"/>
      <c r="AA36752" s="69"/>
    </row>
    <row r="36753" spans="24:27" x14ac:dyDescent="0.25">
      <c r="X36753" s="69"/>
      <c r="Y36753" s="69"/>
      <c r="Z36753" s="69"/>
      <c r="AA36753" s="69"/>
    </row>
    <row r="36754" spans="24:27" x14ac:dyDescent="0.25">
      <c r="X36754" s="69"/>
      <c r="Y36754" s="69"/>
      <c r="Z36754" s="69"/>
      <c r="AA36754" s="69"/>
    </row>
    <row r="36755" spans="24:27" x14ac:dyDescent="0.25">
      <c r="X36755" s="69"/>
      <c r="Y36755" s="69"/>
      <c r="Z36755" s="69"/>
      <c r="AA36755" s="69"/>
    </row>
    <row r="36756" spans="24:27" x14ac:dyDescent="0.25">
      <c r="X36756" s="69"/>
      <c r="Y36756" s="69"/>
      <c r="Z36756" s="69"/>
      <c r="AA36756" s="69"/>
    </row>
    <row r="36757" spans="24:27" x14ac:dyDescent="0.25">
      <c r="X36757" s="69"/>
      <c r="Y36757" s="69"/>
      <c r="Z36757" s="69"/>
      <c r="AA36757" s="69"/>
    </row>
    <row r="36758" spans="24:27" x14ac:dyDescent="0.25">
      <c r="X36758" s="69"/>
      <c r="Y36758" s="69"/>
      <c r="Z36758" s="69"/>
      <c r="AA36758" s="69"/>
    </row>
    <row r="36759" spans="24:27" x14ac:dyDescent="0.25">
      <c r="X36759" s="69"/>
      <c r="Y36759" s="69"/>
      <c r="Z36759" s="69"/>
      <c r="AA36759" s="69"/>
    </row>
    <row r="36760" spans="24:27" x14ac:dyDescent="0.25">
      <c r="X36760" s="69"/>
      <c r="Y36760" s="69"/>
      <c r="Z36760" s="69"/>
      <c r="AA36760" s="69"/>
    </row>
    <row r="36761" spans="24:27" x14ac:dyDescent="0.25">
      <c r="X36761" s="69"/>
      <c r="Y36761" s="69"/>
      <c r="Z36761" s="69"/>
      <c r="AA36761" s="69"/>
    </row>
    <row r="36762" spans="24:27" x14ac:dyDescent="0.25">
      <c r="X36762" s="69"/>
      <c r="Y36762" s="69"/>
      <c r="Z36762" s="69"/>
      <c r="AA36762" s="69"/>
    </row>
    <row r="36763" spans="24:27" x14ac:dyDescent="0.25">
      <c r="X36763" s="69"/>
      <c r="Y36763" s="69"/>
      <c r="Z36763" s="69"/>
      <c r="AA36763" s="69"/>
    </row>
    <row r="36764" spans="24:27" x14ac:dyDescent="0.25">
      <c r="X36764" s="69"/>
      <c r="Y36764" s="69"/>
      <c r="Z36764" s="69"/>
      <c r="AA36764" s="69"/>
    </row>
    <row r="36765" spans="24:27" x14ac:dyDescent="0.25">
      <c r="X36765" s="69"/>
      <c r="Y36765" s="69"/>
      <c r="Z36765" s="69"/>
      <c r="AA36765" s="69"/>
    </row>
    <row r="36766" spans="24:27" x14ac:dyDescent="0.25">
      <c r="X36766" s="69"/>
      <c r="Y36766" s="69"/>
      <c r="Z36766" s="69"/>
      <c r="AA36766" s="69"/>
    </row>
    <row r="36767" spans="24:27" x14ac:dyDescent="0.25">
      <c r="X36767" s="69"/>
      <c r="Y36767" s="69"/>
      <c r="Z36767" s="69"/>
      <c r="AA36767" s="69"/>
    </row>
    <row r="36768" spans="24:27" x14ac:dyDescent="0.25">
      <c r="X36768" s="69"/>
      <c r="Y36768" s="69"/>
      <c r="Z36768" s="69"/>
      <c r="AA36768" s="69"/>
    </row>
    <row r="36769" spans="24:27" x14ac:dyDescent="0.25">
      <c r="X36769" s="69"/>
      <c r="Y36769" s="69"/>
      <c r="Z36769" s="69"/>
      <c r="AA36769" s="69"/>
    </row>
    <row r="36770" spans="24:27" x14ac:dyDescent="0.25">
      <c r="X36770" s="69"/>
      <c r="Y36770" s="69"/>
      <c r="Z36770" s="69"/>
      <c r="AA36770" s="69"/>
    </row>
    <row r="36771" spans="24:27" x14ac:dyDescent="0.25">
      <c r="X36771" s="69"/>
      <c r="Y36771" s="69"/>
      <c r="Z36771" s="69"/>
      <c r="AA36771" s="69"/>
    </row>
    <row r="36772" spans="24:27" x14ac:dyDescent="0.25">
      <c r="X36772" s="69"/>
      <c r="Y36772" s="69"/>
      <c r="Z36772" s="69"/>
      <c r="AA36772" s="69"/>
    </row>
    <row r="36773" spans="24:27" x14ac:dyDescent="0.25">
      <c r="X36773" s="69"/>
      <c r="Y36773" s="69"/>
      <c r="Z36773" s="69"/>
      <c r="AA36773" s="69"/>
    </row>
    <row r="36774" spans="24:27" x14ac:dyDescent="0.25">
      <c r="X36774" s="69"/>
      <c r="Y36774" s="69"/>
      <c r="Z36774" s="69"/>
      <c r="AA36774" s="69"/>
    </row>
    <row r="36775" spans="24:27" x14ac:dyDescent="0.25">
      <c r="X36775" s="69"/>
      <c r="Y36775" s="69"/>
      <c r="Z36775" s="69"/>
      <c r="AA36775" s="69"/>
    </row>
    <row r="36776" spans="24:27" x14ac:dyDescent="0.25">
      <c r="X36776" s="69"/>
      <c r="Y36776" s="69"/>
      <c r="Z36776" s="69"/>
      <c r="AA36776" s="69"/>
    </row>
    <row r="36777" spans="24:27" x14ac:dyDescent="0.25">
      <c r="X36777" s="69"/>
      <c r="Y36777" s="69"/>
      <c r="Z36777" s="69"/>
      <c r="AA36777" s="69"/>
    </row>
    <row r="36778" spans="24:27" x14ac:dyDescent="0.25">
      <c r="X36778" s="69"/>
      <c r="Y36778" s="69"/>
      <c r="Z36778" s="69"/>
      <c r="AA36778" s="69"/>
    </row>
    <row r="36779" spans="24:27" x14ac:dyDescent="0.25">
      <c r="X36779" s="69"/>
      <c r="Y36779" s="69"/>
      <c r="Z36779" s="69"/>
      <c r="AA36779" s="69"/>
    </row>
    <row r="36780" spans="24:27" x14ac:dyDescent="0.25">
      <c r="X36780" s="69"/>
      <c r="Y36780" s="69"/>
      <c r="Z36780" s="69"/>
      <c r="AA36780" s="69"/>
    </row>
    <row r="36781" spans="24:27" x14ac:dyDescent="0.25">
      <c r="X36781" s="69"/>
      <c r="Y36781" s="69"/>
      <c r="Z36781" s="69"/>
      <c r="AA36781" s="69"/>
    </row>
    <row r="36782" spans="24:27" x14ac:dyDescent="0.25">
      <c r="X36782" s="69"/>
      <c r="Y36782" s="69"/>
      <c r="Z36782" s="69"/>
      <c r="AA36782" s="69"/>
    </row>
    <row r="36783" spans="24:27" x14ac:dyDescent="0.25">
      <c r="X36783" s="69"/>
      <c r="Y36783" s="69"/>
      <c r="Z36783" s="69"/>
      <c r="AA36783" s="69"/>
    </row>
    <row r="36784" spans="24:27" x14ac:dyDescent="0.25">
      <c r="X36784" s="69"/>
      <c r="Y36784" s="69"/>
      <c r="Z36784" s="69"/>
      <c r="AA36784" s="69"/>
    </row>
    <row r="36785" spans="24:27" x14ac:dyDescent="0.25">
      <c r="X36785" s="69"/>
      <c r="Y36785" s="69"/>
      <c r="Z36785" s="69"/>
      <c r="AA36785" s="69"/>
    </row>
    <row r="36786" spans="24:27" x14ac:dyDescent="0.25">
      <c r="X36786" s="69"/>
      <c r="Y36786" s="69"/>
      <c r="Z36786" s="69"/>
      <c r="AA36786" s="69"/>
    </row>
    <row r="36787" spans="24:27" x14ac:dyDescent="0.25">
      <c r="X36787" s="69"/>
      <c r="Y36787" s="69"/>
      <c r="Z36787" s="69"/>
      <c r="AA36787" s="69"/>
    </row>
    <row r="36788" spans="24:27" x14ac:dyDescent="0.25">
      <c r="X36788" s="69"/>
      <c r="Y36788" s="69"/>
      <c r="Z36788" s="69"/>
      <c r="AA36788" s="69"/>
    </row>
    <row r="36789" spans="24:27" x14ac:dyDescent="0.25">
      <c r="X36789" s="69"/>
      <c r="Y36789" s="69"/>
      <c r="Z36789" s="69"/>
      <c r="AA36789" s="69"/>
    </row>
    <row r="36790" spans="24:27" x14ac:dyDescent="0.25">
      <c r="X36790" s="69"/>
      <c r="Y36790" s="69"/>
      <c r="Z36790" s="69"/>
      <c r="AA36790" s="69"/>
    </row>
    <row r="36791" spans="24:27" x14ac:dyDescent="0.25">
      <c r="X36791" s="69"/>
      <c r="Y36791" s="69"/>
      <c r="Z36791" s="69"/>
      <c r="AA36791" s="69"/>
    </row>
    <row r="36792" spans="24:27" x14ac:dyDescent="0.25">
      <c r="X36792" s="69"/>
      <c r="Y36792" s="69"/>
      <c r="Z36792" s="69"/>
      <c r="AA36792" s="69"/>
    </row>
    <row r="36793" spans="24:27" x14ac:dyDescent="0.25">
      <c r="X36793" s="69"/>
      <c r="Y36793" s="69"/>
      <c r="Z36793" s="69"/>
      <c r="AA36793" s="69"/>
    </row>
    <row r="36794" spans="24:27" x14ac:dyDescent="0.25">
      <c r="X36794" s="69"/>
      <c r="Y36794" s="69"/>
      <c r="Z36794" s="69"/>
      <c r="AA36794" s="69"/>
    </row>
    <row r="36795" spans="24:27" x14ac:dyDescent="0.25">
      <c r="X36795" s="69"/>
      <c r="Y36795" s="69"/>
      <c r="Z36795" s="69"/>
      <c r="AA36795" s="69"/>
    </row>
    <row r="36796" spans="24:27" x14ac:dyDescent="0.25">
      <c r="X36796" s="69"/>
      <c r="Y36796" s="69"/>
      <c r="Z36796" s="69"/>
      <c r="AA36796" s="69"/>
    </row>
    <row r="36797" spans="24:27" x14ac:dyDescent="0.25">
      <c r="X36797" s="69"/>
      <c r="Y36797" s="69"/>
      <c r="Z36797" s="69"/>
      <c r="AA36797" s="69"/>
    </row>
    <row r="36798" spans="24:27" x14ac:dyDescent="0.25">
      <c r="X36798" s="69"/>
      <c r="Y36798" s="69"/>
      <c r="Z36798" s="69"/>
      <c r="AA36798" s="69"/>
    </row>
    <row r="36799" spans="24:27" x14ac:dyDescent="0.25">
      <c r="X36799" s="69"/>
      <c r="Y36799" s="69"/>
      <c r="Z36799" s="69"/>
      <c r="AA36799" s="69"/>
    </row>
    <row r="36800" spans="24:27" x14ac:dyDescent="0.25">
      <c r="X36800" s="69"/>
      <c r="Y36800" s="69"/>
      <c r="Z36800" s="69"/>
      <c r="AA36800" s="69"/>
    </row>
    <row r="36801" spans="24:27" x14ac:dyDescent="0.25">
      <c r="X36801" s="69"/>
      <c r="Y36801" s="69"/>
      <c r="Z36801" s="69"/>
      <c r="AA36801" s="69"/>
    </row>
    <row r="36802" spans="24:27" x14ac:dyDescent="0.25">
      <c r="X36802" s="69"/>
      <c r="Y36802" s="69"/>
      <c r="Z36802" s="69"/>
      <c r="AA36802" s="69"/>
    </row>
    <row r="36803" spans="24:27" x14ac:dyDescent="0.25">
      <c r="X36803" s="69"/>
      <c r="Y36803" s="69"/>
      <c r="Z36803" s="69"/>
      <c r="AA36803" s="69"/>
    </row>
    <row r="36804" spans="24:27" x14ac:dyDescent="0.25">
      <c r="X36804" s="69"/>
      <c r="Y36804" s="69"/>
      <c r="Z36804" s="69"/>
      <c r="AA36804" s="69"/>
    </row>
    <row r="36805" spans="24:27" x14ac:dyDescent="0.25">
      <c r="X36805" s="69"/>
      <c r="Y36805" s="69"/>
      <c r="Z36805" s="69"/>
      <c r="AA36805" s="69"/>
    </row>
    <row r="36806" spans="24:27" x14ac:dyDescent="0.25">
      <c r="X36806" s="69"/>
      <c r="Y36806" s="69"/>
      <c r="Z36806" s="69"/>
      <c r="AA36806" s="69"/>
    </row>
    <row r="36807" spans="24:27" x14ac:dyDescent="0.25">
      <c r="X36807" s="69"/>
      <c r="Y36807" s="69"/>
      <c r="Z36807" s="69"/>
      <c r="AA36807" s="69"/>
    </row>
    <row r="36808" spans="24:27" x14ac:dyDescent="0.25">
      <c r="X36808" s="69"/>
      <c r="Y36808" s="69"/>
      <c r="Z36808" s="69"/>
      <c r="AA36808" s="69"/>
    </row>
    <row r="36809" spans="24:27" x14ac:dyDescent="0.25">
      <c r="X36809" s="69"/>
      <c r="Y36809" s="69"/>
      <c r="Z36809" s="69"/>
      <c r="AA36809" s="69"/>
    </row>
    <row r="36810" spans="24:27" x14ac:dyDescent="0.25">
      <c r="X36810" s="69"/>
      <c r="Y36810" s="69"/>
      <c r="Z36810" s="69"/>
      <c r="AA36810" s="69"/>
    </row>
    <row r="36811" spans="24:27" x14ac:dyDescent="0.25">
      <c r="X36811" s="69"/>
      <c r="Y36811" s="69"/>
      <c r="Z36811" s="69"/>
      <c r="AA36811" s="69"/>
    </row>
    <row r="36812" spans="24:27" x14ac:dyDescent="0.25">
      <c r="X36812" s="69"/>
      <c r="Y36812" s="69"/>
      <c r="Z36812" s="69"/>
      <c r="AA36812" s="69"/>
    </row>
    <row r="36813" spans="24:27" x14ac:dyDescent="0.25">
      <c r="X36813" s="69"/>
      <c r="Y36813" s="69"/>
      <c r="Z36813" s="69"/>
      <c r="AA36813" s="69"/>
    </row>
    <row r="36814" spans="24:27" x14ac:dyDescent="0.25">
      <c r="X36814" s="69"/>
      <c r="Y36814" s="69"/>
      <c r="Z36814" s="69"/>
      <c r="AA36814" s="69"/>
    </row>
    <row r="36815" spans="24:27" x14ac:dyDescent="0.25">
      <c r="X36815" s="69"/>
      <c r="Y36815" s="69"/>
      <c r="Z36815" s="69"/>
      <c r="AA36815" s="69"/>
    </row>
    <row r="36816" spans="24:27" x14ac:dyDescent="0.25">
      <c r="X36816" s="69"/>
      <c r="Y36816" s="69"/>
      <c r="Z36816" s="69"/>
      <c r="AA36816" s="69"/>
    </row>
    <row r="36817" spans="24:27" x14ac:dyDescent="0.25">
      <c r="X36817" s="69"/>
      <c r="Y36817" s="69"/>
      <c r="Z36817" s="69"/>
      <c r="AA36817" s="69"/>
    </row>
    <row r="36818" spans="24:27" x14ac:dyDescent="0.25">
      <c r="X36818" s="69"/>
      <c r="Y36818" s="69"/>
      <c r="Z36818" s="69"/>
      <c r="AA36818" s="69"/>
    </row>
    <row r="36819" spans="24:27" x14ac:dyDescent="0.25">
      <c r="X36819" s="69"/>
      <c r="Y36819" s="69"/>
      <c r="Z36819" s="69"/>
      <c r="AA36819" s="69"/>
    </row>
    <row r="36820" spans="24:27" x14ac:dyDescent="0.25">
      <c r="X36820" s="69"/>
      <c r="Y36820" s="69"/>
      <c r="Z36820" s="69"/>
      <c r="AA36820" s="69"/>
    </row>
    <row r="36821" spans="24:27" x14ac:dyDescent="0.25">
      <c r="X36821" s="69"/>
      <c r="Y36821" s="69"/>
      <c r="Z36821" s="69"/>
      <c r="AA36821" s="69"/>
    </row>
    <row r="36822" spans="24:27" x14ac:dyDescent="0.25">
      <c r="X36822" s="69"/>
      <c r="Y36822" s="69"/>
      <c r="Z36822" s="69"/>
      <c r="AA36822" s="69"/>
    </row>
    <row r="36823" spans="24:27" x14ac:dyDescent="0.25">
      <c r="X36823" s="69"/>
      <c r="Y36823" s="69"/>
      <c r="Z36823" s="69"/>
      <c r="AA36823" s="69"/>
    </row>
    <row r="36824" spans="24:27" x14ac:dyDescent="0.25">
      <c r="X36824" s="69"/>
      <c r="Y36824" s="69"/>
      <c r="Z36824" s="69"/>
      <c r="AA36824" s="69"/>
    </row>
    <row r="36825" spans="24:27" x14ac:dyDescent="0.25">
      <c r="X36825" s="69"/>
      <c r="Y36825" s="69"/>
      <c r="Z36825" s="69"/>
      <c r="AA36825" s="69"/>
    </row>
    <row r="36826" spans="24:27" x14ac:dyDescent="0.25">
      <c r="X36826" s="69"/>
      <c r="Y36826" s="69"/>
      <c r="Z36826" s="69"/>
      <c r="AA36826" s="69"/>
    </row>
    <row r="36827" spans="24:27" x14ac:dyDescent="0.25">
      <c r="X36827" s="69"/>
      <c r="Y36827" s="69"/>
      <c r="Z36827" s="69"/>
      <c r="AA36827" s="69"/>
    </row>
    <row r="36828" spans="24:27" x14ac:dyDescent="0.25">
      <c r="X36828" s="69"/>
      <c r="Y36828" s="69"/>
      <c r="Z36828" s="69"/>
      <c r="AA36828" s="69"/>
    </row>
    <row r="36829" spans="24:27" x14ac:dyDescent="0.25">
      <c r="X36829" s="69"/>
      <c r="Y36829" s="69"/>
      <c r="Z36829" s="69"/>
      <c r="AA36829" s="69"/>
    </row>
    <row r="36830" spans="24:27" x14ac:dyDescent="0.25">
      <c r="X36830" s="69"/>
      <c r="Y36830" s="69"/>
      <c r="Z36830" s="69"/>
      <c r="AA36830" s="69"/>
    </row>
    <row r="36831" spans="24:27" x14ac:dyDescent="0.25">
      <c r="X36831" s="69"/>
      <c r="Y36831" s="69"/>
      <c r="Z36831" s="69"/>
      <c r="AA36831" s="69"/>
    </row>
    <row r="36832" spans="24:27" x14ac:dyDescent="0.25">
      <c r="X36832" s="69"/>
      <c r="Y36832" s="69"/>
      <c r="Z36832" s="69"/>
      <c r="AA36832" s="69"/>
    </row>
    <row r="36833" spans="24:27" x14ac:dyDescent="0.25">
      <c r="X36833" s="69"/>
      <c r="Y36833" s="69"/>
      <c r="Z36833" s="69"/>
      <c r="AA36833" s="69"/>
    </row>
    <row r="36834" spans="24:27" x14ac:dyDescent="0.25">
      <c r="X36834" s="69"/>
      <c r="Y36834" s="69"/>
      <c r="Z36834" s="69"/>
      <c r="AA36834" s="69"/>
    </row>
    <row r="36835" spans="24:27" x14ac:dyDescent="0.25">
      <c r="X36835" s="69"/>
      <c r="Y36835" s="69"/>
      <c r="Z36835" s="69"/>
      <c r="AA36835" s="69"/>
    </row>
    <row r="36836" spans="24:27" x14ac:dyDescent="0.25">
      <c r="X36836" s="69"/>
      <c r="Y36836" s="69"/>
      <c r="Z36836" s="69"/>
      <c r="AA36836" s="69"/>
    </row>
    <row r="36837" spans="24:27" x14ac:dyDescent="0.25">
      <c r="X36837" s="69"/>
      <c r="Y36837" s="69"/>
      <c r="Z36837" s="69"/>
      <c r="AA36837" s="69"/>
    </row>
    <row r="36838" spans="24:27" x14ac:dyDescent="0.25">
      <c r="X36838" s="69"/>
      <c r="Y36838" s="69"/>
      <c r="Z36838" s="69"/>
      <c r="AA36838" s="69"/>
    </row>
    <row r="36839" spans="24:27" x14ac:dyDescent="0.25">
      <c r="X36839" s="69"/>
      <c r="Y36839" s="69"/>
      <c r="Z36839" s="69"/>
      <c r="AA36839" s="69"/>
    </row>
    <row r="36840" spans="24:27" x14ac:dyDescent="0.25">
      <c r="X36840" s="69"/>
      <c r="Y36840" s="69"/>
      <c r="Z36840" s="69"/>
      <c r="AA36840" s="69"/>
    </row>
    <row r="36841" spans="24:27" x14ac:dyDescent="0.25">
      <c r="X36841" s="69"/>
      <c r="Y36841" s="69"/>
      <c r="Z36841" s="69"/>
      <c r="AA36841" s="69"/>
    </row>
    <row r="36842" spans="24:27" x14ac:dyDescent="0.25">
      <c r="X36842" s="69"/>
      <c r="Y36842" s="69"/>
      <c r="Z36842" s="69"/>
      <c r="AA36842" s="69"/>
    </row>
    <row r="36843" spans="24:27" x14ac:dyDescent="0.25">
      <c r="X36843" s="69"/>
      <c r="Y36843" s="69"/>
      <c r="Z36843" s="69"/>
      <c r="AA36843" s="69"/>
    </row>
    <row r="36844" spans="24:27" x14ac:dyDescent="0.25">
      <c r="X36844" s="69"/>
      <c r="Y36844" s="69"/>
      <c r="Z36844" s="69"/>
      <c r="AA36844" s="69"/>
    </row>
    <row r="36845" spans="24:27" x14ac:dyDescent="0.25">
      <c r="X36845" s="69"/>
      <c r="Y36845" s="69"/>
      <c r="Z36845" s="69"/>
      <c r="AA36845" s="69"/>
    </row>
    <row r="36846" spans="24:27" x14ac:dyDescent="0.25">
      <c r="X36846" s="69"/>
      <c r="Y36846" s="69"/>
      <c r="Z36846" s="69"/>
      <c r="AA36846" s="69"/>
    </row>
    <row r="36847" spans="24:27" x14ac:dyDescent="0.25">
      <c r="X36847" s="69"/>
      <c r="Y36847" s="69"/>
      <c r="Z36847" s="69"/>
      <c r="AA36847" s="69"/>
    </row>
    <row r="36848" spans="24:27" x14ac:dyDescent="0.25">
      <c r="X36848" s="69"/>
      <c r="Y36848" s="69"/>
      <c r="Z36848" s="69"/>
      <c r="AA36848" s="69"/>
    </row>
    <row r="36849" spans="24:27" x14ac:dyDescent="0.25">
      <c r="X36849" s="69"/>
      <c r="Y36849" s="69"/>
      <c r="Z36849" s="69"/>
      <c r="AA36849" s="69"/>
    </row>
    <row r="36850" spans="24:27" x14ac:dyDescent="0.25">
      <c r="X36850" s="69"/>
      <c r="Y36850" s="69"/>
      <c r="Z36850" s="69"/>
      <c r="AA36850" s="69"/>
    </row>
    <row r="36851" spans="24:27" x14ac:dyDescent="0.25">
      <c r="X36851" s="69"/>
      <c r="Y36851" s="69"/>
      <c r="Z36851" s="69"/>
      <c r="AA36851" s="69"/>
    </row>
    <row r="36852" spans="24:27" x14ac:dyDescent="0.25">
      <c r="X36852" s="69"/>
      <c r="Y36852" s="69"/>
      <c r="Z36852" s="69"/>
      <c r="AA36852" s="69"/>
    </row>
    <row r="36853" spans="24:27" x14ac:dyDescent="0.25">
      <c r="X36853" s="69"/>
      <c r="Y36853" s="69"/>
      <c r="Z36853" s="69"/>
      <c r="AA36853" s="69"/>
    </row>
    <row r="36854" spans="24:27" x14ac:dyDescent="0.25">
      <c r="X36854" s="69"/>
      <c r="Y36854" s="69"/>
      <c r="Z36854" s="69"/>
      <c r="AA36854" s="69"/>
    </row>
    <row r="36855" spans="24:27" x14ac:dyDescent="0.25">
      <c r="X36855" s="69"/>
      <c r="Y36855" s="69"/>
      <c r="Z36855" s="69"/>
      <c r="AA36855" s="69"/>
    </row>
    <row r="36856" spans="24:27" x14ac:dyDescent="0.25">
      <c r="X36856" s="69"/>
      <c r="Y36856" s="69"/>
      <c r="Z36856" s="69"/>
      <c r="AA36856" s="69"/>
    </row>
    <row r="36857" spans="24:27" x14ac:dyDescent="0.25">
      <c r="X36857" s="69"/>
      <c r="Y36857" s="69"/>
      <c r="Z36857" s="69"/>
      <c r="AA36857" s="69"/>
    </row>
    <row r="36858" spans="24:27" x14ac:dyDescent="0.25">
      <c r="X36858" s="69"/>
      <c r="Y36858" s="69"/>
      <c r="Z36858" s="69"/>
      <c r="AA36858" s="69"/>
    </row>
    <row r="36859" spans="24:27" x14ac:dyDescent="0.25">
      <c r="X36859" s="69"/>
      <c r="Y36859" s="69"/>
      <c r="Z36859" s="69"/>
      <c r="AA36859" s="69"/>
    </row>
    <row r="36860" spans="24:27" x14ac:dyDescent="0.25">
      <c r="X36860" s="69"/>
      <c r="Y36860" s="69"/>
      <c r="Z36860" s="69"/>
      <c r="AA36860" s="69"/>
    </row>
    <row r="36861" spans="24:27" x14ac:dyDescent="0.25">
      <c r="X36861" s="69"/>
      <c r="Y36861" s="69"/>
      <c r="Z36861" s="69"/>
      <c r="AA36861" s="69"/>
    </row>
    <row r="36862" spans="24:27" x14ac:dyDescent="0.25">
      <c r="X36862" s="69"/>
      <c r="Y36862" s="69"/>
      <c r="Z36862" s="69"/>
      <c r="AA36862" s="69"/>
    </row>
    <row r="36863" spans="24:27" x14ac:dyDescent="0.25">
      <c r="X36863" s="69"/>
      <c r="Y36863" s="69"/>
      <c r="Z36863" s="69"/>
      <c r="AA36863" s="69"/>
    </row>
    <row r="36864" spans="24:27" x14ac:dyDescent="0.25">
      <c r="X36864" s="69"/>
      <c r="Y36864" s="69"/>
      <c r="Z36864" s="69"/>
      <c r="AA36864" s="69"/>
    </row>
    <row r="36865" spans="24:27" x14ac:dyDescent="0.25">
      <c r="X36865" s="69"/>
      <c r="Y36865" s="69"/>
      <c r="Z36865" s="69"/>
      <c r="AA36865" s="69"/>
    </row>
    <row r="36866" spans="24:27" x14ac:dyDescent="0.25">
      <c r="X36866" s="69"/>
      <c r="Y36866" s="69"/>
      <c r="Z36866" s="69"/>
      <c r="AA36866" s="69"/>
    </row>
    <row r="36867" spans="24:27" x14ac:dyDescent="0.25">
      <c r="X36867" s="69"/>
      <c r="Y36867" s="69"/>
      <c r="Z36867" s="69"/>
      <c r="AA36867" s="69"/>
    </row>
    <row r="36868" spans="24:27" x14ac:dyDescent="0.25">
      <c r="X36868" s="69"/>
      <c r="Y36868" s="69"/>
      <c r="Z36868" s="69"/>
      <c r="AA36868" s="69"/>
    </row>
    <row r="36869" spans="24:27" x14ac:dyDescent="0.25">
      <c r="X36869" s="69"/>
      <c r="Y36869" s="69"/>
      <c r="Z36869" s="69"/>
      <c r="AA36869" s="69"/>
    </row>
    <row r="36870" spans="24:27" x14ac:dyDescent="0.25">
      <c r="X36870" s="69"/>
      <c r="Y36870" s="69"/>
      <c r="Z36870" s="69"/>
      <c r="AA36870" s="69"/>
    </row>
    <row r="36871" spans="24:27" x14ac:dyDescent="0.25">
      <c r="X36871" s="69"/>
      <c r="Y36871" s="69"/>
      <c r="Z36871" s="69"/>
      <c r="AA36871" s="69"/>
    </row>
    <row r="36872" spans="24:27" x14ac:dyDescent="0.25">
      <c r="X36872" s="69"/>
      <c r="Y36872" s="69"/>
      <c r="Z36872" s="69"/>
      <c r="AA36872" s="69"/>
    </row>
    <row r="36873" spans="24:27" x14ac:dyDescent="0.25">
      <c r="X36873" s="69"/>
      <c r="Y36873" s="69"/>
      <c r="Z36873" s="69"/>
      <c r="AA36873" s="69"/>
    </row>
    <row r="36874" spans="24:27" x14ac:dyDescent="0.25">
      <c r="X36874" s="69"/>
      <c r="Y36874" s="69"/>
      <c r="Z36874" s="69"/>
      <c r="AA36874" s="69"/>
    </row>
    <row r="36875" spans="24:27" x14ac:dyDescent="0.25">
      <c r="X36875" s="69"/>
      <c r="Y36875" s="69"/>
      <c r="Z36875" s="69"/>
      <c r="AA36875" s="69"/>
    </row>
    <row r="36876" spans="24:27" x14ac:dyDescent="0.25">
      <c r="X36876" s="69"/>
      <c r="Y36876" s="69"/>
      <c r="Z36876" s="69"/>
      <c r="AA36876" s="69"/>
    </row>
    <row r="36877" spans="24:27" x14ac:dyDescent="0.25">
      <c r="X36877" s="69"/>
      <c r="Y36877" s="69"/>
      <c r="Z36877" s="69"/>
      <c r="AA36877" s="69"/>
    </row>
    <row r="36878" spans="24:27" x14ac:dyDescent="0.25">
      <c r="X36878" s="69"/>
      <c r="Y36878" s="69"/>
      <c r="Z36878" s="69"/>
      <c r="AA36878" s="69"/>
    </row>
    <row r="36879" spans="24:27" x14ac:dyDescent="0.25">
      <c r="X36879" s="69"/>
      <c r="Y36879" s="69"/>
      <c r="Z36879" s="69"/>
      <c r="AA36879" s="69"/>
    </row>
    <row r="36880" spans="24:27" x14ac:dyDescent="0.25">
      <c r="X36880" s="69"/>
      <c r="Y36880" s="69"/>
      <c r="Z36880" s="69"/>
      <c r="AA36880" s="69"/>
    </row>
    <row r="36881" spans="24:27" x14ac:dyDescent="0.25">
      <c r="X36881" s="69"/>
      <c r="Y36881" s="69"/>
      <c r="Z36881" s="69"/>
      <c r="AA36881" s="69"/>
    </row>
    <row r="36882" spans="24:27" x14ac:dyDescent="0.25">
      <c r="X36882" s="69"/>
      <c r="Y36882" s="69"/>
      <c r="Z36882" s="69"/>
      <c r="AA36882" s="69"/>
    </row>
    <row r="36883" spans="24:27" x14ac:dyDescent="0.25">
      <c r="X36883" s="69"/>
      <c r="Y36883" s="69"/>
      <c r="Z36883" s="69"/>
      <c r="AA36883" s="69"/>
    </row>
    <row r="36884" spans="24:27" x14ac:dyDescent="0.25">
      <c r="X36884" s="69"/>
      <c r="Y36884" s="69"/>
      <c r="Z36884" s="69"/>
      <c r="AA36884" s="69"/>
    </row>
    <row r="36885" spans="24:27" x14ac:dyDescent="0.25">
      <c r="X36885" s="69"/>
      <c r="Y36885" s="69"/>
      <c r="Z36885" s="69"/>
      <c r="AA36885" s="69"/>
    </row>
    <row r="36886" spans="24:27" x14ac:dyDescent="0.25">
      <c r="X36886" s="69"/>
      <c r="Y36886" s="69"/>
      <c r="Z36886" s="69"/>
      <c r="AA36886" s="69"/>
    </row>
    <row r="36887" spans="24:27" x14ac:dyDescent="0.25">
      <c r="X36887" s="69"/>
      <c r="Y36887" s="69"/>
      <c r="Z36887" s="69"/>
      <c r="AA36887" s="69"/>
    </row>
    <row r="36888" spans="24:27" x14ac:dyDescent="0.25">
      <c r="X36888" s="69"/>
      <c r="Y36888" s="69"/>
      <c r="Z36888" s="69"/>
      <c r="AA36888" s="69"/>
    </row>
    <row r="36889" spans="24:27" x14ac:dyDescent="0.25">
      <c r="X36889" s="69"/>
      <c r="Y36889" s="69"/>
      <c r="Z36889" s="69"/>
      <c r="AA36889" s="69"/>
    </row>
    <row r="36890" spans="24:27" x14ac:dyDescent="0.25">
      <c r="X36890" s="69"/>
      <c r="Y36890" s="69"/>
      <c r="Z36890" s="69"/>
      <c r="AA36890" s="69"/>
    </row>
    <row r="36891" spans="24:27" x14ac:dyDescent="0.25">
      <c r="X36891" s="69"/>
      <c r="Y36891" s="69"/>
      <c r="Z36891" s="69"/>
      <c r="AA36891" s="69"/>
    </row>
    <row r="36892" spans="24:27" x14ac:dyDescent="0.25">
      <c r="X36892" s="69"/>
      <c r="Y36892" s="69"/>
      <c r="Z36892" s="69"/>
      <c r="AA36892" s="69"/>
    </row>
    <row r="36893" spans="24:27" x14ac:dyDescent="0.25">
      <c r="X36893" s="69"/>
      <c r="Y36893" s="69"/>
      <c r="Z36893" s="69"/>
      <c r="AA36893" s="69"/>
    </row>
    <row r="36894" spans="24:27" x14ac:dyDescent="0.25">
      <c r="X36894" s="69"/>
      <c r="Y36894" s="69"/>
      <c r="Z36894" s="69"/>
      <c r="AA36894" s="69"/>
    </row>
    <row r="36895" spans="24:27" x14ac:dyDescent="0.25">
      <c r="X36895" s="69"/>
      <c r="Y36895" s="69"/>
      <c r="Z36895" s="69"/>
      <c r="AA36895" s="69"/>
    </row>
    <row r="36896" spans="24:27" x14ac:dyDescent="0.25">
      <c r="X36896" s="69"/>
      <c r="Y36896" s="69"/>
      <c r="Z36896" s="69"/>
      <c r="AA36896" s="69"/>
    </row>
    <row r="36897" spans="24:27" x14ac:dyDescent="0.25">
      <c r="X36897" s="69"/>
      <c r="Y36897" s="69"/>
      <c r="Z36897" s="69"/>
      <c r="AA36897" s="69"/>
    </row>
    <row r="36898" spans="24:27" x14ac:dyDescent="0.25">
      <c r="X36898" s="69"/>
      <c r="Y36898" s="69"/>
      <c r="Z36898" s="69"/>
      <c r="AA36898" s="69"/>
    </row>
    <row r="36899" spans="24:27" x14ac:dyDescent="0.25">
      <c r="X36899" s="69"/>
      <c r="Y36899" s="69"/>
      <c r="Z36899" s="69"/>
      <c r="AA36899" s="69"/>
    </row>
    <row r="36900" spans="24:27" x14ac:dyDescent="0.25">
      <c r="X36900" s="69"/>
      <c r="Y36900" s="69"/>
      <c r="Z36900" s="69"/>
      <c r="AA36900" s="69"/>
    </row>
    <row r="36901" spans="24:27" x14ac:dyDescent="0.25">
      <c r="X36901" s="69"/>
      <c r="Y36901" s="69"/>
      <c r="Z36901" s="69"/>
      <c r="AA36901" s="69"/>
    </row>
    <row r="36902" spans="24:27" x14ac:dyDescent="0.25">
      <c r="X36902" s="69"/>
      <c r="Y36902" s="69"/>
      <c r="Z36902" s="69"/>
      <c r="AA36902" s="69"/>
    </row>
    <row r="36903" spans="24:27" x14ac:dyDescent="0.25">
      <c r="X36903" s="69"/>
      <c r="Y36903" s="69"/>
      <c r="Z36903" s="69"/>
      <c r="AA36903" s="69"/>
    </row>
    <row r="36904" spans="24:27" x14ac:dyDescent="0.25">
      <c r="X36904" s="69"/>
      <c r="Y36904" s="69"/>
      <c r="Z36904" s="69"/>
      <c r="AA36904" s="69"/>
    </row>
    <row r="36905" spans="24:27" x14ac:dyDescent="0.25">
      <c r="X36905" s="69"/>
      <c r="Y36905" s="69"/>
      <c r="Z36905" s="69"/>
      <c r="AA36905" s="69"/>
    </row>
    <row r="36906" spans="24:27" x14ac:dyDescent="0.25">
      <c r="X36906" s="69"/>
      <c r="Y36906" s="69"/>
      <c r="Z36906" s="69"/>
      <c r="AA36906" s="69"/>
    </row>
    <row r="36907" spans="24:27" x14ac:dyDescent="0.25">
      <c r="X36907" s="69"/>
      <c r="Y36907" s="69"/>
      <c r="Z36907" s="69"/>
      <c r="AA36907" s="69"/>
    </row>
    <row r="36908" spans="24:27" x14ac:dyDescent="0.25">
      <c r="X36908" s="69"/>
      <c r="Y36908" s="69"/>
      <c r="Z36908" s="69"/>
      <c r="AA36908" s="69"/>
    </row>
    <row r="36909" spans="24:27" x14ac:dyDescent="0.25">
      <c r="X36909" s="69"/>
      <c r="Y36909" s="69"/>
      <c r="Z36909" s="69"/>
      <c r="AA36909" s="69"/>
    </row>
    <row r="36910" spans="24:27" x14ac:dyDescent="0.25">
      <c r="X36910" s="69"/>
      <c r="Y36910" s="69"/>
      <c r="Z36910" s="69"/>
      <c r="AA36910" s="69"/>
    </row>
    <row r="36911" spans="24:27" x14ac:dyDescent="0.25">
      <c r="X36911" s="69"/>
      <c r="Y36911" s="69"/>
      <c r="Z36911" s="69"/>
      <c r="AA36911" s="69"/>
    </row>
    <row r="36912" spans="24:27" x14ac:dyDescent="0.25">
      <c r="X36912" s="69"/>
      <c r="Y36912" s="69"/>
      <c r="Z36912" s="69"/>
      <c r="AA36912" s="69"/>
    </row>
    <row r="36913" spans="24:27" x14ac:dyDescent="0.25">
      <c r="X36913" s="69"/>
      <c r="Y36913" s="69"/>
      <c r="Z36913" s="69"/>
      <c r="AA36913" s="69"/>
    </row>
    <row r="36914" spans="24:27" x14ac:dyDescent="0.25">
      <c r="X36914" s="69"/>
      <c r="Y36914" s="69"/>
      <c r="Z36914" s="69"/>
      <c r="AA36914" s="69"/>
    </row>
    <row r="36915" spans="24:27" x14ac:dyDescent="0.25">
      <c r="X36915" s="69"/>
      <c r="Y36915" s="69"/>
      <c r="Z36915" s="69"/>
      <c r="AA36915" s="69"/>
    </row>
    <row r="36916" spans="24:27" x14ac:dyDescent="0.25">
      <c r="X36916" s="69"/>
      <c r="Y36916" s="69"/>
      <c r="Z36916" s="69"/>
      <c r="AA36916" s="69"/>
    </row>
    <row r="36917" spans="24:27" x14ac:dyDescent="0.25">
      <c r="X36917" s="69"/>
      <c r="Y36917" s="69"/>
      <c r="Z36917" s="69"/>
      <c r="AA36917" s="69"/>
    </row>
    <row r="36918" spans="24:27" x14ac:dyDescent="0.25">
      <c r="X36918" s="69"/>
      <c r="Y36918" s="69"/>
      <c r="Z36918" s="69"/>
      <c r="AA36918" s="69"/>
    </row>
    <row r="36919" spans="24:27" x14ac:dyDescent="0.25">
      <c r="X36919" s="69"/>
      <c r="Y36919" s="69"/>
      <c r="Z36919" s="69"/>
      <c r="AA36919" s="69"/>
    </row>
    <row r="36920" spans="24:27" x14ac:dyDescent="0.25">
      <c r="X36920" s="69"/>
      <c r="Y36920" s="69"/>
      <c r="Z36920" s="69"/>
      <c r="AA36920" s="69"/>
    </row>
    <row r="36921" spans="24:27" x14ac:dyDescent="0.25">
      <c r="X36921" s="69"/>
      <c r="Y36921" s="69"/>
      <c r="Z36921" s="69"/>
      <c r="AA36921" s="69"/>
    </row>
    <row r="36922" spans="24:27" x14ac:dyDescent="0.25">
      <c r="X36922" s="69"/>
      <c r="Y36922" s="69"/>
      <c r="Z36922" s="69"/>
      <c r="AA36922" s="69"/>
    </row>
    <row r="36923" spans="24:27" x14ac:dyDescent="0.25">
      <c r="X36923" s="69"/>
      <c r="Y36923" s="69"/>
      <c r="Z36923" s="69"/>
      <c r="AA36923" s="69"/>
    </row>
    <row r="36924" spans="24:27" x14ac:dyDescent="0.25">
      <c r="X36924" s="69"/>
      <c r="Y36924" s="69"/>
      <c r="Z36924" s="69"/>
      <c r="AA36924" s="69"/>
    </row>
    <row r="36925" spans="24:27" x14ac:dyDescent="0.25">
      <c r="X36925" s="69"/>
      <c r="Y36925" s="69"/>
      <c r="Z36925" s="69"/>
      <c r="AA36925" s="69"/>
    </row>
    <row r="36926" spans="24:27" x14ac:dyDescent="0.25">
      <c r="X36926" s="69"/>
      <c r="Y36926" s="69"/>
      <c r="Z36926" s="69"/>
      <c r="AA36926" s="69"/>
    </row>
    <row r="36927" spans="24:27" x14ac:dyDescent="0.25">
      <c r="X36927" s="69"/>
      <c r="Y36927" s="69"/>
      <c r="Z36927" s="69"/>
      <c r="AA36927" s="69"/>
    </row>
    <row r="36928" spans="24:27" x14ac:dyDescent="0.25">
      <c r="X36928" s="69"/>
      <c r="Y36928" s="69"/>
      <c r="Z36928" s="69"/>
      <c r="AA36928" s="69"/>
    </row>
    <row r="36929" spans="24:27" x14ac:dyDescent="0.25">
      <c r="X36929" s="69"/>
      <c r="Y36929" s="69"/>
      <c r="Z36929" s="69"/>
      <c r="AA36929" s="69"/>
    </row>
    <row r="36930" spans="24:27" x14ac:dyDescent="0.25">
      <c r="X36930" s="69"/>
      <c r="Y36930" s="69"/>
      <c r="Z36930" s="69"/>
      <c r="AA36930" s="69"/>
    </row>
    <row r="36931" spans="24:27" x14ac:dyDescent="0.25">
      <c r="X36931" s="69"/>
      <c r="Y36931" s="69"/>
      <c r="Z36931" s="69"/>
      <c r="AA36931" s="69"/>
    </row>
    <row r="36932" spans="24:27" x14ac:dyDescent="0.25">
      <c r="X36932" s="69"/>
      <c r="Y36932" s="69"/>
      <c r="Z36932" s="69"/>
      <c r="AA36932" s="69"/>
    </row>
    <row r="36933" spans="24:27" x14ac:dyDescent="0.25">
      <c r="X36933" s="69"/>
      <c r="Y36933" s="69"/>
      <c r="Z36933" s="69"/>
      <c r="AA36933" s="69"/>
    </row>
    <row r="36934" spans="24:27" x14ac:dyDescent="0.25">
      <c r="X36934" s="69"/>
      <c r="Y36934" s="69"/>
      <c r="Z36934" s="69"/>
      <c r="AA36934" s="69"/>
    </row>
    <row r="36935" spans="24:27" x14ac:dyDescent="0.25">
      <c r="X36935" s="69"/>
      <c r="Y36935" s="69"/>
      <c r="Z36935" s="69"/>
      <c r="AA36935" s="69"/>
    </row>
    <row r="36936" spans="24:27" x14ac:dyDescent="0.25">
      <c r="X36936" s="69"/>
      <c r="Y36936" s="69"/>
      <c r="Z36936" s="69"/>
      <c r="AA36936" s="69"/>
    </row>
    <row r="36937" spans="24:27" x14ac:dyDescent="0.25">
      <c r="X36937" s="69"/>
      <c r="Y36937" s="69"/>
      <c r="Z36937" s="69"/>
      <c r="AA36937" s="69"/>
    </row>
    <row r="36938" spans="24:27" x14ac:dyDescent="0.25">
      <c r="X36938" s="69"/>
      <c r="Y36938" s="69"/>
      <c r="Z36938" s="69"/>
      <c r="AA36938" s="69"/>
    </row>
    <row r="36939" spans="24:27" x14ac:dyDescent="0.25">
      <c r="X36939" s="69"/>
      <c r="Y36939" s="69"/>
      <c r="Z36939" s="69"/>
      <c r="AA36939" s="69"/>
    </row>
    <row r="36940" spans="24:27" x14ac:dyDescent="0.25">
      <c r="X36940" s="69"/>
      <c r="Y36940" s="69"/>
      <c r="Z36940" s="69"/>
      <c r="AA36940" s="69"/>
    </row>
    <row r="36941" spans="24:27" x14ac:dyDescent="0.25">
      <c r="X36941" s="69"/>
      <c r="Y36941" s="69"/>
      <c r="Z36941" s="69"/>
      <c r="AA36941" s="69"/>
    </row>
    <row r="36942" spans="24:27" x14ac:dyDescent="0.25">
      <c r="X36942" s="69"/>
      <c r="Y36942" s="69"/>
      <c r="Z36942" s="69"/>
      <c r="AA36942" s="69"/>
    </row>
    <row r="36943" spans="24:27" x14ac:dyDescent="0.25">
      <c r="X36943" s="69"/>
      <c r="Y36943" s="69"/>
      <c r="Z36943" s="69"/>
      <c r="AA36943" s="69"/>
    </row>
    <row r="36944" spans="24:27" x14ac:dyDescent="0.25">
      <c r="X36944" s="69"/>
      <c r="Y36944" s="69"/>
      <c r="Z36944" s="69"/>
      <c r="AA36944" s="69"/>
    </row>
    <row r="36945" spans="24:27" x14ac:dyDescent="0.25">
      <c r="X36945" s="69"/>
      <c r="Y36945" s="69"/>
      <c r="Z36945" s="69"/>
      <c r="AA36945" s="69"/>
    </row>
    <row r="36946" spans="24:27" x14ac:dyDescent="0.25">
      <c r="X36946" s="69"/>
      <c r="Y36946" s="69"/>
      <c r="Z36946" s="69"/>
      <c r="AA36946" s="69"/>
    </row>
    <row r="36947" spans="24:27" x14ac:dyDescent="0.25">
      <c r="X36947" s="69"/>
      <c r="Y36947" s="69"/>
      <c r="Z36947" s="69"/>
      <c r="AA36947" s="69"/>
    </row>
    <row r="36948" spans="24:27" x14ac:dyDescent="0.25">
      <c r="X36948" s="69"/>
      <c r="Y36948" s="69"/>
      <c r="Z36948" s="69"/>
      <c r="AA36948" s="69"/>
    </row>
    <row r="36949" spans="24:27" x14ac:dyDescent="0.25">
      <c r="X36949" s="69"/>
      <c r="Y36949" s="69"/>
      <c r="Z36949" s="69"/>
      <c r="AA36949" s="69"/>
    </row>
    <row r="36950" spans="24:27" x14ac:dyDescent="0.25">
      <c r="X36950" s="69"/>
      <c r="Y36950" s="69"/>
      <c r="Z36950" s="69"/>
      <c r="AA36950" s="69"/>
    </row>
    <row r="36951" spans="24:27" x14ac:dyDescent="0.25">
      <c r="X36951" s="69"/>
      <c r="Y36951" s="69"/>
      <c r="Z36951" s="69"/>
      <c r="AA36951" s="69"/>
    </row>
    <row r="36952" spans="24:27" x14ac:dyDescent="0.25">
      <c r="X36952" s="69"/>
      <c r="Y36952" s="69"/>
      <c r="Z36952" s="69"/>
      <c r="AA36952" s="69"/>
    </row>
    <row r="36953" spans="24:27" x14ac:dyDescent="0.25">
      <c r="X36953" s="69"/>
      <c r="Y36953" s="69"/>
      <c r="Z36953" s="69"/>
      <c r="AA36953" s="69"/>
    </row>
    <row r="36954" spans="24:27" x14ac:dyDescent="0.25">
      <c r="X36954" s="69"/>
      <c r="Y36954" s="69"/>
      <c r="Z36954" s="69"/>
      <c r="AA36954" s="69"/>
    </row>
    <row r="36955" spans="24:27" x14ac:dyDescent="0.25">
      <c r="X36955" s="69"/>
      <c r="Y36955" s="69"/>
      <c r="Z36955" s="69"/>
      <c r="AA36955" s="69"/>
    </row>
    <row r="36956" spans="24:27" x14ac:dyDescent="0.25">
      <c r="X36956" s="69"/>
      <c r="Y36956" s="69"/>
      <c r="Z36956" s="69"/>
      <c r="AA36956" s="69"/>
    </row>
    <row r="36957" spans="24:27" x14ac:dyDescent="0.25">
      <c r="X36957" s="69"/>
      <c r="Y36957" s="69"/>
      <c r="Z36957" s="69"/>
      <c r="AA36957" s="69"/>
    </row>
    <row r="36958" spans="24:27" x14ac:dyDescent="0.25">
      <c r="X36958" s="69"/>
      <c r="Y36958" s="69"/>
      <c r="Z36958" s="69"/>
      <c r="AA36958" s="69"/>
    </row>
    <row r="36959" spans="24:27" x14ac:dyDescent="0.25">
      <c r="X36959" s="69"/>
      <c r="Y36959" s="69"/>
      <c r="Z36959" s="69"/>
      <c r="AA36959" s="69"/>
    </row>
    <row r="36960" spans="24:27" x14ac:dyDescent="0.25">
      <c r="X36960" s="69"/>
      <c r="Y36960" s="69"/>
      <c r="Z36960" s="69"/>
      <c r="AA36960" s="69"/>
    </row>
    <row r="36961" spans="24:27" x14ac:dyDescent="0.25">
      <c r="X36961" s="69"/>
      <c r="Y36961" s="69"/>
      <c r="Z36961" s="69"/>
      <c r="AA36961" s="69"/>
    </row>
    <row r="36962" spans="24:27" x14ac:dyDescent="0.25">
      <c r="X36962" s="69"/>
      <c r="Y36962" s="69"/>
      <c r="Z36962" s="69"/>
      <c r="AA36962" s="69"/>
    </row>
    <row r="36963" spans="24:27" x14ac:dyDescent="0.25">
      <c r="X36963" s="69"/>
      <c r="Y36963" s="69"/>
      <c r="Z36963" s="69"/>
      <c r="AA36963" s="69"/>
    </row>
    <row r="36964" spans="24:27" x14ac:dyDescent="0.25">
      <c r="X36964" s="69"/>
      <c r="Y36964" s="69"/>
      <c r="Z36964" s="69"/>
      <c r="AA36964" s="69"/>
    </row>
    <row r="36965" spans="24:27" x14ac:dyDescent="0.25">
      <c r="X36965" s="69"/>
      <c r="Y36965" s="69"/>
      <c r="Z36965" s="69"/>
      <c r="AA36965" s="69"/>
    </row>
    <row r="36966" spans="24:27" x14ac:dyDescent="0.25">
      <c r="X36966" s="69"/>
      <c r="Y36966" s="69"/>
      <c r="Z36966" s="69"/>
      <c r="AA36966" s="69"/>
    </row>
    <row r="36967" spans="24:27" x14ac:dyDescent="0.25">
      <c r="X36967" s="69"/>
      <c r="Y36967" s="69"/>
      <c r="Z36967" s="69"/>
      <c r="AA36967" s="69"/>
    </row>
    <row r="36968" spans="24:27" x14ac:dyDescent="0.25">
      <c r="X36968" s="69"/>
      <c r="Y36968" s="69"/>
      <c r="Z36968" s="69"/>
      <c r="AA36968" s="69"/>
    </row>
    <row r="36969" spans="24:27" x14ac:dyDescent="0.25">
      <c r="X36969" s="69"/>
      <c r="Y36969" s="69"/>
      <c r="Z36969" s="69"/>
      <c r="AA36969" s="69"/>
    </row>
    <row r="36970" spans="24:27" x14ac:dyDescent="0.25">
      <c r="X36970" s="69"/>
      <c r="Y36970" s="69"/>
      <c r="Z36970" s="69"/>
      <c r="AA36970" s="69"/>
    </row>
    <row r="36971" spans="24:27" x14ac:dyDescent="0.25">
      <c r="X36971" s="69"/>
      <c r="Y36971" s="69"/>
      <c r="Z36971" s="69"/>
      <c r="AA36971" s="69"/>
    </row>
    <row r="36972" spans="24:27" x14ac:dyDescent="0.25">
      <c r="X36972" s="69"/>
      <c r="Y36972" s="69"/>
      <c r="Z36972" s="69"/>
      <c r="AA36972" s="69"/>
    </row>
    <row r="36973" spans="24:27" x14ac:dyDescent="0.25">
      <c r="X36973" s="69"/>
      <c r="Y36973" s="69"/>
      <c r="Z36973" s="69"/>
      <c r="AA36973" s="69"/>
    </row>
    <row r="36974" spans="24:27" x14ac:dyDescent="0.25">
      <c r="X36974" s="69"/>
      <c r="Y36974" s="69"/>
      <c r="Z36974" s="69"/>
      <c r="AA36974" s="69"/>
    </row>
    <row r="36975" spans="24:27" x14ac:dyDescent="0.25">
      <c r="X36975" s="69"/>
      <c r="Y36975" s="69"/>
      <c r="Z36975" s="69"/>
      <c r="AA36975" s="69"/>
    </row>
    <row r="36976" spans="24:27" x14ac:dyDescent="0.25">
      <c r="X36976" s="69"/>
      <c r="Y36976" s="69"/>
      <c r="Z36976" s="69"/>
      <c r="AA36976" s="69"/>
    </row>
    <row r="36977" spans="24:27" x14ac:dyDescent="0.25">
      <c r="X36977" s="69"/>
      <c r="Y36977" s="69"/>
      <c r="Z36977" s="69"/>
      <c r="AA36977" s="69"/>
    </row>
    <row r="36978" spans="24:27" x14ac:dyDescent="0.25">
      <c r="X36978" s="69"/>
      <c r="Y36978" s="69"/>
      <c r="Z36978" s="69"/>
      <c r="AA36978" s="69"/>
    </row>
    <row r="36979" spans="24:27" x14ac:dyDescent="0.25">
      <c r="X36979" s="69"/>
      <c r="Y36979" s="69"/>
      <c r="Z36979" s="69"/>
      <c r="AA36979" s="69"/>
    </row>
    <row r="36980" spans="24:27" x14ac:dyDescent="0.25">
      <c r="X36980" s="69"/>
      <c r="Y36980" s="69"/>
      <c r="Z36980" s="69"/>
      <c r="AA36980" s="69"/>
    </row>
    <row r="36981" spans="24:27" x14ac:dyDescent="0.25">
      <c r="X36981" s="69"/>
      <c r="Y36981" s="69"/>
      <c r="Z36981" s="69"/>
      <c r="AA36981" s="69"/>
    </row>
    <row r="36982" spans="24:27" x14ac:dyDescent="0.25">
      <c r="X36982" s="69"/>
      <c r="Y36982" s="69"/>
      <c r="Z36982" s="69"/>
      <c r="AA36982" s="69"/>
    </row>
    <row r="36983" spans="24:27" x14ac:dyDescent="0.25">
      <c r="X36983" s="69"/>
      <c r="Y36983" s="69"/>
      <c r="Z36983" s="69"/>
      <c r="AA36983" s="69"/>
    </row>
    <row r="36984" spans="24:27" x14ac:dyDescent="0.25">
      <c r="X36984" s="69"/>
      <c r="Y36984" s="69"/>
      <c r="Z36984" s="69"/>
      <c r="AA36984" s="69"/>
    </row>
    <row r="36985" spans="24:27" x14ac:dyDescent="0.25">
      <c r="X36985" s="69"/>
      <c r="Y36985" s="69"/>
      <c r="Z36985" s="69"/>
      <c r="AA36985" s="69"/>
    </row>
    <row r="36986" spans="24:27" x14ac:dyDescent="0.25">
      <c r="X36986" s="69"/>
      <c r="Y36986" s="69"/>
      <c r="Z36986" s="69"/>
      <c r="AA36986" s="69"/>
    </row>
    <row r="36987" spans="24:27" x14ac:dyDescent="0.25">
      <c r="X36987" s="69"/>
      <c r="Y36987" s="69"/>
      <c r="Z36987" s="69"/>
      <c r="AA36987" s="69"/>
    </row>
    <row r="36988" spans="24:27" x14ac:dyDescent="0.25">
      <c r="X36988" s="69"/>
      <c r="Y36988" s="69"/>
      <c r="Z36988" s="69"/>
      <c r="AA36988" s="69"/>
    </row>
    <row r="36989" spans="24:27" x14ac:dyDescent="0.25">
      <c r="X36989" s="69"/>
      <c r="Y36989" s="69"/>
      <c r="Z36989" s="69"/>
      <c r="AA36989" s="69"/>
    </row>
    <row r="36990" spans="24:27" x14ac:dyDescent="0.25">
      <c r="X36990" s="69"/>
      <c r="Y36990" s="69"/>
      <c r="Z36990" s="69"/>
      <c r="AA36990" s="69"/>
    </row>
    <row r="36991" spans="24:27" x14ac:dyDescent="0.25">
      <c r="X36991" s="69"/>
      <c r="Y36991" s="69"/>
      <c r="Z36991" s="69"/>
      <c r="AA36991" s="69"/>
    </row>
    <row r="36992" spans="24:27" x14ac:dyDescent="0.25">
      <c r="X36992" s="69"/>
      <c r="Y36992" s="69"/>
      <c r="Z36992" s="69"/>
      <c r="AA36992" s="69"/>
    </row>
    <row r="36993" spans="24:27" x14ac:dyDescent="0.25">
      <c r="X36993" s="69"/>
      <c r="Y36993" s="69"/>
      <c r="Z36993" s="69"/>
      <c r="AA36993" s="69"/>
    </row>
    <row r="36994" spans="24:27" x14ac:dyDescent="0.25">
      <c r="X36994" s="69"/>
      <c r="Y36994" s="69"/>
      <c r="Z36994" s="69"/>
      <c r="AA36994" s="69"/>
    </row>
    <row r="36995" spans="24:27" x14ac:dyDescent="0.25">
      <c r="X36995" s="69"/>
      <c r="Y36995" s="69"/>
      <c r="Z36995" s="69"/>
      <c r="AA36995" s="69"/>
    </row>
    <row r="36996" spans="24:27" x14ac:dyDescent="0.25">
      <c r="X36996" s="69"/>
      <c r="Y36996" s="69"/>
      <c r="Z36996" s="69"/>
      <c r="AA36996" s="69"/>
    </row>
    <row r="36997" spans="24:27" x14ac:dyDescent="0.25">
      <c r="X36997" s="69"/>
      <c r="Y36997" s="69"/>
      <c r="Z36997" s="69"/>
      <c r="AA36997" s="69"/>
    </row>
    <row r="36998" spans="24:27" x14ac:dyDescent="0.25">
      <c r="X36998" s="69"/>
      <c r="Y36998" s="69"/>
      <c r="Z36998" s="69"/>
      <c r="AA36998" s="69"/>
    </row>
    <row r="36999" spans="24:27" x14ac:dyDescent="0.25">
      <c r="X36999" s="69"/>
      <c r="Y36999" s="69"/>
      <c r="Z36999" s="69"/>
      <c r="AA36999" s="69"/>
    </row>
    <row r="37000" spans="24:27" x14ac:dyDescent="0.25">
      <c r="X37000" s="69"/>
      <c r="Y37000" s="69"/>
      <c r="Z37000" s="69"/>
      <c r="AA37000" s="69"/>
    </row>
    <row r="37001" spans="24:27" x14ac:dyDescent="0.25">
      <c r="X37001" s="69"/>
      <c r="Y37001" s="69"/>
      <c r="Z37001" s="69"/>
      <c r="AA37001" s="69"/>
    </row>
    <row r="37002" spans="24:27" x14ac:dyDescent="0.25">
      <c r="X37002" s="69"/>
      <c r="Y37002" s="69"/>
      <c r="Z37002" s="69"/>
      <c r="AA37002" s="69"/>
    </row>
    <row r="37003" spans="24:27" x14ac:dyDescent="0.25">
      <c r="X37003" s="69"/>
      <c r="Y37003" s="69"/>
      <c r="Z37003" s="69"/>
      <c r="AA37003" s="69"/>
    </row>
    <row r="37004" spans="24:27" x14ac:dyDescent="0.25">
      <c r="X37004" s="69"/>
      <c r="Y37004" s="69"/>
      <c r="Z37004" s="69"/>
      <c r="AA37004" s="69"/>
    </row>
    <row r="37005" spans="24:27" x14ac:dyDescent="0.25">
      <c r="X37005" s="69"/>
      <c r="Y37005" s="69"/>
      <c r="Z37005" s="69"/>
      <c r="AA37005" s="69"/>
    </row>
    <row r="37006" spans="24:27" x14ac:dyDescent="0.25">
      <c r="X37006" s="69"/>
      <c r="Y37006" s="69"/>
      <c r="Z37006" s="69"/>
      <c r="AA37006" s="69"/>
    </row>
    <row r="37007" spans="24:27" x14ac:dyDescent="0.25">
      <c r="X37007" s="69"/>
      <c r="Y37007" s="69"/>
      <c r="Z37007" s="69"/>
      <c r="AA37007" s="69"/>
    </row>
    <row r="37008" spans="24:27" x14ac:dyDescent="0.25">
      <c r="X37008" s="69"/>
      <c r="Y37008" s="69"/>
      <c r="Z37008" s="69"/>
      <c r="AA37008" s="69"/>
    </row>
    <row r="37009" spans="24:27" x14ac:dyDescent="0.25">
      <c r="X37009" s="69"/>
      <c r="Y37009" s="69"/>
      <c r="Z37009" s="69"/>
      <c r="AA37009" s="69"/>
    </row>
    <row r="37010" spans="24:27" x14ac:dyDescent="0.25">
      <c r="X37010" s="69"/>
      <c r="Y37010" s="69"/>
      <c r="Z37010" s="69"/>
      <c r="AA37010" s="69"/>
    </row>
    <row r="37011" spans="24:27" x14ac:dyDescent="0.25">
      <c r="X37011" s="69"/>
      <c r="Y37011" s="69"/>
      <c r="Z37011" s="69"/>
      <c r="AA37011" s="69"/>
    </row>
    <row r="37012" spans="24:27" x14ac:dyDescent="0.25">
      <c r="X37012" s="69"/>
      <c r="Y37012" s="69"/>
      <c r="Z37012" s="69"/>
      <c r="AA37012" s="69"/>
    </row>
    <row r="37013" spans="24:27" x14ac:dyDescent="0.25">
      <c r="X37013" s="69"/>
      <c r="Y37013" s="69"/>
      <c r="Z37013" s="69"/>
      <c r="AA37013" s="69"/>
    </row>
    <row r="37014" spans="24:27" x14ac:dyDescent="0.25">
      <c r="X37014" s="69"/>
      <c r="Y37014" s="69"/>
      <c r="Z37014" s="69"/>
      <c r="AA37014" s="69"/>
    </row>
    <row r="37015" spans="24:27" x14ac:dyDescent="0.25">
      <c r="X37015" s="69"/>
      <c r="Y37015" s="69"/>
      <c r="Z37015" s="69"/>
      <c r="AA37015" s="69"/>
    </row>
    <row r="37016" spans="24:27" x14ac:dyDescent="0.25">
      <c r="X37016" s="69"/>
      <c r="Y37016" s="69"/>
      <c r="Z37016" s="69"/>
      <c r="AA37016" s="69"/>
    </row>
    <row r="37017" spans="24:27" x14ac:dyDescent="0.25">
      <c r="X37017" s="69"/>
      <c r="Y37017" s="69"/>
      <c r="Z37017" s="69"/>
      <c r="AA37017" s="69"/>
    </row>
    <row r="37018" spans="24:27" x14ac:dyDescent="0.25">
      <c r="X37018" s="69"/>
      <c r="Y37018" s="69"/>
      <c r="Z37018" s="69"/>
      <c r="AA37018" s="69"/>
    </row>
    <row r="37019" spans="24:27" x14ac:dyDescent="0.25">
      <c r="X37019" s="69"/>
      <c r="Y37019" s="69"/>
      <c r="Z37019" s="69"/>
      <c r="AA37019" s="69"/>
    </row>
    <row r="37020" spans="24:27" x14ac:dyDescent="0.25">
      <c r="X37020" s="69"/>
      <c r="Y37020" s="69"/>
      <c r="Z37020" s="69"/>
      <c r="AA37020" s="69"/>
    </row>
    <row r="37021" spans="24:27" x14ac:dyDescent="0.25">
      <c r="X37021" s="69"/>
      <c r="Y37021" s="69"/>
      <c r="Z37021" s="69"/>
      <c r="AA37021" s="69"/>
    </row>
    <row r="37022" spans="24:27" x14ac:dyDescent="0.25">
      <c r="X37022" s="69"/>
      <c r="Y37022" s="69"/>
      <c r="Z37022" s="69"/>
      <c r="AA37022" s="69"/>
    </row>
    <row r="37023" spans="24:27" x14ac:dyDescent="0.25">
      <c r="X37023" s="69"/>
      <c r="Y37023" s="69"/>
      <c r="Z37023" s="69"/>
      <c r="AA37023" s="69"/>
    </row>
    <row r="37024" spans="24:27" x14ac:dyDescent="0.25">
      <c r="X37024" s="69"/>
      <c r="Y37024" s="69"/>
      <c r="Z37024" s="69"/>
      <c r="AA37024" s="69"/>
    </row>
    <row r="37025" spans="24:27" x14ac:dyDescent="0.25">
      <c r="X37025" s="69"/>
      <c r="Y37025" s="69"/>
      <c r="Z37025" s="69"/>
      <c r="AA37025" s="69"/>
    </row>
    <row r="37026" spans="24:27" x14ac:dyDescent="0.25">
      <c r="X37026" s="69"/>
      <c r="Y37026" s="69"/>
      <c r="Z37026" s="69"/>
      <c r="AA37026" s="69"/>
    </row>
    <row r="37027" spans="24:27" x14ac:dyDescent="0.25">
      <c r="X37027" s="69"/>
      <c r="Y37027" s="69"/>
      <c r="Z37027" s="69"/>
      <c r="AA37027" s="69"/>
    </row>
    <row r="37028" spans="24:27" x14ac:dyDescent="0.25">
      <c r="X37028" s="69"/>
      <c r="Y37028" s="69"/>
      <c r="Z37028" s="69"/>
      <c r="AA37028" s="69"/>
    </row>
    <row r="37029" spans="24:27" x14ac:dyDescent="0.25">
      <c r="X37029" s="69"/>
      <c r="Y37029" s="69"/>
      <c r="Z37029" s="69"/>
      <c r="AA37029" s="69"/>
    </row>
    <row r="37030" spans="24:27" x14ac:dyDescent="0.25">
      <c r="X37030" s="69"/>
      <c r="Y37030" s="69"/>
      <c r="Z37030" s="69"/>
      <c r="AA37030" s="69"/>
    </row>
    <row r="37031" spans="24:27" x14ac:dyDescent="0.25">
      <c r="X37031" s="69"/>
      <c r="Y37031" s="69"/>
      <c r="Z37031" s="69"/>
      <c r="AA37031" s="69"/>
    </row>
    <row r="37032" spans="24:27" x14ac:dyDescent="0.25">
      <c r="X37032" s="69"/>
      <c r="Y37032" s="69"/>
      <c r="Z37032" s="69"/>
      <c r="AA37032" s="69"/>
    </row>
    <row r="37033" spans="24:27" x14ac:dyDescent="0.25">
      <c r="X37033" s="69"/>
      <c r="Y37033" s="69"/>
      <c r="Z37033" s="69"/>
      <c r="AA37033" s="69"/>
    </row>
    <row r="37034" spans="24:27" x14ac:dyDescent="0.25">
      <c r="X37034" s="69"/>
      <c r="Y37034" s="69"/>
      <c r="Z37034" s="69"/>
      <c r="AA37034" s="69"/>
    </row>
    <row r="37035" spans="24:27" x14ac:dyDescent="0.25">
      <c r="X37035" s="69"/>
      <c r="Y37035" s="69"/>
      <c r="Z37035" s="69"/>
      <c r="AA37035" s="69"/>
    </row>
    <row r="37036" spans="24:27" x14ac:dyDescent="0.25">
      <c r="X37036" s="69"/>
      <c r="Y37036" s="69"/>
      <c r="Z37036" s="69"/>
      <c r="AA37036" s="69"/>
    </row>
    <row r="37037" spans="24:27" x14ac:dyDescent="0.25">
      <c r="X37037" s="69"/>
      <c r="Y37037" s="69"/>
      <c r="Z37037" s="69"/>
      <c r="AA37037" s="69"/>
    </row>
    <row r="37038" spans="24:27" x14ac:dyDescent="0.25">
      <c r="X37038" s="69"/>
      <c r="Y37038" s="69"/>
      <c r="Z37038" s="69"/>
      <c r="AA37038" s="69"/>
    </row>
    <row r="37039" spans="24:27" x14ac:dyDescent="0.25">
      <c r="X37039" s="69"/>
      <c r="Y37039" s="69"/>
      <c r="Z37039" s="69"/>
      <c r="AA37039" s="69"/>
    </row>
    <row r="37040" spans="24:27" x14ac:dyDescent="0.25">
      <c r="X37040" s="69"/>
      <c r="Y37040" s="69"/>
      <c r="Z37040" s="69"/>
      <c r="AA37040" s="69"/>
    </row>
    <row r="37041" spans="24:27" x14ac:dyDescent="0.25">
      <c r="X37041" s="69"/>
      <c r="Y37041" s="69"/>
      <c r="Z37041" s="69"/>
      <c r="AA37041" s="69"/>
    </row>
    <row r="37042" spans="24:27" x14ac:dyDescent="0.25">
      <c r="X37042" s="69"/>
      <c r="Y37042" s="69"/>
      <c r="Z37042" s="69"/>
      <c r="AA37042" s="69"/>
    </row>
    <row r="37043" spans="24:27" x14ac:dyDescent="0.25">
      <c r="X37043" s="69"/>
      <c r="Y37043" s="69"/>
      <c r="Z37043" s="69"/>
      <c r="AA37043" s="69"/>
    </row>
    <row r="37044" spans="24:27" x14ac:dyDescent="0.25">
      <c r="X37044" s="69"/>
      <c r="Y37044" s="69"/>
      <c r="Z37044" s="69"/>
      <c r="AA37044" s="69"/>
    </row>
    <row r="37045" spans="24:27" x14ac:dyDescent="0.25">
      <c r="X37045" s="69"/>
      <c r="Y37045" s="69"/>
      <c r="Z37045" s="69"/>
      <c r="AA37045" s="69"/>
    </row>
    <row r="37046" spans="24:27" x14ac:dyDescent="0.25">
      <c r="X37046" s="69"/>
      <c r="Y37046" s="69"/>
      <c r="Z37046" s="69"/>
      <c r="AA37046" s="69"/>
    </row>
    <row r="37047" spans="24:27" x14ac:dyDescent="0.25">
      <c r="X37047" s="69"/>
      <c r="Y37047" s="69"/>
      <c r="Z37047" s="69"/>
      <c r="AA37047" s="69"/>
    </row>
    <row r="37048" spans="24:27" x14ac:dyDescent="0.25">
      <c r="X37048" s="69"/>
      <c r="Y37048" s="69"/>
      <c r="Z37048" s="69"/>
      <c r="AA37048" s="69"/>
    </row>
    <row r="37049" spans="24:27" x14ac:dyDescent="0.25">
      <c r="X37049" s="69"/>
      <c r="Y37049" s="69"/>
      <c r="Z37049" s="69"/>
      <c r="AA37049" s="69"/>
    </row>
    <row r="37050" spans="24:27" x14ac:dyDescent="0.25">
      <c r="X37050" s="69"/>
      <c r="Y37050" s="69"/>
      <c r="Z37050" s="69"/>
      <c r="AA37050" s="69"/>
    </row>
    <row r="37051" spans="24:27" x14ac:dyDescent="0.25">
      <c r="X37051" s="69"/>
      <c r="Y37051" s="69"/>
      <c r="Z37051" s="69"/>
      <c r="AA37051" s="69"/>
    </row>
    <row r="37052" spans="24:27" x14ac:dyDescent="0.25">
      <c r="X37052" s="69"/>
      <c r="Y37052" s="69"/>
      <c r="Z37052" s="69"/>
      <c r="AA37052" s="69"/>
    </row>
    <row r="37053" spans="24:27" x14ac:dyDescent="0.25">
      <c r="X37053" s="69"/>
      <c r="Y37053" s="69"/>
      <c r="Z37053" s="69"/>
      <c r="AA37053" s="69"/>
    </row>
    <row r="37054" spans="24:27" x14ac:dyDescent="0.25">
      <c r="X37054" s="69"/>
      <c r="Y37054" s="69"/>
      <c r="Z37054" s="69"/>
      <c r="AA37054" s="69"/>
    </row>
    <row r="37055" spans="24:27" x14ac:dyDescent="0.25">
      <c r="X37055" s="69"/>
      <c r="Y37055" s="69"/>
      <c r="Z37055" s="69"/>
      <c r="AA37055" s="69"/>
    </row>
    <row r="37056" spans="24:27" x14ac:dyDescent="0.25">
      <c r="X37056" s="69"/>
      <c r="Y37056" s="69"/>
      <c r="Z37056" s="69"/>
      <c r="AA37056" s="69"/>
    </row>
    <row r="37057" spans="24:27" x14ac:dyDescent="0.25">
      <c r="X37057" s="69"/>
      <c r="Y37057" s="69"/>
      <c r="Z37057" s="69"/>
      <c r="AA37057" s="69"/>
    </row>
    <row r="37058" spans="24:27" x14ac:dyDescent="0.25">
      <c r="X37058" s="69"/>
      <c r="Y37058" s="69"/>
      <c r="Z37058" s="69"/>
      <c r="AA37058" s="69"/>
    </row>
    <row r="37059" spans="24:27" x14ac:dyDescent="0.25">
      <c r="X37059" s="69"/>
      <c r="Y37059" s="69"/>
      <c r="Z37059" s="69"/>
      <c r="AA37059" s="69"/>
    </row>
    <row r="37060" spans="24:27" x14ac:dyDescent="0.25">
      <c r="X37060" s="69"/>
      <c r="Y37060" s="69"/>
      <c r="Z37060" s="69"/>
      <c r="AA37060" s="69"/>
    </row>
    <row r="37061" spans="24:27" x14ac:dyDescent="0.25">
      <c r="X37061" s="69"/>
      <c r="Y37061" s="69"/>
      <c r="Z37061" s="69"/>
      <c r="AA37061" s="69"/>
    </row>
    <row r="37062" spans="24:27" x14ac:dyDescent="0.25">
      <c r="X37062" s="69"/>
      <c r="Y37062" s="69"/>
      <c r="Z37062" s="69"/>
      <c r="AA37062" s="69"/>
    </row>
    <row r="37063" spans="24:27" x14ac:dyDescent="0.25">
      <c r="X37063" s="69"/>
      <c r="Y37063" s="69"/>
      <c r="Z37063" s="69"/>
      <c r="AA37063" s="69"/>
    </row>
    <row r="37064" spans="24:27" x14ac:dyDescent="0.25">
      <c r="X37064" s="69"/>
      <c r="Y37064" s="69"/>
      <c r="Z37064" s="69"/>
      <c r="AA37064" s="69"/>
    </row>
    <row r="37065" spans="24:27" x14ac:dyDescent="0.25">
      <c r="X37065" s="69"/>
      <c r="Y37065" s="69"/>
      <c r="Z37065" s="69"/>
      <c r="AA37065" s="69"/>
    </row>
    <row r="37066" spans="24:27" x14ac:dyDescent="0.25">
      <c r="X37066" s="69"/>
      <c r="Y37066" s="69"/>
      <c r="Z37066" s="69"/>
      <c r="AA37066" s="69"/>
    </row>
    <row r="37067" spans="24:27" x14ac:dyDescent="0.25">
      <c r="X37067" s="69"/>
      <c r="Y37067" s="69"/>
      <c r="Z37067" s="69"/>
      <c r="AA37067" s="69"/>
    </row>
    <row r="37068" spans="24:27" x14ac:dyDescent="0.25">
      <c r="X37068" s="69"/>
      <c r="Y37068" s="69"/>
      <c r="Z37068" s="69"/>
      <c r="AA37068" s="69"/>
    </row>
    <row r="37069" spans="24:27" x14ac:dyDescent="0.25">
      <c r="X37069" s="69"/>
      <c r="Y37069" s="69"/>
      <c r="Z37069" s="69"/>
      <c r="AA37069" s="69"/>
    </row>
    <row r="37070" spans="24:27" x14ac:dyDescent="0.25">
      <c r="X37070" s="69"/>
      <c r="Y37070" s="69"/>
      <c r="Z37070" s="69"/>
      <c r="AA37070" s="69"/>
    </row>
    <row r="37071" spans="24:27" x14ac:dyDescent="0.25">
      <c r="X37071" s="69"/>
      <c r="Y37071" s="69"/>
      <c r="Z37071" s="69"/>
      <c r="AA37071" s="69"/>
    </row>
    <row r="37072" spans="24:27" x14ac:dyDescent="0.25">
      <c r="X37072" s="69"/>
      <c r="Y37072" s="69"/>
      <c r="Z37072" s="69"/>
      <c r="AA37072" s="69"/>
    </row>
    <row r="37073" spans="24:27" x14ac:dyDescent="0.25">
      <c r="X37073" s="69"/>
      <c r="Y37073" s="69"/>
      <c r="Z37073" s="69"/>
      <c r="AA37073" s="69"/>
    </row>
    <row r="37074" spans="24:27" x14ac:dyDescent="0.25">
      <c r="X37074" s="69"/>
      <c r="Y37074" s="69"/>
      <c r="Z37074" s="69"/>
      <c r="AA37074" s="69"/>
    </row>
    <row r="37075" spans="24:27" x14ac:dyDescent="0.25">
      <c r="X37075" s="69"/>
      <c r="Y37075" s="69"/>
      <c r="Z37075" s="69"/>
      <c r="AA37075" s="69"/>
    </row>
    <row r="37076" spans="24:27" x14ac:dyDescent="0.25">
      <c r="X37076" s="69"/>
      <c r="Y37076" s="69"/>
      <c r="Z37076" s="69"/>
      <c r="AA37076" s="69"/>
    </row>
    <row r="37077" spans="24:27" x14ac:dyDescent="0.25">
      <c r="X37077" s="69"/>
      <c r="Y37077" s="69"/>
      <c r="Z37077" s="69"/>
      <c r="AA37077" s="69"/>
    </row>
    <row r="37078" spans="24:27" x14ac:dyDescent="0.25">
      <c r="X37078" s="69"/>
      <c r="Y37078" s="69"/>
      <c r="Z37078" s="69"/>
      <c r="AA37078" s="69"/>
    </row>
    <row r="37079" spans="24:27" x14ac:dyDescent="0.25">
      <c r="X37079" s="69"/>
      <c r="Y37079" s="69"/>
      <c r="Z37079" s="69"/>
      <c r="AA37079" s="69"/>
    </row>
    <row r="37080" spans="24:27" x14ac:dyDescent="0.25">
      <c r="X37080" s="69"/>
      <c r="Y37080" s="69"/>
      <c r="Z37080" s="69"/>
      <c r="AA37080" s="69"/>
    </row>
    <row r="37081" spans="24:27" x14ac:dyDescent="0.25">
      <c r="X37081" s="69"/>
      <c r="Y37081" s="69"/>
      <c r="Z37081" s="69"/>
      <c r="AA37081" s="69"/>
    </row>
    <row r="37082" spans="24:27" x14ac:dyDescent="0.25">
      <c r="X37082" s="69"/>
      <c r="Y37082" s="69"/>
      <c r="Z37082" s="69"/>
      <c r="AA37082" s="69"/>
    </row>
    <row r="37083" spans="24:27" x14ac:dyDescent="0.25">
      <c r="X37083" s="69"/>
      <c r="Y37083" s="69"/>
      <c r="Z37083" s="69"/>
      <c r="AA37083" s="69"/>
    </row>
    <row r="37084" spans="24:27" x14ac:dyDescent="0.25">
      <c r="X37084" s="69"/>
      <c r="Y37084" s="69"/>
      <c r="Z37084" s="69"/>
      <c r="AA37084" s="69"/>
    </row>
    <row r="37085" spans="24:27" x14ac:dyDescent="0.25">
      <c r="X37085" s="69"/>
      <c r="Y37085" s="69"/>
      <c r="Z37085" s="69"/>
      <c r="AA37085" s="69"/>
    </row>
    <row r="37086" spans="24:27" x14ac:dyDescent="0.25">
      <c r="X37086" s="69"/>
      <c r="Y37086" s="69"/>
      <c r="Z37086" s="69"/>
      <c r="AA37086" s="69"/>
    </row>
    <row r="37087" spans="24:27" x14ac:dyDescent="0.25">
      <c r="X37087" s="69"/>
      <c r="Y37087" s="69"/>
      <c r="Z37087" s="69"/>
      <c r="AA37087" s="69"/>
    </row>
    <row r="37088" spans="24:27" x14ac:dyDescent="0.25">
      <c r="X37088" s="69"/>
      <c r="Y37088" s="69"/>
      <c r="Z37088" s="69"/>
      <c r="AA37088" s="69"/>
    </row>
    <row r="37089" spans="24:27" x14ac:dyDescent="0.25">
      <c r="X37089" s="69"/>
      <c r="Y37089" s="69"/>
      <c r="Z37089" s="69"/>
      <c r="AA37089" s="69"/>
    </row>
    <row r="37090" spans="24:27" x14ac:dyDescent="0.25">
      <c r="X37090" s="69"/>
      <c r="Y37090" s="69"/>
      <c r="Z37090" s="69"/>
      <c r="AA37090" s="69"/>
    </row>
    <row r="37091" spans="24:27" x14ac:dyDescent="0.25">
      <c r="X37091" s="69"/>
      <c r="Y37091" s="69"/>
      <c r="Z37091" s="69"/>
      <c r="AA37091" s="69"/>
    </row>
    <row r="37092" spans="24:27" x14ac:dyDescent="0.25">
      <c r="X37092" s="69"/>
      <c r="Y37092" s="69"/>
      <c r="Z37092" s="69"/>
      <c r="AA37092" s="69"/>
    </row>
    <row r="37093" spans="24:27" x14ac:dyDescent="0.25">
      <c r="X37093" s="69"/>
      <c r="Y37093" s="69"/>
      <c r="Z37093" s="69"/>
      <c r="AA37093" s="69"/>
    </row>
    <row r="37094" spans="24:27" x14ac:dyDescent="0.25">
      <c r="X37094" s="69"/>
      <c r="Y37094" s="69"/>
      <c r="Z37094" s="69"/>
      <c r="AA37094" s="69"/>
    </row>
    <row r="37095" spans="24:27" x14ac:dyDescent="0.25">
      <c r="X37095" s="69"/>
      <c r="Y37095" s="69"/>
      <c r="Z37095" s="69"/>
      <c r="AA37095" s="69"/>
    </row>
    <row r="37096" spans="24:27" x14ac:dyDescent="0.25">
      <c r="X37096" s="69"/>
      <c r="Y37096" s="69"/>
      <c r="Z37096" s="69"/>
      <c r="AA37096" s="69"/>
    </row>
    <row r="37097" spans="24:27" x14ac:dyDescent="0.25">
      <c r="X37097" s="69"/>
      <c r="Y37097" s="69"/>
      <c r="Z37097" s="69"/>
      <c r="AA37097" s="69"/>
    </row>
    <row r="37098" spans="24:27" x14ac:dyDescent="0.25">
      <c r="X37098" s="69"/>
      <c r="Y37098" s="69"/>
      <c r="Z37098" s="69"/>
      <c r="AA37098" s="69"/>
    </row>
    <row r="37099" spans="24:27" x14ac:dyDescent="0.25">
      <c r="X37099" s="69"/>
      <c r="Y37099" s="69"/>
      <c r="Z37099" s="69"/>
      <c r="AA37099" s="69"/>
    </row>
    <row r="37100" spans="24:27" x14ac:dyDescent="0.25">
      <c r="X37100" s="69"/>
      <c r="Y37100" s="69"/>
      <c r="Z37100" s="69"/>
      <c r="AA37100" s="69"/>
    </row>
    <row r="37101" spans="24:27" x14ac:dyDescent="0.25">
      <c r="X37101" s="69"/>
      <c r="Y37101" s="69"/>
      <c r="Z37101" s="69"/>
      <c r="AA37101" s="69"/>
    </row>
    <row r="37102" spans="24:27" x14ac:dyDescent="0.25">
      <c r="X37102" s="69"/>
      <c r="Y37102" s="69"/>
      <c r="Z37102" s="69"/>
      <c r="AA37102" s="69"/>
    </row>
    <row r="37103" spans="24:27" x14ac:dyDescent="0.25">
      <c r="X37103" s="69"/>
      <c r="Y37103" s="69"/>
      <c r="Z37103" s="69"/>
      <c r="AA37103" s="69"/>
    </row>
    <row r="37104" spans="24:27" x14ac:dyDescent="0.25">
      <c r="X37104" s="69"/>
      <c r="Y37104" s="69"/>
      <c r="Z37104" s="69"/>
      <c r="AA37104" s="69"/>
    </row>
    <row r="37105" spans="24:27" x14ac:dyDescent="0.25">
      <c r="X37105" s="69"/>
      <c r="Y37105" s="69"/>
      <c r="Z37105" s="69"/>
      <c r="AA37105" s="69"/>
    </row>
    <row r="37106" spans="24:27" x14ac:dyDescent="0.25">
      <c r="X37106" s="69"/>
      <c r="Y37106" s="69"/>
      <c r="Z37106" s="69"/>
      <c r="AA37106" s="69"/>
    </row>
    <row r="37107" spans="24:27" x14ac:dyDescent="0.25">
      <c r="X37107" s="69"/>
      <c r="Y37107" s="69"/>
      <c r="Z37107" s="69"/>
      <c r="AA37107" s="69"/>
    </row>
    <row r="37108" spans="24:27" x14ac:dyDescent="0.25">
      <c r="X37108" s="69"/>
      <c r="Y37108" s="69"/>
      <c r="Z37108" s="69"/>
      <c r="AA37108" s="69"/>
    </row>
    <row r="37109" spans="24:27" x14ac:dyDescent="0.25">
      <c r="X37109" s="69"/>
      <c r="Y37109" s="69"/>
      <c r="Z37109" s="69"/>
      <c r="AA37109" s="69"/>
    </row>
    <row r="37110" spans="24:27" x14ac:dyDescent="0.25">
      <c r="X37110" s="69"/>
      <c r="Y37110" s="69"/>
      <c r="Z37110" s="69"/>
      <c r="AA37110" s="69"/>
    </row>
    <row r="37111" spans="24:27" x14ac:dyDescent="0.25">
      <c r="X37111" s="69"/>
      <c r="Y37111" s="69"/>
      <c r="Z37111" s="69"/>
      <c r="AA37111" s="69"/>
    </row>
    <row r="37112" spans="24:27" x14ac:dyDescent="0.25">
      <c r="X37112" s="69"/>
      <c r="Y37112" s="69"/>
      <c r="Z37112" s="69"/>
      <c r="AA37112" s="69"/>
    </row>
    <row r="37113" spans="24:27" x14ac:dyDescent="0.25">
      <c r="X37113" s="69"/>
      <c r="Y37113" s="69"/>
      <c r="Z37113" s="69"/>
      <c r="AA37113" s="69"/>
    </row>
    <row r="37114" spans="24:27" x14ac:dyDescent="0.25">
      <c r="X37114" s="69"/>
      <c r="Y37114" s="69"/>
      <c r="Z37114" s="69"/>
      <c r="AA37114" s="69"/>
    </row>
    <row r="37115" spans="24:27" x14ac:dyDescent="0.25">
      <c r="X37115" s="69"/>
      <c r="Y37115" s="69"/>
      <c r="Z37115" s="69"/>
      <c r="AA37115" s="69"/>
    </row>
    <row r="37116" spans="24:27" x14ac:dyDescent="0.25">
      <c r="X37116" s="69"/>
      <c r="Y37116" s="69"/>
      <c r="Z37116" s="69"/>
      <c r="AA37116" s="69"/>
    </row>
    <row r="37117" spans="24:27" x14ac:dyDescent="0.25">
      <c r="X37117" s="69"/>
      <c r="Y37117" s="69"/>
      <c r="Z37117" s="69"/>
      <c r="AA37117" s="69"/>
    </row>
    <row r="37118" spans="24:27" x14ac:dyDescent="0.25">
      <c r="X37118" s="69"/>
      <c r="Y37118" s="69"/>
      <c r="Z37118" s="69"/>
      <c r="AA37118" s="69"/>
    </row>
    <row r="37119" spans="24:27" x14ac:dyDescent="0.25">
      <c r="X37119" s="69"/>
      <c r="Y37119" s="69"/>
      <c r="Z37119" s="69"/>
      <c r="AA37119" s="69"/>
    </row>
    <row r="37120" spans="24:27" x14ac:dyDescent="0.25">
      <c r="X37120" s="69"/>
      <c r="Y37120" s="69"/>
      <c r="Z37120" s="69"/>
      <c r="AA37120" s="69"/>
    </row>
    <row r="37121" spans="24:27" x14ac:dyDescent="0.25">
      <c r="X37121" s="69"/>
      <c r="Y37121" s="69"/>
      <c r="Z37121" s="69"/>
      <c r="AA37121" s="69"/>
    </row>
    <row r="37122" spans="24:27" x14ac:dyDescent="0.25">
      <c r="X37122" s="69"/>
      <c r="Y37122" s="69"/>
      <c r="Z37122" s="69"/>
      <c r="AA37122" s="69"/>
    </row>
    <row r="37123" spans="24:27" x14ac:dyDescent="0.25">
      <c r="X37123" s="69"/>
      <c r="Y37123" s="69"/>
      <c r="Z37123" s="69"/>
      <c r="AA37123" s="69"/>
    </row>
    <row r="37124" spans="24:27" x14ac:dyDescent="0.25">
      <c r="X37124" s="69"/>
      <c r="Y37124" s="69"/>
      <c r="Z37124" s="69"/>
      <c r="AA37124" s="69"/>
    </row>
    <row r="37125" spans="24:27" x14ac:dyDescent="0.25">
      <c r="X37125" s="69"/>
      <c r="Y37125" s="69"/>
      <c r="Z37125" s="69"/>
      <c r="AA37125" s="69"/>
    </row>
    <row r="37126" spans="24:27" x14ac:dyDescent="0.25">
      <c r="X37126" s="69"/>
      <c r="Y37126" s="69"/>
      <c r="Z37126" s="69"/>
      <c r="AA37126" s="69"/>
    </row>
    <row r="37127" spans="24:27" x14ac:dyDescent="0.25">
      <c r="X37127" s="69"/>
      <c r="Y37127" s="69"/>
      <c r="Z37127" s="69"/>
      <c r="AA37127" s="69"/>
    </row>
    <row r="37128" spans="24:27" x14ac:dyDescent="0.25">
      <c r="X37128" s="69"/>
      <c r="Y37128" s="69"/>
      <c r="Z37128" s="69"/>
      <c r="AA37128" s="69"/>
    </row>
    <row r="37129" spans="24:27" x14ac:dyDescent="0.25">
      <c r="X37129" s="69"/>
      <c r="Y37129" s="69"/>
      <c r="Z37129" s="69"/>
      <c r="AA37129" s="69"/>
    </row>
    <row r="37130" spans="24:27" x14ac:dyDescent="0.25">
      <c r="X37130" s="69"/>
      <c r="Y37130" s="69"/>
      <c r="Z37130" s="69"/>
      <c r="AA37130" s="69"/>
    </row>
    <row r="37131" spans="24:27" x14ac:dyDescent="0.25">
      <c r="X37131" s="69"/>
      <c r="Y37131" s="69"/>
      <c r="Z37131" s="69"/>
      <c r="AA37131" s="69"/>
    </row>
    <row r="37132" spans="24:27" x14ac:dyDescent="0.25">
      <c r="X37132" s="69"/>
      <c r="Y37132" s="69"/>
      <c r="Z37132" s="69"/>
      <c r="AA37132" s="69"/>
    </row>
    <row r="37133" spans="24:27" x14ac:dyDescent="0.25">
      <c r="X37133" s="69"/>
      <c r="Y37133" s="69"/>
      <c r="Z37133" s="69"/>
      <c r="AA37133" s="69"/>
    </row>
    <row r="37134" spans="24:27" x14ac:dyDescent="0.25">
      <c r="X37134" s="69"/>
      <c r="Y37134" s="69"/>
      <c r="Z37134" s="69"/>
      <c r="AA37134" s="69"/>
    </row>
    <row r="37135" spans="24:27" x14ac:dyDescent="0.25">
      <c r="X37135" s="69"/>
      <c r="Y37135" s="69"/>
      <c r="Z37135" s="69"/>
      <c r="AA37135" s="69"/>
    </row>
    <row r="37136" spans="24:27" x14ac:dyDescent="0.25">
      <c r="X37136" s="69"/>
      <c r="Y37136" s="69"/>
      <c r="Z37136" s="69"/>
      <c r="AA37136" s="69"/>
    </row>
    <row r="37137" spans="24:27" x14ac:dyDescent="0.25">
      <c r="X37137" s="69"/>
      <c r="Y37137" s="69"/>
      <c r="Z37137" s="69"/>
      <c r="AA37137" s="69"/>
    </row>
    <row r="37138" spans="24:27" x14ac:dyDescent="0.25">
      <c r="X37138" s="69"/>
      <c r="Y37138" s="69"/>
      <c r="Z37138" s="69"/>
      <c r="AA37138" s="69"/>
    </row>
    <row r="37139" spans="24:27" x14ac:dyDescent="0.25">
      <c r="X37139" s="69"/>
      <c r="Y37139" s="69"/>
      <c r="Z37139" s="69"/>
      <c r="AA37139" s="69"/>
    </row>
    <row r="37140" spans="24:27" x14ac:dyDescent="0.25">
      <c r="X37140" s="69"/>
      <c r="Y37140" s="69"/>
      <c r="Z37140" s="69"/>
      <c r="AA37140" s="69"/>
    </row>
    <row r="37141" spans="24:27" x14ac:dyDescent="0.25">
      <c r="X37141" s="69"/>
      <c r="Y37141" s="69"/>
      <c r="Z37141" s="69"/>
      <c r="AA37141" s="69"/>
    </row>
    <row r="37142" spans="24:27" x14ac:dyDescent="0.25">
      <c r="X37142" s="69"/>
      <c r="Y37142" s="69"/>
      <c r="Z37142" s="69"/>
      <c r="AA37142" s="69"/>
    </row>
    <row r="37143" spans="24:27" x14ac:dyDescent="0.25">
      <c r="X37143" s="69"/>
      <c r="Y37143" s="69"/>
      <c r="Z37143" s="69"/>
      <c r="AA37143" s="69"/>
    </row>
    <row r="37144" spans="24:27" x14ac:dyDescent="0.25">
      <c r="X37144" s="69"/>
      <c r="Y37144" s="69"/>
      <c r="Z37144" s="69"/>
      <c r="AA37144" s="69"/>
    </row>
    <row r="37145" spans="24:27" x14ac:dyDescent="0.25">
      <c r="X37145" s="69"/>
      <c r="Y37145" s="69"/>
      <c r="Z37145" s="69"/>
      <c r="AA37145" s="69"/>
    </row>
    <row r="37146" spans="24:27" x14ac:dyDescent="0.25">
      <c r="X37146" s="69"/>
      <c r="Y37146" s="69"/>
      <c r="Z37146" s="69"/>
      <c r="AA37146" s="69"/>
    </row>
    <row r="37147" spans="24:27" x14ac:dyDescent="0.25">
      <c r="X37147" s="69"/>
      <c r="Y37147" s="69"/>
      <c r="Z37147" s="69"/>
      <c r="AA37147" s="69"/>
    </row>
    <row r="37148" spans="24:27" x14ac:dyDescent="0.25">
      <c r="X37148" s="69"/>
      <c r="Y37148" s="69"/>
      <c r="Z37148" s="69"/>
      <c r="AA37148" s="69"/>
    </row>
    <row r="37149" spans="24:27" x14ac:dyDescent="0.25">
      <c r="X37149" s="69"/>
      <c r="Y37149" s="69"/>
      <c r="Z37149" s="69"/>
      <c r="AA37149" s="69"/>
    </row>
    <row r="37150" spans="24:27" x14ac:dyDescent="0.25">
      <c r="X37150" s="69"/>
      <c r="Y37150" s="69"/>
      <c r="Z37150" s="69"/>
      <c r="AA37150" s="69"/>
    </row>
    <row r="37151" spans="24:27" x14ac:dyDescent="0.25">
      <c r="X37151" s="69"/>
      <c r="Y37151" s="69"/>
      <c r="Z37151" s="69"/>
      <c r="AA37151" s="69"/>
    </row>
    <row r="37152" spans="24:27" x14ac:dyDescent="0.25">
      <c r="X37152" s="69"/>
      <c r="Y37152" s="69"/>
      <c r="Z37152" s="69"/>
      <c r="AA37152" s="69"/>
    </row>
    <row r="37153" spans="24:27" x14ac:dyDescent="0.25">
      <c r="X37153" s="69"/>
      <c r="Y37153" s="69"/>
      <c r="Z37153" s="69"/>
      <c r="AA37153" s="69"/>
    </row>
    <row r="37154" spans="24:27" x14ac:dyDescent="0.25">
      <c r="X37154" s="69"/>
      <c r="Y37154" s="69"/>
      <c r="Z37154" s="69"/>
      <c r="AA37154" s="69"/>
    </row>
    <row r="37155" spans="24:27" x14ac:dyDescent="0.25">
      <c r="X37155" s="69"/>
      <c r="Y37155" s="69"/>
      <c r="Z37155" s="69"/>
      <c r="AA37155" s="69"/>
    </row>
    <row r="37156" spans="24:27" x14ac:dyDescent="0.25">
      <c r="X37156" s="69"/>
      <c r="Y37156" s="69"/>
      <c r="Z37156" s="69"/>
      <c r="AA37156" s="69"/>
    </row>
    <row r="37157" spans="24:27" x14ac:dyDescent="0.25">
      <c r="X37157" s="69"/>
      <c r="Y37157" s="69"/>
      <c r="Z37157" s="69"/>
      <c r="AA37157" s="69"/>
    </row>
    <row r="37158" spans="24:27" x14ac:dyDescent="0.25">
      <c r="X37158" s="69"/>
      <c r="Y37158" s="69"/>
      <c r="Z37158" s="69"/>
      <c r="AA37158" s="69"/>
    </row>
    <row r="37159" spans="24:27" x14ac:dyDescent="0.25">
      <c r="X37159" s="69"/>
      <c r="Y37159" s="69"/>
      <c r="Z37159" s="69"/>
      <c r="AA37159" s="69"/>
    </row>
    <row r="37160" spans="24:27" x14ac:dyDescent="0.25">
      <c r="X37160" s="69"/>
      <c r="Y37160" s="69"/>
      <c r="Z37160" s="69"/>
      <c r="AA37160" s="69"/>
    </row>
    <row r="37161" spans="24:27" x14ac:dyDescent="0.25">
      <c r="X37161" s="69"/>
      <c r="Y37161" s="69"/>
      <c r="Z37161" s="69"/>
      <c r="AA37161" s="69"/>
    </row>
    <row r="37162" spans="24:27" x14ac:dyDescent="0.25">
      <c r="X37162" s="69"/>
      <c r="Y37162" s="69"/>
      <c r="Z37162" s="69"/>
      <c r="AA37162" s="69"/>
    </row>
    <row r="37163" spans="24:27" x14ac:dyDescent="0.25">
      <c r="X37163" s="69"/>
      <c r="Y37163" s="69"/>
      <c r="Z37163" s="69"/>
      <c r="AA37163" s="69"/>
    </row>
    <row r="37164" spans="24:27" x14ac:dyDescent="0.25">
      <c r="X37164" s="69"/>
      <c r="Y37164" s="69"/>
      <c r="Z37164" s="69"/>
      <c r="AA37164" s="69"/>
    </row>
    <row r="37165" spans="24:27" x14ac:dyDescent="0.25">
      <c r="X37165" s="69"/>
      <c r="Y37165" s="69"/>
      <c r="Z37165" s="69"/>
      <c r="AA37165" s="69"/>
    </row>
    <row r="37166" spans="24:27" x14ac:dyDescent="0.25">
      <c r="X37166" s="69"/>
      <c r="Y37166" s="69"/>
      <c r="Z37166" s="69"/>
      <c r="AA37166" s="69"/>
    </row>
    <row r="37167" spans="24:27" x14ac:dyDescent="0.25">
      <c r="X37167" s="69"/>
      <c r="Y37167" s="69"/>
      <c r="Z37167" s="69"/>
      <c r="AA37167" s="69"/>
    </row>
    <row r="37168" spans="24:27" x14ac:dyDescent="0.25">
      <c r="X37168" s="69"/>
      <c r="Y37168" s="69"/>
      <c r="Z37168" s="69"/>
      <c r="AA37168" s="69"/>
    </row>
    <row r="37169" spans="24:27" x14ac:dyDescent="0.25">
      <c r="X37169" s="69"/>
      <c r="Y37169" s="69"/>
      <c r="Z37169" s="69"/>
      <c r="AA37169" s="69"/>
    </row>
    <row r="37170" spans="24:27" x14ac:dyDescent="0.25">
      <c r="X37170" s="69"/>
      <c r="Y37170" s="69"/>
      <c r="Z37170" s="69"/>
      <c r="AA37170" s="69"/>
    </row>
    <row r="37171" spans="24:27" x14ac:dyDescent="0.25">
      <c r="X37171" s="69"/>
      <c r="Y37171" s="69"/>
      <c r="Z37171" s="69"/>
      <c r="AA37171" s="69"/>
    </row>
    <row r="37172" spans="24:27" x14ac:dyDescent="0.25">
      <c r="X37172" s="69"/>
      <c r="Y37172" s="69"/>
      <c r="Z37172" s="69"/>
      <c r="AA37172" s="69"/>
    </row>
    <row r="37173" spans="24:27" x14ac:dyDescent="0.25">
      <c r="X37173" s="69"/>
      <c r="Y37173" s="69"/>
      <c r="Z37173" s="69"/>
      <c r="AA37173" s="69"/>
    </row>
    <row r="37174" spans="24:27" x14ac:dyDescent="0.25">
      <c r="X37174" s="69"/>
      <c r="Y37174" s="69"/>
      <c r="Z37174" s="69"/>
      <c r="AA37174" s="69"/>
    </row>
    <row r="37175" spans="24:27" x14ac:dyDescent="0.25">
      <c r="X37175" s="69"/>
      <c r="Y37175" s="69"/>
      <c r="Z37175" s="69"/>
      <c r="AA37175" s="69"/>
    </row>
    <row r="37176" spans="24:27" x14ac:dyDescent="0.25">
      <c r="X37176" s="69"/>
      <c r="Y37176" s="69"/>
      <c r="Z37176" s="69"/>
      <c r="AA37176" s="69"/>
    </row>
    <row r="37177" spans="24:27" x14ac:dyDescent="0.25">
      <c r="X37177" s="69"/>
      <c r="Y37177" s="69"/>
      <c r="Z37177" s="69"/>
      <c r="AA37177" s="69"/>
    </row>
    <row r="37178" spans="24:27" x14ac:dyDescent="0.25">
      <c r="X37178" s="69"/>
      <c r="Y37178" s="69"/>
      <c r="Z37178" s="69"/>
      <c r="AA37178" s="69"/>
    </row>
    <row r="37179" spans="24:27" x14ac:dyDescent="0.25">
      <c r="X37179" s="69"/>
      <c r="Y37179" s="69"/>
      <c r="Z37179" s="69"/>
      <c r="AA37179" s="69"/>
    </row>
    <row r="37180" spans="24:27" x14ac:dyDescent="0.25">
      <c r="X37180" s="69"/>
      <c r="Y37180" s="69"/>
      <c r="Z37180" s="69"/>
      <c r="AA37180" s="69"/>
    </row>
    <row r="37181" spans="24:27" x14ac:dyDescent="0.25">
      <c r="X37181" s="69"/>
      <c r="Y37181" s="69"/>
      <c r="Z37181" s="69"/>
      <c r="AA37181" s="69"/>
    </row>
    <row r="37182" spans="24:27" x14ac:dyDescent="0.25">
      <c r="X37182" s="69"/>
      <c r="Y37182" s="69"/>
      <c r="Z37182" s="69"/>
      <c r="AA37182" s="69"/>
    </row>
    <row r="37183" spans="24:27" x14ac:dyDescent="0.25">
      <c r="X37183" s="69"/>
      <c r="Y37183" s="69"/>
      <c r="Z37183" s="69"/>
      <c r="AA37183" s="69"/>
    </row>
    <row r="37184" spans="24:27" x14ac:dyDescent="0.25">
      <c r="X37184" s="69"/>
      <c r="Y37184" s="69"/>
      <c r="Z37184" s="69"/>
      <c r="AA37184" s="69"/>
    </row>
    <row r="37185" spans="24:27" x14ac:dyDescent="0.25">
      <c r="X37185" s="69"/>
      <c r="Y37185" s="69"/>
      <c r="Z37185" s="69"/>
      <c r="AA37185" s="69"/>
    </row>
    <row r="37186" spans="24:27" x14ac:dyDescent="0.25">
      <c r="X37186" s="69"/>
      <c r="Y37186" s="69"/>
      <c r="Z37186" s="69"/>
      <c r="AA37186" s="69"/>
    </row>
    <row r="37187" spans="24:27" x14ac:dyDescent="0.25">
      <c r="X37187" s="69"/>
      <c r="Y37187" s="69"/>
      <c r="Z37187" s="69"/>
      <c r="AA37187" s="69"/>
    </row>
    <row r="37188" spans="24:27" x14ac:dyDescent="0.25">
      <c r="X37188" s="69"/>
      <c r="Y37188" s="69"/>
      <c r="Z37188" s="69"/>
      <c r="AA37188" s="69"/>
    </row>
    <row r="37189" spans="24:27" x14ac:dyDescent="0.25">
      <c r="X37189" s="69"/>
      <c r="Y37189" s="69"/>
      <c r="Z37189" s="69"/>
      <c r="AA37189" s="69"/>
    </row>
    <row r="37190" spans="24:27" x14ac:dyDescent="0.25">
      <c r="X37190" s="69"/>
      <c r="Y37190" s="69"/>
      <c r="Z37190" s="69"/>
      <c r="AA37190" s="69"/>
    </row>
    <row r="37191" spans="24:27" x14ac:dyDescent="0.25">
      <c r="X37191" s="69"/>
      <c r="Y37191" s="69"/>
      <c r="Z37191" s="69"/>
      <c r="AA37191" s="69"/>
    </row>
    <row r="37192" spans="24:27" x14ac:dyDescent="0.25">
      <c r="X37192" s="69"/>
      <c r="Y37192" s="69"/>
      <c r="Z37192" s="69"/>
      <c r="AA37192" s="69"/>
    </row>
    <row r="37193" spans="24:27" x14ac:dyDescent="0.25">
      <c r="X37193" s="69"/>
      <c r="Y37193" s="69"/>
      <c r="Z37193" s="69"/>
      <c r="AA37193" s="69"/>
    </row>
    <row r="37194" spans="24:27" x14ac:dyDescent="0.25">
      <c r="X37194" s="69"/>
      <c r="Y37194" s="69"/>
      <c r="Z37194" s="69"/>
      <c r="AA37194" s="69"/>
    </row>
    <row r="37195" spans="24:27" x14ac:dyDescent="0.25">
      <c r="X37195" s="69"/>
      <c r="Y37195" s="69"/>
      <c r="Z37195" s="69"/>
      <c r="AA37195" s="69"/>
    </row>
    <row r="37196" spans="24:27" x14ac:dyDescent="0.25">
      <c r="X37196" s="69"/>
      <c r="Y37196" s="69"/>
      <c r="Z37196" s="69"/>
      <c r="AA37196" s="69"/>
    </row>
    <row r="37197" spans="24:27" x14ac:dyDescent="0.25">
      <c r="X37197" s="69"/>
      <c r="Y37197" s="69"/>
      <c r="Z37197" s="69"/>
      <c r="AA37197" s="69"/>
    </row>
    <row r="37198" spans="24:27" x14ac:dyDescent="0.25">
      <c r="X37198" s="69"/>
      <c r="Y37198" s="69"/>
      <c r="Z37198" s="69"/>
      <c r="AA37198" s="69"/>
    </row>
    <row r="37199" spans="24:27" x14ac:dyDescent="0.25">
      <c r="X37199" s="69"/>
      <c r="Y37199" s="69"/>
      <c r="Z37199" s="69"/>
      <c r="AA37199" s="69"/>
    </row>
    <row r="37200" spans="24:27" x14ac:dyDescent="0.25">
      <c r="X37200" s="69"/>
      <c r="Y37200" s="69"/>
      <c r="Z37200" s="69"/>
      <c r="AA37200" s="69"/>
    </row>
    <row r="37201" spans="24:27" x14ac:dyDescent="0.25">
      <c r="X37201" s="69"/>
      <c r="Y37201" s="69"/>
      <c r="Z37201" s="69"/>
      <c r="AA37201" s="69"/>
    </row>
    <row r="37202" spans="24:27" x14ac:dyDescent="0.25">
      <c r="X37202" s="69"/>
      <c r="Y37202" s="69"/>
      <c r="Z37202" s="69"/>
      <c r="AA37202" s="69"/>
    </row>
    <row r="37203" spans="24:27" x14ac:dyDescent="0.25">
      <c r="X37203" s="69"/>
      <c r="Y37203" s="69"/>
      <c r="Z37203" s="69"/>
      <c r="AA37203" s="69"/>
    </row>
    <row r="37204" spans="24:27" x14ac:dyDescent="0.25">
      <c r="X37204" s="69"/>
      <c r="Y37204" s="69"/>
      <c r="Z37204" s="69"/>
      <c r="AA37204" s="69"/>
    </row>
    <row r="37205" spans="24:27" x14ac:dyDescent="0.25">
      <c r="X37205" s="69"/>
      <c r="Y37205" s="69"/>
      <c r="Z37205" s="69"/>
      <c r="AA37205" s="69"/>
    </row>
    <row r="37206" spans="24:27" x14ac:dyDescent="0.25">
      <c r="X37206" s="69"/>
      <c r="Y37206" s="69"/>
      <c r="Z37206" s="69"/>
      <c r="AA37206" s="69"/>
    </row>
    <row r="37207" spans="24:27" x14ac:dyDescent="0.25">
      <c r="X37207" s="69"/>
      <c r="Y37207" s="69"/>
      <c r="Z37207" s="69"/>
      <c r="AA37207" s="69"/>
    </row>
    <row r="37208" spans="24:27" x14ac:dyDescent="0.25">
      <c r="X37208" s="69"/>
      <c r="Y37208" s="69"/>
      <c r="Z37208" s="69"/>
      <c r="AA37208" s="69"/>
    </row>
    <row r="37209" spans="24:27" x14ac:dyDescent="0.25">
      <c r="X37209" s="69"/>
      <c r="Y37209" s="69"/>
      <c r="Z37209" s="69"/>
      <c r="AA37209" s="69"/>
    </row>
    <row r="37210" spans="24:27" x14ac:dyDescent="0.25">
      <c r="X37210" s="69"/>
      <c r="Y37210" s="69"/>
      <c r="Z37210" s="69"/>
      <c r="AA37210" s="69"/>
    </row>
    <row r="37211" spans="24:27" x14ac:dyDescent="0.25">
      <c r="X37211" s="69"/>
      <c r="Y37211" s="69"/>
      <c r="Z37211" s="69"/>
      <c r="AA37211" s="69"/>
    </row>
    <row r="37212" spans="24:27" x14ac:dyDescent="0.25">
      <c r="X37212" s="69"/>
      <c r="Y37212" s="69"/>
      <c r="Z37212" s="69"/>
      <c r="AA37212" s="69"/>
    </row>
    <row r="37213" spans="24:27" x14ac:dyDescent="0.25">
      <c r="X37213" s="69"/>
      <c r="Y37213" s="69"/>
      <c r="Z37213" s="69"/>
      <c r="AA37213" s="69"/>
    </row>
    <row r="37214" spans="24:27" x14ac:dyDescent="0.25">
      <c r="X37214" s="69"/>
      <c r="Y37214" s="69"/>
      <c r="Z37214" s="69"/>
      <c r="AA37214" s="69"/>
    </row>
    <row r="37215" spans="24:27" x14ac:dyDescent="0.25">
      <c r="X37215" s="69"/>
      <c r="Y37215" s="69"/>
      <c r="Z37215" s="69"/>
      <c r="AA37215" s="69"/>
    </row>
    <row r="37216" spans="24:27" x14ac:dyDescent="0.25">
      <c r="X37216" s="69"/>
      <c r="Y37216" s="69"/>
      <c r="Z37216" s="69"/>
      <c r="AA37216" s="69"/>
    </row>
    <row r="37217" spans="24:27" x14ac:dyDescent="0.25">
      <c r="X37217" s="69"/>
      <c r="Y37217" s="69"/>
      <c r="Z37217" s="69"/>
      <c r="AA37217" s="69"/>
    </row>
    <row r="37218" spans="24:27" x14ac:dyDescent="0.25">
      <c r="X37218" s="69"/>
      <c r="Y37218" s="69"/>
      <c r="Z37218" s="69"/>
      <c r="AA37218" s="69"/>
    </row>
    <row r="37219" spans="24:27" x14ac:dyDescent="0.25">
      <c r="X37219" s="69"/>
      <c r="Y37219" s="69"/>
      <c r="Z37219" s="69"/>
      <c r="AA37219" s="69"/>
    </row>
    <row r="37220" spans="24:27" x14ac:dyDescent="0.25">
      <c r="X37220" s="69"/>
      <c r="Y37220" s="69"/>
      <c r="Z37220" s="69"/>
      <c r="AA37220" s="69"/>
    </row>
    <row r="37221" spans="24:27" x14ac:dyDescent="0.25">
      <c r="X37221" s="69"/>
      <c r="Y37221" s="69"/>
      <c r="Z37221" s="69"/>
      <c r="AA37221" s="69"/>
    </row>
    <row r="37222" spans="24:27" x14ac:dyDescent="0.25">
      <c r="X37222" s="69"/>
      <c r="Y37222" s="69"/>
      <c r="Z37222" s="69"/>
      <c r="AA37222" s="69"/>
    </row>
    <row r="37223" spans="24:27" x14ac:dyDescent="0.25">
      <c r="X37223" s="69"/>
      <c r="Y37223" s="69"/>
      <c r="Z37223" s="69"/>
      <c r="AA37223" s="69"/>
    </row>
    <row r="37224" spans="24:27" x14ac:dyDescent="0.25">
      <c r="X37224" s="69"/>
      <c r="Y37224" s="69"/>
      <c r="Z37224" s="69"/>
      <c r="AA37224" s="69"/>
    </row>
    <row r="37225" spans="24:27" x14ac:dyDescent="0.25">
      <c r="X37225" s="69"/>
      <c r="Y37225" s="69"/>
      <c r="Z37225" s="69"/>
      <c r="AA37225" s="69"/>
    </row>
    <row r="37226" spans="24:27" x14ac:dyDescent="0.25">
      <c r="X37226" s="69"/>
      <c r="Y37226" s="69"/>
      <c r="Z37226" s="69"/>
      <c r="AA37226" s="69"/>
    </row>
    <row r="37227" spans="24:27" x14ac:dyDescent="0.25">
      <c r="X37227" s="69"/>
      <c r="Y37227" s="69"/>
      <c r="Z37227" s="69"/>
      <c r="AA37227" s="69"/>
    </row>
    <row r="37228" spans="24:27" x14ac:dyDescent="0.25">
      <c r="X37228" s="69"/>
      <c r="Y37228" s="69"/>
      <c r="Z37228" s="69"/>
      <c r="AA37228" s="69"/>
    </row>
    <row r="37229" spans="24:27" x14ac:dyDescent="0.25">
      <c r="X37229" s="69"/>
      <c r="Y37229" s="69"/>
      <c r="Z37229" s="69"/>
      <c r="AA37229" s="69"/>
    </row>
    <row r="37230" spans="24:27" x14ac:dyDescent="0.25">
      <c r="X37230" s="69"/>
      <c r="Y37230" s="69"/>
      <c r="Z37230" s="69"/>
      <c r="AA37230" s="69"/>
    </row>
    <row r="37231" spans="24:27" x14ac:dyDescent="0.25">
      <c r="X37231" s="69"/>
      <c r="Y37231" s="69"/>
      <c r="Z37231" s="69"/>
      <c r="AA37231" s="69"/>
    </row>
    <row r="37232" spans="24:27" x14ac:dyDescent="0.25">
      <c r="X37232" s="69"/>
      <c r="Y37232" s="69"/>
      <c r="Z37232" s="69"/>
      <c r="AA37232" s="69"/>
    </row>
    <row r="37233" spans="24:27" x14ac:dyDescent="0.25">
      <c r="X37233" s="69"/>
      <c r="Y37233" s="69"/>
      <c r="Z37233" s="69"/>
      <c r="AA37233" s="69"/>
    </row>
    <row r="37234" spans="24:27" x14ac:dyDescent="0.25">
      <c r="X37234" s="69"/>
      <c r="Y37234" s="69"/>
      <c r="Z37234" s="69"/>
      <c r="AA37234" s="69"/>
    </row>
    <row r="37235" spans="24:27" x14ac:dyDescent="0.25">
      <c r="X37235" s="69"/>
      <c r="Y37235" s="69"/>
      <c r="Z37235" s="69"/>
      <c r="AA37235" s="69"/>
    </row>
    <row r="37236" spans="24:27" x14ac:dyDescent="0.25">
      <c r="X37236" s="69"/>
      <c r="Y37236" s="69"/>
      <c r="Z37236" s="69"/>
      <c r="AA37236" s="69"/>
    </row>
    <row r="37237" spans="24:27" x14ac:dyDescent="0.25">
      <c r="X37237" s="69"/>
      <c r="Y37237" s="69"/>
      <c r="Z37237" s="69"/>
      <c r="AA37237" s="69"/>
    </row>
    <row r="37238" spans="24:27" x14ac:dyDescent="0.25">
      <c r="X37238" s="69"/>
      <c r="Y37238" s="69"/>
      <c r="Z37238" s="69"/>
      <c r="AA37238" s="69"/>
    </row>
    <row r="37239" spans="24:27" x14ac:dyDescent="0.25">
      <c r="X37239" s="69"/>
      <c r="Y37239" s="69"/>
      <c r="Z37239" s="69"/>
      <c r="AA37239" s="69"/>
    </row>
    <row r="37240" spans="24:27" x14ac:dyDescent="0.25">
      <c r="X37240" s="69"/>
      <c r="Y37240" s="69"/>
      <c r="Z37240" s="69"/>
      <c r="AA37240" s="69"/>
    </row>
    <row r="37241" spans="24:27" x14ac:dyDescent="0.25">
      <c r="X37241" s="69"/>
      <c r="Y37241" s="69"/>
      <c r="Z37241" s="69"/>
      <c r="AA37241" s="69"/>
    </row>
    <row r="37242" spans="24:27" x14ac:dyDescent="0.25">
      <c r="X37242" s="69"/>
      <c r="Y37242" s="69"/>
      <c r="Z37242" s="69"/>
      <c r="AA37242" s="69"/>
    </row>
    <row r="37243" spans="24:27" x14ac:dyDescent="0.25">
      <c r="X37243" s="69"/>
      <c r="Y37243" s="69"/>
      <c r="Z37243" s="69"/>
      <c r="AA37243" s="69"/>
    </row>
    <row r="37244" spans="24:27" x14ac:dyDescent="0.25">
      <c r="X37244" s="69"/>
      <c r="Y37244" s="69"/>
      <c r="Z37244" s="69"/>
      <c r="AA37244" s="69"/>
    </row>
    <row r="37245" spans="24:27" x14ac:dyDescent="0.25">
      <c r="X37245" s="69"/>
      <c r="Y37245" s="69"/>
      <c r="Z37245" s="69"/>
      <c r="AA37245" s="69"/>
    </row>
    <row r="37246" spans="24:27" x14ac:dyDescent="0.25">
      <c r="X37246" s="69"/>
      <c r="Y37246" s="69"/>
      <c r="Z37246" s="69"/>
      <c r="AA37246" s="69"/>
    </row>
    <row r="37247" spans="24:27" x14ac:dyDescent="0.25">
      <c r="X37247" s="69"/>
      <c r="Y37247" s="69"/>
      <c r="Z37247" s="69"/>
      <c r="AA37247" s="69"/>
    </row>
    <row r="37248" spans="24:27" x14ac:dyDescent="0.25">
      <c r="X37248" s="69"/>
      <c r="Y37248" s="69"/>
      <c r="Z37248" s="69"/>
      <c r="AA37248" s="69"/>
    </row>
    <row r="37249" spans="24:27" x14ac:dyDescent="0.25">
      <c r="X37249" s="69"/>
      <c r="Y37249" s="69"/>
      <c r="Z37249" s="69"/>
      <c r="AA37249" s="69"/>
    </row>
    <row r="37250" spans="24:27" x14ac:dyDescent="0.25">
      <c r="X37250" s="69"/>
      <c r="Y37250" s="69"/>
      <c r="Z37250" s="69"/>
      <c r="AA37250" s="69"/>
    </row>
    <row r="37251" spans="24:27" x14ac:dyDescent="0.25">
      <c r="X37251" s="69"/>
      <c r="Y37251" s="69"/>
      <c r="Z37251" s="69"/>
      <c r="AA37251" s="69"/>
    </row>
    <row r="37252" spans="24:27" x14ac:dyDescent="0.25">
      <c r="X37252" s="69"/>
      <c r="Y37252" s="69"/>
      <c r="Z37252" s="69"/>
      <c r="AA37252" s="69"/>
    </row>
    <row r="37253" spans="24:27" x14ac:dyDescent="0.25">
      <c r="X37253" s="69"/>
      <c r="Y37253" s="69"/>
      <c r="Z37253" s="69"/>
      <c r="AA37253" s="69"/>
    </row>
    <row r="37254" spans="24:27" x14ac:dyDescent="0.25">
      <c r="X37254" s="69"/>
      <c r="Y37254" s="69"/>
      <c r="Z37254" s="69"/>
      <c r="AA37254" s="69"/>
    </row>
    <row r="37255" spans="24:27" x14ac:dyDescent="0.25">
      <c r="X37255" s="69"/>
      <c r="Y37255" s="69"/>
      <c r="Z37255" s="69"/>
      <c r="AA37255" s="69"/>
    </row>
    <row r="37256" spans="24:27" x14ac:dyDescent="0.25">
      <c r="X37256" s="69"/>
      <c r="Y37256" s="69"/>
      <c r="Z37256" s="69"/>
      <c r="AA37256" s="69"/>
    </row>
    <row r="37257" spans="24:27" x14ac:dyDescent="0.25">
      <c r="X37257" s="69"/>
      <c r="Y37257" s="69"/>
      <c r="Z37257" s="69"/>
      <c r="AA37257" s="69"/>
    </row>
    <row r="37258" spans="24:27" x14ac:dyDescent="0.25">
      <c r="X37258" s="69"/>
      <c r="Y37258" s="69"/>
      <c r="Z37258" s="69"/>
      <c r="AA37258" s="69"/>
    </row>
    <row r="37259" spans="24:27" x14ac:dyDescent="0.25">
      <c r="X37259" s="69"/>
      <c r="Y37259" s="69"/>
      <c r="Z37259" s="69"/>
      <c r="AA37259" s="69"/>
    </row>
    <row r="37260" spans="24:27" x14ac:dyDescent="0.25">
      <c r="X37260" s="69"/>
      <c r="Y37260" s="69"/>
      <c r="Z37260" s="69"/>
      <c r="AA37260" s="69"/>
    </row>
    <row r="37261" spans="24:27" x14ac:dyDescent="0.25">
      <c r="X37261" s="69"/>
      <c r="Y37261" s="69"/>
      <c r="Z37261" s="69"/>
      <c r="AA37261" s="69"/>
    </row>
    <row r="37262" spans="24:27" x14ac:dyDescent="0.25">
      <c r="X37262" s="69"/>
      <c r="Y37262" s="69"/>
      <c r="Z37262" s="69"/>
      <c r="AA37262" s="69"/>
    </row>
    <row r="37263" spans="24:27" x14ac:dyDescent="0.25">
      <c r="X37263" s="69"/>
      <c r="Y37263" s="69"/>
      <c r="Z37263" s="69"/>
      <c r="AA37263" s="69"/>
    </row>
    <row r="37264" spans="24:27" x14ac:dyDescent="0.25">
      <c r="X37264" s="69"/>
      <c r="Y37264" s="69"/>
      <c r="Z37264" s="69"/>
      <c r="AA37264" s="69"/>
    </row>
    <row r="37265" spans="24:27" x14ac:dyDescent="0.25">
      <c r="X37265" s="69"/>
      <c r="Y37265" s="69"/>
      <c r="Z37265" s="69"/>
      <c r="AA37265" s="69"/>
    </row>
    <row r="37266" spans="24:27" x14ac:dyDescent="0.25">
      <c r="X37266" s="69"/>
      <c r="Y37266" s="69"/>
      <c r="Z37266" s="69"/>
      <c r="AA37266" s="69"/>
    </row>
    <row r="37267" spans="24:27" x14ac:dyDescent="0.25">
      <c r="X37267" s="69"/>
      <c r="Y37267" s="69"/>
      <c r="Z37267" s="69"/>
      <c r="AA37267" s="69"/>
    </row>
    <row r="37268" spans="24:27" x14ac:dyDescent="0.25">
      <c r="X37268" s="69"/>
      <c r="Y37268" s="69"/>
      <c r="Z37268" s="69"/>
      <c r="AA37268" s="69"/>
    </row>
    <row r="37269" spans="24:27" x14ac:dyDescent="0.25">
      <c r="X37269" s="69"/>
      <c r="Y37269" s="69"/>
      <c r="Z37269" s="69"/>
      <c r="AA37269" s="69"/>
    </row>
    <row r="37270" spans="24:27" x14ac:dyDescent="0.25">
      <c r="X37270" s="69"/>
      <c r="Y37270" s="69"/>
      <c r="Z37270" s="69"/>
      <c r="AA37270" s="69"/>
    </row>
    <row r="37271" spans="24:27" x14ac:dyDescent="0.25">
      <c r="X37271" s="69"/>
      <c r="Y37271" s="69"/>
      <c r="Z37271" s="69"/>
      <c r="AA37271" s="69"/>
    </row>
    <row r="37272" spans="24:27" x14ac:dyDescent="0.25">
      <c r="X37272" s="69"/>
      <c r="Y37272" s="69"/>
      <c r="Z37272" s="69"/>
      <c r="AA37272" s="69"/>
    </row>
    <row r="37273" spans="24:27" x14ac:dyDescent="0.25">
      <c r="X37273" s="69"/>
      <c r="Y37273" s="69"/>
      <c r="Z37273" s="69"/>
      <c r="AA37273" s="69"/>
    </row>
    <row r="37274" spans="24:27" x14ac:dyDescent="0.25">
      <c r="X37274" s="69"/>
      <c r="Y37274" s="69"/>
      <c r="Z37274" s="69"/>
      <c r="AA37274" s="69"/>
    </row>
    <row r="37275" spans="24:27" x14ac:dyDescent="0.25">
      <c r="X37275" s="69"/>
      <c r="Y37275" s="69"/>
      <c r="Z37275" s="69"/>
      <c r="AA37275" s="69"/>
    </row>
    <row r="37276" spans="24:27" x14ac:dyDescent="0.25">
      <c r="X37276" s="69"/>
      <c r="Y37276" s="69"/>
      <c r="Z37276" s="69"/>
      <c r="AA37276" s="69"/>
    </row>
    <row r="37277" spans="24:27" x14ac:dyDescent="0.25">
      <c r="X37277" s="69"/>
      <c r="Y37277" s="69"/>
      <c r="Z37277" s="69"/>
      <c r="AA37277" s="69"/>
    </row>
    <row r="37278" spans="24:27" x14ac:dyDescent="0.25">
      <c r="X37278" s="69"/>
      <c r="Y37278" s="69"/>
      <c r="Z37278" s="69"/>
      <c r="AA37278" s="69"/>
    </row>
    <row r="37279" spans="24:27" x14ac:dyDescent="0.25">
      <c r="X37279" s="69"/>
      <c r="Y37279" s="69"/>
      <c r="Z37279" s="69"/>
      <c r="AA37279" s="69"/>
    </row>
    <row r="37280" spans="24:27" x14ac:dyDescent="0.25">
      <c r="X37280" s="69"/>
      <c r="Y37280" s="69"/>
      <c r="Z37280" s="69"/>
      <c r="AA37280" s="69"/>
    </row>
    <row r="37281" spans="24:27" x14ac:dyDescent="0.25">
      <c r="X37281" s="69"/>
      <c r="Y37281" s="69"/>
      <c r="Z37281" s="69"/>
      <c r="AA37281" s="69"/>
    </row>
    <row r="37282" spans="24:27" x14ac:dyDescent="0.25">
      <c r="X37282" s="69"/>
      <c r="Y37282" s="69"/>
      <c r="Z37282" s="69"/>
      <c r="AA37282" s="69"/>
    </row>
    <row r="37283" spans="24:27" x14ac:dyDescent="0.25">
      <c r="X37283" s="69"/>
      <c r="Y37283" s="69"/>
      <c r="Z37283" s="69"/>
      <c r="AA37283" s="69"/>
    </row>
    <row r="37284" spans="24:27" x14ac:dyDescent="0.25">
      <c r="X37284" s="69"/>
      <c r="Y37284" s="69"/>
      <c r="Z37284" s="69"/>
      <c r="AA37284" s="69"/>
    </row>
    <row r="37285" spans="24:27" x14ac:dyDescent="0.25">
      <c r="X37285" s="69"/>
      <c r="Y37285" s="69"/>
      <c r="Z37285" s="69"/>
      <c r="AA37285" s="69"/>
    </row>
    <row r="37286" spans="24:27" x14ac:dyDescent="0.25">
      <c r="X37286" s="69"/>
      <c r="Y37286" s="69"/>
      <c r="Z37286" s="69"/>
      <c r="AA37286" s="69"/>
    </row>
    <row r="37287" spans="24:27" x14ac:dyDescent="0.25">
      <c r="X37287" s="69"/>
      <c r="Y37287" s="69"/>
      <c r="Z37287" s="69"/>
      <c r="AA37287" s="69"/>
    </row>
    <row r="37288" spans="24:27" x14ac:dyDescent="0.25">
      <c r="X37288" s="69"/>
      <c r="Y37288" s="69"/>
      <c r="Z37288" s="69"/>
      <c r="AA37288" s="69"/>
    </row>
    <row r="37289" spans="24:27" x14ac:dyDescent="0.25">
      <c r="X37289" s="69"/>
      <c r="Y37289" s="69"/>
      <c r="Z37289" s="69"/>
      <c r="AA37289" s="69"/>
    </row>
    <row r="37290" spans="24:27" x14ac:dyDescent="0.25">
      <c r="X37290" s="69"/>
      <c r="Y37290" s="69"/>
      <c r="Z37290" s="69"/>
      <c r="AA37290" s="69"/>
    </row>
    <row r="37291" spans="24:27" x14ac:dyDescent="0.25">
      <c r="X37291" s="69"/>
      <c r="Y37291" s="69"/>
      <c r="Z37291" s="69"/>
      <c r="AA37291" s="69"/>
    </row>
    <row r="37292" spans="24:27" x14ac:dyDescent="0.25">
      <c r="X37292" s="69"/>
      <c r="Y37292" s="69"/>
      <c r="Z37292" s="69"/>
      <c r="AA37292" s="69"/>
    </row>
    <row r="37293" spans="24:27" x14ac:dyDescent="0.25">
      <c r="X37293" s="69"/>
      <c r="Y37293" s="69"/>
      <c r="Z37293" s="69"/>
      <c r="AA37293" s="69"/>
    </row>
    <row r="37294" spans="24:27" x14ac:dyDescent="0.25">
      <c r="X37294" s="69"/>
      <c r="Y37294" s="69"/>
      <c r="Z37294" s="69"/>
      <c r="AA37294" s="69"/>
    </row>
    <row r="37295" spans="24:27" x14ac:dyDescent="0.25">
      <c r="X37295" s="69"/>
      <c r="Y37295" s="69"/>
      <c r="Z37295" s="69"/>
      <c r="AA37295" s="69"/>
    </row>
    <row r="37296" spans="24:27" x14ac:dyDescent="0.25">
      <c r="X37296" s="69"/>
      <c r="Y37296" s="69"/>
      <c r="Z37296" s="69"/>
      <c r="AA37296" s="69"/>
    </row>
    <row r="37297" spans="24:27" x14ac:dyDescent="0.25">
      <c r="X37297" s="69"/>
      <c r="Y37297" s="69"/>
      <c r="Z37297" s="69"/>
      <c r="AA37297" s="69"/>
    </row>
    <row r="37298" spans="24:27" x14ac:dyDescent="0.25">
      <c r="X37298" s="69"/>
      <c r="Y37298" s="69"/>
      <c r="Z37298" s="69"/>
      <c r="AA37298" s="69"/>
    </row>
    <row r="37299" spans="24:27" x14ac:dyDescent="0.25">
      <c r="X37299" s="69"/>
      <c r="Y37299" s="69"/>
      <c r="Z37299" s="69"/>
      <c r="AA37299" s="69"/>
    </row>
    <row r="37300" spans="24:27" x14ac:dyDescent="0.25">
      <c r="X37300" s="69"/>
      <c r="Y37300" s="69"/>
      <c r="Z37300" s="69"/>
      <c r="AA37300" s="69"/>
    </row>
    <row r="37301" spans="24:27" x14ac:dyDescent="0.25">
      <c r="X37301" s="69"/>
      <c r="Y37301" s="69"/>
      <c r="Z37301" s="69"/>
      <c r="AA37301" s="69"/>
    </row>
    <row r="37302" spans="24:27" x14ac:dyDescent="0.25">
      <c r="X37302" s="69"/>
      <c r="Y37302" s="69"/>
      <c r="Z37302" s="69"/>
      <c r="AA37302" s="69"/>
    </row>
    <row r="37303" spans="24:27" x14ac:dyDescent="0.25">
      <c r="X37303" s="69"/>
      <c r="Y37303" s="69"/>
      <c r="Z37303" s="69"/>
      <c r="AA37303" s="69"/>
    </row>
    <row r="37304" spans="24:27" x14ac:dyDescent="0.25">
      <c r="X37304" s="69"/>
      <c r="Y37304" s="69"/>
      <c r="Z37304" s="69"/>
      <c r="AA37304" s="69"/>
    </row>
    <row r="37305" spans="24:27" x14ac:dyDescent="0.25">
      <c r="X37305" s="69"/>
      <c r="Y37305" s="69"/>
      <c r="Z37305" s="69"/>
      <c r="AA37305" s="69"/>
    </row>
    <row r="37306" spans="24:27" x14ac:dyDescent="0.25">
      <c r="X37306" s="69"/>
      <c r="Y37306" s="69"/>
      <c r="Z37306" s="69"/>
      <c r="AA37306" s="69"/>
    </row>
    <row r="37307" spans="24:27" x14ac:dyDescent="0.25">
      <c r="X37307" s="69"/>
      <c r="Y37307" s="69"/>
      <c r="Z37307" s="69"/>
      <c r="AA37307" s="69"/>
    </row>
    <row r="37308" spans="24:27" x14ac:dyDescent="0.25">
      <c r="X37308" s="69"/>
      <c r="Y37308" s="69"/>
      <c r="Z37308" s="69"/>
      <c r="AA37308" s="69"/>
    </row>
    <row r="37309" spans="24:27" x14ac:dyDescent="0.25">
      <c r="X37309" s="69"/>
      <c r="Y37309" s="69"/>
      <c r="Z37309" s="69"/>
      <c r="AA37309" s="69"/>
    </row>
    <row r="37310" spans="24:27" x14ac:dyDescent="0.25">
      <c r="X37310" s="69"/>
      <c r="Y37310" s="69"/>
      <c r="Z37310" s="69"/>
      <c r="AA37310" s="69"/>
    </row>
    <row r="37311" spans="24:27" x14ac:dyDescent="0.25">
      <c r="X37311" s="69"/>
      <c r="Y37311" s="69"/>
      <c r="Z37311" s="69"/>
      <c r="AA37311" s="69"/>
    </row>
    <row r="37312" spans="24:27" x14ac:dyDescent="0.25">
      <c r="X37312" s="69"/>
      <c r="Y37312" s="69"/>
      <c r="Z37312" s="69"/>
      <c r="AA37312" s="69"/>
    </row>
    <row r="37313" spans="24:27" x14ac:dyDescent="0.25">
      <c r="X37313" s="69"/>
      <c r="Y37313" s="69"/>
      <c r="Z37313" s="69"/>
      <c r="AA37313" s="69"/>
    </row>
    <row r="37314" spans="24:27" x14ac:dyDescent="0.25">
      <c r="X37314" s="69"/>
      <c r="Y37314" s="69"/>
      <c r="Z37314" s="69"/>
      <c r="AA37314" s="69"/>
    </row>
    <row r="37315" spans="24:27" x14ac:dyDescent="0.25">
      <c r="X37315" s="69"/>
      <c r="Y37315" s="69"/>
      <c r="Z37315" s="69"/>
      <c r="AA37315" s="69"/>
    </row>
    <row r="37316" spans="24:27" x14ac:dyDescent="0.25">
      <c r="X37316" s="69"/>
      <c r="Y37316" s="69"/>
      <c r="Z37316" s="69"/>
      <c r="AA37316" s="69"/>
    </row>
    <row r="37317" spans="24:27" x14ac:dyDescent="0.25">
      <c r="X37317" s="69"/>
      <c r="Y37317" s="69"/>
      <c r="Z37317" s="69"/>
      <c r="AA37317" s="69"/>
    </row>
    <row r="37318" spans="24:27" x14ac:dyDescent="0.25">
      <c r="X37318" s="69"/>
      <c r="Y37318" s="69"/>
      <c r="Z37318" s="69"/>
      <c r="AA37318" s="69"/>
    </row>
    <row r="37319" spans="24:27" x14ac:dyDescent="0.25">
      <c r="X37319" s="69"/>
      <c r="Y37319" s="69"/>
      <c r="Z37319" s="69"/>
      <c r="AA37319" s="69"/>
    </row>
    <row r="37320" spans="24:27" x14ac:dyDescent="0.25">
      <c r="X37320" s="69"/>
      <c r="Y37320" s="69"/>
      <c r="Z37320" s="69"/>
      <c r="AA37320" s="69"/>
    </row>
    <row r="37321" spans="24:27" x14ac:dyDescent="0.25">
      <c r="X37321" s="69"/>
      <c r="Y37321" s="69"/>
      <c r="Z37321" s="69"/>
      <c r="AA37321" s="69"/>
    </row>
    <row r="37322" spans="24:27" x14ac:dyDescent="0.25">
      <c r="X37322" s="69"/>
      <c r="Y37322" s="69"/>
      <c r="Z37322" s="69"/>
      <c r="AA37322" s="69"/>
    </row>
    <row r="37323" spans="24:27" x14ac:dyDescent="0.25">
      <c r="X37323" s="69"/>
      <c r="Y37323" s="69"/>
      <c r="Z37323" s="69"/>
      <c r="AA37323" s="69"/>
    </row>
    <row r="37324" spans="24:27" x14ac:dyDescent="0.25">
      <c r="X37324" s="69"/>
      <c r="Y37324" s="69"/>
      <c r="Z37324" s="69"/>
      <c r="AA37324" s="69"/>
    </row>
    <row r="37325" spans="24:27" x14ac:dyDescent="0.25">
      <c r="X37325" s="69"/>
      <c r="Y37325" s="69"/>
      <c r="Z37325" s="69"/>
      <c r="AA37325" s="69"/>
    </row>
    <row r="37326" spans="24:27" x14ac:dyDescent="0.25">
      <c r="X37326" s="69"/>
      <c r="Y37326" s="69"/>
      <c r="Z37326" s="69"/>
      <c r="AA37326" s="69"/>
    </row>
    <row r="37327" spans="24:27" x14ac:dyDescent="0.25">
      <c r="X37327" s="69"/>
      <c r="Y37327" s="69"/>
      <c r="Z37327" s="69"/>
      <c r="AA37327" s="69"/>
    </row>
    <row r="37328" spans="24:27" x14ac:dyDescent="0.25">
      <c r="X37328" s="69"/>
      <c r="Y37328" s="69"/>
      <c r="Z37328" s="69"/>
      <c r="AA37328" s="69"/>
    </row>
    <row r="37329" spans="24:27" x14ac:dyDescent="0.25">
      <c r="X37329" s="69"/>
      <c r="Y37329" s="69"/>
      <c r="Z37329" s="69"/>
      <c r="AA37329" s="69"/>
    </row>
    <row r="37330" spans="24:27" x14ac:dyDescent="0.25">
      <c r="X37330" s="69"/>
      <c r="Y37330" s="69"/>
      <c r="Z37330" s="69"/>
      <c r="AA37330" s="69"/>
    </row>
    <row r="37331" spans="24:27" x14ac:dyDescent="0.25">
      <c r="X37331" s="69"/>
      <c r="Y37331" s="69"/>
      <c r="Z37331" s="69"/>
      <c r="AA37331" s="69"/>
    </row>
    <row r="37332" spans="24:27" x14ac:dyDescent="0.25">
      <c r="X37332" s="69"/>
      <c r="Y37332" s="69"/>
      <c r="Z37332" s="69"/>
      <c r="AA37332" s="69"/>
    </row>
    <row r="37333" spans="24:27" x14ac:dyDescent="0.25">
      <c r="X37333" s="69"/>
      <c r="Y37333" s="69"/>
      <c r="Z37333" s="69"/>
      <c r="AA37333" s="69"/>
    </row>
    <row r="37334" spans="24:27" x14ac:dyDescent="0.25">
      <c r="X37334" s="69"/>
      <c r="Y37334" s="69"/>
      <c r="Z37334" s="69"/>
      <c r="AA37334" s="69"/>
    </row>
    <row r="37335" spans="24:27" x14ac:dyDescent="0.25">
      <c r="X37335" s="69"/>
      <c r="Y37335" s="69"/>
      <c r="Z37335" s="69"/>
      <c r="AA37335" s="69"/>
    </row>
    <row r="37336" spans="24:27" x14ac:dyDescent="0.25">
      <c r="X37336" s="69"/>
      <c r="Y37336" s="69"/>
      <c r="Z37336" s="69"/>
      <c r="AA37336" s="69"/>
    </row>
    <row r="37337" spans="24:27" x14ac:dyDescent="0.25">
      <c r="X37337" s="69"/>
      <c r="Y37337" s="69"/>
      <c r="Z37337" s="69"/>
      <c r="AA37337" s="69"/>
    </row>
    <row r="37338" spans="24:27" x14ac:dyDescent="0.25">
      <c r="X37338" s="69"/>
      <c r="Y37338" s="69"/>
      <c r="Z37338" s="69"/>
      <c r="AA37338" s="69"/>
    </row>
    <row r="37339" spans="24:27" x14ac:dyDescent="0.25">
      <c r="X37339" s="69"/>
      <c r="Y37339" s="69"/>
      <c r="Z37339" s="69"/>
      <c r="AA37339" s="69"/>
    </row>
    <row r="37340" spans="24:27" x14ac:dyDescent="0.25">
      <c r="X37340" s="69"/>
      <c r="Y37340" s="69"/>
      <c r="Z37340" s="69"/>
      <c r="AA37340" s="69"/>
    </row>
    <row r="37341" spans="24:27" x14ac:dyDescent="0.25">
      <c r="X37341" s="69"/>
      <c r="Y37341" s="69"/>
      <c r="Z37341" s="69"/>
      <c r="AA37341" s="69"/>
    </row>
    <row r="37342" spans="24:27" x14ac:dyDescent="0.25">
      <c r="X37342" s="69"/>
      <c r="Y37342" s="69"/>
      <c r="Z37342" s="69"/>
      <c r="AA37342" s="69"/>
    </row>
    <row r="37343" spans="24:27" x14ac:dyDescent="0.25">
      <c r="X37343" s="69"/>
      <c r="Y37343" s="69"/>
      <c r="Z37343" s="69"/>
      <c r="AA37343" s="69"/>
    </row>
    <row r="37344" spans="24:27" x14ac:dyDescent="0.25">
      <c r="X37344" s="69"/>
      <c r="Y37344" s="69"/>
      <c r="Z37344" s="69"/>
      <c r="AA37344" s="69"/>
    </row>
    <row r="37345" spans="24:27" x14ac:dyDescent="0.25">
      <c r="X37345" s="69"/>
      <c r="Y37345" s="69"/>
      <c r="Z37345" s="69"/>
      <c r="AA37345" s="69"/>
    </row>
    <row r="37346" spans="24:27" x14ac:dyDescent="0.25">
      <c r="X37346" s="69"/>
      <c r="Y37346" s="69"/>
      <c r="Z37346" s="69"/>
      <c r="AA37346" s="69"/>
    </row>
    <row r="37347" spans="24:27" x14ac:dyDescent="0.25">
      <c r="X37347" s="69"/>
      <c r="Y37347" s="69"/>
      <c r="Z37347" s="69"/>
      <c r="AA37347" s="69"/>
    </row>
    <row r="37348" spans="24:27" x14ac:dyDescent="0.25">
      <c r="X37348" s="69"/>
      <c r="Y37348" s="69"/>
      <c r="Z37348" s="69"/>
      <c r="AA37348" s="69"/>
    </row>
    <row r="37349" spans="24:27" x14ac:dyDescent="0.25">
      <c r="X37349" s="69"/>
      <c r="Y37349" s="69"/>
      <c r="Z37349" s="69"/>
      <c r="AA37349" s="69"/>
    </row>
    <row r="37350" spans="24:27" x14ac:dyDescent="0.25">
      <c r="X37350" s="69"/>
      <c r="Y37350" s="69"/>
      <c r="Z37350" s="69"/>
      <c r="AA37350" s="69"/>
    </row>
    <row r="37351" spans="24:27" x14ac:dyDescent="0.25">
      <c r="X37351" s="69"/>
      <c r="Y37351" s="69"/>
      <c r="Z37351" s="69"/>
      <c r="AA37351" s="69"/>
    </row>
    <row r="37352" spans="24:27" x14ac:dyDescent="0.25">
      <c r="X37352" s="69"/>
      <c r="Y37352" s="69"/>
      <c r="Z37352" s="69"/>
      <c r="AA37352" s="69"/>
    </row>
    <row r="37353" spans="24:27" x14ac:dyDescent="0.25">
      <c r="X37353" s="69"/>
      <c r="Y37353" s="69"/>
      <c r="Z37353" s="69"/>
      <c r="AA37353" s="69"/>
    </row>
    <row r="37354" spans="24:27" x14ac:dyDescent="0.25">
      <c r="X37354" s="69"/>
      <c r="Y37354" s="69"/>
      <c r="Z37354" s="69"/>
      <c r="AA37354" s="69"/>
    </row>
    <row r="37355" spans="24:27" x14ac:dyDescent="0.25">
      <c r="X37355" s="69"/>
      <c r="Y37355" s="69"/>
      <c r="Z37355" s="69"/>
      <c r="AA37355" s="69"/>
    </row>
    <row r="37356" spans="24:27" x14ac:dyDescent="0.25">
      <c r="X37356" s="69"/>
      <c r="Y37356" s="69"/>
      <c r="Z37356" s="69"/>
      <c r="AA37356" s="69"/>
    </row>
    <row r="37357" spans="24:27" x14ac:dyDescent="0.25">
      <c r="X37357" s="69"/>
      <c r="Y37357" s="69"/>
      <c r="Z37357" s="69"/>
      <c r="AA37357" s="69"/>
    </row>
    <row r="37358" spans="24:27" x14ac:dyDescent="0.25">
      <c r="X37358" s="69"/>
      <c r="Y37358" s="69"/>
      <c r="Z37358" s="69"/>
      <c r="AA37358" s="69"/>
    </row>
    <row r="37359" spans="24:27" x14ac:dyDescent="0.25">
      <c r="X37359" s="69"/>
      <c r="Y37359" s="69"/>
      <c r="Z37359" s="69"/>
      <c r="AA37359" s="69"/>
    </row>
    <row r="37360" spans="24:27" x14ac:dyDescent="0.25">
      <c r="X37360" s="69"/>
      <c r="Y37360" s="69"/>
      <c r="Z37360" s="69"/>
      <c r="AA37360" s="69"/>
    </row>
    <row r="37361" spans="24:27" x14ac:dyDescent="0.25">
      <c r="X37361" s="69"/>
      <c r="Y37361" s="69"/>
      <c r="Z37361" s="69"/>
      <c r="AA37361" s="69"/>
    </row>
    <row r="37362" spans="24:27" x14ac:dyDescent="0.25">
      <c r="X37362" s="69"/>
      <c r="Y37362" s="69"/>
      <c r="Z37362" s="69"/>
      <c r="AA37362" s="69"/>
    </row>
    <row r="37363" spans="24:27" x14ac:dyDescent="0.25">
      <c r="X37363" s="69"/>
      <c r="Y37363" s="69"/>
      <c r="Z37363" s="69"/>
      <c r="AA37363" s="69"/>
    </row>
    <row r="37364" spans="24:27" x14ac:dyDescent="0.25">
      <c r="X37364" s="69"/>
      <c r="Y37364" s="69"/>
      <c r="Z37364" s="69"/>
      <c r="AA37364" s="69"/>
    </row>
    <row r="37365" spans="24:27" x14ac:dyDescent="0.25">
      <c r="X37365" s="69"/>
      <c r="Y37365" s="69"/>
      <c r="Z37365" s="69"/>
      <c r="AA37365" s="69"/>
    </row>
    <row r="37366" spans="24:27" x14ac:dyDescent="0.25">
      <c r="X37366" s="69"/>
      <c r="Y37366" s="69"/>
      <c r="Z37366" s="69"/>
      <c r="AA37366" s="69"/>
    </row>
    <row r="37367" spans="24:27" x14ac:dyDescent="0.25">
      <c r="X37367" s="69"/>
      <c r="Y37367" s="69"/>
      <c r="Z37367" s="69"/>
      <c r="AA37367" s="69"/>
    </row>
    <row r="37368" spans="24:27" x14ac:dyDescent="0.25">
      <c r="X37368" s="69"/>
      <c r="Y37368" s="69"/>
      <c r="Z37368" s="69"/>
      <c r="AA37368" s="69"/>
    </row>
    <row r="37369" spans="24:27" x14ac:dyDescent="0.25">
      <c r="X37369" s="69"/>
      <c r="Y37369" s="69"/>
      <c r="Z37369" s="69"/>
      <c r="AA37369" s="69"/>
    </row>
    <row r="37370" spans="24:27" x14ac:dyDescent="0.25">
      <c r="X37370" s="69"/>
      <c r="Y37370" s="69"/>
      <c r="Z37370" s="69"/>
      <c r="AA37370" s="69"/>
    </row>
    <row r="37371" spans="24:27" x14ac:dyDescent="0.25">
      <c r="X37371" s="69"/>
      <c r="Y37371" s="69"/>
      <c r="Z37371" s="69"/>
      <c r="AA37371" s="69"/>
    </row>
    <row r="37372" spans="24:27" x14ac:dyDescent="0.25">
      <c r="X37372" s="69"/>
      <c r="Y37372" s="69"/>
      <c r="Z37372" s="69"/>
      <c r="AA37372" s="69"/>
    </row>
    <row r="37373" spans="24:27" x14ac:dyDescent="0.25">
      <c r="X37373" s="69"/>
      <c r="Y37373" s="69"/>
      <c r="Z37373" s="69"/>
      <c r="AA37373" s="69"/>
    </row>
    <row r="37374" spans="24:27" x14ac:dyDescent="0.25">
      <c r="X37374" s="69"/>
      <c r="Y37374" s="69"/>
      <c r="Z37374" s="69"/>
      <c r="AA37374" s="69"/>
    </row>
    <row r="37375" spans="24:27" x14ac:dyDescent="0.25">
      <c r="X37375" s="69"/>
      <c r="Y37375" s="69"/>
      <c r="Z37375" s="69"/>
      <c r="AA37375" s="69"/>
    </row>
    <row r="37376" spans="24:27" x14ac:dyDescent="0.25">
      <c r="X37376" s="69"/>
      <c r="Y37376" s="69"/>
      <c r="Z37376" s="69"/>
      <c r="AA37376" s="69"/>
    </row>
    <row r="37377" spans="24:27" x14ac:dyDescent="0.25">
      <c r="X37377" s="69"/>
      <c r="Y37377" s="69"/>
      <c r="Z37377" s="69"/>
      <c r="AA37377" s="69"/>
    </row>
    <row r="37378" spans="24:27" x14ac:dyDescent="0.25">
      <c r="X37378" s="69"/>
      <c r="Y37378" s="69"/>
      <c r="Z37378" s="69"/>
      <c r="AA37378" s="69"/>
    </row>
    <row r="37379" spans="24:27" x14ac:dyDescent="0.25">
      <c r="X37379" s="69"/>
      <c r="Y37379" s="69"/>
      <c r="Z37379" s="69"/>
      <c r="AA37379" s="69"/>
    </row>
    <row r="37380" spans="24:27" x14ac:dyDescent="0.25">
      <c r="X37380" s="69"/>
      <c r="Y37380" s="69"/>
      <c r="Z37380" s="69"/>
      <c r="AA37380" s="69"/>
    </row>
    <row r="37381" spans="24:27" x14ac:dyDescent="0.25">
      <c r="X37381" s="69"/>
      <c r="Y37381" s="69"/>
      <c r="Z37381" s="69"/>
      <c r="AA37381" s="69"/>
    </row>
    <row r="37382" spans="24:27" x14ac:dyDescent="0.25">
      <c r="X37382" s="69"/>
      <c r="Y37382" s="69"/>
      <c r="Z37382" s="69"/>
      <c r="AA37382" s="69"/>
    </row>
    <row r="37383" spans="24:27" x14ac:dyDescent="0.25">
      <c r="X37383" s="69"/>
      <c r="Y37383" s="69"/>
      <c r="Z37383" s="69"/>
      <c r="AA37383" s="69"/>
    </row>
    <row r="37384" spans="24:27" x14ac:dyDescent="0.25">
      <c r="X37384" s="69"/>
      <c r="Y37384" s="69"/>
      <c r="Z37384" s="69"/>
      <c r="AA37384" s="69"/>
    </row>
    <row r="37385" spans="24:27" x14ac:dyDescent="0.25">
      <c r="X37385" s="69"/>
      <c r="Y37385" s="69"/>
      <c r="Z37385" s="69"/>
      <c r="AA37385" s="69"/>
    </row>
    <row r="37386" spans="24:27" x14ac:dyDescent="0.25">
      <c r="X37386" s="69"/>
      <c r="Y37386" s="69"/>
      <c r="Z37386" s="69"/>
      <c r="AA37386" s="69"/>
    </row>
    <row r="37387" spans="24:27" x14ac:dyDescent="0.25">
      <c r="X37387" s="69"/>
      <c r="Y37387" s="69"/>
      <c r="Z37387" s="69"/>
      <c r="AA37387" s="69"/>
    </row>
    <row r="37388" spans="24:27" x14ac:dyDescent="0.25">
      <c r="X37388" s="69"/>
      <c r="Y37388" s="69"/>
      <c r="Z37388" s="69"/>
      <c r="AA37388" s="69"/>
    </row>
    <row r="37389" spans="24:27" x14ac:dyDescent="0.25">
      <c r="X37389" s="69"/>
      <c r="Y37389" s="69"/>
      <c r="Z37389" s="69"/>
      <c r="AA37389" s="69"/>
    </row>
    <row r="37390" spans="24:27" x14ac:dyDescent="0.25">
      <c r="X37390" s="69"/>
      <c r="Y37390" s="69"/>
      <c r="Z37390" s="69"/>
      <c r="AA37390" s="69"/>
    </row>
    <row r="37391" spans="24:27" x14ac:dyDescent="0.25">
      <c r="X37391" s="69"/>
      <c r="Y37391" s="69"/>
      <c r="Z37391" s="69"/>
      <c r="AA37391" s="69"/>
    </row>
    <row r="37392" spans="24:27" x14ac:dyDescent="0.25">
      <c r="X37392" s="69"/>
      <c r="Y37392" s="69"/>
      <c r="Z37392" s="69"/>
      <c r="AA37392" s="69"/>
    </row>
    <row r="37393" spans="24:27" x14ac:dyDescent="0.25">
      <c r="X37393" s="69"/>
      <c r="Y37393" s="69"/>
      <c r="Z37393" s="69"/>
      <c r="AA37393" s="69"/>
    </row>
    <row r="37394" spans="24:27" x14ac:dyDescent="0.25">
      <c r="X37394" s="69"/>
      <c r="Y37394" s="69"/>
      <c r="Z37394" s="69"/>
      <c r="AA37394" s="69"/>
    </row>
    <row r="37395" spans="24:27" x14ac:dyDescent="0.25">
      <c r="X37395" s="69"/>
      <c r="Y37395" s="69"/>
      <c r="Z37395" s="69"/>
      <c r="AA37395" s="69"/>
    </row>
    <row r="37396" spans="24:27" x14ac:dyDescent="0.25">
      <c r="X37396" s="69"/>
      <c r="Y37396" s="69"/>
      <c r="Z37396" s="69"/>
      <c r="AA37396" s="69"/>
    </row>
    <row r="37397" spans="24:27" x14ac:dyDescent="0.25">
      <c r="X37397" s="69"/>
      <c r="Y37397" s="69"/>
      <c r="Z37397" s="69"/>
      <c r="AA37397" s="69"/>
    </row>
    <row r="37398" spans="24:27" x14ac:dyDescent="0.25">
      <c r="X37398" s="69"/>
      <c r="Y37398" s="69"/>
      <c r="Z37398" s="69"/>
      <c r="AA37398" s="69"/>
    </row>
    <row r="37399" spans="24:27" x14ac:dyDescent="0.25">
      <c r="X37399" s="69"/>
      <c r="Y37399" s="69"/>
      <c r="Z37399" s="69"/>
      <c r="AA37399" s="69"/>
    </row>
    <row r="37400" spans="24:27" x14ac:dyDescent="0.25">
      <c r="X37400" s="69"/>
      <c r="Y37400" s="69"/>
      <c r="Z37400" s="69"/>
      <c r="AA37400" s="69"/>
    </row>
    <row r="37401" spans="24:27" x14ac:dyDescent="0.25">
      <c r="X37401" s="69"/>
      <c r="Y37401" s="69"/>
      <c r="Z37401" s="69"/>
      <c r="AA37401" s="69"/>
    </row>
    <row r="37402" spans="24:27" x14ac:dyDescent="0.25">
      <c r="X37402" s="69"/>
      <c r="Y37402" s="69"/>
      <c r="Z37402" s="69"/>
      <c r="AA37402" s="69"/>
    </row>
    <row r="37403" spans="24:27" x14ac:dyDescent="0.25">
      <c r="X37403" s="69"/>
      <c r="Y37403" s="69"/>
      <c r="Z37403" s="69"/>
      <c r="AA37403" s="69"/>
    </row>
    <row r="37404" spans="24:27" x14ac:dyDescent="0.25">
      <c r="X37404" s="69"/>
      <c r="Y37404" s="69"/>
      <c r="Z37404" s="69"/>
      <c r="AA37404" s="69"/>
    </row>
    <row r="37405" spans="24:27" x14ac:dyDescent="0.25">
      <c r="X37405" s="69"/>
      <c r="Y37405" s="69"/>
      <c r="Z37405" s="69"/>
      <c r="AA37405" s="69"/>
    </row>
    <row r="37406" spans="24:27" x14ac:dyDescent="0.25">
      <c r="X37406" s="69"/>
      <c r="Y37406" s="69"/>
      <c r="Z37406" s="69"/>
      <c r="AA37406" s="69"/>
    </row>
    <row r="37407" spans="24:27" x14ac:dyDescent="0.25">
      <c r="X37407" s="69"/>
      <c r="Y37407" s="69"/>
      <c r="Z37407" s="69"/>
      <c r="AA37407" s="69"/>
    </row>
    <row r="37408" spans="24:27" x14ac:dyDescent="0.25">
      <c r="X37408" s="69"/>
      <c r="Y37408" s="69"/>
      <c r="Z37408" s="69"/>
      <c r="AA37408" s="69"/>
    </row>
    <row r="37409" spans="24:27" x14ac:dyDescent="0.25">
      <c r="X37409" s="69"/>
      <c r="Y37409" s="69"/>
      <c r="Z37409" s="69"/>
      <c r="AA37409" s="69"/>
    </row>
    <row r="37410" spans="24:27" x14ac:dyDescent="0.25">
      <c r="X37410" s="69"/>
      <c r="Y37410" s="69"/>
      <c r="Z37410" s="69"/>
      <c r="AA37410" s="69"/>
    </row>
    <row r="37411" spans="24:27" x14ac:dyDescent="0.25">
      <c r="X37411" s="69"/>
      <c r="Y37411" s="69"/>
      <c r="Z37411" s="69"/>
      <c r="AA37411" s="69"/>
    </row>
    <row r="37412" spans="24:27" x14ac:dyDescent="0.25">
      <c r="X37412" s="69"/>
      <c r="Y37412" s="69"/>
      <c r="Z37412" s="69"/>
      <c r="AA37412" s="69"/>
    </row>
    <row r="37413" spans="24:27" x14ac:dyDescent="0.25">
      <c r="X37413" s="69"/>
      <c r="Y37413" s="69"/>
      <c r="Z37413" s="69"/>
      <c r="AA37413" s="69"/>
    </row>
    <row r="37414" spans="24:27" x14ac:dyDescent="0.25">
      <c r="X37414" s="69"/>
      <c r="Y37414" s="69"/>
      <c r="Z37414" s="69"/>
      <c r="AA37414" s="69"/>
    </row>
    <row r="37415" spans="24:27" x14ac:dyDescent="0.25">
      <c r="X37415" s="69"/>
      <c r="Y37415" s="69"/>
      <c r="Z37415" s="69"/>
      <c r="AA37415" s="69"/>
    </row>
    <row r="37416" spans="24:27" x14ac:dyDescent="0.25">
      <c r="X37416" s="69"/>
      <c r="Y37416" s="69"/>
      <c r="Z37416" s="69"/>
      <c r="AA37416" s="69"/>
    </row>
    <row r="37417" spans="24:27" x14ac:dyDescent="0.25">
      <c r="X37417" s="69"/>
      <c r="Y37417" s="69"/>
      <c r="Z37417" s="69"/>
      <c r="AA37417" s="69"/>
    </row>
    <row r="37418" spans="24:27" x14ac:dyDescent="0.25">
      <c r="X37418" s="69"/>
      <c r="Y37418" s="69"/>
      <c r="Z37418" s="69"/>
      <c r="AA37418" s="69"/>
    </row>
    <row r="37419" spans="24:27" x14ac:dyDescent="0.25">
      <c r="X37419" s="69"/>
      <c r="Y37419" s="69"/>
      <c r="Z37419" s="69"/>
      <c r="AA37419" s="69"/>
    </row>
    <row r="37420" spans="24:27" x14ac:dyDescent="0.25">
      <c r="X37420" s="69"/>
      <c r="Y37420" s="69"/>
      <c r="Z37420" s="69"/>
      <c r="AA37420" s="69"/>
    </row>
    <row r="37421" spans="24:27" x14ac:dyDescent="0.25">
      <c r="X37421" s="69"/>
      <c r="Y37421" s="69"/>
      <c r="Z37421" s="69"/>
      <c r="AA37421" s="69"/>
    </row>
    <row r="37422" spans="24:27" x14ac:dyDescent="0.25">
      <c r="X37422" s="69"/>
      <c r="Y37422" s="69"/>
      <c r="Z37422" s="69"/>
      <c r="AA37422" s="69"/>
    </row>
    <row r="37423" spans="24:27" x14ac:dyDescent="0.25">
      <c r="X37423" s="69"/>
      <c r="Y37423" s="69"/>
      <c r="Z37423" s="69"/>
      <c r="AA37423" s="69"/>
    </row>
    <row r="37424" spans="24:27" x14ac:dyDescent="0.25">
      <c r="X37424" s="69"/>
      <c r="Y37424" s="69"/>
      <c r="Z37424" s="69"/>
      <c r="AA37424" s="69"/>
    </row>
    <row r="37425" spans="24:27" x14ac:dyDescent="0.25">
      <c r="X37425" s="69"/>
      <c r="Y37425" s="69"/>
      <c r="Z37425" s="69"/>
      <c r="AA37425" s="69"/>
    </row>
    <row r="37426" spans="24:27" x14ac:dyDescent="0.25">
      <c r="X37426" s="69"/>
      <c r="Y37426" s="69"/>
      <c r="Z37426" s="69"/>
      <c r="AA37426" s="69"/>
    </row>
    <row r="37427" spans="24:27" x14ac:dyDescent="0.25">
      <c r="X37427" s="69"/>
      <c r="Y37427" s="69"/>
      <c r="Z37427" s="69"/>
      <c r="AA37427" s="69"/>
    </row>
    <row r="37428" spans="24:27" x14ac:dyDescent="0.25">
      <c r="X37428" s="69"/>
      <c r="Y37428" s="69"/>
      <c r="Z37428" s="69"/>
      <c r="AA37428" s="69"/>
    </row>
    <row r="37429" spans="24:27" x14ac:dyDescent="0.25">
      <c r="X37429" s="69"/>
      <c r="Y37429" s="69"/>
      <c r="Z37429" s="69"/>
      <c r="AA37429" s="69"/>
    </row>
    <row r="37430" spans="24:27" x14ac:dyDescent="0.25">
      <c r="X37430" s="69"/>
      <c r="Y37430" s="69"/>
      <c r="Z37430" s="69"/>
      <c r="AA37430" s="69"/>
    </row>
    <row r="37431" spans="24:27" x14ac:dyDescent="0.25">
      <c r="X37431" s="69"/>
      <c r="Y37431" s="69"/>
      <c r="Z37431" s="69"/>
      <c r="AA37431" s="69"/>
    </row>
    <row r="37432" spans="24:27" x14ac:dyDescent="0.25">
      <c r="X37432" s="69"/>
      <c r="Y37432" s="69"/>
      <c r="Z37432" s="69"/>
      <c r="AA37432" s="69"/>
    </row>
    <row r="37433" spans="24:27" x14ac:dyDescent="0.25">
      <c r="X37433" s="69"/>
      <c r="Y37433" s="69"/>
      <c r="Z37433" s="69"/>
      <c r="AA37433" s="69"/>
    </row>
    <row r="37434" spans="24:27" x14ac:dyDescent="0.25">
      <c r="X37434" s="69"/>
      <c r="Y37434" s="69"/>
      <c r="Z37434" s="69"/>
      <c r="AA37434" s="69"/>
    </row>
    <row r="37435" spans="24:27" x14ac:dyDescent="0.25">
      <c r="X37435" s="69"/>
      <c r="Y37435" s="69"/>
      <c r="Z37435" s="69"/>
      <c r="AA37435" s="69"/>
    </row>
    <row r="37436" spans="24:27" x14ac:dyDescent="0.25">
      <c r="X37436" s="69"/>
      <c r="Y37436" s="69"/>
      <c r="Z37436" s="69"/>
      <c r="AA37436" s="69"/>
    </row>
    <row r="37437" spans="24:27" x14ac:dyDescent="0.25">
      <c r="X37437" s="69"/>
      <c r="Y37437" s="69"/>
      <c r="Z37437" s="69"/>
      <c r="AA37437" s="69"/>
    </row>
    <row r="37438" spans="24:27" x14ac:dyDescent="0.25">
      <c r="X37438" s="69"/>
      <c r="Y37438" s="69"/>
      <c r="Z37438" s="69"/>
      <c r="AA37438" s="69"/>
    </row>
    <row r="37439" spans="24:27" x14ac:dyDescent="0.25">
      <c r="X37439" s="69"/>
      <c r="Y37439" s="69"/>
      <c r="Z37439" s="69"/>
      <c r="AA37439" s="69"/>
    </row>
    <row r="37440" spans="24:27" x14ac:dyDescent="0.25">
      <c r="X37440" s="69"/>
      <c r="Y37440" s="69"/>
      <c r="Z37440" s="69"/>
      <c r="AA37440" s="69"/>
    </row>
    <row r="37441" spans="24:27" x14ac:dyDescent="0.25">
      <c r="X37441" s="69"/>
      <c r="Y37441" s="69"/>
      <c r="Z37441" s="69"/>
      <c r="AA37441" s="69"/>
    </row>
    <row r="37442" spans="24:27" x14ac:dyDescent="0.25">
      <c r="X37442" s="69"/>
      <c r="Y37442" s="69"/>
      <c r="Z37442" s="69"/>
      <c r="AA37442" s="69"/>
    </row>
    <row r="37443" spans="24:27" x14ac:dyDescent="0.25">
      <c r="X37443" s="69"/>
      <c r="Y37443" s="69"/>
      <c r="Z37443" s="69"/>
      <c r="AA37443" s="69"/>
    </row>
    <row r="37444" spans="24:27" x14ac:dyDescent="0.25">
      <c r="X37444" s="69"/>
      <c r="Y37444" s="69"/>
      <c r="Z37444" s="69"/>
      <c r="AA37444" s="69"/>
    </row>
    <row r="37445" spans="24:27" x14ac:dyDescent="0.25">
      <c r="X37445" s="69"/>
      <c r="Y37445" s="69"/>
      <c r="Z37445" s="69"/>
      <c r="AA37445" s="69"/>
    </row>
    <row r="37446" spans="24:27" x14ac:dyDescent="0.25">
      <c r="X37446" s="69"/>
      <c r="Y37446" s="69"/>
      <c r="Z37446" s="69"/>
      <c r="AA37446" s="69"/>
    </row>
    <row r="37447" spans="24:27" x14ac:dyDescent="0.25">
      <c r="X37447" s="69"/>
      <c r="Y37447" s="69"/>
      <c r="Z37447" s="69"/>
      <c r="AA37447" s="69"/>
    </row>
    <row r="37448" spans="24:27" x14ac:dyDescent="0.25">
      <c r="X37448" s="69"/>
      <c r="Y37448" s="69"/>
      <c r="Z37448" s="69"/>
      <c r="AA37448" s="69"/>
    </row>
    <row r="37449" spans="24:27" x14ac:dyDescent="0.25">
      <c r="X37449" s="69"/>
      <c r="Y37449" s="69"/>
      <c r="Z37449" s="69"/>
      <c r="AA37449" s="69"/>
    </row>
    <row r="37450" spans="24:27" x14ac:dyDescent="0.25">
      <c r="X37450" s="69"/>
      <c r="Y37450" s="69"/>
      <c r="Z37450" s="69"/>
      <c r="AA37450" s="69"/>
    </row>
    <row r="37451" spans="24:27" x14ac:dyDescent="0.25">
      <c r="X37451" s="69"/>
      <c r="Y37451" s="69"/>
      <c r="Z37451" s="69"/>
      <c r="AA37451" s="69"/>
    </row>
    <row r="37452" spans="24:27" x14ac:dyDescent="0.25">
      <c r="X37452" s="69"/>
      <c r="Y37452" s="69"/>
      <c r="Z37452" s="69"/>
      <c r="AA37452" s="69"/>
    </row>
    <row r="37453" spans="24:27" x14ac:dyDescent="0.25">
      <c r="X37453" s="69"/>
      <c r="Y37453" s="69"/>
      <c r="Z37453" s="69"/>
      <c r="AA37453" s="69"/>
    </row>
    <row r="37454" spans="24:27" x14ac:dyDescent="0.25">
      <c r="X37454" s="69"/>
      <c r="Y37454" s="69"/>
      <c r="Z37454" s="69"/>
      <c r="AA37454" s="69"/>
    </row>
    <row r="37455" spans="24:27" x14ac:dyDescent="0.25">
      <c r="X37455" s="69"/>
      <c r="Y37455" s="69"/>
      <c r="Z37455" s="69"/>
      <c r="AA37455" s="69"/>
    </row>
    <row r="37456" spans="24:27" x14ac:dyDescent="0.25">
      <c r="X37456" s="69"/>
      <c r="Y37456" s="69"/>
      <c r="Z37456" s="69"/>
      <c r="AA37456" s="69"/>
    </row>
    <row r="37457" spans="24:27" x14ac:dyDescent="0.25">
      <c r="X37457" s="69"/>
      <c r="Y37457" s="69"/>
      <c r="Z37457" s="69"/>
      <c r="AA37457" s="69"/>
    </row>
    <row r="37458" spans="24:27" x14ac:dyDescent="0.25">
      <c r="X37458" s="69"/>
      <c r="Y37458" s="69"/>
      <c r="Z37458" s="69"/>
      <c r="AA37458" s="69"/>
    </row>
    <row r="37459" spans="24:27" x14ac:dyDescent="0.25">
      <c r="X37459" s="69"/>
      <c r="Y37459" s="69"/>
      <c r="Z37459" s="69"/>
      <c r="AA37459" s="69"/>
    </row>
    <row r="37460" spans="24:27" x14ac:dyDescent="0.25">
      <c r="X37460" s="69"/>
      <c r="Y37460" s="69"/>
      <c r="Z37460" s="69"/>
      <c r="AA37460" s="69"/>
    </row>
    <row r="37461" spans="24:27" x14ac:dyDescent="0.25">
      <c r="X37461" s="69"/>
      <c r="Y37461" s="69"/>
      <c r="Z37461" s="69"/>
      <c r="AA37461" s="69"/>
    </row>
    <row r="37462" spans="24:27" x14ac:dyDescent="0.25">
      <c r="X37462" s="69"/>
      <c r="Y37462" s="69"/>
      <c r="Z37462" s="69"/>
      <c r="AA37462" s="69"/>
    </row>
    <row r="37463" spans="24:27" x14ac:dyDescent="0.25">
      <c r="X37463" s="69"/>
      <c r="Y37463" s="69"/>
      <c r="Z37463" s="69"/>
      <c r="AA37463" s="69"/>
    </row>
    <row r="37464" spans="24:27" x14ac:dyDescent="0.25">
      <c r="X37464" s="69"/>
      <c r="Y37464" s="69"/>
      <c r="Z37464" s="69"/>
      <c r="AA37464" s="69"/>
    </row>
    <row r="37465" spans="24:27" x14ac:dyDescent="0.25">
      <c r="X37465" s="69"/>
      <c r="Y37465" s="69"/>
      <c r="Z37465" s="69"/>
      <c r="AA37465" s="69"/>
    </row>
    <row r="37466" spans="24:27" x14ac:dyDescent="0.25">
      <c r="X37466" s="69"/>
      <c r="Y37466" s="69"/>
      <c r="Z37466" s="69"/>
      <c r="AA37466" s="69"/>
    </row>
    <row r="37467" spans="24:27" x14ac:dyDescent="0.25">
      <c r="X37467" s="69"/>
      <c r="Y37467" s="69"/>
      <c r="Z37467" s="69"/>
      <c r="AA37467" s="69"/>
    </row>
    <row r="37468" spans="24:27" x14ac:dyDescent="0.25">
      <c r="X37468" s="69"/>
      <c r="Y37468" s="69"/>
      <c r="Z37468" s="69"/>
      <c r="AA37468" s="69"/>
    </row>
    <row r="37469" spans="24:27" x14ac:dyDescent="0.25">
      <c r="X37469" s="69"/>
      <c r="Y37469" s="69"/>
      <c r="Z37469" s="69"/>
      <c r="AA37469" s="69"/>
    </row>
    <row r="37470" spans="24:27" x14ac:dyDescent="0.25">
      <c r="X37470" s="69"/>
      <c r="Y37470" s="69"/>
      <c r="Z37470" s="69"/>
      <c r="AA37470" s="69"/>
    </row>
    <row r="37471" spans="24:27" x14ac:dyDescent="0.25">
      <c r="X37471" s="69"/>
      <c r="Y37471" s="69"/>
      <c r="Z37471" s="69"/>
      <c r="AA37471" s="69"/>
    </row>
    <row r="37472" spans="24:27" x14ac:dyDescent="0.25">
      <c r="X37472" s="69"/>
      <c r="Y37472" s="69"/>
      <c r="Z37472" s="69"/>
      <c r="AA37472" s="69"/>
    </row>
    <row r="37473" spans="24:27" x14ac:dyDescent="0.25">
      <c r="X37473" s="69"/>
      <c r="Y37473" s="69"/>
      <c r="Z37473" s="69"/>
      <c r="AA37473" s="69"/>
    </row>
    <row r="37474" spans="24:27" x14ac:dyDescent="0.25">
      <c r="X37474" s="69"/>
      <c r="Y37474" s="69"/>
      <c r="Z37474" s="69"/>
      <c r="AA37474" s="69"/>
    </row>
    <row r="37475" spans="24:27" x14ac:dyDescent="0.25">
      <c r="X37475" s="69"/>
      <c r="Y37475" s="69"/>
      <c r="Z37475" s="69"/>
      <c r="AA37475" s="69"/>
    </row>
    <row r="37476" spans="24:27" x14ac:dyDescent="0.25">
      <c r="X37476" s="69"/>
      <c r="Y37476" s="69"/>
      <c r="Z37476" s="69"/>
      <c r="AA37476" s="69"/>
    </row>
    <row r="37477" spans="24:27" x14ac:dyDescent="0.25">
      <c r="X37477" s="69"/>
      <c r="Y37477" s="69"/>
      <c r="Z37477" s="69"/>
      <c r="AA37477" s="69"/>
    </row>
    <row r="37478" spans="24:27" x14ac:dyDescent="0.25">
      <c r="X37478" s="69"/>
      <c r="Y37478" s="69"/>
      <c r="Z37478" s="69"/>
      <c r="AA37478" s="69"/>
    </row>
    <row r="37479" spans="24:27" x14ac:dyDescent="0.25">
      <c r="X37479" s="69"/>
      <c r="Y37479" s="69"/>
      <c r="Z37479" s="69"/>
      <c r="AA37479" s="69"/>
    </row>
    <row r="37480" spans="24:27" x14ac:dyDescent="0.25">
      <c r="X37480" s="69"/>
      <c r="Y37480" s="69"/>
      <c r="Z37480" s="69"/>
      <c r="AA37480" s="69"/>
    </row>
    <row r="37481" spans="24:27" x14ac:dyDescent="0.25">
      <c r="X37481" s="69"/>
      <c r="Y37481" s="69"/>
      <c r="Z37481" s="69"/>
      <c r="AA37481" s="69"/>
    </row>
    <row r="37482" spans="24:27" x14ac:dyDescent="0.25">
      <c r="X37482" s="69"/>
      <c r="Y37482" s="69"/>
      <c r="Z37482" s="69"/>
      <c r="AA37482" s="69"/>
    </row>
    <row r="37483" spans="24:27" x14ac:dyDescent="0.25">
      <c r="X37483" s="69"/>
      <c r="Y37483" s="69"/>
      <c r="Z37483" s="69"/>
      <c r="AA37483" s="69"/>
    </row>
    <row r="37484" spans="24:27" x14ac:dyDescent="0.25">
      <c r="X37484" s="69"/>
      <c r="Y37484" s="69"/>
      <c r="Z37484" s="69"/>
      <c r="AA37484" s="69"/>
    </row>
    <row r="37485" spans="24:27" x14ac:dyDescent="0.25">
      <c r="X37485" s="69"/>
      <c r="Y37485" s="69"/>
      <c r="Z37485" s="69"/>
      <c r="AA37485" s="69"/>
    </row>
    <row r="37486" spans="24:27" x14ac:dyDescent="0.25">
      <c r="X37486" s="69"/>
      <c r="Y37486" s="69"/>
      <c r="Z37486" s="69"/>
      <c r="AA37486" s="69"/>
    </row>
    <row r="37487" spans="24:27" x14ac:dyDescent="0.25">
      <c r="X37487" s="69"/>
      <c r="Y37487" s="69"/>
      <c r="Z37487" s="69"/>
      <c r="AA37487" s="69"/>
    </row>
    <row r="37488" spans="24:27" x14ac:dyDescent="0.25">
      <c r="X37488" s="69"/>
      <c r="Y37488" s="69"/>
      <c r="Z37488" s="69"/>
      <c r="AA37488" s="69"/>
    </row>
    <row r="37489" spans="24:27" x14ac:dyDescent="0.25">
      <c r="X37489" s="69"/>
      <c r="Y37489" s="69"/>
      <c r="Z37489" s="69"/>
      <c r="AA37489" s="69"/>
    </row>
    <row r="37490" spans="24:27" x14ac:dyDescent="0.25">
      <c r="X37490" s="69"/>
      <c r="Y37490" s="69"/>
      <c r="Z37490" s="69"/>
      <c r="AA37490" s="69"/>
    </row>
    <row r="37491" spans="24:27" x14ac:dyDescent="0.25">
      <c r="X37491" s="69"/>
      <c r="Y37491" s="69"/>
      <c r="Z37491" s="69"/>
      <c r="AA37491" s="69"/>
    </row>
    <row r="37492" spans="24:27" x14ac:dyDescent="0.25">
      <c r="X37492" s="69"/>
      <c r="Y37492" s="69"/>
      <c r="Z37492" s="69"/>
      <c r="AA37492" s="69"/>
    </row>
    <row r="37493" spans="24:27" x14ac:dyDescent="0.25">
      <c r="X37493" s="69"/>
      <c r="Y37493" s="69"/>
      <c r="Z37493" s="69"/>
      <c r="AA37493" s="69"/>
    </row>
    <row r="37494" spans="24:27" x14ac:dyDescent="0.25">
      <c r="X37494" s="69"/>
      <c r="Y37494" s="69"/>
      <c r="Z37494" s="69"/>
      <c r="AA37494" s="69"/>
    </row>
    <row r="37495" spans="24:27" x14ac:dyDescent="0.25">
      <c r="X37495" s="69"/>
      <c r="Y37495" s="69"/>
      <c r="Z37495" s="69"/>
      <c r="AA37495" s="69"/>
    </row>
    <row r="37496" spans="24:27" x14ac:dyDescent="0.25">
      <c r="X37496" s="69"/>
      <c r="Y37496" s="69"/>
      <c r="Z37496" s="69"/>
      <c r="AA37496" s="69"/>
    </row>
    <row r="37497" spans="24:27" x14ac:dyDescent="0.25">
      <c r="X37497" s="69"/>
      <c r="Y37497" s="69"/>
      <c r="Z37497" s="69"/>
      <c r="AA37497" s="69"/>
    </row>
    <row r="37498" spans="24:27" x14ac:dyDescent="0.25">
      <c r="X37498" s="69"/>
      <c r="Y37498" s="69"/>
      <c r="Z37498" s="69"/>
      <c r="AA37498" s="69"/>
    </row>
    <row r="37499" spans="24:27" x14ac:dyDescent="0.25">
      <c r="X37499" s="69"/>
      <c r="Y37499" s="69"/>
      <c r="Z37499" s="69"/>
      <c r="AA37499" s="69"/>
    </row>
    <row r="37500" spans="24:27" x14ac:dyDescent="0.25">
      <c r="X37500" s="69"/>
      <c r="Y37500" s="69"/>
      <c r="Z37500" s="69"/>
      <c r="AA37500" s="69"/>
    </row>
    <row r="37501" spans="24:27" x14ac:dyDescent="0.25">
      <c r="X37501" s="69"/>
      <c r="Y37501" s="69"/>
      <c r="Z37501" s="69"/>
      <c r="AA37501" s="69"/>
    </row>
    <row r="37502" spans="24:27" x14ac:dyDescent="0.25">
      <c r="X37502" s="69"/>
      <c r="Y37502" s="69"/>
      <c r="Z37502" s="69"/>
      <c r="AA37502" s="69"/>
    </row>
    <row r="37503" spans="24:27" x14ac:dyDescent="0.25">
      <c r="X37503" s="69"/>
      <c r="Y37503" s="69"/>
      <c r="Z37503" s="69"/>
      <c r="AA37503" s="69"/>
    </row>
    <row r="37504" spans="24:27" x14ac:dyDescent="0.25">
      <c r="X37504" s="69"/>
      <c r="Y37504" s="69"/>
      <c r="Z37504" s="69"/>
      <c r="AA37504" s="69"/>
    </row>
    <row r="37505" spans="24:27" x14ac:dyDescent="0.25">
      <c r="X37505" s="69"/>
      <c r="Y37505" s="69"/>
      <c r="Z37505" s="69"/>
      <c r="AA37505" s="69"/>
    </row>
    <row r="37506" spans="24:27" x14ac:dyDescent="0.25">
      <c r="X37506" s="69"/>
      <c r="Y37506" s="69"/>
      <c r="Z37506" s="69"/>
      <c r="AA37506" s="69"/>
    </row>
    <row r="37507" spans="24:27" x14ac:dyDescent="0.25">
      <c r="X37507" s="69"/>
      <c r="Y37507" s="69"/>
      <c r="Z37507" s="69"/>
      <c r="AA37507" s="69"/>
    </row>
    <row r="37508" spans="24:27" x14ac:dyDescent="0.25">
      <c r="X37508" s="69"/>
      <c r="Y37508" s="69"/>
      <c r="Z37508" s="69"/>
      <c r="AA37508" s="69"/>
    </row>
    <row r="37509" spans="24:27" x14ac:dyDescent="0.25">
      <c r="X37509" s="69"/>
      <c r="Y37509" s="69"/>
      <c r="Z37509" s="69"/>
      <c r="AA37509" s="69"/>
    </row>
    <row r="37510" spans="24:27" x14ac:dyDescent="0.25">
      <c r="X37510" s="69"/>
      <c r="Y37510" s="69"/>
      <c r="Z37510" s="69"/>
      <c r="AA37510" s="69"/>
    </row>
    <row r="37511" spans="24:27" x14ac:dyDescent="0.25">
      <c r="X37511" s="69"/>
      <c r="Y37511" s="69"/>
      <c r="Z37511" s="69"/>
      <c r="AA37511" s="69"/>
    </row>
    <row r="37512" spans="24:27" x14ac:dyDescent="0.25">
      <c r="X37512" s="69"/>
      <c r="Y37512" s="69"/>
      <c r="Z37512" s="69"/>
      <c r="AA37512" s="69"/>
    </row>
    <row r="37513" spans="24:27" x14ac:dyDescent="0.25">
      <c r="X37513" s="69"/>
      <c r="Y37513" s="69"/>
      <c r="Z37513" s="69"/>
      <c r="AA37513" s="69"/>
    </row>
    <row r="37514" spans="24:27" x14ac:dyDescent="0.25">
      <c r="X37514" s="69"/>
      <c r="Y37514" s="69"/>
      <c r="Z37514" s="69"/>
      <c r="AA37514" s="69"/>
    </row>
    <row r="37515" spans="24:27" x14ac:dyDescent="0.25">
      <c r="X37515" s="69"/>
      <c r="Y37515" s="69"/>
      <c r="Z37515" s="69"/>
      <c r="AA37515" s="69"/>
    </row>
    <row r="37516" spans="24:27" x14ac:dyDescent="0.25">
      <c r="X37516" s="69"/>
      <c r="Y37516" s="69"/>
      <c r="Z37516" s="69"/>
      <c r="AA37516" s="69"/>
    </row>
    <row r="37517" spans="24:27" x14ac:dyDescent="0.25">
      <c r="X37517" s="69"/>
      <c r="Y37517" s="69"/>
      <c r="Z37517" s="69"/>
      <c r="AA37517" s="69"/>
    </row>
    <row r="37518" spans="24:27" x14ac:dyDescent="0.25">
      <c r="X37518" s="69"/>
      <c r="Y37518" s="69"/>
      <c r="Z37518" s="69"/>
      <c r="AA37518" s="69"/>
    </row>
    <row r="37519" spans="24:27" x14ac:dyDescent="0.25">
      <c r="X37519" s="69"/>
      <c r="Y37519" s="69"/>
      <c r="Z37519" s="69"/>
      <c r="AA37519" s="69"/>
    </row>
    <row r="37520" spans="24:27" x14ac:dyDescent="0.25">
      <c r="X37520" s="69"/>
      <c r="Y37520" s="69"/>
      <c r="Z37520" s="69"/>
      <c r="AA37520" s="69"/>
    </row>
    <row r="37521" spans="24:27" x14ac:dyDescent="0.25">
      <c r="X37521" s="69"/>
      <c r="Y37521" s="69"/>
      <c r="Z37521" s="69"/>
      <c r="AA37521" s="69"/>
    </row>
    <row r="37522" spans="24:27" x14ac:dyDescent="0.25">
      <c r="X37522" s="69"/>
      <c r="Y37522" s="69"/>
      <c r="Z37522" s="69"/>
      <c r="AA37522" s="69"/>
    </row>
    <row r="37523" spans="24:27" x14ac:dyDescent="0.25">
      <c r="X37523" s="69"/>
      <c r="Y37523" s="69"/>
      <c r="Z37523" s="69"/>
      <c r="AA37523" s="69"/>
    </row>
    <row r="37524" spans="24:27" x14ac:dyDescent="0.25">
      <c r="X37524" s="69"/>
      <c r="Y37524" s="69"/>
      <c r="Z37524" s="69"/>
      <c r="AA37524" s="69"/>
    </row>
    <row r="37525" spans="24:27" x14ac:dyDescent="0.25">
      <c r="X37525" s="69"/>
      <c r="Y37525" s="69"/>
      <c r="Z37525" s="69"/>
      <c r="AA37525" s="69"/>
    </row>
    <row r="37526" spans="24:27" x14ac:dyDescent="0.25">
      <c r="X37526" s="69"/>
      <c r="Y37526" s="69"/>
      <c r="Z37526" s="69"/>
      <c r="AA37526" s="69"/>
    </row>
    <row r="37527" spans="24:27" x14ac:dyDescent="0.25">
      <c r="X37527" s="69"/>
      <c r="Y37527" s="69"/>
      <c r="Z37527" s="69"/>
      <c r="AA37527" s="69"/>
    </row>
    <row r="37528" spans="24:27" x14ac:dyDescent="0.25">
      <c r="X37528" s="69"/>
      <c r="Y37528" s="69"/>
      <c r="Z37528" s="69"/>
      <c r="AA37528" s="69"/>
    </row>
    <row r="37529" spans="24:27" x14ac:dyDescent="0.25">
      <c r="X37529" s="69"/>
      <c r="Y37529" s="69"/>
      <c r="Z37529" s="69"/>
      <c r="AA37529" s="69"/>
    </row>
    <row r="37530" spans="24:27" x14ac:dyDescent="0.25">
      <c r="X37530" s="69"/>
      <c r="Y37530" s="69"/>
      <c r="Z37530" s="69"/>
      <c r="AA37530" s="69"/>
    </row>
    <row r="37531" spans="24:27" x14ac:dyDescent="0.25">
      <c r="X37531" s="69"/>
      <c r="Y37531" s="69"/>
      <c r="Z37531" s="69"/>
      <c r="AA37531" s="69"/>
    </row>
    <row r="37532" spans="24:27" x14ac:dyDescent="0.25">
      <c r="X37532" s="69"/>
      <c r="Y37532" s="69"/>
      <c r="Z37532" s="69"/>
      <c r="AA37532" s="69"/>
    </row>
    <row r="37533" spans="24:27" x14ac:dyDescent="0.25">
      <c r="X37533" s="69"/>
      <c r="Y37533" s="69"/>
      <c r="Z37533" s="69"/>
      <c r="AA37533" s="69"/>
    </row>
    <row r="37534" spans="24:27" x14ac:dyDescent="0.25">
      <c r="X37534" s="69"/>
      <c r="Y37534" s="69"/>
      <c r="Z37534" s="69"/>
      <c r="AA37534" s="69"/>
    </row>
    <row r="37535" spans="24:27" x14ac:dyDescent="0.25">
      <c r="X37535" s="69"/>
      <c r="Y37535" s="69"/>
      <c r="Z37535" s="69"/>
      <c r="AA37535" s="69"/>
    </row>
    <row r="37536" spans="24:27" x14ac:dyDescent="0.25">
      <c r="X37536" s="69"/>
      <c r="Y37536" s="69"/>
      <c r="Z37536" s="69"/>
      <c r="AA37536" s="69"/>
    </row>
    <row r="37537" spans="24:27" x14ac:dyDescent="0.25">
      <c r="X37537" s="69"/>
      <c r="Y37537" s="69"/>
      <c r="Z37537" s="69"/>
      <c r="AA37537" s="69"/>
    </row>
    <row r="37538" spans="24:27" x14ac:dyDescent="0.25">
      <c r="X37538" s="69"/>
      <c r="Y37538" s="69"/>
      <c r="Z37538" s="69"/>
      <c r="AA37538" s="69"/>
    </row>
    <row r="37539" spans="24:27" x14ac:dyDescent="0.25">
      <c r="X37539" s="69"/>
      <c r="Y37539" s="69"/>
      <c r="Z37539" s="69"/>
      <c r="AA37539" s="69"/>
    </row>
    <row r="37540" spans="24:27" x14ac:dyDescent="0.25">
      <c r="X37540" s="69"/>
      <c r="Y37540" s="69"/>
      <c r="Z37540" s="69"/>
      <c r="AA37540" s="69"/>
    </row>
    <row r="37541" spans="24:27" x14ac:dyDescent="0.25">
      <c r="X37541" s="69"/>
      <c r="Y37541" s="69"/>
      <c r="Z37541" s="69"/>
      <c r="AA37541" s="69"/>
    </row>
    <row r="37542" spans="24:27" x14ac:dyDescent="0.25">
      <c r="X37542" s="69"/>
      <c r="Y37542" s="69"/>
      <c r="Z37542" s="69"/>
      <c r="AA37542" s="69"/>
    </row>
    <row r="37543" spans="24:27" x14ac:dyDescent="0.25">
      <c r="X37543" s="69"/>
      <c r="Y37543" s="69"/>
      <c r="Z37543" s="69"/>
      <c r="AA37543" s="69"/>
    </row>
    <row r="37544" spans="24:27" x14ac:dyDescent="0.25">
      <c r="X37544" s="69"/>
      <c r="Y37544" s="69"/>
      <c r="Z37544" s="69"/>
      <c r="AA37544" s="69"/>
    </row>
    <row r="37545" spans="24:27" x14ac:dyDescent="0.25">
      <c r="X37545" s="69"/>
      <c r="Y37545" s="69"/>
      <c r="Z37545" s="69"/>
      <c r="AA37545" s="69"/>
    </row>
    <row r="37546" spans="24:27" x14ac:dyDescent="0.25">
      <c r="X37546" s="69"/>
      <c r="Y37546" s="69"/>
      <c r="Z37546" s="69"/>
      <c r="AA37546" s="69"/>
    </row>
    <row r="37547" spans="24:27" x14ac:dyDescent="0.25">
      <c r="X37547" s="69"/>
      <c r="Y37547" s="69"/>
      <c r="Z37547" s="69"/>
      <c r="AA37547" s="69"/>
    </row>
    <row r="37548" spans="24:27" x14ac:dyDescent="0.25">
      <c r="X37548" s="69"/>
      <c r="Y37548" s="69"/>
      <c r="Z37548" s="69"/>
      <c r="AA37548" s="69"/>
    </row>
    <row r="37549" spans="24:27" x14ac:dyDescent="0.25">
      <c r="X37549" s="69"/>
      <c r="Y37549" s="69"/>
      <c r="Z37549" s="69"/>
      <c r="AA37549" s="69"/>
    </row>
    <row r="37550" spans="24:27" x14ac:dyDescent="0.25">
      <c r="X37550" s="69"/>
      <c r="Y37550" s="69"/>
      <c r="Z37550" s="69"/>
      <c r="AA37550" s="69"/>
    </row>
    <row r="37551" spans="24:27" x14ac:dyDescent="0.25">
      <c r="X37551" s="69"/>
      <c r="Y37551" s="69"/>
      <c r="Z37551" s="69"/>
      <c r="AA37551" s="69"/>
    </row>
    <row r="37552" spans="24:27" x14ac:dyDescent="0.25">
      <c r="X37552" s="69"/>
      <c r="Y37552" s="69"/>
      <c r="Z37552" s="69"/>
      <c r="AA37552" s="69"/>
    </row>
    <row r="37553" spans="24:27" x14ac:dyDescent="0.25">
      <c r="X37553" s="69"/>
      <c r="Y37553" s="69"/>
      <c r="Z37553" s="69"/>
      <c r="AA37553" s="69"/>
    </row>
    <row r="37554" spans="24:27" x14ac:dyDescent="0.25">
      <c r="X37554" s="69"/>
      <c r="Y37554" s="69"/>
      <c r="Z37554" s="69"/>
      <c r="AA37554" s="69"/>
    </row>
    <row r="37555" spans="24:27" x14ac:dyDescent="0.25">
      <c r="X37555" s="69"/>
      <c r="Y37555" s="69"/>
      <c r="Z37555" s="69"/>
      <c r="AA37555" s="69"/>
    </row>
    <row r="37556" spans="24:27" x14ac:dyDescent="0.25">
      <c r="X37556" s="69"/>
      <c r="Y37556" s="69"/>
      <c r="Z37556" s="69"/>
      <c r="AA37556" s="69"/>
    </row>
    <row r="37557" spans="24:27" x14ac:dyDescent="0.25">
      <c r="X37557" s="69"/>
      <c r="Y37557" s="69"/>
      <c r="Z37557" s="69"/>
      <c r="AA37557" s="69"/>
    </row>
    <row r="37558" spans="24:27" x14ac:dyDescent="0.25">
      <c r="X37558" s="69"/>
      <c r="Y37558" s="69"/>
      <c r="Z37558" s="69"/>
      <c r="AA37558" s="69"/>
    </row>
    <row r="37559" spans="24:27" x14ac:dyDescent="0.25">
      <c r="X37559" s="69"/>
      <c r="Y37559" s="69"/>
      <c r="Z37559" s="69"/>
      <c r="AA37559" s="69"/>
    </row>
    <row r="37560" spans="24:27" x14ac:dyDescent="0.25">
      <c r="X37560" s="69"/>
      <c r="Y37560" s="69"/>
      <c r="Z37560" s="69"/>
      <c r="AA37560" s="69"/>
    </row>
    <row r="37561" spans="24:27" x14ac:dyDescent="0.25">
      <c r="X37561" s="69"/>
      <c r="Y37561" s="69"/>
      <c r="Z37561" s="69"/>
      <c r="AA37561" s="69"/>
    </row>
    <row r="37562" spans="24:27" x14ac:dyDescent="0.25">
      <c r="X37562" s="69"/>
      <c r="Y37562" s="69"/>
      <c r="Z37562" s="69"/>
      <c r="AA37562" s="69"/>
    </row>
    <row r="37563" spans="24:27" x14ac:dyDescent="0.25">
      <c r="X37563" s="69"/>
      <c r="Y37563" s="69"/>
      <c r="Z37563" s="69"/>
      <c r="AA37563" s="69"/>
    </row>
    <row r="37564" spans="24:27" x14ac:dyDescent="0.25">
      <c r="X37564" s="69"/>
      <c r="Y37564" s="69"/>
      <c r="Z37564" s="69"/>
      <c r="AA37564" s="69"/>
    </row>
    <row r="37565" spans="24:27" x14ac:dyDescent="0.25">
      <c r="X37565" s="69"/>
      <c r="Y37565" s="69"/>
      <c r="Z37565" s="69"/>
      <c r="AA37565" s="69"/>
    </row>
    <row r="37566" spans="24:27" x14ac:dyDescent="0.25">
      <c r="X37566" s="69"/>
      <c r="Y37566" s="69"/>
      <c r="Z37566" s="69"/>
      <c r="AA37566" s="69"/>
    </row>
    <row r="37567" spans="24:27" x14ac:dyDescent="0.25">
      <c r="X37567" s="69"/>
      <c r="Y37567" s="69"/>
      <c r="Z37567" s="69"/>
      <c r="AA37567" s="69"/>
    </row>
    <row r="37568" spans="24:27" x14ac:dyDescent="0.25">
      <c r="X37568" s="69"/>
      <c r="Y37568" s="69"/>
      <c r="Z37568" s="69"/>
      <c r="AA37568" s="69"/>
    </row>
    <row r="37569" spans="24:27" x14ac:dyDescent="0.25">
      <c r="X37569" s="69"/>
      <c r="Y37569" s="69"/>
      <c r="Z37569" s="69"/>
      <c r="AA37569" s="69"/>
    </row>
    <row r="37570" spans="24:27" x14ac:dyDescent="0.25">
      <c r="X37570" s="69"/>
      <c r="Y37570" s="69"/>
      <c r="Z37570" s="69"/>
      <c r="AA37570" s="69"/>
    </row>
    <row r="37571" spans="24:27" x14ac:dyDescent="0.25">
      <c r="X37571" s="69"/>
      <c r="Y37571" s="69"/>
      <c r="Z37571" s="69"/>
      <c r="AA37571" s="69"/>
    </row>
    <row r="37572" spans="24:27" x14ac:dyDescent="0.25">
      <c r="X37572" s="69"/>
      <c r="Y37572" s="69"/>
      <c r="Z37572" s="69"/>
      <c r="AA37572" s="69"/>
    </row>
    <row r="37573" spans="24:27" x14ac:dyDescent="0.25">
      <c r="X37573" s="69"/>
      <c r="Y37573" s="69"/>
      <c r="Z37573" s="69"/>
      <c r="AA37573" s="69"/>
    </row>
    <row r="37574" spans="24:27" x14ac:dyDescent="0.25">
      <c r="X37574" s="69"/>
      <c r="Y37574" s="69"/>
      <c r="Z37574" s="69"/>
      <c r="AA37574" s="69"/>
    </row>
    <row r="37575" spans="24:27" x14ac:dyDescent="0.25">
      <c r="X37575" s="69"/>
      <c r="Y37575" s="69"/>
      <c r="Z37575" s="69"/>
      <c r="AA37575" s="69"/>
    </row>
    <row r="37576" spans="24:27" x14ac:dyDescent="0.25">
      <c r="X37576" s="69"/>
      <c r="Y37576" s="69"/>
      <c r="Z37576" s="69"/>
      <c r="AA37576" s="69"/>
    </row>
    <row r="37577" spans="24:27" x14ac:dyDescent="0.25">
      <c r="X37577" s="69"/>
      <c r="Y37577" s="69"/>
      <c r="Z37577" s="69"/>
      <c r="AA37577" s="69"/>
    </row>
    <row r="37578" spans="24:27" x14ac:dyDescent="0.25">
      <c r="X37578" s="69"/>
      <c r="Y37578" s="69"/>
      <c r="Z37578" s="69"/>
      <c r="AA37578" s="69"/>
    </row>
    <row r="37579" spans="24:27" x14ac:dyDescent="0.25">
      <c r="X37579" s="69"/>
      <c r="Y37579" s="69"/>
      <c r="Z37579" s="69"/>
      <c r="AA37579" s="69"/>
    </row>
    <row r="37580" spans="24:27" x14ac:dyDescent="0.25">
      <c r="X37580" s="69"/>
      <c r="Y37580" s="69"/>
      <c r="Z37580" s="69"/>
      <c r="AA37580" s="69"/>
    </row>
    <row r="37581" spans="24:27" x14ac:dyDescent="0.25">
      <c r="X37581" s="69"/>
      <c r="Y37581" s="69"/>
      <c r="Z37581" s="69"/>
      <c r="AA37581" s="69"/>
    </row>
    <row r="37582" spans="24:27" x14ac:dyDescent="0.25">
      <c r="X37582" s="69"/>
      <c r="Y37582" s="69"/>
      <c r="Z37582" s="69"/>
      <c r="AA37582" s="69"/>
    </row>
    <row r="37583" spans="24:27" x14ac:dyDescent="0.25">
      <c r="X37583" s="69"/>
      <c r="Y37583" s="69"/>
      <c r="Z37583" s="69"/>
      <c r="AA37583" s="69"/>
    </row>
    <row r="37584" spans="24:27" x14ac:dyDescent="0.25">
      <c r="X37584" s="69"/>
      <c r="Y37584" s="69"/>
      <c r="Z37584" s="69"/>
      <c r="AA37584" s="69"/>
    </row>
    <row r="37585" spans="24:27" x14ac:dyDescent="0.25">
      <c r="X37585" s="69"/>
      <c r="Y37585" s="69"/>
      <c r="Z37585" s="69"/>
      <c r="AA37585" s="69"/>
    </row>
    <row r="37586" spans="24:27" x14ac:dyDescent="0.25">
      <c r="X37586" s="69"/>
      <c r="Y37586" s="69"/>
      <c r="Z37586" s="69"/>
      <c r="AA37586" s="69"/>
    </row>
    <row r="37587" spans="24:27" x14ac:dyDescent="0.25">
      <c r="X37587" s="69"/>
      <c r="Y37587" s="69"/>
      <c r="Z37587" s="69"/>
      <c r="AA37587" s="69"/>
    </row>
    <row r="37588" spans="24:27" x14ac:dyDescent="0.25">
      <c r="X37588" s="69"/>
      <c r="Y37588" s="69"/>
      <c r="Z37588" s="69"/>
      <c r="AA37588" s="69"/>
    </row>
    <row r="37589" spans="24:27" x14ac:dyDescent="0.25">
      <c r="X37589" s="69"/>
      <c r="Y37589" s="69"/>
      <c r="Z37589" s="69"/>
      <c r="AA37589" s="69"/>
    </row>
    <row r="37590" spans="24:27" x14ac:dyDescent="0.25">
      <c r="X37590" s="69"/>
      <c r="Y37590" s="69"/>
      <c r="Z37590" s="69"/>
      <c r="AA37590" s="69"/>
    </row>
    <row r="37591" spans="24:27" x14ac:dyDescent="0.25">
      <c r="X37591" s="69"/>
      <c r="Y37591" s="69"/>
      <c r="Z37591" s="69"/>
      <c r="AA37591" s="69"/>
    </row>
    <row r="37592" spans="24:27" x14ac:dyDescent="0.25">
      <c r="X37592" s="69"/>
      <c r="Y37592" s="69"/>
      <c r="Z37592" s="69"/>
      <c r="AA37592" s="69"/>
    </row>
    <row r="37593" spans="24:27" x14ac:dyDescent="0.25">
      <c r="X37593" s="69"/>
      <c r="Y37593" s="69"/>
      <c r="Z37593" s="69"/>
      <c r="AA37593" s="69"/>
    </row>
    <row r="37594" spans="24:27" x14ac:dyDescent="0.25">
      <c r="X37594" s="69"/>
      <c r="Y37594" s="69"/>
      <c r="Z37594" s="69"/>
      <c r="AA37594" s="69"/>
    </row>
    <row r="37595" spans="24:27" x14ac:dyDescent="0.25">
      <c r="X37595" s="69"/>
      <c r="Y37595" s="69"/>
      <c r="Z37595" s="69"/>
      <c r="AA37595" s="69"/>
    </row>
    <row r="37596" spans="24:27" x14ac:dyDescent="0.25">
      <c r="X37596" s="69"/>
      <c r="Y37596" s="69"/>
      <c r="Z37596" s="69"/>
      <c r="AA37596" s="69"/>
    </row>
    <row r="37597" spans="24:27" x14ac:dyDescent="0.25">
      <c r="X37597" s="69"/>
      <c r="Y37597" s="69"/>
      <c r="Z37597" s="69"/>
      <c r="AA37597" s="69"/>
    </row>
    <row r="37598" spans="24:27" x14ac:dyDescent="0.25">
      <c r="X37598" s="69"/>
      <c r="Y37598" s="69"/>
      <c r="Z37598" s="69"/>
      <c r="AA37598" s="69"/>
    </row>
    <row r="37599" spans="24:27" x14ac:dyDescent="0.25">
      <c r="X37599" s="69"/>
      <c r="Y37599" s="69"/>
      <c r="Z37599" s="69"/>
      <c r="AA37599" s="69"/>
    </row>
    <row r="37600" spans="24:27" x14ac:dyDescent="0.25">
      <c r="X37600" s="69"/>
      <c r="Y37600" s="69"/>
      <c r="Z37600" s="69"/>
      <c r="AA37600" s="69"/>
    </row>
    <row r="37601" spans="24:27" x14ac:dyDescent="0.25">
      <c r="X37601" s="69"/>
      <c r="Y37601" s="69"/>
      <c r="Z37601" s="69"/>
      <c r="AA37601" s="69"/>
    </row>
    <row r="37602" spans="24:27" x14ac:dyDescent="0.25">
      <c r="X37602" s="69"/>
      <c r="Y37602" s="69"/>
      <c r="Z37602" s="69"/>
      <c r="AA37602" s="69"/>
    </row>
    <row r="37603" spans="24:27" x14ac:dyDescent="0.25">
      <c r="X37603" s="69"/>
      <c r="Y37603" s="69"/>
      <c r="Z37603" s="69"/>
      <c r="AA37603" s="69"/>
    </row>
    <row r="37604" spans="24:27" x14ac:dyDescent="0.25">
      <c r="X37604" s="69"/>
      <c r="Y37604" s="69"/>
      <c r="Z37604" s="69"/>
      <c r="AA37604" s="69"/>
    </row>
    <row r="37605" spans="24:27" x14ac:dyDescent="0.25">
      <c r="X37605" s="69"/>
      <c r="Y37605" s="69"/>
      <c r="Z37605" s="69"/>
      <c r="AA37605" s="69"/>
    </row>
    <row r="37606" spans="24:27" x14ac:dyDescent="0.25">
      <c r="X37606" s="69"/>
      <c r="Y37606" s="69"/>
      <c r="Z37606" s="69"/>
      <c r="AA37606" s="69"/>
    </row>
    <row r="37607" spans="24:27" x14ac:dyDescent="0.25">
      <c r="X37607" s="69"/>
      <c r="Y37607" s="69"/>
      <c r="Z37607" s="69"/>
      <c r="AA37607" s="69"/>
    </row>
    <row r="37608" spans="24:27" x14ac:dyDescent="0.25">
      <c r="X37608" s="69"/>
      <c r="Y37608" s="69"/>
      <c r="Z37608" s="69"/>
      <c r="AA37608" s="69"/>
    </row>
    <row r="37609" spans="24:27" x14ac:dyDescent="0.25">
      <c r="X37609" s="69"/>
      <c r="Y37609" s="69"/>
      <c r="Z37609" s="69"/>
      <c r="AA37609" s="69"/>
    </row>
    <row r="37610" spans="24:27" x14ac:dyDescent="0.25">
      <c r="X37610" s="69"/>
      <c r="Y37610" s="69"/>
      <c r="Z37610" s="69"/>
      <c r="AA37610" s="69"/>
    </row>
    <row r="37611" spans="24:27" x14ac:dyDescent="0.25">
      <c r="X37611" s="69"/>
      <c r="Y37611" s="69"/>
      <c r="Z37611" s="69"/>
      <c r="AA37611" s="69"/>
    </row>
    <row r="37612" spans="24:27" x14ac:dyDescent="0.25">
      <c r="X37612" s="69"/>
      <c r="Y37612" s="69"/>
      <c r="Z37612" s="69"/>
      <c r="AA37612" s="69"/>
    </row>
    <row r="37613" spans="24:27" x14ac:dyDescent="0.25">
      <c r="X37613" s="69"/>
      <c r="Y37613" s="69"/>
      <c r="Z37613" s="69"/>
      <c r="AA37613" s="69"/>
    </row>
    <row r="37614" spans="24:27" x14ac:dyDescent="0.25">
      <c r="X37614" s="69"/>
      <c r="Y37614" s="69"/>
      <c r="Z37614" s="69"/>
      <c r="AA37614" s="69"/>
    </row>
    <row r="37615" spans="24:27" x14ac:dyDescent="0.25">
      <c r="X37615" s="69"/>
      <c r="Y37615" s="69"/>
      <c r="Z37615" s="69"/>
      <c r="AA37615" s="69"/>
    </row>
    <row r="37616" spans="24:27" x14ac:dyDescent="0.25">
      <c r="X37616" s="69"/>
      <c r="Y37616" s="69"/>
      <c r="Z37616" s="69"/>
      <c r="AA37616" s="69"/>
    </row>
    <row r="37617" spans="24:27" x14ac:dyDescent="0.25">
      <c r="X37617" s="69"/>
      <c r="Y37617" s="69"/>
      <c r="Z37617" s="69"/>
      <c r="AA37617" s="69"/>
    </row>
    <row r="37618" spans="24:27" x14ac:dyDescent="0.25">
      <c r="X37618" s="69"/>
      <c r="Y37618" s="69"/>
      <c r="Z37618" s="69"/>
      <c r="AA37618" s="69"/>
    </row>
    <row r="37619" spans="24:27" x14ac:dyDescent="0.25">
      <c r="X37619" s="69"/>
      <c r="Y37619" s="69"/>
      <c r="Z37619" s="69"/>
      <c r="AA37619" s="69"/>
    </row>
    <row r="37620" spans="24:27" x14ac:dyDescent="0.25">
      <c r="X37620" s="69"/>
      <c r="Y37620" s="69"/>
      <c r="Z37620" s="69"/>
      <c r="AA37620" s="69"/>
    </row>
    <row r="37621" spans="24:27" x14ac:dyDescent="0.25">
      <c r="X37621" s="69"/>
      <c r="Y37621" s="69"/>
      <c r="Z37621" s="69"/>
      <c r="AA37621" s="69"/>
    </row>
    <row r="37622" spans="24:27" x14ac:dyDescent="0.25">
      <c r="X37622" s="69"/>
      <c r="Y37622" s="69"/>
      <c r="Z37622" s="69"/>
      <c r="AA37622" s="69"/>
    </row>
    <row r="37623" spans="24:27" x14ac:dyDescent="0.25">
      <c r="X37623" s="69"/>
      <c r="Y37623" s="69"/>
      <c r="Z37623" s="69"/>
      <c r="AA37623" s="69"/>
    </row>
    <row r="37624" spans="24:27" x14ac:dyDescent="0.25">
      <c r="X37624" s="69"/>
      <c r="Y37624" s="69"/>
      <c r="Z37624" s="69"/>
      <c r="AA37624" s="69"/>
    </row>
    <row r="37625" spans="24:27" x14ac:dyDescent="0.25">
      <c r="X37625" s="69"/>
      <c r="Y37625" s="69"/>
      <c r="Z37625" s="69"/>
      <c r="AA37625" s="69"/>
    </row>
    <row r="37626" spans="24:27" x14ac:dyDescent="0.25">
      <c r="X37626" s="69"/>
      <c r="Y37626" s="69"/>
      <c r="Z37626" s="69"/>
      <c r="AA37626" s="69"/>
    </row>
    <row r="37627" spans="24:27" x14ac:dyDescent="0.25">
      <c r="X37627" s="69"/>
      <c r="Y37627" s="69"/>
      <c r="Z37627" s="69"/>
      <c r="AA37627" s="69"/>
    </row>
    <row r="37628" spans="24:27" x14ac:dyDescent="0.25">
      <c r="X37628" s="69"/>
      <c r="Y37628" s="69"/>
      <c r="Z37628" s="69"/>
      <c r="AA37628" s="69"/>
    </row>
    <row r="37629" spans="24:27" x14ac:dyDescent="0.25">
      <c r="X37629" s="69"/>
      <c r="Y37629" s="69"/>
      <c r="Z37629" s="69"/>
      <c r="AA37629" s="69"/>
    </row>
    <row r="37630" spans="24:27" x14ac:dyDescent="0.25">
      <c r="X37630" s="69"/>
      <c r="Y37630" s="69"/>
      <c r="Z37630" s="69"/>
      <c r="AA37630" s="69"/>
    </row>
    <row r="37631" spans="24:27" x14ac:dyDescent="0.25">
      <c r="X37631" s="69"/>
      <c r="Y37631" s="69"/>
      <c r="Z37631" s="69"/>
      <c r="AA37631" s="69"/>
    </row>
    <row r="37632" spans="24:27" x14ac:dyDescent="0.25">
      <c r="X37632" s="69"/>
      <c r="Y37632" s="69"/>
      <c r="Z37632" s="69"/>
      <c r="AA37632" s="69"/>
    </row>
    <row r="37633" spans="24:27" x14ac:dyDescent="0.25">
      <c r="X37633" s="69"/>
      <c r="Y37633" s="69"/>
      <c r="Z37633" s="69"/>
      <c r="AA37633" s="69"/>
    </row>
    <row r="37634" spans="24:27" x14ac:dyDescent="0.25">
      <c r="X37634" s="69"/>
      <c r="Y37634" s="69"/>
      <c r="Z37634" s="69"/>
      <c r="AA37634" s="69"/>
    </row>
    <row r="37635" spans="24:27" x14ac:dyDescent="0.25">
      <c r="X37635" s="69"/>
      <c r="Y37635" s="69"/>
      <c r="Z37635" s="69"/>
      <c r="AA37635" s="69"/>
    </row>
    <row r="37636" spans="24:27" x14ac:dyDescent="0.25">
      <c r="X37636" s="69"/>
      <c r="Y37636" s="69"/>
      <c r="Z37636" s="69"/>
      <c r="AA37636" s="69"/>
    </row>
    <row r="37637" spans="24:27" x14ac:dyDescent="0.25">
      <c r="X37637" s="69"/>
      <c r="Y37637" s="69"/>
      <c r="Z37637" s="69"/>
      <c r="AA37637" s="69"/>
    </row>
    <row r="37638" spans="24:27" x14ac:dyDescent="0.25">
      <c r="X37638" s="69"/>
      <c r="Y37638" s="69"/>
      <c r="Z37638" s="69"/>
      <c r="AA37638" s="69"/>
    </row>
    <row r="37639" spans="24:27" x14ac:dyDescent="0.25">
      <c r="X37639" s="69"/>
      <c r="Y37639" s="69"/>
      <c r="Z37639" s="69"/>
      <c r="AA37639" s="69"/>
    </row>
    <row r="37640" spans="24:27" x14ac:dyDescent="0.25">
      <c r="X37640" s="69"/>
      <c r="Y37640" s="69"/>
      <c r="Z37640" s="69"/>
      <c r="AA37640" s="69"/>
    </row>
    <row r="37641" spans="24:27" x14ac:dyDescent="0.25">
      <c r="X37641" s="69"/>
      <c r="Y37641" s="69"/>
      <c r="Z37641" s="69"/>
      <c r="AA37641" s="69"/>
    </row>
    <row r="37642" spans="24:27" x14ac:dyDescent="0.25">
      <c r="X37642" s="69"/>
      <c r="Y37642" s="69"/>
      <c r="Z37642" s="69"/>
      <c r="AA37642" s="69"/>
    </row>
    <row r="37643" spans="24:27" x14ac:dyDescent="0.25">
      <c r="X37643" s="69"/>
      <c r="Y37643" s="69"/>
      <c r="Z37643" s="69"/>
      <c r="AA37643" s="69"/>
    </row>
    <row r="37644" spans="24:27" x14ac:dyDescent="0.25">
      <c r="X37644" s="69"/>
      <c r="Y37644" s="69"/>
      <c r="Z37644" s="69"/>
      <c r="AA37644" s="69"/>
    </row>
    <row r="37645" spans="24:27" x14ac:dyDescent="0.25">
      <c r="X37645" s="69"/>
      <c r="Y37645" s="69"/>
      <c r="Z37645" s="69"/>
      <c r="AA37645" s="69"/>
    </row>
    <row r="37646" spans="24:27" x14ac:dyDescent="0.25">
      <c r="X37646" s="69"/>
      <c r="Y37646" s="69"/>
      <c r="Z37646" s="69"/>
      <c r="AA37646" s="69"/>
    </row>
    <row r="37647" spans="24:27" x14ac:dyDescent="0.25">
      <c r="X37647" s="69"/>
      <c r="Y37647" s="69"/>
      <c r="Z37647" s="69"/>
      <c r="AA37647" s="69"/>
    </row>
    <row r="37648" spans="24:27" x14ac:dyDescent="0.25">
      <c r="X37648" s="69"/>
      <c r="Y37648" s="69"/>
      <c r="Z37648" s="69"/>
      <c r="AA37648" s="69"/>
    </row>
    <row r="37649" spans="24:27" x14ac:dyDescent="0.25">
      <c r="X37649" s="69"/>
      <c r="Y37649" s="69"/>
      <c r="Z37649" s="69"/>
      <c r="AA37649" s="69"/>
    </row>
    <row r="37650" spans="24:27" x14ac:dyDescent="0.25">
      <c r="X37650" s="69"/>
      <c r="Y37650" s="69"/>
      <c r="Z37650" s="69"/>
      <c r="AA37650" s="69"/>
    </row>
    <row r="37651" spans="24:27" x14ac:dyDescent="0.25">
      <c r="X37651" s="69"/>
      <c r="Y37651" s="69"/>
      <c r="Z37651" s="69"/>
      <c r="AA37651" s="69"/>
    </row>
    <row r="37652" spans="24:27" x14ac:dyDescent="0.25">
      <c r="X37652" s="69"/>
      <c r="Y37652" s="69"/>
      <c r="Z37652" s="69"/>
      <c r="AA37652" s="69"/>
    </row>
    <row r="37653" spans="24:27" x14ac:dyDescent="0.25">
      <c r="X37653" s="69"/>
      <c r="Y37653" s="69"/>
      <c r="Z37653" s="69"/>
      <c r="AA37653" s="69"/>
    </row>
    <row r="37654" spans="24:27" x14ac:dyDescent="0.25">
      <c r="X37654" s="69"/>
      <c r="Y37654" s="69"/>
      <c r="Z37654" s="69"/>
      <c r="AA37654" s="69"/>
    </row>
    <row r="37655" spans="24:27" x14ac:dyDescent="0.25">
      <c r="X37655" s="69"/>
      <c r="Y37655" s="69"/>
      <c r="Z37655" s="69"/>
      <c r="AA37655" s="69"/>
    </row>
    <row r="37656" spans="24:27" x14ac:dyDescent="0.25">
      <c r="X37656" s="69"/>
      <c r="Y37656" s="69"/>
      <c r="Z37656" s="69"/>
      <c r="AA37656" s="69"/>
    </row>
    <row r="37657" spans="24:27" x14ac:dyDescent="0.25">
      <c r="X37657" s="69"/>
      <c r="Y37657" s="69"/>
      <c r="Z37657" s="69"/>
      <c r="AA37657" s="69"/>
    </row>
    <row r="37658" spans="24:27" x14ac:dyDescent="0.25">
      <c r="X37658" s="69"/>
      <c r="Y37658" s="69"/>
      <c r="Z37658" s="69"/>
      <c r="AA37658" s="69"/>
    </row>
    <row r="37659" spans="24:27" x14ac:dyDescent="0.25">
      <c r="X37659" s="69"/>
      <c r="Y37659" s="69"/>
      <c r="Z37659" s="69"/>
      <c r="AA37659" s="69"/>
    </row>
    <row r="37660" spans="24:27" x14ac:dyDescent="0.25">
      <c r="X37660" s="69"/>
      <c r="Y37660" s="69"/>
      <c r="Z37660" s="69"/>
      <c r="AA37660" s="69"/>
    </row>
    <row r="37661" spans="24:27" x14ac:dyDescent="0.25">
      <c r="X37661" s="69"/>
      <c r="Y37661" s="69"/>
      <c r="Z37661" s="69"/>
      <c r="AA37661" s="69"/>
    </row>
    <row r="37662" spans="24:27" x14ac:dyDescent="0.25">
      <c r="X37662" s="69"/>
      <c r="Y37662" s="69"/>
      <c r="Z37662" s="69"/>
      <c r="AA37662" s="69"/>
    </row>
    <row r="37663" spans="24:27" x14ac:dyDescent="0.25">
      <c r="X37663" s="69"/>
      <c r="Y37663" s="69"/>
      <c r="Z37663" s="69"/>
      <c r="AA37663" s="69"/>
    </row>
    <row r="37664" spans="24:27" x14ac:dyDescent="0.25">
      <c r="X37664" s="69"/>
      <c r="Y37664" s="69"/>
      <c r="Z37664" s="69"/>
      <c r="AA37664" s="69"/>
    </row>
    <row r="37665" spans="24:27" x14ac:dyDescent="0.25">
      <c r="X37665" s="69"/>
      <c r="Y37665" s="69"/>
      <c r="Z37665" s="69"/>
      <c r="AA37665" s="69"/>
    </row>
    <row r="37666" spans="24:27" x14ac:dyDescent="0.25">
      <c r="X37666" s="69"/>
      <c r="Y37666" s="69"/>
      <c r="Z37666" s="69"/>
      <c r="AA37666" s="69"/>
    </row>
    <row r="37667" spans="24:27" x14ac:dyDescent="0.25">
      <c r="X37667" s="69"/>
      <c r="Y37667" s="69"/>
      <c r="Z37667" s="69"/>
      <c r="AA37667" s="69"/>
    </row>
    <row r="37668" spans="24:27" x14ac:dyDescent="0.25">
      <c r="X37668" s="69"/>
      <c r="Y37668" s="69"/>
      <c r="Z37668" s="69"/>
      <c r="AA37668" s="69"/>
    </row>
    <row r="37669" spans="24:27" x14ac:dyDescent="0.25">
      <c r="X37669" s="69"/>
      <c r="Y37669" s="69"/>
      <c r="Z37669" s="69"/>
      <c r="AA37669" s="69"/>
    </row>
    <row r="37670" spans="24:27" x14ac:dyDescent="0.25">
      <c r="X37670" s="69"/>
      <c r="Y37670" s="69"/>
      <c r="Z37670" s="69"/>
      <c r="AA37670" s="69"/>
    </row>
    <row r="37671" spans="24:27" x14ac:dyDescent="0.25">
      <c r="X37671" s="69"/>
      <c r="Y37671" s="69"/>
      <c r="Z37671" s="69"/>
      <c r="AA37671" s="69"/>
    </row>
    <row r="37672" spans="24:27" x14ac:dyDescent="0.25">
      <c r="X37672" s="69"/>
      <c r="Y37672" s="69"/>
      <c r="Z37672" s="69"/>
      <c r="AA37672" s="69"/>
    </row>
    <row r="37673" spans="24:27" x14ac:dyDescent="0.25">
      <c r="X37673" s="69"/>
      <c r="Y37673" s="69"/>
      <c r="Z37673" s="69"/>
      <c r="AA37673" s="69"/>
    </row>
    <row r="37674" spans="24:27" x14ac:dyDescent="0.25">
      <c r="X37674" s="69"/>
      <c r="Y37674" s="69"/>
      <c r="Z37674" s="69"/>
      <c r="AA37674" s="69"/>
    </row>
    <row r="37675" spans="24:27" x14ac:dyDescent="0.25">
      <c r="X37675" s="69"/>
      <c r="Y37675" s="69"/>
      <c r="Z37675" s="69"/>
      <c r="AA37675" s="69"/>
    </row>
    <row r="37676" spans="24:27" x14ac:dyDescent="0.25">
      <c r="X37676" s="69"/>
      <c r="Y37676" s="69"/>
      <c r="Z37676" s="69"/>
      <c r="AA37676" s="69"/>
    </row>
    <row r="37677" spans="24:27" x14ac:dyDescent="0.25">
      <c r="X37677" s="69"/>
      <c r="Y37677" s="69"/>
      <c r="Z37677" s="69"/>
      <c r="AA37677" s="69"/>
    </row>
    <row r="37678" spans="24:27" x14ac:dyDescent="0.25">
      <c r="X37678" s="69"/>
      <c r="Y37678" s="69"/>
      <c r="Z37678" s="69"/>
      <c r="AA37678" s="69"/>
    </row>
    <row r="37679" spans="24:27" x14ac:dyDescent="0.25">
      <c r="X37679" s="69"/>
      <c r="Y37679" s="69"/>
      <c r="Z37679" s="69"/>
      <c r="AA37679" s="69"/>
    </row>
    <row r="37680" spans="24:27" x14ac:dyDescent="0.25">
      <c r="X37680" s="69"/>
      <c r="Y37680" s="69"/>
      <c r="Z37680" s="69"/>
      <c r="AA37680" s="69"/>
    </row>
    <row r="37681" spans="24:27" x14ac:dyDescent="0.25">
      <c r="X37681" s="69"/>
      <c r="Y37681" s="69"/>
      <c r="Z37681" s="69"/>
      <c r="AA37681" s="69"/>
    </row>
    <row r="37682" spans="24:27" x14ac:dyDescent="0.25">
      <c r="X37682" s="69"/>
      <c r="Y37682" s="69"/>
      <c r="Z37682" s="69"/>
      <c r="AA37682" s="69"/>
    </row>
    <row r="37683" spans="24:27" x14ac:dyDescent="0.25">
      <c r="X37683" s="69"/>
      <c r="Y37683" s="69"/>
      <c r="Z37683" s="69"/>
      <c r="AA37683" s="69"/>
    </row>
    <row r="37684" spans="24:27" x14ac:dyDescent="0.25">
      <c r="X37684" s="69"/>
      <c r="Y37684" s="69"/>
      <c r="Z37684" s="69"/>
      <c r="AA37684" s="69"/>
    </row>
    <row r="37685" spans="24:27" x14ac:dyDescent="0.25">
      <c r="X37685" s="69"/>
      <c r="Y37685" s="69"/>
      <c r="Z37685" s="69"/>
      <c r="AA37685" s="69"/>
    </row>
    <row r="37686" spans="24:27" x14ac:dyDescent="0.25">
      <c r="X37686" s="69"/>
      <c r="Y37686" s="69"/>
      <c r="Z37686" s="69"/>
      <c r="AA37686" s="69"/>
    </row>
    <row r="37687" spans="24:27" x14ac:dyDescent="0.25">
      <c r="X37687" s="69"/>
      <c r="Y37687" s="69"/>
      <c r="Z37687" s="69"/>
      <c r="AA37687" s="69"/>
    </row>
    <row r="37688" spans="24:27" x14ac:dyDescent="0.25">
      <c r="X37688" s="69"/>
      <c r="Y37688" s="69"/>
      <c r="Z37688" s="69"/>
      <c r="AA37688" s="69"/>
    </row>
    <row r="37689" spans="24:27" x14ac:dyDescent="0.25">
      <c r="X37689" s="69"/>
      <c r="Y37689" s="69"/>
      <c r="Z37689" s="69"/>
      <c r="AA37689" s="69"/>
    </row>
    <row r="37690" spans="24:27" x14ac:dyDescent="0.25">
      <c r="X37690" s="69"/>
      <c r="Y37690" s="69"/>
      <c r="Z37690" s="69"/>
      <c r="AA37690" s="69"/>
    </row>
    <row r="37691" spans="24:27" x14ac:dyDescent="0.25">
      <c r="X37691" s="69"/>
      <c r="Y37691" s="69"/>
      <c r="Z37691" s="69"/>
      <c r="AA37691" s="69"/>
    </row>
    <row r="37692" spans="24:27" x14ac:dyDescent="0.25">
      <c r="X37692" s="69"/>
      <c r="Y37692" s="69"/>
      <c r="Z37692" s="69"/>
      <c r="AA37692" s="69"/>
    </row>
    <row r="37693" spans="24:27" x14ac:dyDescent="0.25">
      <c r="X37693" s="69"/>
      <c r="Y37693" s="69"/>
      <c r="Z37693" s="69"/>
      <c r="AA37693" s="69"/>
    </row>
    <row r="37694" spans="24:27" x14ac:dyDescent="0.25">
      <c r="X37694" s="69"/>
      <c r="Y37694" s="69"/>
      <c r="Z37694" s="69"/>
      <c r="AA37694" s="69"/>
    </row>
    <row r="37695" spans="24:27" x14ac:dyDescent="0.25">
      <c r="X37695" s="69"/>
      <c r="Y37695" s="69"/>
      <c r="Z37695" s="69"/>
      <c r="AA37695" s="69"/>
    </row>
    <row r="37696" spans="24:27" x14ac:dyDescent="0.25">
      <c r="X37696" s="69"/>
      <c r="Y37696" s="69"/>
      <c r="Z37696" s="69"/>
      <c r="AA37696" s="69"/>
    </row>
    <row r="37697" spans="24:27" x14ac:dyDescent="0.25">
      <c r="X37697" s="69"/>
      <c r="Y37697" s="69"/>
      <c r="Z37697" s="69"/>
      <c r="AA37697" s="69"/>
    </row>
    <row r="37698" spans="24:27" x14ac:dyDescent="0.25">
      <c r="X37698" s="69"/>
      <c r="Y37698" s="69"/>
      <c r="Z37698" s="69"/>
      <c r="AA37698" s="69"/>
    </row>
    <row r="37699" spans="24:27" x14ac:dyDescent="0.25">
      <c r="X37699" s="69"/>
      <c r="Y37699" s="69"/>
      <c r="Z37699" s="69"/>
      <c r="AA37699" s="69"/>
    </row>
    <row r="37700" spans="24:27" x14ac:dyDescent="0.25">
      <c r="X37700" s="69"/>
      <c r="Y37700" s="69"/>
      <c r="Z37700" s="69"/>
      <c r="AA37700" s="69"/>
    </row>
    <row r="37701" spans="24:27" x14ac:dyDescent="0.25">
      <c r="X37701" s="69"/>
      <c r="Y37701" s="69"/>
      <c r="Z37701" s="69"/>
      <c r="AA37701" s="69"/>
    </row>
    <row r="37702" spans="24:27" x14ac:dyDescent="0.25">
      <c r="X37702" s="69"/>
      <c r="Y37702" s="69"/>
      <c r="Z37702" s="69"/>
      <c r="AA37702" s="69"/>
    </row>
    <row r="37703" spans="24:27" x14ac:dyDescent="0.25">
      <c r="X37703" s="69"/>
      <c r="Y37703" s="69"/>
      <c r="Z37703" s="69"/>
      <c r="AA37703" s="69"/>
    </row>
    <row r="37704" spans="24:27" x14ac:dyDescent="0.25">
      <c r="X37704" s="69"/>
      <c r="Y37704" s="69"/>
      <c r="Z37704" s="69"/>
      <c r="AA37704" s="69"/>
    </row>
    <row r="37705" spans="24:27" x14ac:dyDescent="0.25">
      <c r="X37705" s="69"/>
      <c r="Y37705" s="69"/>
      <c r="Z37705" s="69"/>
      <c r="AA37705" s="69"/>
    </row>
    <row r="37706" spans="24:27" x14ac:dyDescent="0.25">
      <c r="X37706" s="69"/>
      <c r="Y37706" s="69"/>
      <c r="Z37706" s="69"/>
      <c r="AA37706" s="69"/>
    </row>
    <row r="37707" spans="24:27" x14ac:dyDescent="0.25">
      <c r="X37707" s="69"/>
      <c r="Y37707" s="69"/>
      <c r="Z37707" s="69"/>
      <c r="AA37707" s="69"/>
    </row>
    <row r="37708" spans="24:27" x14ac:dyDescent="0.25">
      <c r="X37708" s="69"/>
      <c r="Y37708" s="69"/>
      <c r="Z37708" s="69"/>
      <c r="AA37708" s="69"/>
    </row>
    <row r="37709" spans="24:27" x14ac:dyDescent="0.25">
      <c r="X37709" s="69"/>
      <c r="Y37709" s="69"/>
      <c r="Z37709" s="69"/>
      <c r="AA37709" s="69"/>
    </row>
    <row r="37710" spans="24:27" x14ac:dyDescent="0.25">
      <c r="X37710" s="69"/>
      <c r="Y37710" s="69"/>
      <c r="Z37710" s="69"/>
      <c r="AA37710" s="69"/>
    </row>
    <row r="37711" spans="24:27" x14ac:dyDescent="0.25">
      <c r="X37711" s="69"/>
      <c r="Y37711" s="69"/>
      <c r="Z37711" s="69"/>
      <c r="AA37711" s="69"/>
    </row>
    <row r="37712" spans="24:27" x14ac:dyDescent="0.25">
      <c r="X37712" s="69"/>
      <c r="Y37712" s="69"/>
      <c r="Z37712" s="69"/>
      <c r="AA37712" s="69"/>
    </row>
    <row r="37713" spans="24:27" x14ac:dyDescent="0.25">
      <c r="X37713" s="69"/>
      <c r="Y37713" s="69"/>
      <c r="Z37713" s="69"/>
      <c r="AA37713" s="69"/>
    </row>
    <row r="37714" spans="24:27" x14ac:dyDescent="0.25">
      <c r="X37714" s="69"/>
      <c r="Y37714" s="69"/>
      <c r="Z37714" s="69"/>
      <c r="AA37714" s="69"/>
    </row>
    <row r="37715" spans="24:27" x14ac:dyDescent="0.25">
      <c r="X37715" s="69"/>
      <c r="Y37715" s="69"/>
      <c r="Z37715" s="69"/>
      <c r="AA37715" s="69"/>
    </row>
    <row r="37716" spans="24:27" x14ac:dyDescent="0.25">
      <c r="X37716" s="69"/>
      <c r="Y37716" s="69"/>
      <c r="Z37716" s="69"/>
      <c r="AA37716" s="69"/>
    </row>
    <row r="37717" spans="24:27" x14ac:dyDescent="0.25">
      <c r="X37717" s="69"/>
      <c r="Y37717" s="69"/>
      <c r="Z37717" s="69"/>
      <c r="AA37717" s="69"/>
    </row>
    <row r="37718" spans="24:27" x14ac:dyDescent="0.25">
      <c r="X37718" s="69"/>
      <c r="Y37718" s="69"/>
      <c r="Z37718" s="69"/>
      <c r="AA37718" s="69"/>
    </row>
    <row r="37719" spans="24:27" x14ac:dyDescent="0.25">
      <c r="X37719" s="69"/>
      <c r="Y37719" s="69"/>
      <c r="Z37719" s="69"/>
      <c r="AA37719" s="69"/>
    </row>
    <row r="37720" spans="24:27" x14ac:dyDescent="0.25">
      <c r="X37720" s="69"/>
      <c r="Y37720" s="69"/>
      <c r="Z37720" s="69"/>
      <c r="AA37720" s="69"/>
    </row>
    <row r="37721" spans="24:27" x14ac:dyDescent="0.25">
      <c r="X37721" s="69"/>
      <c r="Y37721" s="69"/>
      <c r="Z37721" s="69"/>
      <c r="AA37721" s="69"/>
    </row>
    <row r="37722" spans="24:27" x14ac:dyDescent="0.25">
      <c r="X37722" s="69"/>
      <c r="Y37722" s="69"/>
      <c r="Z37722" s="69"/>
      <c r="AA37722" s="69"/>
    </row>
    <row r="37723" spans="24:27" x14ac:dyDescent="0.25">
      <c r="X37723" s="69"/>
      <c r="Y37723" s="69"/>
      <c r="Z37723" s="69"/>
      <c r="AA37723" s="69"/>
    </row>
    <row r="37724" spans="24:27" x14ac:dyDescent="0.25">
      <c r="X37724" s="69"/>
      <c r="Y37724" s="69"/>
      <c r="Z37724" s="69"/>
      <c r="AA37724" s="69"/>
    </row>
    <row r="37725" spans="24:27" x14ac:dyDescent="0.25">
      <c r="X37725" s="69"/>
      <c r="Y37725" s="69"/>
      <c r="Z37725" s="69"/>
      <c r="AA37725" s="69"/>
    </row>
    <row r="37726" spans="24:27" x14ac:dyDescent="0.25">
      <c r="X37726" s="69"/>
      <c r="Y37726" s="69"/>
      <c r="Z37726" s="69"/>
      <c r="AA37726" s="69"/>
    </row>
    <row r="37727" spans="24:27" x14ac:dyDescent="0.25">
      <c r="X37727" s="69"/>
      <c r="Y37727" s="69"/>
      <c r="Z37727" s="69"/>
      <c r="AA37727" s="69"/>
    </row>
    <row r="37728" spans="24:27" x14ac:dyDescent="0.25">
      <c r="X37728" s="69"/>
      <c r="Y37728" s="69"/>
      <c r="Z37728" s="69"/>
      <c r="AA37728" s="69"/>
    </row>
    <row r="37729" spans="24:27" x14ac:dyDescent="0.25">
      <c r="X37729" s="69"/>
      <c r="Y37729" s="69"/>
      <c r="Z37729" s="69"/>
      <c r="AA37729" s="69"/>
    </row>
    <row r="37730" spans="24:27" x14ac:dyDescent="0.25">
      <c r="X37730" s="69"/>
      <c r="Y37730" s="69"/>
      <c r="Z37730" s="69"/>
      <c r="AA37730" s="69"/>
    </row>
    <row r="37731" spans="24:27" x14ac:dyDescent="0.25">
      <c r="X37731" s="69"/>
      <c r="Y37731" s="69"/>
      <c r="Z37731" s="69"/>
      <c r="AA37731" s="69"/>
    </row>
    <row r="37732" spans="24:27" x14ac:dyDescent="0.25">
      <c r="X37732" s="69"/>
      <c r="Y37732" s="69"/>
      <c r="Z37732" s="69"/>
      <c r="AA37732" s="69"/>
    </row>
    <row r="37733" spans="24:27" x14ac:dyDescent="0.25">
      <c r="X37733" s="69"/>
      <c r="Y37733" s="69"/>
      <c r="Z37733" s="69"/>
      <c r="AA37733" s="69"/>
    </row>
    <row r="37734" spans="24:27" x14ac:dyDescent="0.25">
      <c r="X37734" s="69"/>
      <c r="Y37734" s="69"/>
      <c r="Z37734" s="69"/>
      <c r="AA37734" s="69"/>
    </row>
    <row r="37735" spans="24:27" x14ac:dyDescent="0.25">
      <c r="X37735" s="69"/>
      <c r="Y37735" s="69"/>
      <c r="Z37735" s="69"/>
      <c r="AA37735" s="69"/>
    </row>
    <row r="37736" spans="24:27" x14ac:dyDescent="0.25">
      <c r="X37736" s="69"/>
      <c r="Y37736" s="69"/>
      <c r="Z37736" s="69"/>
      <c r="AA37736" s="69"/>
    </row>
    <row r="37737" spans="24:27" x14ac:dyDescent="0.25">
      <c r="X37737" s="69"/>
      <c r="Y37737" s="69"/>
      <c r="Z37737" s="69"/>
      <c r="AA37737" s="69"/>
    </row>
    <row r="37738" spans="24:27" x14ac:dyDescent="0.25">
      <c r="X37738" s="69"/>
      <c r="Y37738" s="69"/>
      <c r="Z37738" s="69"/>
      <c r="AA37738" s="69"/>
    </row>
    <row r="37739" spans="24:27" x14ac:dyDescent="0.25">
      <c r="X37739" s="69"/>
      <c r="Y37739" s="69"/>
      <c r="Z37739" s="69"/>
      <c r="AA37739" s="69"/>
    </row>
    <row r="37740" spans="24:27" x14ac:dyDescent="0.25">
      <c r="X37740" s="69"/>
      <c r="Y37740" s="69"/>
      <c r="Z37740" s="69"/>
      <c r="AA37740" s="69"/>
    </row>
    <row r="37741" spans="24:27" x14ac:dyDescent="0.25">
      <c r="X37741" s="69"/>
      <c r="Y37741" s="69"/>
      <c r="Z37741" s="69"/>
      <c r="AA37741" s="69"/>
    </row>
    <row r="37742" spans="24:27" x14ac:dyDescent="0.25">
      <c r="X37742" s="69"/>
      <c r="Y37742" s="69"/>
      <c r="Z37742" s="69"/>
      <c r="AA37742" s="69"/>
    </row>
    <row r="37743" spans="24:27" x14ac:dyDescent="0.25">
      <c r="X37743" s="69"/>
      <c r="Y37743" s="69"/>
      <c r="Z37743" s="69"/>
      <c r="AA37743" s="69"/>
    </row>
    <row r="37744" spans="24:27" x14ac:dyDescent="0.25">
      <c r="X37744" s="69"/>
      <c r="Y37744" s="69"/>
      <c r="Z37744" s="69"/>
      <c r="AA37744" s="69"/>
    </row>
    <row r="37745" spans="24:27" x14ac:dyDescent="0.25">
      <c r="X37745" s="69"/>
      <c r="Y37745" s="69"/>
      <c r="Z37745" s="69"/>
      <c r="AA37745" s="69"/>
    </row>
    <row r="37746" spans="24:27" x14ac:dyDescent="0.25">
      <c r="X37746" s="69"/>
      <c r="Y37746" s="69"/>
      <c r="Z37746" s="69"/>
      <c r="AA37746" s="69"/>
    </row>
    <row r="37747" spans="24:27" x14ac:dyDescent="0.25">
      <c r="X37747" s="69"/>
      <c r="Y37747" s="69"/>
      <c r="Z37747" s="69"/>
      <c r="AA37747" s="69"/>
    </row>
    <row r="37748" spans="24:27" x14ac:dyDescent="0.25">
      <c r="X37748" s="69"/>
      <c r="Y37748" s="69"/>
      <c r="Z37748" s="69"/>
      <c r="AA37748" s="69"/>
    </row>
    <row r="37749" spans="24:27" x14ac:dyDescent="0.25">
      <c r="X37749" s="69"/>
      <c r="Y37749" s="69"/>
      <c r="Z37749" s="69"/>
      <c r="AA37749" s="69"/>
    </row>
    <row r="37750" spans="24:27" x14ac:dyDescent="0.25">
      <c r="X37750" s="69"/>
      <c r="Y37750" s="69"/>
      <c r="Z37750" s="69"/>
      <c r="AA37750" s="69"/>
    </row>
    <row r="37751" spans="24:27" x14ac:dyDescent="0.25">
      <c r="X37751" s="69"/>
      <c r="Y37751" s="69"/>
      <c r="Z37751" s="69"/>
      <c r="AA37751" s="69"/>
    </row>
    <row r="37752" spans="24:27" x14ac:dyDescent="0.25">
      <c r="X37752" s="69"/>
      <c r="Y37752" s="69"/>
      <c r="Z37752" s="69"/>
      <c r="AA37752" s="69"/>
    </row>
    <row r="37753" spans="24:27" x14ac:dyDescent="0.25">
      <c r="X37753" s="69"/>
      <c r="Y37753" s="69"/>
      <c r="Z37753" s="69"/>
      <c r="AA37753" s="69"/>
    </row>
    <row r="37754" spans="24:27" x14ac:dyDescent="0.25">
      <c r="X37754" s="69"/>
      <c r="Y37754" s="69"/>
      <c r="Z37754" s="69"/>
      <c r="AA37754" s="69"/>
    </row>
    <row r="37755" spans="24:27" x14ac:dyDescent="0.25">
      <c r="X37755" s="69"/>
      <c r="Y37755" s="69"/>
      <c r="Z37755" s="69"/>
      <c r="AA37755" s="69"/>
    </row>
    <row r="37756" spans="24:27" x14ac:dyDescent="0.25">
      <c r="X37756" s="69"/>
      <c r="Y37756" s="69"/>
      <c r="Z37756" s="69"/>
      <c r="AA37756" s="69"/>
    </row>
    <row r="37757" spans="24:27" x14ac:dyDescent="0.25">
      <c r="X37757" s="69"/>
      <c r="Y37757" s="69"/>
      <c r="Z37757" s="69"/>
      <c r="AA37757" s="69"/>
    </row>
    <row r="37758" spans="24:27" x14ac:dyDescent="0.25">
      <c r="X37758" s="69"/>
      <c r="Y37758" s="69"/>
      <c r="Z37758" s="69"/>
      <c r="AA37758" s="69"/>
    </row>
    <row r="37759" spans="24:27" x14ac:dyDescent="0.25">
      <c r="X37759" s="69"/>
      <c r="Y37759" s="69"/>
      <c r="Z37759" s="69"/>
      <c r="AA37759" s="69"/>
    </row>
    <row r="37760" spans="24:27" x14ac:dyDescent="0.25">
      <c r="X37760" s="69"/>
      <c r="Y37760" s="69"/>
      <c r="Z37760" s="69"/>
      <c r="AA37760" s="69"/>
    </row>
    <row r="37761" spans="24:27" x14ac:dyDescent="0.25">
      <c r="X37761" s="69"/>
      <c r="Y37761" s="69"/>
      <c r="Z37761" s="69"/>
      <c r="AA37761" s="69"/>
    </row>
    <row r="37762" spans="24:27" x14ac:dyDescent="0.25">
      <c r="X37762" s="69"/>
      <c r="Y37762" s="69"/>
      <c r="Z37762" s="69"/>
      <c r="AA37762" s="69"/>
    </row>
    <row r="37763" spans="24:27" x14ac:dyDescent="0.25">
      <c r="X37763" s="69"/>
      <c r="Y37763" s="69"/>
      <c r="Z37763" s="69"/>
      <c r="AA37763" s="69"/>
    </row>
    <row r="37764" spans="24:27" x14ac:dyDescent="0.25">
      <c r="X37764" s="69"/>
      <c r="Y37764" s="69"/>
      <c r="Z37764" s="69"/>
      <c r="AA37764" s="69"/>
    </row>
    <row r="37765" spans="24:27" x14ac:dyDescent="0.25">
      <c r="X37765" s="69"/>
      <c r="Y37765" s="69"/>
      <c r="Z37765" s="69"/>
      <c r="AA37765" s="69"/>
    </row>
    <row r="37766" spans="24:27" x14ac:dyDescent="0.25">
      <c r="X37766" s="69"/>
      <c r="Y37766" s="69"/>
      <c r="Z37766" s="69"/>
      <c r="AA37766" s="69"/>
    </row>
    <row r="37767" spans="24:27" x14ac:dyDescent="0.25">
      <c r="X37767" s="69"/>
      <c r="Y37767" s="69"/>
      <c r="Z37767" s="69"/>
      <c r="AA37767" s="69"/>
    </row>
    <row r="37768" spans="24:27" x14ac:dyDescent="0.25">
      <c r="X37768" s="69"/>
      <c r="Y37768" s="69"/>
      <c r="Z37768" s="69"/>
      <c r="AA37768" s="69"/>
    </row>
    <row r="37769" spans="24:27" x14ac:dyDescent="0.25">
      <c r="X37769" s="69"/>
      <c r="Y37769" s="69"/>
      <c r="Z37769" s="69"/>
      <c r="AA37769" s="69"/>
    </row>
    <row r="37770" spans="24:27" x14ac:dyDescent="0.25">
      <c r="X37770" s="69"/>
      <c r="Y37770" s="69"/>
      <c r="Z37770" s="69"/>
      <c r="AA37770" s="69"/>
    </row>
    <row r="37771" spans="24:27" x14ac:dyDescent="0.25">
      <c r="X37771" s="69"/>
      <c r="Y37771" s="69"/>
      <c r="Z37771" s="69"/>
      <c r="AA37771" s="69"/>
    </row>
    <row r="37772" spans="24:27" x14ac:dyDescent="0.25">
      <c r="X37772" s="69"/>
      <c r="Y37772" s="69"/>
      <c r="Z37772" s="69"/>
      <c r="AA37772" s="69"/>
    </row>
    <row r="37773" spans="24:27" x14ac:dyDescent="0.25">
      <c r="X37773" s="69"/>
      <c r="Y37773" s="69"/>
      <c r="Z37773" s="69"/>
      <c r="AA37773" s="69"/>
    </row>
    <row r="37774" spans="24:27" x14ac:dyDescent="0.25">
      <c r="X37774" s="69"/>
      <c r="Y37774" s="69"/>
      <c r="Z37774" s="69"/>
      <c r="AA37774" s="69"/>
    </row>
    <row r="37775" spans="24:27" x14ac:dyDescent="0.25">
      <c r="X37775" s="69"/>
      <c r="Y37775" s="69"/>
      <c r="Z37775" s="69"/>
      <c r="AA37775" s="69"/>
    </row>
    <row r="37776" spans="24:27" x14ac:dyDescent="0.25">
      <c r="X37776" s="69"/>
      <c r="Y37776" s="69"/>
      <c r="Z37776" s="69"/>
      <c r="AA37776" s="69"/>
    </row>
    <row r="37777" spans="24:27" x14ac:dyDescent="0.25">
      <c r="X37777" s="69"/>
      <c r="Y37777" s="69"/>
      <c r="Z37777" s="69"/>
      <c r="AA37777" s="69"/>
    </row>
    <row r="37778" spans="24:27" x14ac:dyDescent="0.25">
      <c r="X37778" s="69"/>
      <c r="Y37778" s="69"/>
      <c r="Z37778" s="69"/>
      <c r="AA37778" s="69"/>
    </row>
    <row r="37779" spans="24:27" x14ac:dyDescent="0.25">
      <c r="X37779" s="69"/>
      <c r="Y37779" s="69"/>
      <c r="Z37779" s="69"/>
      <c r="AA37779" s="69"/>
    </row>
    <row r="37780" spans="24:27" x14ac:dyDescent="0.25">
      <c r="X37780" s="69"/>
      <c r="Y37780" s="69"/>
      <c r="Z37780" s="69"/>
      <c r="AA37780" s="69"/>
    </row>
    <row r="37781" spans="24:27" x14ac:dyDescent="0.25">
      <c r="X37781" s="69"/>
      <c r="Y37781" s="69"/>
      <c r="Z37781" s="69"/>
      <c r="AA37781" s="69"/>
    </row>
    <row r="37782" spans="24:27" x14ac:dyDescent="0.25">
      <c r="X37782" s="69"/>
      <c r="Y37782" s="69"/>
      <c r="Z37782" s="69"/>
      <c r="AA37782" s="69"/>
    </row>
    <row r="37783" spans="24:27" x14ac:dyDescent="0.25">
      <c r="X37783" s="69"/>
      <c r="Y37783" s="69"/>
      <c r="Z37783" s="69"/>
      <c r="AA37783" s="69"/>
    </row>
    <row r="37784" spans="24:27" x14ac:dyDescent="0.25">
      <c r="X37784" s="69"/>
      <c r="Y37784" s="69"/>
      <c r="Z37784" s="69"/>
      <c r="AA37784" s="69"/>
    </row>
    <row r="37785" spans="24:27" x14ac:dyDescent="0.25">
      <c r="X37785" s="69"/>
      <c r="Y37785" s="69"/>
      <c r="Z37785" s="69"/>
      <c r="AA37785" s="69"/>
    </row>
    <row r="37786" spans="24:27" x14ac:dyDescent="0.25">
      <c r="X37786" s="69"/>
      <c r="Y37786" s="69"/>
      <c r="Z37786" s="69"/>
      <c r="AA37786" s="69"/>
    </row>
    <row r="37787" spans="24:27" x14ac:dyDescent="0.25">
      <c r="X37787" s="69"/>
      <c r="Y37787" s="69"/>
      <c r="Z37787" s="69"/>
      <c r="AA37787" s="69"/>
    </row>
    <row r="37788" spans="24:27" x14ac:dyDescent="0.25">
      <c r="X37788" s="69"/>
      <c r="Y37788" s="69"/>
      <c r="Z37788" s="69"/>
      <c r="AA37788" s="69"/>
    </row>
    <row r="37789" spans="24:27" x14ac:dyDescent="0.25">
      <c r="X37789" s="69"/>
      <c r="Y37789" s="69"/>
      <c r="Z37789" s="69"/>
      <c r="AA37789" s="69"/>
    </row>
    <row r="37790" spans="24:27" x14ac:dyDescent="0.25">
      <c r="X37790" s="69"/>
      <c r="Y37790" s="69"/>
      <c r="Z37790" s="69"/>
      <c r="AA37790" s="69"/>
    </row>
    <row r="37791" spans="24:27" x14ac:dyDescent="0.25">
      <c r="X37791" s="69"/>
      <c r="Y37791" s="69"/>
      <c r="Z37791" s="69"/>
      <c r="AA37791" s="69"/>
    </row>
    <row r="37792" spans="24:27" x14ac:dyDescent="0.25">
      <c r="X37792" s="69"/>
      <c r="Y37792" s="69"/>
      <c r="Z37792" s="69"/>
      <c r="AA37792" s="69"/>
    </row>
    <row r="37793" spans="24:27" x14ac:dyDescent="0.25">
      <c r="X37793" s="69"/>
      <c r="Y37793" s="69"/>
      <c r="Z37793" s="69"/>
      <c r="AA37793" s="69"/>
    </row>
    <row r="37794" spans="24:27" x14ac:dyDescent="0.25">
      <c r="X37794" s="69"/>
      <c r="Y37794" s="69"/>
      <c r="Z37794" s="69"/>
      <c r="AA37794" s="69"/>
    </row>
    <row r="37795" spans="24:27" x14ac:dyDescent="0.25">
      <c r="X37795" s="69"/>
      <c r="Y37795" s="69"/>
      <c r="Z37795" s="69"/>
      <c r="AA37795" s="69"/>
    </row>
    <row r="37796" spans="24:27" x14ac:dyDescent="0.25">
      <c r="X37796" s="69"/>
      <c r="Y37796" s="69"/>
      <c r="Z37796" s="69"/>
      <c r="AA37796" s="69"/>
    </row>
    <row r="37797" spans="24:27" x14ac:dyDescent="0.25">
      <c r="X37797" s="69"/>
      <c r="Y37797" s="69"/>
      <c r="Z37797" s="69"/>
      <c r="AA37797" s="69"/>
    </row>
    <row r="37798" spans="24:27" x14ac:dyDescent="0.25">
      <c r="X37798" s="69"/>
      <c r="Y37798" s="69"/>
      <c r="Z37798" s="69"/>
      <c r="AA37798" s="69"/>
    </row>
    <row r="37799" spans="24:27" x14ac:dyDescent="0.25">
      <c r="X37799" s="69"/>
      <c r="Y37799" s="69"/>
      <c r="Z37799" s="69"/>
      <c r="AA37799" s="69"/>
    </row>
    <row r="37800" spans="24:27" x14ac:dyDescent="0.25">
      <c r="X37800" s="69"/>
      <c r="Y37800" s="69"/>
      <c r="Z37800" s="69"/>
      <c r="AA37800" s="69"/>
    </row>
    <row r="37801" spans="24:27" x14ac:dyDescent="0.25">
      <c r="X37801" s="69"/>
      <c r="Y37801" s="69"/>
      <c r="Z37801" s="69"/>
      <c r="AA37801" s="69"/>
    </row>
    <row r="37802" spans="24:27" x14ac:dyDescent="0.25">
      <c r="X37802" s="69"/>
      <c r="Y37802" s="69"/>
      <c r="Z37802" s="69"/>
      <c r="AA37802" s="69"/>
    </row>
    <row r="37803" spans="24:27" x14ac:dyDescent="0.25">
      <c r="X37803" s="69"/>
      <c r="Y37803" s="69"/>
      <c r="Z37803" s="69"/>
      <c r="AA37803" s="69"/>
    </row>
    <row r="37804" spans="24:27" x14ac:dyDescent="0.25">
      <c r="X37804" s="69"/>
      <c r="Y37804" s="69"/>
      <c r="Z37804" s="69"/>
      <c r="AA37804" s="69"/>
    </row>
    <row r="37805" spans="24:27" x14ac:dyDescent="0.25">
      <c r="X37805" s="69"/>
      <c r="Y37805" s="69"/>
      <c r="Z37805" s="69"/>
      <c r="AA37805" s="69"/>
    </row>
    <row r="37806" spans="24:27" x14ac:dyDescent="0.25">
      <c r="X37806" s="69"/>
      <c r="Y37806" s="69"/>
      <c r="Z37806" s="69"/>
      <c r="AA37806" s="69"/>
    </row>
    <row r="37807" spans="24:27" x14ac:dyDescent="0.25">
      <c r="X37807" s="69"/>
      <c r="Y37807" s="69"/>
      <c r="Z37807" s="69"/>
      <c r="AA37807" s="69"/>
    </row>
    <row r="37808" spans="24:27" x14ac:dyDescent="0.25">
      <c r="X37808" s="69"/>
      <c r="Y37808" s="69"/>
      <c r="Z37808" s="69"/>
      <c r="AA37808" s="69"/>
    </row>
    <row r="37809" spans="24:27" x14ac:dyDescent="0.25">
      <c r="X37809" s="69"/>
      <c r="Y37809" s="69"/>
      <c r="Z37809" s="69"/>
      <c r="AA37809" s="69"/>
    </row>
    <row r="37810" spans="24:27" x14ac:dyDescent="0.25">
      <c r="X37810" s="69"/>
      <c r="Y37810" s="69"/>
      <c r="Z37810" s="69"/>
      <c r="AA37810" s="69"/>
    </row>
    <row r="37811" spans="24:27" x14ac:dyDescent="0.25">
      <c r="X37811" s="69"/>
      <c r="Y37811" s="69"/>
      <c r="Z37811" s="69"/>
      <c r="AA37811" s="69"/>
    </row>
    <row r="37812" spans="24:27" x14ac:dyDescent="0.25">
      <c r="X37812" s="69"/>
      <c r="Y37812" s="69"/>
      <c r="Z37812" s="69"/>
      <c r="AA37812" s="69"/>
    </row>
    <row r="37813" spans="24:27" x14ac:dyDescent="0.25">
      <c r="X37813" s="69"/>
      <c r="Y37813" s="69"/>
      <c r="Z37813" s="69"/>
      <c r="AA37813" s="69"/>
    </row>
    <row r="37814" spans="24:27" x14ac:dyDescent="0.25">
      <c r="X37814" s="69"/>
      <c r="Y37814" s="69"/>
      <c r="Z37814" s="69"/>
      <c r="AA37814" s="69"/>
    </row>
    <row r="37815" spans="24:27" x14ac:dyDescent="0.25">
      <c r="X37815" s="69"/>
      <c r="Y37815" s="69"/>
      <c r="Z37815" s="69"/>
      <c r="AA37815" s="69"/>
    </row>
    <row r="37816" spans="24:27" x14ac:dyDescent="0.25">
      <c r="X37816" s="69"/>
      <c r="Y37816" s="69"/>
      <c r="Z37816" s="69"/>
      <c r="AA37816" s="69"/>
    </row>
    <row r="37817" spans="24:27" x14ac:dyDescent="0.25">
      <c r="X37817" s="69"/>
      <c r="Y37817" s="69"/>
      <c r="Z37817" s="69"/>
      <c r="AA37817" s="69"/>
    </row>
    <row r="37818" spans="24:27" x14ac:dyDescent="0.25">
      <c r="X37818" s="69"/>
      <c r="Y37818" s="69"/>
      <c r="Z37818" s="69"/>
      <c r="AA37818" s="69"/>
    </row>
    <row r="37819" spans="24:27" x14ac:dyDescent="0.25">
      <c r="X37819" s="69"/>
      <c r="Y37819" s="69"/>
      <c r="Z37819" s="69"/>
      <c r="AA37819" s="69"/>
    </row>
    <row r="37820" spans="24:27" x14ac:dyDescent="0.25">
      <c r="X37820" s="69"/>
      <c r="Y37820" s="69"/>
      <c r="Z37820" s="69"/>
      <c r="AA37820" s="69"/>
    </row>
    <row r="37821" spans="24:27" x14ac:dyDescent="0.25">
      <c r="X37821" s="69"/>
      <c r="Y37821" s="69"/>
      <c r="Z37821" s="69"/>
      <c r="AA37821" s="69"/>
    </row>
    <row r="37822" spans="24:27" x14ac:dyDescent="0.25">
      <c r="X37822" s="69"/>
      <c r="Y37822" s="69"/>
      <c r="Z37822" s="69"/>
      <c r="AA37822" s="69"/>
    </row>
    <row r="37823" spans="24:27" x14ac:dyDescent="0.25">
      <c r="X37823" s="69"/>
      <c r="Y37823" s="69"/>
      <c r="Z37823" s="69"/>
      <c r="AA37823" s="69"/>
    </row>
    <row r="37824" spans="24:27" x14ac:dyDescent="0.25">
      <c r="X37824" s="69"/>
      <c r="Y37824" s="69"/>
      <c r="Z37824" s="69"/>
      <c r="AA37824" s="69"/>
    </row>
    <row r="37825" spans="24:27" x14ac:dyDescent="0.25">
      <c r="X37825" s="69"/>
      <c r="Y37825" s="69"/>
      <c r="Z37825" s="69"/>
      <c r="AA37825" s="69"/>
    </row>
    <row r="37826" spans="24:27" x14ac:dyDescent="0.25">
      <c r="X37826" s="69"/>
      <c r="Y37826" s="69"/>
      <c r="Z37826" s="69"/>
      <c r="AA37826" s="69"/>
    </row>
    <row r="37827" spans="24:27" x14ac:dyDescent="0.25">
      <c r="X37827" s="69"/>
      <c r="Y37827" s="69"/>
      <c r="Z37827" s="69"/>
      <c r="AA37827" s="69"/>
    </row>
    <row r="37828" spans="24:27" x14ac:dyDescent="0.25">
      <c r="X37828" s="69"/>
      <c r="Y37828" s="69"/>
      <c r="Z37828" s="69"/>
      <c r="AA37828" s="69"/>
    </row>
    <row r="37829" spans="24:27" x14ac:dyDescent="0.25">
      <c r="X37829" s="69"/>
      <c r="Y37829" s="69"/>
      <c r="Z37829" s="69"/>
      <c r="AA37829" s="69"/>
    </row>
    <row r="37830" spans="24:27" x14ac:dyDescent="0.25">
      <c r="X37830" s="69"/>
      <c r="Y37830" s="69"/>
      <c r="Z37830" s="69"/>
      <c r="AA37830" s="69"/>
    </row>
    <row r="37831" spans="24:27" x14ac:dyDescent="0.25">
      <c r="X37831" s="69"/>
      <c r="Y37831" s="69"/>
      <c r="Z37831" s="69"/>
      <c r="AA37831" s="69"/>
    </row>
    <row r="37832" spans="24:27" x14ac:dyDescent="0.25">
      <c r="X37832" s="69"/>
      <c r="Y37832" s="69"/>
      <c r="Z37832" s="69"/>
      <c r="AA37832" s="69"/>
    </row>
    <row r="37833" spans="24:27" x14ac:dyDescent="0.25">
      <c r="X37833" s="69"/>
      <c r="Y37833" s="69"/>
      <c r="Z37833" s="69"/>
      <c r="AA37833" s="69"/>
    </row>
    <row r="37834" spans="24:27" x14ac:dyDescent="0.25">
      <c r="X37834" s="69"/>
      <c r="Y37834" s="69"/>
      <c r="Z37834" s="69"/>
      <c r="AA37834" s="69"/>
    </row>
    <row r="37835" spans="24:27" x14ac:dyDescent="0.25">
      <c r="X37835" s="69"/>
      <c r="Y37835" s="69"/>
      <c r="Z37835" s="69"/>
      <c r="AA37835" s="69"/>
    </row>
    <row r="37836" spans="24:27" x14ac:dyDescent="0.25">
      <c r="X37836" s="69"/>
      <c r="Y37836" s="69"/>
      <c r="Z37836" s="69"/>
      <c r="AA37836" s="69"/>
    </row>
    <row r="37837" spans="24:27" x14ac:dyDescent="0.25">
      <c r="X37837" s="69"/>
      <c r="Y37837" s="69"/>
      <c r="Z37837" s="69"/>
      <c r="AA37837" s="69"/>
    </row>
    <row r="37838" spans="24:27" x14ac:dyDescent="0.25">
      <c r="X37838" s="69"/>
      <c r="Y37838" s="69"/>
      <c r="Z37838" s="69"/>
      <c r="AA37838" s="69"/>
    </row>
    <row r="37839" spans="24:27" x14ac:dyDescent="0.25">
      <c r="X37839" s="69"/>
      <c r="Y37839" s="69"/>
      <c r="Z37839" s="69"/>
      <c r="AA37839" s="69"/>
    </row>
    <row r="37840" spans="24:27" x14ac:dyDescent="0.25">
      <c r="X37840" s="69"/>
      <c r="Y37840" s="69"/>
      <c r="Z37840" s="69"/>
      <c r="AA37840" s="69"/>
    </row>
    <row r="37841" spans="24:27" x14ac:dyDescent="0.25">
      <c r="X37841" s="69"/>
      <c r="Y37841" s="69"/>
      <c r="Z37841" s="69"/>
      <c r="AA37841" s="69"/>
    </row>
    <row r="37842" spans="24:27" x14ac:dyDescent="0.25">
      <c r="X37842" s="69"/>
      <c r="Y37842" s="69"/>
      <c r="Z37842" s="69"/>
      <c r="AA37842" s="69"/>
    </row>
    <row r="37843" spans="24:27" x14ac:dyDescent="0.25">
      <c r="X37843" s="69"/>
      <c r="Y37843" s="69"/>
      <c r="Z37843" s="69"/>
      <c r="AA37843" s="69"/>
    </row>
    <row r="37844" spans="24:27" x14ac:dyDescent="0.25">
      <c r="X37844" s="69"/>
      <c r="Y37844" s="69"/>
      <c r="Z37844" s="69"/>
      <c r="AA37844" s="69"/>
    </row>
    <row r="37845" spans="24:27" x14ac:dyDescent="0.25">
      <c r="X37845" s="69"/>
      <c r="Y37845" s="69"/>
      <c r="Z37845" s="69"/>
      <c r="AA37845" s="69"/>
    </row>
    <row r="37846" spans="24:27" x14ac:dyDescent="0.25">
      <c r="X37846" s="69"/>
      <c r="Y37846" s="69"/>
      <c r="Z37846" s="69"/>
      <c r="AA37846" s="69"/>
    </row>
    <row r="37847" spans="24:27" x14ac:dyDescent="0.25">
      <c r="X37847" s="69"/>
      <c r="Y37847" s="69"/>
      <c r="Z37847" s="69"/>
      <c r="AA37847" s="69"/>
    </row>
    <row r="37848" spans="24:27" x14ac:dyDescent="0.25">
      <c r="X37848" s="69"/>
      <c r="Y37848" s="69"/>
      <c r="Z37848" s="69"/>
      <c r="AA37848" s="69"/>
    </row>
    <row r="37849" spans="24:27" x14ac:dyDescent="0.25">
      <c r="X37849" s="69"/>
      <c r="Y37849" s="69"/>
      <c r="Z37849" s="69"/>
      <c r="AA37849" s="69"/>
    </row>
    <row r="37850" spans="24:27" x14ac:dyDescent="0.25">
      <c r="X37850" s="69"/>
      <c r="Y37850" s="69"/>
      <c r="Z37850" s="69"/>
      <c r="AA37850" s="69"/>
    </row>
    <row r="37851" spans="24:27" x14ac:dyDescent="0.25">
      <c r="X37851" s="69"/>
      <c r="Y37851" s="69"/>
      <c r="Z37851" s="69"/>
      <c r="AA37851" s="69"/>
    </row>
    <row r="37852" spans="24:27" x14ac:dyDescent="0.25">
      <c r="X37852" s="69"/>
      <c r="Y37852" s="69"/>
      <c r="Z37852" s="69"/>
      <c r="AA37852" s="69"/>
    </row>
    <row r="37853" spans="24:27" x14ac:dyDescent="0.25">
      <c r="X37853" s="69"/>
      <c r="Y37853" s="69"/>
      <c r="Z37853" s="69"/>
      <c r="AA37853" s="69"/>
    </row>
    <row r="37854" spans="24:27" x14ac:dyDescent="0.25">
      <c r="X37854" s="69"/>
      <c r="Y37854" s="69"/>
      <c r="Z37854" s="69"/>
      <c r="AA37854" s="69"/>
    </row>
    <row r="37855" spans="24:27" x14ac:dyDescent="0.25">
      <c r="X37855" s="69"/>
      <c r="Y37855" s="69"/>
      <c r="Z37855" s="69"/>
      <c r="AA37855" s="69"/>
    </row>
    <row r="37856" spans="24:27" x14ac:dyDescent="0.25">
      <c r="X37856" s="69"/>
      <c r="Y37856" s="69"/>
      <c r="Z37856" s="69"/>
      <c r="AA37856" s="69"/>
    </row>
    <row r="37857" spans="24:27" x14ac:dyDescent="0.25">
      <c r="X37857" s="69"/>
      <c r="Y37857" s="69"/>
      <c r="Z37857" s="69"/>
      <c r="AA37857" s="69"/>
    </row>
    <row r="37858" spans="24:27" x14ac:dyDescent="0.25">
      <c r="X37858" s="69"/>
      <c r="Y37858" s="69"/>
      <c r="Z37858" s="69"/>
      <c r="AA37858" s="69"/>
    </row>
    <row r="37859" spans="24:27" x14ac:dyDescent="0.25">
      <c r="X37859" s="69"/>
      <c r="Y37859" s="69"/>
      <c r="Z37859" s="69"/>
      <c r="AA37859" s="69"/>
    </row>
    <row r="37860" spans="24:27" x14ac:dyDescent="0.25">
      <c r="X37860" s="69"/>
      <c r="Y37860" s="69"/>
      <c r="Z37860" s="69"/>
      <c r="AA37860" s="69"/>
    </row>
    <row r="37861" spans="24:27" x14ac:dyDescent="0.25">
      <c r="X37861" s="69"/>
      <c r="Y37861" s="69"/>
      <c r="Z37861" s="69"/>
      <c r="AA37861" s="69"/>
    </row>
    <row r="37862" spans="24:27" x14ac:dyDescent="0.25">
      <c r="X37862" s="69"/>
      <c r="Y37862" s="69"/>
      <c r="Z37862" s="69"/>
      <c r="AA37862" s="69"/>
    </row>
    <row r="37863" spans="24:27" x14ac:dyDescent="0.25">
      <c r="X37863" s="69"/>
      <c r="Y37863" s="69"/>
      <c r="Z37863" s="69"/>
      <c r="AA37863" s="69"/>
    </row>
    <row r="37864" spans="24:27" x14ac:dyDescent="0.25">
      <c r="X37864" s="69"/>
      <c r="Y37864" s="69"/>
      <c r="Z37864" s="69"/>
      <c r="AA37864" s="69"/>
    </row>
    <row r="37865" spans="24:27" x14ac:dyDescent="0.25">
      <c r="X37865" s="69"/>
      <c r="Y37865" s="69"/>
      <c r="Z37865" s="69"/>
      <c r="AA37865" s="69"/>
    </row>
    <row r="37866" spans="24:27" x14ac:dyDescent="0.25">
      <c r="X37866" s="69"/>
      <c r="Y37866" s="69"/>
      <c r="Z37866" s="69"/>
      <c r="AA37866" s="69"/>
    </row>
    <row r="37867" spans="24:27" x14ac:dyDescent="0.25">
      <c r="X37867" s="69"/>
      <c r="Y37867" s="69"/>
      <c r="Z37867" s="69"/>
      <c r="AA37867" s="69"/>
    </row>
    <row r="37868" spans="24:27" x14ac:dyDescent="0.25">
      <c r="X37868" s="69"/>
      <c r="Y37868" s="69"/>
      <c r="Z37868" s="69"/>
      <c r="AA37868" s="69"/>
    </row>
    <row r="37869" spans="24:27" x14ac:dyDescent="0.25">
      <c r="X37869" s="69"/>
      <c r="Y37869" s="69"/>
      <c r="Z37869" s="69"/>
      <c r="AA37869" s="69"/>
    </row>
    <row r="37870" spans="24:27" x14ac:dyDescent="0.25">
      <c r="X37870" s="69"/>
      <c r="Y37870" s="69"/>
      <c r="Z37870" s="69"/>
      <c r="AA37870" s="69"/>
    </row>
    <row r="37871" spans="24:27" x14ac:dyDescent="0.25">
      <c r="X37871" s="69"/>
      <c r="Y37871" s="69"/>
      <c r="Z37871" s="69"/>
      <c r="AA37871" s="69"/>
    </row>
    <row r="37872" spans="24:27" x14ac:dyDescent="0.25">
      <c r="X37872" s="69"/>
      <c r="Y37872" s="69"/>
      <c r="Z37872" s="69"/>
      <c r="AA37872" s="69"/>
    </row>
    <row r="37873" spans="24:27" x14ac:dyDescent="0.25">
      <c r="X37873" s="69"/>
      <c r="Y37873" s="69"/>
      <c r="Z37873" s="69"/>
      <c r="AA37873" s="69"/>
    </row>
    <row r="37874" spans="24:27" x14ac:dyDescent="0.25">
      <c r="X37874" s="69"/>
      <c r="Y37874" s="69"/>
      <c r="Z37874" s="69"/>
      <c r="AA37874" s="69"/>
    </row>
    <row r="37875" spans="24:27" x14ac:dyDescent="0.25">
      <c r="X37875" s="69"/>
      <c r="Y37875" s="69"/>
      <c r="Z37875" s="69"/>
      <c r="AA37875" s="69"/>
    </row>
    <row r="37876" spans="24:27" x14ac:dyDescent="0.25">
      <c r="X37876" s="69"/>
      <c r="Y37876" s="69"/>
      <c r="Z37876" s="69"/>
      <c r="AA37876" s="69"/>
    </row>
    <row r="37877" spans="24:27" x14ac:dyDescent="0.25">
      <c r="X37877" s="69"/>
      <c r="Y37877" s="69"/>
      <c r="Z37877" s="69"/>
      <c r="AA37877" s="69"/>
    </row>
    <row r="37878" spans="24:27" x14ac:dyDescent="0.25">
      <c r="X37878" s="69"/>
      <c r="Y37878" s="69"/>
      <c r="Z37878" s="69"/>
      <c r="AA37878" s="69"/>
    </row>
    <row r="37879" spans="24:27" x14ac:dyDescent="0.25">
      <c r="X37879" s="69"/>
      <c r="Y37879" s="69"/>
      <c r="Z37879" s="69"/>
      <c r="AA37879" s="69"/>
    </row>
    <row r="37880" spans="24:27" x14ac:dyDescent="0.25">
      <c r="X37880" s="69"/>
      <c r="Y37880" s="69"/>
      <c r="Z37880" s="69"/>
      <c r="AA37880" s="69"/>
    </row>
    <row r="37881" spans="24:27" x14ac:dyDescent="0.25">
      <c r="X37881" s="69"/>
      <c r="Y37881" s="69"/>
      <c r="Z37881" s="69"/>
      <c r="AA37881" s="69"/>
    </row>
    <row r="37882" spans="24:27" x14ac:dyDescent="0.25">
      <c r="X37882" s="69"/>
      <c r="Y37882" s="69"/>
      <c r="Z37882" s="69"/>
      <c r="AA37882" s="69"/>
    </row>
    <row r="37883" spans="24:27" x14ac:dyDescent="0.25">
      <c r="X37883" s="69"/>
      <c r="Y37883" s="69"/>
      <c r="Z37883" s="69"/>
      <c r="AA37883" s="69"/>
    </row>
    <row r="37884" spans="24:27" x14ac:dyDescent="0.25">
      <c r="X37884" s="69"/>
      <c r="Y37884" s="69"/>
      <c r="Z37884" s="69"/>
      <c r="AA37884" s="69"/>
    </row>
    <row r="37885" spans="24:27" x14ac:dyDescent="0.25">
      <c r="X37885" s="69"/>
      <c r="Y37885" s="69"/>
      <c r="Z37885" s="69"/>
      <c r="AA37885" s="69"/>
    </row>
    <row r="37886" spans="24:27" x14ac:dyDescent="0.25">
      <c r="X37886" s="69"/>
      <c r="Y37886" s="69"/>
      <c r="Z37886" s="69"/>
      <c r="AA37886" s="69"/>
    </row>
    <row r="37887" spans="24:27" x14ac:dyDescent="0.25">
      <c r="X37887" s="69"/>
      <c r="Y37887" s="69"/>
      <c r="Z37887" s="69"/>
      <c r="AA37887" s="69"/>
    </row>
    <row r="37888" spans="24:27" x14ac:dyDescent="0.25">
      <c r="X37888" s="69"/>
      <c r="Y37888" s="69"/>
      <c r="Z37888" s="69"/>
      <c r="AA37888" s="69"/>
    </row>
    <row r="37889" spans="24:27" x14ac:dyDescent="0.25">
      <c r="X37889" s="69"/>
      <c r="Y37889" s="69"/>
      <c r="Z37889" s="69"/>
      <c r="AA37889" s="69"/>
    </row>
    <row r="37890" spans="24:27" x14ac:dyDescent="0.25">
      <c r="X37890" s="69"/>
      <c r="Y37890" s="69"/>
      <c r="Z37890" s="69"/>
      <c r="AA37890" s="69"/>
    </row>
    <row r="37891" spans="24:27" x14ac:dyDescent="0.25">
      <c r="X37891" s="69"/>
      <c r="Y37891" s="69"/>
      <c r="Z37891" s="69"/>
      <c r="AA37891" s="69"/>
    </row>
    <row r="37892" spans="24:27" x14ac:dyDescent="0.25">
      <c r="X37892" s="69"/>
      <c r="Y37892" s="69"/>
      <c r="Z37892" s="69"/>
      <c r="AA37892" s="69"/>
    </row>
    <row r="37893" spans="24:27" x14ac:dyDescent="0.25">
      <c r="X37893" s="69"/>
      <c r="Y37893" s="69"/>
      <c r="Z37893" s="69"/>
      <c r="AA37893" s="69"/>
    </row>
    <row r="37894" spans="24:27" x14ac:dyDescent="0.25">
      <c r="X37894" s="69"/>
      <c r="Y37894" s="69"/>
      <c r="Z37894" s="69"/>
      <c r="AA37894" s="69"/>
    </row>
    <row r="37895" spans="24:27" x14ac:dyDescent="0.25">
      <c r="X37895" s="69"/>
      <c r="Y37895" s="69"/>
      <c r="Z37895" s="69"/>
      <c r="AA37895" s="69"/>
    </row>
    <row r="37896" spans="24:27" x14ac:dyDescent="0.25">
      <c r="X37896" s="69"/>
      <c r="Y37896" s="69"/>
      <c r="Z37896" s="69"/>
      <c r="AA37896" s="69"/>
    </row>
    <row r="37897" spans="24:27" x14ac:dyDescent="0.25">
      <c r="X37897" s="69"/>
      <c r="Y37897" s="69"/>
      <c r="Z37897" s="69"/>
      <c r="AA37897" s="69"/>
    </row>
    <row r="37898" spans="24:27" x14ac:dyDescent="0.25">
      <c r="X37898" s="69"/>
      <c r="Y37898" s="69"/>
      <c r="Z37898" s="69"/>
      <c r="AA37898" s="69"/>
    </row>
    <row r="37899" spans="24:27" x14ac:dyDescent="0.25">
      <c r="X37899" s="69"/>
      <c r="Y37899" s="69"/>
      <c r="Z37899" s="69"/>
      <c r="AA37899" s="69"/>
    </row>
    <row r="37900" spans="24:27" x14ac:dyDescent="0.25">
      <c r="X37900" s="69"/>
      <c r="Y37900" s="69"/>
      <c r="Z37900" s="69"/>
      <c r="AA37900" s="69"/>
    </row>
    <row r="37901" spans="24:27" x14ac:dyDescent="0.25">
      <c r="X37901" s="69"/>
      <c r="Y37901" s="69"/>
      <c r="Z37901" s="69"/>
      <c r="AA37901" s="69"/>
    </row>
    <row r="37902" spans="24:27" x14ac:dyDescent="0.25">
      <c r="X37902" s="69"/>
      <c r="Y37902" s="69"/>
      <c r="Z37902" s="69"/>
      <c r="AA37902" s="69"/>
    </row>
    <row r="37903" spans="24:27" x14ac:dyDescent="0.25">
      <c r="X37903" s="69"/>
      <c r="Y37903" s="69"/>
      <c r="Z37903" s="69"/>
      <c r="AA37903" s="69"/>
    </row>
    <row r="37904" spans="24:27" x14ac:dyDescent="0.25">
      <c r="X37904" s="69"/>
      <c r="Y37904" s="69"/>
      <c r="Z37904" s="69"/>
      <c r="AA37904" s="69"/>
    </row>
    <row r="37905" spans="24:27" x14ac:dyDescent="0.25">
      <c r="X37905" s="69"/>
      <c r="Y37905" s="69"/>
      <c r="Z37905" s="69"/>
      <c r="AA37905" s="69"/>
    </row>
    <row r="37906" spans="24:27" x14ac:dyDescent="0.25">
      <c r="X37906" s="69"/>
      <c r="Y37906" s="69"/>
      <c r="Z37906" s="69"/>
      <c r="AA37906" s="69"/>
    </row>
    <row r="37907" spans="24:27" x14ac:dyDescent="0.25">
      <c r="X37907" s="69"/>
      <c r="Y37907" s="69"/>
      <c r="Z37907" s="69"/>
      <c r="AA37907" s="69"/>
    </row>
    <row r="37908" spans="24:27" x14ac:dyDescent="0.25">
      <c r="X37908" s="69"/>
      <c r="Y37908" s="69"/>
      <c r="Z37908" s="69"/>
      <c r="AA37908" s="69"/>
    </row>
    <row r="37909" spans="24:27" x14ac:dyDescent="0.25">
      <c r="X37909" s="69"/>
      <c r="Y37909" s="69"/>
      <c r="Z37909" s="69"/>
      <c r="AA37909" s="69"/>
    </row>
    <row r="37910" spans="24:27" x14ac:dyDescent="0.25">
      <c r="X37910" s="69"/>
      <c r="Y37910" s="69"/>
      <c r="Z37910" s="69"/>
      <c r="AA37910" s="69"/>
    </row>
    <row r="37911" spans="24:27" x14ac:dyDescent="0.25">
      <c r="X37911" s="69"/>
      <c r="Y37911" s="69"/>
      <c r="Z37911" s="69"/>
      <c r="AA37911" s="69"/>
    </row>
    <row r="37912" spans="24:27" x14ac:dyDescent="0.25">
      <c r="X37912" s="69"/>
      <c r="Y37912" s="69"/>
      <c r="Z37912" s="69"/>
      <c r="AA37912" s="69"/>
    </row>
    <row r="37913" spans="24:27" x14ac:dyDescent="0.25">
      <c r="X37913" s="69"/>
      <c r="Y37913" s="69"/>
      <c r="Z37913" s="69"/>
      <c r="AA37913" s="69"/>
    </row>
    <row r="37914" spans="24:27" x14ac:dyDescent="0.25">
      <c r="X37914" s="69"/>
      <c r="Y37914" s="69"/>
      <c r="Z37914" s="69"/>
      <c r="AA37914" s="69"/>
    </row>
    <row r="37915" spans="24:27" x14ac:dyDescent="0.25">
      <c r="X37915" s="69"/>
      <c r="Y37915" s="69"/>
      <c r="Z37915" s="69"/>
      <c r="AA37915" s="69"/>
    </row>
    <row r="37916" spans="24:27" x14ac:dyDescent="0.25">
      <c r="X37916" s="69"/>
      <c r="Y37916" s="69"/>
      <c r="Z37916" s="69"/>
      <c r="AA37916" s="69"/>
    </row>
    <row r="37917" spans="24:27" x14ac:dyDescent="0.25">
      <c r="X37917" s="69"/>
      <c r="Y37917" s="69"/>
      <c r="Z37917" s="69"/>
      <c r="AA37917" s="69"/>
    </row>
    <row r="37918" spans="24:27" x14ac:dyDescent="0.25">
      <c r="X37918" s="69"/>
      <c r="Y37918" s="69"/>
      <c r="Z37918" s="69"/>
      <c r="AA37918" s="69"/>
    </row>
    <row r="37919" spans="24:27" x14ac:dyDescent="0.25">
      <c r="X37919" s="69"/>
      <c r="Y37919" s="69"/>
      <c r="Z37919" s="69"/>
      <c r="AA37919" s="69"/>
    </row>
    <row r="37920" spans="24:27" x14ac:dyDescent="0.25">
      <c r="X37920" s="69"/>
      <c r="Y37920" s="69"/>
      <c r="Z37920" s="69"/>
      <c r="AA37920" s="69"/>
    </row>
    <row r="37921" spans="24:27" x14ac:dyDescent="0.25">
      <c r="X37921" s="69"/>
      <c r="Y37921" s="69"/>
      <c r="Z37921" s="69"/>
      <c r="AA37921" s="69"/>
    </row>
    <row r="37922" spans="24:27" x14ac:dyDescent="0.25">
      <c r="X37922" s="69"/>
      <c r="Y37922" s="69"/>
      <c r="Z37922" s="69"/>
      <c r="AA37922" s="69"/>
    </row>
    <row r="37923" spans="24:27" x14ac:dyDescent="0.25">
      <c r="X37923" s="69"/>
      <c r="Y37923" s="69"/>
      <c r="Z37923" s="69"/>
      <c r="AA37923" s="69"/>
    </row>
    <row r="37924" spans="24:27" x14ac:dyDescent="0.25">
      <c r="X37924" s="69"/>
      <c r="Y37924" s="69"/>
      <c r="Z37924" s="69"/>
      <c r="AA37924" s="69"/>
    </row>
    <row r="37925" spans="24:27" x14ac:dyDescent="0.25">
      <c r="X37925" s="69"/>
      <c r="Y37925" s="69"/>
      <c r="Z37925" s="69"/>
      <c r="AA37925" s="69"/>
    </row>
    <row r="37926" spans="24:27" x14ac:dyDescent="0.25">
      <c r="X37926" s="69"/>
      <c r="Y37926" s="69"/>
      <c r="Z37926" s="69"/>
      <c r="AA37926" s="69"/>
    </row>
    <row r="37927" spans="24:27" x14ac:dyDescent="0.25">
      <c r="X37927" s="69"/>
      <c r="Y37927" s="69"/>
      <c r="Z37927" s="69"/>
      <c r="AA37927" s="69"/>
    </row>
    <row r="37928" spans="24:27" x14ac:dyDescent="0.25">
      <c r="X37928" s="69"/>
      <c r="Y37928" s="69"/>
      <c r="Z37928" s="69"/>
      <c r="AA37928" s="69"/>
    </row>
    <row r="37929" spans="24:27" x14ac:dyDescent="0.25">
      <c r="X37929" s="69"/>
      <c r="Y37929" s="69"/>
      <c r="Z37929" s="69"/>
      <c r="AA37929" s="69"/>
    </row>
    <row r="37930" spans="24:27" x14ac:dyDescent="0.25">
      <c r="X37930" s="69"/>
      <c r="Y37930" s="69"/>
      <c r="Z37930" s="69"/>
      <c r="AA37930" s="69"/>
    </row>
    <row r="37931" spans="24:27" x14ac:dyDescent="0.25">
      <c r="X37931" s="69"/>
      <c r="Y37931" s="69"/>
      <c r="Z37931" s="69"/>
      <c r="AA37931" s="69"/>
    </row>
    <row r="37932" spans="24:27" x14ac:dyDescent="0.25">
      <c r="X37932" s="69"/>
      <c r="Y37932" s="69"/>
      <c r="Z37932" s="69"/>
      <c r="AA37932" s="69"/>
    </row>
    <row r="37933" spans="24:27" x14ac:dyDescent="0.25">
      <c r="X37933" s="69"/>
      <c r="Y37933" s="69"/>
      <c r="Z37933" s="69"/>
      <c r="AA37933" s="69"/>
    </row>
    <row r="37934" spans="24:27" x14ac:dyDescent="0.25">
      <c r="X37934" s="69"/>
      <c r="Y37934" s="69"/>
      <c r="Z37934" s="69"/>
      <c r="AA37934" s="69"/>
    </row>
    <row r="37935" spans="24:27" x14ac:dyDescent="0.25">
      <c r="X37935" s="69"/>
      <c r="Y37935" s="69"/>
      <c r="Z37935" s="69"/>
      <c r="AA37935" s="69"/>
    </row>
    <row r="37936" spans="24:27" x14ac:dyDescent="0.25">
      <c r="X37936" s="69"/>
      <c r="Y37936" s="69"/>
      <c r="Z37936" s="69"/>
      <c r="AA37936" s="69"/>
    </row>
    <row r="37937" spans="24:27" x14ac:dyDescent="0.25">
      <c r="X37937" s="69"/>
      <c r="Y37937" s="69"/>
      <c r="Z37937" s="69"/>
      <c r="AA37937" s="69"/>
    </row>
    <row r="37938" spans="24:27" x14ac:dyDescent="0.25">
      <c r="X37938" s="69"/>
      <c r="Y37938" s="69"/>
      <c r="Z37938" s="69"/>
      <c r="AA37938" s="69"/>
    </row>
    <row r="37939" spans="24:27" x14ac:dyDescent="0.25">
      <c r="X37939" s="69"/>
      <c r="Y37939" s="69"/>
      <c r="Z37939" s="69"/>
      <c r="AA37939" s="69"/>
    </row>
    <row r="37940" spans="24:27" x14ac:dyDescent="0.25">
      <c r="X37940" s="69"/>
      <c r="Y37940" s="69"/>
      <c r="Z37940" s="69"/>
      <c r="AA37940" s="69"/>
    </row>
    <row r="37941" spans="24:27" x14ac:dyDescent="0.25">
      <c r="X37941" s="69"/>
      <c r="Y37941" s="69"/>
      <c r="Z37941" s="69"/>
      <c r="AA37941" s="69"/>
    </row>
    <row r="37942" spans="24:27" x14ac:dyDescent="0.25">
      <c r="X37942" s="69"/>
      <c r="Y37942" s="69"/>
      <c r="Z37942" s="69"/>
      <c r="AA37942" s="69"/>
    </row>
    <row r="37943" spans="24:27" x14ac:dyDescent="0.25">
      <c r="X37943" s="69"/>
      <c r="Y37943" s="69"/>
      <c r="Z37943" s="69"/>
      <c r="AA37943" s="69"/>
    </row>
    <row r="37944" spans="24:27" x14ac:dyDescent="0.25">
      <c r="X37944" s="69"/>
      <c r="Y37944" s="69"/>
      <c r="Z37944" s="69"/>
      <c r="AA37944" s="69"/>
    </row>
    <row r="37945" spans="24:27" x14ac:dyDescent="0.25">
      <c r="X37945" s="69"/>
      <c r="Y37945" s="69"/>
      <c r="Z37945" s="69"/>
      <c r="AA37945" s="69"/>
    </row>
    <row r="37946" spans="24:27" x14ac:dyDescent="0.25">
      <c r="X37946" s="69"/>
      <c r="Y37946" s="69"/>
      <c r="Z37946" s="69"/>
      <c r="AA37946" s="69"/>
    </row>
    <row r="37947" spans="24:27" x14ac:dyDescent="0.25">
      <c r="X37947" s="69"/>
      <c r="Y37947" s="69"/>
      <c r="Z37947" s="69"/>
      <c r="AA37947" s="69"/>
    </row>
    <row r="37948" spans="24:27" x14ac:dyDescent="0.25">
      <c r="X37948" s="69"/>
      <c r="Y37948" s="69"/>
      <c r="Z37948" s="69"/>
      <c r="AA37948" s="69"/>
    </row>
    <row r="37949" spans="24:27" x14ac:dyDescent="0.25">
      <c r="X37949" s="69"/>
      <c r="Y37949" s="69"/>
      <c r="Z37949" s="69"/>
      <c r="AA37949" s="69"/>
    </row>
    <row r="37950" spans="24:27" x14ac:dyDescent="0.25">
      <c r="X37950" s="69"/>
      <c r="Y37950" s="69"/>
      <c r="Z37950" s="69"/>
      <c r="AA37950" s="69"/>
    </row>
    <row r="37951" spans="24:27" x14ac:dyDescent="0.25">
      <c r="X37951" s="69"/>
      <c r="Y37951" s="69"/>
      <c r="Z37951" s="69"/>
      <c r="AA37951" s="69"/>
    </row>
    <row r="37952" spans="24:27" x14ac:dyDescent="0.25">
      <c r="X37952" s="69"/>
      <c r="Y37952" s="69"/>
      <c r="Z37952" s="69"/>
      <c r="AA37952" s="69"/>
    </row>
    <row r="37953" spans="24:27" x14ac:dyDescent="0.25">
      <c r="X37953" s="69"/>
      <c r="Y37953" s="69"/>
      <c r="Z37953" s="69"/>
      <c r="AA37953" s="69"/>
    </row>
    <row r="37954" spans="24:27" x14ac:dyDescent="0.25">
      <c r="X37954" s="69"/>
      <c r="Y37954" s="69"/>
      <c r="Z37954" s="69"/>
      <c r="AA37954" s="69"/>
    </row>
    <row r="37955" spans="24:27" x14ac:dyDescent="0.25">
      <c r="X37955" s="69"/>
      <c r="Y37955" s="69"/>
      <c r="Z37955" s="69"/>
      <c r="AA37955" s="69"/>
    </row>
    <row r="37956" spans="24:27" x14ac:dyDescent="0.25">
      <c r="X37956" s="69"/>
      <c r="Y37956" s="69"/>
      <c r="Z37956" s="69"/>
      <c r="AA37956" s="69"/>
    </row>
    <row r="37957" spans="24:27" x14ac:dyDescent="0.25">
      <c r="X37957" s="69"/>
      <c r="Y37957" s="69"/>
      <c r="Z37957" s="69"/>
      <c r="AA37957" s="69"/>
    </row>
    <row r="37958" spans="24:27" x14ac:dyDescent="0.25">
      <c r="X37958" s="69"/>
      <c r="Y37958" s="69"/>
      <c r="Z37958" s="69"/>
      <c r="AA37958" s="69"/>
    </row>
    <row r="37959" spans="24:27" x14ac:dyDescent="0.25">
      <c r="X37959" s="69"/>
      <c r="Y37959" s="69"/>
      <c r="Z37959" s="69"/>
      <c r="AA37959" s="69"/>
    </row>
    <row r="37960" spans="24:27" x14ac:dyDescent="0.25">
      <c r="X37960" s="69"/>
      <c r="Y37960" s="69"/>
      <c r="Z37960" s="69"/>
      <c r="AA37960" s="69"/>
    </row>
    <row r="37961" spans="24:27" x14ac:dyDescent="0.25">
      <c r="X37961" s="69"/>
      <c r="Y37961" s="69"/>
      <c r="Z37961" s="69"/>
      <c r="AA37961" s="69"/>
    </row>
    <row r="37962" spans="24:27" x14ac:dyDescent="0.25">
      <c r="X37962" s="69"/>
      <c r="Y37962" s="69"/>
      <c r="Z37962" s="69"/>
      <c r="AA37962" s="69"/>
    </row>
    <row r="37963" spans="24:27" x14ac:dyDescent="0.25">
      <c r="X37963" s="69"/>
      <c r="Y37963" s="69"/>
      <c r="Z37963" s="69"/>
      <c r="AA37963" s="69"/>
    </row>
    <row r="37964" spans="24:27" x14ac:dyDescent="0.25">
      <c r="X37964" s="69"/>
      <c r="Y37964" s="69"/>
      <c r="Z37964" s="69"/>
      <c r="AA37964" s="69"/>
    </row>
    <row r="37965" spans="24:27" x14ac:dyDescent="0.25">
      <c r="X37965" s="69"/>
      <c r="Y37965" s="69"/>
      <c r="Z37965" s="69"/>
      <c r="AA37965" s="69"/>
    </row>
    <row r="37966" spans="24:27" x14ac:dyDescent="0.25">
      <c r="X37966" s="69"/>
      <c r="Y37966" s="69"/>
      <c r="Z37966" s="69"/>
      <c r="AA37966" s="69"/>
    </row>
    <row r="37967" spans="24:27" x14ac:dyDescent="0.25">
      <c r="X37967" s="69"/>
      <c r="Y37967" s="69"/>
      <c r="Z37967" s="69"/>
      <c r="AA37967" s="69"/>
    </row>
    <row r="37968" spans="24:27" x14ac:dyDescent="0.25">
      <c r="X37968" s="69"/>
      <c r="Y37968" s="69"/>
      <c r="Z37968" s="69"/>
      <c r="AA37968" s="69"/>
    </row>
    <row r="37969" spans="24:27" x14ac:dyDescent="0.25">
      <c r="X37969" s="69"/>
      <c r="Y37969" s="69"/>
      <c r="Z37969" s="69"/>
      <c r="AA37969" s="69"/>
    </row>
    <row r="37970" spans="24:27" x14ac:dyDescent="0.25">
      <c r="X37970" s="69"/>
      <c r="Y37970" s="69"/>
      <c r="Z37970" s="69"/>
      <c r="AA37970" s="69"/>
    </row>
    <row r="37971" spans="24:27" x14ac:dyDescent="0.25">
      <c r="X37971" s="69"/>
      <c r="Y37971" s="69"/>
      <c r="Z37971" s="69"/>
      <c r="AA37971" s="69"/>
    </row>
    <row r="37972" spans="24:27" x14ac:dyDescent="0.25">
      <c r="X37972" s="69"/>
      <c r="Y37972" s="69"/>
      <c r="Z37972" s="69"/>
      <c r="AA37972" s="69"/>
    </row>
    <row r="37973" spans="24:27" x14ac:dyDescent="0.25">
      <c r="X37973" s="69"/>
      <c r="Y37973" s="69"/>
      <c r="Z37973" s="69"/>
      <c r="AA37973" s="69"/>
    </row>
    <row r="37974" spans="24:27" x14ac:dyDescent="0.25">
      <c r="X37974" s="69"/>
      <c r="Y37974" s="69"/>
      <c r="Z37974" s="69"/>
      <c r="AA37974" s="69"/>
    </row>
    <row r="37975" spans="24:27" x14ac:dyDescent="0.25">
      <c r="X37975" s="69"/>
      <c r="Y37975" s="69"/>
      <c r="Z37975" s="69"/>
      <c r="AA37975" s="69"/>
    </row>
    <row r="37976" spans="24:27" x14ac:dyDescent="0.25">
      <c r="X37976" s="69"/>
      <c r="Y37976" s="69"/>
      <c r="Z37976" s="69"/>
      <c r="AA37976" s="69"/>
    </row>
    <row r="37977" spans="24:27" x14ac:dyDescent="0.25">
      <c r="X37977" s="69"/>
      <c r="Y37977" s="69"/>
      <c r="Z37977" s="69"/>
      <c r="AA37977" s="69"/>
    </row>
    <row r="37978" spans="24:27" x14ac:dyDescent="0.25">
      <c r="X37978" s="69"/>
      <c r="Y37978" s="69"/>
      <c r="Z37978" s="69"/>
      <c r="AA37978" s="69"/>
    </row>
    <row r="37979" spans="24:27" x14ac:dyDescent="0.25">
      <c r="X37979" s="69"/>
      <c r="Y37979" s="69"/>
      <c r="Z37979" s="69"/>
      <c r="AA37979" s="69"/>
    </row>
    <row r="37980" spans="24:27" x14ac:dyDescent="0.25">
      <c r="X37980" s="69"/>
      <c r="Y37980" s="69"/>
      <c r="Z37980" s="69"/>
      <c r="AA37980" s="69"/>
    </row>
    <row r="37981" spans="24:27" x14ac:dyDescent="0.25">
      <c r="X37981" s="69"/>
      <c r="Y37981" s="69"/>
      <c r="Z37981" s="69"/>
      <c r="AA37981" s="69"/>
    </row>
    <row r="37982" spans="24:27" x14ac:dyDescent="0.25">
      <c r="X37982" s="69"/>
      <c r="Y37982" s="69"/>
      <c r="Z37982" s="69"/>
      <c r="AA37982" s="69"/>
    </row>
    <row r="37983" spans="24:27" x14ac:dyDescent="0.25">
      <c r="X37983" s="69"/>
      <c r="Y37983" s="69"/>
      <c r="Z37983" s="69"/>
      <c r="AA37983" s="69"/>
    </row>
    <row r="37984" spans="24:27" x14ac:dyDescent="0.25">
      <c r="X37984" s="69"/>
      <c r="Y37984" s="69"/>
      <c r="Z37984" s="69"/>
      <c r="AA37984" s="69"/>
    </row>
    <row r="37985" spans="24:27" x14ac:dyDescent="0.25">
      <c r="X37985" s="69"/>
      <c r="Y37985" s="69"/>
      <c r="Z37985" s="69"/>
      <c r="AA37985" s="69"/>
    </row>
    <row r="37986" spans="24:27" x14ac:dyDescent="0.25">
      <c r="X37986" s="69"/>
      <c r="Y37986" s="69"/>
      <c r="Z37986" s="69"/>
      <c r="AA37986" s="69"/>
    </row>
    <row r="37987" spans="24:27" x14ac:dyDescent="0.25">
      <c r="X37987" s="69"/>
      <c r="Y37987" s="69"/>
      <c r="Z37987" s="69"/>
      <c r="AA37987" s="69"/>
    </row>
    <row r="37988" spans="24:27" x14ac:dyDescent="0.25">
      <c r="X37988" s="69"/>
      <c r="Y37988" s="69"/>
      <c r="Z37988" s="69"/>
      <c r="AA37988" s="69"/>
    </row>
    <row r="37989" spans="24:27" x14ac:dyDescent="0.25">
      <c r="X37989" s="69"/>
      <c r="Y37989" s="69"/>
      <c r="Z37989" s="69"/>
      <c r="AA37989" s="69"/>
    </row>
    <row r="37990" spans="24:27" x14ac:dyDescent="0.25">
      <c r="X37990" s="69"/>
      <c r="Y37990" s="69"/>
      <c r="Z37990" s="69"/>
      <c r="AA37990" s="69"/>
    </row>
    <row r="37991" spans="24:27" x14ac:dyDescent="0.25">
      <c r="X37991" s="69"/>
      <c r="Y37991" s="69"/>
      <c r="Z37991" s="69"/>
      <c r="AA37991" s="69"/>
    </row>
    <row r="37992" spans="24:27" x14ac:dyDescent="0.25">
      <c r="X37992" s="69"/>
      <c r="Y37992" s="69"/>
      <c r="Z37992" s="69"/>
      <c r="AA37992" s="69"/>
    </row>
    <row r="37993" spans="24:27" x14ac:dyDescent="0.25">
      <c r="X37993" s="69"/>
      <c r="Y37993" s="69"/>
      <c r="Z37993" s="69"/>
      <c r="AA37993" s="69"/>
    </row>
    <row r="37994" spans="24:27" x14ac:dyDescent="0.25">
      <c r="X37994" s="69"/>
      <c r="Y37994" s="69"/>
      <c r="Z37994" s="69"/>
      <c r="AA37994" s="69"/>
    </row>
    <row r="37995" spans="24:27" x14ac:dyDescent="0.25">
      <c r="X37995" s="69"/>
      <c r="Y37995" s="69"/>
      <c r="Z37995" s="69"/>
      <c r="AA37995" s="69"/>
    </row>
    <row r="37996" spans="24:27" x14ac:dyDescent="0.25">
      <c r="X37996" s="69"/>
      <c r="Y37996" s="69"/>
      <c r="Z37996" s="69"/>
      <c r="AA37996" s="69"/>
    </row>
    <row r="37997" spans="24:27" x14ac:dyDescent="0.25">
      <c r="X37997" s="69"/>
      <c r="Y37997" s="69"/>
      <c r="Z37997" s="69"/>
      <c r="AA37997" s="69"/>
    </row>
    <row r="37998" spans="24:27" x14ac:dyDescent="0.25">
      <c r="X37998" s="69"/>
      <c r="Y37998" s="69"/>
      <c r="Z37998" s="69"/>
      <c r="AA37998" s="69"/>
    </row>
    <row r="37999" spans="24:27" x14ac:dyDescent="0.25">
      <c r="X37999" s="69"/>
      <c r="Y37999" s="69"/>
      <c r="Z37999" s="69"/>
      <c r="AA37999" s="69"/>
    </row>
    <row r="38000" spans="24:27" x14ac:dyDescent="0.25">
      <c r="X38000" s="69"/>
      <c r="Y38000" s="69"/>
      <c r="Z38000" s="69"/>
      <c r="AA38000" s="69"/>
    </row>
    <row r="38001" spans="24:27" x14ac:dyDescent="0.25">
      <c r="X38001" s="69"/>
      <c r="Y38001" s="69"/>
      <c r="Z38001" s="69"/>
      <c r="AA38001" s="69"/>
    </row>
    <row r="38002" spans="24:27" x14ac:dyDescent="0.25">
      <c r="X38002" s="69"/>
      <c r="Y38002" s="69"/>
      <c r="Z38002" s="69"/>
      <c r="AA38002" s="69"/>
    </row>
    <row r="38003" spans="24:27" x14ac:dyDescent="0.25">
      <c r="X38003" s="69"/>
      <c r="Y38003" s="69"/>
      <c r="Z38003" s="69"/>
      <c r="AA38003" s="69"/>
    </row>
    <row r="38004" spans="24:27" x14ac:dyDescent="0.25">
      <c r="X38004" s="69"/>
      <c r="Y38004" s="69"/>
      <c r="Z38004" s="69"/>
      <c r="AA38004" s="69"/>
    </row>
    <row r="38005" spans="24:27" x14ac:dyDescent="0.25">
      <c r="X38005" s="69"/>
      <c r="Y38005" s="69"/>
      <c r="Z38005" s="69"/>
      <c r="AA38005" s="69"/>
    </row>
    <row r="38006" spans="24:27" x14ac:dyDescent="0.25">
      <c r="X38006" s="69"/>
      <c r="Y38006" s="69"/>
      <c r="Z38006" s="69"/>
      <c r="AA38006" s="69"/>
    </row>
    <row r="38007" spans="24:27" x14ac:dyDescent="0.25">
      <c r="X38007" s="69"/>
      <c r="Y38007" s="69"/>
      <c r="Z38007" s="69"/>
      <c r="AA38007" s="69"/>
    </row>
    <row r="38008" spans="24:27" x14ac:dyDescent="0.25">
      <c r="X38008" s="69"/>
      <c r="Y38008" s="69"/>
      <c r="Z38008" s="69"/>
      <c r="AA38008" s="69"/>
    </row>
    <row r="38009" spans="24:27" x14ac:dyDescent="0.25">
      <c r="X38009" s="69"/>
      <c r="Y38009" s="69"/>
      <c r="Z38009" s="69"/>
      <c r="AA38009" s="69"/>
    </row>
    <row r="38010" spans="24:27" x14ac:dyDescent="0.25">
      <c r="X38010" s="69"/>
      <c r="Y38010" s="69"/>
      <c r="Z38010" s="69"/>
      <c r="AA38010" s="69"/>
    </row>
    <row r="38011" spans="24:27" x14ac:dyDescent="0.25">
      <c r="X38011" s="69"/>
      <c r="Y38011" s="69"/>
      <c r="Z38011" s="69"/>
      <c r="AA38011" s="69"/>
    </row>
    <row r="38012" spans="24:27" x14ac:dyDescent="0.25">
      <c r="X38012" s="69"/>
      <c r="Y38012" s="69"/>
      <c r="Z38012" s="69"/>
      <c r="AA38012" s="69"/>
    </row>
    <row r="38013" spans="24:27" x14ac:dyDescent="0.25">
      <c r="X38013" s="69"/>
      <c r="Y38013" s="69"/>
      <c r="Z38013" s="69"/>
      <c r="AA38013" s="69"/>
    </row>
    <row r="38014" spans="24:27" x14ac:dyDescent="0.25">
      <c r="X38014" s="69"/>
      <c r="Y38014" s="69"/>
      <c r="Z38014" s="69"/>
      <c r="AA38014" s="69"/>
    </row>
    <row r="38015" spans="24:27" x14ac:dyDescent="0.25">
      <c r="X38015" s="69"/>
      <c r="Y38015" s="69"/>
      <c r="Z38015" s="69"/>
      <c r="AA38015" s="69"/>
    </row>
    <row r="38016" spans="24:27" x14ac:dyDescent="0.25">
      <c r="X38016" s="69"/>
      <c r="Y38016" s="69"/>
      <c r="Z38016" s="69"/>
      <c r="AA38016" s="69"/>
    </row>
    <row r="38017" spans="24:27" x14ac:dyDescent="0.25">
      <c r="X38017" s="69"/>
      <c r="Y38017" s="69"/>
      <c r="Z38017" s="69"/>
      <c r="AA38017" s="69"/>
    </row>
    <row r="38018" spans="24:27" x14ac:dyDescent="0.25">
      <c r="X38018" s="69"/>
      <c r="Y38018" s="69"/>
      <c r="Z38018" s="69"/>
      <c r="AA38018" s="69"/>
    </row>
    <row r="38019" spans="24:27" x14ac:dyDescent="0.25">
      <c r="X38019" s="69"/>
      <c r="Y38019" s="69"/>
      <c r="Z38019" s="69"/>
      <c r="AA38019" s="69"/>
    </row>
    <row r="38020" spans="24:27" x14ac:dyDescent="0.25">
      <c r="X38020" s="69"/>
      <c r="Y38020" s="69"/>
      <c r="Z38020" s="69"/>
      <c r="AA38020" s="69"/>
    </row>
    <row r="38021" spans="24:27" x14ac:dyDescent="0.25">
      <c r="X38021" s="69"/>
      <c r="Y38021" s="69"/>
      <c r="Z38021" s="69"/>
      <c r="AA38021" s="69"/>
    </row>
    <row r="38022" spans="24:27" x14ac:dyDescent="0.25">
      <c r="X38022" s="69"/>
      <c r="Y38022" s="69"/>
      <c r="Z38022" s="69"/>
      <c r="AA38022" s="69"/>
    </row>
    <row r="38023" spans="24:27" x14ac:dyDescent="0.25">
      <c r="X38023" s="69"/>
      <c r="Y38023" s="69"/>
      <c r="Z38023" s="69"/>
      <c r="AA38023" s="69"/>
    </row>
    <row r="38024" spans="24:27" x14ac:dyDescent="0.25">
      <c r="X38024" s="69"/>
      <c r="Y38024" s="69"/>
      <c r="Z38024" s="69"/>
      <c r="AA38024" s="69"/>
    </row>
    <row r="38025" spans="24:27" x14ac:dyDescent="0.25">
      <c r="X38025" s="69"/>
      <c r="Y38025" s="69"/>
      <c r="Z38025" s="69"/>
      <c r="AA38025" s="69"/>
    </row>
    <row r="38026" spans="24:27" x14ac:dyDescent="0.25">
      <c r="X38026" s="69"/>
      <c r="Y38026" s="69"/>
      <c r="Z38026" s="69"/>
      <c r="AA38026" s="69"/>
    </row>
    <row r="38027" spans="24:27" x14ac:dyDescent="0.25">
      <c r="X38027" s="69"/>
      <c r="Y38027" s="69"/>
      <c r="Z38027" s="69"/>
      <c r="AA38027" s="69"/>
    </row>
    <row r="38028" spans="24:27" x14ac:dyDescent="0.25">
      <c r="X38028" s="69"/>
      <c r="Y38028" s="69"/>
      <c r="Z38028" s="69"/>
      <c r="AA38028" s="69"/>
    </row>
    <row r="38029" spans="24:27" x14ac:dyDescent="0.25">
      <c r="X38029" s="69"/>
      <c r="Y38029" s="69"/>
      <c r="Z38029" s="69"/>
      <c r="AA38029" s="69"/>
    </row>
    <row r="38030" spans="24:27" x14ac:dyDescent="0.25">
      <c r="X38030" s="69"/>
      <c r="Y38030" s="69"/>
      <c r="Z38030" s="69"/>
      <c r="AA38030" s="69"/>
    </row>
    <row r="38031" spans="24:27" x14ac:dyDescent="0.25">
      <c r="X38031" s="69"/>
      <c r="Y38031" s="69"/>
      <c r="Z38031" s="69"/>
      <c r="AA38031" s="69"/>
    </row>
    <row r="38032" spans="24:27" x14ac:dyDescent="0.25">
      <c r="X38032" s="69"/>
      <c r="Y38032" s="69"/>
      <c r="Z38032" s="69"/>
      <c r="AA38032" s="69"/>
    </row>
    <row r="38033" spans="24:27" x14ac:dyDescent="0.25">
      <c r="X38033" s="69"/>
      <c r="Y38033" s="69"/>
      <c r="Z38033" s="69"/>
      <c r="AA38033" s="69"/>
    </row>
    <row r="38034" spans="24:27" x14ac:dyDescent="0.25">
      <c r="X38034" s="69"/>
      <c r="Y38034" s="69"/>
      <c r="Z38034" s="69"/>
      <c r="AA38034" s="69"/>
    </row>
    <row r="38035" spans="24:27" x14ac:dyDescent="0.25">
      <c r="X38035" s="69"/>
      <c r="Y38035" s="69"/>
      <c r="Z38035" s="69"/>
      <c r="AA38035" s="69"/>
    </row>
    <row r="38036" spans="24:27" x14ac:dyDescent="0.25">
      <c r="X38036" s="69"/>
      <c r="Y38036" s="69"/>
      <c r="Z38036" s="69"/>
      <c r="AA38036" s="69"/>
    </row>
    <row r="38037" spans="24:27" x14ac:dyDescent="0.25">
      <c r="X38037" s="69"/>
      <c r="Y38037" s="69"/>
      <c r="Z38037" s="69"/>
      <c r="AA38037" s="69"/>
    </row>
    <row r="38038" spans="24:27" x14ac:dyDescent="0.25">
      <c r="X38038" s="69"/>
      <c r="Y38038" s="69"/>
      <c r="Z38038" s="69"/>
      <c r="AA38038" s="69"/>
    </row>
    <row r="38039" spans="24:27" x14ac:dyDescent="0.25">
      <c r="X38039" s="69"/>
      <c r="Y38039" s="69"/>
      <c r="Z38039" s="69"/>
      <c r="AA38039" s="69"/>
    </row>
    <row r="38040" spans="24:27" x14ac:dyDescent="0.25">
      <c r="X38040" s="69"/>
      <c r="Y38040" s="69"/>
      <c r="Z38040" s="69"/>
      <c r="AA38040" s="69"/>
    </row>
    <row r="38041" spans="24:27" x14ac:dyDescent="0.25">
      <c r="X38041" s="69"/>
      <c r="Y38041" s="69"/>
      <c r="Z38041" s="69"/>
      <c r="AA38041" s="69"/>
    </row>
    <row r="38042" spans="24:27" x14ac:dyDescent="0.25">
      <c r="X38042" s="69"/>
      <c r="Y38042" s="69"/>
      <c r="Z38042" s="69"/>
      <c r="AA38042" s="69"/>
    </row>
    <row r="38043" spans="24:27" x14ac:dyDescent="0.25">
      <c r="X38043" s="69"/>
      <c r="Y38043" s="69"/>
      <c r="Z38043" s="69"/>
      <c r="AA38043" s="69"/>
    </row>
    <row r="38044" spans="24:27" x14ac:dyDescent="0.25">
      <c r="X38044" s="69"/>
      <c r="Y38044" s="69"/>
      <c r="Z38044" s="69"/>
      <c r="AA38044" s="69"/>
    </row>
    <row r="38045" spans="24:27" x14ac:dyDescent="0.25">
      <c r="X38045" s="69"/>
      <c r="Y38045" s="69"/>
      <c r="Z38045" s="69"/>
      <c r="AA38045" s="69"/>
    </row>
    <row r="38046" spans="24:27" x14ac:dyDescent="0.25">
      <c r="X38046" s="69"/>
      <c r="Y38046" s="69"/>
      <c r="Z38046" s="69"/>
      <c r="AA38046" s="69"/>
    </row>
    <row r="38047" spans="24:27" x14ac:dyDescent="0.25">
      <c r="X38047" s="69"/>
      <c r="Y38047" s="69"/>
      <c r="Z38047" s="69"/>
      <c r="AA38047" s="69"/>
    </row>
    <row r="38048" spans="24:27" x14ac:dyDescent="0.25">
      <c r="X38048" s="69"/>
      <c r="Y38048" s="69"/>
      <c r="Z38048" s="69"/>
      <c r="AA38048" s="69"/>
    </row>
    <row r="38049" spans="24:27" x14ac:dyDescent="0.25">
      <c r="X38049" s="69"/>
      <c r="Y38049" s="69"/>
      <c r="Z38049" s="69"/>
      <c r="AA38049" s="69"/>
    </row>
    <row r="38050" spans="24:27" x14ac:dyDescent="0.25">
      <c r="X38050" s="69"/>
      <c r="Y38050" s="69"/>
      <c r="Z38050" s="69"/>
      <c r="AA38050" s="69"/>
    </row>
    <row r="38051" spans="24:27" x14ac:dyDescent="0.25">
      <c r="X38051" s="69"/>
      <c r="Y38051" s="69"/>
      <c r="Z38051" s="69"/>
      <c r="AA38051" s="69"/>
    </row>
    <row r="38052" spans="24:27" x14ac:dyDescent="0.25">
      <c r="X38052" s="69"/>
      <c r="Y38052" s="69"/>
      <c r="Z38052" s="69"/>
      <c r="AA38052" s="69"/>
    </row>
    <row r="38053" spans="24:27" x14ac:dyDescent="0.25">
      <c r="X38053" s="69"/>
      <c r="Y38053" s="69"/>
      <c r="Z38053" s="69"/>
      <c r="AA38053" s="69"/>
    </row>
    <row r="38054" spans="24:27" x14ac:dyDescent="0.25">
      <c r="X38054" s="69"/>
      <c r="Y38054" s="69"/>
      <c r="Z38054" s="69"/>
      <c r="AA38054" s="69"/>
    </row>
    <row r="38055" spans="24:27" x14ac:dyDescent="0.25">
      <c r="X38055" s="69"/>
      <c r="Y38055" s="69"/>
      <c r="Z38055" s="69"/>
      <c r="AA38055" s="69"/>
    </row>
    <row r="38056" spans="24:27" x14ac:dyDescent="0.25">
      <c r="X38056" s="69"/>
      <c r="Y38056" s="69"/>
      <c r="Z38056" s="69"/>
      <c r="AA38056" s="69"/>
    </row>
    <row r="38057" spans="24:27" x14ac:dyDescent="0.25">
      <c r="X38057" s="69"/>
      <c r="Y38057" s="69"/>
      <c r="Z38057" s="69"/>
      <c r="AA38057" s="69"/>
    </row>
    <row r="38058" spans="24:27" x14ac:dyDescent="0.25">
      <c r="X38058" s="69"/>
      <c r="Y38058" s="69"/>
      <c r="Z38058" s="69"/>
      <c r="AA38058" s="69"/>
    </row>
    <row r="38059" spans="24:27" x14ac:dyDescent="0.25">
      <c r="X38059" s="69"/>
      <c r="Y38059" s="69"/>
      <c r="Z38059" s="69"/>
      <c r="AA38059" s="69"/>
    </row>
    <row r="38060" spans="24:27" x14ac:dyDescent="0.25">
      <c r="X38060" s="69"/>
      <c r="Y38060" s="69"/>
      <c r="Z38060" s="69"/>
      <c r="AA38060" s="69"/>
    </row>
    <row r="38061" spans="24:27" x14ac:dyDescent="0.25">
      <c r="X38061" s="69"/>
      <c r="Y38061" s="69"/>
      <c r="Z38061" s="69"/>
      <c r="AA38061" s="69"/>
    </row>
    <row r="38062" spans="24:27" x14ac:dyDescent="0.25">
      <c r="X38062" s="69"/>
      <c r="Y38062" s="69"/>
      <c r="Z38062" s="69"/>
      <c r="AA38062" s="69"/>
    </row>
    <row r="38063" spans="24:27" x14ac:dyDescent="0.25">
      <c r="X38063" s="69"/>
      <c r="Y38063" s="69"/>
      <c r="Z38063" s="69"/>
      <c r="AA38063" s="69"/>
    </row>
    <row r="38064" spans="24:27" x14ac:dyDescent="0.25">
      <c r="X38064" s="69"/>
      <c r="Y38064" s="69"/>
      <c r="Z38064" s="69"/>
      <c r="AA38064" s="69"/>
    </row>
    <row r="38065" spans="24:27" x14ac:dyDescent="0.25">
      <c r="X38065" s="69"/>
      <c r="Y38065" s="69"/>
      <c r="Z38065" s="69"/>
      <c r="AA38065" s="69"/>
    </row>
    <row r="38066" spans="24:27" x14ac:dyDescent="0.25">
      <c r="X38066" s="69"/>
      <c r="Y38066" s="69"/>
      <c r="Z38066" s="69"/>
      <c r="AA38066" s="69"/>
    </row>
    <row r="38067" spans="24:27" x14ac:dyDescent="0.25">
      <c r="X38067" s="69"/>
      <c r="Y38067" s="69"/>
      <c r="Z38067" s="69"/>
      <c r="AA38067" s="69"/>
    </row>
    <row r="38068" spans="24:27" x14ac:dyDescent="0.25">
      <c r="X38068" s="69"/>
      <c r="Y38068" s="69"/>
      <c r="Z38068" s="69"/>
      <c r="AA38068" s="69"/>
    </row>
    <row r="38069" spans="24:27" x14ac:dyDescent="0.25">
      <c r="X38069" s="69"/>
      <c r="Y38069" s="69"/>
      <c r="Z38069" s="69"/>
      <c r="AA38069" s="69"/>
    </row>
    <row r="38070" spans="24:27" x14ac:dyDescent="0.25">
      <c r="X38070" s="69"/>
      <c r="Y38070" s="69"/>
      <c r="Z38070" s="69"/>
      <c r="AA38070" s="69"/>
    </row>
    <row r="38071" spans="24:27" x14ac:dyDescent="0.25">
      <c r="X38071" s="69"/>
      <c r="Y38071" s="69"/>
      <c r="Z38071" s="69"/>
      <c r="AA38071" s="69"/>
    </row>
    <row r="38072" spans="24:27" x14ac:dyDescent="0.25">
      <c r="X38072" s="69"/>
      <c r="Y38072" s="69"/>
      <c r="Z38072" s="69"/>
      <c r="AA38072" s="69"/>
    </row>
    <row r="38073" spans="24:27" x14ac:dyDescent="0.25">
      <c r="X38073" s="69"/>
      <c r="Y38073" s="69"/>
      <c r="Z38073" s="69"/>
      <c r="AA38073" s="69"/>
    </row>
    <row r="38074" spans="24:27" x14ac:dyDescent="0.25">
      <c r="X38074" s="69"/>
      <c r="Y38074" s="69"/>
      <c r="Z38074" s="69"/>
      <c r="AA38074" s="69"/>
    </row>
    <row r="38075" spans="24:27" x14ac:dyDescent="0.25">
      <c r="X38075" s="69"/>
      <c r="Y38075" s="69"/>
      <c r="Z38075" s="69"/>
      <c r="AA38075" s="69"/>
    </row>
    <row r="38076" spans="24:27" x14ac:dyDescent="0.25">
      <c r="X38076" s="69"/>
      <c r="Y38076" s="69"/>
      <c r="Z38076" s="69"/>
      <c r="AA38076" s="69"/>
    </row>
    <row r="38077" spans="24:27" x14ac:dyDescent="0.25">
      <c r="X38077" s="69"/>
      <c r="Y38077" s="69"/>
      <c r="Z38077" s="69"/>
      <c r="AA38077" s="69"/>
    </row>
    <row r="38078" spans="24:27" x14ac:dyDescent="0.25">
      <c r="X38078" s="69"/>
      <c r="Y38078" s="69"/>
      <c r="Z38078" s="69"/>
      <c r="AA38078" s="69"/>
    </row>
    <row r="38079" spans="24:27" x14ac:dyDescent="0.25">
      <c r="X38079" s="69"/>
      <c r="Y38079" s="69"/>
      <c r="Z38079" s="69"/>
      <c r="AA38079" s="69"/>
    </row>
    <row r="38080" spans="24:27" x14ac:dyDescent="0.25">
      <c r="X38080" s="69"/>
      <c r="Y38080" s="69"/>
      <c r="Z38080" s="69"/>
      <c r="AA38080" s="69"/>
    </row>
    <row r="38081" spans="24:27" x14ac:dyDescent="0.25">
      <c r="X38081" s="69"/>
      <c r="Y38081" s="69"/>
      <c r="Z38081" s="69"/>
      <c r="AA38081" s="69"/>
    </row>
    <row r="38082" spans="24:27" x14ac:dyDescent="0.25">
      <c r="X38082" s="69"/>
      <c r="Y38082" s="69"/>
      <c r="Z38082" s="69"/>
      <c r="AA38082" s="69"/>
    </row>
    <row r="38083" spans="24:27" x14ac:dyDescent="0.25">
      <c r="X38083" s="69"/>
      <c r="Y38083" s="69"/>
      <c r="Z38083" s="69"/>
      <c r="AA38083" s="69"/>
    </row>
    <row r="38084" spans="24:27" x14ac:dyDescent="0.25">
      <c r="X38084" s="69"/>
      <c r="Y38084" s="69"/>
      <c r="Z38084" s="69"/>
      <c r="AA38084" s="69"/>
    </row>
    <row r="38085" spans="24:27" x14ac:dyDescent="0.25">
      <c r="X38085" s="69"/>
      <c r="Y38085" s="69"/>
      <c r="Z38085" s="69"/>
      <c r="AA38085" s="69"/>
    </row>
    <row r="38086" spans="24:27" x14ac:dyDescent="0.25">
      <c r="X38086" s="69"/>
      <c r="Y38086" s="69"/>
      <c r="Z38086" s="69"/>
      <c r="AA38086" s="69"/>
    </row>
    <row r="38087" spans="24:27" x14ac:dyDescent="0.25">
      <c r="X38087" s="69"/>
      <c r="Y38087" s="69"/>
      <c r="Z38087" s="69"/>
      <c r="AA38087" s="69"/>
    </row>
    <row r="38088" spans="24:27" x14ac:dyDescent="0.25">
      <c r="X38088" s="69"/>
      <c r="Y38088" s="69"/>
      <c r="Z38088" s="69"/>
      <c r="AA38088" s="69"/>
    </row>
    <row r="38089" spans="24:27" x14ac:dyDescent="0.25">
      <c r="X38089" s="69"/>
      <c r="Y38089" s="69"/>
      <c r="Z38089" s="69"/>
      <c r="AA38089" s="69"/>
    </row>
    <row r="38090" spans="24:27" x14ac:dyDescent="0.25">
      <c r="X38090" s="69"/>
      <c r="Y38090" s="69"/>
      <c r="Z38090" s="69"/>
      <c r="AA38090" s="69"/>
    </row>
    <row r="38091" spans="24:27" x14ac:dyDescent="0.25">
      <c r="X38091" s="69"/>
      <c r="Y38091" s="69"/>
      <c r="Z38091" s="69"/>
      <c r="AA38091" s="69"/>
    </row>
    <row r="38092" spans="24:27" x14ac:dyDescent="0.25">
      <c r="X38092" s="69"/>
      <c r="Y38092" s="69"/>
      <c r="Z38092" s="69"/>
      <c r="AA38092" s="69"/>
    </row>
    <row r="38093" spans="24:27" x14ac:dyDescent="0.25">
      <c r="X38093" s="69"/>
      <c r="Y38093" s="69"/>
      <c r="Z38093" s="69"/>
      <c r="AA38093" s="69"/>
    </row>
    <row r="38094" spans="24:27" x14ac:dyDescent="0.25">
      <c r="X38094" s="69"/>
      <c r="Y38094" s="69"/>
      <c r="Z38094" s="69"/>
      <c r="AA38094" s="69"/>
    </row>
    <row r="38095" spans="24:27" x14ac:dyDescent="0.25">
      <c r="X38095" s="69"/>
      <c r="Y38095" s="69"/>
      <c r="Z38095" s="69"/>
      <c r="AA38095" s="69"/>
    </row>
    <row r="38096" spans="24:27" x14ac:dyDescent="0.25">
      <c r="X38096" s="69"/>
      <c r="Y38096" s="69"/>
      <c r="Z38096" s="69"/>
      <c r="AA38096" s="69"/>
    </row>
    <row r="38097" spans="24:27" x14ac:dyDescent="0.25">
      <c r="X38097" s="69"/>
      <c r="Y38097" s="69"/>
      <c r="Z38097" s="69"/>
      <c r="AA38097" s="69"/>
    </row>
    <row r="38098" spans="24:27" x14ac:dyDescent="0.25">
      <c r="X38098" s="69"/>
      <c r="Y38098" s="69"/>
      <c r="Z38098" s="69"/>
      <c r="AA38098" s="69"/>
    </row>
    <row r="38099" spans="24:27" x14ac:dyDescent="0.25">
      <c r="X38099" s="69"/>
      <c r="Y38099" s="69"/>
      <c r="Z38099" s="69"/>
      <c r="AA38099" s="69"/>
    </row>
    <row r="38100" spans="24:27" x14ac:dyDescent="0.25">
      <c r="X38100" s="69"/>
      <c r="Y38100" s="69"/>
      <c r="Z38100" s="69"/>
      <c r="AA38100" s="69"/>
    </row>
    <row r="38101" spans="24:27" x14ac:dyDescent="0.25">
      <c r="X38101" s="69"/>
      <c r="Y38101" s="69"/>
      <c r="Z38101" s="69"/>
      <c r="AA38101" s="69"/>
    </row>
    <row r="38102" spans="24:27" x14ac:dyDescent="0.25">
      <c r="X38102" s="69"/>
      <c r="Y38102" s="69"/>
      <c r="Z38102" s="69"/>
      <c r="AA38102" s="69"/>
    </row>
    <row r="38103" spans="24:27" x14ac:dyDescent="0.25">
      <c r="X38103" s="69"/>
      <c r="Y38103" s="69"/>
      <c r="Z38103" s="69"/>
      <c r="AA38103" s="69"/>
    </row>
    <row r="38104" spans="24:27" x14ac:dyDescent="0.25">
      <c r="X38104" s="69"/>
      <c r="Y38104" s="69"/>
      <c r="Z38104" s="69"/>
      <c r="AA38104" s="69"/>
    </row>
    <row r="38105" spans="24:27" x14ac:dyDescent="0.25">
      <c r="X38105" s="69"/>
      <c r="Y38105" s="69"/>
      <c r="Z38105" s="69"/>
      <c r="AA38105" s="69"/>
    </row>
    <row r="38106" spans="24:27" x14ac:dyDescent="0.25">
      <c r="X38106" s="69"/>
      <c r="Y38106" s="69"/>
      <c r="Z38106" s="69"/>
      <c r="AA38106" s="69"/>
    </row>
    <row r="38107" spans="24:27" x14ac:dyDescent="0.25">
      <c r="X38107" s="69"/>
      <c r="Y38107" s="69"/>
      <c r="Z38107" s="69"/>
      <c r="AA38107" s="69"/>
    </row>
    <row r="38108" spans="24:27" x14ac:dyDescent="0.25">
      <c r="X38108" s="69"/>
      <c r="Y38108" s="69"/>
      <c r="Z38108" s="69"/>
      <c r="AA38108" s="69"/>
    </row>
    <row r="38109" spans="24:27" x14ac:dyDescent="0.25">
      <c r="X38109" s="69"/>
      <c r="Y38109" s="69"/>
      <c r="Z38109" s="69"/>
      <c r="AA38109" s="69"/>
    </row>
    <row r="38110" spans="24:27" x14ac:dyDescent="0.25">
      <c r="X38110" s="69"/>
      <c r="Y38110" s="69"/>
      <c r="Z38110" s="69"/>
      <c r="AA38110" s="69"/>
    </row>
    <row r="38111" spans="24:27" x14ac:dyDescent="0.25">
      <c r="X38111" s="69"/>
      <c r="Y38111" s="69"/>
      <c r="Z38111" s="69"/>
      <c r="AA38111" s="69"/>
    </row>
    <row r="38112" spans="24:27" x14ac:dyDescent="0.25">
      <c r="X38112" s="69"/>
      <c r="Y38112" s="69"/>
      <c r="Z38112" s="69"/>
      <c r="AA38112" s="69"/>
    </row>
    <row r="38113" spans="24:27" x14ac:dyDescent="0.25">
      <c r="X38113" s="69"/>
      <c r="Y38113" s="69"/>
      <c r="Z38113" s="69"/>
      <c r="AA38113" s="69"/>
    </row>
    <row r="38114" spans="24:27" x14ac:dyDescent="0.25">
      <c r="X38114" s="69"/>
      <c r="Y38114" s="69"/>
      <c r="Z38114" s="69"/>
      <c r="AA38114" s="69"/>
    </row>
    <row r="38115" spans="24:27" x14ac:dyDescent="0.25">
      <c r="X38115" s="69"/>
      <c r="Y38115" s="69"/>
      <c r="Z38115" s="69"/>
      <c r="AA38115" s="69"/>
    </row>
    <row r="38116" spans="24:27" x14ac:dyDescent="0.25">
      <c r="X38116" s="69"/>
      <c r="Y38116" s="69"/>
      <c r="Z38116" s="69"/>
      <c r="AA38116" s="69"/>
    </row>
    <row r="38117" spans="24:27" x14ac:dyDescent="0.25">
      <c r="X38117" s="69"/>
      <c r="Y38117" s="69"/>
      <c r="Z38117" s="69"/>
      <c r="AA38117" s="69"/>
    </row>
    <row r="38118" spans="24:27" x14ac:dyDescent="0.25">
      <c r="X38118" s="69"/>
      <c r="Y38118" s="69"/>
      <c r="Z38118" s="69"/>
      <c r="AA38118" s="69"/>
    </row>
    <row r="38119" spans="24:27" x14ac:dyDescent="0.25">
      <c r="X38119" s="69"/>
      <c r="Y38119" s="69"/>
      <c r="Z38119" s="69"/>
      <c r="AA38119" s="69"/>
    </row>
    <row r="38120" spans="24:27" x14ac:dyDescent="0.25">
      <c r="X38120" s="69"/>
      <c r="Y38120" s="69"/>
      <c r="Z38120" s="69"/>
      <c r="AA38120" s="69"/>
    </row>
    <row r="38121" spans="24:27" x14ac:dyDescent="0.25">
      <c r="X38121" s="69"/>
      <c r="Y38121" s="69"/>
      <c r="Z38121" s="69"/>
      <c r="AA38121" s="69"/>
    </row>
    <row r="38122" spans="24:27" x14ac:dyDescent="0.25">
      <c r="X38122" s="69"/>
      <c r="Y38122" s="69"/>
      <c r="Z38122" s="69"/>
      <c r="AA38122" s="69"/>
    </row>
    <row r="38123" spans="24:27" x14ac:dyDescent="0.25">
      <c r="X38123" s="69"/>
      <c r="Y38123" s="69"/>
      <c r="Z38123" s="69"/>
      <c r="AA38123" s="69"/>
    </row>
    <row r="38124" spans="24:27" x14ac:dyDescent="0.25">
      <c r="X38124" s="69"/>
      <c r="Y38124" s="69"/>
      <c r="Z38124" s="69"/>
      <c r="AA38124" s="69"/>
    </row>
    <row r="38125" spans="24:27" x14ac:dyDescent="0.25">
      <c r="X38125" s="69"/>
      <c r="Y38125" s="69"/>
      <c r="Z38125" s="69"/>
      <c r="AA38125" s="69"/>
    </row>
    <row r="38126" spans="24:27" x14ac:dyDescent="0.25">
      <c r="X38126" s="69"/>
      <c r="Y38126" s="69"/>
      <c r="Z38126" s="69"/>
      <c r="AA38126" s="69"/>
    </row>
    <row r="38127" spans="24:27" x14ac:dyDescent="0.25">
      <c r="X38127" s="69"/>
      <c r="Y38127" s="69"/>
      <c r="Z38127" s="69"/>
      <c r="AA38127" s="69"/>
    </row>
    <row r="38128" spans="24:27" x14ac:dyDescent="0.25">
      <c r="X38128" s="69"/>
      <c r="Y38128" s="69"/>
      <c r="Z38128" s="69"/>
      <c r="AA38128" s="69"/>
    </row>
    <row r="38129" spans="24:27" x14ac:dyDescent="0.25">
      <c r="X38129" s="69"/>
      <c r="Y38129" s="69"/>
      <c r="Z38129" s="69"/>
      <c r="AA38129" s="69"/>
    </row>
    <row r="38130" spans="24:27" x14ac:dyDescent="0.25">
      <c r="X38130" s="69"/>
      <c r="Y38130" s="69"/>
      <c r="Z38130" s="69"/>
      <c r="AA38130" s="69"/>
    </row>
    <row r="38131" spans="24:27" x14ac:dyDescent="0.25">
      <c r="X38131" s="69"/>
      <c r="Y38131" s="69"/>
      <c r="Z38131" s="69"/>
      <c r="AA38131" s="69"/>
    </row>
    <row r="38132" spans="24:27" x14ac:dyDescent="0.25">
      <c r="X38132" s="69"/>
      <c r="Y38132" s="69"/>
      <c r="Z38132" s="69"/>
      <c r="AA38132" s="69"/>
    </row>
    <row r="38133" spans="24:27" x14ac:dyDescent="0.25">
      <c r="X38133" s="69"/>
      <c r="Y38133" s="69"/>
      <c r="Z38133" s="69"/>
      <c r="AA38133" s="69"/>
    </row>
    <row r="38134" spans="24:27" x14ac:dyDescent="0.25">
      <c r="X38134" s="69"/>
      <c r="Y38134" s="69"/>
      <c r="Z38134" s="69"/>
      <c r="AA38134" s="69"/>
    </row>
    <row r="38135" spans="24:27" x14ac:dyDescent="0.25">
      <c r="X38135" s="69"/>
      <c r="Y38135" s="69"/>
      <c r="Z38135" s="69"/>
      <c r="AA38135" s="69"/>
    </row>
    <row r="38136" spans="24:27" x14ac:dyDescent="0.25">
      <c r="X38136" s="69"/>
      <c r="Y38136" s="69"/>
      <c r="Z38136" s="69"/>
      <c r="AA38136" s="69"/>
    </row>
    <row r="38137" spans="24:27" x14ac:dyDescent="0.25">
      <c r="X38137" s="69"/>
      <c r="Y38137" s="69"/>
      <c r="Z38137" s="69"/>
      <c r="AA38137" s="69"/>
    </row>
    <row r="38138" spans="24:27" x14ac:dyDescent="0.25">
      <c r="X38138" s="69"/>
      <c r="Y38138" s="69"/>
      <c r="Z38138" s="69"/>
      <c r="AA38138" s="69"/>
    </row>
    <row r="38139" spans="24:27" x14ac:dyDescent="0.25">
      <c r="X38139" s="69"/>
      <c r="Y38139" s="69"/>
      <c r="Z38139" s="69"/>
      <c r="AA38139" s="69"/>
    </row>
    <row r="38140" spans="24:27" x14ac:dyDescent="0.25">
      <c r="X38140" s="69"/>
      <c r="Y38140" s="69"/>
      <c r="Z38140" s="69"/>
      <c r="AA38140" s="69"/>
    </row>
    <row r="38141" spans="24:27" x14ac:dyDescent="0.25">
      <c r="X38141" s="69"/>
      <c r="Y38141" s="69"/>
      <c r="Z38141" s="69"/>
      <c r="AA38141" s="69"/>
    </row>
    <row r="38142" spans="24:27" x14ac:dyDescent="0.25">
      <c r="X38142" s="69"/>
      <c r="Y38142" s="69"/>
      <c r="Z38142" s="69"/>
      <c r="AA38142" s="69"/>
    </row>
    <row r="38143" spans="24:27" x14ac:dyDescent="0.25">
      <c r="X38143" s="69"/>
      <c r="Y38143" s="69"/>
      <c r="Z38143" s="69"/>
      <c r="AA38143" s="69"/>
    </row>
    <row r="38144" spans="24:27" x14ac:dyDescent="0.25">
      <c r="X38144" s="69"/>
      <c r="Y38144" s="69"/>
      <c r="Z38144" s="69"/>
      <c r="AA38144" s="69"/>
    </row>
    <row r="38145" spans="24:27" x14ac:dyDescent="0.25">
      <c r="X38145" s="69"/>
      <c r="Y38145" s="69"/>
      <c r="Z38145" s="69"/>
      <c r="AA38145" s="69"/>
    </row>
    <row r="38146" spans="24:27" x14ac:dyDescent="0.25">
      <c r="X38146" s="69"/>
      <c r="Y38146" s="69"/>
      <c r="Z38146" s="69"/>
      <c r="AA38146" s="69"/>
    </row>
    <row r="38147" spans="24:27" x14ac:dyDescent="0.25">
      <c r="X38147" s="69"/>
      <c r="Y38147" s="69"/>
      <c r="Z38147" s="69"/>
      <c r="AA38147" s="69"/>
    </row>
    <row r="38148" spans="24:27" x14ac:dyDescent="0.25">
      <c r="X38148" s="69"/>
      <c r="Y38148" s="69"/>
      <c r="Z38148" s="69"/>
      <c r="AA38148" s="69"/>
    </row>
    <row r="38149" spans="24:27" x14ac:dyDescent="0.25">
      <c r="X38149" s="69"/>
      <c r="Y38149" s="69"/>
      <c r="Z38149" s="69"/>
      <c r="AA38149" s="69"/>
    </row>
    <row r="38150" spans="24:27" x14ac:dyDescent="0.25">
      <c r="X38150" s="69"/>
      <c r="Y38150" s="69"/>
      <c r="Z38150" s="69"/>
      <c r="AA38150" s="69"/>
    </row>
    <row r="38151" spans="24:27" x14ac:dyDescent="0.25">
      <c r="X38151" s="69"/>
      <c r="Y38151" s="69"/>
      <c r="Z38151" s="69"/>
      <c r="AA38151" s="69"/>
    </row>
    <row r="38152" spans="24:27" x14ac:dyDescent="0.25">
      <c r="X38152" s="69"/>
      <c r="Y38152" s="69"/>
      <c r="Z38152" s="69"/>
      <c r="AA38152" s="69"/>
    </row>
    <row r="38153" spans="24:27" x14ac:dyDescent="0.25">
      <c r="X38153" s="69"/>
      <c r="Y38153" s="69"/>
      <c r="Z38153" s="69"/>
      <c r="AA38153" s="69"/>
    </row>
    <row r="38154" spans="24:27" x14ac:dyDescent="0.25">
      <c r="X38154" s="69"/>
      <c r="Y38154" s="69"/>
      <c r="Z38154" s="69"/>
      <c r="AA38154" s="69"/>
    </row>
    <row r="38155" spans="24:27" x14ac:dyDescent="0.25">
      <c r="X38155" s="69"/>
      <c r="Y38155" s="69"/>
      <c r="Z38155" s="69"/>
      <c r="AA38155" s="69"/>
    </row>
    <row r="38156" spans="24:27" x14ac:dyDescent="0.25">
      <c r="X38156" s="69"/>
      <c r="Y38156" s="69"/>
      <c r="Z38156" s="69"/>
      <c r="AA38156" s="69"/>
    </row>
    <row r="38157" spans="24:27" x14ac:dyDescent="0.25">
      <c r="X38157" s="69"/>
      <c r="Y38157" s="69"/>
      <c r="Z38157" s="69"/>
      <c r="AA38157" s="69"/>
    </row>
    <row r="38158" spans="24:27" x14ac:dyDescent="0.25">
      <c r="X38158" s="69"/>
      <c r="Y38158" s="69"/>
      <c r="Z38158" s="69"/>
      <c r="AA38158" s="69"/>
    </row>
    <row r="38159" spans="24:27" x14ac:dyDescent="0.25">
      <c r="X38159" s="69"/>
      <c r="Y38159" s="69"/>
      <c r="Z38159" s="69"/>
      <c r="AA38159" s="69"/>
    </row>
    <row r="38160" spans="24:27" x14ac:dyDescent="0.25">
      <c r="X38160" s="69"/>
      <c r="Y38160" s="69"/>
      <c r="Z38160" s="69"/>
      <c r="AA38160" s="69"/>
    </row>
    <row r="38161" spans="24:27" x14ac:dyDescent="0.25">
      <c r="X38161" s="69"/>
      <c r="Y38161" s="69"/>
      <c r="Z38161" s="69"/>
      <c r="AA38161" s="69"/>
    </row>
    <row r="38162" spans="24:27" x14ac:dyDescent="0.25">
      <c r="X38162" s="69"/>
      <c r="Y38162" s="69"/>
      <c r="Z38162" s="69"/>
      <c r="AA38162" s="69"/>
    </row>
    <row r="38163" spans="24:27" x14ac:dyDescent="0.25">
      <c r="X38163" s="69"/>
      <c r="Y38163" s="69"/>
      <c r="Z38163" s="69"/>
      <c r="AA38163" s="69"/>
    </row>
    <row r="38164" spans="24:27" x14ac:dyDescent="0.25">
      <c r="X38164" s="69"/>
      <c r="Y38164" s="69"/>
      <c r="Z38164" s="69"/>
      <c r="AA38164" s="69"/>
    </row>
    <row r="38165" spans="24:27" x14ac:dyDescent="0.25">
      <c r="X38165" s="69"/>
      <c r="Y38165" s="69"/>
      <c r="Z38165" s="69"/>
      <c r="AA38165" s="69"/>
    </row>
    <row r="38166" spans="24:27" x14ac:dyDescent="0.25">
      <c r="X38166" s="69"/>
      <c r="Y38166" s="69"/>
      <c r="Z38166" s="69"/>
      <c r="AA38166" s="69"/>
    </row>
    <row r="38167" spans="24:27" x14ac:dyDescent="0.25">
      <c r="X38167" s="69"/>
      <c r="Y38167" s="69"/>
      <c r="Z38167" s="69"/>
      <c r="AA38167" s="69"/>
    </row>
    <row r="38168" spans="24:27" x14ac:dyDescent="0.25">
      <c r="X38168" s="69"/>
      <c r="Y38168" s="69"/>
      <c r="Z38168" s="69"/>
      <c r="AA38168" s="69"/>
    </row>
    <row r="38169" spans="24:27" x14ac:dyDescent="0.25">
      <c r="X38169" s="69"/>
      <c r="Y38169" s="69"/>
      <c r="Z38169" s="69"/>
      <c r="AA38169" s="69"/>
    </row>
    <row r="38170" spans="24:27" x14ac:dyDescent="0.25">
      <c r="X38170" s="69"/>
      <c r="Y38170" s="69"/>
      <c r="Z38170" s="69"/>
      <c r="AA38170" s="69"/>
    </row>
    <row r="38171" spans="24:27" x14ac:dyDescent="0.25">
      <c r="X38171" s="69"/>
      <c r="Y38171" s="69"/>
      <c r="Z38171" s="69"/>
      <c r="AA38171" s="69"/>
    </row>
    <row r="38172" spans="24:27" x14ac:dyDescent="0.25">
      <c r="X38172" s="69"/>
      <c r="Y38172" s="69"/>
      <c r="Z38172" s="69"/>
      <c r="AA38172" s="69"/>
    </row>
    <row r="38173" spans="24:27" x14ac:dyDescent="0.25">
      <c r="X38173" s="69"/>
      <c r="Y38173" s="69"/>
      <c r="Z38173" s="69"/>
      <c r="AA38173" s="69"/>
    </row>
    <row r="38174" spans="24:27" x14ac:dyDescent="0.25">
      <c r="X38174" s="69"/>
      <c r="Y38174" s="69"/>
      <c r="Z38174" s="69"/>
      <c r="AA38174" s="69"/>
    </row>
    <row r="38175" spans="24:27" x14ac:dyDescent="0.25">
      <c r="X38175" s="69"/>
      <c r="Y38175" s="69"/>
      <c r="Z38175" s="69"/>
      <c r="AA38175" s="69"/>
    </row>
    <row r="38176" spans="24:27" x14ac:dyDescent="0.25">
      <c r="X38176" s="69"/>
      <c r="Y38176" s="69"/>
      <c r="Z38176" s="69"/>
      <c r="AA38176" s="69"/>
    </row>
    <row r="38177" spans="24:27" x14ac:dyDescent="0.25">
      <c r="X38177" s="69"/>
      <c r="Y38177" s="69"/>
      <c r="Z38177" s="69"/>
      <c r="AA38177" s="69"/>
    </row>
    <row r="38178" spans="24:27" x14ac:dyDescent="0.25">
      <c r="X38178" s="69"/>
      <c r="Y38178" s="69"/>
      <c r="Z38178" s="69"/>
      <c r="AA38178" s="69"/>
    </row>
    <row r="38179" spans="24:27" x14ac:dyDescent="0.25">
      <c r="X38179" s="69"/>
      <c r="Y38179" s="69"/>
      <c r="Z38179" s="69"/>
      <c r="AA38179" s="69"/>
    </row>
    <row r="38180" spans="24:27" x14ac:dyDescent="0.25">
      <c r="X38180" s="69"/>
      <c r="Y38180" s="69"/>
      <c r="Z38180" s="69"/>
      <c r="AA38180" s="69"/>
    </row>
    <row r="38181" spans="24:27" x14ac:dyDescent="0.25">
      <c r="X38181" s="69"/>
      <c r="Y38181" s="69"/>
      <c r="Z38181" s="69"/>
      <c r="AA38181" s="69"/>
    </row>
    <row r="38182" spans="24:27" x14ac:dyDescent="0.25">
      <c r="X38182" s="69"/>
      <c r="Y38182" s="69"/>
      <c r="Z38182" s="69"/>
      <c r="AA38182" s="69"/>
    </row>
    <row r="38183" spans="24:27" x14ac:dyDescent="0.25">
      <c r="X38183" s="69"/>
      <c r="Y38183" s="69"/>
      <c r="Z38183" s="69"/>
      <c r="AA38183" s="69"/>
    </row>
    <row r="38184" spans="24:27" x14ac:dyDescent="0.25">
      <c r="X38184" s="69"/>
      <c r="Y38184" s="69"/>
      <c r="Z38184" s="69"/>
      <c r="AA38184" s="69"/>
    </row>
    <row r="38185" spans="24:27" x14ac:dyDescent="0.25">
      <c r="X38185" s="69"/>
      <c r="Y38185" s="69"/>
      <c r="Z38185" s="69"/>
      <c r="AA38185" s="69"/>
    </row>
    <row r="38186" spans="24:27" x14ac:dyDescent="0.25">
      <c r="X38186" s="69"/>
      <c r="Y38186" s="69"/>
      <c r="Z38186" s="69"/>
      <c r="AA38186" s="69"/>
    </row>
    <row r="38187" spans="24:27" x14ac:dyDescent="0.25">
      <c r="X38187" s="69"/>
      <c r="Y38187" s="69"/>
      <c r="Z38187" s="69"/>
      <c r="AA38187" s="69"/>
    </row>
    <row r="38188" spans="24:27" x14ac:dyDescent="0.25">
      <c r="X38188" s="69"/>
      <c r="Y38188" s="69"/>
      <c r="Z38188" s="69"/>
      <c r="AA38188" s="69"/>
    </row>
    <row r="38189" spans="24:27" x14ac:dyDescent="0.25">
      <c r="X38189" s="69"/>
      <c r="Y38189" s="69"/>
      <c r="Z38189" s="69"/>
      <c r="AA38189" s="69"/>
    </row>
    <row r="38190" spans="24:27" x14ac:dyDescent="0.25">
      <c r="X38190" s="69"/>
      <c r="Y38190" s="69"/>
      <c r="Z38190" s="69"/>
      <c r="AA38190" s="69"/>
    </row>
    <row r="38191" spans="24:27" x14ac:dyDescent="0.25">
      <c r="X38191" s="69"/>
      <c r="Y38191" s="69"/>
      <c r="Z38191" s="69"/>
      <c r="AA38191" s="69"/>
    </row>
    <row r="38192" spans="24:27" x14ac:dyDescent="0.25">
      <c r="X38192" s="69"/>
      <c r="Y38192" s="69"/>
      <c r="Z38192" s="69"/>
      <c r="AA38192" s="69"/>
    </row>
    <row r="38193" spans="24:27" x14ac:dyDescent="0.25">
      <c r="X38193" s="69"/>
      <c r="Y38193" s="69"/>
      <c r="Z38193" s="69"/>
      <c r="AA38193" s="69"/>
    </row>
    <row r="38194" spans="24:27" x14ac:dyDescent="0.25">
      <c r="X38194" s="69"/>
      <c r="Y38194" s="69"/>
      <c r="Z38194" s="69"/>
      <c r="AA38194" s="69"/>
    </row>
    <row r="38195" spans="24:27" x14ac:dyDescent="0.25">
      <c r="X38195" s="69"/>
      <c r="Y38195" s="69"/>
      <c r="Z38195" s="69"/>
      <c r="AA38195" s="69"/>
    </row>
    <row r="38196" spans="24:27" x14ac:dyDescent="0.25">
      <c r="X38196" s="69"/>
      <c r="Y38196" s="69"/>
      <c r="Z38196" s="69"/>
      <c r="AA38196" s="69"/>
    </row>
    <row r="38197" spans="24:27" x14ac:dyDescent="0.25">
      <c r="X38197" s="69"/>
      <c r="Y38197" s="69"/>
      <c r="Z38197" s="69"/>
      <c r="AA38197" s="69"/>
    </row>
    <row r="38198" spans="24:27" x14ac:dyDescent="0.25">
      <c r="X38198" s="69"/>
      <c r="Y38198" s="69"/>
      <c r="Z38198" s="69"/>
      <c r="AA38198" s="69"/>
    </row>
    <row r="38199" spans="24:27" x14ac:dyDescent="0.25">
      <c r="X38199" s="69"/>
      <c r="Y38199" s="69"/>
      <c r="Z38199" s="69"/>
      <c r="AA38199" s="69"/>
    </row>
    <row r="38200" spans="24:27" x14ac:dyDescent="0.25">
      <c r="X38200" s="69"/>
      <c r="Y38200" s="69"/>
      <c r="Z38200" s="69"/>
      <c r="AA38200" s="69"/>
    </row>
    <row r="38201" spans="24:27" x14ac:dyDescent="0.25">
      <c r="X38201" s="69"/>
      <c r="Y38201" s="69"/>
      <c r="Z38201" s="69"/>
      <c r="AA38201" s="69"/>
    </row>
    <row r="38202" spans="24:27" x14ac:dyDescent="0.25">
      <c r="X38202" s="69"/>
      <c r="Y38202" s="69"/>
      <c r="Z38202" s="69"/>
      <c r="AA38202" s="69"/>
    </row>
    <row r="38203" spans="24:27" x14ac:dyDescent="0.25">
      <c r="X38203" s="69"/>
      <c r="Y38203" s="69"/>
      <c r="Z38203" s="69"/>
      <c r="AA38203" s="69"/>
    </row>
    <row r="38204" spans="24:27" x14ac:dyDescent="0.25">
      <c r="X38204" s="69"/>
      <c r="Y38204" s="69"/>
      <c r="Z38204" s="69"/>
      <c r="AA38204" s="69"/>
    </row>
    <row r="38205" spans="24:27" x14ac:dyDescent="0.25">
      <c r="X38205" s="69"/>
      <c r="Y38205" s="69"/>
      <c r="Z38205" s="69"/>
      <c r="AA38205" s="69"/>
    </row>
    <row r="38206" spans="24:27" x14ac:dyDescent="0.25">
      <c r="X38206" s="69"/>
      <c r="Y38206" s="69"/>
      <c r="Z38206" s="69"/>
      <c r="AA38206" s="69"/>
    </row>
    <row r="38207" spans="24:27" x14ac:dyDescent="0.25">
      <c r="X38207" s="69"/>
      <c r="Y38207" s="69"/>
      <c r="Z38207" s="69"/>
      <c r="AA38207" s="69"/>
    </row>
    <row r="38208" spans="24:27" x14ac:dyDescent="0.25">
      <c r="X38208" s="69"/>
      <c r="Y38208" s="69"/>
      <c r="Z38208" s="69"/>
      <c r="AA38208" s="69"/>
    </row>
    <row r="38209" spans="24:27" x14ac:dyDescent="0.25">
      <c r="X38209" s="69"/>
      <c r="Y38209" s="69"/>
      <c r="Z38209" s="69"/>
      <c r="AA38209" s="69"/>
    </row>
    <row r="38210" spans="24:27" x14ac:dyDescent="0.25">
      <c r="X38210" s="69"/>
      <c r="Y38210" s="69"/>
      <c r="Z38210" s="69"/>
      <c r="AA38210" s="69"/>
    </row>
    <row r="38211" spans="24:27" x14ac:dyDescent="0.25">
      <c r="X38211" s="69"/>
      <c r="Y38211" s="69"/>
      <c r="Z38211" s="69"/>
      <c r="AA38211" s="69"/>
    </row>
    <row r="38212" spans="24:27" x14ac:dyDescent="0.25">
      <c r="X38212" s="69"/>
      <c r="Y38212" s="69"/>
      <c r="Z38212" s="69"/>
      <c r="AA38212" s="69"/>
    </row>
    <row r="38213" spans="24:27" x14ac:dyDescent="0.25">
      <c r="X38213" s="69"/>
      <c r="Y38213" s="69"/>
      <c r="Z38213" s="69"/>
      <c r="AA38213" s="69"/>
    </row>
    <row r="38214" spans="24:27" x14ac:dyDescent="0.25">
      <c r="X38214" s="69"/>
      <c r="Y38214" s="69"/>
      <c r="Z38214" s="69"/>
      <c r="AA38214" s="69"/>
    </row>
    <row r="38215" spans="24:27" x14ac:dyDescent="0.25">
      <c r="X38215" s="69"/>
      <c r="Y38215" s="69"/>
      <c r="Z38215" s="69"/>
      <c r="AA38215" s="69"/>
    </row>
    <row r="38216" spans="24:27" x14ac:dyDescent="0.25">
      <c r="X38216" s="69"/>
      <c r="Y38216" s="69"/>
      <c r="Z38216" s="69"/>
      <c r="AA38216" s="69"/>
    </row>
    <row r="38217" spans="24:27" x14ac:dyDescent="0.25">
      <c r="X38217" s="69"/>
      <c r="Y38217" s="69"/>
      <c r="Z38217" s="69"/>
      <c r="AA38217" s="69"/>
    </row>
    <row r="38218" spans="24:27" x14ac:dyDescent="0.25">
      <c r="X38218" s="69"/>
      <c r="Y38218" s="69"/>
      <c r="Z38218" s="69"/>
      <c r="AA38218" s="69"/>
    </row>
    <row r="38219" spans="24:27" x14ac:dyDescent="0.25">
      <c r="X38219" s="69"/>
      <c r="Y38219" s="69"/>
      <c r="Z38219" s="69"/>
      <c r="AA38219" s="69"/>
    </row>
    <row r="38220" spans="24:27" x14ac:dyDescent="0.25">
      <c r="X38220" s="69"/>
      <c r="Y38220" s="69"/>
      <c r="Z38220" s="69"/>
      <c r="AA38220" s="69"/>
    </row>
    <row r="38221" spans="24:27" x14ac:dyDescent="0.25">
      <c r="X38221" s="69"/>
      <c r="Y38221" s="69"/>
      <c r="Z38221" s="69"/>
      <c r="AA38221" s="69"/>
    </row>
    <row r="38222" spans="24:27" x14ac:dyDescent="0.25">
      <c r="X38222" s="69"/>
      <c r="Y38222" s="69"/>
      <c r="Z38222" s="69"/>
      <c r="AA38222" s="69"/>
    </row>
    <row r="38223" spans="24:27" x14ac:dyDescent="0.25">
      <c r="X38223" s="69"/>
      <c r="Y38223" s="69"/>
      <c r="Z38223" s="69"/>
      <c r="AA38223" s="69"/>
    </row>
    <row r="38224" spans="24:27" x14ac:dyDescent="0.25">
      <c r="X38224" s="69"/>
      <c r="Y38224" s="69"/>
      <c r="Z38224" s="69"/>
      <c r="AA38224" s="69"/>
    </row>
    <row r="38225" spans="24:27" x14ac:dyDescent="0.25">
      <c r="X38225" s="69"/>
      <c r="Y38225" s="69"/>
      <c r="Z38225" s="69"/>
      <c r="AA38225" s="69"/>
    </row>
    <row r="38226" spans="24:27" x14ac:dyDescent="0.25">
      <c r="X38226" s="69"/>
      <c r="Y38226" s="69"/>
      <c r="Z38226" s="69"/>
      <c r="AA38226" s="69"/>
    </row>
    <row r="38227" spans="24:27" x14ac:dyDescent="0.25">
      <c r="X38227" s="69"/>
      <c r="Y38227" s="69"/>
      <c r="Z38227" s="69"/>
      <c r="AA38227" s="69"/>
    </row>
    <row r="38228" spans="24:27" x14ac:dyDescent="0.25">
      <c r="X38228" s="69"/>
      <c r="Y38228" s="69"/>
      <c r="Z38228" s="69"/>
      <c r="AA38228" s="69"/>
    </row>
    <row r="38229" spans="24:27" x14ac:dyDescent="0.25">
      <c r="X38229" s="69"/>
      <c r="Y38229" s="69"/>
      <c r="Z38229" s="69"/>
      <c r="AA38229" s="69"/>
    </row>
    <row r="38230" spans="24:27" x14ac:dyDescent="0.25">
      <c r="X38230" s="69"/>
      <c r="Y38230" s="69"/>
      <c r="Z38230" s="69"/>
      <c r="AA38230" s="69"/>
    </row>
    <row r="38231" spans="24:27" x14ac:dyDescent="0.25">
      <c r="X38231" s="69"/>
      <c r="Y38231" s="69"/>
      <c r="Z38231" s="69"/>
      <c r="AA38231" s="69"/>
    </row>
    <row r="38232" spans="24:27" x14ac:dyDescent="0.25">
      <c r="X38232" s="69"/>
      <c r="Y38232" s="69"/>
      <c r="Z38232" s="69"/>
      <c r="AA38232" s="69"/>
    </row>
    <row r="38233" spans="24:27" x14ac:dyDescent="0.25">
      <c r="X38233" s="69"/>
      <c r="Y38233" s="69"/>
      <c r="Z38233" s="69"/>
      <c r="AA38233" s="69"/>
    </row>
    <row r="38234" spans="24:27" x14ac:dyDescent="0.25">
      <c r="X38234" s="69"/>
      <c r="Y38234" s="69"/>
      <c r="Z38234" s="69"/>
      <c r="AA38234" s="69"/>
    </row>
    <row r="38235" spans="24:27" x14ac:dyDescent="0.25">
      <c r="X38235" s="69"/>
      <c r="Y38235" s="69"/>
      <c r="Z38235" s="69"/>
      <c r="AA38235" s="69"/>
    </row>
    <row r="38236" spans="24:27" x14ac:dyDescent="0.25">
      <c r="X38236" s="69"/>
      <c r="Y38236" s="69"/>
      <c r="Z38236" s="69"/>
      <c r="AA38236" s="69"/>
    </row>
    <row r="38237" spans="24:27" x14ac:dyDescent="0.25">
      <c r="X38237" s="69"/>
      <c r="Y38237" s="69"/>
      <c r="Z38237" s="69"/>
      <c r="AA38237" s="69"/>
    </row>
    <row r="38238" spans="24:27" x14ac:dyDescent="0.25">
      <c r="X38238" s="69"/>
      <c r="Y38238" s="69"/>
      <c r="Z38238" s="69"/>
      <c r="AA38238" s="69"/>
    </row>
    <row r="38239" spans="24:27" x14ac:dyDescent="0.25">
      <c r="X38239" s="69"/>
      <c r="Y38239" s="69"/>
      <c r="Z38239" s="69"/>
      <c r="AA38239" s="69"/>
    </row>
    <row r="38240" spans="24:27" x14ac:dyDescent="0.25">
      <c r="X38240" s="69"/>
      <c r="Y38240" s="69"/>
      <c r="Z38240" s="69"/>
      <c r="AA38240" s="69"/>
    </row>
    <row r="38241" spans="24:27" x14ac:dyDescent="0.25">
      <c r="X38241" s="69"/>
      <c r="Y38241" s="69"/>
      <c r="Z38241" s="69"/>
      <c r="AA38241" s="69"/>
    </row>
    <row r="38242" spans="24:27" x14ac:dyDescent="0.25">
      <c r="X38242" s="69"/>
      <c r="Y38242" s="69"/>
      <c r="Z38242" s="69"/>
      <c r="AA38242" s="69"/>
    </row>
    <row r="38243" spans="24:27" x14ac:dyDescent="0.25">
      <c r="X38243" s="69"/>
      <c r="Y38243" s="69"/>
      <c r="Z38243" s="69"/>
      <c r="AA38243" s="69"/>
    </row>
    <row r="38244" spans="24:27" x14ac:dyDescent="0.25">
      <c r="X38244" s="69"/>
      <c r="Y38244" s="69"/>
      <c r="Z38244" s="69"/>
      <c r="AA38244" s="69"/>
    </row>
    <row r="38245" spans="24:27" x14ac:dyDescent="0.25">
      <c r="X38245" s="69"/>
      <c r="Y38245" s="69"/>
      <c r="Z38245" s="69"/>
      <c r="AA38245" s="69"/>
    </row>
    <row r="38246" spans="24:27" x14ac:dyDescent="0.25">
      <c r="X38246" s="69"/>
      <c r="Y38246" s="69"/>
      <c r="Z38246" s="69"/>
      <c r="AA38246" s="69"/>
    </row>
    <row r="38247" spans="24:27" x14ac:dyDescent="0.25">
      <c r="X38247" s="69"/>
      <c r="Y38247" s="69"/>
      <c r="Z38247" s="69"/>
      <c r="AA38247" s="69"/>
    </row>
    <row r="38248" spans="24:27" x14ac:dyDescent="0.25">
      <c r="X38248" s="69"/>
      <c r="Y38248" s="69"/>
      <c r="Z38248" s="69"/>
      <c r="AA38248" s="69"/>
    </row>
    <row r="38249" spans="24:27" x14ac:dyDescent="0.25">
      <c r="X38249" s="69"/>
      <c r="Y38249" s="69"/>
      <c r="Z38249" s="69"/>
      <c r="AA38249" s="69"/>
    </row>
    <row r="38250" spans="24:27" x14ac:dyDescent="0.25">
      <c r="X38250" s="69"/>
      <c r="Y38250" s="69"/>
      <c r="Z38250" s="69"/>
      <c r="AA38250" s="69"/>
    </row>
    <row r="38251" spans="24:27" x14ac:dyDescent="0.25">
      <c r="X38251" s="69"/>
      <c r="Y38251" s="69"/>
      <c r="Z38251" s="69"/>
      <c r="AA38251" s="69"/>
    </row>
    <row r="38252" spans="24:27" x14ac:dyDescent="0.25">
      <c r="X38252" s="69"/>
      <c r="Y38252" s="69"/>
      <c r="Z38252" s="69"/>
      <c r="AA38252" s="69"/>
    </row>
    <row r="38253" spans="24:27" x14ac:dyDescent="0.25">
      <c r="X38253" s="69"/>
      <c r="Y38253" s="69"/>
      <c r="Z38253" s="69"/>
      <c r="AA38253" s="69"/>
    </row>
    <row r="38254" spans="24:27" x14ac:dyDescent="0.25">
      <c r="X38254" s="69"/>
      <c r="Y38254" s="69"/>
      <c r="Z38254" s="69"/>
      <c r="AA38254" s="69"/>
    </row>
    <row r="38255" spans="24:27" x14ac:dyDescent="0.25">
      <c r="X38255" s="69"/>
      <c r="Y38255" s="69"/>
      <c r="Z38255" s="69"/>
      <c r="AA38255" s="69"/>
    </row>
    <row r="38256" spans="24:27" x14ac:dyDescent="0.25">
      <c r="X38256" s="69"/>
      <c r="Y38256" s="69"/>
      <c r="Z38256" s="69"/>
      <c r="AA38256" s="69"/>
    </row>
    <row r="38257" spans="24:27" x14ac:dyDescent="0.25">
      <c r="X38257" s="69"/>
      <c r="Y38257" s="69"/>
      <c r="Z38257" s="69"/>
      <c r="AA38257" s="69"/>
    </row>
    <row r="38258" spans="24:27" x14ac:dyDescent="0.25">
      <c r="X38258" s="69"/>
      <c r="Y38258" s="69"/>
      <c r="Z38258" s="69"/>
      <c r="AA38258" s="69"/>
    </row>
    <row r="38259" spans="24:27" x14ac:dyDescent="0.25">
      <c r="X38259" s="69"/>
      <c r="Y38259" s="69"/>
      <c r="Z38259" s="69"/>
      <c r="AA38259" s="69"/>
    </row>
    <row r="38260" spans="24:27" x14ac:dyDescent="0.25">
      <c r="X38260" s="69"/>
      <c r="Y38260" s="69"/>
      <c r="Z38260" s="69"/>
      <c r="AA38260" s="69"/>
    </row>
    <row r="38261" spans="24:27" x14ac:dyDescent="0.25">
      <c r="X38261" s="69"/>
      <c r="Y38261" s="69"/>
      <c r="Z38261" s="69"/>
      <c r="AA38261" s="69"/>
    </row>
    <row r="38262" spans="24:27" x14ac:dyDescent="0.25">
      <c r="X38262" s="69"/>
      <c r="Y38262" s="69"/>
      <c r="Z38262" s="69"/>
      <c r="AA38262" s="69"/>
    </row>
    <row r="38263" spans="24:27" x14ac:dyDescent="0.25">
      <c r="X38263" s="69"/>
      <c r="Y38263" s="69"/>
      <c r="Z38263" s="69"/>
      <c r="AA38263" s="69"/>
    </row>
    <row r="38264" spans="24:27" x14ac:dyDescent="0.25">
      <c r="X38264" s="69"/>
      <c r="Y38264" s="69"/>
      <c r="Z38264" s="69"/>
      <c r="AA38264" s="69"/>
    </row>
    <row r="38265" spans="24:27" x14ac:dyDescent="0.25">
      <c r="X38265" s="69"/>
      <c r="Y38265" s="69"/>
      <c r="Z38265" s="69"/>
      <c r="AA38265" s="69"/>
    </row>
    <row r="38266" spans="24:27" x14ac:dyDescent="0.25">
      <c r="X38266" s="69"/>
      <c r="Y38266" s="69"/>
      <c r="Z38266" s="69"/>
      <c r="AA38266" s="69"/>
    </row>
    <row r="38267" spans="24:27" x14ac:dyDescent="0.25">
      <c r="X38267" s="69"/>
      <c r="Y38267" s="69"/>
      <c r="Z38267" s="69"/>
      <c r="AA38267" s="69"/>
    </row>
    <row r="38268" spans="24:27" x14ac:dyDescent="0.25">
      <c r="X38268" s="69"/>
      <c r="Y38268" s="69"/>
      <c r="Z38268" s="69"/>
      <c r="AA38268" s="69"/>
    </row>
    <row r="38269" spans="24:27" x14ac:dyDescent="0.25">
      <c r="X38269" s="69"/>
      <c r="Y38269" s="69"/>
      <c r="Z38269" s="69"/>
      <c r="AA38269" s="69"/>
    </row>
    <row r="38270" spans="24:27" x14ac:dyDescent="0.25">
      <c r="X38270" s="69"/>
      <c r="Y38270" s="69"/>
      <c r="Z38270" s="69"/>
      <c r="AA38270" s="69"/>
    </row>
    <row r="38271" spans="24:27" x14ac:dyDescent="0.25">
      <c r="X38271" s="69"/>
      <c r="Y38271" s="69"/>
      <c r="Z38271" s="69"/>
      <c r="AA38271" s="69"/>
    </row>
    <row r="38272" spans="24:27" x14ac:dyDescent="0.25">
      <c r="X38272" s="69"/>
      <c r="Y38272" s="69"/>
      <c r="Z38272" s="69"/>
      <c r="AA38272" s="69"/>
    </row>
    <row r="38273" spans="24:27" x14ac:dyDescent="0.25">
      <c r="X38273" s="69"/>
      <c r="Y38273" s="69"/>
      <c r="Z38273" s="69"/>
      <c r="AA38273" s="69"/>
    </row>
    <row r="38274" spans="24:27" x14ac:dyDescent="0.25">
      <c r="X38274" s="69"/>
      <c r="Y38274" s="69"/>
      <c r="Z38274" s="69"/>
      <c r="AA38274" s="69"/>
    </row>
    <row r="38275" spans="24:27" x14ac:dyDescent="0.25">
      <c r="X38275" s="69"/>
      <c r="Y38275" s="69"/>
      <c r="Z38275" s="69"/>
      <c r="AA38275" s="69"/>
    </row>
    <row r="38276" spans="24:27" x14ac:dyDescent="0.25">
      <c r="X38276" s="69"/>
      <c r="Y38276" s="69"/>
      <c r="Z38276" s="69"/>
      <c r="AA38276" s="69"/>
    </row>
    <row r="38277" spans="24:27" x14ac:dyDescent="0.25">
      <c r="X38277" s="69"/>
      <c r="Y38277" s="69"/>
      <c r="Z38277" s="69"/>
      <c r="AA38277" s="69"/>
    </row>
    <row r="38278" spans="24:27" x14ac:dyDescent="0.25">
      <c r="X38278" s="69"/>
      <c r="Y38278" s="69"/>
      <c r="Z38278" s="69"/>
      <c r="AA38278" s="69"/>
    </row>
    <row r="38279" spans="24:27" x14ac:dyDescent="0.25">
      <c r="X38279" s="69"/>
      <c r="Y38279" s="69"/>
      <c r="Z38279" s="69"/>
      <c r="AA38279" s="69"/>
    </row>
    <row r="38280" spans="24:27" x14ac:dyDescent="0.25">
      <c r="X38280" s="69"/>
      <c r="Y38280" s="69"/>
      <c r="Z38280" s="69"/>
      <c r="AA38280" s="69"/>
    </row>
    <row r="38281" spans="24:27" x14ac:dyDescent="0.25">
      <c r="X38281" s="69"/>
      <c r="Y38281" s="69"/>
      <c r="Z38281" s="69"/>
      <c r="AA38281" s="69"/>
    </row>
    <row r="38282" spans="24:27" x14ac:dyDescent="0.25">
      <c r="X38282" s="69"/>
      <c r="Y38282" s="69"/>
      <c r="Z38282" s="69"/>
      <c r="AA38282" s="69"/>
    </row>
    <row r="38283" spans="24:27" x14ac:dyDescent="0.25">
      <c r="X38283" s="69"/>
      <c r="Y38283" s="69"/>
      <c r="Z38283" s="69"/>
      <c r="AA38283" s="69"/>
    </row>
    <row r="38284" spans="24:27" x14ac:dyDescent="0.25">
      <c r="X38284" s="69"/>
      <c r="Y38284" s="69"/>
      <c r="Z38284" s="69"/>
      <c r="AA38284" s="69"/>
    </row>
    <row r="38285" spans="24:27" x14ac:dyDescent="0.25">
      <c r="X38285" s="69"/>
      <c r="Y38285" s="69"/>
      <c r="Z38285" s="69"/>
      <c r="AA38285" s="69"/>
    </row>
    <row r="38286" spans="24:27" x14ac:dyDescent="0.25">
      <c r="X38286" s="69"/>
      <c r="Y38286" s="69"/>
      <c r="Z38286" s="69"/>
      <c r="AA38286" s="69"/>
    </row>
    <row r="38287" spans="24:27" x14ac:dyDescent="0.25">
      <c r="X38287" s="69"/>
      <c r="Y38287" s="69"/>
      <c r="Z38287" s="69"/>
      <c r="AA38287" s="69"/>
    </row>
    <row r="38288" spans="24:27" x14ac:dyDescent="0.25">
      <c r="X38288" s="69"/>
      <c r="Y38288" s="69"/>
      <c r="Z38288" s="69"/>
      <c r="AA38288" s="69"/>
    </row>
    <row r="38289" spans="24:27" x14ac:dyDescent="0.25">
      <c r="X38289" s="69"/>
      <c r="Y38289" s="69"/>
      <c r="Z38289" s="69"/>
      <c r="AA38289" s="69"/>
    </row>
    <row r="38290" spans="24:27" x14ac:dyDescent="0.25">
      <c r="X38290" s="69"/>
      <c r="Y38290" s="69"/>
      <c r="Z38290" s="69"/>
      <c r="AA38290" s="69"/>
    </row>
    <row r="38291" spans="24:27" x14ac:dyDescent="0.25">
      <c r="X38291" s="69"/>
      <c r="Y38291" s="69"/>
      <c r="Z38291" s="69"/>
      <c r="AA38291" s="69"/>
    </row>
    <row r="38292" spans="24:27" x14ac:dyDescent="0.25">
      <c r="X38292" s="69"/>
      <c r="Y38292" s="69"/>
      <c r="Z38292" s="69"/>
      <c r="AA38292" s="69"/>
    </row>
    <row r="38293" spans="24:27" x14ac:dyDescent="0.25">
      <c r="X38293" s="69"/>
      <c r="Y38293" s="69"/>
      <c r="Z38293" s="69"/>
      <c r="AA38293" s="69"/>
    </row>
    <row r="38294" spans="24:27" x14ac:dyDescent="0.25">
      <c r="X38294" s="69"/>
      <c r="Y38294" s="69"/>
      <c r="Z38294" s="69"/>
      <c r="AA38294" s="69"/>
    </row>
    <row r="38295" spans="24:27" x14ac:dyDescent="0.25">
      <c r="X38295" s="69"/>
      <c r="Y38295" s="69"/>
      <c r="Z38295" s="69"/>
      <c r="AA38295" s="69"/>
    </row>
    <row r="38296" spans="24:27" x14ac:dyDescent="0.25">
      <c r="X38296" s="69"/>
      <c r="Y38296" s="69"/>
      <c r="Z38296" s="69"/>
      <c r="AA38296" s="69"/>
    </row>
    <row r="38297" spans="24:27" x14ac:dyDescent="0.25">
      <c r="X38297" s="69"/>
      <c r="Y38297" s="69"/>
      <c r="Z38297" s="69"/>
      <c r="AA38297" s="69"/>
    </row>
    <row r="38298" spans="24:27" x14ac:dyDescent="0.25">
      <c r="X38298" s="69"/>
      <c r="Y38298" s="69"/>
      <c r="Z38298" s="69"/>
      <c r="AA38298" s="69"/>
    </row>
    <row r="38299" spans="24:27" x14ac:dyDescent="0.25">
      <c r="X38299" s="69"/>
      <c r="Y38299" s="69"/>
      <c r="Z38299" s="69"/>
      <c r="AA38299" s="69"/>
    </row>
    <row r="38300" spans="24:27" x14ac:dyDescent="0.25">
      <c r="X38300" s="69"/>
      <c r="Y38300" s="69"/>
      <c r="Z38300" s="69"/>
      <c r="AA38300" s="69"/>
    </row>
    <row r="38301" spans="24:27" x14ac:dyDescent="0.25">
      <c r="X38301" s="69"/>
      <c r="Y38301" s="69"/>
      <c r="Z38301" s="69"/>
      <c r="AA38301" s="69"/>
    </row>
    <row r="38302" spans="24:27" x14ac:dyDescent="0.25">
      <c r="X38302" s="69"/>
      <c r="Y38302" s="69"/>
      <c r="Z38302" s="69"/>
      <c r="AA38302" s="69"/>
    </row>
    <row r="38303" spans="24:27" x14ac:dyDescent="0.25">
      <c r="X38303" s="69"/>
      <c r="Y38303" s="69"/>
      <c r="Z38303" s="69"/>
      <c r="AA38303" s="69"/>
    </row>
    <row r="38304" spans="24:27" x14ac:dyDescent="0.25">
      <c r="X38304" s="69"/>
      <c r="Y38304" s="69"/>
      <c r="Z38304" s="69"/>
      <c r="AA38304" s="69"/>
    </row>
    <row r="38305" spans="24:27" x14ac:dyDescent="0.25">
      <c r="X38305" s="69"/>
      <c r="Y38305" s="69"/>
      <c r="Z38305" s="69"/>
      <c r="AA38305" s="69"/>
    </row>
    <row r="38306" spans="24:27" x14ac:dyDescent="0.25">
      <c r="X38306" s="69"/>
      <c r="Y38306" s="69"/>
      <c r="Z38306" s="69"/>
      <c r="AA38306" s="69"/>
    </row>
    <row r="38307" spans="24:27" x14ac:dyDescent="0.25">
      <c r="X38307" s="69"/>
      <c r="Y38307" s="69"/>
      <c r="Z38307" s="69"/>
      <c r="AA38307" s="69"/>
    </row>
    <row r="38308" spans="24:27" x14ac:dyDescent="0.25">
      <c r="X38308" s="69"/>
      <c r="Y38308" s="69"/>
      <c r="Z38308" s="69"/>
      <c r="AA38308" s="69"/>
    </row>
    <row r="38309" spans="24:27" x14ac:dyDescent="0.25">
      <c r="X38309" s="69"/>
      <c r="Y38309" s="69"/>
      <c r="Z38309" s="69"/>
      <c r="AA38309" s="69"/>
    </row>
    <row r="38310" spans="24:27" x14ac:dyDescent="0.25">
      <c r="X38310" s="69"/>
      <c r="Y38310" s="69"/>
      <c r="Z38310" s="69"/>
      <c r="AA38310" s="69"/>
    </row>
    <row r="38311" spans="24:27" x14ac:dyDescent="0.25">
      <c r="X38311" s="69"/>
      <c r="Y38311" s="69"/>
      <c r="Z38311" s="69"/>
      <c r="AA38311" s="69"/>
    </row>
    <row r="38312" spans="24:27" x14ac:dyDescent="0.25">
      <c r="X38312" s="69"/>
      <c r="Y38312" s="69"/>
      <c r="Z38312" s="69"/>
      <c r="AA38312" s="69"/>
    </row>
    <row r="38313" spans="24:27" x14ac:dyDescent="0.25">
      <c r="X38313" s="69"/>
      <c r="Y38313" s="69"/>
      <c r="Z38313" s="69"/>
      <c r="AA38313" s="69"/>
    </row>
    <row r="38314" spans="24:27" x14ac:dyDescent="0.25">
      <c r="X38314" s="69"/>
      <c r="Y38314" s="69"/>
      <c r="Z38314" s="69"/>
      <c r="AA38314" s="69"/>
    </row>
    <row r="38315" spans="24:27" x14ac:dyDescent="0.25">
      <c r="X38315" s="69"/>
      <c r="Y38315" s="69"/>
      <c r="Z38315" s="69"/>
      <c r="AA38315" s="69"/>
    </row>
    <row r="38316" spans="24:27" x14ac:dyDescent="0.25">
      <c r="X38316" s="69"/>
      <c r="Y38316" s="69"/>
      <c r="Z38316" s="69"/>
      <c r="AA38316" s="69"/>
    </row>
    <row r="38317" spans="24:27" x14ac:dyDescent="0.25">
      <c r="X38317" s="69"/>
      <c r="Y38317" s="69"/>
      <c r="Z38317" s="69"/>
      <c r="AA38317" s="69"/>
    </row>
    <row r="38318" spans="24:27" x14ac:dyDescent="0.25">
      <c r="X38318" s="69"/>
      <c r="Y38318" s="69"/>
      <c r="Z38318" s="69"/>
      <c r="AA38318" s="69"/>
    </row>
    <row r="38319" spans="24:27" x14ac:dyDescent="0.25">
      <c r="X38319" s="69"/>
      <c r="Y38319" s="69"/>
      <c r="Z38319" s="69"/>
      <c r="AA38319" s="69"/>
    </row>
    <row r="38320" spans="24:27" x14ac:dyDescent="0.25">
      <c r="X38320" s="69"/>
      <c r="Y38320" s="69"/>
      <c r="Z38320" s="69"/>
      <c r="AA38320" s="69"/>
    </row>
    <row r="38321" spans="24:27" x14ac:dyDescent="0.25">
      <c r="X38321" s="69"/>
      <c r="Y38321" s="69"/>
      <c r="Z38321" s="69"/>
      <c r="AA38321" s="69"/>
    </row>
    <row r="38322" spans="24:27" x14ac:dyDescent="0.25">
      <c r="X38322" s="69"/>
      <c r="Y38322" s="69"/>
      <c r="Z38322" s="69"/>
      <c r="AA38322" s="69"/>
    </row>
    <row r="38323" spans="24:27" x14ac:dyDescent="0.25">
      <c r="X38323" s="69"/>
      <c r="Y38323" s="69"/>
      <c r="Z38323" s="69"/>
      <c r="AA38323" s="69"/>
    </row>
    <row r="38324" spans="24:27" x14ac:dyDescent="0.25">
      <c r="X38324" s="69"/>
      <c r="Y38324" s="69"/>
      <c r="Z38324" s="69"/>
      <c r="AA38324" s="69"/>
    </row>
    <row r="38325" spans="24:27" x14ac:dyDescent="0.25">
      <c r="X38325" s="69"/>
      <c r="Y38325" s="69"/>
      <c r="Z38325" s="69"/>
      <c r="AA38325" s="69"/>
    </row>
    <row r="38326" spans="24:27" x14ac:dyDescent="0.25">
      <c r="X38326" s="69"/>
      <c r="Y38326" s="69"/>
      <c r="Z38326" s="69"/>
      <c r="AA38326" s="69"/>
    </row>
    <row r="38327" spans="24:27" x14ac:dyDescent="0.25">
      <c r="X38327" s="69"/>
      <c r="Y38327" s="69"/>
      <c r="Z38327" s="69"/>
      <c r="AA38327" s="69"/>
    </row>
    <row r="38328" spans="24:27" x14ac:dyDescent="0.25">
      <c r="X38328" s="69"/>
      <c r="Y38328" s="69"/>
      <c r="Z38328" s="69"/>
      <c r="AA38328" s="69"/>
    </row>
    <row r="38329" spans="24:27" x14ac:dyDescent="0.25">
      <c r="X38329" s="69"/>
      <c r="Y38329" s="69"/>
      <c r="Z38329" s="69"/>
      <c r="AA38329" s="69"/>
    </row>
    <row r="38330" spans="24:27" x14ac:dyDescent="0.25">
      <c r="X38330" s="69"/>
      <c r="Y38330" s="69"/>
      <c r="Z38330" s="69"/>
      <c r="AA38330" s="69"/>
    </row>
    <row r="38331" spans="24:27" x14ac:dyDescent="0.25">
      <c r="X38331" s="69"/>
      <c r="Y38331" s="69"/>
      <c r="Z38331" s="69"/>
      <c r="AA38331" s="69"/>
    </row>
    <row r="38332" spans="24:27" x14ac:dyDescent="0.25">
      <c r="X38332" s="69"/>
      <c r="Y38332" s="69"/>
      <c r="Z38332" s="69"/>
      <c r="AA38332" s="69"/>
    </row>
    <row r="38333" spans="24:27" x14ac:dyDescent="0.25">
      <c r="X38333" s="69"/>
      <c r="Y38333" s="69"/>
      <c r="Z38333" s="69"/>
      <c r="AA38333" s="69"/>
    </row>
    <row r="38334" spans="24:27" x14ac:dyDescent="0.25">
      <c r="X38334" s="69"/>
      <c r="Y38334" s="69"/>
      <c r="Z38334" s="69"/>
      <c r="AA38334" s="69"/>
    </row>
    <row r="38335" spans="24:27" x14ac:dyDescent="0.25">
      <c r="X38335" s="69"/>
      <c r="Y38335" s="69"/>
      <c r="Z38335" s="69"/>
      <c r="AA38335" s="69"/>
    </row>
    <row r="38336" spans="24:27" x14ac:dyDescent="0.25">
      <c r="X38336" s="69"/>
      <c r="Y38336" s="69"/>
      <c r="Z38336" s="69"/>
      <c r="AA38336" s="69"/>
    </row>
    <row r="38337" spans="24:27" x14ac:dyDescent="0.25">
      <c r="X38337" s="69"/>
      <c r="Y38337" s="69"/>
      <c r="Z38337" s="69"/>
      <c r="AA38337" s="69"/>
    </row>
    <row r="38338" spans="24:27" x14ac:dyDescent="0.25">
      <c r="X38338" s="69"/>
      <c r="Y38338" s="69"/>
      <c r="Z38338" s="69"/>
      <c r="AA38338" s="69"/>
    </row>
    <row r="38339" spans="24:27" x14ac:dyDescent="0.25">
      <c r="X38339" s="69"/>
      <c r="Y38339" s="69"/>
      <c r="Z38339" s="69"/>
      <c r="AA38339" s="69"/>
    </row>
    <row r="38340" spans="24:27" x14ac:dyDescent="0.25">
      <c r="X38340" s="69"/>
      <c r="Y38340" s="69"/>
      <c r="Z38340" s="69"/>
      <c r="AA38340" s="69"/>
    </row>
    <row r="38341" spans="24:27" x14ac:dyDescent="0.25">
      <c r="X38341" s="69"/>
      <c r="Y38341" s="69"/>
      <c r="Z38341" s="69"/>
      <c r="AA38341" s="69"/>
    </row>
    <row r="38342" spans="24:27" x14ac:dyDescent="0.25">
      <c r="X38342" s="69"/>
      <c r="Y38342" s="69"/>
      <c r="Z38342" s="69"/>
      <c r="AA38342" s="69"/>
    </row>
    <row r="38343" spans="24:27" x14ac:dyDescent="0.25">
      <c r="X38343" s="69"/>
      <c r="Y38343" s="69"/>
      <c r="Z38343" s="69"/>
      <c r="AA38343" s="69"/>
    </row>
    <row r="38344" spans="24:27" x14ac:dyDescent="0.25">
      <c r="X38344" s="69"/>
      <c r="Y38344" s="69"/>
      <c r="Z38344" s="69"/>
      <c r="AA38344" s="69"/>
    </row>
    <row r="38345" spans="24:27" x14ac:dyDescent="0.25">
      <c r="X38345" s="69"/>
      <c r="Y38345" s="69"/>
      <c r="Z38345" s="69"/>
      <c r="AA38345" s="69"/>
    </row>
    <row r="38346" spans="24:27" x14ac:dyDescent="0.25">
      <c r="X38346" s="69"/>
      <c r="Y38346" s="69"/>
      <c r="Z38346" s="69"/>
      <c r="AA38346" s="69"/>
    </row>
    <row r="38347" spans="24:27" x14ac:dyDescent="0.25">
      <c r="X38347" s="69"/>
      <c r="Y38347" s="69"/>
      <c r="Z38347" s="69"/>
      <c r="AA38347" s="69"/>
    </row>
    <row r="38348" spans="24:27" x14ac:dyDescent="0.25">
      <c r="X38348" s="69"/>
      <c r="Y38348" s="69"/>
      <c r="Z38348" s="69"/>
      <c r="AA38348" s="69"/>
    </row>
    <row r="38349" spans="24:27" x14ac:dyDescent="0.25">
      <c r="X38349" s="69"/>
      <c r="Y38349" s="69"/>
      <c r="Z38349" s="69"/>
      <c r="AA38349" s="69"/>
    </row>
    <row r="38350" spans="24:27" x14ac:dyDescent="0.25">
      <c r="X38350" s="69"/>
      <c r="Y38350" s="69"/>
      <c r="Z38350" s="69"/>
      <c r="AA38350" s="69"/>
    </row>
    <row r="38351" spans="24:27" x14ac:dyDescent="0.25">
      <c r="X38351" s="69"/>
      <c r="Y38351" s="69"/>
      <c r="Z38351" s="69"/>
      <c r="AA38351" s="69"/>
    </row>
    <row r="38352" spans="24:27" x14ac:dyDescent="0.25">
      <c r="X38352" s="69"/>
      <c r="Y38352" s="69"/>
      <c r="Z38352" s="69"/>
      <c r="AA38352" s="69"/>
    </row>
    <row r="38353" spans="24:27" x14ac:dyDescent="0.25">
      <c r="X38353" s="69"/>
      <c r="Y38353" s="69"/>
      <c r="Z38353" s="69"/>
      <c r="AA38353" s="69"/>
    </row>
    <row r="38354" spans="24:27" x14ac:dyDescent="0.25">
      <c r="X38354" s="69"/>
      <c r="Y38354" s="69"/>
      <c r="Z38354" s="69"/>
      <c r="AA38354" s="69"/>
    </row>
    <row r="38355" spans="24:27" x14ac:dyDescent="0.25">
      <c r="X38355" s="69"/>
      <c r="Y38355" s="69"/>
      <c r="Z38355" s="69"/>
      <c r="AA38355" s="69"/>
    </row>
    <row r="38356" spans="24:27" x14ac:dyDescent="0.25">
      <c r="X38356" s="69"/>
      <c r="Y38356" s="69"/>
      <c r="Z38356" s="69"/>
      <c r="AA38356" s="69"/>
    </row>
    <row r="38357" spans="24:27" x14ac:dyDescent="0.25">
      <c r="X38357" s="69"/>
      <c r="Y38357" s="69"/>
      <c r="Z38357" s="69"/>
      <c r="AA38357" s="69"/>
    </row>
    <row r="38358" spans="24:27" x14ac:dyDescent="0.25">
      <c r="X38358" s="69"/>
      <c r="Y38358" s="69"/>
      <c r="Z38358" s="69"/>
      <c r="AA38358" s="69"/>
    </row>
    <row r="38359" spans="24:27" x14ac:dyDescent="0.25">
      <c r="X38359" s="69"/>
      <c r="Y38359" s="69"/>
      <c r="Z38359" s="69"/>
      <c r="AA38359" s="69"/>
    </row>
    <row r="38360" spans="24:27" x14ac:dyDescent="0.25">
      <c r="X38360" s="69"/>
      <c r="Y38360" s="69"/>
      <c r="Z38360" s="69"/>
      <c r="AA38360" s="69"/>
    </row>
    <row r="38361" spans="24:27" x14ac:dyDescent="0.25">
      <c r="X38361" s="69"/>
      <c r="Y38361" s="69"/>
      <c r="Z38361" s="69"/>
      <c r="AA38361" s="69"/>
    </row>
    <row r="38362" spans="24:27" x14ac:dyDescent="0.25">
      <c r="X38362" s="69"/>
      <c r="Y38362" s="69"/>
      <c r="Z38362" s="69"/>
      <c r="AA38362" s="69"/>
    </row>
    <row r="38363" spans="24:27" x14ac:dyDescent="0.25">
      <c r="X38363" s="69"/>
      <c r="Y38363" s="69"/>
      <c r="Z38363" s="69"/>
      <c r="AA38363" s="69"/>
    </row>
    <row r="38364" spans="24:27" x14ac:dyDescent="0.25">
      <c r="X38364" s="69"/>
      <c r="Y38364" s="69"/>
      <c r="Z38364" s="69"/>
      <c r="AA38364" s="69"/>
    </row>
    <row r="38365" spans="24:27" x14ac:dyDescent="0.25">
      <c r="X38365" s="69"/>
      <c r="Y38365" s="69"/>
      <c r="Z38365" s="69"/>
      <c r="AA38365" s="69"/>
    </row>
    <row r="38366" spans="24:27" x14ac:dyDescent="0.25">
      <c r="X38366" s="69"/>
      <c r="Y38366" s="69"/>
      <c r="Z38366" s="69"/>
      <c r="AA38366" s="69"/>
    </row>
    <row r="38367" spans="24:27" x14ac:dyDescent="0.25">
      <c r="X38367" s="69"/>
      <c r="Y38367" s="69"/>
      <c r="Z38367" s="69"/>
      <c r="AA38367" s="69"/>
    </row>
    <row r="38368" spans="24:27" x14ac:dyDescent="0.25">
      <c r="X38368" s="69"/>
      <c r="Y38368" s="69"/>
      <c r="Z38368" s="69"/>
      <c r="AA38368" s="69"/>
    </row>
    <row r="38369" spans="24:27" x14ac:dyDescent="0.25">
      <c r="X38369" s="69"/>
      <c r="Y38369" s="69"/>
      <c r="Z38369" s="69"/>
      <c r="AA38369" s="69"/>
    </row>
    <row r="38370" spans="24:27" x14ac:dyDescent="0.25">
      <c r="X38370" s="69"/>
      <c r="Y38370" s="69"/>
      <c r="Z38370" s="69"/>
      <c r="AA38370" s="69"/>
    </row>
    <row r="38371" spans="24:27" x14ac:dyDescent="0.25">
      <c r="X38371" s="69"/>
      <c r="Y38371" s="69"/>
      <c r="Z38371" s="69"/>
      <c r="AA38371" s="69"/>
    </row>
    <row r="38372" spans="24:27" x14ac:dyDescent="0.25">
      <c r="X38372" s="69"/>
      <c r="Y38372" s="69"/>
      <c r="Z38372" s="69"/>
      <c r="AA38372" s="69"/>
    </row>
    <row r="38373" spans="24:27" x14ac:dyDescent="0.25">
      <c r="X38373" s="69"/>
      <c r="Y38373" s="69"/>
      <c r="Z38373" s="69"/>
      <c r="AA38373" s="69"/>
    </row>
    <row r="38374" spans="24:27" x14ac:dyDescent="0.25">
      <c r="X38374" s="69"/>
      <c r="Y38374" s="69"/>
      <c r="Z38374" s="69"/>
      <c r="AA38374" s="69"/>
    </row>
    <row r="38375" spans="24:27" x14ac:dyDescent="0.25">
      <c r="X38375" s="69"/>
      <c r="Y38375" s="69"/>
      <c r="Z38375" s="69"/>
      <c r="AA38375" s="69"/>
    </row>
    <row r="38376" spans="24:27" x14ac:dyDescent="0.25">
      <c r="X38376" s="69"/>
      <c r="Y38376" s="69"/>
      <c r="Z38376" s="69"/>
      <c r="AA38376" s="69"/>
    </row>
    <row r="38377" spans="24:27" x14ac:dyDescent="0.25">
      <c r="X38377" s="69"/>
      <c r="Y38377" s="69"/>
      <c r="Z38377" s="69"/>
      <c r="AA38377" s="69"/>
    </row>
    <row r="38378" spans="24:27" x14ac:dyDescent="0.25">
      <c r="X38378" s="69"/>
      <c r="Y38378" s="69"/>
      <c r="Z38378" s="69"/>
      <c r="AA38378" s="69"/>
    </row>
    <row r="38379" spans="24:27" x14ac:dyDescent="0.25">
      <c r="X38379" s="69"/>
      <c r="Y38379" s="69"/>
      <c r="Z38379" s="69"/>
      <c r="AA38379" s="69"/>
    </row>
    <row r="38380" spans="24:27" x14ac:dyDescent="0.25">
      <c r="X38380" s="69"/>
      <c r="Y38380" s="69"/>
      <c r="Z38380" s="69"/>
      <c r="AA38380" s="69"/>
    </row>
    <row r="38381" spans="24:27" x14ac:dyDescent="0.25">
      <c r="X38381" s="69"/>
      <c r="Y38381" s="69"/>
      <c r="Z38381" s="69"/>
      <c r="AA38381" s="69"/>
    </row>
    <row r="38382" spans="24:27" x14ac:dyDescent="0.25">
      <c r="X38382" s="69"/>
      <c r="Y38382" s="69"/>
      <c r="Z38382" s="69"/>
      <c r="AA38382" s="69"/>
    </row>
    <row r="38383" spans="24:27" x14ac:dyDescent="0.25">
      <c r="X38383" s="69"/>
      <c r="Y38383" s="69"/>
      <c r="Z38383" s="69"/>
      <c r="AA38383" s="69"/>
    </row>
    <row r="38384" spans="24:27" x14ac:dyDescent="0.25">
      <c r="X38384" s="69"/>
      <c r="Y38384" s="69"/>
      <c r="Z38384" s="69"/>
      <c r="AA38384" s="69"/>
    </row>
    <row r="38385" spans="24:27" x14ac:dyDescent="0.25">
      <c r="X38385" s="69"/>
      <c r="Y38385" s="69"/>
      <c r="Z38385" s="69"/>
      <c r="AA38385" s="69"/>
    </row>
    <row r="38386" spans="24:27" x14ac:dyDescent="0.25">
      <c r="X38386" s="69"/>
      <c r="Y38386" s="69"/>
      <c r="Z38386" s="69"/>
      <c r="AA38386" s="69"/>
    </row>
    <row r="38387" spans="24:27" x14ac:dyDescent="0.25">
      <c r="X38387" s="69"/>
      <c r="Y38387" s="69"/>
      <c r="Z38387" s="69"/>
      <c r="AA38387" s="69"/>
    </row>
    <row r="38388" spans="24:27" x14ac:dyDescent="0.25">
      <c r="X38388" s="69"/>
      <c r="Y38388" s="69"/>
      <c r="Z38388" s="69"/>
      <c r="AA38388" s="69"/>
    </row>
    <row r="38389" spans="24:27" x14ac:dyDescent="0.25">
      <c r="X38389" s="69"/>
      <c r="Y38389" s="69"/>
      <c r="Z38389" s="69"/>
      <c r="AA38389" s="69"/>
    </row>
    <row r="38390" spans="24:27" x14ac:dyDescent="0.25">
      <c r="X38390" s="69"/>
      <c r="Y38390" s="69"/>
      <c r="Z38390" s="69"/>
      <c r="AA38390" s="69"/>
    </row>
    <row r="38391" spans="24:27" x14ac:dyDescent="0.25">
      <c r="X38391" s="69"/>
      <c r="Y38391" s="69"/>
      <c r="Z38391" s="69"/>
      <c r="AA38391" s="69"/>
    </row>
    <row r="38392" spans="24:27" x14ac:dyDescent="0.25">
      <c r="X38392" s="69"/>
      <c r="Y38392" s="69"/>
      <c r="Z38392" s="69"/>
      <c r="AA38392" s="69"/>
    </row>
    <row r="38393" spans="24:27" x14ac:dyDescent="0.25">
      <c r="X38393" s="69"/>
      <c r="Y38393" s="69"/>
      <c r="Z38393" s="69"/>
      <c r="AA38393" s="69"/>
    </row>
    <row r="38394" spans="24:27" x14ac:dyDescent="0.25">
      <c r="X38394" s="69"/>
      <c r="Y38394" s="69"/>
      <c r="Z38394" s="69"/>
      <c r="AA38394" s="69"/>
    </row>
    <row r="38395" spans="24:27" x14ac:dyDescent="0.25">
      <c r="X38395" s="69"/>
      <c r="Y38395" s="69"/>
      <c r="Z38395" s="69"/>
      <c r="AA38395" s="69"/>
    </row>
    <row r="38396" spans="24:27" x14ac:dyDescent="0.25">
      <c r="X38396" s="69"/>
      <c r="Y38396" s="69"/>
      <c r="Z38396" s="69"/>
      <c r="AA38396" s="69"/>
    </row>
    <row r="38397" spans="24:27" x14ac:dyDescent="0.25">
      <c r="X38397" s="69"/>
      <c r="Y38397" s="69"/>
      <c r="Z38397" s="69"/>
      <c r="AA38397" s="69"/>
    </row>
    <row r="38398" spans="24:27" x14ac:dyDescent="0.25">
      <c r="X38398" s="69"/>
      <c r="Y38398" s="69"/>
      <c r="Z38398" s="69"/>
      <c r="AA38398" s="69"/>
    </row>
    <row r="38399" spans="24:27" x14ac:dyDescent="0.25">
      <c r="X38399" s="69"/>
      <c r="Y38399" s="69"/>
      <c r="Z38399" s="69"/>
      <c r="AA38399" s="69"/>
    </row>
    <row r="38400" spans="24:27" x14ac:dyDescent="0.25">
      <c r="X38400" s="69"/>
      <c r="Y38400" s="69"/>
      <c r="Z38400" s="69"/>
      <c r="AA38400" s="69"/>
    </row>
    <row r="38401" spans="24:27" x14ac:dyDescent="0.25">
      <c r="X38401" s="69"/>
      <c r="Y38401" s="69"/>
      <c r="Z38401" s="69"/>
      <c r="AA38401" s="69"/>
    </row>
    <row r="38402" spans="24:27" x14ac:dyDescent="0.25">
      <c r="X38402" s="69"/>
      <c r="Y38402" s="69"/>
      <c r="Z38402" s="69"/>
      <c r="AA38402" s="69"/>
    </row>
    <row r="38403" spans="24:27" x14ac:dyDescent="0.25">
      <c r="X38403" s="69"/>
      <c r="Y38403" s="69"/>
      <c r="Z38403" s="69"/>
      <c r="AA38403" s="69"/>
    </row>
    <row r="38404" spans="24:27" x14ac:dyDescent="0.25">
      <c r="X38404" s="69"/>
      <c r="Y38404" s="69"/>
      <c r="Z38404" s="69"/>
      <c r="AA38404" s="69"/>
    </row>
    <row r="38405" spans="24:27" x14ac:dyDescent="0.25">
      <c r="X38405" s="69"/>
      <c r="Y38405" s="69"/>
      <c r="Z38405" s="69"/>
      <c r="AA38405" s="69"/>
    </row>
    <row r="38406" spans="24:27" x14ac:dyDescent="0.25">
      <c r="X38406" s="69"/>
      <c r="Y38406" s="69"/>
      <c r="Z38406" s="69"/>
      <c r="AA38406" s="69"/>
    </row>
    <row r="38407" spans="24:27" x14ac:dyDescent="0.25">
      <c r="X38407" s="69"/>
      <c r="Y38407" s="69"/>
      <c r="Z38407" s="69"/>
      <c r="AA38407" s="69"/>
    </row>
    <row r="38408" spans="24:27" x14ac:dyDescent="0.25">
      <c r="X38408" s="69"/>
      <c r="Y38408" s="69"/>
      <c r="Z38408" s="69"/>
      <c r="AA38408" s="69"/>
    </row>
    <row r="38409" spans="24:27" x14ac:dyDescent="0.25">
      <c r="X38409" s="69"/>
      <c r="Y38409" s="69"/>
      <c r="Z38409" s="69"/>
      <c r="AA38409" s="69"/>
    </row>
    <row r="38410" spans="24:27" x14ac:dyDescent="0.25">
      <c r="X38410" s="69"/>
      <c r="Y38410" s="69"/>
      <c r="Z38410" s="69"/>
      <c r="AA38410" s="69"/>
    </row>
    <row r="38411" spans="24:27" x14ac:dyDescent="0.25">
      <c r="X38411" s="69"/>
      <c r="Y38411" s="69"/>
      <c r="Z38411" s="69"/>
      <c r="AA38411" s="69"/>
    </row>
    <row r="38412" spans="24:27" x14ac:dyDescent="0.25">
      <c r="X38412" s="69"/>
      <c r="Y38412" s="69"/>
      <c r="Z38412" s="69"/>
      <c r="AA38412" s="69"/>
    </row>
    <row r="38413" spans="24:27" x14ac:dyDescent="0.25">
      <c r="X38413" s="69"/>
      <c r="Y38413" s="69"/>
      <c r="Z38413" s="69"/>
      <c r="AA38413" s="69"/>
    </row>
    <row r="38414" spans="24:27" x14ac:dyDescent="0.25">
      <c r="X38414" s="69"/>
      <c r="Y38414" s="69"/>
      <c r="Z38414" s="69"/>
      <c r="AA38414" s="69"/>
    </row>
    <row r="38415" spans="24:27" x14ac:dyDescent="0.25">
      <c r="X38415" s="69"/>
      <c r="Y38415" s="69"/>
      <c r="Z38415" s="69"/>
      <c r="AA38415" s="69"/>
    </row>
    <row r="38416" spans="24:27" x14ac:dyDescent="0.25">
      <c r="X38416" s="69"/>
      <c r="Y38416" s="69"/>
      <c r="Z38416" s="69"/>
      <c r="AA38416" s="69"/>
    </row>
    <row r="38417" spans="24:27" x14ac:dyDescent="0.25">
      <c r="X38417" s="69"/>
      <c r="Y38417" s="69"/>
      <c r="Z38417" s="69"/>
      <c r="AA38417" s="69"/>
    </row>
    <row r="38418" spans="24:27" x14ac:dyDescent="0.25">
      <c r="X38418" s="69"/>
      <c r="Y38418" s="69"/>
      <c r="Z38418" s="69"/>
      <c r="AA38418" s="69"/>
    </row>
    <row r="38419" spans="24:27" x14ac:dyDescent="0.25">
      <c r="X38419" s="69"/>
      <c r="Y38419" s="69"/>
      <c r="Z38419" s="69"/>
      <c r="AA38419" s="69"/>
    </row>
    <row r="38420" spans="24:27" x14ac:dyDescent="0.25">
      <c r="X38420" s="69"/>
      <c r="Y38420" s="69"/>
      <c r="Z38420" s="69"/>
      <c r="AA38420" s="69"/>
    </row>
    <row r="38421" spans="24:27" x14ac:dyDescent="0.25">
      <c r="X38421" s="69"/>
      <c r="Y38421" s="69"/>
      <c r="Z38421" s="69"/>
      <c r="AA38421" s="69"/>
    </row>
    <row r="38422" spans="24:27" x14ac:dyDescent="0.25">
      <c r="X38422" s="69"/>
      <c r="Y38422" s="69"/>
      <c r="Z38422" s="69"/>
      <c r="AA38422" s="69"/>
    </row>
    <row r="38423" spans="24:27" x14ac:dyDescent="0.25">
      <c r="X38423" s="69"/>
      <c r="Y38423" s="69"/>
      <c r="Z38423" s="69"/>
      <c r="AA38423" s="69"/>
    </row>
    <row r="38424" spans="24:27" x14ac:dyDescent="0.25">
      <c r="X38424" s="69"/>
      <c r="Y38424" s="69"/>
      <c r="Z38424" s="69"/>
      <c r="AA38424" s="69"/>
    </row>
    <row r="38425" spans="24:27" x14ac:dyDescent="0.25">
      <c r="X38425" s="69"/>
      <c r="Y38425" s="69"/>
      <c r="Z38425" s="69"/>
      <c r="AA38425" s="69"/>
    </row>
    <row r="38426" spans="24:27" x14ac:dyDescent="0.25">
      <c r="X38426" s="69"/>
      <c r="Y38426" s="69"/>
      <c r="Z38426" s="69"/>
      <c r="AA38426" s="69"/>
    </row>
    <row r="38427" spans="24:27" x14ac:dyDescent="0.25">
      <c r="X38427" s="69"/>
      <c r="Y38427" s="69"/>
      <c r="Z38427" s="69"/>
      <c r="AA38427" s="69"/>
    </row>
    <row r="38428" spans="24:27" x14ac:dyDescent="0.25">
      <c r="X38428" s="69"/>
      <c r="Y38428" s="69"/>
      <c r="Z38428" s="69"/>
      <c r="AA38428" s="69"/>
    </row>
    <row r="38429" spans="24:27" x14ac:dyDescent="0.25">
      <c r="X38429" s="69"/>
      <c r="Y38429" s="69"/>
      <c r="Z38429" s="69"/>
      <c r="AA38429" s="69"/>
    </row>
    <row r="38430" spans="24:27" x14ac:dyDescent="0.25">
      <c r="X38430" s="69"/>
      <c r="Y38430" s="69"/>
      <c r="Z38430" s="69"/>
      <c r="AA38430" s="69"/>
    </row>
    <row r="38431" spans="24:27" x14ac:dyDescent="0.25">
      <c r="X38431" s="69"/>
      <c r="Y38431" s="69"/>
      <c r="Z38431" s="69"/>
      <c r="AA38431" s="69"/>
    </row>
    <row r="38432" spans="24:27" x14ac:dyDescent="0.25">
      <c r="X38432" s="69"/>
      <c r="Y38432" s="69"/>
      <c r="Z38432" s="69"/>
      <c r="AA38432" s="69"/>
    </row>
    <row r="38433" spans="24:27" x14ac:dyDescent="0.25">
      <c r="X38433" s="69"/>
      <c r="Y38433" s="69"/>
      <c r="Z38433" s="69"/>
      <c r="AA38433" s="69"/>
    </row>
    <row r="38434" spans="24:27" x14ac:dyDescent="0.25">
      <c r="X38434" s="69"/>
      <c r="Y38434" s="69"/>
      <c r="Z38434" s="69"/>
      <c r="AA38434" s="69"/>
    </row>
    <row r="38435" spans="24:27" x14ac:dyDescent="0.25">
      <c r="X38435" s="69"/>
      <c r="Y38435" s="69"/>
      <c r="Z38435" s="69"/>
      <c r="AA38435" s="69"/>
    </row>
    <row r="38436" spans="24:27" x14ac:dyDescent="0.25">
      <c r="X38436" s="69"/>
      <c r="Y38436" s="69"/>
      <c r="Z38436" s="69"/>
      <c r="AA38436" s="69"/>
    </row>
    <row r="38437" spans="24:27" x14ac:dyDescent="0.25">
      <c r="X38437" s="69"/>
      <c r="Y38437" s="69"/>
      <c r="Z38437" s="69"/>
      <c r="AA38437" s="69"/>
    </row>
    <row r="38438" spans="24:27" x14ac:dyDescent="0.25">
      <c r="X38438" s="69"/>
      <c r="Y38438" s="69"/>
      <c r="Z38438" s="69"/>
      <c r="AA38438" s="69"/>
    </row>
    <row r="38439" spans="24:27" x14ac:dyDescent="0.25">
      <c r="X38439" s="69"/>
      <c r="Y38439" s="69"/>
      <c r="Z38439" s="69"/>
      <c r="AA38439" s="69"/>
    </row>
    <row r="38440" spans="24:27" x14ac:dyDescent="0.25">
      <c r="X38440" s="69"/>
      <c r="Y38440" s="69"/>
      <c r="Z38440" s="69"/>
      <c r="AA38440" s="69"/>
    </row>
    <row r="38441" spans="24:27" x14ac:dyDescent="0.25">
      <c r="X38441" s="69"/>
      <c r="Y38441" s="69"/>
      <c r="Z38441" s="69"/>
      <c r="AA38441" s="69"/>
    </row>
    <row r="38442" spans="24:27" x14ac:dyDescent="0.25">
      <c r="X38442" s="69"/>
      <c r="Y38442" s="69"/>
      <c r="Z38442" s="69"/>
      <c r="AA38442" s="69"/>
    </row>
    <row r="38443" spans="24:27" x14ac:dyDescent="0.25">
      <c r="X38443" s="69"/>
      <c r="Y38443" s="69"/>
      <c r="Z38443" s="69"/>
      <c r="AA38443" s="69"/>
    </row>
    <row r="38444" spans="24:27" x14ac:dyDescent="0.25">
      <c r="X38444" s="69"/>
      <c r="Y38444" s="69"/>
      <c r="Z38444" s="69"/>
      <c r="AA38444" s="69"/>
    </row>
    <row r="38445" spans="24:27" x14ac:dyDescent="0.25">
      <c r="X38445" s="69"/>
      <c r="Y38445" s="69"/>
      <c r="Z38445" s="69"/>
      <c r="AA38445" s="69"/>
    </row>
    <row r="38446" spans="24:27" x14ac:dyDescent="0.25">
      <c r="X38446" s="69"/>
      <c r="Y38446" s="69"/>
      <c r="Z38446" s="69"/>
      <c r="AA38446" s="69"/>
    </row>
    <row r="38447" spans="24:27" x14ac:dyDescent="0.25">
      <c r="X38447" s="69"/>
      <c r="Y38447" s="69"/>
      <c r="Z38447" s="69"/>
      <c r="AA38447" s="69"/>
    </row>
    <row r="38448" spans="24:27" x14ac:dyDescent="0.25">
      <c r="X38448" s="69"/>
      <c r="Y38448" s="69"/>
      <c r="Z38448" s="69"/>
      <c r="AA38448" s="69"/>
    </row>
    <row r="38449" spans="24:27" x14ac:dyDescent="0.25">
      <c r="X38449" s="69"/>
      <c r="Y38449" s="69"/>
      <c r="Z38449" s="69"/>
      <c r="AA38449" s="69"/>
    </row>
    <row r="38450" spans="24:27" x14ac:dyDescent="0.25">
      <c r="X38450" s="69"/>
      <c r="Y38450" s="69"/>
      <c r="Z38450" s="69"/>
      <c r="AA38450" s="69"/>
    </row>
    <row r="38451" spans="24:27" x14ac:dyDescent="0.25">
      <c r="X38451" s="69"/>
      <c r="Y38451" s="69"/>
      <c r="Z38451" s="69"/>
      <c r="AA38451" s="69"/>
    </row>
    <row r="38452" spans="24:27" x14ac:dyDescent="0.25">
      <c r="X38452" s="69"/>
      <c r="Y38452" s="69"/>
      <c r="Z38452" s="69"/>
      <c r="AA38452" s="69"/>
    </row>
    <row r="38453" spans="24:27" x14ac:dyDescent="0.25">
      <c r="X38453" s="69"/>
      <c r="Y38453" s="69"/>
      <c r="Z38453" s="69"/>
      <c r="AA38453" s="69"/>
    </row>
    <row r="38454" spans="24:27" x14ac:dyDescent="0.25">
      <c r="X38454" s="69"/>
      <c r="Y38454" s="69"/>
      <c r="Z38454" s="69"/>
      <c r="AA38454" s="69"/>
    </row>
    <row r="38455" spans="24:27" x14ac:dyDescent="0.25">
      <c r="X38455" s="69"/>
      <c r="Y38455" s="69"/>
      <c r="Z38455" s="69"/>
      <c r="AA38455" s="69"/>
    </row>
    <row r="38456" spans="24:27" x14ac:dyDescent="0.25">
      <c r="X38456" s="69"/>
      <c r="Y38456" s="69"/>
      <c r="Z38456" s="69"/>
      <c r="AA38456" s="69"/>
    </row>
    <row r="38457" spans="24:27" x14ac:dyDescent="0.25">
      <c r="X38457" s="69"/>
      <c r="Y38457" s="69"/>
      <c r="Z38457" s="69"/>
      <c r="AA38457" s="69"/>
    </row>
    <row r="38458" spans="24:27" x14ac:dyDescent="0.25">
      <c r="X38458" s="69"/>
      <c r="Y38458" s="69"/>
      <c r="Z38458" s="69"/>
      <c r="AA38458" s="69"/>
    </row>
    <row r="38459" spans="24:27" x14ac:dyDescent="0.25">
      <c r="X38459" s="69"/>
      <c r="Y38459" s="69"/>
      <c r="Z38459" s="69"/>
      <c r="AA38459" s="69"/>
    </row>
    <row r="38460" spans="24:27" x14ac:dyDescent="0.25">
      <c r="X38460" s="69"/>
      <c r="Y38460" s="69"/>
      <c r="Z38460" s="69"/>
      <c r="AA38460" s="69"/>
    </row>
    <row r="38461" spans="24:27" x14ac:dyDescent="0.25">
      <c r="X38461" s="69"/>
      <c r="Y38461" s="69"/>
      <c r="Z38461" s="69"/>
      <c r="AA38461" s="69"/>
    </row>
    <row r="38462" spans="24:27" x14ac:dyDescent="0.25">
      <c r="X38462" s="69"/>
      <c r="Y38462" s="69"/>
      <c r="Z38462" s="69"/>
      <c r="AA38462" s="69"/>
    </row>
    <row r="38463" spans="24:27" x14ac:dyDescent="0.25">
      <c r="X38463" s="69"/>
      <c r="Y38463" s="69"/>
      <c r="Z38463" s="69"/>
      <c r="AA38463" s="69"/>
    </row>
    <row r="38464" spans="24:27" x14ac:dyDescent="0.25">
      <c r="X38464" s="69"/>
      <c r="Y38464" s="69"/>
      <c r="Z38464" s="69"/>
      <c r="AA38464" s="69"/>
    </row>
    <row r="38465" spans="24:27" x14ac:dyDescent="0.25">
      <c r="X38465" s="69"/>
      <c r="Y38465" s="69"/>
      <c r="Z38465" s="69"/>
      <c r="AA38465" s="69"/>
    </row>
    <row r="38466" spans="24:27" x14ac:dyDescent="0.25">
      <c r="X38466" s="69"/>
      <c r="Y38466" s="69"/>
      <c r="Z38466" s="69"/>
      <c r="AA38466" s="69"/>
    </row>
    <row r="38467" spans="24:27" x14ac:dyDescent="0.25">
      <c r="X38467" s="69"/>
      <c r="Y38467" s="69"/>
      <c r="Z38467" s="69"/>
      <c r="AA38467" s="69"/>
    </row>
    <row r="38468" spans="24:27" x14ac:dyDescent="0.25">
      <c r="X38468" s="69"/>
      <c r="Y38468" s="69"/>
      <c r="Z38468" s="69"/>
      <c r="AA38468" s="69"/>
    </row>
    <row r="38469" spans="24:27" x14ac:dyDescent="0.25">
      <c r="X38469" s="69"/>
      <c r="Y38469" s="69"/>
      <c r="Z38469" s="69"/>
      <c r="AA38469" s="69"/>
    </row>
    <row r="38470" spans="24:27" x14ac:dyDescent="0.25">
      <c r="X38470" s="69"/>
      <c r="Y38470" s="69"/>
      <c r="Z38470" s="69"/>
      <c r="AA38470" s="69"/>
    </row>
    <row r="38471" spans="24:27" x14ac:dyDescent="0.25">
      <c r="X38471" s="69"/>
      <c r="Y38471" s="69"/>
      <c r="Z38471" s="69"/>
      <c r="AA38471" s="69"/>
    </row>
    <row r="38472" spans="24:27" x14ac:dyDescent="0.25">
      <c r="X38472" s="69"/>
      <c r="Y38472" s="69"/>
      <c r="Z38472" s="69"/>
      <c r="AA38472" s="69"/>
    </row>
    <row r="38473" spans="24:27" x14ac:dyDescent="0.25">
      <c r="X38473" s="69"/>
      <c r="Y38473" s="69"/>
      <c r="Z38473" s="69"/>
      <c r="AA38473" s="69"/>
    </row>
    <row r="38474" spans="24:27" x14ac:dyDescent="0.25">
      <c r="X38474" s="69"/>
      <c r="Y38474" s="69"/>
      <c r="Z38474" s="69"/>
      <c r="AA38474" s="69"/>
    </row>
    <row r="38475" spans="24:27" x14ac:dyDescent="0.25">
      <c r="X38475" s="69"/>
      <c r="Y38475" s="69"/>
      <c r="Z38475" s="69"/>
      <c r="AA38475" s="69"/>
    </row>
    <row r="38476" spans="24:27" x14ac:dyDescent="0.25">
      <c r="X38476" s="69"/>
      <c r="Y38476" s="69"/>
      <c r="Z38476" s="69"/>
      <c r="AA38476" s="69"/>
    </row>
    <row r="38477" spans="24:27" x14ac:dyDescent="0.25">
      <c r="X38477" s="69"/>
      <c r="Y38477" s="69"/>
      <c r="Z38477" s="69"/>
      <c r="AA38477" s="69"/>
    </row>
    <row r="38478" spans="24:27" x14ac:dyDescent="0.25">
      <c r="X38478" s="69"/>
      <c r="Y38478" s="69"/>
      <c r="Z38478" s="69"/>
      <c r="AA38478" s="69"/>
    </row>
    <row r="38479" spans="24:27" x14ac:dyDescent="0.25">
      <c r="X38479" s="69"/>
      <c r="Y38479" s="69"/>
      <c r="Z38479" s="69"/>
      <c r="AA38479" s="69"/>
    </row>
    <row r="38480" spans="24:27" x14ac:dyDescent="0.25">
      <c r="X38480" s="69"/>
      <c r="Y38480" s="69"/>
      <c r="Z38480" s="69"/>
      <c r="AA38480" s="69"/>
    </row>
    <row r="38481" spans="24:27" x14ac:dyDescent="0.25">
      <c r="X38481" s="69"/>
      <c r="Y38481" s="69"/>
      <c r="Z38481" s="69"/>
      <c r="AA38481" s="69"/>
    </row>
    <row r="38482" spans="24:27" x14ac:dyDescent="0.25">
      <c r="X38482" s="69"/>
      <c r="Y38482" s="69"/>
      <c r="Z38482" s="69"/>
      <c r="AA38482" s="69"/>
    </row>
    <row r="38483" spans="24:27" x14ac:dyDescent="0.25">
      <c r="X38483" s="69"/>
      <c r="Y38483" s="69"/>
      <c r="Z38483" s="69"/>
      <c r="AA38483" s="69"/>
    </row>
    <row r="38484" spans="24:27" x14ac:dyDescent="0.25">
      <c r="X38484" s="69"/>
      <c r="Y38484" s="69"/>
      <c r="Z38484" s="69"/>
      <c r="AA38484" s="69"/>
    </row>
    <row r="38485" spans="24:27" x14ac:dyDescent="0.25">
      <c r="X38485" s="69"/>
      <c r="Y38485" s="69"/>
      <c r="Z38485" s="69"/>
      <c r="AA38485" s="69"/>
    </row>
    <row r="38486" spans="24:27" x14ac:dyDescent="0.25">
      <c r="X38486" s="69"/>
      <c r="Y38486" s="69"/>
      <c r="Z38486" s="69"/>
      <c r="AA38486" s="69"/>
    </row>
    <row r="38487" spans="24:27" x14ac:dyDescent="0.25">
      <c r="X38487" s="69"/>
      <c r="Y38487" s="69"/>
      <c r="Z38487" s="69"/>
      <c r="AA38487" s="69"/>
    </row>
    <row r="38488" spans="24:27" x14ac:dyDescent="0.25">
      <c r="X38488" s="69"/>
      <c r="Y38488" s="69"/>
      <c r="Z38488" s="69"/>
      <c r="AA38488" s="69"/>
    </row>
    <row r="38489" spans="24:27" x14ac:dyDescent="0.25">
      <c r="X38489" s="69"/>
      <c r="Y38489" s="69"/>
      <c r="Z38489" s="69"/>
      <c r="AA38489" s="69"/>
    </row>
    <row r="38490" spans="24:27" x14ac:dyDescent="0.25">
      <c r="X38490" s="69"/>
      <c r="Y38490" s="69"/>
      <c r="Z38490" s="69"/>
      <c r="AA38490" s="69"/>
    </row>
    <row r="38491" spans="24:27" x14ac:dyDescent="0.25">
      <c r="X38491" s="69"/>
      <c r="Y38491" s="69"/>
      <c r="Z38491" s="69"/>
      <c r="AA38491" s="69"/>
    </row>
    <row r="38492" spans="24:27" x14ac:dyDescent="0.25">
      <c r="X38492" s="69"/>
      <c r="Y38492" s="69"/>
      <c r="Z38492" s="69"/>
      <c r="AA38492" s="69"/>
    </row>
    <row r="38493" spans="24:27" x14ac:dyDescent="0.25">
      <c r="X38493" s="69"/>
      <c r="Y38493" s="69"/>
      <c r="Z38493" s="69"/>
      <c r="AA38493" s="69"/>
    </row>
    <row r="38494" spans="24:27" x14ac:dyDescent="0.25">
      <c r="X38494" s="69"/>
      <c r="Y38494" s="69"/>
      <c r="Z38494" s="69"/>
      <c r="AA38494" s="69"/>
    </row>
    <row r="38495" spans="24:27" x14ac:dyDescent="0.25">
      <c r="X38495" s="69"/>
      <c r="Y38495" s="69"/>
      <c r="Z38495" s="69"/>
      <c r="AA38495" s="69"/>
    </row>
    <row r="38496" spans="24:27" x14ac:dyDescent="0.25">
      <c r="X38496" s="69"/>
      <c r="Y38496" s="69"/>
      <c r="Z38496" s="69"/>
      <c r="AA38496" s="69"/>
    </row>
    <row r="38497" spans="24:27" x14ac:dyDescent="0.25">
      <c r="X38497" s="69"/>
      <c r="Y38497" s="69"/>
      <c r="Z38497" s="69"/>
      <c r="AA38497" s="69"/>
    </row>
    <row r="38498" spans="24:27" x14ac:dyDescent="0.25">
      <c r="X38498" s="69"/>
      <c r="Y38498" s="69"/>
      <c r="Z38498" s="69"/>
      <c r="AA38498" s="69"/>
    </row>
    <row r="38499" spans="24:27" x14ac:dyDescent="0.25">
      <c r="X38499" s="69"/>
      <c r="Y38499" s="69"/>
      <c r="Z38499" s="69"/>
      <c r="AA38499" s="69"/>
    </row>
    <row r="38500" spans="24:27" x14ac:dyDescent="0.25">
      <c r="X38500" s="69"/>
      <c r="Y38500" s="69"/>
      <c r="Z38500" s="69"/>
      <c r="AA38500" s="69"/>
    </row>
    <row r="38501" spans="24:27" x14ac:dyDescent="0.25">
      <c r="X38501" s="69"/>
      <c r="Y38501" s="69"/>
      <c r="Z38501" s="69"/>
      <c r="AA38501" s="69"/>
    </row>
    <row r="38502" spans="24:27" x14ac:dyDescent="0.25">
      <c r="X38502" s="69"/>
      <c r="Y38502" s="69"/>
      <c r="Z38502" s="69"/>
      <c r="AA38502" s="69"/>
    </row>
    <row r="38503" spans="24:27" x14ac:dyDescent="0.25">
      <c r="X38503" s="69"/>
      <c r="Y38503" s="69"/>
      <c r="Z38503" s="69"/>
      <c r="AA38503" s="69"/>
    </row>
    <row r="38504" spans="24:27" x14ac:dyDescent="0.25">
      <c r="X38504" s="69"/>
      <c r="Y38504" s="69"/>
      <c r="Z38504" s="69"/>
      <c r="AA38504" s="69"/>
    </row>
    <row r="38505" spans="24:27" x14ac:dyDescent="0.25">
      <c r="X38505" s="69"/>
      <c r="Y38505" s="69"/>
      <c r="Z38505" s="69"/>
      <c r="AA38505" s="69"/>
    </row>
    <row r="38506" spans="24:27" x14ac:dyDescent="0.25">
      <c r="X38506" s="69"/>
      <c r="Y38506" s="69"/>
      <c r="Z38506" s="69"/>
      <c r="AA38506" s="69"/>
    </row>
    <row r="38507" spans="24:27" x14ac:dyDescent="0.25">
      <c r="X38507" s="69"/>
      <c r="Y38507" s="69"/>
      <c r="Z38507" s="69"/>
      <c r="AA38507" s="69"/>
    </row>
    <row r="38508" spans="24:27" x14ac:dyDescent="0.25">
      <c r="X38508" s="69"/>
      <c r="Y38508" s="69"/>
      <c r="Z38508" s="69"/>
      <c r="AA38508" s="69"/>
    </row>
    <row r="38509" spans="24:27" x14ac:dyDescent="0.25">
      <c r="X38509" s="69"/>
      <c r="Y38509" s="69"/>
      <c r="Z38509" s="69"/>
      <c r="AA38509" s="69"/>
    </row>
    <row r="38510" spans="24:27" x14ac:dyDescent="0.25">
      <c r="X38510" s="69"/>
      <c r="Y38510" s="69"/>
      <c r="Z38510" s="69"/>
      <c r="AA38510" s="69"/>
    </row>
    <row r="38511" spans="24:27" x14ac:dyDescent="0.25">
      <c r="X38511" s="69"/>
      <c r="Y38511" s="69"/>
      <c r="Z38511" s="69"/>
      <c r="AA38511" s="69"/>
    </row>
    <row r="38512" spans="24:27" x14ac:dyDescent="0.25">
      <c r="X38512" s="69"/>
      <c r="Y38512" s="69"/>
      <c r="Z38512" s="69"/>
      <c r="AA38512" s="69"/>
    </row>
    <row r="38513" spans="24:27" x14ac:dyDescent="0.25">
      <c r="X38513" s="69"/>
      <c r="Y38513" s="69"/>
      <c r="Z38513" s="69"/>
      <c r="AA38513" s="69"/>
    </row>
    <row r="38514" spans="24:27" x14ac:dyDescent="0.25">
      <c r="X38514" s="69"/>
      <c r="Y38514" s="69"/>
      <c r="Z38514" s="69"/>
      <c r="AA38514" s="69"/>
    </row>
    <row r="38515" spans="24:27" x14ac:dyDescent="0.25">
      <c r="X38515" s="69"/>
      <c r="Y38515" s="69"/>
      <c r="Z38515" s="69"/>
      <c r="AA38515" s="69"/>
    </row>
    <row r="38516" spans="24:27" x14ac:dyDescent="0.25">
      <c r="X38516" s="69"/>
      <c r="Y38516" s="69"/>
      <c r="Z38516" s="69"/>
      <c r="AA38516" s="69"/>
    </row>
    <row r="38517" spans="24:27" x14ac:dyDescent="0.25">
      <c r="X38517" s="69"/>
      <c r="Y38517" s="69"/>
      <c r="Z38517" s="69"/>
      <c r="AA38517" s="69"/>
    </row>
    <row r="38518" spans="24:27" x14ac:dyDescent="0.25">
      <c r="X38518" s="69"/>
      <c r="Y38518" s="69"/>
      <c r="Z38518" s="69"/>
      <c r="AA38518" s="69"/>
    </row>
    <row r="38519" spans="24:27" x14ac:dyDescent="0.25">
      <c r="X38519" s="69"/>
      <c r="Y38519" s="69"/>
      <c r="Z38519" s="69"/>
      <c r="AA38519" s="69"/>
    </row>
    <row r="38520" spans="24:27" x14ac:dyDescent="0.25">
      <c r="X38520" s="69"/>
      <c r="Y38520" s="69"/>
      <c r="Z38520" s="69"/>
      <c r="AA38520" s="69"/>
    </row>
    <row r="38521" spans="24:27" x14ac:dyDescent="0.25">
      <c r="X38521" s="69"/>
      <c r="Y38521" s="69"/>
      <c r="Z38521" s="69"/>
      <c r="AA38521" s="69"/>
    </row>
    <row r="38522" spans="24:27" x14ac:dyDescent="0.25">
      <c r="X38522" s="69"/>
      <c r="Y38522" s="69"/>
      <c r="Z38522" s="69"/>
      <c r="AA38522" s="69"/>
    </row>
    <row r="38523" spans="24:27" x14ac:dyDescent="0.25">
      <c r="X38523" s="69"/>
      <c r="Y38523" s="69"/>
      <c r="Z38523" s="69"/>
      <c r="AA38523" s="69"/>
    </row>
    <row r="38524" spans="24:27" x14ac:dyDescent="0.25">
      <c r="X38524" s="69"/>
      <c r="Y38524" s="69"/>
      <c r="Z38524" s="69"/>
      <c r="AA38524" s="69"/>
    </row>
    <row r="38525" spans="24:27" x14ac:dyDescent="0.25">
      <c r="X38525" s="69"/>
      <c r="Y38525" s="69"/>
      <c r="Z38525" s="69"/>
      <c r="AA38525" s="69"/>
    </row>
    <row r="38526" spans="24:27" x14ac:dyDescent="0.25">
      <c r="X38526" s="69"/>
      <c r="Y38526" s="69"/>
      <c r="Z38526" s="69"/>
      <c r="AA38526" s="69"/>
    </row>
    <row r="38527" spans="24:27" x14ac:dyDescent="0.25">
      <c r="X38527" s="69"/>
      <c r="Y38527" s="69"/>
      <c r="Z38527" s="69"/>
      <c r="AA38527" s="69"/>
    </row>
    <row r="38528" spans="24:27" x14ac:dyDescent="0.25">
      <c r="X38528" s="69"/>
      <c r="Y38528" s="69"/>
      <c r="Z38528" s="69"/>
      <c r="AA38528" s="69"/>
    </row>
    <row r="38529" spans="24:27" x14ac:dyDescent="0.25">
      <c r="X38529" s="69"/>
      <c r="Y38529" s="69"/>
      <c r="Z38529" s="69"/>
      <c r="AA38529" s="69"/>
    </row>
    <row r="38530" spans="24:27" x14ac:dyDescent="0.25">
      <c r="X38530" s="69"/>
      <c r="Y38530" s="69"/>
      <c r="Z38530" s="69"/>
      <c r="AA38530" s="69"/>
    </row>
    <row r="38531" spans="24:27" x14ac:dyDescent="0.25">
      <c r="X38531" s="69"/>
      <c r="Y38531" s="69"/>
      <c r="Z38531" s="69"/>
      <c r="AA38531" s="69"/>
    </row>
    <row r="38532" spans="24:27" x14ac:dyDescent="0.25">
      <c r="X38532" s="69"/>
      <c r="Y38532" s="69"/>
      <c r="Z38532" s="69"/>
      <c r="AA38532" s="69"/>
    </row>
    <row r="38533" spans="24:27" x14ac:dyDescent="0.25">
      <c r="X38533" s="69"/>
      <c r="Y38533" s="69"/>
      <c r="Z38533" s="69"/>
      <c r="AA38533" s="69"/>
    </row>
    <row r="38534" spans="24:27" x14ac:dyDescent="0.25">
      <c r="X38534" s="69"/>
      <c r="Y38534" s="69"/>
      <c r="Z38534" s="69"/>
      <c r="AA38534" s="69"/>
    </row>
    <row r="38535" spans="24:27" x14ac:dyDescent="0.25">
      <c r="X38535" s="69"/>
      <c r="Y38535" s="69"/>
      <c r="Z38535" s="69"/>
      <c r="AA38535" s="69"/>
    </row>
    <row r="38536" spans="24:27" x14ac:dyDescent="0.25">
      <c r="X38536" s="69"/>
      <c r="Y38536" s="69"/>
      <c r="Z38536" s="69"/>
      <c r="AA38536" s="69"/>
    </row>
    <row r="38537" spans="24:27" x14ac:dyDescent="0.25">
      <c r="X38537" s="69"/>
      <c r="Y38537" s="69"/>
      <c r="Z38537" s="69"/>
      <c r="AA38537" s="69"/>
    </row>
    <row r="38538" spans="24:27" x14ac:dyDescent="0.25">
      <c r="X38538" s="69"/>
      <c r="Y38538" s="69"/>
      <c r="Z38538" s="69"/>
      <c r="AA38538" s="69"/>
    </row>
    <row r="38539" spans="24:27" x14ac:dyDescent="0.25">
      <c r="X38539" s="69"/>
      <c r="Y38539" s="69"/>
      <c r="Z38539" s="69"/>
      <c r="AA38539" s="69"/>
    </row>
    <row r="38540" spans="24:27" x14ac:dyDescent="0.25">
      <c r="X38540" s="69"/>
      <c r="Y38540" s="69"/>
      <c r="Z38540" s="69"/>
      <c r="AA38540" s="69"/>
    </row>
    <row r="38541" spans="24:27" x14ac:dyDescent="0.25">
      <c r="X38541" s="69"/>
      <c r="Y38541" s="69"/>
      <c r="Z38541" s="69"/>
      <c r="AA38541" s="69"/>
    </row>
    <row r="38542" spans="24:27" x14ac:dyDescent="0.25">
      <c r="X38542" s="69"/>
      <c r="Y38542" s="69"/>
      <c r="Z38542" s="69"/>
      <c r="AA38542" s="69"/>
    </row>
    <row r="38543" spans="24:27" x14ac:dyDescent="0.25">
      <c r="X38543" s="69"/>
      <c r="Y38543" s="69"/>
      <c r="Z38543" s="69"/>
      <c r="AA38543" s="69"/>
    </row>
    <row r="38544" spans="24:27" x14ac:dyDescent="0.25">
      <c r="X38544" s="69"/>
      <c r="Y38544" s="69"/>
      <c r="Z38544" s="69"/>
      <c r="AA38544" s="69"/>
    </row>
    <row r="38545" spans="24:27" x14ac:dyDescent="0.25">
      <c r="X38545" s="69"/>
      <c r="Y38545" s="69"/>
      <c r="Z38545" s="69"/>
      <c r="AA38545" s="69"/>
    </row>
    <row r="38546" spans="24:27" x14ac:dyDescent="0.25">
      <c r="X38546" s="69"/>
      <c r="Y38546" s="69"/>
      <c r="Z38546" s="69"/>
      <c r="AA38546" s="69"/>
    </row>
    <row r="38547" spans="24:27" x14ac:dyDescent="0.25">
      <c r="X38547" s="69"/>
      <c r="Y38547" s="69"/>
      <c r="Z38547" s="69"/>
      <c r="AA38547" s="69"/>
    </row>
    <row r="38548" spans="24:27" x14ac:dyDescent="0.25">
      <c r="X38548" s="69"/>
      <c r="Y38548" s="69"/>
      <c r="Z38548" s="69"/>
      <c r="AA38548" s="69"/>
    </row>
    <row r="38549" spans="24:27" x14ac:dyDescent="0.25">
      <c r="X38549" s="69"/>
      <c r="Y38549" s="69"/>
      <c r="Z38549" s="69"/>
      <c r="AA38549" s="69"/>
    </row>
    <row r="38550" spans="24:27" x14ac:dyDescent="0.25">
      <c r="X38550" s="69"/>
      <c r="Y38550" s="69"/>
      <c r="Z38550" s="69"/>
      <c r="AA38550" s="69"/>
    </row>
    <row r="38551" spans="24:27" x14ac:dyDescent="0.25">
      <c r="X38551" s="69"/>
      <c r="Y38551" s="69"/>
      <c r="Z38551" s="69"/>
      <c r="AA38551" s="69"/>
    </row>
    <row r="38552" spans="24:27" x14ac:dyDescent="0.25">
      <c r="X38552" s="69"/>
      <c r="Y38552" s="69"/>
      <c r="Z38552" s="69"/>
      <c r="AA38552" s="69"/>
    </row>
    <row r="38553" spans="24:27" x14ac:dyDescent="0.25">
      <c r="X38553" s="69"/>
      <c r="Y38553" s="69"/>
      <c r="Z38553" s="69"/>
      <c r="AA38553" s="69"/>
    </row>
    <row r="38554" spans="24:27" x14ac:dyDescent="0.25">
      <c r="X38554" s="69"/>
      <c r="Y38554" s="69"/>
      <c r="Z38554" s="69"/>
      <c r="AA38554" s="69"/>
    </row>
    <row r="38555" spans="24:27" x14ac:dyDescent="0.25">
      <c r="X38555" s="69"/>
      <c r="Y38555" s="69"/>
      <c r="Z38555" s="69"/>
      <c r="AA38555" s="69"/>
    </row>
    <row r="38556" spans="24:27" x14ac:dyDescent="0.25">
      <c r="X38556" s="69"/>
      <c r="Y38556" s="69"/>
      <c r="Z38556" s="69"/>
      <c r="AA38556" s="69"/>
    </row>
    <row r="38557" spans="24:27" x14ac:dyDescent="0.25">
      <c r="X38557" s="69"/>
      <c r="Y38557" s="69"/>
      <c r="Z38557" s="69"/>
      <c r="AA38557" s="69"/>
    </row>
    <row r="38558" spans="24:27" x14ac:dyDescent="0.25">
      <c r="X38558" s="69"/>
      <c r="Y38558" s="69"/>
      <c r="Z38558" s="69"/>
      <c r="AA38558" s="69"/>
    </row>
    <row r="38559" spans="24:27" x14ac:dyDescent="0.25">
      <c r="X38559" s="69"/>
      <c r="Y38559" s="69"/>
      <c r="Z38559" s="69"/>
      <c r="AA38559" s="69"/>
    </row>
    <row r="38560" spans="24:27" x14ac:dyDescent="0.25">
      <c r="X38560" s="69"/>
      <c r="Y38560" s="69"/>
      <c r="Z38560" s="69"/>
      <c r="AA38560" s="69"/>
    </row>
    <row r="38561" spans="24:27" x14ac:dyDescent="0.25">
      <c r="X38561" s="69"/>
      <c r="Y38561" s="69"/>
      <c r="Z38561" s="69"/>
      <c r="AA38561" s="69"/>
    </row>
    <row r="38562" spans="24:27" x14ac:dyDescent="0.25">
      <c r="X38562" s="69"/>
      <c r="Y38562" s="69"/>
      <c r="Z38562" s="69"/>
      <c r="AA38562" s="69"/>
    </row>
    <row r="38563" spans="24:27" x14ac:dyDescent="0.25">
      <c r="X38563" s="69"/>
      <c r="Y38563" s="69"/>
      <c r="Z38563" s="69"/>
      <c r="AA38563" s="69"/>
    </row>
    <row r="38564" spans="24:27" x14ac:dyDescent="0.25">
      <c r="X38564" s="69"/>
      <c r="Y38564" s="69"/>
      <c r="Z38564" s="69"/>
      <c r="AA38564" s="69"/>
    </row>
    <row r="38565" spans="24:27" x14ac:dyDescent="0.25">
      <c r="X38565" s="69"/>
      <c r="Y38565" s="69"/>
      <c r="Z38565" s="69"/>
      <c r="AA38565" s="69"/>
    </row>
    <row r="38566" spans="24:27" x14ac:dyDescent="0.25">
      <c r="X38566" s="69"/>
      <c r="Y38566" s="69"/>
      <c r="Z38566" s="69"/>
      <c r="AA38566" s="69"/>
    </row>
    <row r="38567" spans="24:27" x14ac:dyDescent="0.25">
      <c r="X38567" s="69"/>
      <c r="Y38567" s="69"/>
      <c r="Z38567" s="69"/>
      <c r="AA38567" s="69"/>
    </row>
    <row r="38568" spans="24:27" x14ac:dyDescent="0.25">
      <c r="X38568" s="69"/>
      <c r="Y38568" s="69"/>
      <c r="Z38568" s="69"/>
      <c r="AA38568" s="69"/>
    </row>
    <row r="38569" spans="24:27" x14ac:dyDescent="0.25">
      <c r="X38569" s="69"/>
      <c r="Y38569" s="69"/>
      <c r="Z38569" s="69"/>
      <c r="AA38569" s="69"/>
    </row>
    <row r="38570" spans="24:27" x14ac:dyDescent="0.25">
      <c r="X38570" s="69"/>
      <c r="Y38570" s="69"/>
      <c r="Z38570" s="69"/>
      <c r="AA38570" s="69"/>
    </row>
    <row r="38571" spans="24:27" x14ac:dyDescent="0.25">
      <c r="X38571" s="69"/>
      <c r="Y38571" s="69"/>
      <c r="Z38571" s="69"/>
      <c r="AA38571" s="69"/>
    </row>
    <row r="38572" spans="24:27" x14ac:dyDescent="0.25">
      <c r="X38572" s="69"/>
      <c r="Y38572" s="69"/>
      <c r="Z38572" s="69"/>
      <c r="AA38572" s="69"/>
    </row>
    <row r="38573" spans="24:27" x14ac:dyDescent="0.25">
      <c r="X38573" s="69"/>
      <c r="Y38573" s="69"/>
      <c r="Z38573" s="69"/>
      <c r="AA38573" s="69"/>
    </row>
    <row r="38574" spans="24:27" x14ac:dyDescent="0.25">
      <c r="X38574" s="69"/>
      <c r="Y38574" s="69"/>
      <c r="Z38574" s="69"/>
      <c r="AA38574" s="69"/>
    </row>
    <row r="38575" spans="24:27" x14ac:dyDescent="0.25">
      <c r="X38575" s="69"/>
      <c r="Y38575" s="69"/>
      <c r="Z38575" s="69"/>
      <c r="AA38575" s="69"/>
    </row>
    <row r="38576" spans="24:27" x14ac:dyDescent="0.25">
      <c r="X38576" s="69"/>
      <c r="Y38576" s="69"/>
      <c r="Z38576" s="69"/>
      <c r="AA38576" s="69"/>
    </row>
    <row r="38577" spans="24:27" x14ac:dyDescent="0.25">
      <c r="X38577" s="69"/>
      <c r="Y38577" s="69"/>
      <c r="Z38577" s="69"/>
      <c r="AA38577" s="69"/>
    </row>
    <row r="38578" spans="24:27" x14ac:dyDescent="0.25">
      <c r="X38578" s="69"/>
      <c r="Y38578" s="69"/>
      <c r="Z38578" s="69"/>
      <c r="AA38578" s="69"/>
    </row>
    <row r="38579" spans="24:27" x14ac:dyDescent="0.25">
      <c r="X38579" s="69"/>
      <c r="Y38579" s="69"/>
      <c r="Z38579" s="69"/>
      <c r="AA38579" s="69"/>
    </row>
    <row r="38580" spans="24:27" x14ac:dyDescent="0.25">
      <c r="X38580" s="69"/>
      <c r="Y38580" s="69"/>
      <c r="Z38580" s="69"/>
      <c r="AA38580" s="69"/>
    </row>
    <row r="38581" spans="24:27" x14ac:dyDescent="0.25">
      <c r="X38581" s="69"/>
      <c r="Y38581" s="69"/>
      <c r="Z38581" s="69"/>
      <c r="AA38581" s="69"/>
    </row>
    <row r="38582" spans="24:27" x14ac:dyDescent="0.25">
      <c r="X38582" s="69"/>
      <c r="Y38582" s="69"/>
      <c r="Z38582" s="69"/>
      <c r="AA38582" s="69"/>
    </row>
    <row r="38583" spans="24:27" x14ac:dyDescent="0.25">
      <c r="X38583" s="69"/>
      <c r="Y38583" s="69"/>
      <c r="Z38583" s="69"/>
      <c r="AA38583" s="69"/>
    </row>
    <row r="38584" spans="24:27" x14ac:dyDescent="0.25">
      <c r="X38584" s="69"/>
      <c r="Y38584" s="69"/>
      <c r="Z38584" s="69"/>
      <c r="AA38584" s="69"/>
    </row>
    <row r="38585" spans="24:27" x14ac:dyDescent="0.25">
      <c r="X38585" s="69"/>
      <c r="Y38585" s="69"/>
      <c r="Z38585" s="69"/>
      <c r="AA38585" s="69"/>
    </row>
    <row r="38586" spans="24:27" x14ac:dyDescent="0.25">
      <c r="X38586" s="69"/>
      <c r="Y38586" s="69"/>
      <c r="Z38586" s="69"/>
      <c r="AA38586" s="69"/>
    </row>
    <row r="38587" spans="24:27" x14ac:dyDescent="0.25">
      <c r="X38587" s="69"/>
      <c r="Y38587" s="69"/>
      <c r="Z38587" s="69"/>
      <c r="AA38587" s="69"/>
    </row>
    <row r="38588" spans="24:27" x14ac:dyDescent="0.25">
      <c r="X38588" s="69"/>
      <c r="Y38588" s="69"/>
      <c r="Z38588" s="69"/>
      <c r="AA38588" s="69"/>
    </row>
    <row r="38589" spans="24:27" x14ac:dyDescent="0.25">
      <c r="X38589" s="69"/>
      <c r="Y38589" s="69"/>
      <c r="Z38589" s="69"/>
      <c r="AA38589" s="69"/>
    </row>
    <row r="38590" spans="24:27" x14ac:dyDescent="0.25">
      <c r="X38590" s="69"/>
      <c r="Y38590" s="69"/>
      <c r="Z38590" s="69"/>
      <c r="AA38590" s="69"/>
    </row>
    <row r="38591" spans="24:27" x14ac:dyDescent="0.25">
      <c r="X38591" s="69"/>
      <c r="Y38591" s="69"/>
      <c r="Z38591" s="69"/>
      <c r="AA38591" s="69"/>
    </row>
    <row r="38592" spans="24:27" x14ac:dyDescent="0.25">
      <c r="X38592" s="69"/>
      <c r="Y38592" s="69"/>
      <c r="Z38592" s="69"/>
      <c r="AA38592" s="69"/>
    </row>
    <row r="38593" spans="24:27" x14ac:dyDescent="0.25">
      <c r="X38593" s="69"/>
      <c r="Y38593" s="69"/>
      <c r="Z38593" s="69"/>
      <c r="AA38593" s="69"/>
    </row>
    <row r="38594" spans="24:27" x14ac:dyDescent="0.25">
      <c r="X38594" s="69"/>
      <c r="Y38594" s="69"/>
      <c r="Z38594" s="69"/>
      <c r="AA38594" s="69"/>
    </row>
    <row r="38595" spans="24:27" x14ac:dyDescent="0.25">
      <c r="X38595" s="69"/>
      <c r="Y38595" s="69"/>
      <c r="Z38595" s="69"/>
      <c r="AA38595" s="69"/>
    </row>
    <row r="38596" spans="24:27" x14ac:dyDescent="0.25">
      <c r="X38596" s="69"/>
      <c r="Y38596" s="69"/>
      <c r="Z38596" s="69"/>
      <c r="AA38596" s="69"/>
    </row>
    <row r="38597" spans="24:27" x14ac:dyDescent="0.25">
      <c r="X38597" s="69"/>
      <c r="Y38597" s="69"/>
      <c r="Z38597" s="69"/>
      <c r="AA38597" s="69"/>
    </row>
    <row r="38598" spans="24:27" x14ac:dyDescent="0.25">
      <c r="X38598" s="69"/>
      <c r="Y38598" s="69"/>
      <c r="Z38598" s="69"/>
      <c r="AA38598" s="69"/>
    </row>
    <row r="38599" spans="24:27" x14ac:dyDescent="0.25">
      <c r="X38599" s="69"/>
      <c r="Y38599" s="69"/>
      <c r="Z38599" s="69"/>
      <c r="AA38599" s="69"/>
    </row>
    <row r="38600" spans="24:27" x14ac:dyDescent="0.25">
      <c r="X38600" s="69"/>
      <c r="Y38600" s="69"/>
      <c r="Z38600" s="69"/>
      <c r="AA38600" s="69"/>
    </row>
    <row r="38601" spans="24:27" x14ac:dyDescent="0.25">
      <c r="X38601" s="69"/>
      <c r="Y38601" s="69"/>
      <c r="Z38601" s="69"/>
      <c r="AA38601" s="69"/>
    </row>
    <row r="38602" spans="24:27" x14ac:dyDescent="0.25">
      <c r="X38602" s="69"/>
      <c r="Y38602" s="69"/>
      <c r="Z38602" s="69"/>
      <c r="AA38602" s="69"/>
    </row>
    <row r="38603" spans="24:27" x14ac:dyDescent="0.25">
      <c r="X38603" s="69"/>
      <c r="Y38603" s="69"/>
      <c r="Z38603" s="69"/>
      <c r="AA38603" s="69"/>
    </row>
    <row r="38604" spans="24:27" x14ac:dyDescent="0.25">
      <c r="X38604" s="69"/>
      <c r="Y38604" s="69"/>
      <c r="Z38604" s="69"/>
      <c r="AA38604" s="69"/>
    </row>
    <row r="38605" spans="24:27" x14ac:dyDescent="0.25">
      <c r="X38605" s="69"/>
      <c r="Y38605" s="69"/>
      <c r="Z38605" s="69"/>
      <c r="AA38605" s="69"/>
    </row>
    <row r="38606" spans="24:27" x14ac:dyDescent="0.25">
      <c r="X38606" s="69"/>
      <c r="Y38606" s="69"/>
      <c r="Z38606" s="69"/>
      <c r="AA38606" s="69"/>
    </row>
    <row r="38607" spans="24:27" x14ac:dyDescent="0.25">
      <c r="X38607" s="69"/>
      <c r="Y38607" s="69"/>
      <c r="Z38607" s="69"/>
      <c r="AA38607" s="69"/>
    </row>
    <row r="38608" spans="24:27" x14ac:dyDescent="0.25">
      <c r="X38608" s="69"/>
      <c r="Y38608" s="69"/>
      <c r="Z38608" s="69"/>
      <c r="AA38608" s="69"/>
    </row>
    <row r="38609" spans="24:27" x14ac:dyDescent="0.25">
      <c r="X38609" s="69"/>
      <c r="Y38609" s="69"/>
      <c r="Z38609" s="69"/>
      <c r="AA38609" s="69"/>
    </row>
    <row r="38610" spans="24:27" x14ac:dyDescent="0.25">
      <c r="X38610" s="69"/>
      <c r="Y38610" s="69"/>
      <c r="Z38610" s="69"/>
      <c r="AA38610" s="69"/>
    </row>
    <row r="38611" spans="24:27" x14ac:dyDescent="0.25">
      <c r="X38611" s="69"/>
      <c r="Y38611" s="69"/>
      <c r="Z38611" s="69"/>
      <c r="AA38611" s="69"/>
    </row>
    <row r="38612" spans="24:27" x14ac:dyDescent="0.25">
      <c r="X38612" s="69"/>
      <c r="Y38612" s="69"/>
      <c r="Z38612" s="69"/>
      <c r="AA38612" s="69"/>
    </row>
    <row r="38613" spans="24:27" x14ac:dyDescent="0.25">
      <c r="X38613" s="69"/>
      <c r="Y38613" s="69"/>
      <c r="Z38613" s="69"/>
      <c r="AA38613" s="69"/>
    </row>
    <row r="38614" spans="24:27" x14ac:dyDescent="0.25">
      <c r="X38614" s="69"/>
      <c r="Y38614" s="69"/>
      <c r="Z38614" s="69"/>
      <c r="AA38614" s="69"/>
    </row>
    <row r="38615" spans="24:27" x14ac:dyDescent="0.25">
      <c r="X38615" s="69"/>
      <c r="Y38615" s="69"/>
      <c r="Z38615" s="69"/>
      <c r="AA38615" s="69"/>
    </row>
    <row r="38616" spans="24:27" x14ac:dyDescent="0.25">
      <c r="X38616" s="69"/>
      <c r="Y38616" s="69"/>
      <c r="Z38616" s="69"/>
      <c r="AA38616" s="69"/>
    </row>
    <row r="38617" spans="24:27" x14ac:dyDescent="0.25">
      <c r="X38617" s="69"/>
      <c r="Y38617" s="69"/>
      <c r="Z38617" s="69"/>
      <c r="AA38617" s="69"/>
    </row>
    <row r="38618" spans="24:27" x14ac:dyDescent="0.25">
      <c r="X38618" s="69"/>
      <c r="Y38618" s="69"/>
      <c r="Z38618" s="69"/>
      <c r="AA38618" s="69"/>
    </row>
    <row r="38619" spans="24:27" x14ac:dyDescent="0.25">
      <c r="X38619" s="69"/>
      <c r="Y38619" s="69"/>
      <c r="Z38619" s="69"/>
      <c r="AA38619" s="69"/>
    </row>
    <row r="38620" spans="24:27" x14ac:dyDescent="0.25">
      <c r="X38620" s="69"/>
      <c r="Y38620" s="69"/>
      <c r="Z38620" s="69"/>
      <c r="AA38620" s="69"/>
    </row>
    <row r="38621" spans="24:27" x14ac:dyDescent="0.25">
      <c r="X38621" s="69"/>
      <c r="Y38621" s="69"/>
      <c r="Z38621" s="69"/>
      <c r="AA38621" s="69"/>
    </row>
    <row r="38622" spans="24:27" x14ac:dyDescent="0.25">
      <c r="X38622" s="69"/>
      <c r="Y38622" s="69"/>
      <c r="Z38622" s="69"/>
      <c r="AA38622" s="69"/>
    </row>
    <row r="38623" spans="24:27" x14ac:dyDescent="0.25">
      <c r="X38623" s="69"/>
      <c r="Y38623" s="69"/>
      <c r="Z38623" s="69"/>
      <c r="AA38623" s="69"/>
    </row>
    <row r="38624" spans="24:27" x14ac:dyDescent="0.25">
      <c r="X38624" s="69"/>
      <c r="Y38624" s="69"/>
      <c r="Z38624" s="69"/>
      <c r="AA38624" s="69"/>
    </row>
    <row r="38625" spans="24:27" x14ac:dyDescent="0.25">
      <c r="X38625" s="69"/>
      <c r="Y38625" s="69"/>
      <c r="Z38625" s="69"/>
      <c r="AA38625" s="69"/>
    </row>
    <row r="38626" spans="24:27" x14ac:dyDescent="0.25">
      <c r="X38626" s="69"/>
      <c r="Y38626" s="69"/>
      <c r="Z38626" s="69"/>
      <c r="AA38626" s="69"/>
    </row>
    <row r="38627" spans="24:27" x14ac:dyDescent="0.25">
      <c r="X38627" s="69"/>
      <c r="Y38627" s="69"/>
      <c r="Z38627" s="69"/>
      <c r="AA38627" s="69"/>
    </row>
    <row r="38628" spans="24:27" x14ac:dyDescent="0.25">
      <c r="X38628" s="69"/>
      <c r="Y38628" s="69"/>
      <c r="Z38628" s="69"/>
      <c r="AA38628" s="69"/>
    </row>
    <row r="38629" spans="24:27" x14ac:dyDescent="0.25">
      <c r="X38629" s="69"/>
      <c r="Y38629" s="69"/>
      <c r="Z38629" s="69"/>
      <c r="AA38629" s="69"/>
    </row>
    <row r="38630" spans="24:27" x14ac:dyDescent="0.25">
      <c r="X38630" s="69"/>
      <c r="Y38630" s="69"/>
      <c r="Z38630" s="69"/>
      <c r="AA38630" s="69"/>
    </row>
    <row r="38631" spans="24:27" x14ac:dyDescent="0.25">
      <c r="X38631" s="69"/>
      <c r="Y38631" s="69"/>
      <c r="Z38631" s="69"/>
      <c r="AA38631" s="69"/>
    </row>
    <row r="38632" spans="24:27" x14ac:dyDescent="0.25">
      <c r="X38632" s="69"/>
      <c r="Y38632" s="69"/>
      <c r="Z38632" s="69"/>
      <c r="AA38632" s="69"/>
    </row>
    <row r="38633" spans="24:27" x14ac:dyDescent="0.25">
      <c r="X38633" s="69"/>
      <c r="Y38633" s="69"/>
      <c r="Z38633" s="69"/>
      <c r="AA38633" s="69"/>
    </row>
    <row r="38634" spans="24:27" x14ac:dyDescent="0.25">
      <c r="X38634" s="69"/>
      <c r="Y38634" s="69"/>
      <c r="Z38634" s="69"/>
      <c r="AA38634" s="69"/>
    </row>
    <row r="38635" spans="24:27" x14ac:dyDescent="0.25">
      <c r="X38635" s="69"/>
      <c r="Y38635" s="69"/>
      <c r="Z38635" s="69"/>
      <c r="AA38635" s="69"/>
    </row>
    <row r="38636" spans="24:27" x14ac:dyDescent="0.25">
      <c r="X38636" s="69"/>
      <c r="Y38636" s="69"/>
      <c r="Z38636" s="69"/>
      <c r="AA38636" s="69"/>
    </row>
    <row r="38637" spans="24:27" x14ac:dyDescent="0.25">
      <c r="X38637" s="69"/>
      <c r="Y38637" s="69"/>
      <c r="Z38637" s="69"/>
      <c r="AA38637" s="69"/>
    </row>
    <row r="38638" spans="24:27" x14ac:dyDescent="0.25">
      <c r="X38638" s="69"/>
      <c r="Y38638" s="69"/>
      <c r="Z38638" s="69"/>
      <c r="AA38638" s="69"/>
    </row>
    <row r="38639" spans="24:27" x14ac:dyDescent="0.25">
      <c r="X38639" s="69"/>
      <c r="Y38639" s="69"/>
      <c r="Z38639" s="69"/>
      <c r="AA38639" s="69"/>
    </row>
    <row r="38640" spans="24:27" x14ac:dyDescent="0.25">
      <c r="X38640" s="69"/>
      <c r="Y38640" s="69"/>
      <c r="Z38640" s="69"/>
      <c r="AA38640" s="69"/>
    </row>
    <row r="38641" spans="24:27" x14ac:dyDescent="0.25">
      <c r="X38641" s="69"/>
      <c r="Y38641" s="69"/>
      <c r="Z38641" s="69"/>
      <c r="AA38641" s="69"/>
    </row>
    <row r="38642" spans="24:27" x14ac:dyDescent="0.25">
      <c r="X38642" s="69"/>
      <c r="Y38642" s="69"/>
      <c r="Z38642" s="69"/>
      <c r="AA38642" s="69"/>
    </row>
    <row r="38643" spans="24:27" x14ac:dyDescent="0.25">
      <c r="X38643" s="69"/>
      <c r="Y38643" s="69"/>
      <c r="Z38643" s="69"/>
      <c r="AA38643" s="69"/>
    </row>
    <row r="38644" spans="24:27" x14ac:dyDescent="0.25">
      <c r="X38644" s="69"/>
      <c r="Y38644" s="69"/>
      <c r="Z38644" s="69"/>
      <c r="AA38644" s="69"/>
    </row>
    <row r="38645" spans="24:27" x14ac:dyDescent="0.25">
      <c r="X38645" s="69"/>
      <c r="Y38645" s="69"/>
      <c r="Z38645" s="69"/>
      <c r="AA38645" s="69"/>
    </row>
    <row r="38646" spans="24:27" x14ac:dyDescent="0.25">
      <c r="X38646" s="69"/>
      <c r="Y38646" s="69"/>
      <c r="Z38646" s="69"/>
      <c r="AA38646" s="69"/>
    </row>
    <row r="38647" spans="24:27" x14ac:dyDescent="0.25">
      <c r="X38647" s="69"/>
      <c r="Y38647" s="69"/>
      <c r="Z38647" s="69"/>
      <c r="AA38647" s="69"/>
    </row>
    <row r="38648" spans="24:27" x14ac:dyDescent="0.25">
      <c r="X38648" s="69"/>
      <c r="Y38648" s="69"/>
      <c r="Z38648" s="69"/>
      <c r="AA38648" s="69"/>
    </row>
    <row r="38649" spans="24:27" x14ac:dyDescent="0.25">
      <c r="X38649" s="69"/>
      <c r="Y38649" s="69"/>
      <c r="Z38649" s="69"/>
      <c r="AA38649" s="69"/>
    </row>
    <row r="38650" spans="24:27" x14ac:dyDescent="0.25">
      <c r="X38650" s="69"/>
      <c r="Y38650" s="69"/>
      <c r="Z38650" s="69"/>
      <c r="AA38650" s="69"/>
    </row>
    <row r="38651" spans="24:27" x14ac:dyDescent="0.25">
      <c r="X38651" s="69"/>
      <c r="Y38651" s="69"/>
      <c r="Z38651" s="69"/>
      <c r="AA38651" s="69"/>
    </row>
    <row r="38652" spans="24:27" x14ac:dyDescent="0.25">
      <c r="X38652" s="69"/>
      <c r="Y38652" s="69"/>
      <c r="Z38652" s="69"/>
      <c r="AA38652" s="69"/>
    </row>
    <row r="38653" spans="24:27" x14ac:dyDescent="0.25">
      <c r="X38653" s="69"/>
      <c r="Y38653" s="69"/>
      <c r="Z38653" s="69"/>
      <c r="AA38653" s="69"/>
    </row>
    <row r="38654" spans="24:27" x14ac:dyDescent="0.25">
      <c r="X38654" s="69"/>
      <c r="Y38654" s="69"/>
      <c r="Z38654" s="69"/>
      <c r="AA38654" s="69"/>
    </row>
    <row r="38655" spans="24:27" x14ac:dyDescent="0.25">
      <c r="X38655" s="69"/>
      <c r="Y38655" s="69"/>
      <c r="Z38655" s="69"/>
      <c r="AA38655" s="69"/>
    </row>
    <row r="38656" spans="24:27" x14ac:dyDescent="0.25">
      <c r="X38656" s="69"/>
      <c r="Y38656" s="69"/>
      <c r="Z38656" s="69"/>
      <c r="AA38656" s="69"/>
    </row>
    <row r="38657" spans="24:27" x14ac:dyDescent="0.25">
      <c r="X38657" s="69"/>
      <c r="Y38657" s="69"/>
      <c r="Z38657" s="69"/>
      <c r="AA38657" s="69"/>
    </row>
    <row r="38658" spans="24:27" x14ac:dyDescent="0.25">
      <c r="X38658" s="69"/>
      <c r="Y38658" s="69"/>
      <c r="Z38658" s="69"/>
      <c r="AA38658" s="69"/>
    </row>
    <row r="38659" spans="24:27" x14ac:dyDescent="0.25">
      <c r="X38659" s="69"/>
      <c r="Y38659" s="69"/>
      <c r="Z38659" s="69"/>
      <c r="AA38659" s="69"/>
    </row>
    <row r="38660" spans="24:27" x14ac:dyDescent="0.25">
      <c r="X38660" s="69"/>
      <c r="Y38660" s="69"/>
      <c r="Z38660" s="69"/>
      <c r="AA38660" s="69"/>
    </row>
    <row r="38661" spans="24:27" x14ac:dyDescent="0.25">
      <c r="X38661" s="69"/>
      <c r="Y38661" s="69"/>
      <c r="Z38661" s="69"/>
      <c r="AA38661" s="69"/>
    </row>
    <row r="38662" spans="24:27" x14ac:dyDescent="0.25">
      <c r="X38662" s="69"/>
      <c r="Y38662" s="69"/>
      <c r="Z38662" s="69"/>
      <c r="AA38662" s="69"/>
    </row>
    <row r="38663" spans="24:27" x14ac:dyDescent="0.25">
      <c r="X38663" s="69"/>
      <c r="Y38663" s="69"/>
      <c r="Z38663" s="69"/>
      <c r="AA38663" s="69"/>
    </row>
    <row r="38664" spans="24:27" x14ac:dyDescent="0.25">
      <c r="X38664" s="69"/>
      <c r="Y38664" s="69"/>
      <c r="Z38664" s="69"/>
      <c r="AA38664" s="69"/>
    </row>
    <row r="38665" spans="24:27" x14ac:dyDescent="0.25">
      <c r="X38665" s="69"/>
      <c r="Y38665" s="69"/>
      <c r="Z38665" s="69"/>
      <c r="AA38665" s="69"/>
    </row>
    <row r="38666" spans="24:27" x14ac:dyDescent="0.25">
      <c r="X38666" s="69"/>
      <c r="Y38666" s="69"/>
      <c r="Z38666" s="69"/>
      <c r="AA38666" s="69"/>
    </row>
    <row r="38667" spans="24:27" x14ac:dyDescent="0.25">
      <c r="X38667" s="69"/>
      <c r="Y38667" s="69"/>
      <c r="Z38667" s="69"/>
      <c r="AA38667" s="69"/>
    </row>
    <row r="38668" spans="24:27" x14ac:dyDescent="0.25">
      <c r="X38668" s="69"/>
      <c r="Y38668" s="69"/>
      <c r="Z38668" s="69"/>
      <c r="AA38668" s="69"/>
    </row>
    <row r="38669" spans="24:27" x14ac:dyDescent="0.25">
      <c r="X38669" s="69"/>
      <c r="Y38669" s="69"/>
      <c r="Z38669" s="69"/>
      <c r="AA38669" s="69"/>
    </row>
    <row r="38670" spans="24:27" x14ac:dyDescent="0.25">
      <c r="X38670" s="69"/>
      <c r="Y38670" s="69"/>
      <c r="Z38670" s="69"/>
      <c r="AA38670" s="69"/>
    </row>
    <row r="38671" spans="24:27" x14ac:dyDescent="0.25">
      <c r="X38671" s="69"/>
      <c r="Y38671" s="69"/>
      <c r="Z38671" s="69"/>
      <c r="AA38671" s="69"/>
    </row>
    <row r="38672" spans="24:27" x14ac:dyDescent="0.25">
      <c r="X38672" s="69"/>
      <c r="Y38672" s="69"/>
      <c r="Z38672" s="69"/>
      <c r="AA38672" s="69"/>
    </row>
    <row r="38673" spans="24:27" x14ac:dyDescent="0.25">
      <c r="X38673" s="69"/>
      <c r="Y38673" s="69"/>
      <c r="Z38673" s="69"/>
      <c r="AA38673" s="69"/>
    </row>
    <row r="38674" spans="24:27" x14ac:dyDescent="0.25">
      <c r="X38674" s="69"/>
      <c r="Y38674" s="69"/>
      <c r="Z38674" s="69"/>
      <c r="AA38674" s="69"/>
    </row>
    <row r="38675" spans="24:27" x14ac:dyDescent="0.25">
      <c r="X38675" s="69"/>
      <c r="Y38675" s="69"/>
      <c r="Z38675" s="69"/>
      <c r="AA38675" s="69"/>
    </row>
    <row r="38676" spans="24:27" x14ac:dyDescent="0.25">
      <c r="X38676" s="69"/>
      <c r="Y38676" s="69"/>
      <c r="Z38676" s="69"/>
      <c r="AA38676" s="69"/>
    </row>
    <row r="38677" spans="24:27" x14ac:dyDescent="0.25">
      <c r="X38677" s="69"/>
      <c r="Y38677" s="69"/>
      <c r="Z38677" s="69"/>
      <c r="AA38677" s="69"/>
    </row>
    <row r="38678" spans="24:27" x14ac:dyDescent="0.25">
      <c r="X38678" s="69"/>
      <c r="Y38678" s="69"/>
      <c r="Z38678" s="69"/>
      <c r="AA38678" s="69"/>
    </row>
    <row r="38679" spans="24:27" x14ac:dyDescent="0.25">
      <c r="X38679" s="69"/>
      <c r="Y38679" s="69"/>
      <c r="Z38679" s="69"/>
      <c r="AA38679" s="69"/>
    </row>
    <row r="38680" spans="24:27" x14ac:dyDescent="0.25">
      <c r="X38680" s="69"/>
      <c r="Y38680" s="69"/>
      <c r="Z38680" s="69"/>
      <c r="AA38680" s="69"/>
    </row>
    <row r="38681" spans="24:27" x14ac:dyDescent="0.25">
      <c r="X38681" s="69"/>
      <c r="Y38681" s="69"/>
      <c r="Z38681" s="69"/>
      <c r="AA38681" s="69"/>
    </row>
    <row r="38682" spans="24:27" x14ac:dyDescent="0.25">
      <c r="X38682" s="69"/>
      <c r="Y38682" s="69"/>
      <c r="Z38682" s="69"/>
      <c r="AA38682" s="69"/>
    </row>
    <row r="38683" spans="24:27" x14ac:dyDescent="0.25">
      <c r="X38683" s="69"/>
      <c r="Y38683" s="69"/>
      <c r="Z38683" s="69"/>
      <c r="AA38683" s="69"/>
    </row>
    <row r="38684" spans="24:27" x14ac:dyDescent="0.25">
      <c r="X38684" s="69"/>
      <c r="Y38684" s="69"/>
      <c r="Z38684" s="69"/>
      <c r="AA38684" s="69"/>
    </row>
    <row r="38685" spans="24:27" x14ac:dyDescent="0.25">
      <c r="X38685" s="69"/>
      <c r="Y38685" s="69"/>
      <c r="Z38685" s="69"/>
      <c r="AA38685" s="69"/>
    </row>
    <row r="38686" spans="24:27" x14ac:dyDescent="0.25">
      <c r="X38686" s="69"/>
      <c r="Y38686" s="69"/>
      <c r="Z38686" s="69"/>
      <c r="AA38686" s="69"/>
    </row>
    <row r="38687" spans="24:27" x14ac:dyDescent="0.25">
      <c r="X38687" s="69"/>
      <c r="Y38687" s="69"/>
      <c r="Z38687" s="69"/>
      <c r="AA38687" s="69"/>
    </row>
    <row r="38688" spans="24:27" x14ac:dyDescent="0.25">
      <c r="X38688" s="69"/>
      <c r="Y38688" s="69"/>
      <c r="Z38688" s="69"/>
      <c r="AA38688" s="69"/>
    </row>
    <row r="38689" spans="24:27" x14ac:dyDescent="0.25">
      <c r="X38689" s="69"/>
      <c r="Y38689" s="69"/>
      <c r="Z38689" s="69"/>
      <c r="AA38689" s="69"/>
    </row>
    <row r="38690" spans="24:27" x14ac:dyDescent="0.25">
      <c r="X38690" s="69"/>
      <c r="Y38690" s="69"/>
      <c r="Z38690" s="69"/>
      <c r="AA38690" s="69"/>
    </row>
    <row r="38691" spans="24:27" x14ac:dyDescent="0.25">
      <c r="X38691" s="69"/>
      <c r="Y38691" s="69"/>
      <c r="Z38691" s="69"/>
      <c r="AA38691" s="69"/>
    </row>
    <row r="38692" spans="24:27" x14ac:dyDescent="0.25">
      <c r="X38692" s="69"/>
      <c r="Y38692" s="69"/>
      <c r="Z38692" s="69"/>
      <c r="AA38692" s="69"/>
    </row>
    <row r="38693" spans="24:27" x14ac:dyDescent="0.25">
      <c r="X38693" s="69"/>
      <c r="Y38693" s="69"/>
      <c r="Z38693" s="69"/>
      <c r="AA38693" s="69"/>
    </row>
    <row r="38694" spans="24:27" x14ac:dyDescent="0.25">
      <c r="X38694" s="69"/>
      <c r="Y38694" s="69"/>
      <c r="Z38694" s="69"/>
      <c r="AA38694" s="69"/>
    </row>
    <row r="38695" spans="24:27" x14ac:dyDescent="0.25">
      <c r="X38695" s="69"/>
      <c r="Y38695" s="69"/>
      <c r="Z38695" s="69"/>
      <c r="AA38695" s="69"/>
    </row>
    <row r="38696" spans="24:27" x14ac:dyDescent="0.25">
      <c r="X38696" s="69"/>
      <c r="Y38696" s="69"/>
      <c r="Z38696" s="69"/>
      <c r="AA38696" s="69"/>
    </row>
    <row r="38697" spans="24:27" x14ac:dyDescent="0.25">
      <c r="X38697" s="69"/>
      <c r="Y38697" s="69"/>
      <c r="Z38697" s="69"/>
      <c r="AA38697" s="69"/>
    </row>
    <row r="38698" spans="24:27" x14ac:dyDescent="0.25">
      <c r="X38698" s="69"/>
      <c r="Y38698" s="69"/>
      <c r="Z38698" s="69"/>
      <c r="AA38698" s="69"/>
    </row>
    <row r="38699" spans="24:27" x14ac:dyDescent="0.25">
      <c r="X38699" s="69"/>
      <c r="Y38699" s="69"/>
      <c r="Z38699" s="69"/>
      <c r="AA38699" s="69"/>
    </row>
    <row r="38700" spans="24:27" x14ac:dyDescent="0.25">
      <c r="X38700" s="69"/>
      <c r="Y38700" s="69"/>
      <c r="Z38700" s="69"/>
      <c r="AA38700" s="69"/>
    </row>
    <row r="38701" spans="24:27" x14ac:dyDescent="0.25">
      <c r="X38701" s="69"/>
      <c r="Y38701" s="69"/>
      <c r="Z38701" s="69"/>
      <c r="AA38701" s="69"/>
    </row>
    <row r="38702" spans="24:27" x14ac:dyDescent="0.25">
      <c r="X38702" s="69"/>
      <c r="Y38702" s="69"/>
      <c r="Z38702" s="69"/>
      <c r="AA38702" s="69"/>
    </row>
    <row r="38703" spans="24:27" x14ac:dyDescent="0.25">
      <c r="X38703" s="69"/>
      <c r="Y38703" s="69"/>
      <c r="Z38703" s="69"/>
      <c r="AA38703" s="69"/>
    </row>
    <row r="38704" spans="24:27" x14ac:dyDescent="0.25">
      <c r="X38704" s="69"/>
      <c r="Y38704" s="69"/>
      <c r="Z38704" s="69"/>
      <c r="AA38704" s="69"/>
    </row>
    <row r="38705" spans="24:27" x14ac:dyDescent="0.25">
      <c r="X38705" s="69"/>
      <c r="Y38705" s="69"/>
      <c r="Z38705" s="69"/>
      <c r="AA38705" s="69"/>
    </row>
    <row r="38706" spans="24:27" x14ac:dyDescent="0.25">
      <c r="X38706" s="69"/>
      <c r="Y38706" s="69"/>
      <c r="Z38706" s="69"/>
      <c r="AA38706" s="69"/>
    </row>
    <row r="38707" spans="24:27" x14ac:dyDescent="0.25">
      <c r="X38707" s="69"/>
      <c r="Y38707" s="69"/>
      <c r="Z38707" s="69"/>
      <c r="AA38707" s="69"/>
    </row>
    <row r="38708" spans="24:27" x14ac:dyDescent="0.25">
      <c r="X38708" s="69"/>
      <c r="Y38708" s="69"/>
      <c r="Z38708" s="69"/>
      <c r="AA38708" s="69"/>
    </row>
    <row r="38709" spans="24:27" x14ac:dyDescent="0.25">
      <c r="X38709" s="69"/>
      <c r="Y38709" s="69"/>
      <c r="Z38709" s="69"/>
      <c r="AA38709" s="69"/>
    </row>
    <row r="38710" spans="24:27" x14ac:dyDescent="0.25">
      <c r="X38710" s="69"/>
      <c r="Y38710" s="69"/>
      <c r="Z38710" s="69"/>
      <c r="AA38710" s="69"/>
    </row>
    <row r="38711" spans="24:27" x14ac:dyDescent="0.25">
      <c r="X38711" s="69"/>
      <c r="Y38711" s="69"/>
      <c r="Z38711" s="69"/>
      <c r="AA38711" s="69"/>
    </row>
    <row r="38712" spans="24:27" x14ac:dyDescent="0.25">
      <c r="X38712" s="69"/>
      <c r="Y38712" s="69"/>
      <c r="Z38712" s="69"/>
      <c r="AA38712" s="69"/>
    </row>
    <row r="38713" spans="24:27" x14ac:dyDescent="0.25">
      <c r="X38713" s="69"/>
      <c r="Y38713" s="69"/>
      <c r="Z38713" s="69"/>
      <c r="AA38713" s="69"/>
    </row>
    <row r="38714" spans="24:27" x14ac:dyDescent="0.25">
      <c r="X38714" s="69"/>
      <c r="Y38714" s="69"/>
      <c r="Z38714" s="69"/>
      <c r="AA38714" s="69"/>
    </row>
    <row r="38715" spans="24:27" x14ac:dyDescent="0.25">
      <c r="X38715" s="69"/>
      <c r="Y38715" s="69"/>
      <c r="Z38715" s="69"/>
      <c r="AA38715" s="69"/>
    </row>
    <row r="38716" spans="24:27" x14ac:dyDescent="0.25">
      <c r="X38716" s="69"/>
      <c r="Y38716" s="69"/>
      <c r="Z38716" s="69"/>
      <c r="AA38716" s="69"/>
    </row>
    <row r="38717" spans="24:27" x14ac:dyDescent="0.25">
      <c r="X38717" s="69"/>
      <c r="Y38717" s="69"/>
      <c r="Z38717" s="69"/>
      <c r="AA38717" s="69"/>
    </row>
    <row r="38718" spans="24:27" x14ac:dyDescent="0.25">
      <c r="X38718" s="69"/>
      <c r="Y38718" s="69"/>
      <c r="Z38718" s="69"/>
      <c r="AA38718" s="69"/>
    </row>
    <row r="38719" spans="24:27" x14ac:dyDescent="0.25">
      <c r="X38719" s="69"/>
      <c r="Y38719" s="69"/>
      <c r="Z38719" s="69"/>
      <c r="AA38719" s="69"/>
    </row>
    <row r="38720" spans="24:27" x14ac:dyDescent="0.25">
      <c r="X38720" s="69"/>
      <c r="Y38720" s="69"/>
      <c r="Z38720" s="69"/>
      <c r="AA38720" s="69"/>
    </row>
    <row r="38721" spans="24:27" x14ac:dyDescent="0.25">
      <c r="X38721" s="69"/>
      <c r="Y38721" s="69"/>
      <c r="Z38721" s="69"/>
      <c r="AA38721" s="69"/>
    </row>
    <row r="38722" spans="24:27" x14ac:dyDescent="0.25">
      <c r="X38722" s="69"/>
      <c r="Y38722" s="69"/>
      <c r="Z38722" s="69"/>
      <c r="AA38722" s="69"/>
    </row>
    <row r="38723" spans="24:27" x14ac:dyDescent="0.25">
      <c r="X38723" s="69"/>
      <c r="Y38723" s="69"/>
      <c r="Z38723" s="69"/>
      <c r="AA38723" s="69"/>
    </row>
    <row r="38724" spans="24:27" x14ac:dyDescent="0.25">
      <c r="X38724" s="69"/>
      <c r="Y38724" s="69"/>
      <c r="Z38724" s="69"/>
      <c r="AA38724" s="69"/>
    </row>
    <row r="38725" spans="24:27" x14ac:dyDescent="0.25">
      <c r="X38725" s="69"/>
      <c r="Y38725" s="69"/>
      <c r="Z38725" s="69"/>
      <c r="AA38725" s="69"/>
    </row>
    <row r="38726" spans="24:27" x14ac:dyDescent="0.25">
      <c r="X38726" s="69"/>
      <c r="Y38726" s="69"/>
      <c r="Z38726" s="69"/>
      <c r="AA38726" s="69"/>
    </row>
    <row r="38727" spans="24:27" x14ac:dyDescent="0.25">
      <c r="X38727" s="69"/>
      <c r="Y38727" s="69"/>
      <c r="Z38727" s="69"/>
      <c r="AA38727" s="69"/>
    </row>
    <row r="38728" spans="24:27" x14ac:dyDescent="0.25">
      <c r="X38728" s="69"/>
      <c r="Y38728" s="69"/>
      <c r="Z38728" s="69"/>
      <c r="AA38728" s="69"/>
    </row>
    <row r="38729" spans="24:27" x14ac:dyDescent="0.25">
      <c r="X38729" s="69"/>
      <c r="Y38729" s="69"/>
      <c r="Z38729" s="69"/>
      <c r="AA38729" s="69"/>
    </row>
    <row r="38730" spans="24:27" x14ac:dyDescent="0.25">
      <c r="X38730" s="69"/>
      <c r="Y38730" s="69"/>
      <c r="Z38730" s="69"/>
      <c r="AA38730" s="69"/>
    </row>
    <row r="38731" spans="24:27" x14ac:dyDescent="0.25">
      <c r="X38731" s="69"/>
      <c r="Y38731" s="69"/>
      <c r="Z38731" s="69"/>
      <c r="AA38731" s="69"/>
    </row>
    <row r="38732" spans="24:27" x14ac:dyDescent="0.25">
      <c r="X38732" s="69"/>
      <c r="Y38732" s="69"/>
      <c r="Z38732" s="69"/>
      <c r="AA38732" s="69"/>
    </row>
    <row r="38733" spans="24:27" x14ac:dyDescent="0.25">
      <c r="X38733" s="69"/>
      <c r="Y38733" s="69"/>
      <c r="Z38733" s="69"/>
      <c r="AA38733" s="69"/>
    </row>
    <row r="38734" spans="24:27" x14ac:dyDescent="0.25">
      <c r="X38734" s="69"/>
      <c r="Y38734" s="69"/>
      <c r="Z38734" s="69"/>
      <c r="AA38734" s="69"/>
    </row>
    <row r="38735" spans="24:27" x14ac:dyDescent="0.25">
      <c r="X38735" s="69"/>
      <c r="Y38735" s="69"/>
      <c r="Z38735" s="69"/>
      <c r="AA38735" s="69"/>
    </row>
    <row r="38736" spans="24:27" x14ac:dyDescent="0.25">
      <c r="X38736" s="69"/>
      <c r="Y38736" s="69"/>
      <c r="Z38736" s="69"/>
      <c r="AA38736" s="69"/>
    </row>
    <row r="38737" spans="24:27" x14ac:dyDescent="0.25">
      <c r="X38737" s="69"/>
      <c r="Y38737" s="69"/>
      <c r="Z38737" s="69"/>
      <c r="AA38737" s="69"/>
    </row>
    <row r="38738" spans="24:27" x14ac:dyDescent="0.25">
      <c r="X38738" s="69"/>
      <c r="Y38738" s="69"/>
      <c r="Z38738" s="69"/>
      <c r="AA38738" s="69"/>
    </row>
    <row r="38739" spans="24:27" x14ac:dyDescent="0.25">
      <c r="X38739" s="69"/>
      <c r="Y38739" s="69"/>
      <c r="Z38739" s="69"/>
      <c r="AA38739" s="69"/>
    </row>
    <row r="38740" spans="24:27" x14ac:dyDescent="0.25">
      <c r="X38740" s="69"/>
      <c r="Y38740" s="69"/>
      <c r="Z38740" s="69"/>
      <c r="AA38740" s="69"/>
    </row>
    <row r="38741" spans="24:27" x14ac:dyDescent="0.25">
      <c r="X38741" s="69"/>
      <c r="Y38741" s="69"/>
      <c r="Z38741" s="69"/>
      <c r="AA38741" s="69"/>
    </row>
    <row r="38742" spans="24:27" x14ac:dyDescent="0.25">
      <c r="X38742" s="69"/>
      <c r="Y38742" s="69"/>
      <c r="Z38742" s="69"/>
      <c r="AA38742" s="69"/>
    </row>
    <row r="38743" spans="24:27" x14ac:dyDescent="0.25">
      <c r="X38743" s="69"/>
      <c r="Y38743" s="69"/>
      <c r="Z38743" s="69"/>
      <c r="AA38743" s="69"/>
    </row>
    <row r="38744" spans="24:27" x14ac:dyDescent="0.25">
      <c r="X38744" s="69"/>
      <c r="Y38744" s="69"/>
      <c r="Z38744" s="69"/>
      <c r="AA38744" s="69"/>
    </row>
    <row r="38745" spans="24:27" x14ac:dyDescent="0.25">
      <c r="X38745" s="69"/>
      <c r="Y38745" s="69"/>
      <c r="Z38745" s="69"/>
      <c r="AA38745" s="69"/>
    </row>
    <row r="38746" spans="24:27" x14ac:dyDescent="0.25">
      <c r="X38746" s="69"/>
      <c r="Y38746" s="69"/>
      <c r="Z38746" s="69"/>
      <c r="AA38746" s="69"/>
    </row>
    <row r="38747" spans="24:27" x14ac:dyDescent="0.25">
      <c r="X38747" s="69"/>
      <c r="Y38747" s="69"/>
      <c r="Z38747" s="69"/>
      <c r="AA38747" s="69"/>
    </row>
    <row r="38748" spans="24:27" x14ac:dyDescent="0.25">
      <c r="X38748" s="69"/>
      <c r="Y38748" s="69"/>
      <c r="Z38748" s="69"/>
      <c r="AA38748" s="69"/>
    </row>
    <row r="38749" spans="24:27" x14ac:dyDescent="0.25">
      <c r="X38749" s="69"/>
      <c r="Y38749" s="69"/>
      <c r="Z38749" s="69"/>
      <c r="AA38749" s="69"/>
    </row>
    <row r="38750" spans="24:27" x14ac:dyDescent="0.25">
      <c r="X38750" s="69"/>
      <c r="Y38750" s="69"/>
      <c r="Z38750" s="69"/>
      <c r="AA38750" s="69"/>
    </row>
    <row r="38751" spans="24:27" x14ac:dyDescent="0.25">
      <c r="X38751" s="69"/>
      <c r="Y38751" s="69"/>
      <c r="Z38751" s="69"/>
      <c r="AA38751" s="69"/>
    </row>
    <row r="38752" spans="24:27" x14ac:dyDescent="0.25">
      <c r="X38752" s="69"/>
      <c r="Y38752" s="69"/>
      <c r="Z38752" s="69"/>
      <c r="AA38752" s="69"/>
    </row>
    <row r="38753" spans="24:27" x14ac:dyDescent="0.25">
      <c r="X38753" s="69"/>
      <c r="Y38753" s="69"/>
      <c r="Z38753" s="69"/>
      <c r="AA38753" s="69"/>
    </row>
    <row r="38754" spans="24:27" x14ac:dyDescent="0.25">
      <c r="X38754" s="69"/>
      <c r="Y38754" s="69"/>
      <c r="Z38754" s="69"/>
      <c r="AA38754" s="69"/>
    </row>
    <row r="38755" spans="24:27" x14ac:dyDescent="0.25">
      <c r="X38755" s="69"/>
      <c r="Y38755" s="69"/>
      <c r="Z38755" s="69"/>
      <c r="AA38755" s="69"/>
    </row>
    <row r="38756" spans="24:27" x14ac:dyDescent="0.25">
      <c r="X38756" s="69"/>
      <c r="Y38756" s="69"/>
      <c r="Z38756" s="69"/>
      <c r="AA38756" s="69"/>
    </row>
    <row r="38757" spans="24:27" x14ac:dyDescent="0.25">
      <c r="X38757" s="69"/>
      <c r="Y38757" s="69"/>
      <c r="Z38757" s="69"/>
      <c r="AA38757" s="69"/>
    </row>
    <row r="38758" spans="24:27" x14ac:dyDescent="0.25">
      <c r="X38758" s="69"/>
      <c r="Y38758" s="69"/>
      <c r="Z38758" s="69"/>
      <c r="AA38758" s="69"/>
    </row>
    <row r="38759" spans="24:27" x14ac:dyDescent="0.25">
      <c r="X38759" s="69"/>
      <c r="Y38759" s="69"/>
      <c r="Z38759" s="69"/>
      <c r="AA38759" s="69"/>
    </row>
    <row r="38760" spans="24:27" x14ac:dyDescent="0.25">
      <c r="X38760" s="69"/>
      <c r="Y38760" s="69"/>
      <c r="Z38760" s="69"/>
      <c r="AA38760" s="69"/>
    </row>
    <row r="38761" spans="24:27" x14ac:dyDescent="0.25">
      <c r="X38761" s="69"/>
      <c r="Y38761" s="69"/>
      <c r="Z38761" s="69"/>
      <c r="AA38761" s="69"/>
    </row>
    <row r="38762" spans="24:27" x14ac:dyDescent="0.25">
      <c r="X38762" s="69"/>
      <c r="Y38762" s="69"/>
      <c r="Z38762" s="69"/>
      <c r="AA38762" s="69"/>
    </row>
    <row r="38763" spans="24:27" x14ac:dyDescent="0.25">
      <c r="X38763" s="69"/>
      <c r="Y38763" s="69"/>
      <c r="Z38763" s="69"/>
      <c r="AA38763" s="69"/>
    </row>
    <row r="38764" spans="24:27" x14ac:dyDescent="0.25">
      <c r="X38764" s="69"/>
      <c r="Y38764" s="69"/>
      <c r="Z38764" s="69"/>
      <c r="AA38764" s="69"/>
    </row>
    <row r="38765" spans="24:27" x14ac:dyDescent="0.25">
      <c r="X38765" s="69"/>
      <c r="Y38765" s="69"/>
      <c r="Z38765" s="69"/>
      <c r="AA38765" s="69"/>
    </row>
    <row r="38766" spans="24:27" x14ac:dyDescent="0.25">
      <c r="X38766" s="69"/>
      <c r="Y38766" s="69"/>
      <c r="Z38766" s="69"/>
      <c r="AA38766" s="69"/>
    </row>
    <row r="38767" spans="24:27" x14ac:dyDescent="0.25">
      <c r="X38767" s="69"/>
      <c r="Y38767" s="69"/>
      <c r="Z38767" s="69"/>
      <c r="AA38767" s="69"/>
    </row>
    <row r="38768" spans="24:27" x14ac:dyDescent="0.25">
      <c r="X38768" s="69"/>
      <c r="Y38768" s="69"/>
      <c r="Z38768" s="69"/>
      <c r="AA38768" s="69"/>
    </row>
    <row r="38769" spans="24:27" x14ac:dyDescent="0.25">
      <c r="X38769" s="69"/>
      <c r="Y38769" s="69"/>
      <c r="Z38769" s="69"/>
      <c r="AA38769" s="69"/>
    </row>
    <row r="38770" spans="24:27" x14ac:dyDescent="0.25">
      <c r="X38770" s="69"/>
      <c r="Y38770" s="69"/>
      <c r="Z38770" s="69"/>
      <c r="AA38770" s="69"/>
    </row>
    <row r="38771" spans="24:27" x14ac:dyDescent="0.25">
      <c r="X38771" s="69"/>
      <c r="Y38771" s="69"/>
      <c r="Z38771" s="69"/>
      <c r="AA38771" s="69"/>
    </row>
    <row r="38772" spans="24:27" x14ac:dyDescent="0.25">
      <c r="X38772" s="69"/>
      <c r="Y38772" s="69"/>
      <c r="Z38772" s="69"/>
      <c r="AA38772" s="69"/>
    </row>
    <row r="38773" spans="24:27" x14ac:dyDescent="0.25">
      <c r="X38773" s="69"/>
      <c r="Y38773" s="69"/>
      <c r="Z38773" s="69"/>
      <c r="AA38773" s="69"/>
    </row>
    <row r="38774" spans="24:27" x14ac:dyDescent="0.25">
      <c r="X38774" s="69"/>
      <c r="Y38774" s="69"/>
      <c r="Z38774" s="69"/>
      <c r="AA38774" s="69"/>
    </row>
    <row r="38775" spans="24:27" x14ac:dyDescent="0.25">
      <c r="X38775" s="69"/>
      <c r="Y38775" s="69"/>
      <c r="Z38775" s="69"/>
      <c r="AA38775" s="69"/>
    </row>
    <row r="38776" spans="24:27" x14ac:dyDescent="0.25">
      <c r="X38776" s="69"/>
      <c r="Y38776" s="69"/>
      <c r="Z38776" s="69"/>
      <c r="AA38776" s="69"/>
    </row>
    <row r="38777" spans="24:27" x14ac:dyDescent="0.25">
      <c r="X38777" s="69"/>
      <c r="Y38777" s="69"/>
      <c r="Z38777" s="69"/>
      <c r="AA38777" s="69"/>
    </row>
    <row r="38778" spans="24:27" x14ac:dyDescent="0.25">
      <c r="X38778" s="69"/>
      <c r="Y38778" s="69"/>
      <c r="Z38778" s="69"/>
      <c r="AA38778" s="69"/>
    </row>
    <row r="38779" spans="24:27" x14ac:dyDescent="0.25">
      <c r="X38779" s="69"/>
      <c r="Y38779" s="69"/>
      <c r="Z38779" s="69"/>
      <c r="AA38779" s="69"/>
    </row>
    <row r="38780" spans="24:27" x14ac:dyDescent="0.25">
      <c r="X38780" s="69"/>
      <c r="Y38780" s="69"/>
      <c r="Z38780" s="69"/>
      <c r="AA38780" s="69"/>
    </row>
    <row r="38781" spans="24:27" x14ac:dyDescent="0.25">
      <c r="X38781" s="69"/>
      <c r="Y38781" s="69"/>
      <c r="Z38781" s="69"/>
      <c r="AA38781" s="69"/>
    </row>
    <row r="38782" spans="24:27" x14ac:dyDescent="0.25">
      <c r="X38782" s="69"/>
      <c r="Y38782" s="69"/>
      <c r="Z38782" s="69"/>
      <c r="AA38782" s="69"/>
    </row>
    <row r="38783" spans="24:27" x14ac:dyDescent="0.25">
      <c r="X38783" s="69"/>
      <c r="Y38783" s="69"/>
      <c r="Z38783" s="69"/>
      <c r="AA38783" s="69"/>
    </row>
    <row r="38784" spans="24:27" x14ac:dyDescent="0.25">
      <c r="X38784" s="69"/>
      <c r="Y38784" s="69"/>
      <c r="Z38784" s="69"/>
      <c r="AA38784" s="69"/>
    </row>
    <row r="38785" spans="24:27" x14ac:dyDescent="0.25">
      <c r="X38785" s="69"/>
      <c r="Y38785" s="69"/>
      <c r="Z38785" s="69"/>
      <c r="AA38785" s="69"/>
    </row>
    <row r="38786" spans="24:27" x14ac:dyDescent="0.25">
      <c r="X38786" s="69"/>
      <c r="Y38786" s="69"/>
      <c r="Z38786" s="69"/>
      <c r="AA38786" s="69"/>
    </row>
    <row r="38787" spans="24:27" x14ac:dyDescent="0.25">
      <c r="X38787" s="69"/>
      <c r="Y38787" s="69"/>
      <c r="Z38787" s="69"/>
      <c r="AA38787" s="69"/>
    </row>
    <row r="38788" spans="24:27" x14ac:dyDescent="0.25">
      <c r="X38788" s="69"/>
      <c r="Y38788" s="69"/>
      <c r="Z38788" s="69"/>
      <c r="AA38788" s="69"/>
    </row>
    <row r="38789" spans="24:27" x14ac:dyDescent="0.25">
      <c r="X38789" s="69"/>
      <c r="Y38789" s="69"/>
      <c r="Z38789" s="69"/>
      <c r="AA38789" s="69"/>
    </row>
    <row r="38790" spans="24:27" x14ac:dyDescent="0.25">
      <c r="X38790" s="69"/>
      <c r="Y38790" s="69"/>
      <c r="Z38790" s="69"/>
      <c r="AA38790" s="69"/>
    </row>
    <row r="38791" spans="24:27" x14ac:dyDescent="0.25">
      <c r="X38791" s="69"/>
      <c r="Y38791" s="69"/>
      <c r="Z38791" s="69"/>
      <c r="AA38791" s="69"/>
    </row>
    <row r="38792" spans="24:27" x14ac:dyDescent="0.25">
      <c r="X38792" s="69"/>
      <c r="Y38792" s="69"/>
      <c r="Z38792" s="69"/>
      <c r="AA38792" s="69"/>
    </row>
    <row r="38793" spans="24:27" x14ac:dyDescent="0.25">
      <c r="X38793" s="69"/>
      <c r="Y38793" s="69"/>
      <c r="Z38793" s="69"/>
      <c r="AA38793" s="69"/>
    </row>
    <row r="38794" spans="24:27" x14ac:dyDescent="0.25">
      <c r="X38794" s="69"/>
      <c r="Y38794" s="69"/>
      <c r="Z38794" s="69"/>
      <c r="AA38794" s="69"/>
    </row>
    <row r="38795" spans="24:27" x14ac:dyDescent="0.25">
      <c r="X38795" s="69"/>
      <c r="Y38795" s="69"/>
      <c r="Z38795" s="69"/>
      <c r="AA38795" s="69"/>
    </row>
    <row r="38796" spans="24:27" x14ac:dyDescent="0.25">
      <c r="X38796" s="69"/>
      <c r="Y38796" s="69"/>
      <c r="Z38796" s="69"/>
      <c r="AA38796" s="69"/>
    </row>
    <row r="38797" spans="24:27" x14ac:dyDescent="0.25">
      <c r="X38797" s="69"/>
      <c r="Y38797" s="69"/>
      <c r="Z38797" s="69"/>
      <c r="AA38797" s="69"/>
    </row>
    <row r="38798" spans="24:27" x14ac:dyDescent="0.25">
      <c r="X38798" s="69"/>
      <c r="Y38798" s="69"/>
      <c r="Z38798" s="69"/>
      <c r="AA38798" s="69"/>
    </row>
    <row r="38799" spans="24:27" x14ac:dyDescent="0.25">
      <c r="X38799" s="69"/>
      <c r="Y38799" s="69"/>
      <c r="Z38799" s="69"/>
      <c r="AA38799" s="69"/>
    </row>
    <row r="38800" spans="24:27" x14ac:dyDescent="0.25">
      <c r="X38800" s="69"/>
      <c r="Y38800" s="69"/>
      <c r="Z38800" s="69"/>
      <c r="AA38800" s="69"/>
    </row>
    <row r="38801" spans="24:27" x14ac:dyDescent="0.25">
      <c r="X38801" s="69"/>
      <c r="Y38801" s="69"/>
      <c r="Z38801" s="69"/>
      <c r="AA38801" s="69"/>
    </row>
    <row r="38802" spans="24:27" x14ac:dyDescent="0.25">
      <c r="X38802" s="69"/>
      <c r="Y38802" s="69"/>
      <c r="Z38802" s="69"/>
      <c r="AA38802" s="69"/>
    </row>
    <row r="38803" spans="24:27" x14ac:dyDescent="0.25">
      <c r="X38803" s="69"/>
      <c r="Y38803" s="69"/>
      <c r="Z38803" s="69"/>
      <c r="AA38803" s="69"/>
    </row>
    <row r="38804" spans="24:27" x14ac:dyDescent="0.25">
      <c r="X38804" s="69"/>
      <c r="Y38804" s="69"/>
      <c r="Z38804" s="69"/>
      <c r="AA38804" s="69"/>
    </row>
    <row r="38805" spans="24:27" x14ac:dyDescent="0.25">
      <c r="X38805" s="69"/>
      <c r="Y38805" s="69"/>
      <c r="Z38805" s="69"/>
      <c r="AA38805" s="69"/>
    </row>
    <row r="38806" spans="24:27" x14ac:dyDescent="0.25">
      <c r="X38806" s="69"/>
      <c r="Y38806" s="69"/>
      <c r="Z38806" s="69"/>
      <c r="AA38806" s="69"/>
    </row>
    <row r="38807" spans="24:27" x14ac:dyDescent="0.25">
      <c r="X38807" s="69"/>
      <c r="Y38807" s="69"/>
      <c r="Z38807" s="69"/>
      <c r="AA38807" s="69"/>
    </row>
    <row r="38808" spans="24:27" x14ac:dyDescent="0.25">
      <c r="X38808" s="69"/>
      <c r="Y38808" s="69"/>
      <c r="Z38808" s="69"/>
      <c r="AA38808" s="69"/>
    </row>
    <row r="38809" spans="24:27" x14ac:dyDescent="0.25">
      <c r="X38809" s="69"/>
      <c r="Y38809" s="69"/>
      <c r="Z38809" s="69"/>
      <c r="AA38809" s="69"/>
    </row>
    <row r="38810" spans="24:27" x14ac:dyDescent="0.25">
      <c r="X38810" s="69"/>
      <c r="Y38810" s="69"/>
      <c r="Z38810" s="69"/>
      <c r="AA38810" s="69"/>
    </row>
    <row r="38811" spans="24:27" x14ac:dyDescent="0.25">
      <c r="X38811" s="69"/>
      <c r="Y38811" s="69"/>
      <c r="Z38811" s="69"/>
      <c r="AA38811" s="69"/>
    </row>
    <row r="38812" spans="24:27" x14ac:dyDescent="0.25">
      <c r="X38812" s="69"/>
      <c r="Y38812" s="69"/>
      <c r="Z38812" s="69"/>
      <c r="AA38812" s="69"/>
    </row>
    <row r="38813" spans="24:27" x14ac:dyDescent="0.25">
      <c r="X38813" s="69"/>
      <c r="Y38813" s="69"/>
      <c r="Z38813" s="69"/>
      <c r="AA38813" s="69"/>
    </row>
    <row r="38814" spans="24:27" x14ac:dyDescent="0.25">
      <c r="X38814" s="69"/>
      <c r="Y38814" s="69"/>
      <c r="Z38814" s="69"/>
      <c r="AA38814" s="69"/>
    </row>
    <row r="38815" spans="24:27" x14ac:dyDescent="0.25">
      <c r="X38815" s="69"/>
      <c r="Y38815" s="69"/>
      <c r="Z38815" s="69"/>
      <c r="AA38815" s="69"/>
    </row>
    <row r="38816" spans="24:27" x14ac:dyDescent="0.25">
      <c r="X38816" s="69"/>
      <c r="Y38816" s="69"/>
      <c r="Z38816" s="69"/>
      <c r="AA38816" s="69"/>
    </row>
    <row r="38817" spans="24:27" x14ac:dyDescent="0.25">
      <c r="X38817" s="69"/>
      <c r="Y38817" s="69"/>
      <c r="Z38817" s="69"/>
      <c r="AA38817" s="69"/>
    </row>
    <row r="38818" spans="24:27" x14ac:dyDescent="0.25">
      <c r="X38818" s="69"/>
      <c r="Y38818" s="69"/>
      <c r="Z38818" s="69"/>
      <c r="AA38818" s="69"/>
    </row>
    <row r="38819" spans="24:27" x14ac:dyDescent="0.25">
      <c r="X38819" s="69"/>
      <c r="Y38819" s="69"/>
      <c r="Z38819" s="69"/>
      <c r="AA38819" s="69"/>
    </row>
    <row r="38820" spans="24:27" x14ac:dyDescent="0.25">
      <c r="X38820" s="69"/>
      <c r="Y38820" s="69"/>
      <c r="Z38820" s="69"/>
      <c r="AA38820" s="69"/>
    </row>
    <row r="38821" spans="24:27" x14ac:dyDescent="0.25">
      <c r="X38821" s="69"/>
      <c r="Y38821" s="69"/>
      <c r="Z38821" s="69"/>
      <c r="AA38821" s="69"/>
    </row>
    <row r="38822" spans="24:27" x14ac:dyDescent="0.25">
      <c r="X38822" s="69"/>
      <c r="Y38822" s="69"/>
      <c r="Z38822" s="69"/>
      <c r="AA38822" s="69"/>
    </row>
    <row r="38823" spans="24:27" x14ac:dyDescent="0.25">
      <c r="X38823" s="69"/>
      <c r="Y38823" s="69"/>
      <c r="Z38823" s="69"/>
      <c r="AA38823" s="69"/>
    </row>
    <row r="38824" spans="24:27" x14ac:dyDescent="0.25">
      <c r="X38824" s="69"/>
      <c r="Y38824" s="69"/>
      <c r="Z38824" s="69"/>
      <c r="AA38824" s="69"/>
    </row>
    <row r="38825" spans="24:27" x14ac:dyDescent="0.25">
      <c r="X38825" s="69"/>
      <c r="Y38825" s="69"/>
      <c r="Z38825" s="69"/>
      <c r="AA38825" s="69"/>
    </row>
    <row r="38826" spans="24:27" x14ac:dyDescent="0.25">
      <c r="X38826" s="69"/>
      <c r="Y38826" s="69"/>
      <c r="Z38826" s="69"/>
      <c r="AA38826" s="69"/>
    </row>
    <row r="38827" spans="24:27" x14ac:dyDescent="0.25">
      <c r="X38827" s="69"/>
      <c r="Y38827" s="69"/>
      <c r="Z38827" s="69"/>
      <c r="AA38827" s="69"/>
    </row>
    <row r="38828" spans="24:27" x14ac:dyDescent="0.25">
      <c r="X38828" s="69"/>
      <c r="Y38828" s="69"/>
      <c r="Z38828" s="69"/>
      <c r="AA38828" s="69"/>
    </row>
    <row r="38829" spans="24:27" x14ac:dyDescent="0.25">
      <c r="X38829" s="69"/>
      <c r="Y38829" s="69"/>
      <c r="Z38829" s="69"/>
      <c r="AA38829" s="69"/>
    </row>
    <row r="38830" spans="24:27" x14ac:dyDescent="0.25">
      <c r="X38830" s="69"/>
      <c r="Y38830" s="69"/>
      <c r="Z38830" s="69"/>
      <c r="AA38830" s="69"/>
    </row>
    <row r="38831" spans="24:27" x14ac:dyDescent="0.25">
      <c r="X38831" s="69"/>
      <c r="Y38831" s="69"/>
      <c r="Z38831" s="69"/>
      <c r="AA38831" s="69"/>
    </row>
    <row r="38832" spans="24:27" x14ac:dyDescent="0.25">
      <c r="X38832" s="69"/>
      <c r="Y38832" s="69"/>
      <c r="Z38832" s="69"/>
      <c r="AA38832" s="69"/>
    </row>
    <row r="38833" spans="24:27" x14ac:dyDescent="0.25">
      <c r="X38833" s="69"/>
      <c r="Y38833" s="69"/>
      <c r="Z38833" s="69"/>
      <c r="AA38833" s="69"/>
    </row>
    <row r="38834" spans="24:27" x14ac:dyDescent="0.25">
      <c r="X38834" s="69"/>
      <c r="Y38834" s="69"/>
      <c r="Z38834" s="69"/>
      <c r="AA38834" s="69"/>
    </row>
    <row r="38835" spans="24:27" x14ac:dyDescent="0.25">
      <c r="X38835" s="69"/>
      <c r="Y38835" s="69"/>
      <c r="Z38835" s="69"/>
      <c r="AA38835" s="69"/>
    </row>
    <row r="38836" spans="24:27" x14ac:dyDescent="0.25">
      <c r="X38836" s="69"/>
      <c r="Y38836" s="69"/>
      <c r="Z38836" s="69"/>
      <c r="AA38836" s="69"/>
    </row>
    <row r="38837" spans="24:27" x14ac:dyDescent="0.25">
      <c r="X38837" s="69"/>
      <c r="Y38837" s="69"/>
      <c r="Z38837" s="69"/>
      <c r="AA38837" s="69"/>
    </row>
    <row r="38838" spans="24:27" x14ac:dyDescent="0.25">
      <c r="X38838" s="69"/>
      <c r="Y38838" s="69"/>
      <c r="Z38838" s="69"/>
      <c r="AA38838" s="69"/>
    </row>
    <row r="38839" spans="24:27" x14ac:dyDescent="0.25">
      <c r="X38839" s="69"/>
      <c r="Y38839" s="69"/>
      <c r="Z38839" s="69"/>
      <c r="AA38839" s="69"/>
    </row>
    <row r="38840" spans="24:27" x14ac:dyDescent="0.25">
      <c r="X38840" s="69"/>
      <c r="Y38840" s="69"/>
      <c r="Z38840" s="69"/>
      <c r="AA38840" s="69"/>
    </row>
    <row r="38841" spans="24:27" x14ac:dyDescent="0.25">
      <c r="X38841" s="69"/>
      <c r="Y38841" s="69"/>
      <c r="Z38841" s="69"/>
      <c r="AA38841" s="69"/>
    </row>
    <row r="38842" spans="24:27" x14ac:dyDescent="0.25">
      <c r="X38842" s="69"/>
      <c r="Y38842" s="69"/>
      <c r="Z38842" s="69"/>
      <c r="AA38842" s="69"/>
    </row>
    <row r="38843" spans="24:27" x14ac:dyDescent="0.25">
      <c r="X38843" s="69"/>
      <c r="Y38843" s="69"/>
      <c r="Z38843" s="69"/>
      <c r="AA38843" s="69"/>
    </row>
    <row r="38844" spans="24:27" x14ac:dyDescent="0.25">
      <c r="X38844" s="69"/>
      <c r="Y38844" s="69"/>
      <c r="Z38844" s="69"/>
      <c r="AA38844" s="69"/>
    </row>
    <row r="38845" spans="24:27" x14ac:dyDescent="0.25">
      <c r="X38845" s="69"/>
      <c r="Y38845" s="69"/>
      <c r="Z38845" s="69"/>
      <c r="AA38845" s="69"/>
    </row>
    <row r="38846" spans="24:27" x14ac:dyDescent="0.25">
      <c r="X38846" s="69"/>
      <c r="Y38846" s="69"/>
      <c r="Z38846" s="69"/>
      <c r="AA38846" s="69"/>
    </row>
    <row r="38847" spans="24:27" x14ac:dyDescent="0.25">
      <c r="X38847" s="69"/>
      <c r="Y38847" s="69"/>
      <c r="Z38847" s="69"/>
      <c r="AA38847" s="69"/>
    </row>
    <row r="38848" spans="24:27" x14ac:dyDescent="0.25">
      <c r="X38848" s="69"/>
      <c r="Y38848" s="69"/>
      <c r="Z38848" s="69"/>
      <c r="AA38848" s="69"/>
    </row>
    <row r="38849" spans="24:27" x14ac:dyDescent="0.25">
      <c r="X38849" s="69"/>
      <c r="Y38849" s="69"/>
      <c r="Z38849" s="69"/>
      <c r="AA38849" s="69"/>
    </row>
    <row r="38850" spans="24:27" x14ac:dyDescent="0.25">
      <c r="X38850" s="69"/>
      <c r="Y38850" s="69"/>
      <c r="Z38850" s="69"/>
      <c r="AA38850" s="69"/>
    </row>
    <row r="38851" spans="24:27" x14ac:dyDescent="0.25">
      <c r="X38851" s="69"/>
      <c r="Y38851" s="69"/>
      <c r="Z38851" s="69"/>
      <c r="AA38851" s="69"/>
    </row>
    <row r="38852" spans="24:27" x14ac:dyDescent="0.25">
      <c r="X38852" s="69"/>
      <c r="Y38852" s="69"/>
      <c r="Z38852" s="69"/>
      <c r="AA38852" s="69"/>
    </row>
    <row r="38853" spans="24:27" x14ac:dyDescent="0.25">
      <c r="X38853" s="69"/>
      <c r="Y38853" s="69"/>
      <c r="Z38853" s="69"/>
      <c r="AA38853" s="69"/>
    </row>
    <row r="38854" spans="24:27" x14ac:dyDescent="0.25">
      <c r="X38854" s="69"/>
      <c r="Y38854" s="69"/>
      <c r="Z38854" s="69"/>
      <c r="AA38854" s="69"/>
    </row>
    <row r="38855" spans="24:27" x14ac:dyDescent="0.25">
      <c r="X38855" s="69"/>
      <c r="Y38855" s="69"/>
      <c r="Z38855" s="69"/>
      <c r="AA38855" s="69"/>
    </row>
    <row r="38856" spans="24:27" x14ac:dyDescent="0.25">
      <c r="X38856" s="69"/>
      <c r="Y38856" s="69"/>
      <c r="Z38856" s="69"/>
      <c r="AA38856" s="69"/>
    </row>
    <row r="38857" spans="24:27" x14ac:dyDescent="0.25">
      <c r="X38857" s="69"/>
      <c r="Y38857" s="69"/>
      <c r="Z38857" s="69"/>
      <c r="AA38857" s="69"/>
    </row>
    <row r="38858" spans="24:27" x14ac:dyDescent="0.25">
      <c r="X38858" s="69"/>
      <c r="Y38858" s="69"/>
      <c r="Z38858" s="69"/>
      <c r="AA38858" s="69"/>
    </row>
    <row r="38859" spans="24:27" x14ac:dyDescent="0.25">
      <c r="X38859" s="69"/>
      <c r="Y38859" s="69"/>
      <c r="Z38859" s="69"/>
      <c r="AA38859" s="69"/>
    </row>
    <row r="38860" spans="24:27" x14ac:dyDescent="0.25">
      <c r="X38860" s="69"/>
      <c r="Y38860" s="69"/>
      <c r="Z38860" s="69"/>
      <c r="AA38860" s="69"/>
    </row>
    <row r="38861" spans="24:27" x14ac:dyDescent="0.25">
      <c r="X38861" s="69"/>
      <c r="Y38861" s="69"/>
      <c r="Z38861" s="69"/>
      <c r="AA38861" s="69"/>
    </row>
    <row r="38862" spans="24:27" x14ac:dyDescent="0.25">
      <c r="X38862" s="69"/>
      <c r="Y38862" s="69"/>
      <c r="Z38862" s="69"/>
      <c r="AA38862" s="69"/>
    </row>
    <row r="38863" spans="24:27" x14ac:dyDescent="0.25">
      <c r="X38863" s="69"/>
      <c r="Y38863" s="69"/>
      <c r="Z38863" s="69"/>
      <c r="AA38863" s="69"/>
    </row>
    <row r="38864" spans="24:27" x14ac:dyDescent="0.25">
      <c r="X38864" s="69"/>
      <c r="Y38864" s="69"/>
      <c r="Z38864" s="69"/>
      <c r="AA38864" s="69"/>
    </row>
    <row r="38865" spans="24:27" x14ac:dyDescent="0.25">
      <c r="X38865" s="69"/>
      <c r="Y38865" s="69"/>
      <c r="Z38865" s="69"/>
      <c r="AA38865" s="69"/>
    </row>
    <row r="38866" spans="24:27" x14ac:dyDescent="0.25">
      <c r="X38866" s="69"/>
      <c r="Y38866" s="69"/>
      <c r="Z38866" s="69"/>
      <c r="AA38866" s="69"/>
    </row>
    <row r="38867" spans="24:27" x14ac:dyDescent="0.25">
      <c r="X38867" s="69"/>
      <c r="Y38867" s="69"/>
      <c r="Z38867" s="69"/>
      <c r="AA38867" s="69"/>
    </row>
    <row r="38868" spans="24:27" x14ac:dyDescent="0.25">
      <c r="X38868" s="69"/>
      <c r="Y38868" s="69"/>
      <c r="Z38868" s="69"/>
      <c r="AA38868" s="69"/>
    </row>
    <row r="38869" spans="24:27" x14ac:dyDescent="0.25">
      <c r="X38869" s="69"/>
      <c r="Y38869" s="69"/>
      <c r="Z38869" s="69"/>
      <c r="AA38869" s="69"/>
    </row>
    <row r="38870" spans="24:27" x14ac:dyDescent="0.25">
      <c r="X38870" s="69"/>
      <c r="Y38870" s="69"/>
      <c r="Z38870" s="69"/>
      <c r="AA38870" s="69"/>
    </row>
    <row r="38871" spans="24:27" x14ac:dyDescent="0.25">
      <c r="X38871" s="69"/>
      <c r="Y38871" s="69"/>
      <c r="Z38871" s="69"/>
      <c r="AA38871" s="69"/>
    </row>
    <row r="38872" spans="24:27" x14ac:dyDescent="0.25">
      <c r="X38872" s="69"/>
      <c r="Y38872" s="69"/>
      <c r="Z38872" s="69"/>
      <c r="AA38872" s="69"/>
    </row>
    <row r="38873" spans="24:27" x14ac:dyDescent="0.25">
      <c r="X38873" s="69"/>
      <c r="Y38873" s="69"/>
      <c r="Z38873" s="69"/>
      <c r="AA38873" s="69"/>
    </row>
    <row r="38874" spans="24:27" x14ac:dyDescent="0.25">
      <c r="X38874" s="69"/>
      <c r="Y38874" s="69"/>
      <c r="Z38874" s="69"/>
      <c r="AA38874" s="69"/>
    </row>
    <row r="38875" spans="24:27" x14ac:dyDescent="0.25">
      <c r="X38875" s="69"/>
      <c r="Y38875" s="69"/>
      <c r="Z38875" s="69"/>
      <c r="AA38875" s="69"/>
    </row>
    <row r="38876" spans="24:27" x14ac:dyDescent="0.25">
      <c r="X38876" s="69"/>
      <c r="Y38876" s="69"/>
      <c r="Z38876" s="69"/>
      <c r="AA38876" s="69"/>
    </row>
    <row r="38877" spans="24:27" x14ac:dyDescent="0.25">
      <c r="X38877" s="69"/>
      <c r="Y38877" s="69"/>
      <c r="Z38877" s="69"/>
      <c r="AA38877" s="69"/>
    </row>
    <row r="38878" spans="24:27" x14ac:dyDescent="0.25">
      <c r="X38878" s="69"/>
      <c r="Y38878" s="69"/>
      <c r="Z38878" s="69"/>
      <c r="AA38878" s="69"/>
    </row>
    <row r="38879" spans="24:27" x14ac:dyDescent="0.25">
      <c r="X38879" s="69"/>
      <c r="Y38879" s="69"/>
      <c r="Z38879" s="69"/>
      <c r="AA38879" s="69"/>
    </row>
    <row r="38880" spans="24:27" x14ac:dyDescent="0.25">
      <c r="X38880" s="69"/>
      <c r="Y38880" s="69"/>
      <c r="Z38880" s="69"/>
      <c r="AA38880" s="69"/>
    </row>
    <row r="38881" spans="24:27" x14ac:dyDescent="0.25">
      <c r="X38881" s="69"/>
      <c r="Y38881" s="69"/>
      <c r="Z38881" s="69"/>
      <c r="AA38881" s="69"/>
    </row>
    <row r="38882" spans="24:27" x14ac:dyDescent="0.25">
      <c r="X38882" s="69"/>
      <c r="Y38882" s="69"/>
      <c r="Z38882" s="69"/>
      <c r="AA38882" s="69"/>
    </row>
    <row r="38883" spans="24:27" x14ac:dyDescent="0.25">
      <c r="X38883" s="69"/>
      <c r="Y38883" s="69"/>
      <c r="Z38883" s="69"/>
      <c r="AA38883" s="69"/>
    </row>
    <row r="38884" spans="24:27" x14ac:dyDescent="0.25">
      <c r="X38884" s="69"/>
      <c r="Y38884" s="69"/>
      <c r="Z38884" s="69"/>
      <c r="AA38884" s="69"/>
    </row>
    <row r="38885" spans="24:27" x14ac:dyDescent="0.25">
      <c r="X38885" s="69"/>
      <c r="Y38885" s="69"/>
      <c r="Z38885" s="69"/>
      <c r="AA38885" s="69"/>
    </row>
    <row r="38886" spans="24:27" x14ac:dyDescent="0.25">
      <c r="X38886" s="69"/>
      <c r="Y38886" s="69"/>
      <c r="Z38886" s="69"/>
      <c r="AA38886" s="69"/>
    </row>
    <row r="38887" spans="24:27" x14ac:dyDescent="0.25">
      <c r="X38887" s="69"/>
      <c r="Y38887" s="69"/>
      <c r="Z38887" s="69"/>
      <c r="AA38887" s="69"/>
    </row>
    <row r="38888" spans="24:27" x14ac:dyDescent="0.25">
      <c r="X38888" s="69"/>
      <c r="Y38888" s="69"/>
      <c r="Z38888" s="69"/>
      <c r="AA38888" s="69"/>
    </row>
    <row r="38889" spans="24:27" x14ac:dyDescent="0.25">
      <c r="X38889" s="69"/>
      <c r="Y38889" s="69"/>
      <c r="Z38889" s="69"/>
      <c r="AA38889" s="69"/>
    </row>
    <row r="38890" spans="24:27" x14ac:dyDescent="0.25">
      <c r="X38890" s="69"/>
      <c r="Y38890" s="69"/>
      <c r="Z38890" s="69"/>
      <c r="AA38890" s="69"/>
    </row>
    <row r="38891" spans="24:27" x14ac:dyDescent="0.25">
      <c r="X38891" s="69"/>
      <c r="Y38891" s="69"/>
      <c r="Z38891" s="69"/>
      <c r="AA38891" s="69"/>
    </row>
    <row r="38892" spans="24:27" x14ac:dyDescent="0.25">
      <c r="X38892" s="69"/>
      <c r="Y38892" s="69"/>
      <c r="Z38892" s="69"/>
      <c r="AA38892" s="69"/>
    </row>
    <row r="38893" spans="24:27" x14ac:dyDescent="0.25">
      <c r="X38893" s="69"/>
      <c r="Y38893" s="69"/>
      <c r="Z38893" s="69"/>
      <c r="AA38893" s="69"/>
    </row>
    <row r="38894" spans="24:27" x14ac:dyDescent="0.25">
      <c r="X38894" s="69"/>
      <c r="Y38894" s="69"/>
      <c r="Z38894" s="69"/>
      <c r="AA38894" s="69"/>
    </row>
    <row r="38895" spans="24:27" x14ac:dyDescent="0.25">
      <c r="X38895" s="69"/>
      <c r="Y38895" s="69"/>
      <c r="Z38895" s="69"/>
      <c r="AA38895" s="69"/>
    </row>
    <row r="38896" spans="24:27" x14ac:dyDescent="0.25">
      <c r="X38896" s="69"/>
      <c r="Y38896" s="69"/>
      <c r="Z38896" s="69"/>
      <c r="AA38896" s="69"/>
    </row>
    <row r="38897" spans="24:27" x14ac:dyDescent="0.25">
      <c r="X38897" s="69"/>
      <c r="Y38897" s="69"/>
      <c r="Z38897" s="69"/>
      <c r="AA38897" s="69"/>
    </row>
    <row r="38898" spans="24:27" x14ac:dyDescent="0.25">
      <c r="X38898" s="69"/>
      <c r="Y38898" s="69"/>
      <c r="Z38898" s="69"/>
      <c r="AA38898" s="69"/>
    </row>
    <row r="38899" spans="24:27" x14ac:dyDescent="0.25">
      <c r="X38899" s="69"/>
      <c r="Y38899" s="69"/>
      <c r="Z38899" s="69"/>
      <c r="AA38899" s="69"/>
    </row>
    <row r="38900" spans="24:27" x14ac:dyDescent="0.25">
      <c r="X38900" s="69"/>
      <c r="Y38900" s="69"/>
      <c r="Z38900" s="69"/>
      <c r="AA38900" s="69"/>
    </row>
    <row r="38901" spans="24:27" x14ac:dyDescent="0.25">
      <c r="X38901" s="69"/>
      <c r="Y38901" s="69"/>
      <c r="Z38901" s="69"/>
      <c r="AA38901" s="69"/>
    </row>
    <row r="38902" spans="24:27" x14ac:dyDescent="0.25">
      <c r="X38902" s="69"/>
      <c r="Y38902" s="69"/>
      <c r="Z38902" s="69"/>
      <c r="AA38902" s="69"/>
    </row>
    <row r="38903" spans="24:27" x14ac:dyDescent="0.25">
      <c r="X38903" s="69"/>
      <c r="Y38903" s="69"/>
      <c r="Z38903" s="69"/>
      <c r="AA38903" s="69"/>
    </row>
    <row r="38904" spans="24:27" x14ac:dyDescent="0.25">
      <c r="X38904" s="69"/>
      <c r="Y38904" s="69"/>
      <c r="Z38904" s="69"/>
      <c r="AA38904" s="69"/>
    </row>
    <row r="38905" spans="24:27" x14ac:dyDescent="0.25">
      <c r="X38905" s="69"/>
      <c r="Y38905" s="69"/>
      <c r="Z38905" s="69"/>
      <c r="AA38905" s="69"/>
    </row>
    <row r="38906" spans="24:27" x14ac:dyDescent="0.25">
      <c r="X38906" s="69"/>
      <c r="Y38906" s="69"/>
      <c r="Z38906" s="69"/>
      <c r="AA38906" s="69"/>
    </row>
    <row r="38907" spans="24:27" x14ac:dyDescent="0.25">
      <c r="X38907" s="69"/>
      <c r="Y38907" s="69"/>
      <c r="Z38907" s="69"/>
      <c r="AA38907" s="69"/>
    </row>
    <row r="38908" spans="24:27" x14ac:dyDescent="0.25">
      <c r="X38908" s="69"/>
      <c r="Y38908" s="69"/>
      <c r="Z38908" s="69"/>
      <c r="AA38908" s="69"/>
    </row>
    <row r="38909" spans="24:27" x14ac:dyDescent="0.25">
      <c r="X38909" s="69"/>
      <c r="Y38909" s="69"/>
      <c r="Z38909" s="69"/>
      <c r="AA38909" s="69"/>
    </row>
    <row r="38910" spans="24:27" x14ac:dyDescent="0.25">
      <c r="X38910" s="69"/>
      <c r="Y38910" s="69"/>
      <c r="Z38910" s="69"/>
      <c r="AA38910" s="69"/>
    </row>
    <row r="38911" spans="24:27" x14ac:dyDescent="0.25">
      <c r="X38911" s="69"/>
      <c r="Y38911" s="69"/>
      <c r="Z38911" s="69"/>
      <c r="AA38911" s="69"/>
    </row>
    <row r="38912" spans="24:27" x14ac:dyDescent="0.25">
      <c r="X38912" s="69"/>
      <c r="Y38912" s="69"/>
      <c r="Z38912" s="69"/>
      <c r="AA38912" s="69"/>
    </row>
    <row r="38913" spans="24:27" x14ac:dyDescent="0.25">
      <c r="X38913" s="69"/>
      <c r="Y38913" s="69"/>
      <c r="Z38913" s="69"/>
      <c r="AA38913" s="69"/>
    </row>
    <row r="38914" spans="24:27" x14ac:dyDescent="0.25">
      <c r="X38914" s="69"/>
      <c r="Y38914" s="69"/>
      <c r="Z38914" s="69"/>
      <c r="AA38914" s="69"/>
    </row>
    <row r="38915" spans="24:27" x14ac:dyDescent="0.25">
      <c r="X38915" s="69"/>
      <c r="Y38915" s="69"/>
      <c r="Z38915" s="69"/>
      <c r="AA38915" s="69"/>
    </row>
    <row r="38916" spans="24:27" x14ac:dyDescent="0.25">
      <c r="X38916" s="69"/>
      <c r="Y38916" s="69"/>
      <c r="Z38916" s="69"/>
      <c r="AA38916" s="69"/>
    </row>
    <row r="38917" spans="24:27" x14ac:dyDescent="0.25">
      <c r="X38917" s="69"/>
      <c r="Y38917" s="69"/>
      <c r="Z38917" s="69"/>
      <c r="AA38917" s="69"/>
    </row>
    <row r="38918" spans="24:27" x14ac:dyDescent="0.25">
      <c r="X38918" s="69"/>
      <c r="Y38918" s="69"/>
      <c r="Z38918" s="69"/>
      <c r="AA38918" s="69"/>
    </row>
    <row r="38919" spans="24:27" x14ac:dyDescent="0.25">
      <c r="X38919" s="69"/>
      <c r="Y38919" s="69"/>
      <c r="Z38919" s="69"/>
      <c r="AA38919" s="69"/>
    </row>
    <row r="38920" spans="24:27" x14ac:dyDescent="0.25">
      <c r="X38920" s="69"/>
      <c r="Y38920" s="69"/>
      <c r="Z38920" s="69"/>
      <c r="AA38920" s="69"/>
    </row>
    <row r="38921" spans="24:27" x14ac:dyDescent="0.25">
      <c r="X38921" s="69"/>
      <c r="Y38921" s="69"/>
      <c r="Z38921" s="69"/>
      <c r="AA38921" s="69"/>
    </row>
    <row r="38922" spans="24:27" x14ac:dyDescent="0.25">
      <c r="X38922" s="69"/>
      <c r="Y38922" s="69"/>
      <c r="Z38922" s="69"/>
      <c r="AA38922" s="69"/>
    </row>
    <row r="38923" spans="24:27" x14ac:dyDescent="0.25">
      <c r="X38923" s="69"/>
      <c r="Y38923" s="69"/>
      <c r="Z38923" s="69"/>
      <c r="AA38923" s="69"/>
    </row>
    <row r="38924" spans="24:27" x14ac:dyDescent="0.25">
      <c r="X38924" s="69"/>
      <c r="Y38924" s="69"/>
      <c r="Z38924" s="69"/>
      <c r="AA38924" s="69"/>
    </row>
    <row r="38925" spans="24:27" x14ac:dyDescent="0.25">
      <c r="X38925" s="69"/>
      <c r="Y38925" s="69"/>
      <c r="Z38925" s="69"/>
      <c r="AA38925" s="69"/>
    </row>
    <row r="38926" spans="24:27" x14ac:dyDescent="0.25">
      <c r="X38926" s="69"/>
      <c r="Y38926" s="69"/>
      <c r="Z38926" s="69"/>
      <c r="AA38926" s="69"/>
    </row>
    <row r="38927" spans="24:27" x14ac:dyDescent="0.25">
      <c r="X38927" s="69"/>
      <c r="Y38927" s="69"/>
      <c r="Z38927" s="69"/>
      <c r="AA38927" s="69"/>
    </row>
    <row r="38928" spans="24:27" x14ac:dyDescent="0.25">
      <c r="X38928" s="69"/>
      <c r="Y38928" s="69"/>
      <c r="Z38928" s="69"/>
      <c r="AA38928" s="69"/>
    </row>
    <row r="38929" spans="24:27" x14ac:dyDescent="0.25">
      <c r="X38929" s="69"/>
      <c r="Y38929" s="69"/>
      <c r="Z38929" s="69"/>
      <c r="AA38929" s="69"/>
    </row>
    <row r="38930" spans="24:27" x14ac:dyDescent="0.25">
      <c r="X38930" s="69"/>
      <c r="Y38930" s="69"/>
      <c r="Z38930" s="69"/>
      <c r="AA38930" s="69"/>
    </row>
    <row r="38931" spans="24:27" x14ac:dyDescent="0.25">
      <c r="X38931" s="69"/>
      <c r="Y38931" s="69"/>
      <c r="Z38931" s="69"/>
      <c r="AA38931" s="69"/>
    </row>
    <row r="38932" spans="24:27" x14ac:dyDescent="0.25">
      <c r="X38932" s="69"/>
      <c r="Y38932" s="69"/>
      <c r="Z38932" s="69"/>
      <c r="AA38932" s="69"/>
    </row>
    <row r="38933" spans="24:27" x14ac:dyDescent="0.25">
      <c r="X38933" s="69"/>
      <c r="Y38933" s="69"/>
      <c r="Z38933" s="69"/>
      <c r="AA38933" s="69"/>
    </row>
    <row r="38934" spans="24:27" x14ac:dyDescent="0.25">
      <c r="X38934" s="69"/>
      <c r="Y38934" s="69"/>
      <c r="Z38934" s="69"/>
      <c r="AA38934" s="69"/>
    </row>
    <row r="38935" spans="24:27" x14ac:dyDescent="0.25">
      <c r="X38935" s="69"/>
      <c r="Y38935" s="69"/>
      <c r="Z38935" s="69"/>
      <c r="AA38935" s="69"/>
    </row>
    <row r="38936" spans="24:27" x14ac:dyDescent="0.25">
      <c r="X38936" s="69"/>
      <c r="Y38936" s="69"/>
      <c r="Z38936" s="69"/>
      <c r="AA38936" s="69"/>
    </row>
    <row r="38937" spans="24:27" x14ac:dyDescent="0.25">
      <c r="X38937" s="69"/>
      <c r="Y38937" s="69"/>
      <c r="Z38937" s="69"/>
      <c r="AA38937" s="69"/>
    </row>
    <row r="38938" spans="24:27" x14ac:dyDescent="0.25">
      <c r="X38938" s="69"/>
      <c r="Y38938" s="69"/>
      <c r="Z38938" s="69"/>
      <c r="AA38938" s="69"/>
    </row>
    <row r="38939" spans="24:27" x14ac:dyDescent="0.25">
      <c r="X38939" s="69"/>
      <c r="Y38939" s="69"/>
      <c r="Z38939" s="69"/>
      <c r="AA38939" s="69"/>
    </row>
    <row r="38940" spans="24:27" x14ac:dyDescent="0.25">
      <c r="X38940" s="69"/>
      <c r="Y38940" s="69"/>
      <c r="Z38940" s="69"/>
      <c r="AA38940" s="69"/>
    </row>
    <row r="38941" spans="24:27" x14ac:dyDescent="0.25">
      <c r="X38941" s="69"/>
      <c r="Y38941" s="69"/>
      <c r="Z38941" s="69"/>
      <c r="AA38941" s="69"/>
    </row>
    <row r="38942" spans="24:27" x14ac:dyDescent="0.25">
      <c r="X38942" s="69"/>
      <c r="Y38942" s="69"/>
      <c r="Z38942" s="69"/>
      <c r="AA38942" s="69"/>
    </row>
    <row r="38943" spans="24:27" x14ac:dyDescent="0.25">
      <c r="X38943" s="69"/>
      <c r="Y38943" s="69"/>
      <c r="Z38943" s="69"/>
      <c r="AA38943" s="69"/>
    </row>
    <row r="38944" spans="24:27" x14ac:dyDescent="0.25">
      <c r="X38944" s="69"/>
      <c r="Y38944" s="69"/>
      <c r="Z38944" s="69"/>
      <c r="AA38944" s="69"/>
    </row>
    <row r="38945" spans="24:27" x14ac:dyDescent="0.25">
      <c r="X38945" s="69"/>
      <c r="Y38945" s="69"/>
      <c r="Z38945" s="69"/>
      <c r="AA38945" s="69"/>
    </row>
    <row r="38946" spans="24:27" x14ac:dyDescent="0.25">
      <c r="X38946" s="69"/>
      <c r="Y38946" s="69"/>
      <c r="Z38946" s="69"/>
      <c r="AA38946" s="69"/>
    </row>
    <row r="38947" spans="24:27" x14ac:dyDescent="0.25">
      <c r="X38947" s="69"/>
      <c r="Y38947" s="69"/>
      <c r="Z38947" s="69"/>
      <c r="AA38947" s="69"/>
    </row>
    <row r="38948" spans="24:27" x14ac:dyDescent="0.25">
      <c r="X38948" s="69"/>
      <c r="Y38948" s="69"/>
      <c r="Z38948" s="69"/>
      <c r="AA38948" s="69"/>
    </row>
    <row r="38949" spans="24:27" x14ac:dyDescent="0.25">
      <c r="X38949" s="69"/>
      <c r="Y38949" s="69"/>
      <c r="Z38949" s="69"/>
      <c r="AA38949" s="69"/>
    </row>
    <row r="38950" spans="24:27" x14ac:dyDescent="0.25">
      <c r="X38950" s="69"/>
      <c r="Y38950" s="69"/>
      <c r="Z38950" s="69"/>
      <c r="AA38950" s="69"/>
    </row>
    <row r="38951" spans="24:27" x14ac:dyDescent="0.25">
      <c r="X38951" s="69"/>
      <c r="Y38951" s="69"/>
      <c r="Z38951" s="69"/>
      <c r="AA38951" s="69"/>
    </row>
    <row r="38952" spans="24:27" x14ac:dyDescent="0.25">
      <c r="X38952" s="69"/>
      <c r="Y38952" s="69"/>
      <c r="Z38952" s="69"/>
      <c r="AA38952" s="69"/>
    </row>
    <row r="38953" spans="24:27" x14ac:dyDescent="0.25">
      <c r="X38953" s="69"/>
      <c r="Y38953" s="69"/>
      <c r="Z38953" s="69"/>
      <c r="AA38953" s="69"/>
    </row>
    <row r="38954" spans="24:27" x14ac:dyDescent="0.25">
      <c r="X38954" s="69"/>
      <c r="Y38954" s="69"/>
      <c r="Z38954" s="69"/>
      <c r="AA38954" s="69"/>
    </row>
    <row r="38955" spans="24:27" x14ac:dyDescent="0.25">
      <c r="X38955" s="69"/>
      <c r="Y38955" s="69"/>
      <c r="Z38955" s="69"/>
      <c r="AA38955" s="69"/>
    </row>
    <row r="38956" spans="24:27" x14ac:dyDescent="0.25">
      <c r="X38956" s="69"/>
      <c r="Y38956" s="69"/>
      <c r="Z38956" s="69"/>
      <c r="AA38956" s="69"/>
    </row>
    <row r="38957" spans="24:27" x14ac:dyDescent="0.25">
      <c r="X38957" s="69"/>
      <c r="Y38957" s="69"/>
      <c r="Z38957" s="69"/>
      <c r="AA38957" s="69"/>
    </row>
    <row r="38958" spans="24:27" x14ac:dyDescent="0.25">
      <c r="X38958" s="69"/>
      <c r="Y38958" s="69"/>
      <c r="Z38958" s="69"/>
      <c r="AA38958" s="69"/>
    </row>
    <row r="38959" spans="24:27" x14ac:dyDescent="0.25">
      <c r="X38959" s="69"/>
      <c r="Y38959" s="69"/>
      <c r="Z38959" s="69"/>
      <c r="AA38959" s="69"/>
    </row>
    <row r="38960" spans="24:27" x14ac:dyDescent="0.25">
      <c r="X38960" s="69"/>
      <c r="Y38960" s="69"/>
      <c r="Z38960" s="69"/>
      <c r="AA38960" s="69"/>
    </row>
    <row r="38961" spans="24:27" x14ac:dyDescent="0.25">
      <c r="X38961" s="69"/>
      <c r="Y38961" s="69"/>
      <c r="Z38961" s="69"/>
      <c r="AA38961" s="69"/>
    </row>
    <row r="38962" spans="24:27" x14ac:dyDescent="0.25">
      <c r="X38962" s="69"/>
      <c r="Y38962" s="69"/>
      <c r="Z38962" s="69"/>
      <c r="AA38962" s="69"/>
    </row>
    <row r="38963" spans="24:27" x14ac:dyDescent="0.25">
      <c r="X38963" s="69"/>
      <c r="Y38963" s="69"/>
      <c r="Z38963" s="69"/>
      <c r="AA38963" s="69"/>
    </row>
    <row r="38964" spans="24:27" x14ac:dyDescent="0.25">
      <c r="X38964" s="69"/>
      <c r="Y38964" s="69"/>
      <c r="Z38964" s="69"/>
      <c r="AA38964" s="69"/>
    </row>
    <row r="38965" spans="24:27" x14ac:dyDescent="0.25">
      <c r="X38965" s="69"/>
      <c r="Y38965" s="69"/>
      <c r="Z38965" s="69"/>
      <c r="AA38965" s="69"/>
    </row>
    <row r="38966" spans="24:27" x14ac:dyDescent="0.25">
      <c r="X38966" s="69"/>
      <c r="Y38966" s="69"/>
      <c r="Z38966" s="69"/>
      <c r="AA38966" s="69"/>
    </row>
    <row r="38967" spans="24:27" x14ac:dyDescent="0.25">
      <c r="X38967" s="69"/>
      <c r="Y38967" s="69"/>
      <c r="Z38967" s="69"/>
      <c r="AA38967" s="69"/>
    </row>
    <row r="38968" spans="24:27" x14ac:dyDescent="0.25">
      <c r="X38968" s="69"/>
      <c r="Y38968" s="69"/>
      <c r="Z38968" s="69"/>
      <c r="AA38968" s="69"/>
    </row>
    <row r="38969" spans="24:27" x14ac:dyDescent="0.25">
      <c r="X38969" s="69"/>
      <c r="Y38969" s="69"/>
      <c r="Z38969" s="69"/>
      <c r="AA38969" s="69"/>
    </row>
    <row r="38970" spans="24:27" x14ac:dyDescent="0.25">
      <c r="X38970" s="69"/>
      <c r="Y38970" s="69"/>
      <c r="Z38970" s="69"/>
      <c r="AA38970" s="69"/>
    </row>
    <row r="38971" spans="24:27" x14ac:dyDescent="0.25">
      <c r="X38971" s="69"/>
      <c r="Y38971" s="69"/>
      <c r="Z38971" s="69"/>
      <c r="AA38971" s="69"/>
    </row>
    <row r="38972" spans="24:27" x14ac:dyDescent="0.25">
      <c r="X38972" s="69"/>
      <c r="Y38972" s="69"/>
      <c r="Z38972" s="69"/>
      <c r="AA38972" s="69"/>
    </row>
    <row r="38973" spans="24:27" x14ac:dyDescent="0.25">
      <c r="X38973" s="69"/>
      <c r="Y38973" s="69"/>
      <c r="Z38973" s="69"/>
      <c r="AA38973" s="69"/>
    </row>
    <row r="38974" spans="24:27" x14ac:dyDescent="0.25">
      <c r="X38974" s="69"/>
      <c r="Y38974" s="69"/>
      <c r="Z38974" s="69"/>
      <c r="AA38974" s="69"/>
    </row>
    <row r="38975" spans="24:27" x14ac:dyDescent="0.25">
      <c r="X38975" s="69"/>
      <c r="Y38975" s="69"/>
      <c r="Z38975" s="69"/>
      <c r="AA38975" s="69"/>
    </row>
    <row r="38976" spans="24:27" x14ac:dyDescent="0.25">
      <c r="X38976" s="69"/>
      <c r="Y38976" s="69"/>
      <c r="Z38976" s="69"/>
      <c r="AA38976" s="69"/>
    </row>
    <row r="38977" spans="24:27" x14ac:dyDescent="0.25">
      <c r="X38977" s="69"/>
      <c r="Y38977" s="69"/>
      <c r="Z38977" s="69"/>
      <c r="AA38977" s="69"/>
    </row>
    <row r="38978" spans="24:27" x14ac:dyDescent="0.25">
      <c r="X38978" s="69"/>
      <c r="Y38978" s="69"/>
      <c r="Z38978" s="69"/>
      <c r="AA38978" s="69"/>
    </row>
    <row r="38979" spans="24:27" x14ac:dyDescent="0.25">
      <c r="X38979" s="69"/>
      <c r="Y38979" s="69"/>
      <c r="Z38979" s="69"/>
      <c r="AA38979" s="69"/>
    </row>
    <row r="38980" spans="24:27" x14ac:dyDescent="0.25">
      <c r="X38980" s="69"/>
      <c r="Y38980" s="69"/>
      <c r="Z38980" s="69"/>
      <c r="AA38980" s="69"/>
    </row>
    <row r="38981" spans="24:27" x14ac:dyDescent="0.25">
      <c r="X38981" s="69"/>
      <c r="Y38981" s="69"/>
      <c r="Z38981" s="69"/>
      <c r="AA38981" s="69"/>
    </row>
    <row r="38982" spans="24:27" x14ac:dyDescent="0.25">
      <c r="X38982" s="69"/>
      <c r="Y38982" s="69"/>
      <c r="Z38982" s="69"/>
      <c r="AA38982" s="69"/>
    </row>
    <row r="38983" spans="24:27" x14ac:dyDescent="0.25">
      <c r="X38983" s="69"/>
      <c r="Y38983" s="69"/>
      <c r="Z38983" s="69"/>
      <c r="AA38983" s="69"/>
    </row>
    <row r="38984" spans="24:27" x14ac:dyDescent="0.25">
      <c r="X38984" s="69"/>
      <c r="Y38984" s="69"/>
      <c r="Z38984" s="69"/>
      <c r="AA38984" s="69"/>
    </row>
    <row r="38985" spans="24:27" x14ac:dyDescent="0.25">
      <c r="X38985" s="69"/>
      <c r="Y38985" s="69"/>
      <c r="Z38985" s="69"/>
      <c r="AA38985" s="69"/>
    </row>
    <row r="38986" spans="24:27" x14ac:dyDescent="0.25">
      <c r="X38986" s="69"/>
      <c r="Y38986" s="69"/>
      <c r="Z38986" s="69"/>
      <c r="AA38986" s="69"/>
    </row>
    <row r="38987" spans="24:27" x14ac:dyDescent="0.25">
      <c r="X38987" s="69"/>
      <c r="Y38987" s="69"/>
      <c r="Z38987" s="69"/>
      <c r="AA38987" s="69"/>
    </row>
    <row r="38988" spans="24:27" x14ac:dyDescent="0.25">
      <c r="X38988" s="69"/>
      <c r="Y38988" s="69"/>
      <c r="Z38988" s="69"/>
      <c r="AA38988" s="69"/>
    </row>
    <row r="38989" spans="24:27" x14ac:dyDescent="0.25">
      <c r="X38989" s="69"/>
      <c r="Y38989" s="69"/>
      <c r="Z38989" s="69"/>
      <c r="AA38989" s="69"/>
    </row>
    <row r="38990" spans="24:27" x14ac:dyDescent="0.25">
      <c r="X38990" s="69"/>
      <c r="Y38990" s="69"/>
      <c r="Z38990" s="69"/>
      <c r="AA38990" s="69"/>
    </row>
    <row r="38991" spans="24:27" x14ac:dyDescent="0.25">
      <c r="X38991" s="69"/>
      <c r="Y38991" s="69"/>
      <c r="Z38991" s="69"/>
      <c r="AA38991" s="69"/>
    </row>
    <row r="38992" spans="24:27" x14ac:dyDescent="0.25">
      <c r="X38992" s="69"/>
      <c r="Y38992" s="69"/>
      <c r="Z38992" s="69"/>
      <c r="AA38992" s="69"/>
    </row>
    <row r="38993" spans="24:27" x14ac:dyDescent="0.25">
      <c r="X38993" s="69"/>
      <c r="Y38993" s="69"/>
      <c r="Z38993" s="69"/>
      <c r="AA38993" s="69"/>
    </row>
    <row r="38994" spans="24:27" x14ac:dyDescent="0.25">
      <c r="X38994" s="69"/>
      <c r="Y38994" s="69"/>
      <c r="Z38994" s="69"/>
      <c r="AA38994" s="69"/>
    </row>
    <row r="38995" spans="24:27" x14ac:dyDescent="0.25">
      <c r="X38995" s="69"/>
      <c r="Y38995" s="69"/>
      <c r="Z38995" s="69"/>
      <c r="AA38995" s="69"/>
    </row>
    <row r="38996" spans="24:27" x14ac:dyDescent="0.25">
      <c r="X38996" s="69"/>
      <c r="Y38996" s="69"/>
      <c r="Z38996" s="69"/>
      <c r="AA38996" s="69"/>
    </row>
    <row r="38997" spans="24:27" x14ac:dyDescent="0.25">
      <c r="X38997" s="69"/>
      <c r="Y38997" s="69"/>
      <c r="Z38997" s="69"/>
      <c r="AA38997" s="69"/>
    </row>
    <row r="38998" spans="24:27" x14ac:dyDescent="0.25">
      <c r="X38998" s="69"/>
      <c r="Y38998" s="69"/>
      <c r="Z38998" s="69"/>
      <c r="AA38998" s="69"/>
    </row>
    <row r="38999" spans="24:27" x14ac:dyDescent="0.25">
      <c r="X38999" s="69"/>
      <c r="Y38999" s="69"/>
      <c r="Z38999" s="69"/>
      <c r="AA38999" s="69"/>
    </row>
    <row r="39000" spans="24:27" x14ac:dyDescent="0.25">
      <c r="X39000" s="69"/>
      <c r="Y39000" s="69"/>
      <c r="Z39000" s="69"/>
      <c r="AA39000" s="69"/>
    </row>
    <row r="39001" spans="24:27" x14ac:dyDescent="0.25">
      <c r="X39001" s="69"/>
      <c r="Y39001" s="69"/>
      <c r="Z39001" s="69"/>
      <c r="AA39001" s="69"/>
    </row>
    <row r="39002" spans="24:27" x14ac:dyDescent="0.25">
      <c r="X39002" s="69"/>
      <c r="Y39002" s="69"/>
      <c r="Z39002" s="69"/>
      <c r="AA39002" s="69"/>
    </row>
    <row r="39003" spans="24:27" x14ac:dyDescent="0.25">
      <c r="X39003" s="69"/>
      <c r="Y39003" s="69"/>
      <c r="Z39003" s="69"/>
      <c r="AA39003" s="69"/>
    </row>
    <row r="39004" spans="24:27" x14ac:dyDescent="0.25">
      <c r="X39004" s="69"/>
      <c r="Y39004" s="69"/>
      <c r="Z39004" s="69"/>
      <c r="AA39004" s="69"/>
    </row>
    <row r="39005" spans="24:27" x14ac:dyDescent="0.25">
      <c r="X39005" s="69"/>
      <c r="Y39005" s="69"/>
      <c r="Z39005" s="69"/>
      <c r="AA39005" s="69"/>
    </row>
    <row r="39006" spans="24:27" x14ac:dyDescent="0.25">
      <c r="X39006" s="69"/>
      <c r="Y39006" s="69"/>
      <c r="Z39006" s="69"/>
      <c r="AA39006" s="69"/>
    </row>
    <row r="39007" spans="24:27" x14ac:dyDescent="0.25">
      <c r="X39007" s="69"/>
      <c r="Y39007" s="69"/>
      <c r="Z39007" s="69"/>
      <c r="AA39007" s="69"/>
    </row>
    <row r="39008" spans="24:27" x14ac:dyDescent="0.25">
      <c r="X39008" s="69"/>
      <c r="Y39008" s="69"/>
      <c r="Z39008" s="69"/>
      <c r="AA39008" s="69"/>
    </row>
    <row r="39009" spans="24:27" x14ac:dyDescent="0.25">
      <c r="X39009" s="69"/>
      <c r="Y39009" s="69"/>
      <c r="Z39009" s="69"/>
      <c r="AA39009" s="69"/>
    </row>
    <row r="39010" spans="24:27" x14ac:dyDescent="0.25">
      <c r="X39010" s="69"/>
      <c r="Y39010" s="69"/>
      <c r="Z39010" s="69"/>
      <c r="AA39010" s="69"/>
    </row>
    <row r="39011" spans="24:27" x14ac:dyDescent="0.25">
      <c r="X39011" s="69"/>
      <c r="Y39011" s="69"/>
      <c r="Z39011" s="69"/>
      <c r="AA39011" s="69"/>
    </row>
    <row r="39012" spans="24:27" x14ac:dyDescent="0.25">
      <c r="X39012" s="69"/>
      <c r="Y39012" s="69"/>
      <c r="Z39012" s="69"/>
      <c r="AA39012" s="69"/>
    </row>
    <row r="39013" spans="24:27" x14ac:dyDescent="0.25">
      <c r="X39013" s="69"/>
      <c r="Y39013" s="69"/>
      <c r="Z39013" s="69"/>
      <c r="AA39013" s="69"/>
    </row>
    <row r="39014" spans="24:27" x14ac:dyDescent="0.25">
      <c r="X39014" s="69"/>
      <c r="Y39014" s="69"/>
      <c r="Z39014" s="69"/>
      <c r="AA39014" s="69"/>
    </row>
    <row r="39015" spans="24:27" x14ac:dyDescent="0.25">
      <c r="X39015" s="69"/>
      <c r="Y39015" s="69"/>
      <c r="Z39015" s="69"/>
      <c r="AA39015" s="69"/>
    </row>
    <row r="39016" spans="24:27" x14ac:dyDescent="0.25">
      <c r="X39016" s="69"/>
      <c r="Y39016" s="69"/>
      <c r="Z39016" s="69"/>
      <c r="AA39016" s="69"/>
    </row>
    <row r="39017" spans="24:27" x14ac:dyDescent="0.25">
      <c r="X39017" s="69"/>
      <c r="Y39017" s="69"/>
      <c r="Z39017" s="69"/>
      <c r="AA39017" s="69"/>
    </row>
    <row r="39018" spans="24:27" x14ac:dyDescent="0.25">
      <c r="X39018" s="69"/>
      <c r="Y39018" s="69"/>
      <c r="Z39018" s="69"/>
      <c r="AA39018" s="69"/>
    </row>
    <row r="39019" spans="24:27" x14ac:dyDescent="0.25">
      <c r="X39019" s="69"/>
      <c r="Y39019" s="69"/>
      <c r="Z39019" s="69"/>
      <c r="AA39019" s="69"/>
    </row>
    <row r="39020" spans="24:27" x14ac:dyDescent="0.25">
      <c r="X39020" s="69"/>
      <c r="Y39020" s="69"/>
      <c r="Z39020" s="69"/>
      <c r="AA39020" s="69"/>
    </row>
    <row r="39021" spans="24:27" x14ac:dyDescent="0.25">
      <c r="X39021" s="69"/>
      <c r="Y39021" s="69"/>
      <c r="Z39021" s="69"/>
      <c r="AA39021" s="69"/>
    </row>
    <row r="39022" spans="24:27" x14ac:dyDescent="0.25">
      <c r="X39022" s="69"/>
      <c r="Y39022" s="69"/>
      <c r="Z39022" s="69"/>
      <c r="AA39022" s="69"/>
    </row>
    <row r="39023" spans="24:27" x14ac:dyDescent="0.25">
      <c r="X39023" s="69"/>
      <c r="Y39023" s="69"/>
      <c r="Z39023" s="69"/>
      <c r="AA39023" s="69"/>
    </row>
    <row r="39024" spans="24:27" x14ac:dyDescent="0.25">
      <c r="X39024" s="69"/>
      <c r="Y39024" s="69"/>
      <c r="Z39024" s="69"/>
      <c r="AA39024" s="69"/>
    </row>
    <row r="39025" spans="24:27" x14ac:dyDescent="0.25">
      <c r="X39025" s="69"/>
      <c r="Y39025" s="69"/>
      <c r="Z39025" s="69"/>
      <c r="AA39025" s="69"/>
    </row>
    <row r="39026" spans="24:27" x14ac:dyDescent="0.25">
      <c r="X39026" s="69"/>
      <c r="Y39026" s="69"/>
      <c r="Z39026" s="69"/>
      <c r="AA39026" s="69"/>
    </row>
    <row r="39027" spans="24:27" x14ac:dyDescent="0.25">
      <c r="X39027" s="69"/>
      <c r="Y39027" s="69"/>
      <c r="Z39027" s="69"/>
      <c r="AA39027" s="69"/>
    </row>
    <row r="39028" spans="24:27" x14ac:dyDescent="0.25">
      <c r="X39028" s="69"/>
      <c r="Y39028" s="69"/>
      <c r="Z39028" s="69"/>
      <c r="AA39028" s="69"/>
    </row>
    <row r="39029" spans="24:27" x14ac:dyDescent="0.25">
      <c r="X39029" s="69"/>
      <c r="Y39029" s="69"/>
      <c r="Z39029" s="69"/>
      <c r="AA39029" s="69"/>
    </row>
    <row r="39030" spans="24:27" x14ac:dyDescent="0.25">
      <c r="X39030" s="69"/>
      <c r="Y39030" s="69"/>
      <c r="Z39030" s="69"/>
      <c r="AA39030" s="69"/>
    </row>
    <row r="39031" spans="24:27" x14ac:dyDescent="0.25">
      <c r="X39031" s="69"/>
      <c r="Y39031" s="69"/>
      <c r="Z39031" s="69"/>
      <c r="AA39031" s="69"/>
    </row>
    <row r="39032" spans="24:27" x14ac:dyDescent="0.25">
      <c r="X39032" s="69"/>
      <c r="Y39032" s="69"/>
      <c r="Z39032" s="69"/>
      <c r="AA39032" s="69"/>
    </row>
    <row r="39033" spans="24:27" x14ac:dyDescent="0.25">
      <c r="X39033" s="69"/>
      <c r="Y39033" s="69"/>
      <c r="Z39033" s="69"/>
      <c r="AA39033" s="69"/>
    </row>
    <row r="39034" spans="24:27" x14ac:dyDescent="0.25">
      <c r="X39034" s="69"/>
      <c r="Y39034" s="69"/>
      <c r="Z39034" s="69"/>
      <c r="AA39034" s="69"/>
    </row>
    <row r="39035" spans="24:27" x14ac:dyDescent="0.25">
      <c r="X39035" s="69"/>
      <c r="Y39035" s="69"/>
      <c r="Z39035" s="69"/>
      <c r="AA39035" s="69"/>
    </row>
    <row r="39036" spans="24:27" x14ac:dyDescent="0.25">
      <c r="X39036" s="69"/>
      <c r="Y39036" s="69"/>
      <c r="Z39036" s="69"/>
      <c r="AA39036" s="69"/>
    </row>
    <row r="39037" spans="24:27" x14ac:dyDescent="0.25">
      <c r="X39037" s="69"/>
      <c r="Y39037" s="69"/>
      <c r="Z39037" s="69"/>
      <c r="AA39037" s="69"/>
    </row>
    <row r="39038" spans="24:27" x14ac:dyDescent="0.25">
      <c r="X39038" s="69"/>
      <c r="Y39038" s="69"/>
      <c r="Z39038" s="69"/>
      <c r="AA39038" s="69"/>
    </row>
    <row r="39039" spans="24:27" x14ac:dyDescent="0.25">
      <c r="X39039" s="69"/>
      <c r="Y39039" s="69"/>
      <c r="Z39039" s="69"/>
      <c r="AA39039" s="69"/>
    </row>
    <row r="39040" spans="24:27" x14ac:dyDescent="0.25">
      <c r="X39040" s="69"/>
      <c r="Y39040" s="69"/>
      <c r="Z39040" s="69"/>
      <c r="AA39040" s="69"/>
    </row>
    <row r="39041" spans="24:27" x14ac:dyDescent="0.25">
      <c r="X39041" s="69"/>
      <c r="Y39041" s="69"/>
      <c r="Z39041" s="69"/>
      <c r="AA39041" s="69"/>
    </row>
    <row r="39042" spans="24:27" x14ac:dyDescent="0.25">
      <c r="X39042" s="69"/>
      <c r="Y39042" s="69"/>
      <c r="Z39042" s="69"/>
      <c r="AA39042" s="69"/>
    </row>
    <row r="39043" spans="24:27" x14ac:dyDescent="0.25">
      <c r="X39043" s="69"/>
      <c r="Y39043" s="69"/>
      <c r="Z39043" s="69"/>
      <c r="AA39043" s="69"/>
    </row>
    <row r="39044" spans="24:27" x14ac:dyDescent="0.25">
      <c r="X39044" s="69"/>
      <c r="Y39044" s="69"/>
      <c r="Z39044" s="69"/>
      <c r="AA39044" s="69"/>
    </row>
    <row r="39045" spans="24:27" x14ac:dyDescent="0.25">
      <c r="X39045" s="69"/>
      <c r="Y39045" s="69"/>
      <c r="Z39045" s="69"/>
      <c r="AA39045" s="69"/>
    </row>
    <row r="39046" spans="24:27" x14ac:dyDescent="0.25">
      <c r="X39046" s="69"/>
      <c r="Y39046" s="69"/>
      <c r="Z39046" s="69"/>
      <c r="AA39046" s="69"/>
    </row>
    <row r="39047" spans="24:27" x14ac:dyDescent="0.25">
      <c r="X39047" s="69"/>
      <c r="Y39047" s="69"/>
      <c r="Z39047" s="69"/>
      <c r="AA39047" s="69"/>
    </row>
    <row r="39048" spans="24:27" x14ac:dyDescent="0.25">
      <c r="X39048" s="69"/>
      <c r="Y39048" s="69"/>
      <c r="Z39048" s="69"/>
      <c r="AA39048" s="69"/>
    </row>
    <row r="39049" spans="24:27" x14ac:dyDescent="0.25">
      <c r="X39049" s="69"/>
      <c r="Y39049" s="69"/>
      <c r="Z39049" s="69"/>
      <c r="AA39049" s="69"/>
    </row>
    <row r="39050" spans="24:27" x14ac:dyDescent="0.25">
      <c r="X39050" s="69"/>
      <c r="Y39050" s="69"/>
      <c r="Z39050" s="69"/>
      <c r="AA39050" s="69"/>
    </row>
    <row r="39051" spans="24:27" x14ac:dyDescent="0.25">
      <c r="X39051" s="69"/>
      <c r="Y39051" s="69"/>
      <c r="Z39051" s="69"/>
      <c r="AA39051" s="69"/>
    </row>
    <row r="39052" spans="24:27" x14ac:dyDescent="0.25">
      <c r="X39052" s="69"/>
      <c r="Y39052" s="69"/>
      <c r="Z39052" s="69"/>
      <c r="AA39052" s="69"/>
    </row>
    <row r="39053" spans="24:27" x14ac:dyDescent="0.25">
      <c r="X39053" s="69"/>
      <c r="Y39053" s="69"/>
      <c r="Z39053" s="69"/>
      <c r="AA39053" s="69"/>
    </row>
    <row r="39054" spans="24:27" x14ac:dyDescent="0.25">
      <c r="X39054" s="69"/>
      <c r="Y39054" s="69"/>
      <c r="Z39054" s="69"/>
      <c r="AA39054" s="69"/>
    </row>
    <row r="39055" spans="24:27" x14ac:dyDescent="0.25">
      <c r="X39055" s="69"/>
      <c r="Y39055" s="69"/>
      <c r="Z39055" s="69"/>
      <c r="AA39055" s="69"/>
    </row>
    <row r="39056" spans="24:27" x14ac:dyDescent="0.25">
      <c r="X39056" s="69"/>
      <c r="Y39056" s="69"/>
      <c r="Z39056" s="69"/>
      <c r="AA39056" s="69"/>
    </row>
    <row r="39057" spans="24:27" x14ac:dyDescent="0.25">
      <c r="X39057" s="69"/>
      <c r="Y39057" s="69"/>
      <c r="Z39057" s="69"/>
      <c r="AA39057" s="69"/>
    </row>
    <row r="39058" spans="24:27" x14ac:dyDescent="0.25">
      <c r="X39058" s="69"/>
      <c r="Y39058" s="69"/>
      <c r="Z39058" s="69"/>
      <c r="AA39058" s="69"/>
    </row>
    <row r="39059" spans="24:27" x14ac:dyDescent="0.25">
      <c r="X39059" s="69"/>
      <c r="Y39059" s="69"/>
      <c r="Z39059" s="69"/>
      <c r="AA39059" s="69"/>
    </row>
    <row r="39060" spans="24:27" x14ac:dyDescent="0.25">
      <c r="X39060" s="69"/>
      <c r="Y39060" s="69"/>
      <c r="Z39060" s="69"/>
      <c r="AA39060" s="69"/>
    </row>
    <row r="39061" spans="24:27" x14ac:dyDescent="0.25">
      <c r="X39061" s="69"/>
      <c r="Y39061" s="69"/>
      <c r="Z39061" s="69"/>
      <c r="AA39061" s="69"/>
    </row>
    <row r="39062" spans="24:27" x14ac:dyDescent="0.25">
      <c r="X39062" s="69"/>
      <c r="Y39062" s="69"/>
      <c r="Z39062" s="69"/>
      <c r="AA39062" s="69"/>
    </row>
    <row r="39063" spans="24:27" x14ac:dyDescent="0.25">
      <c r="X39063" s="69"/>
      <c r="Y39063" s="69"/>
      <c r="Z39063" s="69"/>
      <c r="AA39063" s="69"/>
    </row>
    <row r="39064" spans="24:27" x14ac:dyDescent="0.25">
      <c r="X39064" s="69"/>
      <c r="Y39064" s="69"/>
      <c r="Z39064" s="69"/>
      <c r="AA39064" s="69"/>
    </row>
    <row r="39065" spans="24:27" x14ac:dyDescent="0.25">
      <c r="X39065" s="69"/>
      <c r="Y39065" s="69"/>
      <c r="Z39065" s="69"/>
      <c r="AA39065" s="69"/>
    </row>
    <row r="39066" spans="24:27" x14ac:dyDescent="0.25">
      <c r="X39066" s="69"/>
      <c r="Y39066" s="69"/>
      <c r="Z39066" s="69"/>
      <c r="AA39066" s="69"/>
    </row>
    <row r="39067" spans="24:27" x14ac:dyDescent="0.25">
      <c r="X39067" s="69"/>
      <c r="Y39067" s="69"/>
      <c r="Z39067" s="69"/>
      <c r="AA39067" s="69"/>
    </row>
    <row r="39068" spans="24:27" x14ac:dyDescent="0.25">
      <c r="X39068" s="69"/>
      <c r="Y39068" s="69"/>
      <c r="Z39068" s="69"/>
      <c r="AA39068" s="69"/>
    </row>
    <row r="39069" spans="24:27" x14ac:dyDescent="0.25">
      <c r="X39069" s="69"/>
      <c r="Y39069" s="69"/>
      <c r="Z39069" s="69"/>
      <c r="AA39069" s="69"/>
    </row>
    <row r="39070" spans="24:27" x14ac:dyDescent="0.25">
      <c r="X39070" s="69"/>
      <c r="Y39070" s="69"/>
      <c r="Z39070" s="69"/>
      <c r="AA39070" s="69"/>
    </row>
    <row r="39071" spans="24:27" x14ac:dyDescent="0.25">
      <c r="X39071" s="69"/>
      <c r="Y39071" s="69"/>
      <c r="Z39071" s="69"/>
      <c r="AA39071" s="69"/>
    </row>
    <row r="39072" spans="24:27" x14ac:dyDescent="0.25">
      <c r="X39072" s="69"/>
      <c r="Y39072" s="69"/>
      <c r="Z39072" s="69"/>
      <c r="AA39072" s="69"/>
    </row>
    <row r="39073" spans="24:27" x14ac:dyDescent="0.25">
      <c r="X39073" s="69"/>
      <c r="Y39073" s="69"/>
      <c r="Z39073" s="69"/>
      <c r="AA39073" s="69"/>
    </row>
    <row r="39074" spans="24:27" x14ac:dyDescent="0.25">
      <c r="X39074" s="69"/>
      <c r="Y39074" s="69"/>
      <c r="Z39074" s="69"/>
      <c r="AA39074" s="69"/>
    </row>
    <row r="39075" spans="24:27" x14ac:dyDescent="0.25">
      <c r="X39075" s="69"/>
      <c r="Y39075" s="69"/>
      <c r="Z39075" s="69"/>
      <c r="AA39075" s="69"/>
    </row>
    <row r="39076" spans="24:27" x14ac:dyDescent="0.25">
      <c r="X39076" s="69"/>
      <c r="Y39076" s="69"/>
      <c r="Z39076" s="69"/>
      <c r="AA39076" s="69"/>
    </row>
    <row r="39077" spans="24:27" x14ac:dyDescent="0.25">
      <c r="X39077" s="69"/>
      <c r="Y39077" s="69"/>
      <c r="Z39077" s="69"/>
      <c r="AA39077" s="69"/>
    </row>
    <row r="39078" spans="24:27" x14ac:dyDescent="0.25">
      <c r="X39078" s="69"/>
      <c r="Y39078" s="69"/>
      <c r="Z39078" s="69"/>
      <c r="AA39078" s="69"/>
    </row>
    <row r="39079" spans="24:27" x14ac:dyDescent="0.25">
      <c r="X39079" s="69"/>
      <c r="Y39079" s="69"/>
      <c r="Z39079" s="69"/>
      <c r="AA39079" s="69"/>
    </row>
    <row r="39080" spans="24:27" x14ac:dyDescent="0.25">
      <c r="X39080" s="69"/>
      <c r="Y39080" s="69"/>
      <c r="Z39080" s="69"/>
      <c r="AA39080" s="69"/>
    </row>
    <row r="39081" spans="24:27" x14ac:dyDescent="0.25">
      <c r="X39081" s="69"/>
      <c r="Y39081" s="69"/>
      <c r="Z39081" s="69"/>
      <c r="AA39081" s="69"/>
    </row>
    <row r="39082" spans="24:27" x14ac:dyDescent="0.25">
      <c r="X39082" s="69"/>
      <c r="Y39082" s="69"/>
      <c r="Z39082" s="69"/>
      <c r="AA39082" s="69"/>
    </row>
    <row r="39083" spans="24:27" x14ac:dyDescent="0.25">
      <c r="X39083" s="69"/>
      <c r="Y39083" s="69"/>
      <c r="Z39083" s="69"/>
      <c r="AA39083" s="69"/>
    </row>
    <row r="39084" spans="24:27" x14ac:dyDescent="0.25">
      <c r="X39084" s="69"/>
      <c r="Y39084" s="69"/>
      <c r="Z39084" s="69"/>
      <c r="AA39084" s="69"/>
    </row>
    <row r="39085" spans="24:27" x14ac:dyDescent="0.25">
      <c r="X39085" s="69"/>
      <c r="Y39085" s="69"/>
      <c r="Z39085" s="69"/>
      <c r="AA39085" s="69"/>
    </row>
    <row r="39086" spans="24:27" x14ac:dyDescent="0.25">
      <c r="X39086" s="69"/>
      <c r="Y39086" s="69"/>
      <c r="Z39086" s="69"/>
      <c r="AA39086" s="69"/>
    </row>
    <row r="39087" spans="24:27" x14ac:dyDescent="0.25">
      <c r="X39087" s="69"/>
      <c r="Y39087" s="69"/>
      <c r="Z39087" s="69"/>
      <c r="AA39087" s="69"/>
    </row>
    <row r="39088" spans="24:27" x14ac:dyDescent="0.25">
      <c r="X39088" s="69"/>
      <c r="Y39088" s="69"/>
      <c r="Z39088" s="69"/>
      <c r="AA39088" s="69"/>
    </row>
    <row r="39089" spans="24:27" x14ac:dyDescent="0.25">
      <c r="X39089" s="69"/>
      <c r="Y39089" s="69"/>
      <c r="Z39089" s="69"/>
      <c r="AA39089" s="69"/>
    </row>
    <row r="39090" spans="24:27" x14ac:dyDescent="0.25">
      <c r="X39090" s="69"/>
      <c r="Y39090" s="69"/>
      <c r="Z39090" s="69"/>
      <c r="AA39090" s="69"/>
    </row>
    <row r="39091" spans="24:27" x14ac:dyDescent="0.25">
      <c r="X39091" s="69"/>
      <c r="Y39091" s="69"/>
      <c r="Z39091" s="69"/>
      <c r="AA39091" s="69"/>
    </row>
    <row r="39092" spans="24:27" x14ac:dyDescent="0.25">
      <c r="X39092" s="69"/>
      <c r="Y39092" s="69"/>
      <c r="Z39092" s="69"/>
      <c r="AA39092" s="69"/>
    </row>
    <row r="39093" spans="24:27" x14ac:dyDescent="0.25">
      <c r="X39093" s="69"/>
      <c r="Y39093" s="69"/>
      <c r="Z39093" s="69"/>
      <c r="AA39093" s="69"/>
    </row>
    <row r="39094" spans="24:27" x14ac:dyDescent="0.25">
      <c r="X39094" s="69"/>
      <c r="Y39094" s="69"/>
      <c r="Z39094" s="69"/>
      <c r="AA39094" s="69"/>
    </row>
    <row r="39095" spans="24:27" x14ac:dyDescent="0.25">
      <c r="X39095" s="69"/>
      <c r="Y39095" s="69"/>
      <c r="Z39095" s="69"/>
      <c r="AA39095" s="69"/>
    </row>
    <row r="39096" spans="24:27" x14ac:dyDescent="0.25">
      <c r="X39096" s="69"/>
      <c r="Y39096" s="69"/>
      <c r="Z39096" s="69"/>
      <c r="AA39096" s="69"/>
    </row>
    <row r="39097" spans="24:27" x14ac:dyDescent="0.25">
      <c r="X39097" s="69"/>
      <c r="Y39097" s="69"/>
      <c r="Z39097" s="69"/>
      <c r="AA39097" s="69"/>
    </row>
    <row r="39098" spans="24:27" x14ac:dyDescent="0.25">
      <c r="X39098" s="69"/>
      <c r="Y39098" s="69"/>
      <c r="Z39098" s="69"/>
      <c r="AA39098" s="69"/>
    </row>
    <row r="39099" spans="24:27" x14ac:dyDescent="0.25">
      <c r="X39099" s="69"/>
      <c r="Y39099" s="69"/>
      <c r="Z39099" s="69"/>
      <c r="AA39099" s="69"/>
    </row>
    <row r="39100" spans="24:27" x14ac:dyDescent="0.25">
      <c r="X39100" s="69"/>
      <c r="Y39100" s="69"/>
      <c r="Z39100" s="69"/>
      <c r="AA39100" s="69"/>
    </row>
    <row r="39101" spans="24:27" x14ac:dyDescent="0.25">
      <c r="X39101" s="69"/>
      <c r="Y39101" s="69"/>
      <c r="Z39101" s="69"/>
      <c r="AA39101" s="69"/>
    </row>
    <row r="39102" spans="24:27" x14ac:dyDescent="0.25">
      <c r="X39102" s="69"/>
      <c r="Y39102" s="69"/>
      <c r="Z39102" s="69"/>
      <c r="AA39102" s="69"/>
    </row>
    <row r="39103" spans="24:27" x14ac:dyDescent="0.25">
      <c r="X39103" s="69"/>
      <c r="Y39103" s="69"/>
      <c r="Z39103" s="69"/>
      <c r="AA39103" s="69"/>
    </row>
    <row r="39104" spans="24:27" x14ac:dyDescent="0.25">
      <c r="X39104" s="69"/>
      <c r="Y39104" s="69"/>
      <c r="Z39104" s="69"/>
      <c r="AA39104" s="69"/>
    </row>
    <row r="39105" spans="24:27" x14ac:dyDescent="0.25">
      <c r="X39105" s="69"/>
      <c r="Y39105" s="69"/>
      <c r="Z39105" s="69"/>
      <c r="AA39105" s="69"/>
    </row>
    <row r="39106" spans="24:27" x14ac:dyDescent="0.25">
      <c r="X39106" s="69"/>
      <c r="Y39106" s="69"/>
      <c r="Z39106" s="69"/>
      <c r="AA39106" s="69"/>
    </row>
    <row r="39107" spans="24:27" x14ac:dyDescent="0.25">
      <c r="X39107" s="69"/>
      <c r="Y39107" s="69"/>
      <c r="Z39107" s="69"/>
      <c r="AA39107" s="69"/>
    </row>
    <row r="39108" spans="24:27" x14ac:dyDescent="0.25">
      <c r="X39108" s="69"/>
      <c r="Y39108" s="69"/>
      <c r="Z39108" s="69"/>
      <c r="AA39108" s="69"/>
    </row>
    <row r="39109" spans="24:27" x14ac:dyDescent="0.25">
      <c r="X39109" s="69"/>
      <c r="Y39109" s="69"/>
      <c r="Z39109" s="69"/>
      <c r="AA39109" s="69"/>
    </row>
    <row r="39110" spans="24:27" x14ac:dyDescent="0.25">
      <c r="X39110" s="69"/>
      <c r="Y39110" s="69"/>
      <c r="Z39110" s="69"/>
      <c r="AA39110" s="69"/>
    </row>
    <row r="39111" spans="24:27" x14ac:dyDescent="0.25">
      <c r="X39111" s="69"/>
      <c r="Y39111" s="69"/>
      <c r="Z39111" s="69"/>
      <c r="AA39111" s="69"/>
    </row>
    <row r="39112" spans="24:27" x14ac:dyDescent="0.25">
      <c r="X39112" s="69"/>
      <c r="Y39112" s="69"/>
      <c r="Z39112" s="69"/>
      <c r="AA39112" s="69"/>
    </row>
    <row r="39113" spans="24:27" x14ac:dyDescent="0.25">
      <c r="X39113" s="69"/>
      <c r="Y39113" s="69"/>
      <c r="Z39113" s="69"/>
      <c r="AA39113" s="69"/>
    </row>
    <row r="39114" spans="24:27" x14ac:dyDescent="0.25">
      <c r="X39114" s="69"/>
      <c r="Y39114" s="69"/>
      <c r="Z39114" s="69"/>
      <c r="AA39114" s="69"/>
    </row>
    <row r="39115" spans="24:27" x14ac:dyDescent="0.25">
      <c r="X39115" s="69"/>
      <c r="Y39115" s="69"/>
      <c r="Z39115" s="69"/>
      <c r="AA39115" s="69"/>
    </row>
    <row r="39116" spans="24:27" x14ac:dyDescent="0.25">
      <c r="X39116" s="69"/>
      <c r="Y39116" s="69"/>
      <c r="Z39116" s="69"/>
      <c r="AA39116" s="69"/>
    </row>
    <row r="39117" spans="24:27" x14ac:dyDescent="0.25">
      <c r="X39117" s="69"/>
      <c r="Y39117" s="69"/>
      <c r="Z39117" s="69"/>
      <c r="AA39117" s="69"/>
    </row>
    <row r="39118" spans="24:27" x14ac:dyDescent="0.25">
      <c r="X39118" s="69"/>
      <c r="Y39118" s="69"/>
      <c r="Z39118" s="69"/>
      <c r="AA39118" s="69"/>
    </row>
    <row r="39119" spans="24:27" x14ac:dyDescent="0.25">
      <c r="X39119" s="69"/>
      <c r="Y39119" s="69"/>
      <c r="Z39119" s="69"/>
      <c r="AA39119" s="69"/>
    </row>
    <row r="39120" spans="24:27" x14ac:dyDescent="0.25">
      <c r="X39120" s="69"/>
      <c r="Y39120" s="69"/>
      <c r="Z39120" s="69"/>
      <c r="AA39120" s="69"/>
    </row>
    <row r="39121" spans="24:27" x14ac:dyDescent="0.25">
      <c r="X39121" s="69"/>
      <c r="Y39121" s="69"/>
      <c r="Z39121" s="69"/>
      <c r="AA39121" s="69"/>
    </row>
    <row r="39122" spans="24:27" x14ac:dyDescent="0.25">
      <c r="X39122" s="69"/>
      <c r="Y39122" s="69"/>
      <c r="Z39122" s="69"/>
      <c r="AA39122" s="69"/>
    </row>
    <row r="39123" spans="24:27" x14ac:dyDescent="0.25">
      <c r="X39123" s="69"/>
      <c r="Y39123" s="69"/>
      <c r="Z39123" s="69"/>
      <c r="AA39123" s="69"/>
    </row>
    <row r="39124" spans="24:27" x14ac:dyDescent="0.25">
      <c r="X39124" s="69"/>
      <c r="Y39124" s="69"/>
      <c r="Z39124" s="69"/>
      <c r="AA39124" s="69"/>
    </row>
    <row r="39125" spans="24:27" x14ac:dyDescent="0.25">
      <c r="X39125" s="69"/>
      <c r="Y39125" s="69"/>
      <c r="Z39125" s="69"/>
      <c r="AA39125" s="69"/>
    </row>
    <row r="39126" spans="24:27" x14ac:dyDescent="0.25">
      <c r="X39126" s="69"/>
      <c r="Y39126" s="69"/>
      <c r="Z39126" s="69"/>
      <c r="AA39126" s="69"/>
    </row>
    <row r="39127" spans="24:27" x14ac:dyDescent="0.25">
      <c r="X39127" s="69"/>
      <c r="Y39127" s="69"/>
      <c r="Z39127" s="69"/>
      <c r="AA39127" s="69"/>
    </row>
    <row r="39128" spans="24:27" x14ac:dyDescent="0.25">
      <c r="X39128" s="69"/>
      <c r="Y39128" s="69"/>
      <c r="Z39128" s="69"/>
      <c r="AA39128" s="69"/>
    </row>
    <row r="39129" spans="24:27" x14ac:dyDescent="0.25">
      <c r="X39129" s="69"/>
      <c r="Y39129" s="69"/>
      <c r="Z39129" s="69"/>
      <c r="AA39129" s="69"/>
    </row>
    <row r="39130" spans="24:27" x14ac:dyDescent="0.25">
      <c r="X39130" s="69"/>
      <c r="Y39130" s="69"/>
      <c r="Z39130" s="69"/>
      <c r="AA39130" s="69"/>
    </row>
    <row r="39131" spans="24:27" x14ac:dyDescent="0.25">
      <c r="X39131" s="69"/>
      <c r="Y39131" s="69"/>
      <c r="Z39131" s="69"/>
      <c r="AA39131" s="69"/>
    </row>
    <row r="39132" spans="24:27" x14ac:dyDescent="0.25">
      <c r="X39132" s="69"/>
      <c r="Y39132" s="69"/>
      <c r="Z39132" s="69"/>
      <c r="AA39132" s="69"/>
    </row>
    <row r="39133" spans="24:27" x14ac:dyDescent="0.25">
      <c r="X39133" s="69"/>
      <c r="Y39133" s="69"/>
      <c r="Z39133" s="69"/>
      <c r="AA39133" s="69"/>
    </row>
    <row r="39134" spans="24:27" x14ac:dyDescent="0.25">
      <c r="X39134" s="69"/>
      <c r="Y39134" s="69"/>
      <c r="Z39134" s="69"/>
      <c r="AA39134" s="69"/>
    </row>
    <row r="39135" spans="24:27" x14ac:dyDescent="0.25">
      <c r="X39135" s="69"/>
      <c r="Y39135" s="69"/>
      <c r="Z39135" s="69"/>
      <c r="AA39135" s="69"/>
    </row>
    <row r="39136" spans="24:27" x14ac:dyDescent="0.25">
      <c r="X39136" s="69"/>
      <c r="Y39136" s="69"/>
      <c r="Z39136" s="69"/>
      <c r="AA39136" s="69"/>
    </row>
    <row r="39137" spans="24:27" x14ac:dyDescent="0.25">
      <c r="X39137" s="69"/>
      <c r="Y39137" s="69"/>
      <c r="Z39137" s="69"/>
      <c r="AA39137" s="69"/>
    </row>
    <row r="39138" spans="24:27" x14ac:dyDescent="0.25">
      <c r="X39138" s="69"/>
      <c r="Y39138" s="69"/>
      <c r="Z39138" s="69"/>
      <c r="AA39138" s="69"/>
    </row>
    <row r="39139" spans="24:27" x14ac:dyDescent="0.25">
      <c r="X39139" s="69"/>
      <c r="Y39139" s="69"/>
      <c r="Z39139" s="69"/>
      <c r="AA39139" s="69"/>
    </row>
    <row r="39140" spans="24:27" x14ac:dyDescent="0.25">
      <c r="X39140" s="69"/>
      <c r="Y39140" s="69"/>
      <c r="Z39140" s="69"/>
      <c r="AA39140" s="69"/>
    </row>
    <row r="39141" spans="24:27" x14ac:dyDescent="0.25">
      <c r="X39141" s="69"/>
      <c r="Y39141" s="69"/>
      <c r="Z39141" s="69"/>
      <c r="AA39141" s="69"/>
    </row>
    <row r="39142" spans="24:27" x14ac:dyDescent="0.25">
      <c r="X39142" s="69"/>
      <c r="Y39142" s="69"/>
      <c r="Z39142" s="69"/>
      <c r="AA39142" s="69"/>
    </row>
    <row r="39143" spans="24:27" x14ac:dyDescent="0.25">
      <c r="X39143" s="69"/>
      <c r="Y39143" s="69"/>
      <c r="Z39143" s="69"/>
      <c r="AA39143" s="69"/>
    </row>
    <row r="39144" spans="24:27" x14ac:dyDescent="0.25">
      <c r="X39144" s="69"/>
      <c r="Y39144" s="69"/>
      <c r="Z39144" s="69"/>
      <c r="AA39144" s="69"/>
    </row>
    <row r="39145" spans="24:27" x14ac:dyDescent="0.25">
      <c r="X39145" s="69"/>
      <c r="Y39145" s="69"/>
      <c r="Z39145" s="69"/>
      <c r="AA39145" s="69"/>
    </row>
    <row r="39146" spans="24:27" x14ac:dyDescent="0.25">
      <c r="X39146" s="69"/>
      <c r="Y39146" s="69"/>
      <c r="Z39146" s="69"/>
      <c r="AA39146" s="69"/>
    </row>
    <row r="39147" spans="24:27" x14ac:dyDescent="0.25">
      <c r="X39147" s="69"/>
      <c r="Y39147" s="69"/>
      <c r="Z39147" s="69"/>
      <c r="AA39147" s="69"/>
    </row>
    <row r="39148" spans="24:27" x14ac:dyDescent="0.25">
      <c r="X39148" s="69"/>
      <c r="Y39148" s="69"/>
      <c r="Z39148" s="69"/>
      <c r="AA39148" s="69"/>
    </row>
    <row r="39149" spans="24:27" x14ac:dyDescent="0.25">
      <c r="X39149" s="69"/>
      <c r="Y39149" s="69"/>
      <c r="Z39149" s="69"/>
      <c r="AA39149" s="69"/>
    </row>
    <row r="39150" spans="24:27" x14ac:dyDescent="0.25">
      <c r="X39150" s="69"/>
      <c r="Y39150" s="69"/>
      <c r="Z39150" s="69"/>
      <c r="AA39150" s="69"/>
    </row>
    <row r="39151" spans="24:27" x14ac:dyDescent="0.25">
      <c r="X39151" s="69"/>
      <c r="Y39151" s="69"/>
      <c r="Z39151" s="69"/>
      <c r="AA39151" s="69"/>
    </row>
    <row r="39152" spans="24:27" x14ac:dyDescent="0.25">
      <c r="X39152" s="69"/>
      <c r="Y39152" s="69"/>
      <c r="Z39152" s="69"/>
      <c r="AA39152" s="69"/>
    </row>
    <row r="39153" spans="24:27" x14ac:dyDescent="0.25">
      <c r="X39153" s="69"/>
      <c r="Y39153" s="69"/>
      <c r="Z39153" s="69"/>
      <c r="AA39153" s="69"/>
    </row>
    <row r="39154" spans="24:27" x14ac:dyDescent="0.25">
      <c r="X39154" s="69"/>
      <c r="Y39154" s="69"/>
      <c r="Z39154" s="69"/>
      <c r="AA39154" s="69"/>
    </row>
    <row r="39155" spans="24:27" x14ac:dyDescent="0.25">
      <c r="X39155" s="69"/>
      <c r="Y39155" s="69"/>
      <c r="Z39155" s="69"/>
      <c r="AA39155" s="69"/>
    </row>
    <row r="39156" spans="24:27" x14ac:dyDescent="0.25">
      <c r="X39156" s="69"/>
      <c r="Y39156" s="69"/>
      <c r="Z39156" s="69"/>
      <c r="AA39156" s="69"/>
    </row>
    <row r="39157" spans="24:27" x14ac:dyDescent="0.25">
      <c r="X39157" s="69"/>
      <c r="Y39157" s="69"/>
      <c r="Z39157" s="69"/>
      <c r="AA39157" s="69"/>
    </row>
    <row r="39158" spans="24:27" x14ac:dyDescent="0.25">
      <c r="X39158" s="69"/>
      <c r="Y39158" s="69"/>
      <c r="Z39158" s="69"/>
      <c r="AA39158" s="69"/>
    </row>
    <row r="39159" spans="24:27" x14ac:dyDescent="0.25">
      <c r="X39159" s="69"/>
      <c r="Y39159" s="69"/>
      <c r="Z39159" s="69"/>
      <c r="AA39159" s="69"/>
    </row>
    <row r="39160" spans="24:27" x14ac:dyDescent="0.25">
      <c r="X39160" s="69"/>
      <c r="Y39160" s="69"/>
      <c r="Z39160" s="69"/>
      <c r="AA39160" s="69"/>
    </row>
    <row r="39161" spans="24:27" x14ac:dyDescent="0.25">
      <c r="X39161" s="69"/>
      <c r="Y39161" s="69"/>
      <c r="Z39161" s="69"/>
      <c r="AA39161" s="69"/>
    </row>
    <row r="39162" spans="24:27" x14ac:dyDescent="0.25">
      <c r="X39162" s="69"/>
      <c r="Y39162" s="69"/>
      <c r="Z39162" s="69"/>
      <c r="AA39162" s="69"/>
    </row>
    <row r="39163" spans="24:27" x14ac:dyDescent="0.25">
      <c r="X39163" s="69"/>
      <c r="Y39163" s="69"/>
      <c r="Z39163" s="69"/>
      <c r="AA39163" s="69"/>
    </row>
    <row r="39164" spans="24:27" x14ac:dyDescent="0.25">
      <c r="X39164" s="69"/>
      <c r="Y39164" s="69"/>
      <c r="Z39164" s="69"/>
      <c r="AA39164" s="69"/>
    </row>
    <row r="39165" spans="24:27" x14ac:dyDescent="0.25">
      <c r="X39165" s="69"/>
      <c r="Y39165" s="69"/>
      <c r="Z39165" s="69"/>
      <c r="AA39165" s="69"/>
    </row>
    <row r="39166" spans="24:27" x14ac:dyDescent="0.25">
      <c r="X39166" s="69"/>
      <c r="Y39166" s="69"/>
      <c r="Z39166" s="69"/>
      <c r="AA39166" s="69"/>
    </row>
    <row r="39167" spans="24:27" x14ac:dyDescent="0.25">
      <c r="X39167" s="69"/>
      <c r="Y39167" s="69"/>
      <c r="Z39167" s="69"/>
      <c r="AA39167" s="69"/>
    </row>
    <row r="39168" spans="24:27" x14ac:dyDescent="0.25">
      <c r="X39168" s="69"/>
      <c r="Y39168" s="69"/>
      <c r="Z39168" s="69"/>
      <c r="AA39168" s="69"/>
    </row>
    <row r="39169" spans="24:27" x14ac:dyDescent="0.25">
      <c r="X39169" s="69"/>
      <c r="Y39169" s="69"/>
      <c r="Z39169" s="69"/>
      <c r="AA39169" s="69"/>
    </row>
    <row r="39170" spans="24:27" x14ac:dyDescent="0.25">
      <c r="X39170" s="69"/>
      <c r="Y39170" s="69"/>
      <c r="Z39170" s="69"/>
      <c r="AA39170" s="69"/>
    </row>
    <row r="39171" spans="24:27" x14ac:dyDescent="0.25">
      <c r="X39171" s="69"/>
      <c r="Y39171" s="69"/>
      <c r="Z39171" s="69"/>
      <c r="AA39171" s="69"/>
    </row>
    <row r="39172" spans="24:27" x14ac:dyDescent="0.25">
      <c r="X39172" s="69"/>
      <c r="Y39172" s="69"/>
      <c r="Z39172" s="69"/>
      <c r="AA39172" s="69"/>
    </row>
    <row r="39173" spans="24:27" x14ac:dyDescent="0.25">
      <c r="X39173" s="69"/>
      <c r="Y39173" s="69"/>
      <c r="Z39173" s="69"/>
      <c r="AA39173" s="69"/>
    </row>
    <row r="39174" spans="24:27" x14ac:dyDescent="0.25">
      <c r="X39174" s="69"/>
      <c r="Y39174" s="69"/>
      <c r="Z39174" s="69"/>
      <c r="AA39174" s="69"/>
    </row>
    <row r="39175" spans="24:27" x14ac:dyDescent="0.25">
      <c r="X39175" s="69"/>
      <c r="Y39175" s="69"/>
      <c r="Z39175" s="69"/>
      <c r="AA39175" s="69"/>
    </row>
    <row r="39176" spans="24:27" x14ac:dyDescent="0.25">
      <c r="X39176" s="69"/>
      <c r="Y39176" s="69"/>
      <c r="Z39176" s="69"/>
      <c r="AA39176" s="69"/>
    </row>
    <row r="39177" spans="24:27" x14ac:dyDescent="0.25">
      <c r="X39177" s="69"/>
      <c r="Y39177" s="69"/>
      <c r="Z39177" s="69"/>
      <c r="AA39177" s="69"/>
    </row>
    <row r="39178" spans="24:27" x14ac:dyDescent="0.25">
      <c r="X39178" s="69"/>
      <c r="Y39178" s="69"/>
      <c r="Z39178" s="69"/>
      <c r="AA39178" s="69"/>
    </row>
    <row r="39179" spans="24:27" x14ac:dyDescent="0.25">
      <c r="X39179" s="69"/>
      <c r="Y39179" s="69"/>
      <c r="Z39179" s="69"/>
      <c r="AA39179" s="69"/>
    </row>
    <row r="39180" spans="24:27" x14ac:dyDescent="0.25">
      <c r="X39180" s="69"/>
      <c r="Y39180" s="69"/>
      <c r="Z39180" s="69"/>
      <c r="AA39180" s="69"/>
    </row>
    <row r="39181" spans="24:27" x14ac:dyDescent="0.25">
      <c r="X39181" s="69"/>
      <c r="Y39181" s="69"/>
      <c r="Z39181" s="69"/>
      <c r="AA39181" s="69"/>
    </row>
    <row r="39182" spans="24:27" x14ac:dyDescent="0.25">
      <c r="X39182" s="69"/>
      <c r="Y39182" s="69"/>
      <c r="Z39182" s="69"/>
      <c r="AA39182" s="69"/>
    </row>
    <row r="39183" spans="24:27" x14ac:dyDescent="0.25">
      <c r="X39183" s="69"/>
      <c r="Y39183" s="69"/>
      <c r="Z39183" s="69"/>
      <c r="AA39183" s="69"/>
    </row>
    <row r="39184" spans="24:27" x14ac:dyDescent="0.25">
      <c r="X39184" s="69"/>
      <c r="Y39184" s="69"/>
      <c r="Z39184" s="69"/>
      <c r="AA39184" s="69"/>
    </row>
    <row r="39185" spans="24:27" x14ac:dyDescent="0.25">
      <c r="X39185" s="69"/>
      <c r="Y39185" s="69"/>
      <c r="Z39185" s="69"/>
      <c r="AA39185" s="69"/>
    </row>
    <row r="39186" spans="24:27" x14ac:dyDescent="0.25">
      <c r="X39186" s="69"/>
      <c r="Y39186" s="69"/>
      <c r="Z39186" s="69"/>
      <c r="AA39186" s="69"/>
    </row>
    <row r="39187" spans="24:27" x14ac:dyDescent="0.25">
      <c r="X39187" s="69"/>
      <c r="Y39187" s="69"/>
      <c r="Z39187" s="69"/>
      <c r="AA39187" s="69"/>
    </row>
    <row r="39188" spans="24:27" x14ac:dyDescent="0.25">
      <c r="X39188" s="69"/>
      <c r="Y39188" s="69"/>
      <c r="Z39188" s="69"/>
      <c r="AA39188" s="69"/>
    </row>
    <row r="39189" spans="24:27" x14ac:dyDescent="0.25">
      <c r="X39189" s="69"/>
      <c r="Y39189" s="69"/>
      <c r="Z39189" s="69"/>
      <c r="AA39189" s="69"/>
    </row>
    <row r="39190" spans="24:27" x14ac:dyDescent="0.25">
      <c r="X39190" s="69"/>
      <c r="Y39190" s="69"/>
      <c r="Z39190" s="69"/>
      <c r="AA39190" s="69"/>
    </row>
    <row r="39191" spans="24:27" x14ac:dyDescent="0.25">
      <c r="X39191" s="69"/>
      <c r="Y39191" s="69"/>
      <c r="Z39191" s="69"/>
      <c r="AA39191" s="69"/>
    </row>
    <row r="39192" spans="24:27" x14ac:dyDescent="0.25">
      <c r="X39192" s="69"/>
      <c r="Y39192" s="69"/>
      <c r="Z39192" s="69"/>
      <c r="AA39192" s="69"/>
    </row>
    <row r="39193" spans="24:27" x14ac:dyDescent="0.25">
      <c r="X39193" s="69"/>
      <c r="Y39193" s="69"/>
      <c r="Z39193" s="69"/>
      <c r="AA39193" s="69"/>
    </row>
    <row r="39194" spans="24:27" x14ac:dyDescent="0.25">
      <c r="X39194" s="69"/>
      <c r="Y39194" s="69"/>
      <c r="Z39194" s="69"/>
      <c r="AA39194" s="69"/>
    </row>
    <row r="39195" spans="24:27" x14ac:dyDescent="0.25">
      <c r="X39195" s="69"/>
      <c r="Y39195" s="69"/>
      <c r="Z39195" s="69"/>
      <c r="AA39195" s="69"/>
    </row>
    <row r="39196" spans="24:27" x14ac:dyDescent="0.25">
      <c r="X39196" s="69"/>
      <c r="Y39196" s="69"/>
      <c r="Z39196" s="69"/>
      <c r="AA39196" s="69"/>
    </row>
    <row r="39197" spans="24:27" x14ac:dyDescent="0.25">
      <c r="X39197" s="69"/>
      <c r="Y39197" s="69"/>
      <c r="Z39197" s="69"/>
      <c r="AA39197" s="69"/>
    </row>
    <row r="39198" spans="24:27" x14ac:dyDescent="0.25">
      <c r="X39198" s="69"/>
      <c r="Y39198" s="69"/>
      <c r="Z39198" s="69"/>
      <c r="AA39198" s="69"/>
    </row>
    <row r="39199" spans="24:27" x14ac:dyDescent="0.25">
      <c r="X39199" s="69"/>
      <c r="Y39199" s="69"/>
      <c r="Z39199" s="69"/>
      <c r="AA39199" s="69"/>
    </row>
    <row r="39200" spans="24:27" x14ac:dyDescent="0.25">
      <c r="X39200" s="69"/>
      <c r="Y39200" s="69"/>
      <c r="Z39200" s="69"/>
      <c r="AA39200" s="69"/>
    </row>
    <row r="39201" spans="24:27" x14ac:dyDescent="0.25">
      <c r="X39201" s="69"/>
      <c r="Y39201" s="69"/>
      <c r="Z39201" s="69"/>
      <c r="AA39201" s="69"/>
    </row>
    <row r="39202" spans="24:27" x14ac:dyDescent="0.25">
      <c r="X39202" s="69"/>
      <c r="Y39202" s="69"/>
      <c r="Z39202" s="69"/>
      <c r="AA39202" s="69"/>
    </row>
    <row r="39203" spans="24:27" x14ac:dyDescent="0.25">
      <c r="X39203" s="69"/>
      <c r="Y39203" s="69"/>
      <c r="Z39203" s="69"/>
      <c r="AA39203" s="69"/>
    </row>
    <row r="39204" spans="24:27" x14ac:dyDescent="0.25">
      <c r="X39204" s="69"/>
      <c r="Y39204" s="69"/>
      <c r="Z39204" s="69"/>
      <c r="AA39204" s="69"/>
    </row>
    <row r="39205" spans="24:27" x14ac:dyDescent="0.25">
      <c r="X39205" s="69"/>
      <c r="Y39205" s="69"/>
      <c r="Z39205" s="69"/>
      <c r="AA39205" s="69"/>
    </row>
    <row r="39206" spans="24:27" x14ac:dyDescent="0.25">
      <c r="X39206" s="69"/>
      <c r="Y39206" s="69"/>
      <c r="Z39206" s="69"/>
      <c r="AA39206" s="69"/>
    </row>
    <row r="39207" spans="24:27" x14ac:dyDescent="0.25">
      <c r="X39207" s="69"/>
      <c r="Y39207" s="69"/>
      <c r="Z39207" s="69"/>
      <c r="AA39207" s="69"/>
    </row>
    <row r="39208" spans="24:27" x14ac:dyDescent="0.25">
      <c r="X39208" s="69"/>
      <c r="Y39208" s="69"/>
      <c r="Z39208" s="69"/>
      <c r="AA39208" s="69"/>
    </row>
    <row r="39209" spans="24:27" x14ac:dyDescent="0.25">
      <c r="X39209" s="69"/>
      <c r="Y39209" s="69"/>
      <c r="Z39209" s="69"/>
      <c r="AA39209" s="69"/>
    </row>
    <row r="39210" spans="24:27" x14ac:dyDescent="0.25">
      <c r="X39210" s="69"/>
      <c r="Y39210" s="69"/>
      <c r="Z39210" s="69"/>
      <c r="AA39210" s="69"/>
    </row>
    <row r="39211" spans="24:27" x14ac:dyDescent="0.25">
      <c r="X39211" s="69"/>
      <c r="Y39211" s="69"/>
      <c r="Z39211" s="69"/>
      <c r="AA39211" s="69"/>
    </row>
    <row r="39212" spans="24:27" x14ac:dyDescent="0.25">
      <c r="X39212" s="69"/>
      <c r="Y39212" s="69"/>
      <c r="Z39212" s="69"/>
      <c r="AA39212" s="69"/>
    </row>
    <row r="39213" spans="24:27" x14ac:dyDescent="0.25">
      <c r="X39213" s="69"/>
      <c r="Y39213" s="69"/>
      <c r="Z39213" s="69"/>
      <c r="AA39213" s="69"/>
    </row>
    <row r="39214" spans="24:27" x14ac:dyDescent="0.25">
      <c r="X39214" s="69"/>
      <c r="Y39214" s="69"/>
      <c r="Z39214" s="69"/>
      <c r="AA39214" s="69"/>
    </row>
    <row r="39215" spans="24:27" x14ac:dyDescent="0.25">
      <c r="X39215" s="69"/>
      <c r="Y39215" s="69"/>
      <c r="Z39215" s="69"/>
      <c r="AA39215" s="69"/>
    </row>
    <row r="39216" spans="24:27" x14ac:dyDescent="0.25">
      <c r="X39216" s="69"/>
      <c r="Y39216" s="69"/>
      <c r="Z39216" s="69"/>
      <c r="AA39216" s="69"/>
    </row>
    <row r="39217" spans="24:27" x14ac:dyDescent="0.25">
      <c r="X39217" s="69"/>
      <c r="Y39217" s="69"/>
      <c r="Z39217" s="69"/>
      <c r="AA39217" s="69"/>
    </row>
    <row r="39218" spans="24:27" x14ac:dyDescent="0.25">
      <c r="X39218" s="69"/>
      <c r="Y39218" s="69"/>
      <c r="Z39218" s="69"/>
      <c r="AA39218" s="69"/>
    </row>
    <row r="39219" spans="24:27" x14ac:dyDescent="0.25">
      <c r="X39219" s="69"/>
      <c r="Y39219" s="69"/>
      <c r="Z39219" s="69"/>
      <c r="AA39219" s="69"/>
    </row>
    <row r="39220" spans="24:27" x14ac:dyDescent="0.25">
      <c r="X39220" s="69"/>
      <c r="Y39220" s="69"/>
      <c r="Z39220" s="69"/>
      <c r="AA39220" s="69"/>
    </row>
    <row r="39221" spans="24:27" x14ac:dyDescent="0.25">
      <c r="X39221" s="69"/>
      <c r="Y39221" s="69"/>
      <c r="Z39221" s="69"/>
      <c r="AA39221" s="69"/>
    </row>
    <row r="39222" spans="24:27" x14ac:dyDescent="0.25">
      <c r="X39222" s="69"/>
      <c r="Y39222" s="69"/>
      <c r="Z39222" s="69"/>
      <c r="AA39222" s="69"/>
    </row>
    <row r="39223" spans="24:27" x14ac:dyDescent="0.25">
      <c r="X39223" s="69"/>
      <c r="Y39223" s="69"/>
      <c r="Z39223" s="69"/>
      <c r="AA39223" s="69"/>
    </row>
    <row r="39224" spans="24:27" x14ac:dyDescent="0.25">
      <c r="X39224" s="69"/>
      <c r="Y39224" s="69"/>
      <c r="Z39224" s="69"/>
      <c r="AA39224" s="69"/>
    </row>
    <row r="39225" spans="24:27" x14ac:dyDescent="0.25">
      <c r="X39225" s="69"/>
      <c r="Y39225" s="69"/>
      <c r="Z39225" s="69"/>
      <c r="AA39225" s="69"/>
    </row>
    <row r="39226" spans="24:27" x14ac:dyDescent="0.25">
      <c r="X39226" s="69"/>
      <c r="Y39226" s="69"/>
      <c r="Z39226" s="69"/>
      <c r="AA39226" s="69"/>
    </row>
    <row r="39227" spans="24:27" x14ac:dyDescent="0.25">
      <c r="X39227" s="69"/>
      <c r="Y39227" s="69"/>
      <c r="Z39227" s="69"/>
      <c r="AA39227" s="69"/>
    </row>
    <row r="39228" spans="24:27" x14ac:dyDescent="0.25">
      <c r="X39228" s="69"/>
      <c r="Y39228" s="69"/>
      <c r="Z39228" s="69"/>
      <c r="AA39228" s="69"/>
    </row>
    <row r="39229" spans="24:27" x14ac:dyDescent="0.25">
      <c r="X39229" s="69"/>
      <c r="Y39229" s="69"/>
      <c r="Z39229" s="69"/>
      <c r="AA39229" s="69"/>
    </row>
    <row r="39230" spans="24:27" x14ac:dyDescent="0.25">
      <c r="X39230" s="69"/>
      <c r="Y39230" s="69"/>
      <c r="Z39230" s="69"/>
      <c r="AA39230" s="69"/>
    </row>
    <row r="39231" spans="24:27" x14ac:dyDescent="0.25">
      <c r="X39231" s="69"/>
      <c r="Y39231" s="69"/>
      <c r="Z39231" s="69"/>
      <c r="AA39231" s="69"/>
    </row>
    <row r="39232" spans="24:27" x14ac:dyDescent="0.25">
      <c r="X39232" s="69"/>
      <c r="Y39232" s="69"/>
      <c r="Z39232" s="69"/>
      <c r="AA39232" s="69"/>
    </row>
    <row r="39233" spans="24:27" x14ac:dyDescent="0.25">
      <c r="X39233" s="69"/>
      <c r="Y39233" s="69"/>
      <c r="Z39233" s="69"/>
      <c r="AA39233" s="69"/>
    </row>
    <row r="39234" spans="24:27" x14ac:dyDescent="0.25">
      <c r="X39234" s="69"/>
      <c r="Y39234" s="69"/>
      <c r="Z39234" s="69"/>
      <c r="AA39234" s="69"/>
    </row>
    <row r="39235" spans="24:27" x14ac:dyDescent="0.25">
      <c r="X39235" s="69"/>
      <c r="Y39235" s="69"/>
      <c r="Z39235" s="69"/>
      <c r="AA39235" s="69"/>
    </row>
    <row r="39236" spans="24:27" x14ac:dyDescent="0.25">
      <c r="X39236" s="69"/>
      <c r="Y39236" s="69"/>
      <c r="Z39236" s="69"/>
      <c r="AA39236" s="69"/>
    </row>
    <row r="39237" spans="24:27" x14ac:dyDescent="0.25">
      <c r="X39237" s="69"/>
      <c r="Y39237" s="69"/>
      <c r="Z39237" s="69"/>
      <c r="AA39237" s="69"/>
    </row>
    <row r="39238" spans="24:27" x14ac:dyDescent="0.25">
      <c r="X39238" s="69"/>
      <c r="Y39238" s="69"/>
      <c r="Z39238" s="69"/>
      <c r="AA39238" s="69"/>
    </row>
    <row r="39239" spans="24:27" x14ac:dyDescent="0.25">
      <c r="X39239" s="69"/>
      <c r="Y39239" s="69"/>
      <c r="Z39239" s="69"/>
      <c r="AA39239" s="69"/>
    </row>
    <row r="39240" spans="24:27" x14ac:dyDescent="0.25">
      <c r="X39240" s="69"/>
      <c r="Y39240" s="69"/>
      <c r="Z39240" s="69"/>
      <c r="AA39240" s="69"/>
    </row>
    <row r="39241" spans="24:27" x14ac:dyDescent="0.25">
      <c r="X39241" s="69"/>
      <c r="Y39241" s="69"/>
      <c r="Z39241" s="69"/>
      <c r="AA39241" s="69"/>
    </row>
    <row r="39242" spans="24:27" x14ac:dyDescent="0.25">
      <c r="X39242" s="69"/>
      <c r="Y39242" s="69"/>
      <c r="Z39242" s="69"/>
      <c r="AA39242" s="69"/>
    </row>
    <row r="39243" spans="24:27" x14ac:dyDescent="0.25">
      <c r="X39243" s="69"/>
      <c r="Y39243" s="69"/>
      <c r="Z39243" s="69"/>
      <c r="AA39243" s="69"/>
    </row>
    <row r="39244" spans="24:27" x14ac:dyDescent="0.25">
      <c r="X39244" s="69"/>
      <c r="Y39244" s="69"/>
      <c r="Z39244" s="69"/>
      <c r="AA39244" s="69"/>
    </row>
    <row r="39245" spans="24:27" x14ac:dyDescent="0.25">
      <c r="X39245" s="69"/>
      <c r="Y39245" s="69"/>
      <c r="Z39245" s="69"/>
      <c r="AA39245" s="69"/>
    </row>
    <row r="39246" spans="24:27" x14ac:dyDescent="0.25">
      <c r="X39246" s="69"/>
      <c r="Y39246" s="69"/>
      <c r="Z39246" s="69"/>
      <c r="AA39246" s="69"/>
    </row>
    <row r="39247" spans="24:27" x14ac:dyDescent="0.25">
      <c r="X39247" s="69"/>
      <c r="Y39247" s="69"/>
      <c r="Z39247" s="69"/>
      <c r="AA39247" s="69"/>
    </row>
    <row r="39248" spans="24:27" x14ac:dyDescent="0.25">
      <c r="X39248" s="69"/>
      <c r="Y39248" s="69"/>
      <c r="Z39248" s="69"/>
      <c r="AA39248" s="69"/>
    </row>
    <row r="39249" spans="24:27" x14ac:dyDescent="0.25">
      <c r="X39249" s="69"/>
      <c r="Y39249" s="69"/>
      <c r="Z39249" s="69"/>
      <c r="AA39249" s="69"/>
    </row>
    <row r="39250" spans="24:27" x14ac:dyDescent="0.25">
      <c r="X39250" s="69"/>
      <c r="Y39250" s="69"/>
      <c r="Z39250" s="69"/>
      <c r="AA39250" s="69"/>
    </row>
    <row r="39251" spans="24:27" x14ac:dyDescent="0.25">
      <c r="X39251" s="69"/>
      <c r="Y39251" s="69"/>
      <c r="Z39251" s="69"/>
      <c r="AA39251" s="69"/>
    </row>
    <row r="39252" spans="24:27" x14ac:dyDescent="0.25">
      <c r="X39252" s="69"/>
      <c r="Y39252" s="69"/>
      <c r="Z39252" s="69"/>
      <c r="AA39252" s="69"/>
    </row>
    <row r="39253" spans="24:27" x14ac:dyDescent="0.25">
      <c r="X39253" s="69"/>
      <c r="Y39253" s="69"/>
      <c r="Z39253" s="69"/>
      <c r="AA39253" s="69"/>
    </row>
    <row r="39254" spans="24:27" x14ac:dyDescent="0.25">
      <c r="X39254" s="69"/>
      <c r="Y39254" s="69"/>
      <c r="Z39254" s="69"/>
      <c r="AA39254" s="69"/>
    </row>
    <row r="39255" spans="24:27" x14ac:dyDescent="0.25">
      <c r="X39255" s="69"/>
      <c r="Y39255" s="69"/>
      <c r="Z39255" s="69"/>
      <c r="AA39255" s="69"/>
    </row>
    <row r="39256" spans="24:27" x14ac:dyDescent="0.25">
      <c r="X39256" s="69"/>
      <c r="Y39256" s="69"/>
      <c r="Z39256" s="69"/>
      <c r="AA39256" s="69"/>
    </row>
    <row r="39257" spans="24:27" x14ac:dyDescent="0.25">
      <c r="X39257" s="69"/>
      <c r="Y39257" s="69"/>
      <c r="Z39257" s="69"/>
      <c r="AA39257" s="69"/>
    </row>
    <row r="39258" spans="24:27" x14ac:dyDescent="0.25">
      <c r="X39258" s="69"/>
      <c r="Y39258" s="69"/>
      <c r="Z39258" s="69"/>
      <c r="AA39258" s="69"/>
    </row>
    <row r="39259" spans="24:27" x14ac:dyDescent="0.25">
      <c r="X39259" s="69"/>
      <c r="Y39259" s="69"/>
      <c r="Z39259" s="69"/>
      <c r="AA39259" s="69"/>
    </row>
    <row r="39260" spans="24:27" x14ac:dyDescent="0.25">
      <c r="X39260" s="69"/>
      <c r="Y39260" s="69"/>
      <c r="Z39260" s="69"/>
      <c r="AA39260" s="69"/>
    </row>
    <row r="39261" spans="24:27" x14ac:dyDescent="0.25">
      <c r="X39261" s="69"/>
      <c r="Y39261" s="69"/>
      <c r="Z39261" s="69"/>
      <c r="AA39261" s="69"/>
    </row>
    <row r="39262" spans="24:27" x14ac:dyDescent="0.25">
      <c r="X39262" s="69"/>
      <c r="Y39262" s="69"/>
      <c r="Z39262" s="69"/>
      <c r="AA39262" s="69"/>
    </row>
    <row r="39263" spans="24:27" x14ac:dyDescent="0.25">
      <c r="X39263" s="69"/>
      <c r="Y39263" s="69"/>
      <c r="Z39263" s="69"/>
      <c r="AA39263" s="69"/>
    </row>
    <row r="39264" spans="24:27" x14ac:dyDescent="0.25">
      <c r="X39264" s="69"/>
      <c r="Y39264" s="69"/>
      <c r="Z39264" s="69"/>
      <c r="AA39264" s="69"/>
    </row>
    <row r="39265" spans="24:27" x14ac:dyDescent="0.25">
      <c r="X39265" s="69"/>
      <c r="Y39265" s="69"/>
      <c r="Z39265" s="69"/>
      <c r="AA39265" s="69"/>
    </row>
    <row r="39266" spans="24:27" x14ac:dyDescent="0.25">
      <c r="X39266" s="69"/>
      <c r="Y39266" s="69"/>
      <c r="Z39266" s="69"/>
      <c r="AA39266" s="69"/>
    </row>
    <row r="39267" spans="24:27" x14ac:dyDescent="0.25">
      <c r="X39267" s="69"/>
      <c r="Y39267" s="69"/>
      <c r="Z39267" s="69"/>
      <c r="AA39267" s="69"/>
    </row>
    <row r="39268" spans="24:27" x14ac:dyDescent="0.25">
      <c r="X39268" s="69"/>
      <c r="Y39268" s="69"/>
      <c r="Z39268" s="69"/>
      <c r="AA39268" s="69"/>
    </row>
    <row r="39269" spans="24:27" x14ac:dyDescent="0.25">
      <c r="X39269" s="69"/>
      <c r="Y39269" s="69"/>
      <c r="Z39269" s="69"/>
      <c r="AA39269" s="69"/>
    </row>
    <row r="39270" spans="24:27" x14ac:dyDescent="0.25">
      <c r="X39270" s="69"/>
      <c r="Y39270" s="69"/>
      <c r="Z39270" s="69"/>
      <c r="AA39270" s="69"/>
    </row>
    <row r="39271" spans="24:27" x14ac:dyDescent="0.25">
      <c r="X39271" s="69"/>
      <c r="Y39271" s="69"/>
      <c r="Z39271" s="69"/>
      <c r="AA39271" s="69"/>
    </row>
    <row r="39272" spans="24:27" x14ac:dyDescent="0.25">
      <c r="X39272" s="69"/>
      <c r="Y39272" s="69"/>
      <c r="Z39272" s="69"/>
      <c r="AA39272" s="69"/>
    </row>
    <row r="39273" spans="24:27" x14ac:dyDescent="0.25">
      <c r="X39273" s="69"/>
      <c r="Y39273" s="69"/>
      <c r="Z39273" s="69"/>
      <c r="AA39273" s="69"/>
    </row>
    <row r="39274" spans="24:27" x14ac:dyDescent="0.25">
      <c r="X39274" s="69"/>
      <c r="Y39274" s="69"/>
      <c r="Z39274" s="69"/>
      <c r="AA39274" s="69"/>
    </row>
    <row r="39275" spans="24:27" x14ac:dyDescent="0.25">
      <c r="X39275" s="69"/>
      <c r="Y39275" s="69"/>
      <c r="Z39275" s="69"/>
      <c r="AA39275" s="69"/>
    </row>
    <row r="39276" spans="24:27" x14ac:dyDescent="0.25">
      <c r="X39276" s="69"/>
      <c r="Y39276" s="69"/>
      <c r="Z39276" s="69"/>
      <c r="AA39276" s="69"/>
    </row>
    <row r="39277" spans="24:27" x14ac:dyDescent="0.25">
      <c r="X39277" s="69"/>
      <c r="Y39277" s="69"/>
      <c r="Z39277" s="69"/>
      <c r="AA39277" s="69"/>
    </row>
    <row r="39278" spans="24:27" x14ac:dyDescent="0.25">
      <c r="X39278" s="69"/>
      <c r="Y39278" s="69"/>
      <c r="Z39278" s="69"/>
      <c r="AA39278" s="69"/>
    </row>
    <row r="39279" spans="24:27" x14ac:dyDescent="0.25">
      <c r="X39279" s="69"/>
      <c r="Y39279" s="69"/>
      <c r="Z39279" s="69"/>
      <c r="AA39279" s="69"/>
    </row>
    <row r="39280" spans="24:27" x14ac:dyDescent="0.25">
      <c r="X39280" s="69"/>
      <c r="Y39280" s="69"/>
      <c r="Z39280" s="69"/>
      <c r="AA39280" s="69"/>
    </row>
    <row r="39281" spans="24:27" x14ac:dyDescent="0.25">
      <c r="X39281" s="69"/>
      <c r="Y39281" s="69"/>
      <c r="Z39281" s="69"/>
      <c r="AA39281" s="69"/>
    </row>
    <row r="39282" spans="24:27" x14ac:dyDescent="0.25">
      <c r="X39282" s="69"/>
      <c r="Y39282" s="69"/>
      <c r="Z39282" s="69"/>
      <c r="AA39282" s="69"/>
    </row>
    <row r="39283" spans="24:27" x14ac:dyDescent="0.25">
      <c r="X39283" s="69"/>
      <c r="Y39283" s="69"/>
      <c r="Z39283" s="69"/>
      <c r="AA39283" s="69"/>
    </row>
    <row r="39284" spans="24:27" x14ac:dyDescent="0.25">
      <c r="X39284" s="69"/>
      <c r="Y39284" s="69"/>
      <c r="Z39284" s="69"/>
      <c r="AA39284" s="69"/>
    </row>
    <row r="39285" spans="24:27" x14ac:dyDescent="0.25">
      <c r="X39285" s="69"/>
      <c r="Y39285" s="69"/>
      <c r="Z39285" s="69"/>
      <c r="AA39285" s="69"/>
    </row>
    <row r="39286" spans="24:27" x14ac:dyDescent="0.25">
      <c r="X39286" s="69"/>
      <c r="Y39286" s="69"/>
      <c r="Z39286" s="69"/>
      <c r="AA39286" s="69"/>
    </row>
    <row r="39287" spans="24:27" x14ac:dyDescent="0.25">
      <c r="X39287" s="69"/>
      <c r="Y39287" s="69"/>
      <c r="Z39287" s="69"/>
      <c r="AA39287" s="69"/>
    </row>
    <row r="39288" spans="24:27" x14ac:dyDescent="0.25">
      <c r="X39288" s="69"/>
      <c r="Y39288" s="69"/>
      <c r="Z39288" s="69"/>
      <c r="AA39288" s="69"/>
    </row>
    <row r="39289" spans="24:27" x14ac:dyDescent="0.25">
      <c r="X39289" s="69"/>
      <c r="Y39289" s="69"/>
      <c r="Z39289" s="69"/>
      <c r="AA39289" s="69"/>
    </row>
    <row r="39290" spans="24:27" x14ac:dyDescent="0.25">
      <c r="X39290" s="69"/>
      <c r="Y39290" s="69"/>
      <c r="Z39290" s="69"/>
      <c r="AA39290" s="69"/>
    </row>
    <row r="39291" spans="24:27" x14ac:dyDescent="0.25">
      <c r="X39291" s="69"/>
      <c r="Y39291" s="69"/>
      <c r="Z39291" s="69"/>
      <c r="AA39291" s="69"/>
    </row>
    <row r="39292" spans="24:27" x14ac:dyDescent="0.25">
      <c r="X39292" s="69"/>
      <c r="Y39292" s="69"/>
      <c r="Z39292" s="69"/>
      <c r="AA39292" s="69"/>
    </row>
    <row r="39293" spans="24:27" x14ac:dyDescent="0.25">
      <c r="X39293" s="69"/>
      <c r="Y39293" s="69"/>
      <c r="Z39293" s="69"/>
      <c r="AA39293" s="69"/>
    </row>
    <row r="39294" spans="24:27" x14ac:dyDescent="0.25">
      <c r="X39294" s="69"/>
      <c r="Y39294" s="69"/>
      <c r="Z39294" s="69"/>
      <c r="AA39294" s="69"/>
    </row>
    <row r="39295" spans="24:27" x14ac:dyDescent="0.25">
      <c r="X39295" s="69"/>
      <c r="Y39295" s="69"/>
      <c r="Z39295" s="69"/>
      <c r="AA39295" s="69"/>
    </row>
    <row r="39296" spans="24:27" x14ac:dyDescent="0.25">
      <c r="X39296" s="69"/>
      <c r="Y39296" s="69"/>
      <c r="Z39296" s="69"/>
      <c r="AA39296" s="69"/>
    </row>
    <row r="39297" spans="24:27" x14ac:dyDescent="0.25">
      <c r="X39297" s="69"/>
      <c r="Y39297" s="69"/>
      <c r="Z39297" s="69"/>
      <c r="AA39297" s="69"/>
    </row>
    <row r="39298" spans="24:27" x14ac:dyDescent="0.25">
      <c r="X39298" s="69"/>
      <c r="Y39298" s="69"/>
      <c r="Z39298" s="69"/>
      <c r="AA39298" s="69"/>
    </row>
    <row r="39299" spans="24:27" x14ac:dyDescent="0.25">
      <c r="X39299" s="69"/>
      <c r="Y39299" s="69"/>
      <c r="Z39299" s="69"/>
      <c r="AA39299" s="69"/>
    </row>
    <row r="39300" spans="24:27" x14ac:dyDescent="0.25">
      <c r="X39300" s="69"/>
      <c r="Y39300" s="69"/>
      <c r="Z39300" s="69"/>
      <c r="AA39300" s="69"/>
    </row>
    <row r="39301" spans="24:27" x14ac:dyDescent="0.25">
      <c r="X39301" s="69"/>
      <c r="Y39301" s="69"/>
      <c r="Z39301" s="69"/>
      <c r="AA39301" s="69"/>
    </row>
    <row r="39302" spans="24:27" x14ac:dyDescent="0.25">
      <c r="X39302" s="69"/>
      <c r="Y39302" s="69"/>
      <c r="Z39302" s="69"/>
      <c r="AA39302" s="69"/>
    </row>
    <row r="39303" spans="24:27" x14ac:dyDescent="0.25">
      <c r="X39303" s="69"/>
      <c r="Y39303" s="69"/>
      <c r="Z39303" s="69"/>
      <c r="AA39303" s="69"/>
    </row>
    <row r="39304" spans="24:27" x14ac:dyDescent="0.25">
      <c r="X39304" s="69"/>
      <c r="Y39304" s="69"/>
      <c r="Z39304" s="69"/>
      <c r="AA39304" s="69"/>
    </row>
    <row r="39305" spans="24:27" x14ac:dyDescent="0.25">
      <c r="X39305" s="69"/>
      <c r="Y39305" s="69"/>
      <c r="Z39305" s="69"/>
      <c r="AA39305" s="69"/>
    </row>
    <row r="39306" spans="24:27" x14ac:dyDescent="0.25">
      <c r="X39306" s="69"/>
      <c r="Y39306" s="69"/>
      <c r="Z39306" s="69"/>
      <c r="AA39306" s="69"/>
    </row>
    <row r="39307" spans="24:27" x14ac:dyDescent="0.25">
      <c r="X39307" s="69"/>
      <c r="Y39307" s="69"/>
      <c r="Z39307" s="69"/>
      <c r="AA39307" s="69"/>
    </row>
    <row r="39308" spans="24:27" x14ac:dyDescent="0.25">
      <c r="X39308" s="69"/>
      <c r="Y39308" s="69"/>
      <c r="Z39308" s="69"/>
      <c r="AA39308" s="69"/>
    </row>
    <row r="39309" spans="24:27" x14ac:dyDescent="0.25">
      <c r="X39309" s="69"/>
      <c r="Y39309" s="69"/>
      <c r="Z39309" s="69"/>
      <c r="AA39309" s="69"/>
    </row>
    <row r="39310" spans="24:27" x14ac:dyDescent="0.25">
      <c r="X39310" s="69"/>
      <c r="Y39310" s="69"/>
      <c r="Z39310" s="69"/>
      <c r="AA39310" s="69"/>
    </row>
    <row r="39311" spans="24:27" x14ac:dyDescent="0.25">
      <c r="X39311" s="69"/>
      <c r="Y39311" s="69"/>
      <c r="Z39311" s="69"/>
      <c r="AA39311" s="69"/>
    </row>
    <row r="39312" spans="24:27" x14ac:dyDescent="0.25">
      <c r="X39312" s="69"/>
      <c r="Y39312" s="69"/>
      <c r="Z39312" s="69"/>
      <c r="AA39312" s="69"/>
    </row>
    <row r="39313" spans="24:27" x14ac:dyDescent="0.25">
      <c r="X39313" s="69"/>
      <c r="Y39313" s="69"/>
      <c r="Z39313" s="69"/>
      <c r="AA39313" s="69"/>
    </row>
    <row r="39314" spans="24:27" x14ac:dyDescent="0.25">
      <c r="X39314" s="69"/>
      <c r="Y39314" s="69"/>
      <c r="Z39314" s="69"/>
      <c r="AA39314" s="69"/>
    </row>
    <row r="39315" spans="24:27" x14ac:dyDescent="0.25">
      <c r="X39315" s="69"/>
      <c r="Y39315" s="69"/>
      <c r="Z39315" s="69"/>
      <c r="AA39315" s="69"/>
    </row>
    <row r="39316" spans="24:27" x14ac:dyDescent="0.25">
      <c r="X39316" s="69"/>
      <c r="Y39316" s="69"/>
      <c r="Z39316" s="69"/>
      <c r="AA39316" s="69"/>
    </row>
    <row r="39317" spans="24:27" x14ac:dyDescent="0.25">
      <c r="X39317" s="69"/>
      <c r="Y39317" s="69"/>
      <c r="Z39317" s="69"/>
      <c r="AA39317" s="69"/>
    </row>
    <row r="39318" spans="24:27" x14ac:dyDescent="0.25">
      <c r="X39318" s="69"/>
      <c r="Y39318" s="69"/>
      <c r="Z39318" s="69"/>
      <c r="AA39318" s="69"/>
    </row>
    <row r="39319" spans="24:27" x14ac:dyDescent="0.25">
      <c r="X39319" s="69"/>
      <c r="Y39319" s="69"/>
      <c r="Z39319" s="69"/>
      <c r="AA39319" s="69"/>
    </row>
    <row r="39320" spans="24:27" x14ac:dyDescent="0.25">
      <c r="X39320" s="69"/>
      <c r="Y39320" s="69"/>
      <c r="Z39320" s="69"/>
      <c r="AA39320" s="69"/>
    </row>
    <row r="39321" spans="24:27" x14ac:dyDescent="0.25">
      <c r="X39321" s="69"/>
      <c r="Y39321" s="69"/>
      <c r="Z39321" s="69"/>
      <c r="AA39321" s="69"/>
    </row>
    <row r="39322" spans="24:27" x14ac:dyDescent="0.25">
      <c r="X39322" s="69"/>
      <c r="Y39322" s="69"/>
      <c r="Z39322" s="69"/>
      <c r="AA39322" s="69"/>
    </row>
    <row r="39323" spans="24:27" x14ac:dyDescent="0.25">
      <c r="X39323" s="69"/>
      <c r="Y39323" s="69"/>
      <c r="Z39323" s="69"/>
      <c r="AA39323" s="69"/>
    </row>
    <row r="39324" spans="24:27" x14ac:dyDescent="0.25">
      <c r="X39324" s="69"/>
      <c r="Y39324" s="69"/>
      <c r="Z39324" s="69"/>
      <c r="AA39324" s="69"/>
    </row>
    <row r="39325" spans="24:27" x14ac:dyDescent="0.25">
      <c r="X39325" s="69"/>
      <c r="Y39325" s="69"/>
      <c r="Z39325" s="69"/>
      <c r="AA39325" s="69"/>
    </row>
    <row r="39326" spans="24:27" x14ac:dyDescent="0.25">
      <c r="X39326" s="69"/>
      <c r="Y39326" s="69"/>
      <c r="Z39326" s="69"/>
      <c r="AA39326" s="69"/>
    </row>
    <row r="39327" spans="24:27" x14ac:dyDescent="0.25">
      <c r="X39327" s="69"/>
      <c r="Y39327" s="69"/>
      <c r="Z39327" s="69"/>
      <c r="AA39327" s="69"/>
    </row>
    <row r="39328" spans="24:27" x14ac:dyDescent="0.25">
      <c r="X39328" s="69"/>
      <c r="Y39328" s="69"/>
      <c r="Z39328" s="69"/>
      <c r="AA39328" s="69"/>
    </row>
    <row r="39329" spans="24:27" x14ac:dyDescent="0.25">
      <c r="X39329" s="69"/>
      <c r="Y39329" s="69"/>
      <c r="Z39329" s="69"/>
      <c r="AA39329" s="69"/>
    </row>
    <row r="39330" spans="24:27" x14ac:dyDescent="0.25">
      <c r="X39330" s="69"/>
      <c r="Y39330" s="69"/>
      <c r="Z39330" s="69"/>
      <c r="AA39330" s="69"/>
    </row>
    <row r="39331" spans="24:27" x14ac:dyDescent="0.25">
      <c r="X39331" s="69"/>
      <c r="Y39331" s="69"/>
      <c r="Z39331" s="69"/>
      <c r="AA39331" s="69"/>
    </row>
    <row r="39332" spans="24:27" x14ac:dyDescent="0.25">
      <c r="X39332" s="69"/>
      <c r="Y39332" s="69"/>
      <c r="Z39332" s="69"/>
      <c r="AA39332" s="69"/>
    </row>
    <row r="39333" spans="24:27" x14ac:dyDescent="0.25">
      <c r="X39333" s="69"/>
      <c r="Y39333" s="69"/>
      <c r="Z39333" s="69"/>
      <c r="AA39333" s="69"/>
    </row>
    <row r="39334" spans="24:27" x14ac:dyDescent="0.25">
      <c r="X39334" s="69"/>
      <c r="Y39334" s="69"/>
      <c r="Z39334" s="69"/>
      <c r="AA39334" s="69"/>
    </row>
    <row r="39335" spans="24:27" x14ac:dyDescent="0.25">
      <c r="X39335" s="69"/>
      <c r="Y39335" s="69"/>
      <c r="Z39335" s="69"/>
      <c r="AA39335" s="69"/>
    </row>
    <row r="39336" spans="24:27" x14ac:dyDescent="0.25">
      <c r="X39336" s="69"/>
      <c r="Y39336" s="69"/>
      <c r="Z39336" s="69"/>
      <c r="AA39336" s="69"/>
    </row>
    <row r="39337" spans="24:27" x14ac:dyDescent="0.25">
      <c r="X39337" s="69"/>
      <c r="Y39337" s="69"/>
      <c r="Z39337" s="69"/>
      <c r="AA39337" s="69"/>
    </row>
    <row r="39338" spans="24:27" x14ac:dyDescent="0.25">
      <c r="X39338" s="69"/>
      <c r="Y39338" s="69"/>
      <c r="Z39338" s="69"/>
      <c r="AA39338" s="69"/>
    </row>
    <row r="39339" spans="24:27" x14ac:dyDescent="0.25">
      <c r="X39339" s="69"/>
      <c r="Y39339" s="69"/>
      <c r="Z39339" s="69"/>
      <c r="AA39339" s="69"/>
    </row>
    <row r="39340" spans="24:27" x14ac:dyDescent="0.25">
      <c r="X39340" s="69"/>
      <c r="Y39340" s="69"/>
      <c r="Z39340" s="69"/>
      <c r="AA39340" s="69"/>
    </row>
    <row r="39341" spans="24:27" x14ac:dyDescent="0.25">
      <c r="X39341" s="69"/>
      <c r="Y39341" s="69"/>
      <c r="Z39341" s="69"/>
      <c r="AA39341" s="69"/>
    </row>
    <row r="39342" spans="24:27" x14ac:dyDescent="0.25">
      <c r="X39342" s="69"/>
      <c r="Y39342" s="69"/>
      <c r="Z39342" s="69"/>
      <c r="AA39342" s="69"/>
    </row>
    <row r="39343" spans="24:27" x14ac:dyDescent="0.25">
      <c r="X39343" s="69"/>
      <c r="Y39343" s="69"/>
      <c r="Z39343" s="69"/>
      <c r="AA39343" s="69"/>
    </row>
    <row r="39344" spans="24:27" x14ac:dyDescent="0.25">
      <c r="X39344" s="69"/>
      <c r="Y39344" s="69"/>
      <c r="Z39344" s="69"/>
      <c r="AA39344" s="69"/>
    </row>
    <row r="39345" spans="24:27" x14ac:dyDescent="0.25">
      <c r="X39345" s="69"/>
      <c r="Y39345" s="69"/>
      <c r="Z39345" s="69"/>
      <c r="AA39345" s="69"/>
    </row>
    <row r="39346" spans="24:27" x14ac:dyDescent="0.25">
      <c r="X39346" s="69"/>
      <c r="Y39346" s="69"/>
      <c r="Z39346" s="69"/>
      <c r="AA39346" s="69"/>
    </row>
    <row r="39347" spans="24:27" x14ac:dyDescent="0.25">
      <c r="X39347" s="69"/>
      <c r="Y39347" s="69"/>
      <c r="Z39347" s="69"/>
      <c r="AA39347" s="69"/>
    </row>
    <row r="39348" spans="24:27" x14ac:dyDescent="0.25">
      <c r="X39348" s="69"/>
      <c r="Y39348" s="69"/>
      <c r="Z39348" s="69"/>
      <c r="AA39348" s="69"/>
    </row>
    <row r="39349" spans="24:27" x14ac:dyDescent="0.25">
      <c r="X39349" s="69"/>
      <c r="Y39349" s="69"/>
      <c r="Z39349" s="69"/>
      <c r="AA39349" s="69"/>
    </row>
    <row r="39350" spans="24:27" x14ac:dyDescent="0.25">
      <c r="X39350" s="69"/>
      <c r="Y39350" s="69"/>
      <c r="Z39350" s="69"/>
      <c r="AA39350" s="69"/>
    </row>
    <row r="39351" spans="24:27" x14ac:dyDescent="0.25">
      <c r="X39351" s="69"/>
      <c r="Y39351" s="69"/>
      <c r="Z39351" s="69"/>
      <c r="AA39351" s="69"/>
    </row>
    <row r="39352" spans="24:27" x14ac:dyDescent="0.25">
      <c r="X39352" s="69"/>
      <c r="Y39352" s="69"/>
      <c r="Z39352" s="69"/>
      <c r="AA39352" s="69"/>
    </row>
    <row r="39353" spans="24:27" x14ac:dyDescent="0.25">
      <c r="X39353" s="69"/>
      <c r="Y39353" s="69"/>
      <c r="Z39353" s="69"/>
      <c r="AA39353" s="69"/>
    </row>
    <row r="39354" spans="24:27" x14ac:dyDescent="0.25">
      <c r="X39354" s="69"/>
      <c r="Y39354" s="69"/>
      <c r="Z39354" s="69"/>
      <c r="AA39354" s="69"/>
    </row>
    <row r="39355" spans="24:27" x14ac:dyDescent="0.25">
      <c r="X39355" s="69"/>
      <c r="Y39355" s="69"/>
      <c r="Z39355" s="69"/>
      <c r="AA39355" s="69"/>
    </row>
    <row r="39356" spans="24:27" x14ac:dyDescent="0.25">
      <c r="X39356" s="69"/>
      <c r="Y39356" s="69"/>
      <c r="Z39356" s="69"/>
      <c r="AA39356" s="69"/>
    </row>
    <row r="39357" spans="24:27" x14ac:dyDescent="0.25">
      <c r="X39357" s="69"/>
      <c r="Y39357" s="69"/>
      <c r="Z39357" s="69"/>
      <c r="AA39357" s="69"/>
    </row>
    <row r="39358" spans="24:27" x14ac:dyDescent="0.25">
      <c r="X39358" s="69"/>
      <c r="Y39358" s="69"/>
      <c r="Z39358" s="69"/>
      <c r="AA39358" s="69"/>
    </row>
    <row r="39359" spans="24:27" x14ac:dyDescent="0.25">
      <c r="X39359" s="69"/>
      <c r="Y39359" s="69"/>
      <c r="Z39359" s="69"/>
      <c r="AA39359" s="69"/>
    </row>
    <row r="39360" spans="24:27" x14ac:dyDescent="0.25">
      <c r="X39360" s="69"/>
      <c r="Y39360" s="69"/>
      <c r="Z39360" s="69"/>
      <c r="AA39360" s="69"/>
    </row>
    <row r="39361" spans="24:27" x14ac:dyDescent="0.25">
      <c r="X39361" s="69"/>
      <c r="Y39361" s="69"/>
      <c r="Z39361" s="69"/>
      <c r="AA39361" s="69"/>
    </row>
    <row r="39362" spans="24:27" x14ac:dyDescent="0.25">
      <c r="X39362" s="69"/>
      <c r="Y39362" s="69"/>
      <c r="Z39362" s="69"/>
      <c r="AA39362" s="69"/>
    </row>
    <row r="39363" spans="24:27" x14ac:dyDescent="0.25">
      <c r="X39363" s="69"/>
      <c r="Y39363" s="69"/>
      <c r="Z39363" s="69"/>
      <c r="AA39363" s="69"/>
    </row>
    <row r="39364" spans="24:27" x14ac:dyDescent="0.25">
      <c r="X39364" s="69"/>
      <c r="Y39364" s="69"/>
      <c r="Z39364" s="69"/>
      <c r="AA39364" s="69"/>
    </row>
    <row r="39365" spans="24:27" x14ac:dyDescent="0.25">
      <c r="X39365" s="69"/>
      <c r="Y39365" s="69"/>
      <c r="Z39365" s="69"/>
      <c r="AA39365" s="69"/>
    </row>
    <row r="39366" spans="24:27" x14ac:dyDescent="0.25">
      <c r="X39366" s="69"/>
      <c r="Y39366" s="69"/>
      <c r="Z39366" s="69"/>
      <c r="AA39366" s="69"/>
    </row>
    <row r="39367" spans="24:27" x14ac:dyDescent="0.25">
      <c r="X39367" s="69"/>
      <c r="Y39367" s="69"/>
      <c r="Z39367" s="69"/>
      <c r="AA39367" s="69"/>
    </row>
    <row r="39368" spans="24:27" x14ac:dyDescent="0.25">
      <c r="X39368" s="69"/>
      <c r="Y39368" s="69"/>
      <c r="Z39368" s="69"/>
      <c r="AA39368" s="69"/>
    </row>
    <row r="39369" spans="24:27" x14ac:dyDescent="0.25">
      <c r="X39369" s="69"/>
      <c r="Y39369" s="69"/>
      <c r="Z39369" s="69"/>
      <c r="AA39369" s="69"/>
    </row>
    <row r="39370" spans="24:27" x14ac:dyDescent="0.25">
      <c r="X39370" s="69"/>
      <c r="Y39370" s="69"/>
      <c r="Z39370" s="69"/>
      <c r="AA39370" s="69"/>
    </row>
    <row r="39371" spans="24:27" x14ac:dyDescent="0.25">
      <c r="X39371" s="69"/>
      <c r="Y39371" s="69"/>
      <c r="Z39371" s="69"/>
      <c r="AA39371" s="69"/>
    </row>
    <row r="39372" spans="24:27" x14ac:dyDescent="0.25">
      <c r="X39372" s="69"/>
      <c r="Y39372" s="69"/>
      <c r="Z39372" s="69"/>
      <c r="AA39372" s="69"/>
    </row>
    <row r="39373" spans="24:27" x14ac:dyDescent="0.25">
      <c r="X39373" s="69"/>
      <c r="Y39373" s="69"/>
      <c r="Z39373" s="69"/>
      <c r="AA39373" s="69"/>
    </row>
    <row r="39374" spans="24:27" x14ac:dyDescent="0.25">
      <c r="X39374" s="69"/>
      <c r="Y39374" s="69"/>
      <c r="Z39374" s="69"/>
      <c r="AA39374" s="69"/>
    </row>
    <row r="39375" spans="24:27" x14ac:dyDescent="0.25">
      <c r="X39375" s="69"/>
      <c r="Y39375" s="69"/>
      <c r="Z39375" s="69"/>
      <c r="AA39375" s="69"/>
    </row>
    <row r="39376" spans="24:27" x14ac:dyDescent="0.25">
      <c r="X39376" s="69"/>
      <c r="Y39376" s="69"/>
      <c r="Z39376" s="69"/>
      <c r="AA39376" s="69"/>
    </row>
    <row r="39377" spans="24:27" x14ac:dyDescent="0.25">
      <c r="X39377" s="69"/>
      <c r="Y39377" s="69"/>
      <c r="Z39377" s="69"/>
      <c r="AA39377" s="69"/>
    </row>
    <row r="39378" spans="24:27" x14ac:dyDescent="0.25">
      <c r="X39378" s="69"/>
      <c r="Y39378" s="69"/>
      <c r="Z39378" s="69"/>
      <c r="AA39378" s="69"/>
    </row>
    <row r="39379" spans="24:27" x14ac:dyDescent="0.25">
      <c r="X39379" s="69"/>
      <c r="Y39379" s="69"/>
      <c r="Z39379" s="69"/>
      <c r="AA39379" s="69"/>
    </row>
    <row r="39380" spans="24:27" x14ac:dyDescent="0.25">
      <c r="X39380" s="69"/>
      <c r="Y39380" s="69"/>
      <c r="Z39380" s="69"/>
      <c r="AA39380" s="69"/>
    </row>
    <row r="39381" spans="24:27" x14ac:dyDescent="0.25">
      <c r="X39381" s="69"/>
      <c r="Y39381" s="69"/>
      <c r="Z39381" s="69"/>
      <c r="AA39381" s="69"/>
    </row>
    <row r="39382" spans="24:27" x14ac:dyDescent="0.25">
      <c r="X39382" s="69"/>
      <c r="Y39382" s="69"/>
      <c r="Z39382" s="69"/>
      <c r="AA39382" s="69"/>
    </row>
    <row r="39383" spans="24:27" x14ac:dyDescent="0.25">
      <c r="X39383" s="69"/>
      <c r="Y39383" s="69"/>
      <c r="Z39383" s="69"/>
      <c r="AA39383" s="69"/>
    </row>
    <row r="39384" spans="24:27" x14ac:dyDescent="0.25">
      <c r="X39384" s="69"/>
      <c r="Y39384" s="69"/>
      <c r="Z39384" s="69"/>
      <c r="AA39384" s="69"/>
    </row>
    <row r="39385" spans="24:27" x14ac:dyDescent="0.25">
      <c r="X39385" s="69"/>
      <c r="Y39385" s="69"/>
      <c r="Z39385" s="69"/>
      <c r="AA39385" s="69"/>
    </row>
    <row r="39386" spans="24:27" x14ac:dyDescent="0.25">
      <c r="X39386" s="69"/>
      <c r="Y39386" s="69"/>
      <c r="Z39386" s="69"/>
      <c r="AA39386" s="69"/>
    </row>
    <row r="39387" spans="24:27" x14ac:dyDescent="0.25">
      <c r="X39387" s="69"/>
      <c r="Y39387" s="69"/>
      <c r="Z39387" s="69"/>
      <c r="AA39387" s="69"/>
    </row>
    <row r="39388" spans="24:27" x14ac:dyDescent="0.25">
      <c r="X39388" s="69"/>
      <c r="Y39388" s="69"/>
      <c r="Z39388" s="69"/>
      <c r="AA39388" s="69"/>
    </row>
    <row r="39389" spans="24:27" x14ac:dyDescent="0.25">
      <c r="X39389" s="69"/>
      <c r="Y39389" s="69"/>
      <c r="Z39389" s="69"/>
      <c r="AA39389" s="69"/>
    </row>
    <row r="39390" spans="24:27" x14ac:dyDescent="0.25">
      <c r="X39390" s="69"/>
      <c r="Y39390" s="69"/>
      <c r="Z39390" s="69"/>
      <c r="AA39390" s="69"/>
    </row>
    <row r="39391" spans="24:27" x14ac:dyDescent="0.25">
      <c r="X39391" s="69"/>
      <c r="Y39391" s="69"/>
      <c r="Z39391" s="69"/>
      <c r="AA39391" s="69"/>
    </row>
    <row r="39392" spans="24:27" x14ac:dyDescent="0.25">
      <c r="X39392" s="69"/>
      <c r="Y39392" s="69"/>
      <c r="Z39392" s="69"/>
      <c r="AA39392" s="69"/>
    </row>
    <row r="39393" spans="24:27" x14ac:dyDescent="0.25">
      <c r="X39393" s="69"/>
      <c r="Y39393" s="69"/>
      <c r="Z39393" s="69"/>
      <c r="AA39393" s="69"/>
    </row>
    <row r="39394" spans="24:27" x14ac:dyDescent="0.25">
      <c r="X39394" s="69"/>
      <c r="Y39394" s="69"/>
      <c r="Z39394" s="69"/>
      <c r="AA39394" s="69"/>
    </row>
    <row r="39395" spans="24:27" x14ac:dyDescent="0.25">
      <c r="X39395" s="69"/>
      <c r="Y39395" s="69"/>
      <c r="Z39395" s="69"/>
      <c r="AA39395" s="69"/>
    </row>
    <row r="39396" spans="24:27" x14ac:dyDescent="0.25">
      <c r="X39396" s="69"/>
      <c r="Y39396" s="69"/>
      <c r="Z39396" s="69"/>
      <c r="AA39396" s="69"/>
    </row>
    <row r="39397" spans="24:27" x14ac:dyDescent="0.25">
      <c r="X39397" s="69"/>
      <c r="Y39397" s="69"/>
      <c r="Z39397" s="69"/>
      <c r="AA39397" s="69"/>
    </row>
    <row r="39398" spans="24:27" x14ac:dyDescent="0.25">
      <c r="X39398" s="69"/>
      <c r="Y39398" s="69"/>
      <c r="Z39398" s="69"/>
      <c r="AA39398" s="69"/>
    </row>
    <row r="39399" spans="24:27" x14ac:dyDescent="0.25">
      <c r="X39399" s="69"/>
      <c r="Y39399" s="69"/>
      <c r="Z39399" s="69"/>
      <c r="AA39399" s="69"/>
    </row>
    <row r="39400" spans="24:27" x14ac:dyDescent="0.25">
      <c r="X39400" s="69"/>
      <c r="Y39400" s="69"/>
      <c r="Z39400" s="69"/>
      <c r="AA39400" s="69"/>
    </row>
    <row r="39401" spans="24:27" x14ac:dyDescent="0.25">
      <c r="X39401" s="69"/>
      <c r="Y39401" s="69"/>
      <c r="Z39401" s="69"/>
      <c r="AA39401" s="69"/>
    </row>
    <row r="39402" spans="24:27" x14ac:dyDescent="0.25">
      <c r="X39402" s="69"/>
      <c r="Y39402" s="69"/>
      <c r="Z39402" s="69"/>
      <c r="AA39402" s="69"/>
    </row>
    <row r="39403" spans="24:27" x14ac:dyDescent="0.25">
      <c r="X39403" s="69"/>
      <c r="Y39403" s="69"/>
      <c r="Z39403" s="69"/>
      <c r="AA39403" s="69"/>
    </row>
    <row r="39404" spans="24:27" x14ac:dyDescent="0.25">
      <c r="X39404" s="69"/>
      <c r="Y39404" s="69"/>
      <c r="Z39404" s="69"/>
      <c r="AA39404" s="69"/>
    </row>
    <row r="39405" spans="24:27" x14ac:dyDescent="0.25">
      <c r="X39405" s="69"/>
      <c r="Y39405" s="69"/>
      <c r="Z39405" s="69"/>
      <c r="AA39405" s="69"/>
    </row>
    <row r="39406" spans="24:27" x14ac:dyDescent="0.25">
      <c r="X39406" s="69"/>
      <c r="Y39406" s="69"/>
      <c r="Z39406" s="69"/>
      <c r="AA39406" s="69"/>
    </row>
    <row r="39407" spans="24:27" x14ac:dyDescent="0.25">
      <c r="X39407" s="69"/>
      <c r="Y39407" s="69"/>
      <c r="Z39407" s="69"/>
      <c r="AA39407" s="69"/>
    </row>
    <row r="39408" spans="24:27" x14ac:dyDescent="0.25">
      <c r="X39408" s="69"/>
      <c r="Y39408" s="69"/>
      <c r="Z39408" s="69"/>
      <c r="AA39408" s="69"/>
    </row>
    <row r="39409" spans="24:27" x14ac:dyDescent="0.25">
      <c r="X39409" s="69"/>
      <c r="Y39409" s="69"/>
      <c r="Z39409" s="69"/>
      <c r="AA39409" s="69"/>
    </row>
    <row r="39410" spans="24:27" x14ac:dyDescent="0.25">
      <c r="X39410" s="69"/>
      <c r="Y39410" s="69"/>
      <c r="Z39410" s="69"/>
      <c r="AA39410" s="69"/>
    </row>
    <row r="39411" spans="24:27" x14ac:dyDescent="0.25">
      <c r="X39411" s="69"/>
      <c r="Y39411" s="69"/>
      <c r="Z39411" s="69"/>
      <c r="AA39411" s="69"/>
    </row>
    <row r="39412" spans="24:27" x14ac:dyDescent="0.25">
      <c r="X39412" s="69"/>
      <c r="Y39412" s="69"/>
      <c r="Z39412" s="69"/>
      <c r="AA39412" s="69"/>
    </row>
    <row r="39413" spans="24:27" x14ac:dyDescent="0.25">
      <c r="X39413" s="69"/>
      <c r="Y39413" s="69"/>
      <c r="Z39413" s="69"/>
      <c r="AA39413" s="69"/>
    </row>
    <row r="39414" spans="24:27" x14ac:dyDescent="0.25">
      <c r="X39414" s="69"/>
      <c r="Y39414" s="69"/>
      <c r="Z39414" s="69"/>
      <c r="AA39414" s="69"/>
    </row>
    <row r="39415" spans="24:27" x14ac:dyDescent="0.25">
      <c r="X39415" s="69"/>
      <c r="Y39415" s="69"/>
      <c r="Z39415" s="69"/>
      <c r="AA39415" s="69"/>
    </row>
    <row r="39416" spans="24:27" x14ac:dyDescent="0.25">
      <c r="X39416" s="69"/>
      <c r="Y39416" s="69"/>
      <c r="Z39416" s="69"/>
      <c r="AA39416" s="69"/>
    </row>
    <row r="39417" spans="24:27" x14ac:dyDescent="0.25">
      <c r="X39417" s="69"/>
      <c r="Y39417" s="69"/>
      <c r="Z39417" s="69"/>
      <c r="AA39417" s="69"/>
    </row>
    <row r="39418" spans="24:27" x14ac:dyDescent="0.25">
      <c r="X39418" s="69"/>
      <c r="Y39418" s="69"/>
      <c r="Z39418" s="69"/>
      <c r="AA39418" s="69"/>
    </row>
    <row r="39419" spans="24:27" x14ac:dyDescent="0.25">
      <c r="X39419" s="69"/>
      <c r="Y39419" s="69"/>
      <c r="Z39419" s="69"/>
      <c r="AA39419" s="69"/>
    </row>
    <row r="39420" spans="24:27" x14ac:dyDescent="0.25">
      <c r="X39420" s="69"/>
      <c r="Y39420" s="69"/>
      <c r="Z39420" s="69"/>
      <c r="AA39420" s="69"/>
    </row>
    <row r="39421" spans="24:27" x14ac:dyDescent="0.25">
      <c r="X39421" s="69"/>
      <c r="Y39421" s="69"/>
      <c r="Z39421" s="69"/>
      <c r="AA39421" s="69"/>
    </row>
    <row r="39422" spans="24:27" x14ac:dyDescent="0.25">
      <c r="X39422" s="69"/>
      <c r="Y39422" s="69"/>
      <c r="Z39422" s="69"/>
      <c r="AA39422" s="69"/>
    </row>
    <row r="39423" spans="24:27" x14ac:dyDescent="0.25">
      <c r="X39423" s="69"/>
      <c r="Y39423" s="69"/>
      <c r="Z39423" s="69"/>
      <c r="AA39423" s="69"/>
    </row>
    <row r="39424" spans="24:27" x14ac:dyDescent="0.25">
      <c r="X39424" s="69"/>
      <c r="Y39424" s="69"/>
      <c r="Z39424" s="69"/>
      <c r="AA39424" s="69"/>
    </row>
    <row r="39425" spans="24:27" x14ac:dyDescent="0.25">
      <c r="X39425" s="69"/>
      <c r="Y39425" s="69"/>
      <c r="Z39425" s="69"/>
      <c r="AA39425" s="69"/>
    </row>
    <row r="39426" spans="24:27" x14ac:dyDescent="0.25">
      <c r="X39426" s="69"/>
      <c r="Y39426" s="69"/>
      <c r="Z39426" s="69"/>
      <c r="AA39426" s="69"/>
    </row>
    <row r="39427" spans="24:27" x14ac:dyDescent="0.25">
      <c r="X39427" s="69"/>
      <c r="Y39427" s="69"/>
      <c r="Z39427" s="69"/>
      <c r="AA39427" s="69"/>
    </row>
    <row r="39428" spans="24:27" x14ac:dyDescent="0.25">
      <c r="X39428" s="69"/>
      <c r="Y39428" s="69"/>
      <c r="Z39428" s="69"/>
      <c r="AA39428" s="69"/>
    </row>
    <row r="39429" spans="24:27" x14ac:dyDescent="0.25">
      <c r="X39429" s="69"/>
      <c r="Y39429" s="69"/>
      <c r="Z39429" s="69"/>
      <c r="AA39429" s="69"/>
    </row>
    <row r="39430" spans="24:27" x14ac:dyDescent="0.25">
      <c r="X39430" s="69"/>
      <c r="Y39430" s="69"/>
      <c r="Z39430" s="69"/>
      <c r="AA39430" s="69"/>
    </row>
    <row r="39431" spans="24:27" x14ac:dyDescent="0.25">
      <c r="X39431" s="69"/>
      <c r="Y39431" s="69"/>
      <c r="Z39431" s="69"/>
      <c r="AA39431" s="69"/>
    </row>
    <row r="39432" spans="24:27" x14ac:dyDescent="0.25">
      <c r="X39432" s="69"/>
      <c r="Y39432" s="69"/>
      <c r="Z39432" s="69"/>
      <c r="AA39432" s="69"/>
    </row>
    <row r="39433" spans="24:27" x14ac:dyDescent="0.25">
      <c r="X39433" s="69"/>
      <c r="Y39433" s="69"/>
      <c r="Z39433" s="69"/>
      <c r="AA39433" s="69"/>
    </row>
    <row r="39434" spans="24:27" x14ac:dyDescent="0.25">
      <c r="X39434" s="69"/>
      <c r="Y39434" s="69"/>
      <c r="Z39434" s="69"/>
      <c r="AA39434" s="69"/>
    </row>
    <row r="39435" spans="24:27" x14ac:dyDescent="0.25">
      <c r="X39435" s="69"/>
      <c r="Y39435" s="69"/>
      <c r="Z39435" s="69"/>
      <c r="AA39435" s="69"/>
    </row>
    <row r="39436" spans="24:27" x14ac:dyDescent="0.25">
      <c r="X39436" s="69"/>
      <c r="Y39436" s="69"/>
      <c r="Z39436" s="69"/>
      <c r="AA39436" s="69"/>
    </row>
    <row r="39437" spans="24:27" x14ac:dyDescent="0.25">
      <c r="X39437" s="69"/>
      <c r="Y39437" s="69"/>
      <c r="Z39437" s="69"/>
      <c r="AA39437" s="69"/>
    </row>
    <row r="39438" spans="24:27" x14ac:dyDescent="0.25">
      <c r="X39438" s="69"/>
      <c r="Y39438" s="69"/>
      <c r="Z39438" s="69"/>
      <c r="AA39438" s="69"/>
    </row>
    <row r="39439" spans="24:27" x14ac:dyDescent="0.25">
      <c r="X39439" s="69"/>
      <c r="Y39439" s="69"/>
      <c r="Z39439" s="69"/>
      <c r="AA39439" s="69"/>
    </row>
    <row r="39440" spans="24:27" x14ac:dyDescent="0.25">
      <c r="X39440" s="69"/>
      <c r="Y39440" s="69"/>
      <c r="Z39440" s="69"/>
      <c r="AA39440" s="69"/>
    </row>
    <row r="39441" spans="24:27" x14ac:dyDescent="0.25">
      <c r="X39441" s="69"/>
      <c r="Y39441" s="69"/>
      <c r="Z39441" s="69"/>
      <c r="AA39441" s="69"/>
    </row>
    <row r="39442" spans="24:27" x14ac:dyDescent="0.25">
      <c r="X39442" s="69"/>
      <c r="Y39442" s="69"/>
      <c r="Z39442" s="69"/>
      <c r="AA39442" s="69"/>
    </row>
    <row r="39443" spans="24:27" x14ac:dyDescent="0.25">
      <c r="X39443" s="69"/>
      <c r="Y39443" s="69"/>
      <c r="Z39443" s="69"/>
      <c r="AA39443" s="69"/>
    </row>
    <row r="39444" spans="24:27" x14ac:dyDescent="0.25">
      <c r="X39444" s="69"/>
      <c r="Y39444" s="69"/>
      <c r="Z39444" s="69"/>
      <c r="AA39444" s="69"/>
    </row>
    <row r="39445" spans="24:27" x14ac:dyDescent="0.25">
      <c r="X39445" s="69"/>
      <c r="Y39445" s="69"/>
      <c r="Z39445" s="69"/>
      <c r="AA39445" s="69"/>
    </row>
    <row r="39446" spans="24:27" x14ac:dyDescent="0.25">
      <c r="X39446" s="69"/>
      <c r="Y39446" s="69"/>
      <c r="Z39446" s="69"/>
      <c r="AA39446" s="69"/>
    </row>
    <row r="39447" spans="24:27" x14ac:dyDescent="0.25">
      <c r="X39447" s="69"/>
      <c r="Y39447" s="69"/>
      <c r="Z39447" s="69"/>
      <c r="AA39447" s="69"/>
    </row>
    <row r="39448" spans="24:27" x14ac:dyDescent="0.25">
      <c r="X39448" s="69"/>
      <c r="Y39448" s="69"/>
      <c r="Z39448" s="69"/>
      <c r="AA39448" s="69"/>
    </row>
    <row r="39449" spans="24:27" x14ac:dyDescent="0.25">
      <c r="X39449" s="69"/>
      <c r="Y39449" s="69"/>
      <c r="Z39449" s="69"/>
      <c r="AA39449" s="69"/>
    </row>
    <row r="39450" spans="24:27" x14ac:dyDescent="0.25">
      <c r="X39450" s="69"/>
      <c r="Y39450" s="69"/>
      <c r="Z39450" s="69"/>
      <c r="AA39450" s="69"/>
    </row>
    <row r="39451" spans="24:27" x14ac:dyDescent="0.25">
      <c r="X39451" s="69"/>
      <c r="Y39451" s="69"/>
      <c r="Z39451" s="69"/>
      <c r="AA39451" s="69"/>
    </row>
    <row r="39452" spans="24:27" x14ac:dyDescent="0.25">
      <c r="X39452" s="69"/>
      <c r="Y39452" s="69"/>
      <c r="Z39452" s="69"/>
      <c r="AA39452" s="69"/>
    </row>
    <row r="39453" spans="24:27" x14ac:dyDescent="0.25">
      <c r="X39453" s="69"/>
      <c r="Y39453" s="69"/>
      <c r="Z39453" s="69"/>
      <c r="AA39453" s="69"/>
    </row>
    <row r="39454" spans="24:27" x14ac:dyDescent="0.25">
      <c r="X39454" s="69"/>
      <c r="Y39454" s="69"/>
      <c r="Z39454" s="69"/>
      <c r="AA39454" s="69"/>
    </row>
    <row r="39455" spans="24:27" x14ac:dyDescent="0.25">
      <c r="X39455" s="69"/>
      <c r="Y39455" s="69"/>
      <c r="Z39455" s="69"/>
      <c r="AA39455" s="69"/>
    </row>
    <row r="39456" spans="24:27" x14ac:dyDescent="0.25">
      <c r="X39456" s="69"/>
      <c r="Y39456" s="69"/>
      <c r="Z39456" s="69"/>
      <c r="AA39456" s="69"/>
    </row>
    <row r="39457" spans="24:27" x14ac:dyDescent="0.25">
      <c r="X39457" s="69"/>
      <c r="Y39457" s="69"/>
      <c r="Z39457" s="69"/>
      <c r="AA39457" s="69"/>
    </row>
    <row r="39458" spans="24:27" x14ac:dyDescent="0.25">
      <c r="X39458" s="69"/>
      <c r="Y39458" s="69"/>
      <c r="Z39458" s="69"/>
      <c r="AA39458" s="69"/>
    </row>
    <row r="39459" spans="24:27" x14ac:dyDescent="0.25">
      <c r="X39459" s="69"/>
      <c r="Y39459" s="69"/>
      <c r="Z39459" s="69"/>
      <c r="AA39459" s="69"/>
    </row>
    <row r="39460" spans="24:27" x14ac:dyDescent="0.25">
      <c r="X39460" s="69"/>
      <c r="Y39460" s="69"/>
      <c r="Z39460" s="69"/>
      <c r="AA39460" s="69"/>
    </row>
    <row r="39461" spans="24:27" x14ac:dyDescent="0.25">
      <c r="X39461" s="69"/>
      <c r="Y39461" s="69"/>
      <c r="Z39461" s="69"/>
      <c r="AA39461" s="69"/>
    </row>
    <row r="39462" spans="24:27" x14ac:dyDescent="0.25">
      <c r="X39462" s="69"/>
      <c r="Y39462" s="69"/>
      <c r="Z39462" s="69"/>
      <c r="AA39462" s="69"/>
    </row>
    <row r="39463" spans="24:27" x14ac:dyDescent="0.25">
      <c r="X39463" s="69"/>
      <c r="Y39463" s="69"/>
      <c r="Z39463" s="69"/>
      <c r="AA39463" s="69"/>
    </row>
    <row r="39464" spans="24:27" x14ac:dyDescent="0.25">
      <c r="X39464" s="69"/>
      <c r="Y39464" s="69"/>
      <c r="Z39464" s="69"/>
      <c r="AA39464" s="69"/>
    </row>
    <row r="39465" spans="24:27" x14ac:dyDescent="0.25">
      <c r="X39465" s="69"/>
      <c r="Y39465" s="69"/>
      <c r="Z39465" s="69"/>
      <c r="AA39465" s="69"/>
    </row>
    <row r="39466" spans="24:27" x14ac:dyDescent="0.25">
      <c r="X39466" s="69"/>
      <c r="Y39466" s="69"/>
      <c r="Z39466" s="69"/>
      <c r="AA39466" s="69"/>
    </row>
    <row r="39467" spans="24:27" x14ac:dyDescent="0.25">
      <c r="X39467" s="69"/>
      <c r="Y39467" s="69"/>
      <c r="Z39467" s="69"/>
      <c r="AA39467" s="69"/>
    </row>
    <row r="39468" spans="24:27" x14ac:dyDescent="0.25">
      <c r="X39468" s="69"/>
      <c r="Y39468" s="69"/>
      <c r="Z39468" s="69"/>
      <c r="AA39468" s="69"/>
    </row>
    <row r="39469" spans="24:27" x14ac:dyDescent="0.25">
      <c r="X39469" s="69"/>
      <c r="Y39469" s="69"/>
      <c r="Z39469" s="69"/>
      <c r="AA39469" s="69"/>
    </row>
    <row r="39470" spans="24:27" x14ac:dyDescent="0.25">
      <c r="X39470" s="69"/>
      <c r="Y39470" s="69"/>
      <c r="Z39470" s="69"/>
      <c r="AA39470" s="69"/>
    </row>
    <row r="39471" spans="24:27" x14ac:dyDescent="0.25">
      <c r="X39471" s="69"/>
      <c r="Y39471" s="69"/>
      <c r="Z39471" s="69"/>
      <c r="AA39471" s="69"/>
    </row>
    <row r="39472" spans="24:27" x14ac:dyDescent="0.25">
      <c r="X39472" s="69"/>
      <c r="Y39472" s="69"/>
      <c r="Z39472" s="69"/>
      <c r="AA39472" s="69"/>
    </row>
    <row r="39473" spans="24:27" x14ac:dyDescent="0.25">
      <c r="X39473" s="69"/>
      <c r="Y39473" s="69"/>
      <c r="Z39473" s="69"/>
      <c r="AA39473" s="69"/>
    </row>
    <row r="39474" spans="24:27" x14ac:dyDescent="0.25">
      <c r="X39474" s="69"/>
      <c r="Y39474" s="69"/>
      <c r="Z39474" s="69"/>
      <c r="AA39474" s="69"/>
    </row>
    <row r="39475" spans="24:27" x14ac:dyDescent="0.25">
      <c r="X39475" s="69"/>
      <c r="Y39475" s="69"/>
      <c r="Z39475" s="69"/>
      <c r="AA39475" s="69"/>
    </row>
    <row r="39476" spans="24:27" x14ac:dyDescent="0.25">
      <c r="X39476" s="69"/>
      <c r="Y39476" s="69"/>
      <c r="Z39476" s="69"/>
      <c r="AA39476" s="69"/>
    </row>
    <row r="39477" spans="24:27" x14ac:dyDescent="0.25">
      <c r="X39477" s="69"/>
      <c r="Y39477" s="69"/>
      <c r="Z39477" s="69"/>
      <c r="AA39477" s="69"/>
    </row>
    <row r="39478" spans="24:27" x14ac:dyDescent="0.25">
      <c r="X39478" s="69"/>
      <c r="Y39478" s="69"/>
      <c r="Z39478" s="69"/>
      <c r="AA39478" s="69"/>
    </row>
    <row r="39479" spans="24:27" x14ac:dyDescent="0.25">
      <c r="X39479" s="69"/>
      <c r="Y39479" s="69"/>
      <c r="Z39479" s="69"/>
      <c r="AA39479" s="69"/>
    </row>
    <row r="39480" spans="24:27" x14ac:dyDescent="0.25">
      <c r="X39480" s="69"/>
      <c r="Y39480" s="69"/>
      <c r="Z39480" s="69"/>
      <c r="AA39480" s="69"/>
    </row>
    <row r="39481" spans="24:27" x14ac:dyDescent="0.25">
      <c r="X39481" s="69"/>
      <c r="Y39481" s="69"/>
      <c r="Z39481" s="69"/>
      <c r="AA39481" s="69"/>
    </row>
    <row r="39482" spans="24:27" x14ac:dyDescent="0.25">
      <c r="X39482" s="69"/>
      <c r="Y39482" s="69"/>
      <c r="Z39482" s="69"/>
      <c r="AA39482" s="69"/>
    </row>
    <row r="39483" spans="24:27" x14ac:dyDescent="0.25">
      <c r="X39483" s="69"/>
      <c r="Y39483" s="69"/>
      <c r="Z39483" s="69"/>
      <c r="AA39483" s="69"/>
    </row>
    <row r="39484" spans="24:27" x14ac:dyDescent="0.25">
      <c r="X39484" s="69"/>
      <c r="Y39484" s="69"/>
      <c r="Z39484" s="69"/>
      <c r="AA39484" s="69"/>
    </row>
    <row r="39485" spans="24:27" x14ac:dyDescent="0.25">
      <c r="X39485" s="69"/>
      <c r="Y39485" s="69"/>
      <c r="Z39485" s="69"/>
      <c r="AA39485" s="69"/>
    </row>
    <row r="39486" spans="24:27" x14ac:dyDescent="0.25">
      <c r="X39486" s="69"/>
      <c r="Y39486" s="69"/>
      <c r="Z39486" s="69"/>
      <c r="AA39486" s="69"/>
    </row>
    <row r="39487" spans="24:27" x14ac:dyDescent="0.25">
      <c r="X39487" s="69"/>
      <c r="Y39487" s="69"/>
      <c r="Z39487" s="69"/>
      <c r="AA39487" s="69"/>
    </row>
    <row r="39488" spans="24:27" x14ac:dyDescent="0.25">
      <c r="X39488" s="69"/>
      <c r="Y39488" s="69"/>
      <c r="Z39488" s="69"/>
      <c r="AA39488" s="69"/>
    </row>
    <row r="39489" spans="24:27" x14ac:dyDescent="0.25">
      <c r="X39489" s="69"/>
      <c r="Y39489" s="69"/>
      <c r="Z39489" s="69"/>
      <c r="AA39489" s="69"/>
    </row>
    <row r="39490" spans="24:27" x14ac:dyDescent="0.25">
      <c r="X39490" s="69"/>
      <c r="Y39490" s="69"/>
      <c r="Z39490" s="69"/>
      <c r="AA39490" s="69"/>
    </row>
    <row r="39491" spans="24:27" x14ac:dyDescent="0.25">
      <c r="X39491" s="69"/>
      <c r="Y39491" s="69"/>
      <c r="Z39491" s="69"/>
      <c r="AA39491" s="69"/>
    </row>
    <row r="39492" spans="24:27" x14ac:dyDescent="0.25">
      <c r="X39492" s="69"/>
      <c r="Y39492" s="69"/>
      <c r="Z39492" s="69"/>
      <c r="AA39492" s="69"/>
    </row>
    <row r="39493" spans="24:27" x14ac:dyDescent="0.25">
      <c r="X39493" s="69"/>
      <c r="Y39493" s="69"/>
      <c r="Z39493" s="69"/>
      <c r="AA39493" s="69"/>
    </row>
    <row r="39494" spans="24:27" x14ac:dyDescent="0.25">
      <c r="X39494" s="69"/>
      <c r="Y39494" s="69"/>
      <c r="Z39494" s="69"/>
      <c r="AA39494" s="69"/>
    </row>
    <row r="39495" spans="24:27" x14ac:dyDescent="0.25">
      <c r="X39495" s="69"/>
      <c r="Y39495" s="69"/>
      <c r="Z39495" s="69"/>
      <c r="AA39495" s="69"/>
    </row>
    <row r="39496" spans="24:27" x14ac:dyDescent="0.25">
      <c r="X39496" s="69"/>
      <c r="Y39496" s="69"/>
      <c r="Z39496" s="69"/>
      <c r="AA39496" s="69"/>
    </row>
    <row r="39497" spans="24:27" x14ac:dyDescent="0.25">
      <c r="X39497" s="69"/>
      <c r="Y39497" s="69"/>
      <c r="Z39497" s="69"/>
      <c r="AA39497" s="69"/>
    </row>
    <row r="39498" spans="24:27" x14ac:dyDescent="0.25">
      <c r="X39498" s="69"/>
      <c r="Y39498" s="69"/>
      <c r="Z39498" s="69"/>
      <c r="AA39498" s="69"/>
    </row>
    <row r="39499" spans="24:27" x14ac:dyDescent="0.25">
      <c r="X39499" s="69"/>
      <c r="Y39499" s="69"/>
      <c r="Z39499" s="69"/>
      <c r="AA39499" s="69"/>
    </row>
    <row r="39500" spans="24:27" x14ac:dyDescent="0.25">
      <c r="X39500" s="69"/>
      <c r="Y39500" s="69"/>
      <c r="Z39500" s="69"/>
      <c r="AA39500" s="69"/>
    </row>
    <row r="39501" spans="24:27" x14ac:dyDescent="0.25">
      <c r="X39501" s="69"/>
      <c r="Y39501" s="69"/>
      <c r="Z39501" s="69"/>
      <c r="AA39501" s="69"/>
    </row>
    <row r="39502" spans="24:27" x14ac:dyDescent="0.25">
      <c r="X39502" s="69"/>
      <c r="Y39502" s="69"/>
      <c r="Z39502" s="69"/>
      <c r="AA39502" s="69"/>
    </row>
    <row r="39503" spans="24:27" x14ac:dyDescent="0.25">
      <c r="X39503" s="69"/>
      <c r="Y39503" s="69"/>
      <c r="Z39503" s="69"/>
      <c r="AA39503" s="69"/>
    </row>
    <row r="39504" spans="24:27" x14ac:dyDescent="0.25">
      <c r="X39504" s="69"/>
      <c r="Y39504" s="69"/>
      <c r="Z39504" s="69"/>
      <c r="AA39504" s="69"/>
    </row>
    <row r="39505" spans="24:27" x14ac:dyDescent="0.25">
      <c r="X39505" s="69"/>
      <c r="Y39505" s="69"/>
      <c r="Z39505" s="69"/>
      <c r="AA39505" s="69"/>
    </row>
    <row r="39506" spans="24:27" x14ac:dyDescent="0.25">
      <c r="X39506" s="69"/>
      <c r="Y39506" s="69"/>
      <c r="Z39506" s="69"/>
      <c r="AA39506" s="69"/>
    </row>
    <row r="39507" spans="24:27" x14ac:dyDescent="0.25">
      <c r="X39507" s="69"/>
      <c r="Y39507" s="69"/>
      <c r="Z39507" s="69"/>
      <c r="AA39507" s="69"/>
    </row>
    <row r="39508" spans="24:27" x14ac:dyDescent="0.25">
      <c r="X39508" s="69"/>
      <c r="Y39508" s="69"/>
      <c r="Z39508" s="69"/>
      <c r="AA39508" s="69"/>
    </row>
    <row r="39509" spans="24:27" x14ac:dyDescent="0.25">
      <c r="X39509" s="69"/>
      <c r="Y39509" s="69"/>
      <c r="Z39509" s="69"/>
      <c r="AA39509" s="69"/>
    </row>
    <row r="39510" spans="24:27" x14ac:dyDescent="0.25">
      <c r="X39510" s="69"/>
      <c r="Y39510" s="69"/>
      <c r="Z39510" s="69"/>
      <c r="AA39510" s="69"/>
    </row>
    <row r="39511" spans="24:27" x14ac:dyDescent="0.25">
      <c r="X39511" s="69"/>
      <c r="Y39511" s="69"/>
      <c r="Z39511" s="69"/>
      <c r="AA39511" s="69"/>
    </row>
    <row r="39512" spans="24:27" x14ac:dyDescent="0.25">
      <c r="X39512" s="69"/>
      <c r="Y39512" s="69"/>
      <c r="Z39512" s="69"/>
      <c r="AA39512" s="69"/>
    </row>
    <row r="39513" spans="24:27" x14ac:dyDescent="0.25">
      <c r="X39513" s="69"/>
      <c r="Y39513" s="69"/>
      <c r="Z39513" s="69"/>
      <c r="AA39513" s="69"/>
    </row>
    <row r="39514" spans="24:27" x14ac:dyDescent="0.25">
      <c r="X39514" s="69"/>
      <c r="Y39514" s="69"/>
      <c r="Z39514" s="69"/>
      <c r="AA39514" s="69"/>
    </row>
    <row r="39515" spans="24:27" x14ac:dyDescent="0.25">
      <c r="X39515" s="69"/>
      <c r="Y39515" s="69"/>
      <c r="Z39515" s="69"/>
      <c r="AA39515" s="69"/>
    </row>
    <row r="39516" spans="24:27" x14ac:dyDescent="0.25">
      <c r="X39516" s="69"/>
      <c r="Y39516" s="69"/>
      <c r="Z39516" s="69"/>
      <c r="AA39516" s="69"/>
    </row>
    <row r="39517" spans="24:27" x14ac:dyDescent="0.25">
      <c r="X39517" s="69"/>
      <c r="Y39517" s="69"/>
      <c r="Z39517" s="69"/>
      <c r="AA39517" s="69"/>
    </row>
    <row r="39518" spans="24:27" x14ac:dyDescent="0.25">
      <c r="X39518" s="69"/>
      <c r="Y39518" s="69"/>
      <c r="Z39518" s="69"/>
      <c r="AA39518" s="69"/>
    </row>
    <row r="39519" spans="24:27" x14ac:dyDescent="0.25">
      <c r="X39519" s="69"/>
      <c r="Y39519" s="69"/>
      <c r="Z39519" s="69"/>
      <c r="AA39519" s="69"/>
    </row>
    <row r="39520" spans="24:27" x14ac:dyDescent="0.25">
      <c r="X39520" s="69"/>
      <c r="Y39520" s="69"/>
      <c r="Z39520" s="69"/>
      <c r="AA39520" s="69"/>
    </row>
    <row r="39521" spans="24:27" x14ac:dyDescent="0.25">
      <c r="X39521" s="69"/>
      <c r="Y39521" s="69"/>
      <c r="Z39521" s="69"/>
      <c r="AA39521" s="69"/>
    </row>
    <row r="39522" spans="24:27" x14ac:dyDescent="0.25">
      <c r="X39522" s="69"/>
      <c r="Y39522" s="69"/>
      <c r="Z39522" s="69"/>
      <c r="AA39522" s="69"/>
    </row>
    <row r="39523" spans="24:27" x14ac:dyDescent="0.25">
      <c r="X39523" s="69"/>
      <c r="Y39523" s="69"/>
      <c r="Z39523" s="69"/>
      <c r="AA39523" s="69"/>
    </row>
    <row r="39524" spans="24:27" x14ac:dyDescent="0.25">
      <c r="X39524" s="69"/>
      <c r="Y39524" s="69"/>
      <c r="Z39524" s="69"/>
      <c r="AA39524" s="69"/>
    </row>
    <row r="39525" spans="24:27" x14ac:dyDescent="0.25">
      <c r="X39525" s="69"/>
      <c r="Y39525" s="69"/>
      <c r="Z39525" s="69"/>
      <c r="AA39525" s="69"/>
    </row>
    <row r="39526" spans="24:27" x14ac:dyDescent="0.25">
      <c r="X39526" s="69"/>
      <c r="Y39526" s="69"/>
      <c r="Z39526" s="69"/>
      <c r="AA39526" s="69"/>
    </row>
    <row r="39527" spans="24:27" x14ac:dyDescent="0.25">
      <c r="X39527" s="69"/>
      <c r="Y39527" s="69"/>
      <c r="Z39527" s="69"/>
      <c r="AA39527" s="69"/>
    </row>
    <row r="39528" spans="24:27" x14ac:dyDescent="0.25">
      <c r="X39528" s="69"/>
      <c r="Y39528" s="69"/>
      <c r="Z39528" s="69"/>
      <c r="AA39528" s="69"/>
    </row>
    <row r="39529" spans="24:27" x14ac:dyDescent="0.25">
      <c r="X39529" s="69"/>
      <c r="Y39529" s="69"/>
      <c r="Z39529" s="69"/>
      <c r="AA39529" s="69"/>
    </row>
    <row r="39530" spans="24:27" x14ac:dyDescent="0.25">
      <c r="X39530" s="69"/>
      <c r="Y39530" s="69"/>
      <c r="Z39530" s="69"/>
      <c r="AA39530" s="69"/>
    </row>
    <row r="39531" spans="24:27" x14ac:dyDescent="0.25">
      <c r="X39531" s="69"/>
      <c r="Y39531" s="69"/>
      <c r="Z39531" s="69"/>
      <c r="AA39531" s="69"/>
    </row>
    <row r="39532" spans="24:27" x14ac:dyDescent="0.25">
      <c r="X39532" s="69"/>
      <c r="Y39532" s="69"/>
      <c r="Z39532" s="69"/>
      <c r="AA39532" s="69"/>
    </row>
    <row r="39533" spans="24:27" x14ac:dyDescent="0.25">
      <c r="X39533" s="69"/>
      <c r="Y39533" s="69"/>
      <c r="Z39533" s="69"/>
      <c r="AA39533" s="69"/>
    </row>
    <row r="39534" spans="24:27" x14ac:dyDescent="0.25">
      <c r="X39534" s="69"/>
      <c r="Y39534" s="69"/>
      <c r="Z39534" s="69"/>
      <c r="AA39534" s="69"/>
    </row>
    <row r="39535" spans="24:27" x14ac:dyDescent="0.25">
      <c r="X39535" s="69"/>
      <c r="Y39535" s="69"/>
      <c r="Z39535" s="69"/>
      <c r="AA39535" s="69"/>
    </row>
    <row r="39536" spans="24:27" x14ac:dyDescent="0.25">
      <c r="X39536" s="69"/>
      <c r="Y39536" s="69"/>
      <c r="Z39536" s="69"/>
      <c r="AA39536" s="69"/>
    </row>
    <row r="39537" spans="24:27" x14ac:dyDescent="0.25">
      <c r="X39537" s="69"/>
      <c r="Y39537" s="69"/>
      <c r="Z39537" s="69"/>
      <c r="AA39537" s="69"/>
    </row>
    <row r="39538" spans="24:27" x14ac:dyDescent="0.25">
      <c r="X39538" s="69"/>
      <c r="Y39538" s="69"/>
      <c r="Z39538" s="69"/>
      <c r="AA39538" s="69"/>
    </row>
    <row r="39539" spans="24:27" x14ac:dyDescent="0.25">
      <c r="X39539" s="69"/>
      <c r="Y39539" s="69"/>
      <c r="Z39539" s="69"/>
      <c r="AA39539" s="69"/>
    </row>
    <row r="39540" spans="24:27" x14ac:dyDescent="0.25">
      <c r="X39540" s="69"/>
      <c r="Y39540" s="69"/>
      <c r="Z39540" s="69"/>
      <c r="AA39540" s="69"/>
    </row>
    <row r="39541" spans="24:27" x14ac:dyDescent="0.25">
      <c r="X39541" s="69"/>
      <c r="Y39541" s="69"/>
      <c r="Z39541" s="69"/>
      <c r="AA39541" s="69"/>
    </row>
    <row r="39542" spans="24:27" x14ac:dyDescent="0.25">
      <c r="X39542" s="69"/>
      <c r="Y39542" s="69"/>
      <c r="Z39542" s="69"/>
      <c r="AA39542" s="69"/>
    </row>
    <row r="39543" spans="24:27" x14ac:dyDescent="0.25">
      <c r="X39543" s="69"/>
      <c r="Y39543" s="69"/>
      <c r="Z39543" s="69"/>
      <c r="AA39543" s="69"/>
    </row>
    <row r="39544" spans="24:27" x14ac:dyDescent="0.25">
      <c r="X39544" s="69"/>
      <c r="Y39544" s="69"/>
      <c r="Z39544" s="69"/>
      <c r="AA39544" s="69"/>
    </row>
    <row r="39545" spans="24:27" x14ac:dyDescent="0.25">
      <c r="X39545" s="69"/>
      <c r="Y39545" s="69"/>
      <c r="Z39545" s="69"/>
      <c r="AA39545" s="69"/>
    </row>
    <row r="39546" spans="24:27" x14ac:dyDescent="0.25">
      <c r="X39546" s="69"/>
      <c r="Y39546" s="69"/>
      <c r="Z39546" s="69"/>
      <c r="AA39546" s="69"/>
    </row>
    <row r="39547" spans="24:27" x14ac:dyDescent="0.25">
      <c r="X39547" s="69"/>
      <c r="Y39547" s="69"/>
      <c r="Z39547" s="69"/>
      <c r="AA39547" s="69"/>
    </row>
    <row r="39548" spans="24:27" x14ac:dyDescent="0.25">
      <c r="X39548" s="69"/>
      <c r="Y39548" s="69"/>
      <c r="Z39548" s="69"/>
      <c r="AA39548" s="69"/>
    </row>
    <row r="39549" spans="24:27" x14ac:dyDescent="0.25">
      <c r="X39549" s="69"/>
      <c r="Y39549" s="69"/>
      <c r="Z39549" s="69"/>
      <c r="AA39549" s="69"/>
    </row>
    <row r="39550" spans="24:27" x14ac:dyDescent="0.25">
      <c r="X39550" s="69"/>
      <c r="Y39550" s="69"/>
      <c r="Z39550" s="69"/>
      <c r="AA39550" s="69"/>
    </row>
    <row r="39551" spans="24:27" x14ac:dyDescent="0.25">
      <c r="X39551" s="69"/>
      <c r="Y39551" s="69"/>
      <c r="Z39551" s="69"/>
      <c r="AA39551" s="69"/>
    </row>
    <row r="39552" spans="24:27" x14ac:dyDescent="0.25">
      <c r="X39552" s="69"/>
      <c r="Y39552" s="69"/>
      <c r="Z39552" s="69"/>
      <c r="AA39552" s="69"/>
    </row>
    <row r="39553" spans="24:27" x14ac:dyDescent="0.25">
      <c r="X39553" s="69"/>
      <c r="Y39553" s="69"/>
      <c r="Z39553" s="69"/>
      <c r="AA39553" s="69"/>
    </row>
    <row r="39554" spans="24:27" x14ac:dyDescent="0.25">
      <c r="X39554" s="69"/>
      <c r="Y39554" s="69"/>
      <c r="Z39554" s="69"/>
      <c r="AA39554" s="69"/>
    </row>
    <row r="39555" spans="24:27" x14ac:dyDescent="0.25">
      <c r="X39555" s="69"/>
      <c r="Y39555" s="69"/>
      <c r="Z39555" s="69"/>
      <c r="AA39555" s="69"/>
    </row>
    <row r="39556" spans="24:27" x14ac:dyDescent="0.25">
      <c r="X39556" s="69"/>
      <c r="Y39556" s="69"/>
      <c r="Z39556" s="69"/>
      <c r="AA39556" s="69"/>
    </row>
    <row r="39557" spans="24:27" x14ac:dyDescent="0.25">
      <c r="X39557" s="69"/>
      <c r="Y39557" s="69"/>
      <c r="Z39557" s="69"/>
      <c r="AA39557" s="69"/>
    </row>
    <row r="39558" spans="24:27" x14ac:dyDescent="0.25">
      <c r="X39558" s="69"/>
      <c r="Y39558" s="69"/>
      <c r="Z39558" s="69"/>
      <c r="AA39558" s="69"/>
    </row>
    <row r="39559" spans="24:27" x14ac:dyDescent="0.25">
      <c r="X39559" s="69"/>
      <c r="Y39559" s="69"/>
      <c r="Z39559" s="69"/>
      <c r="AA39559" s="69"/>
    </row>
    <row r="39560" spans="24:27" x14ac:dyDescent="0.25">
      <c r="X39560" s="69"/>
      <c r="Y39560" s="69"/>
      <c r="Z39560" s="69"/>
      <c r="AA39560" s="69"/>
    </row>
    <row r="39561" spans="24:27" x14ac:dyDescent="0.25">
      <c r="X39561" s="69"/>
      <c r="Y39561" s="69"/>
      <c r="Z39561" s="69"/>
      <c r="AA39561" s="69"/>
    </row>
    <row r="39562" spans="24:27" x14ac:dyDescent="0.25">
      <c r="X39562" s="69"/>
      <c r="Y39562" s="69"/>
      <c r="Z39562" s="69"/>
      <c r="AA39562" s="69"/>
    </row>
    <row r="39563" spans="24:27" x14ac:dyDescent="0.25">
      <c r="X39563" s="69"/>
      <c r="Y39563" s="69"/>
      <c r="Z39563" s="69"/>
      <c r="AA39563" s="69"/>
    </row>
    <row r="39564" spans="24:27" x14ac:dyDescent="0.25">
      <c r="X39564" s="69"/>
      <c r="Y39564" s="69"/>
      <c r="Z39564" s="69"/>
      <c r="AA39564" s="69"/>
    </row>
    <row r="39565" spans="24:27" x14ac:dyDescent="0.25">
      <c r="X39565" s="69"/>
      <c r="Y39565" s="69"/>
      <c r="Z39565" s="69"/>
      <c r="AA39565" s="69"/>
    </row>
    <row r="39566" spans="24:27" x14ac:dyDescent="0.25">
      <c r="X39566" s="69"/>
      <c r="Y39566" s="69"/>
      <c r="Z39566" s="69"/>
      <c r="AA39566" s="69"/>
    </row>
    <row r="39567" spans="24:27" x14ac:dyDescent="0.25">
      <c r="X39567" s="69"/>
      <c r="Y39567" s="69"/>
      <c r="Z39567" s="69"/>
      <c r="AA39567" s="69"/>
    </row>
    <row r="39568" spans="24:27" x14ac:dyDescent="0.25">
      <c r="X39568" s="69"/>
      <c r="Y39568" s="69"/>
      <c r="Z39568" s="69"/>
      <c r="AA39568" s="69"/>
    </row>
    <row r="39569" spans="24:27" x14ac:dyDescent="0.25">
      <c r="X39569" s="69"/>
      <c r="Y39569" s="69"/>
      <c r="Z39569" s="69"/>
      <c r="AA39569" s="69"/>
    </row>
    <row r="39570" spans="24:27" x14ac:dyDescent="0.25">
      <c r="X39570" s="69"/>
      <c r="Y39570" s="69"/>
      <c r="Z39570" s="69"/>
      <c r="AA39570" s="69"/>
    </row>
    <row r="39571" spans="24:27" x14ac:dyDescent="0.25">
      <c r="X39571" s="69"/>
      <c r="Y39571" s="69"/>
      <c r="Z39571" s="69"/>
      <c r="AA39571" s="69"/>
    </row>
    <row r="39572" spans="24:27" x14ac:dyDescent="0.25">
      <c r="X39572" s="69"/>
      <c r="Y39572" s="69"/>
      <c r="Z39572" s="69"/>
      <c r="AA39572" s="69"/>
    </row>
    <row r="39573" spans="24:27" x14ac:dyDescent="0.25">
      <c r="X39573" s="69"/>
      <c r="Y39573" s="69"/>
      <c r="Z39573" s="69"/>
      <c r="AA39573" s="69"/>
    </row>
    <row r="39574" spans="24:27" x14ac:dyDescent="0.25">
      <c r="X39574" s="69"/>
      <c r="Y39574" s="69"/>
      <c r="Z39574" s="69"/>
      <c r="AA39574" s="69"/>
    </row>
    <row r="39575" spans="24:27" x14ac:dyDescent="0.25">
      <c r="X39575" s="69"/>
      <c r="Y39575" s="69"/>
      <c r="Z39575" s="69"/>
      <c r="AA39575" s="69"/>
    </row>
    <row r="39576" spans="24:27" x14ac:dyDescent="0.25">
      <c r="X39576" s="69"/>
      <c r="Y39576" s="69"/>
      <c r="Z39576" s="69"/>
      <c r="AA39576" s="69"/>
    </row>
    <row r="39577" spans="24:27" x14ac:dyDescent="0.25">
      <c r="X39577" s="69"/>
      <c r="Y39577" s="69"/>
      <c r="Z39577" s="69"/>
      <c r="AA39577" s="69"/>
    </row>
    <row r="39578" spans="24:27" x14ac:dyDescent="0.25">
      <c r="X39578" s="69"/>
      <c r="Y39578" s="69"/>
      <c r="Z39578" s="69"/>
      <c r="AA39578" s="69"/>
    </row>
    <row r="39579" spans="24:27" x14ac:dyDescent="0.25">
      <c r="X39579" s="69"/>
      <c r="Y39579" s="69"/>
      <c r="Z39579" s="69"/>
      <c r="AA39579" s="69"/>
    </row>
    <row r="39580" spans="24:27" x14ac:dyDescent="0.25">
      <c r="X39580" s="69"/>
      <c r="Y39580" s="69"/>
      <c r="Z39580" s="69"/>
      <c r="AA39580" s="69"/>
    </row>
    <row r="39581" spans="24:27" x14ac:dyDescent="0.25">
      <c r="X39581" s="69"/>
      <c r="Y39581" s="69"/>
      <c r="Z39581" s="69"/>
      <c r="AA39581" s="69"/>
    </row>
    <row r="39582" spans="24:27" x14ac:dyDescent="0.25">
      <c r="X39582" s="69"/>
      <c r="Y39582" s="69"/>
      <c r="Z39582" s="69"/>
      <c r="AA39582" s="69"/>
    </row>
    <row r="39583" spans="24:27" x14ac:dyDescent="0.25">
      <c r="X39583" s="69"/>
      <c r="Y39583" s="69"/>
      <c r="Z39583" s="69"/>
      <c r="AA39583" s="69"/>
    </row>
    <row r="39584" spans="24:27" x14ac:dyDescent="0.25">
      <c r="X39584" s="69"/>
      <c r="Y39584" s="69"/>
      <c r="Z39584" s="69"/>
      <c r="AA39584" s="69"/>
    </row>
    <row r="39585" spans="24:27" x14ac:dyDescent="0.25">
      <c r="X39585" s="69"/>
      <c r="Y39585" s="69"/>
      <c r="Z39585" s="69"/>
      <c r="AA39585" s="69"/>
    </row>
    <row r="39586" spans="24:27" x14ac:dyDescent="0.25">
      <c r="X39586" s="69"/>
      <c r="Y39586" s="69"/>
      <c r="Z39586" s="69"/>
      <c r="AA39586" s="69"/>
    </row>
    <row r="39587" spans="24:27" x14ac:dyDescent="0.25">
      <c r="X39587" s="69"/>
      <c r="Y39587" s="69"/>
      <c r="Z39587" s="69"/>
      <c r="AA39587" s="69"/>
    </row>
    <row r="39588" spans="24:27" x14ac:dyDescent="0.25">
      <c r="X39588" s="69"/>
      <c r="Y39588" s="69"/>
      <c r="Z39588" s="69"/>
      <c r="AA39588" s="69"/>
    </row>
    <row r="39589" spans="24:27" x14ac:dyDescent="0.25">
      <c r="X39589" s="69"/>
      <c r="Y39589" s="69"/>
      <c r="Z39589" s="69"/>
      <c r="AA39589" s="69"/>
    </row>
    <row r="39590" spans="24:27" x14ac:dyDescent="0.25">
      <c r="X39590" s="69"/>
      <c r="Y39590" s="69"/>
      <c r="Z39590" s="69"/>
      <c r="AA39590" s="69"/>
    </row>
    <row r="39591" spans="24:27" x14ac:dyDescent="0.25">
      <c r="X39591" s="69"/>
      <c r="Y39591" s="69"/>
      <c r="Z39591" s="69"/>
      <c r="AA39591" s="69"/>
    </row>
    <row r="39592" spans="24:27" x14ac:dyDescent="0.25">
      <c r="X39592" s="69"/>
      <c r="Y39592" s="69"/>
      <c r="Z39592" s="69"/>
      <c r="AA39592" s="69"/>
    </row>
    <row r="39593" spans="24:27" x14ac:dyDescent="0.25">
      <c r="X39593" s="69"/>
      <c r="Y39593" s="69"/>
      <c r="Z39593" s="69"/>
      <c r="AA39593" s="69"/>
    </row>
    <row r="39594" spans="24:27" x14ac:dyDescent="0.25">
      <c r="X39594" s="69"/>
      <c r="Y39594" s="69"/>
      <c r="Z39594" s="69"/>
      <c r="AA39594" s="69"/>
    </row>
    <row r="39595" spans="24:27" x14ac:dyDescent="0.25">
      <c r="X39595" s="69"/>
      <c r="Y39595" s="69"/>
      <c r="Z39595" s="69"/>
      <c r="AA39595" s="69"/>
    </row>
    <row r="39596" spans="24:27" x14ac:dyDescent="0.25">
      <c r="X39596" s="69"/>
      <c r="Y39596" s="69"/>
      <c r="Z39596" s="69"/>
      <c r="AA39596" s="69"/>
    </row>
    <row r="39597" spans="24:27" x14ac:dyDescent="0.25">
      <c r="X39597" s="69"/>
      <c r="Y39597" s="69"/>
      <c r="Z39597" s="69"/>
      <c r="AA39597" s="69"/>
    </row>
    <row r="39598" spans="24:27" x14ac:dyDescent="0.25">
      <c r="X39598" s="69"/>
      <c r="Y39598" s="69"/>
      <c r="Z39598" s="69"/>
      <c r="AA39598" s="69"/>
    </row>
    <row r="39599" spans="24:27" x14ac:dyDescent="0.25">
      <c r="X39599" s="69"/>
      <c r="Y39599" s="69"/>
      <c r="Z39599" s="69"/>
      <c r="AA39599" s="69"/>
    </row>
    <row r="39600" spans="24:27" x14ac:dyDescent="0.25">
      <c r="X39600" s="69"/>
      <c r="Y39600" s="69"/>
      <c r="Z39600" s="69"/>
      <c r="AA39600" s="69"/>
    </row>
    <row r="39601" spans="24:27" x14ac:dyDescent="0.25">
      <c r="X39601" s="69"/>
      <c r="Y39601" s="69"/>
      <c r="Z39601" s="69"/>
      <c r="AA39601" s="69"/>
    </row>
    <row r="39602" spans="24:27" x14ac:dyDescent="0.25">
      <c r="X39602" s="69"/>
      <c r="Y39602" s="69"/>
      <c r="Z39602" s="69"/>
      <c r="AA39602" s="69"/>
    </row>
    <row r="39603" spans="24:27" x14ac:dyDescent="0.25">
      <c r="X39603" s="69"/>
      <c r="Y39603" s="69"/>
      <c r="Z39603" s="69"/>
      <c r="AA39603" s="69"/>
    </row>
    <row r="39604" spans="24:27" x14ac:dyDescent="0.25">
      <c r="X39604" s="69"/>
      <c r="Y39604" s="69"/>
      <c r="Z39604" s="69"/>
      <c r="AA39604" s="69"/>
    </row>
    <row r="39605" spans="24:27" x14ac:dyDescent="0.25">
      <c r="X39605" s="69"/>
      <c r="Y39605" s="69"/>
      <c r="Z39605" s="69"/>
      <c r="AA39605" s="69"/>
    </row>
    <row r="39606" spans="24:27" x14ac:dyDescent="0.25">
      <c r="X39606" s="69"/>
      <c r="Y39606" s="69"/>
      <c r="Z39606" s="69"/>
      <c r="AA39606" s="69"/>
    </row>
    <row r="39607" spans="24:27" x14ac:dyDescent="0.25">
      <c r="X39607" s="69"/>
      <c r="Y39607" s="69"/>
      <c r="Z39607" s="69"/>
      <c r="AA39607" s="69"/>
    </row>
    <row r="39608" spans="24:27" x14ac:dyDescent="0.25">
      <c r="X39608" s="69"/>
      <c r="Y39608" s="69"/>
      <c r="Z39608" s="69"/>
      <c r="AA39608" s="69"/>
    </row>
    <row r="39609" spans="24:27" x14ac:dyDescent="0.25">
      <c r="X39609" s="69"/>
      <c r="Y39609" s="69"/>
      <c r="Z39609" s="69"/>
      <c r="AA39609" s="69"/>
    </row>
    <row r="39610" spans="24:27" x14ac:dyDescent="0.25">
      <c r="X39610" s="69"/>
      <c r="Y39610" s="69"/>
      <c r="Z39610" s="69"/>
      <c r="AA39610" s="69"/>
    </row>
    <row r="39611" spans="24:27" x14ac:dyDescent="0.25">
      <c r="X39611" s="69"/>
      <c r="Y39611" s="69"/>
      <c r="Z39611" s="69"/>
      <c r="AA39611" s="69"/>
    </row>
    <row r="39612" spans="24:27" x14ac:dyDescent="0.25">
      <c r="X39612" s="69"/>
      <c r="Y39612" s="69"/>
      <c r="Z39612" s="69"/>
      <c r="AA39612" s="69"/>
    </row>
    <row r="39613" spans="24:27" x14ac:dyDescent="0.25">
      <c r="X39613" s="69"/>
      <c r="Y39613" s="69"/>
      <c r="Z39613" s="69"/>
      <c r="AA39613" s="69"/>
    </row>
    <row r="39614" spans="24:27" x14ac:dyDescent="0.25">
      <c r="X39614" s="69"/>
      <c r="Y39614" s="69"/>
      <c r="Z39614" s="69"/>
      <c r="AA39614" s="69"/>
    </row>
    <row r="39615" spans="24:27" x14ac:dyDescent="0.25">
      <c r="X39615" s="69"/>
      <c r="Y39615" s="69"/>
      <c r="Z39615" s="69"/>
      <c r="AA39615" s="69"/>
    </row>
    <row r="39616" spans="24:27" x14ac:dyDescent="0.25">
      <c r="X39616" s="69"/>
      <c r="Y39616" s="69"/>
      <c r="Z39616" s="69"/>
      <c r="AA39616" s="69"/>
    </row>
    <row r="39617" spans="24:27" x14ac:dyDescent="0.25">
      <c r="X39617" s="69"/>
      <c r="Y39617" s="69"/>
      <c r="Z39617" s="69"/>
      <c r="AA39617" s="69"/>
    </row>
    <row r="39618" spans="24:27" x14ac:dyDescent="0.25">
      <c r="X39618" s="69"/>
      <c r="Y39618" s="69"/>
      <c r="Z39618" s="69"/>
      <c r="AA39618" s="69"/>
    </row>
    <row r="39619" spans="24:27" x14ac:dyDescent="0.25">
      <c r="X39619" s="69"/>
      <c r="Y39619" s="69"/>
      <c r="Z39619" s="69"/>
      <c r="AA39619" s="69"/>
    </row>
    <row r="39620" spans="24:27" x14ac:dyDescent="0.25">
      <c r="X39620" s="69"/>
      <c r="Y39620" s="69"/>
      <c r="Z39620" s="69"/>
      <c r="AA39620" s="69"/>
    </row>
    <row r="39621" spans="24:27" x14ac:dyDescent="0.25">
      <c r="X39621" s="69"/>
      <c r="Y39621" s="69"/>
      <c r="Z39621" s="69"/>
      <c r="AA39621" s="69"/>
    </row>
    <row r="39622" spans="24:27" x14ac:dyDescent="0.25">
      <c r="X39622" s="69"/>
      <c r="Y39622" s="69"/>
      <c r="Z39622" s="69"/>
      <c r="AA39622" s="69"/>
    </row>
    <row r="39623" spans="24:27" x14ac:dyDescent="0.25">
      <c r="X39623" s="69"/>
      <c r="Y39623" s="69"/>
      <c r="Z39623" s="69"/>
      <c r="AA39623" s="69"/>
    </row>
    <row r="39624" spans="24:27" x14ac:dyDescent="0.25">
      <c r="X39624" s="69"/>
      <c r="Y39624" s="69"/>
      <c r="Z39624" s="69"/>
      <c r="AA39624" s="69"/>
    </row>
    <row r="39625" spans="24:27" x14ac:dyDescent="0.25">
      <c r="X39625" s="69"/>
      <c r="Y39625" s="69"/>
      <c r="Z39625" s="69"/>
      <c r="AA39625" s="69"/>
    </row>
    <row r="39626" spans="24:27" x14ac:dyDescent="0.25">
      <c r="X39626" s="69"/>
      <c r="Y39626" s="69"/>
      <c r="Z39626" s="69"/>
      <c r="AA39626" s="69"/>
    </row>
    <row r="39627" spans="24:27" x14ac:dyDescent="0.25">
      <c r="X39627" s="69"/>
      <c r="Y39627" s="69"/>
      <c r="Z39627" s="69"/>
      <c r="AA39627" s="69"/>
    </row>
    <row r="39628" spans="24:27" x14ac:dyDescent="0.25">
      <c r="X39628" s="69"/>
      <c r="Y39628" s="69"/>
      <c r="Z39628" s="69"/>
      <c r="AA39628" s="69"/>
    </row>
    <row r="39629" spans="24:27" x14ac:dyDescent="0.25">
      <c r="X39629" s="69"/>
      <c r="Y39629" s="69"/>
      <c r="Z39629" s="69"/>
      <c r="AA39629" s="69"/>
    </row>
    <row r="39630" spans="24:27" x14ac:dyDescent="0.25">
      <c r="X39630" s="69"/>
      <c r="Y39630" s="69"/>
      <c r="Z39630" s="69"/>
      <c r="AA39630" s="69"/>
    </row>
    <row r="39631" spans="24:27" x14ac:dyDescent="0.25">
      <c r="X39631" s="69"/>
      <c r="Y39631" s="69"/>
      <c r="Z39631" s="69"/>
      <c r="AA39631" s="69"/>
    </row>
    <row r="39632" spans="24:27" x14ac:dyDescent="0.25">
      <c r="X39632" s="69"/>
      <c r="Y39632" s="69"/>
      <c r="Z39632" s="69"/>
      <c r="AA39632" s="69"/>
    </row>
    <row r="39633" spans="24:27" x14ac:dyDescent="0.25">
      <c r="X39633" s="69"/>
      <c r="Y39633" s="69"/>
      <c r="Z39633" s="69"/>
      <c r="AA39633" s="69"/>
    </row>
    <row r="39634" spans="24:27" x14ac:dyDescent="0.25">
      <c r="X39634" s="69"/>
      <c r="Y39634" s="69"/>
      <c r="Z39634" s="69"/>
      <c r="AA39634" s="69"/>
    </row>
    <row r="39635" spans="24:27" x14ac:dyDescent="0.25">
      <c r="X39635" s="69"/>
      <c r="Y39635" s="69"/>
      <c r="Z39635" s="69"/>
      <c r="AA39635" s="69"/>
    </row>
    <row r="39636" spans="24:27" x14ac:dyDescent="0.25">
      <c r="X39636" s="69"/>
      <c r="Y39636" s="69"/>
      <c r="Z39636" s="69"/>
      <c r="AA39636" s="69"/>
    </row>
    <row r="39637" spans="24:27" x14ac:dyDescent="0.25">
      <c r="X39637" s="69"/>
      <c r="Y39637" s="69"/>
      <c r="Z39637" s="69"/>
      <c r="AA39637" s="69"/>
    </row>
    <row r="39638" spans="24:27" x14ac:dyDescent="0.25">
      <c r="X39638" s="69"/>
      <c r="Y39638" s="69"/>
      <c r="Z39638" s="69"/>
      <c r="AA39638" s="69"/>
    </row>
    <row r="39639" spans="24:27" x14ac:dyDescent="0.25">
      <c r="X39639" s="69"/>
      <c r="Y39639" s="69"/>
      <c r="Z39639" s="69"/>
      <c r="AA39639" s="69"/>
    </row>
    <row r="39640" spans="24:27" x14ac:dyDescent="0.25">
      <c r="X39640" s="69"/>
      <c r="Y39640" s="69"/>
      <c r="Z39640" s="69"/>
      <c r="AA39640" s="69"/>
    </row>
    <row r="39641" spans="24:27" x14ac:dyDescent="0.25">
      <c r="X39641" s="69"/>
      <c r="Y39641" s="69"/>
      <c r="Z39641" s="69"/>
      <c r="AA39641" s="69"/>
    </row>
    <row r="39642" spans="24:27" x14ac:dyDescent="0.25">
      <c r="X39642" s="69"/>
      <c r="Y39642" s="69"/>
      <c r="Z39642" s="69"/>
      <c r="AA39642" s="69"/>
    </row>
    <row r="39643" spans="24:27" x14ac:dyDescent="0.25">
      <c r="X39643" s="69"/>
      <c r="Y39643" s="69"/>
      <c r="Z39643" s="69"/>
      <c r="AA39643" s="69"/>
    </row>
    <row r="39644" spans="24:27" x14ac:dyDescent="0.25">
      <c r="X39644" s="69"/>
      <c r="Y39644" s="69"/>
      <c r="Z39644" s="69"/>
      <c r="AA39644" s="69"/>
    </row>
    <row r="39645" spans="24:27" x14ac:dyDescent="0.25">
      <c r="X39645" s="69"/>
      <c r="Y39645" s="69"/>
      <c r="Z39645" s="69"/>
      <c r="AA39645" s="69"/>
    </row>
    <row r="39646" spans="24:27" x14ac:dyDescent="0.25">
      <c r="X39646" s="69"/>
      <c r="Y39646" s="69"/>
      <c r="Z39646" s="69"/>
      <c r="AA39646" s="69"/>
    </row>
    <row r="39647" spans="24:27" x14ac:dyDescent="0.25">
      <c r="X39647" s="69"/>
      <c r="Y39647" s="69"/>
      <c r="Z39647" s="69"/>
      <c r="AA39647" s="69"/>
    </row>
    <row r="39648" spans="24:27" x14ac:dyDescent="0.25">
      <c r="X39648" s="69"/>
      <c r="Y39648" s="69"/>
      <c r="Z39648" s="69"/>
      <c r="AA39648" s="69"/>
    </row>
    <row r="39649" spans="24:27" x14ac:dyDescent="0.25">
      <c r="X39649" s="69"/>
      <c r="Y39649" s="69"/>
      <c r="Z39649" s="69"/>
      <c r="AA39649" s="69"/>
    </row>
    <row r="39650" spans="24:27" x14ac:dyDescent="0.25">
      <c r="X39650" s="69"/>
      <c r="Y39650" s="69"/>
      <c r="Z39650" s="69"/>
      <c r="AA39650" s="69"/>
    </row>
    <row r="39651" spans="24:27" x14ac:dyDescent="0.25">
      <c r="X39651" s="69"/>
      <c r="Y39651" s="69"/>
      <c r="Z39651" s="69"/>
      <c r="AA39651" s="69"/>
    </row>
    <row r="39652" spans="24:27" x14ac:dyDescent="0.25">
      <c r="X39652" s="69"/>
      <c r="Y39652" s="69"/>
      <c r="Z39652" s="69"/>
      <c r="AA39652" s="69"/>
    </row>
    <row r="39653" spans="24:27" x14ac:dyDescent="0.25">
      <c r="X39653" s="69"/>
      <c r="Y39653" s="69"/>
      <c r="Z39653" s="69"/>
      <c r="AA39653" s="69"/>
    </row>
    <row r="39654" spans="24:27" x14ac:dyDescent="0.25">
      <c r="X39654" s="69"/>
      <c r="Y39654" s="69"/>
      <c r="Z39654" s="69"/>
      <c r="AA39654" s="69"/>
    </row>
    <row r="39655" spans="24:27" x14ac:dyDescent="0.25">
      <c r="X39655" s="69"/>
      <c r="Y39655" s="69"/>
      <c r="Z39655" s="69"/>
      <c r="AA39655" s="69"/>
    </row>
    <row r="39656" spans="24:27" x14ac:dyDescent="0.25">
      <c r="X39656" s="69"/>
      <c r="Y39656" s="69"/>
      <c r="Z39656" s="69"/>
      <c r="AA39656" s="69"/>
    </row>
    <row r="39657" spans="24:27" x14ac:dyDescent="0.25">
      <c r="X39657" s="69"/>
      <c r="Y39657" s="69"/>
      <c r="Z39657" s="69"/>
      <c r="AA39657" s="69"/>
    </row>
    <row r="39658" spans="24:27" x14ac:dyDescent="0.25">
      <c r="X39658" s="69"/>
      <c r="Y39658" s="69"/>
      <c r="Z39658" s="69"/>
      <c r="AA39658" s="69"/>
    </row>
    <row r="39659" spans="24:27" x14ac:dyDescent="0.25">
      <c r="X39659" s="69"/>
      <c r="Y39659" s="69"/>
      <c r="Z39659" s="69"/>
      <c r="AA39659" s="69"/>
    </row>
    <row r="39660" spans="24:27" x14ac:dyDescent="0.25">
      <c r="X39660" s="69"/>
      <c r="Y39660" s="69"/>
      <c r="Z39660" s="69"/>
      <c r="AA39660" s="69"/>
    </row>
    <row r="39661" spans="24:27" x14ac:dyDescent="0.25">
      <c r="X39661" s="69"/>
      <c r="Y39661" s="69"/>
      <c r="Z39661" s="69"/>
      <c r="AA39661" s="69"/>
    </row>
    <row r="39662" spans="24:27" x14ac:dyDescent="0.25">
      <c r="X39662" s="69"/>
      <c r="Y39662" s="69"/>
      <c r="Z39662" s="69"/>
      <c r="AA39662" s="69"/>
    </row>
    <row r="39663" spans="24:27" x14ac:dyDescent="0.25">
      <c r="X39663" s="69"/>
      <c r="Y39663" s="69"/>
      <c r="Z39663" s="69"/>
      <c r="AA39663" s="69"/>
    </row>
    <row r="39664" spans="24:27" x14ac:dyDescent="0.25">
      <c r="X39664" s="69"/>
      <c r="Y39664" s="69"/>
      <c r="Z39664" s="69"/>
      <c r="AA39664" s="69"/>
    </row>
    <row r="39665" spans="24:27" x14ac:dyDescent="0.25">
      <c r="X39665" s="69"/>
      <c r="Y39665" s="69"/>
      <c r="Z39665" s="69"/>
      <c r="AA39665" s="69"/>
    </row>
    <row r="39666" spans="24:27" x14ac:dyDescent="0.25">
      <c r="X39666" s="69"/>
      <c r="Y39666" s="69"/>
      <c r="Z39666" s="69"/>
      <c r="AA39666" s="69"/>
    </row>
    <row r="39667" spans="24:27" x14ac:dyDescent="0.25">
      <c r="X39667" s="69"/>
      <c r="Y39667" s="69"/>
      <c r="Z39667" s="69"/>
      <c r="AA39667" s="69"/>
    </row>
    <row r="39668" spans="24:27" x14ac:dyDescent="0.25">
      <c r="X39668" s="69"/>
      <c r="Y39668" s="69"/>
      <c r="Z39668" s="69"/>
      <c r="AA39668" s="69"/>
    </row>
    <row r="39669" spans="24:27" x14ac:dyDescent="0.25">
      <c r="X39669" s="69"/>
      <c r="Y39669" s="69"/>
      <c r="Z39669" s="69"/>
      <c r="AA39669" s="69"/>
    </row>
    <row r="39670" spans="24:27" x14ac:dyDescent="0.25">
      <c r="X39670" s="69"/>
      <c r="Y39670" s="69"/>
      <c r="Z39670" s="69"/>
      <c r="AA39670" s="69"/>
    </row>
    <row r="39671" spans="24:27" x14ac:dyDescent="0.25">
      <c r="X39671" s="69"/>
      <c r="Y39671" s="69"/>
      <c r="Z39671" s="69"/>
      <c r="AA39671" s="69"/>
    </row>
    <row r="39672" spans="24:27" x14ac:dyDescent="0.25">
      <c r="X39672" s="69"/>
      <c r="Y39672" s="69"/>
      <c r="Z39672" s="69"/>
      <c r="AA39672" s="69"/>
    </row>
    <row r="39673" spans="24:27" x14ac:dyDescent="0.25">
      <c r="X39673" s="69"/>
      <c r="Y39673" s="69"/>
      <c r="Z39673" s="69"/>
      <c r="AA39673" s="69"/>
    </row>
    <row r="39674" spans="24:27" x14ac:dyDescent="0.25">
      <c r="X39674" s="69"/>
      <c r="Y39674" s="69"/>
      <c r="Z39674" s="69"/>
      <c r="AA39674" s="69"/>
    </row>
    <row r="39675" spans="24:27" x14ac:dyDescent="0.25">
      <c r="X39675" s="69"/>
      <c r="Y39675" s="69"/>
      <c r="Z39675" s="69"/>
      <c r="AA39675" s="69"/>
    </row>
    <row r="39676" spans="24:27" x14ac:dyDescent="0.25">
      <c r="X39676" s="69"/>
      <c r="Y39676" s="69"/>
      <c r="Z39676" s="69"/>
      <c r="AA39676" s="69"/>
    </row>
    <row r="39677" spans="24:27" x14ac:dyDescent="0.25">
      <c r="X39677" s="69"/>
      <c r="Y39677" s="69"/>
      <c r="Z39677" s="69"/>
      <c r="AA39677" s="69"/>
    </row>
    <row r="39678" spans="24:27" x14ac:dyDescent="0.25">
      <c r="X39678" s="69"/>
      <c r="Y39678" s="69"/>
      <c r="Z39678" s="69"/>
      <c r="AA39678" s="69"/>
    </row>
    <row r="39679" spans="24:27" x14ac:dyDescent="0.25">
      <c r="X39679" s="69"/>
      <c r="Y39679" s="69"/>
      <c r="Z39679" s="69"/>
      <c r="AA39679" s="69"/>
    </row>
    <row r="39680" spans="24:27" x14ac:dyDescent="0.25">
      <c r="X39680" s="69"/>
      <c r="Y39680" s="69"/>
      <c r="Z39680" s="69"/>
      <c r="AA39680" s="69"/>
    </row>
    <row r="39681" spans="24:27" x14ac:dyDescent="0.25">
      <c r="X39681" s="69"/>
      <c r="Y39681" s="69"/>
      <c r="Z39681" s="69"/>
      <c r="AA39681" s="69"/>
    </row>
    <row r="39682" spans="24:27" x14ac:dyDescent="0.25">
      <c r="X39682" s="69"/>
      <c r="Y39682" s="69"/>
      <c r="Z39682" s="69"/>
      <c r="AA39682" s="69"/>
    </row>
    <row r="39683" spans="24:27" x14ac:dyDescent="0.25">
      <c r="X39683" s="69"/>
      <c r="Y39683" s="69"/>
      <c r="Z39683" s="69"/>
      <c r="AA39683" s="69"/>
    </row>
    <row r="39684" spans="24:27" x14ac:dyDescent="0.25">
      <c r="X39684" s="69"/>
      <c r="Y39684" s="69"/>
      <c r="Z39684" s="69"/>
      <c r="AA39684" s="69"/>
    </row>
    <row r="39685" spans="24:27" x14ac:dyDescent="0.25">
      <c r="X39685" s="69"/>
      <c r="Y39685" s="69"/>
      <c r="Z39685" s="69"/>
      <c r="AA39685" s="69"/>
    </row>
    <row r="39686" spans="24:27" x14ac:dyDescent="0.25">
      <c r="X39686" s="69"/>
      <c r="Y39686" s="69"/>
      <c r="Z39686" s="69"/>
      <c r="AA39686" s="69"/>
    </row>
    <row r="39687" spans="24:27" x14ac:dyDescent="0.25">
      <c r="X39687" s="69"/>
      <c r="Y39687" s="69"/>
      <c r="Z39687" s="69"/>
      <c r="AA39687" s="69"/>
    </row>
    <row r="39688" spans="24:27" x14ac:dyDescent="0.25">
      <c r="X39688" s="69"/>
      <c r="Y39688" s="69"/>
      <c r="Z39688" s="69"/>
      <c r="AA39688" s="69"/>
    </row>
    <row r="39689" spans="24:27" x14ac:dyDescent="0.25">
      <c r="X39689" s="69"/>
      <c r="Y39689" s="69"/>
      <c r="Z39689" s="69"/>
      <c r="AA39689" s="69"/>
    </row>
    <row r="39690" spans="24:27" x14ac:dyDescent="0.25">
      <c r="X39690" s="69"/>
      <c r="Y39690" s="69"/>
      <c r="Z39690" s="69"/>
      <c r="AA39690" s="69"/>
    </row>
    <row r="39691" spans="24:27" x14ac:dyDescent="0.25">
      <c r="X39691" s="69"/>
      <c r="Y39691" s="69"/>
      <c r="Z39691" s="69"/>
      <c r="AA39691" s="69"/>
    </row>
    <row r="39692" spans="24:27" x14ac:dyDescent="0.25">
      <c r="X39692" s="69"/>
      <c r="Y39692" s="69"/>
      <c r="Z39692" s="69"/>
      <c r="AA39692" s="69"/>
    </row>
    <row r="39693" spans="24:27" x14ac:dyDescent="0.25">
      <c r="X39693" s="69"/>
      <c r="Y39693" s="69"/>
      <c r="Z39693" s="69"/>
      <c r="AA39693" s="69"/>
    </row>
    <row r="39694" spans="24:27" x14ac:dyDescent="0.25">
      <c r="X39694" s="69"/>
      <c r="Y39694" s="69"/>
      <c r="Z39694" s="69"/>
      <c r="AA39694" s="69"/>
    </row>
    <row r="39695" spans="24:27" x14ac:dyDescent="0.25">
      <c r="X39695" s="69"/>
      <c r="Y39695" s="69"/>
      <c r="Z39695" s="69"/>
      <c r="AA39695" s="69"/>
    </row>
    <row r="39696" spans="24:27" x14ac:dyDescent="0.25">
      <c r="X39696" s="69"/>
      <c r="Y39696" s="69"/>
      <c r="Z39696" s="69"/>
      <c r="AA39696" s="69"/>
    </row>
    <row r="39697" spans="24:27" x14ac:dyDescent="0.25">
      <c r="X39697" s="69"/>
      <c r="Y39697" s="69"/>
      <c r="Z39697" s="69"/>
      <c r="AA39697" s="69"/>
    </row>
    <row r="39698" spans="24:27" x14ac:dyDescent="0.25">
      <c r="X39698" s="69"/>
      <c r="Y39698" s="69"/>
      <c r="Z39698" s="69"/>
      <c r="AA39698" s="69"/>
    </row>
    <row r="39699" spans="24:27" x14ac:dyDescent="0.25">
      <c r="X39699" s="69"/>
      <c r="Y39699" s="69"/>
      <c r="Z39699" s="69"/>
      <c r="AA39699" s="69"/>
    </row>
    <row r="39700" spans="24:27" x14ac:dyDescent="0.25">
      <c r="X39700" s="69"/>
      <c r="Y39700" s="69"/>
      <c r="Z39700" s="69"/>
      <c r="AA39700" s="69"/>
    </row>
    <row r="39701" spans="24:27" x14ac:dyDescent="0.25">
      <c r="X39701" s="69"/>
      <c r="Y39701" s="69"/>
      <c r="Z39701" s="69"/>
      <c r="AA39701" s="69"/>
    </row>
    <row r="39702" spans="24:27" x14ac:dyDescent="0.25">
      <c r="X39702" s="69"/>
      <c r="Y39702" s="69"/>
      <c r="Z39702" s="69"/>
      <c r="AA39702" s="69"/>
    </row>
    <row r="39703" spans="24:27" x14ac:dyDescent="0.25">
      <c r="X39703" s="69"/>
      <c r="Y39703" s="69"/>
      <c r="Z39703" s="69"/>
      <c r="AA39703" s="69"/>
    </row>
    <row r="39704" spans="24:27" x14ac:dyDescent="0.25">
      <c r="X39704" s="69"/>
      <c r="Y39704" s="69"/>
      <c r="Z39704" s="69"/>
      <c r="AA39704" s="69"/>
    </row>
    <row r="39705" spans="24:27" x14ac:dyDescent="0.25">
      <c r="X39705" s="69"/>
      <c r="Y39705" s="69"/>
      <c r="Z39705" s="69"/>
      <c r="AA39705" s="69"/>
    </row>
    <row r="39706" spans="24:27" x14ac:dyDescent="0.25">
      <c r="X39706" s="69"/>
      <c r="Y39706" s="69"/>
      <c r="Z39706" s="69"/>
      <c r="AA39706" s="69"/>
    </row>
    <row r="39707" spans="24:27" x14ac:dyDescent="0.25">
      <c r="X39707" s="69"/>
      <c r="Y39707" s="69"/>
      <c r="Z39707" s="69"/>
      <c r="AA39707" s="69"/>
    </row>
    <row r="39708" spans="24:27" x14ac:dyDescent="0.25">
      <c r="X39708" s="69"/>
      <c r="Y39708" s="69"/>
      <c r="Z39708" s="69"/>
      <c r="AA39708" s="69"/>
    </row>
    <row r="39709" spans="24:27" x14ac:dyDescent="0.25">
      <c r="X39709" s="69"/>
      <c r="Y39709" s="69"/>
      <c r="Z39709" s="69"/>
      <c r="AA39709" s="69"/>
    </row>
    <row r="39710" spans="24:27" x14ac:dyDescent="0.25">
      <c r="X39710" s="69"/>
      <c r="Y39710" s="69"/>
      <c r="Z39710" s="69"/>
      <c r="AA39710" s="69"/>
    </row>
    <row r="39711" spans="24:27" x14ac:dyDescent="0.25">
      <c r="X39711" s="69"/>
      <c r="Y39711" s="69"/>
      <c r="Z39711" s="69"/>
      <c r="AA39711" s="69"/>
    </row>
    <row r="39712" spans="24:27" x14ac:dyDescent="0.25">
      <c r="X39712" s="69"/>
      <c r="Y39712" s="69"/>
      <c r="Z39712" s="69"/>
      <c r="AA39712" s="69"/>
    </row>
    <row r="39713" spans="24:27" x14ac:dyDescent="0.25">
      <c r="X39713" s="69"/>
      <c r="Y39713" s="69"/>
      <c r="Z39713" s="69"/>
      <c r="AA39713" s="69"/>
    </row>
    <row r="39714" spans="24:27" x14ac:dyDescent="0.25">
      <c r="X39714" s="69"/>
      <c r="Y39714" s="69"/>
      <c r="Z39714" s="69"/>
      <c r="AA39714" s="69"/>
    </row>
    <row r="39715" spans="24:27" x14ac:dyDescent="0.25">
      <c r="X39715" s="69"/>
      <c r="Y39715" s="69"/>
      <c r="Z39715" s="69"/>
      <c r="AA39715" s="69"/>
    </row>
    <row r="39716" spans="24:27" x14ac:dyDescent="0.25">
      <c r="X39716" s="69"/>
      <c r="Y39716" s="69"/>
      <c r="Z39716" s="69"/>
      <c r="AA39716" s="69"/>
    </row>
    <row r="39717" spans="24:27" x14ac:dyDescent="0.25">
      <c r="X39717" s="69"/>
      <c r="Y39717" s="69"/>
      <c r="Z39717" s="69"/>
      <c r="AA39717" s="69"/>
    </row>
    <row r="39718" spans="24:27" x14ac:dyDescent="0.25">
      <c r="X39718" s="69"/>
      <c r="Y39718" s="69"/>
      <c r="Z39718" s="69"/>
      <c r="AA39718" s="69"/>
    </row>
    <row r="39719" spans="24:27" x14ac:dyDescent="0.25">
      <c r="X39719" s="69"/>
      <c r="Y39719" s="69"/>
      <c r="Z39719" s="69"/>
      <c r="AA39719" s="69"/>
    </row>
    <row r="39720" spans="24:27" x14ac:dyDescent="0.25">
      <c r="X39720" s="69"/>
      <c r="Y39720" s="69"/>
      <c r="Z39720" s="69"/>
      <c r="AA39720" s="69"/>
    </row>
    <row r="39721" spans="24:27" x14ac:dyDescent="0.25">
      <c r="X39721" s="69"/>
      <c r="Y39721" s="69"/>
      <c r="Z39721" s="69"/>
      <c r="AA39721" s="69"/>
    </row>
    <row r="39722" spans="24:27" x14ac:dyDescent="0.25">
      <c r="X39722" s="69"/>
      <c r="Y39722" s="69"/>
      <c r="Z39722" s="69"/>
      <c r="AA39722" s="69"/>
    </row>
    <row r="39723" spans="24:27" x14ac:dyDescent="0.25">
      <c r="X39723" s="69"/>
      <c r="Y39723" s="69"/>
      <c r="Z39723" s="69"/>
      <c r="AA39723" s="69"/>
    </row>
    <row r="39724" spans="24:27" x14ac:dyDescent="0.25">
      <c r="X39724" s="69"/>
      <c r="Y39724" s="69"/>
      <c r="Z39724" s="69"/>
      <c r="AA39724" s="69"/>
    </row>
    <row r="39725" spans="24:27" x14ac:dyDescent="0.25">
      <c r="X39725" s="69"/>
      <c r="Y39725" s="69"/>
      <c r="Z39725" s="69"/>
      <c r="AA39725" s="69"/>
    </row>
    <row r="39726" spans="24:27" x14ac:dyDescent="0.25">
      <c r="X39726" s="69"/>
      <c r="Y39726" s="69"/>
      <c r="Z39726" s="69"/>
      <c r="AA39726" s="69"/>
    </row>
    <row r="39727" spans="24:27" x14ac:dyDescent="0.25">
      <c r="X39727" s="69"/>
      <c r="Y39727" s="69"/>
      <c r="Z39727" s="69"/>
      <c r="AA39727" s="69"/>
    </row>
    <row r="39728" spans="24:27" x14ac:dyDescent="0.25">
      <c r="X39728" s="69"/>
      <c r="Y39728" s="69"/>
      <c r="Z39728" s="69"/>
      <c r="AA39728" s="69"/>
    </row>
    <row r="39729" spans="24:27" x14ac:dyDescent="0.25">
      <c r="X39729" s="69"/>
      <c r="Y39729" s="69"/>
      <c r="Z39729" s="69"/>
      <c r="AA39729" s="69"/>
    </row>
    <row r="39730" spans="24:27" x14ac:dyDescent="0.25">
      <c r="X39730" s="69"/>
      <c r="Y39730" s="69"/>
      <c r="Z39730" s="69"/>
      <c r="AA39730" s="69"/>
    </row>
    <row r="39731" spans="24:27" x14ac:dyDescent="0.25">
      <c r="X39731" s="69"/>
      <c r="Y39731" s="69"/>
      <c r="Z39731" s="69"/>
      <c r="AA39731" s="69"/>
    </row>
    <row r="39732" spans="24:27" x14ac:dyDescent="0.25">
      <c r="X39732" s="69"/>
      <c r="Y39732" s="69"/>
      <c r="Z39732" s="69"/>
      <c r="AA39732" s="69"/>
    </row>
    <row r="39733" spans="24:27" x14ac:dyDescent="0.25">
      <c r="X39733" s="69"/>
      <c r="Y39733" s="69"/>
      <c r="Z39733" s="69"/>
      <c r="AA39733" s="69"/>
    </row>
    <row r="39734" spans="24:27" x14ac:dyDescent="0.25">
      <c r="X39734" s="69"/>
      <c r="Y39734" s="69"/>
      <c r="Z39734" s="69"/>
      <c r="AA39734" s="69"/>
    </row>
    <row r="39735" spans="24:27" x14ac:dyDescent="0.25">
      <c r="X39735" s="69"/>
      <c r="Y39735" s="69"/>
      <c r="Z39735" s="69"/>
      <c r="AA39735" s="69"/>
    </row>
    <row r="39736" spans="24:27" x14ac:dyDescent="0.25">
      <c r="X39736" s="69"/>
      <c r="Y39736" s="69"/>
      <c r="Z39736" s="69"/>
      <c r="AA39736" s="69"/>
    </row>
    <row r="39737" spans="24:27" x14ac:dyDescent="0.25">
      <c r="X39737" s="69"/>
      <c r="Y39737" s="69"/>
      <c r="Z39737" s="69"/>
      <c r="AA39737" s="69"/>
    </row>
    <row r="39738" spans="24:27" x14ac:dyDescent="0.25">
      <c r="X39738" s="69"/>
      <c r="Y39738" s="69"/>
      <c r="Z39738" s="69"/>
      <c r="AA39738" s="69"/>
    </row>
    <row r="39739" spans="24:27" x14ac:dyDescent="0.25">
      <c r="X39739" s="69"/>
      <c r="Y39739" s="69"/>
      <c r="Z39739" s="69"/>
      <c r="AA39739" s="69"/>
    </row>
    <row r="39740" spans="24:27" x14ac:dyDescent="0.25">
      <c r="X39740" s="69"/>
      <c r="Y39740" s="69"/>
      <c r="Z39740" s="69"/>
      <c r="AA39740" s="69"/>
    </row>
    <row r="39741" spans="24:27" x14ac:dyDescent="0.25">
      <c r="X39741" s="69"/>
      <c r="Y39741" s="69"/>
      <c r="Z39741" s="69"/>
      <c r="AA39741" s="69"/>
    </row>
    <row r="39742" spans="24:27" x14ac:dyDescent="0.25">
      <c r="X39742" s="69"/>
      <c r="Y39742" s="69"/>
      <c r="Z39742" s="69"/>
      <c r="AA39742" s="69"/>
    </row>
    <row r="39743" spans="24:27" x14ac:dyDescent="0.25">
      <c r="X39743" s="69"/>
      <c r="Y39743" s="69"/>
      <c r="Z39743" s="69"/>
      <c r="AA39743" s="69"/>
    </row>
    <row r="39744" spans="24:27" x14ac:dyDescent="0.25">
      <c r="X39744" s="69"/>
      <c r="Y39744" s="69"/>
      <c r="Z39744" s="69"/>
      <c r="AA39744" s="69"/>
    </row>
    <row r="39745" spans="24:27" x14ac:dyDescent="0.25">
      <c r="X39745" s="69"/>
      <c r="Y39745" s="69"/>
      <c r="Z39745" s="69"/>
      <c r="AA39745" s="69"/>
    </row>
    <row r="39746" spans="24:27" x14ac:dyDescent="0.25">
      <c r="X39746" s="69"/>
      <c r="Y39746" s="69"/>
      <c r="Z39746" s="69"/>
      <c r="AA39746" s="69"/>
    </row>
    <row r="39747" spans="24:27" x14ac:dyDescent="0.25">
      <c r="X39747" s="69"/>
      <c r="Y39747" s="69"/>
      <c r="Z39747" s="69"/>
      <c r="AA39747" s="69"/>
    </row>
    <row r="39748" spans="24:27" x14ac:dyDescent="0.25">
      <c r="X39748" s="69"/>
      <c r="Y39748" s="69"/>
      <c r="Z39748" s="69"/>
      <c r="AA39748" s="69"/>
    </row>
    <row r="39749" spans="24:27" x14ac:dyDescent="0.25">
      <c r="X39749" s="69"/>
      <c r="Y39749" s="69"/>
      <c r="Z39749" s="69"/>
      <c r="AA39749" s="69"/>
    </row>
    <row r="39750" spans="24:27" x14ac:dyDescent="0.25">
      <c r="X39750" s="69"/>
      <c r="Y39750" s="69"/>
      <c r="Z39750" s="69"/>
      <c r="AA39750" s="69"/>
    </row>
    <row r="39751" spans="24:27" x14ac:dyDescent="0.25">
      <c r="X39751" s="69"/>
      <c r="Y39751" s="69"/>
      <c r="Z39751" s="69"/>
      <c r="AA39751" s="69"/>
    </row>
    <row r="39752" spans="24:27" x14ac:dyDescent="0.25">
      <c r="X39752" s="69"/>
      <c r="Y39752" s="69"/>
      <c r="Z39752" s="69"/>
      <c r="AA39752" s="69"/>
    </row>
    <row r="39753" spans="24:27" x14ac:dyDescent="0.25">
      <c r="X39753" s="69"/>
      <c r="Y39753" s="69"/>
      <c r="Z39753" s="69"/>
      <c r="AA39753" s="69"/>
    </row>
    <row r="39754" spans="24:27" x14ac:dyDescent="0.25">
      <c r="X39754" s="69"/>
      <c r="Y39754" s="69"/>
      <c r="Z39754" s="69"/>
      <c r="AA39754" s="69"/>
    </row>
    <row r="39755" spans="24:27" x14ac:dyDescent="0.25">
      <c r="X39755" s="69"/>
      <c r="Y39755" s="69"/>
      <c r="Z39755" s="69"/>
      <c r="AA39755" s="69"/>
    </row>
    <row r="39756" spans="24:27" x14ac:dyDescent="0.25">
      <c r="X39756" s="69"/>
      <c r="Y39756" s="69"/>
      <c r="Z39756" s="69"/>
      <c r="AA39756" s="69"/>
    </row>
    <row r="39757" spans="24:27" x14ac:dyDescent="0.25">
      <c r="X39757" s="69"/>
      <c r="Y39757" s="69"/>
      <c r="Z39757" s="69"/>
      <c r="AA39757" s="69"/>
    </row>
    <row r="39758" spans="24:27" x14ac:dyDescent="0.25">
      <c r="X39758" s="69"/>
      <c r="Y39758" s="69"/>
      <c r="Z39758" s="69"/>
      <c r="AA39758" s="69"/>
    </row>
    <row r="39759" spans="24:27" x14ac:dyDescent="0.25">
      <c r="X39759" s="69"/>
      <c r="Y39759" s="69"/>
      <c r="Z39759" s="69"/>
      <c r="AA39759" s="69"/>
    </row>
    <row r="39760" spans="24:27" x14ac:dyDescent="0.25">
      <c r="X39760" s="69"/>
      <c r="Y39760" s="69"/>
      <c r="Z39760" s="69"/>
      <c r="AA39760" s="69"/>
    </row>
    <row r="39761" spans="24:27" x14ac:dyDescent="0.25">
      <c r="X39761" s="69"/>
      <c r="Y39761" s="69"/>
      <c r="Z39761" s="69"/>
      <c r="AA39761" s="69"/>
    </row>
    <row r="39762" spans="24:27" x14ac:dyDescent="0.25">
      <c r="X39762" s="69"/>
      <c r="Y39762" s="69"/>
      <c r="Z39762" s="69"/>
      <c r="AA39762" s="69"/>
    </row>
    <row r="39763" spans="24:27" x14ac:dyDescent="0.25">
      <c r="X39763" s="69"/>
      <c r="Y39763" s="69"/>
      <c r="Z39763" s="69"/>
      <c r="AA39763" s="69"/>
    </row>
    <row r="39764" spans="24:27" x14ac:dyDescent="0.25">
      <c r="X39764" s="69"/>
      <c r="Y39764" s="69"/>
      <c r="Z39764" s="69"/>
      <c r="AA39764" s="69"/>
    </row>
    <row r="39765" spans="24:27" x14ac:dyDescent="0.25">
      <c r="X39765" s="69"/>
      <c r="Y39765" s="69"/>
      <c r="Z39765" s="69"/>
      <c r="AA39765" s="69"/>
    </row>
    <row r="39766" spans="24:27" x14ac:dyDescent="0.25">
      <c r="X39766" s="69"/>
      <c r="Y39766" s="69"/>
      <c r="Z39766" s="69"/>
      <c r="AA39766" s="69"/>
    </row>
    <row r="39767" spans="24:27" x14ac:dyDescent="0.25">
      <c r="X39767" s="69"/>
      <c r="Y39767" s="69"/>
      <c r="Z39767" s="69"/>
      <c r="AA39767" s="69"/>
    </row>
    <row r="39768" spans="24:27" x14ac:dyDescent="0.25">
      <c r="X39768" s="69"/>
      <c r="Y39768" s="69"/>
      <c r="Z39768" s="69"/>
      <c r="AA39768" s="69"/>
    </row>
    <row r="39769" spans="24:27" x14ac:dyDescent="0.25">
      <c r="X39769" s="69"/>
      <c r="Y39769" s="69"/>
      <c r="Z39769" s="69"/>
      <c r="AA39769" s="69"/>
    </row>
    <row r="39770" spans="24:27" x14ac:dyDescent="0.25">
      <c r="X39770" s="69"/>
      <c r="Y39770" s="69"/>
      <c r="Z39770" s="69"/>
      <c r="AA39770" s="69"/>
    </row>
    <row r="39771" spans="24:27" x14ac:dyDescent="0.25">
      <c r="X39771" s="69"/>
      <c r="Y39771" s="69"/>
      <c r="Z39771" s="69"/>
      <c r="AA39771" s="69"/>
    </row>
    <row r="39772" spans="24:27" x14ac:dyDescent="0.25">
      <c r="X39772" s="69"/>
      <c r="Y39772" s="69"/>
      <c r="Z39772" s="69"/>
      <c r="AA39772" s="69"/>
    </row>
    <row r="39773" spans="24:27" x14ac:dyDescent="0.25">
      <c r="X39773" s="69"/>
      <c r="Y39773" s="69"/>
      <c r="Z39773" s="69"/>
      <c r="AA39773" s="69"/>
    </row>
    <row r="39774" spans="24:27" x14ac:dyDescent="0.25">
      <c r="X39774" s="69"/>
      <c r="Y39774" s="69"/>
      <c r="Z39774" s="69"/>
      <c r="AA39774" s="69"/>
    </row>
    <row r="39775" spans="24:27" x14ac:dyDescent="0.25">
      <c r="X39775" s="69"/>
      <c r="Y39775" s="69"/>
      <c r="Z39775" s="69"/>
      <c r="AA39775" s="69"/>
    </row>
    <row r="39776" spans="24:27" x14ac:dyDescent="0.25">
      <c r="X39776" s="69"/>
      <c r="Y39776" s="69"/>
      <c r="Z39776" s="69"/>
      <c r="AA39776" s="69"/>
    </row>
    <row r="39777" spans="24:27" x14ac:dyDescent="0.25">
      <c r="X39777" s="69"/>
      <c r="Y39777" s="69"/>
      <c r="Z39777" s="69"/>
      <c r="AA39777" s="69"/>
    </row>
    <row r="39778" spans="24:27" x14ac:dyDescent="0.25">
      <c r="X39778" s="69"/>
      <c r="Y39778" s="69"/>
      <c r="Z39778" s="69"/>
      <c r="AA39778" s="69"/>
    </row>
    <row r="39779" spans="24:27" x14ac:dyDescent="0.25">
      <c r="X39779" s="69"/>
      <c r="Y39779" s="69"/>
      <c r="Z39779" s="69"/>
      <c r="AA39779" s="69"/>
    </row>
    <row r="39780" spans="24:27" x14ac:dyDescent="0.25">
      <c r="X39780" s="69"/>
      <c r="Y39780" s="69"/>
      <c r="Z39780" s="69"/>
      <c r="AA39780" s="69"/>
    </row>
    <row r="39781" spans="24:27" x14ac:dyDescent="0.25">
      <c r="X39781" s="69"/>
      <c r="Y39781" s="69"/>
      <c r="Z39781" s="69"/>
      <c r="AA39781" s="69"/>
    </row>
    <row r="39782" spans="24:27" x14ac:dyDescent="0.25">
      <c r="X39782" s="69"/>
      <c r="Y39782" s="69"/>
      <c r="Z39782" s="69"/>
      <c r="AA39782" s="69"/>
    </row>
    <row r="39783" spans="24:27" x14ac:dyDescent="0.25">
      <c r="X39783" s="69"/>
      <c r="Y39783" s="69"/>
      <c r="Z39783" s="69"/>
      <c r="AA39783" s="69"/>
    </row>
    <row r="39784" spans="24:27" x14ac:dyDescent="0.25">
      <c r="X39784" s="69"/>
      <c r="Y39784" s="69"/>
      <c r="Z39784" s="69"/>
      <c r="AA39784" s="69"/>
    </row>
    <row r="39785" spans="24:27" x14ac:dyDescent="0.25">
      <c r="X39785" s="69"/>
      <c r="Y39785" s="69"/>
      <c r="Z39785" s="69"/>
      <c r="AA39785" s="69"/>
    </row>
    <row r="39786" spans="24:27" x14ac:dyDescent="0.25">
      <c r="X39786" s="69"/>
      <c r="Y39786" s="69"/>
      <c r="Z39786" s="69"/>
      <c r="AA39786" s="69"/>
    </row>
    <row r="39787" spans="24:27" x14ac:dyDescent="0.25">
      <c r="X39787" s="69"/>
      <c r="Y39787" s="69"/>
      <c r="Z39787" s="69"/>
      <c r="AA39787" s="69"/>
    </row>
    <row r="39788" spans="24:27" x14ac:dyDescent="0.25">
      <c r="X39788" s="69"/>
      <c r="Y39788" s="69"/>
      <c r="Z39788" s="69"/>
      <c r="AA39788" s="69"/>
    </row>
    <row r="39789" spans="24:27" x14ac:dyDescent="0.25">
      <c r="X39789" s="69"/>
      <c r="Y39789" s="69"/>
      <c r="Z39789" s="69"/>
      <c r="AA39789" s="69"/>
    </row>
    <row r="39790" spans="24:27" x14ac:dyDescent="0.25">
      <c r="X39790" s="69"/>
      <c r="Y39790" s="69"/>
      <c r="Z39790" s="69"/>
      <c r="AA39790" s="69"/>
    </row>
    <row r="39791" spans="24:27" x14ac:dyDescent="0.25">
      <c r="X39791" s="69"/>
      <c r="Y39791" s="69"/>
      <c r="Z39791" s="69"/>
      <c r="AA39791" s="69"/>
    </row>
    <row r="39792" spans="24:27" x14ac:dyDescent="0.25">
      <c r="X39792" s="69"/>
      <c r="Y39792" s="69"/>
      <c r="Z39792" s="69"/>
      <c r="AA39792" s="69"/>
    </row>
    <row r="39793" spans="24:27" x14ac:dyDescent="0.25">
      <c r="X39793" s="69"/>
      <c r="Y39793" s="69"/>
      <c r="Z39793" s="69"/>
      <c r="AA39793" s="69"/>
    </row>
    <row r="39794" spans="24:27" x14ac:dyDescent="0.25">
      <c r="X39794" s="69"/>
      <c r="Y39794" s="69"/>
      <c r="Z39794" s="69"/>
      <c r="AA39794" s="69"/>
    </row>
    <row r="39795" spans="24:27" x14ac:dyDescent="0.25">
      <c r="X39795" s="69"/>
      <c r="Y39795" s="69"/>
      <c r="Z39795" s="69"/>
      <c r="AA39795" s="69"/>
    </row>
    <row r="39796" spans="24:27" x14ac:dyDescent="0.25">
      <c r="X39796" s="69"/>
      <c r="Y39796" s="69"/>
      <c r="Z39796" s="69"/>
      <c r="AA39796" s="69"/>
    </row>
    <row r="39797" spans="24:27" x14ac:dyDescent="0.25">
      <c r="X39797" s="69"/>
      <c r="Y39797" s="69"/>
      <c r="Z39797" s="69"/>
      <c r="AA39797" s="69"/>
    </row>
    <row r="39798" spans="24:27" x14ac:dyDescent="0.25">
      <c r="X39798" s="69"/>
      <c r="Y39798" s="69"/>
      <c r="Z39798" s="69"/>
      <c r="AA39798" s="69"/>
    </row>
    <row r="39799" spans="24:27" x14ac:dyDescent="0.25">
      <c r="X39799" s="69"/>
      <c r="Y39799" s="69"/>
      <c r="Z39799" s="69"/>
      <c r="AA39799" s="69"/>
    </row>
    <row r="39800" spans="24:27" x14ac:dyDescent="0.25">
      <c r="X39800" s="69"/>
      <c r="Y39800" s="69"/>
      <c r="Z39800" s="69"/>
      <c r="AA39800" s="69"/>
    </row>
    <row r="39801" spans="24:27" x14ac:dyDescent="0.25">
      <c r="X39801" s="69"/>
      <c r="Y39801" s="69"/>
      <c r="Z39801" s="69"/>
      <c r="AA39801" s="69"/>
    </row>
    <row r="39802" spans="24:27" x14ac:dyDescent="0.25">
      <c r="X39802" s="69"/>
      <c r="Y39802" s="69"/>
      <c r="Z39802" s="69"/>
      <c r="AA39802" s="69"/>
    </row>
    <row r="39803" spans="24:27" x14ac:dyDescent="0.25">
      <c r="X39803" s="69"/>
      <c r="Y39803" s="69"/>
      <c r="Z39803" s="69"/>
      <c r="AA39803" s="69"/>
    </row>
    <row r="39804" spans="24:27" x14ac:dyDescent="0.25">
      <c r="X39804" s="69"/>
      <c r="Y39804" s="69"/>
      <c r="Z39804" s="69"/>
      <c r="AA39804" s="69"/>
    </row>
    <row r="39805" spans="24:27" x14ac:dyDescent="0.25">
      <c r="X39805" s="69"/>
      <c r="Y39805" s="69"/>
      <c r="Z39805" s="69"/>
      <c r="AA39805" s="69"/>
    </row>
    <row r="39806" spans="24:27" x14ac:dyDescent="0.25">
      <c r="X39806" s="69"/>
      <c r="Y39806" s="69"/>
      <c r="Z39806" s="69"/>
      <c r="AA39806" s="69"/>
    </row>
    <row r="39807" spans="24:27" x14ac:dyDescent="0.25">
      <c r="X39807" s="69"/>
      <c r="Y39807" s="69"/>
      <c r="Z39807" s="69"/>
      <c r="AA39807" s="69"/>
    </row>
    <row r="39808" spans="24:27" x14ac:dyDescent="0.25">
      <c r="X39808" s="69"/>
      <c r="Y39808" s="69"/>
      <c r="Z39808" s="69"/>
      <c r="AA39808" s="69"/>
    </row>
    <row r="39809" spans="24:27" x14ac:dyDescent="0.25">
      <c r="X39809" s="69"/>
      <c r="Y39809" s="69"/>
      <c r="Z39809" s="69"/>
      <c r="AA39809" s="69"/>
    </row>
    <row r="39810" spans="24:27" x14ac:dyDescent="0.25">
      <c r="X39810" s="69"/>
      <c r="Y39810" s="69"/>
      <c r="Z39810" s="69"/>
      <c r="AA39810" s="69"/>
    </row>
    <row r="39811" spans="24:27" x14ac:dyDescent="0.25">
      <c r="X39811" s="69"/>
      <c r="Y39811" s="69"/>
      <c r="Z39811" s="69"/>
      <c r="AA39811" s="69"/>
    </row>
    <row r="39812" spans="24:27" x14ac:dyDescent="0.25">
      <c r="X39812" s="69"/>
      <c r="Y39812" s="69"/>
      <c r="Z39812" s="69"/>
      <c r="AA39812" s="69"/>
    </row>
    <row r="39813" spans="24:27" x14ac:dyDescent="0.25">
      <c r="X39813" s="69"/>
      <c r="Y39813" s="69"/>
      <c r="Z39813" s="69"/>
      <c r="AA39813" s="69"/>
    </row>
    <row r="39814" spans="24:27" x14ac:dyDescent="0.25">
      <c r="X39814" s="69"/>
      <c r="Y39814" s="69"/>
      <c r="Z39814" s="69"/>
      <c r="AA39814" s="69"/>
    </row>
    <row r="39815" spans="24:27" x14ac:dyDescent="0.25">
      <c r="X39815" s="69"/>
      <c r="Y39815" s="69"/>
      <c r="Z39815" s="69"/>
      <c r="AA39815" s="69"/>
    </row>
    <row r="39816" spans="24:27" x14ac:dyDescent="0.25">
      <c r="X39816" s="69"/>
      <c r="Y39816" s="69"/>
      <c r="Z39816" s="69"/>
      <c r="AA39816" s="69"/>
    </row>
    <row r="39817" spans="24:27" x14ac:dyDescent="0.25">
      <c r="X39817" s="69"/>
      <c r="Y39817" s="69"/>
      <c r="Z39817" s="69"/>
      <c r="AA39817" s="69"/>
    </row>
    <row r="39818" spans="24:27" x14ac:dyDescent="0.25">
      <c r="X39818" s="69"/>
      <c r="Y39818" s="69"/>
      <c r="Z39818" s="69"/>
      <c r="AA39818" s="69"/>
    </row>
    <row r="39819" spans="24:27" x14ac:dyDescent="0.25">
      <c r="X39819" s="69"/>
      <c r="Y39819" s="69"/>
      <c r="Z39819" s="69"/>
      <c r="AA39819" s="69"/>
    </row>
    <row r="39820" spans="24:27" x14ac:dyDescent="0.25">
      <c r="X39820" s="69"/>
      <c r="Y39820" s="69"/>
      <c r="Z39820" s="69"/>
      <c r="AA39820" s="69"/>
    </row>
    <row r="39821" spans="24:27" x14ac:dyDescent="0.25">
      <c r="X39821" s="69"/>
      <c r="Y39821" s="69"/>
      <c r="Z39821" s="69"/>
      <c r="AA39821" s="69"/>
    </row>
    <row r="39822" spans="24:27" x14ac:dyDescent="0.25">
      <c r="X39822" s="69"/>
      <c r="Y39822" s="69"/>
      <c r="Z39822" s="69"/>
      <c r="AA39822" s="69"/>
    </row>
    <row r="39823" spans="24:27" x14ac:dyDescent="0.25">
      <c r="X39823" s="69"/>
      <c r="Y39823" s="69"/>
      <c r="Z39823" s="69"/>
      <c r="AA39823" s="69"/>
    </row>
    <row r="39824" spans="24:27" x14ac:dyDescent="0.25">
      <c r="X39824" s="69"/>
      <c r="Y39824" s="69"/>
      <c r="Z39824" s="69"/>
      <c r="AA39824" s="69"/>
    </row>
    <row r="39825" spans="24:27" x14ac:dyDescent="0.25">
      <c r="X39825" s="69"/>
      <c r="Y39825" s="69"/>
      <c r="Z39825" s="69"/>
      <c r="AA39825" s="69"/>
    </row>
    <row r="39826" spans="24:27" x14ac:dyDescent="0.25">
      <c r="X39826" s="69"/>
      <c r="Y39826" s="69"/>
      <c r="Z39826" s="69"/>
      <c r="AA39826" s="69"/>
    </row>
    <row r="39827" spans="24:27" x14ac:dyDescent="0.25">
      <c r="X39827" s="69"/>
      <c r="Y39827" s="69"/>
      <c r="Z39827" s="69"/>
      <c r="AA39827" s="69"/>
    </row>
    <row r="39828" spans="24:27" x14ac:dyDescent="0.25">
      <c r="X39828" s="69"/>
      <c r="Y39828" s="69"/>
      <c r="Z39828" s="69"/>
      <c r="AA39828" s="69"/>
    </row>
    <row r="39829" spans="24:27" x14ac:dyDescent="0.25">
      <c r="X39829" s="69"/>
      <c r="Y39829" s="69"/>
      <c r="Z39829" s="69"/>
      <c r="AA39829" s="69"/>
    </row>
    <row r="39830" spans="24:27" x14ac:dyDescent="0.25">
      <c r="X39830" s="69"/>
      <c r="Y39830" s="69"/>
      <c r="Z39830" s="69"/>
      <c r="AA39830" s="69"/>
    </row>
    <row r="39831" spans="24:27" x14ac:dyDescent="0.25">
      <c r="X39831" s="69"/>
      <c r="Y39831" s="69"/>
      <c r="Z39831" s="69"/>
      <c r="AA39831" s="69"/>
    </row>
    <row r="39832" spans="24:27" x14ac:dyDescent="0.25">
      <c r="X39832" s="69"/>
      <c r="Y39832" s="69"/>
      <c r="Z39832" s="69"/>
      <c r="AA39832" s="69"/>
    </row>
    <row r="39833" spans="24:27" x14ac:dyDescent="0.25">
      <c r="X39833" s="69"/>
      <c r="Y39833" s="69"/>
      <c r="Z39833" s="69"/>
      <c r="AA39833" s="69"/>
    </row>
    <row r="39834" spans="24:27" x14ac:dyDescent="0.25">
      <c r="X39834" s="69"/>
      <c r="Y39834" s="69"/>
      <c r="Z39834" s="69"/>
      <c r="AA39834" s="69"/>
    </row>
    <row r="39835" spans="24:27" x14ac:dyDescent="0.25">
      <c r="X39835" s="69"/>
      <c r="Y39835" s="69"/>
      <c r="Z39835" s="69"/>
      <c r="AA39835" s="69"/>
    </row>
    <row r="39836" spans="24:27" x14ac:dyDescent="0.25">
      <c r="X39836" s="69"/>
      <c r="Y39836" s="69"/>
      <c r="Z39836" s="69"/>
      <c r="AA39836" s="69"/>
    </row>
    <row r="39837" spans="24:27" x14ac:dyDescent="0.25">
      <c r="X39837" s="69"/>
      <c r="Y39837" s="69"/>
      <c r="Z39837" s="69"/>
      <c r="AA39837" s="69"/>
    </row>
    <row r="39838" spans="24:27" x14ac:dyDescent="0.25">
      <c r="X39838" s="69"/>
      <c r="Y39838" s="69"/>
      <c r="Z39838" s="69"/>
      <c r="AA39838" s="69"/>
    </row>
    <row r="39839" spans="24:27" x14ac:dyDescent="0.25">
      <c r="X39839" s="69"/>
      <c r="Y39839" s="69"/>
      <c r="Z39839" s="69"/>
      <c r="AA39839" s="69"/>
    </row>
    <row r="39840" spans="24:27" x14ac:dyDescent="0.25">
      <c r="X39840" s="69"/>
      <c r="Y39840" s="69"/>
      <c r="Z39840" s="69"/>
      <c r="AA39840" s="69"/>
    </row>
    <row r="39841" spans="24:27" x14ac:dyDescent="0.25">
      <c r="X39841" s="69"/>
      <c r="Y39841" s="69"/>
      <c r="Z39841" s="69"/>
      <c r="AA39841" s="69"/>
    </row>
    <row r="39842" spans="24:27" x14ac:dyDescent="0.25">
      <c r="X39842" s="69"/>
      <c r="Y39842" s="69"/>
      <c r="Z39842" s="69"/>
      <c r="AA39842" s="69"/>
    </row>
    <row r="39843" spans="24:27" x14ac:dyDescent="0.25">
      <c r="X39843" s="69"/>
      <c r="Y39843" s="69"/>
      <c r="Z39843" s="69"/>
      <c r="AA39843" s="69"/>
    </row>
    <row r="39844" spans="24:27" x14ac:dyDescent="0.25">
      <c r="X39844" s="69"/>
      <c r="Y39844" s="69"/>
      <c r="Z39844" s="69"/>
      <c r="AA39844" s="69"/>
    </row>
    <row r="39845" spans="24:27" x14ac:dyDescent="0.25">
      <c r="X39845" s="69"/>
      <c r="Y39845" s="69"/>
      <c r="Z39845" s="69"/>
      <c r="AA39845" s="69"/>
    </row>
    <row r="39846" spans="24:27" x14ac:dyDescent="0.25">
      <c r="X39846" s="69"/>
      <c r="Y39846" s="69"/>
      <c r="Z39846" s="69"/>
      <c r="AA39846" s="69"/>
    </row>
    <row r="39847" spans="24:27" x14ac:dyDescent="0.25">
      <c r="X39847" s="69"/>
      <c r="Y39847" s="69"/>
      <c r="Z39847" s="69"/>
      <c r="AA39847" s="69"/>
    </row>
    <row r="39848" spans="24:27" x14ac:dyDescent="0.25">
      <c r="X39848" s="69"/>
      <c r="Y39848" s="69"/>
      <c r="Z39848" s="69"/>
      <c r="AA39848" s="69"/>
    </row>
    <row r="39849" spans="24:27" x14ac:dyDescent="0.25">
      <c r="X39849" s="69"/>
      <c r="Y39849" s="69"/>
      <c r="Z39849" s="69"/>
      <c r="AA39849" s="69"/>
    </row>
    <row r="39850" spans="24:27" x14ac:dyDescent="0.25">
      <c r="X39850" s="69"/>
      <c r="Y39850" s="69"/>
      <c r="Z39850" s="69"/>
      <c r="AA39850" s="69"/>
    </row>
    <row r="39851" spans="24:27" x14ac:dyDescent="0.25">
      <c r="X39851" s="69"/>
      <c r="Y39851" s="69"/>
      <c r="Z39851" s="69"/>
      <c r="AA39851" s="69"/>
    </row>
    <row r="39852" spans="24:27" x14ac:dyDescent="0.25">
      <c r="X39852" s="69"/>
      <c r="Y39852" s="69"/>
      <c r="Z39852" s="69"/>
      <c r="AA39852" s="69"/>
    </row>
    <row r="39853" spans="24:27" x14ac:dyDescent="0.25">
      <c r="X39853" s="69"/>
      <c r="Y39853" s="69"/>
      <c r="Z39853" s="69"/>
      <c r="AA39853" s="69"/>
    </row>
    <row r="39854" spans="24:27" x14ac:dyDescent="0.25">
      <c r="X39854" s="69"/>
      <c r="Y39854" s="69"/>
      <c r="Z39854" s="69"/>
      <c r="AA39854" s="69"/>
    </row>
    <row r="39855" spans="24:27" x14ac:dyDescent="0.25">
      <c r="X39855" s="69"/>
      <c r="Y39855" s="69"/>
      <c r="Z39855" s="69"/>
      <c r="AA39855" s="69"/>
    </row>
    <row r="39856" spans="24:27" x14ac:dyDescent="0.25">
      <c r="X39856" s="69"/>
      <c r="Y39856" s="69"/>
      <c r="Z39856" s="69"/>
      <c r="AA39856" s="69"/>
    </row>
    <row r="39857" spans="24:27" x14ac:dyDescent="0.25">
      <c r="X39857" s="69"/>
      <c r="Y39857" s="69"/>
      <c r="Z39857" s="69"/>
      <c r="AA39857" s="69"/>
    </row>
    <row r="39858" spans="24:27" x14ac:dyDescent="0.25">
      <c r="X39858" s="69"/>
      <c r="Y39858" s="69"/>
      <c r="Z39858" s="69"/>
      <c r="AA39858" s="69"/>
    </row>
    <row r="39859" spans="24:27" x14ac:dyDescent="0.25">
      <c r="X39859" s="69"/>
      <c r="Y39859" s="69"/>
      <c r="Z39859" s="69"/>
      <c r="AA39859" s="69"/>
    </row>
    <row r="39860" spans="24:27" x14ac:dyDescent="0.25">
      <c r="X39860" s="69"/>
      <c r="Y39860" s="69"/>
      <c r="Z39860" s="69"/>
      <c r="AA39860" s="69"/>
    </row>
    <row r="39861" spans="24:27" x14ac:dyDescent="0.25">
      <c r="X39861" s="69"/>
      <c r="Y39861" s="69"/>
      <c r="Z39861" s="69"/>
      <c r="AA39861" s="69"/>
    </row>
    <row r="39862" spans="24:27" x14ac:dyDescent="0.25">
      <c r="X39862" s="69"/>
      <c r="Y39862" s="69"/>
      <c r="Z39862" s="69"/>
      <c r="AA39862" s="69"/>
    </row>
    <row r="39863" spans="24:27" x14ac:dyDescent="0.25">
      <c r="X39863" s="69"/>
      <c r="Y39863" s="69"/>
      <c r="Z39863" s="69"/>
      <c r="AA39863" s="69"/>
    </row>
    <row r="39864" spans="24:27" x14ac:dyDescent="0.25">
      <c r="X39864" s="69"/>
      <c r="Y39864" s="69"/>
      <c r="Z39864" s="69"/>
      <c r="AA39864" s="69"/>
    </row>
    <row r="39865" spans="24:27" x14ac:dyDescent="0.25">
      <c r="X39865" s="69"/>
      <c r="Y39865" s="69"/>
      <c r="Z39865" s="69"/>
      <c r="AA39865" s="69"/>
    </row>
    <row r="39866" spans="24:27" x14ac:dyDescent="0.25">
      <c r="X39866" s="69"/>
      <c r="Y39866" s="69"/>
      <c r="Z39866" s="69"/>
      <c r="AA39866" s="69"/>
    </row>
    <row r="39867" spans="24:27" x14ac:dyDescent="0.25">
      <c r="X39867" s="69"/>
      <c r="Y39867" s="69"/>
      <c r="Z39867" s="69"/>
      <c r="AA39867" s="69"/>
    </row>
    <row r="39868" spans="24:27" x14ac:dyDescent="0.25">
      <c r="X39868" s="69"/>
      <c r="Y39868" s="69"/>
      <c r="Z39868" s="69"/>
      <c r="AA39868" s="69"/>
    </row>
    <row r="39869" spans="24:27" x14ac:dyDescent="0.25">
      <c r="X39869" s="69"/>
      <c r="Y39869" s="69"/>
      <c r="Z39869" s="69"/>
      <c r="AA39869" s="69"/>
    </row>
    <row r="39870" spans="24:27" x14ac:dyDescent="0.25">
      <c r="X39870" s="69"/>
      <c r="Y39870" s="69"/>
      <c r="Z39870" s="69"/>
      <c r="AA39870" s="69"/>
    </row>
    <row r="39871" spans="24:27" x14ac:dyDescent="0.25">
      <c r="X39871" s="69"/>
      <c r="Y39871" s="69"/>
      <c r="Z39871" s="69"/>
      <c r="AA39871" s="69"/>
    </row>
    <row r="39872" spans="24:27" x14ac:dyDescent="0.25">
      <c r="X39872" s="69"/>
      <c r="Y39872" s="69"/>
      <c r="Z39872" s="69"/>
      <c r="AA39872" s="69"/>
    </row>
    <row r="39873" spans="24:27" x14ac:dyDescent="0.25">
      <c r="X39873" s="69"/>
      <c r="Y39873" s="69"/>
      <c r="Z39873" s="69"/>
      <c r="AA39873" s="69"/>
    </row>
    <row r="39874" spans="24:27" x14ac:dyDescent="0.25">
      <c r="X39874" s="69"/>
      <c r="Y39874" s="69"/>
      <c r="Z39874" s="69"/>
      <c r="AA39874" s="69"/>
    </row>
    <row r="39875" spans="24:27" x14ac:dyDescent="0.25">
      <c r="X39875" s="69"/>
      <c r="Y39875" s="69"/>
      <c r="Z39875" s="69"/>
      <c r="AA39875" s="69"/>
    </row>
    <row r="39876" spans="24:27" x14ac:dyDescent="0.25">
      <c r="X39876" s="69"/>
      <c r="Y39876" s="69"/>
      <c r="Z39876" s="69"/>
      <c r="AA39876" s="69"/>
    </row>
    <row r="39877" spans="24:27" x14ac:dyDescent="0.25">
      <c r="X39877" s="69"/>
      <c r="Y39877" s="69"/>
      <c r="Z39877" s="69"/>
      <c r="AA39877" s="69"/>
    </row>
    <row r="39878" spans="24:27" x14ac:dyDescent="0.25">
      <c r="X39878" s="69"/>
      <c r="Y39878" s="69"/>
      <c r="Z39878" s="69"/>
      <c r="AA39878" s="69"/>
    </row>
    <row r="39879" spans="24:27" x14ac:dyDescent="0.25">
      <c r="X39879" s="69"/>
      <c r="Y39879" s="69"/>
      <c r="Z39879" s="69"/>
      <c r="AA39879" s="69"/>
    </row>
    <row r="39880" spans="24:27" x14ac:dyDescent="0.25">
      <c r="X39880" s="69"/>
      <c r="Y39880" s="69"/>
      <c r="Z39880" s="69"/>
      <c r="AA39880" s="69"/>
    </row>
    <row r="39881" spans="24:27" x14ac:dyDescent="0.25">
      <c r="X39881" s="69"/>
      <c r="Y39881" s="69"/>
      <c r="Z39881" s="69"/>
      <c r="AA39881" s="69"/>
    </row>
    <row r="39882" spans="24:27" x14ac:dyDescent="0.25">
      <c r="X39882" s="69"/>
      <c r="Y39882" s="69"/>
      <c r="Z39882" s="69"/>
      <c r="AA39882" s="69"/>
    </row>
    <row r="39883" spans="24:27" x14ac:dyDescent="0.25">
      <c r="X39883" s="69"/>
      <c r="Y39883" s="69"/>
      <c r="Z39883" s="69"/>
      <c r="AA39883" s="69"/>
    </row>
    <row r="39884" spans="24:27" x14ac:dyDescent="0.25">
      <c r="X39884" s="69"/>
      <c r="Y39884" s="69"/>
      <c r="Z39884" s="69"/>
      <c r="AA39884" s="69"/>
    </row>
    <row r="39885" spans="24:27" x14ac:dyDescent="0.25">
      <c r="X39885" s="69"/>
      <c r="Y39885" s="69"/>
      <c r="Z39885" s="69"/>
      <c r="AA39885" s="69"/>
    </row>
    <row r="39886" spans="24:27" x14ac:dyDescent="0.25">
      <c r="X39886" s="69"/>
      <c r="Y39886" s="69"/>
      <c r="Z39886" s="69"/>
      <c r="AA39886" s="69"/>
    </row>
    <row r="39887" spans="24:27" x14ac:dyDescent="0.25">
      <c r="X39887" s="69"/>
      <c r="Y39887" s="69"/>
      <c r="Z39887" s="69"/>
      <c r="AA39887" s="69"/>
    </row>
    <row r="39888" spans="24:27" x14ac:dyDescent="0.25">
      <c r="X39888" s="69"/>
      <c r="Y39888" s="69"/>
      <c r="Z39888" s="69"/>
      <c r="AA39888" s="69"/>
    </row>
    <row r="39889" spans="24:27" x14ac:dyDescent="0.25">
      <c r="X39889" s="69"/>
      <c r="Y39889" s="69"/>
      <c r="Z39889" s="69"/>
      <c r="AA39889" s="69"/>
    </row>
    <row r="39890" spans="24:27" x14ac:dyDescent="0.25">
      <c r="X39890" s="69"/>
      <c r="Y39890" s="69"/>
      <c r="Z39890" s="69"/>
      <c r="AA39890" s="69"/>
    </row>
    <row r="39891" spans="24:27" x14ac:dyDescent="0.25">
      <c r="X39891" s="69"/>
      <c r="Y39891" s="69"/>
      <c r="Z39891" s="69"/>
      <c r="AA39891" s="69"/>
    </row>
    <row r="39892" spans="24:27" x14ac:dyDescent="0.25">
      <c r="X39892" s="69"/>
      <c r="Y39892" s="69"/>
      <c r="Z39892" s="69"/>
      <c r="AA39892" s="69"/>
    </row>
    <row r="39893" spans="24:27" x14ac:dyDescent="0.25">
      <c r="X39893" s="69"/>
      <c r="Y39893" s="69"/>
      <c r="Z39893" s="69"/>
      <c r="AA39893" s="69"/>
    </row>
    <row r="39894" spans="24:27" x14ac:dyDescent="0.25">
      <c r="X39894" s="69"/>
      <c r="Y39894" s="69"/>
      <c r="Z39894" s="69"/>
      <c r="AA39894" s="69"/>
    </row>
    <row r="39895" spans="24:27" x14ac:dyDescent="0.25">
      <c r="X39895" s="69"/>
      <c r="Y39895" s="69"/>
      <c r="Z39895" s="69"/>
      <c r="AA39895" s="69"/>
    </row>
    <row r="39896" spans="24:27" x14ac:dyDescent="0.25">
      <c r="X39896" s="69"/>
      <c r="Y39896" s="69"/>
      <c r="Z39896" s="69"/>
      <c r="AA39896" s="69"/>
    </row>
    <row r="39897" spans="24:27" x14ac:dyDescent="0.25">
      <c r="X39897" s="69"/>
      <c r="Y39897" s="69"/>
      <c r="Z39897" s="69"/>
      <c r="AA39897" s="69"/>
    </row>
    <row r="39898" spans="24:27" x14ac:dyDescent="0.25">
      <c r="X39898" s="69"/>
      <c r="Y39898" s="69"/>
      <c r="Z39898" s="69"/>
      <c r="AA39898" s="69"/>
    </row>
    <row r="39899" spans="24:27" x14ac:dyDescent="0.25">
      <c r="X39899" s="69"/>
      <c r="Y39899" s="69"/>
      <c r="Z39899" s="69"/>
      <c r="AA39899" s="69"/>
    </row>
    <row r="39900" spans="24:27" x14ac:dyDescent="0.25">
      <c r="X39900" s="69"/>
      <c r="Y39900" s="69"/>
      <c r="Z39900" s="69"/>
      <c r="AA39900" s="69"/>
    </row>
    <row r="39901" spans="24:27" x14ac:dyDescent="0.25">
      <c r="X39901" s="69"/>
      <c r="Y39901" s="69"/>
      <c r="Z39901" s="69"/>
      <c r="AA39901" s="69"/>
    </row>
    <row r="39902" spans="24:27" x14ac:dyDescent="0.25">
      <c r="X39902" s="69"/>
      <c r="Y39902" s="69"/>
      <c r="Z39902" s="69"/>
      <c r="AA39902" s="69"/>
    </row>
    <row r="39903" spans="24:27" x14ac:dyDescent="0.25">
      <c r="X39903" s="69"/>
      <c r="Y39903" s="69"/>
      <c r="Z39903" s="69"/>
      <c r="AA39903" s="69"/>
    </row>
    <row r="39904" spans="24:27" x14ac:dyDescent="0.25">
      <c r="X39904" s="69"/>
      <c r="Y39904" s="69"/>
      <c r="Z39904" s="69"/>
      <c r="AA39904" s="69"/>
    </row>
    <row r="39905" spans="24:27" x14ac:dyDescent="0.25">
      <c r="X39905" s="69"/>
      <c r="Y39905" s="69"/>
      <c r="Z39905" s="69"/>
      <c r="AA39905" s="69"/>
    </row>
    <row r="39906" spans="24:27" x14ac:dyDescent="0.25">
      <c r="X39906" s="69"/>
      <c r="Y39906" s="69"/>
      <c r="Z39906" s="69"/>
      <c r="AA39906" s="69"/>
    </row>
    <row r="39907" spans="24:27" x14ac:dyDescent="0.25">
      <c r="X39907" s="69"/>
      <c r="Y39907" s="69"/>
      <c r="Z39907" s="69"/>
      <c r="AA39907" s="69"/>
    </row>
    <row r="39908" spans="24:27" x14ac:dyDescent="0.25">
      <c r="X39908" s="69"/>
      <c r="Y39908" s="69"/>
      <c r="Z39908" s="69"/>
      <c r="AA39908" s="69"/>
    </row>
    <row r="39909" spans="24:27" x14ac:dyDescent="0.25">
      <c r="X39909" s="69"/>
      <c r="Y39909" s="69"/>
      <c r="Z39909" s="69"/>
      <c r="AA39909" s="69"/>
    </row>
    <row r="39910" spans="24:27" x14ac:dyDescent="0.25">
      <c r="X39910" s="69"/>
      <c r="Y39910" s="69"/>
      <c r="Z39910" s="69"/>
      <c r="AA39910" s="69"/>
    </row>
    <row r="39911" spans="24:27" x14ac:dyDescent="0.25">
      <c r="X39911" s="69"/>
      <c r="Y39911" s="69"/>
      <c r="Z39911" s="69"/>
      <c r="AA39911" s="69"/>
    </row>
    <row r="39912" spans="24:27" x14ac:dyDescent="0.25">
      <c r="X39912" s="69"/>
      <c r="Y39912" s="69"/>
      <c r="Z39912" s="69"/>
      <c r="AA39912" s="69"/>
    </row>
    <row r="39913" spans="24:27" x14ac:dyDescent="0.25">
      <c r="X39913" s="69"/>
      <c r="Y39913" s="69"/>
      <c r="Z39913" s="69"/>
      <c r="AA39913" s="69"/>
    </row>
    <row r="39914" spans="24:27" x14ac:dyDescent="0.25">
      <c r="X39914" s="69"/>
      <c r="Y39914" s="69"/>
      <c r="Z39914" s="69"/>
      <c r="AA39914" s="69"/>
    </row>
    <row r="39915" spans="24:27" x14ac:dyDescent="0.25">
      <c r="X39915" s="69"/>
      <c r="Y39915" s="69"/>
      <c r="Z39915" s="69"/>
      <c r="AA39915" s="69"/>
    </row>
    <row r="39916" spans="24:27" x14ac:dyDescent="0.25">
      <c r="X39916" s="69"/>
      <c r="Y39916" s="69"/>
      <c r="Z39916" s="69"/>
      <c r="AA39916" s="69"/>
    </row>
    <row r="39917" spans="24:27" x14ac:dyDescent="0.25">
      <c r="X39917" s="69"/>
      <c r="Y39917" s="69"/>
      <c r="Z39917" s="69"/>
      <c r="AA39917" s="69"/>
    </row>
    <row r="39918" spans="24:27" x14ac:dyDescent="0.25">
      <c r="X39918" s="69"/>
      <c r="Y39918" s="69"/>
      <c r="Z39918" s="69"/>
      <c r="AA39918" s="69"/>
    </row>
    <row r="39919" spans="24:27" x14ac:dyDescent="0.25">
      <c r="X39919" s="69"/>
      <c r="Y39919" s="69"/>
      <c r="Z39919" s="69"/>
      <c r="AA39919" s="69"/>
    </row>
    <row r="39920" spans="24:27" x14ac:dyDescent="0.25">
      <c r="X39920" s="69"/>
      <c r="Y39920" s="69"/>
      <c r="Z39920" s="69"/>
      <c r="AA39920" s="69"/>
    </row>
    <row r="39921" spans="24:27" x14ac:dyDescent="0.25">
      <c r="X39921" s="69"/>
      <c r="Y39921" s="69"/>
      <c r="Z39921" s="69"/>
      <c r="AA39921" s="69"/>
    </row>
    <row r="39922" spans="24:27" x14ac:dyDescent="0.25">
      <c r="X39922" s="69"/>
      <c r="Y39922" s="69"/>
      <c r="Z39922" s="69"/>
      <c r="AA39922" s="69"/>
    </row>
    <row r="39923" spans="24:27" x14ac:dyDescent="0.25">
      <c r="X39923" s="69"/>
      <c r="Y39923" s="69"/>
      <c r="Z39923" s="69"/>
      <c r="AA39923" s="69"/>
    </row>
    <row r="39924" spans="24:27" x14ac:dyDescent="0.25">
      <c r="X39924" s="69"/>
      <c r="Y39924" s="69"/>
      <c r="Z39924" s="69"/>
      <c r="AA39924" s="69"/>
    </row>
    <row r="39925" spans="24:27" x14ac:dyDescent="0.25">
      <c r="X39925" s="69"/>
      <c r="Y39925" s="69"/>
      <c r="Z39925" s="69"/>
      <c r="AA39925" s="69"/>
    </row>
    <row r="39926" spans="24:27" x14ac:dyDescent="0.25">
      <c r="X39926" s="69"/>
      <c r="Y39926" s="69"/>
      <c r="Z39926" s="69"/>
      <c r="AA39926" s="69"/>
    </row>
    <row r="39927" spans="24:27" x14ac:dyDescent="0.25">
      <c r="X39927" s="69"/>
      <c r="Y39927" s="69"/>
      <c r="Z39927" s="69"/>
      <c r="AA39927" s="69"/>
    </row>
    <row r="39928" spans="24:27" x14ac:dyDescent="0.25">
      <c r="X39928" s="69"/>
      <c r="Y39928" s="69"/>
      <c r="Z39928" s="69"/>
      <c r="AA39928" s="69"/>
    </row>
    <row r="39929" spans="24:27" x14ac:dyDescent="0.25">
      <c r="X39929" s="69"/>
      <c r="Y39929" s="69"/>
      <c r="Z39929" s="69"/>
      <c r="AA39929" s="69"/>
    </row>
    <row r="39930" spans="24:27" x14ac:dyDescent="0.25">
      <c r="X39930" s="69"/>
      <c r="Y39930" s="69"/>
      <c r="Z39930" s="69"/>
      <c r="AA39930" s="69"/>
    </row>
    <row r="39931" spans="24:27" x14ac:dyDescent="0.25">
      <c r="X39931" s="69"/>
      <c r="Y39931" s="69"/>
      <c r="Z39931" s="69"/>
      <c r="AA39931" s="69"/>
    </row>
    <row r="39932" spans="24:27" x14ac:dyDescent="0.25">
      <c r="X39932" s="69"/>
      <c r="Y39932" s="69"/>
      <c r="Z39932" s="69"/>
      <c r="AA39932" s="69"/>
    </row>
    <row r="39933" spans="24:27" x14ac:dyDescent="0.25">
      <c r="X39933" s="69"/>
      <c r="Y39933" s="69"/>
      <c r="Z39933" s="69"/>
      <c r="AA39933" s="69"/>
    </row>
    <row r="39934" spans="24:27" x14ac:dyDescent="0.25">
      <c r="X39934" s="69"/>
      <c r="Y39934" s="69"/>
      <c r="Z39934" s="69"/>
      <c r="AA39934" s="69"/>
    </row>
    <row r="39935" spans="24:27" x14ac:dyDescent="0.25">
      <c r="X39935" s="69"/>
      <c r="Y39935" s="69"/>
      <c r="Z39935" s="69"/>
      <c r="AA39935" s="69"/>
    </row>
    <row r="39936" spans="24:27" x14ac:dyDescent="0.25">
      <c r="X39936" s="69"/>
      <c r="Y39936" s="69"/>
      <c r="Z39936" s="69"/>
      <c r="AA39936" s="69"/>
    </row>
    <row r="39937" spans="24:27" x14ac:dyDescent="0.25">
      <c r="X39937" s="69"/>
      <c r="Y39937" s="69"/>
      <c r="Z39937" s="69"/>
      <c r="AA39937" s="69"/>
    </row>
    <row r="39938" spans="24:27" x14ac:dyDescent="0.25">
      <c r="X39938" s="69"/>
      <c r="Y39938" s="69"/>
      <c r="Z39938" s="69"/>
      <c r="AA39938" s="69"/>
    </row>
    <row r="39939" spans="24:27" x14ac:dyDescent="0.25">
      <c r="X39939" s="69"/>
      <c r="Y39939" s="69"/>
      <c r="Z39939" s="69"/>
      <c r="AA39939" s="69"/>
    </row>
    <row r="39940" spans="24:27" x14ac:dyDescent="0.25">
      <c r="X39940" s="69"/>
      <c r="Y39940" s="69"/>
      <c r="Z39940" s="69"/>
      <c r="AA39940" s="69"/>
    </row>
    <row r="39941" spans="24:27" x14ac:dyDescent="0.25">
      <c r="X39941" s="69"/>
      <c r="Y39941" s="69"/>
      <c r="Z39941" s="69"/>
      <c r="AA39941" s="69"/>
    </row>
    <row r="39942" spans="24:27" x14ac:dyDescent="0.25">
      <c r="X39942" s="69"/>
      <c r="Y39942" s="69"/>
      <c r="Z39942" s="69"/>
      <c r="AA39942" s="69"/>
    </row>
    <row r="39943" spans="24:27" x14ac:dyDescent="0.25">
      <c r="X39943" s="69"/>
      <c r="Y39943" s="69"/>
      <c r="Z39943" s="69"/>
      <c r="AA39943" s="69"/>
    </row>
    <row r="39944" spans="24:27" x14ac:dyDescent="0.25">
      <c r="X39944" s="69"/>
      <c r="Y39944" s="69"/>
      <c r="Z39944" s="69"/>
      <c r="AA39944" s="69"/>
    </row>
    <row r="39945" spans="24:27" x14ac:dyDescent="0.25">
      <c r="X39945" s="69"/>
      <c r="Y39945" s="69"/>
      <c r="Z39945" s="69"/>
      <c r="AA39945" s="69"/>
    </row>
    <row r="39946" spans="24:27" x14ac:dyDescent="0.25">
      <c r="X39946" s="69"/>
      <c r="Y39946" s="69"/>
      <c r="Z39946" s="69"/>
      <c r="AA39946" s="69"/>
    </row>
    <row r="39947" spans="24:27" x14ac:dyDescent="0.25">
      <c r="X39947" s="69"/>
      <c r="Y39947" s="69"/>
      <c r="Z39947" s="69"/>
      <c r="AA39947" s="69"/>
    </row>
    <row r="39948" spans="24:27" x14ac:dyDescent="0.25">
      <c r="X39948" s="69"/>
      <c r="Y39948" s="69"/>
      <c r="Z39948" s="69"/>
      <c r="AA39948" s="69"/>
    </row>
    <row r="39949" spans="24:27" x14ac:dyDescent="0.25">
      <c r="X39949" s="69"/>
      <c r="Y39949" s="69"/>
      <c r="Z39949" s="69"/>
      <c r="AA39949" s="69"/>
    </row>
    <row r="39950" spans="24:27" x14ac:dyDescent="0.25">
      <c r="X39950" s="69"/>
      <c r="Y39950" s="69"/>
      <c r="Z39950" s="69"/>
      <c r="AA39950" s="69"/>
    </row>
    <row r="39951" spans="24:27" x14ac:dyDescent="0.25">
      <c r="X39951" s="69"/>
      <c r="Y39951" s="69"/>
      <c r="Z39951" s="69"/>
      <c r="AA39951" s="69"/>
    </row>
    <row r="39952" spans="24:27" x14ac:dyDescent="0.25">
      <c r="X39952" s="69"/>
      <c r="Y39952" s="69"/>
      <c r="Z39952" s="69"/>
      <c r="AA39952" s="69"/>
    </row>
    <row r="39953" spans="24:27" x14ac:dyDescent="0.25">
      <c r="X39953" s="69"/>
      <c r="Y39953" s="69"/>
      <c r="Z39953" s="69"/>
      <c r="AA39953" s="69"/>
    </row>
    <row r="39954" spans="24:27" x14ac:dyDescent="0.25">
      <c r="X39954" s="69"/>
      <c r="Y39954" s="69"/>
      <c r="Z39954" s="69"/>
      <c r="AA39954" s="69"/>
    </row>
    <row r="39955" spans="24:27" x14ac:dyDescent="0.25">
      <c r="X39955" s="69"/>
      <c r="Y39955" s="69"/>
      <c r="Z39955" s="69"/>
      <c r="AA39955" s="69"/>
    </row>
    <row r="39956" spans="24:27" x14ac:dyDescent="0.25">
      <c r="X39956" s="69"/>
      <c r="Y39956" s="69"/>
      <c r="Z39956" s="69"/>
      <c r="AA39956" s="69"/>
    </row>
    <row r="39957" spans="24:27" x14ac:dyDescent="0.25">
      <c r="X39957" s="69"/>
      <c r="Y39957" s="69"/>
      <c r="Z39957" s="69"/>
      <c r="AA39957" s="69"/>
    </row>
    <row r="39958" spans="24:27" x14ac:dyDescent="0.25">
      <c r="X39958" s="69"/>
      <c r="Y39958" s="69"/>
      <c r="Z39958" s="69"/>
      <c r="AA39958" s="69"/>
    </row>
    <row r="39959" spans="24:27" x14ac:dyDescent="0.25">
      <c r="X39959" s="69"/>
      <c r="Y39959" s="69"/>
      <c r="Z39959" s="69"/>
      <c r="AA39959" s="69"/>
    </row>
    <row r="39960" spans="24:27" x14ac:dyDescent="0.25">
      <c r="X39960" s="69"/>
      <c r="Y39960" s="69"/>
      <c r="Z39960" s="69"/>
      <c r="AA39960" s="69"/>
    </row>
    <row r="39961" spans="24:27" x14ac:dyDescent="0.25">
      <c r="X39961" s="69"/>
      <c r="Y39961" s="69"/>
      <c r="Z39961" s="69"/>
      <c r="AA39961" s="69"/>
    </row>
    <row r="39962" spans="24:27" x14ac:dyDescent="0.25">
      <c r="X39962" s="69"/>
      <c r="Y39962" s="69"/>
      <c r="Z39962" s="69"/>
      <c r="AA39962" s="69"/>
    </row>
    <row r="39963" spans="24:27" x14ac:dyDescent="0.25">
      <c r="X39963" s="69"/>
      <c r="Y39963" s="69"/>
      <c r="Z39963" s="69"/>
      <c r="AA39963" s="69"/>
    </row>
    <row r="39964" spans="24:27" x14ac:dyDescent="0.25">
      <c r="X39964" s="69"/>
      <c r="Y39964" s="69"/>
      <c r="Z39964" s="69"/>
      <c r="AA39964" s="69"/>
    </row>
    <row r="39965" spans="24:27" x14ac:dyDescent="0.25">
      <c r="X39965" s="69"/>
      <c r="Y39965" s="69"/>
      <c r="Z39965" s="69"/>
      <c r="AA39965" s="69"/>
    </row>
    <row r="39966" spans="24:27" x14ac:dyDescent="0.25">
      <c r="X39966" s="69"/>
      <c r="Y39966" s="69"/>
      <c r="Z39966" s="69"/>
      <c r="AA39966" s="69"/>
    </row>
    <row r="39967" spans="24:27" x14ac:dyDescent="0.25">
      <c r="X39967" s="69"/>
      <c r="Y39967" s="69"/>
      <c r="Z39967" s="69"/>
      <c r="AA39967" s="69"/>
    </row>
    <row r="39968" spans="24:27" x14ac:dyDescent="0.25">
      <c r="X39968" s="69"/>
      <c r="Y39968" s="69"/>
      <c r="Z39968" s="69"/>
      <c r="AA39968" s="69"/>
    </row>
    <row r="39969" spans="24:27" x14ac:dyDescent="0.25">
      <c r="X39969" s="69"/>
      <c r="Y39969" s="69"/>
      <c r="Z39969" s="69"/>
      <c r="AA39969" s="69"/>
    </row>
    <row r="39970" spans="24:27" x14ac:dyDescent="0.25">
      <c r="X39970" s="69"/>
      <c r="Y39970" s="69"/>
      <c r="Z39970" s="69"/>
      <c r="AA39970" s="69"/>
    </row>
    <row r="39971" spans="24:27" x14ac:dyDescent="0.25">
      <c r="X39971" s="69"/>
      <c r="Y39971" s="69"/>
      <c r="Z39971" s="69"/>
      <c r="AA39971" s="69"/>
    </row>
    <row r="39972" spans="24:27" x14ac:dyDescent="0.25">
      <c r="X39972" s="69"/>
      <c r="Y39972" s="69"/>
      <c r="Z39972" s="69"/>
      <c r="AA39972" s="69"/>
    </row>
    <row r="39973" spans="24:27" x14ac:dyDescent="0.25">
      <c r="X39973" s="69"/>
      <c r="Y39973" s="69"/>
      <c r="Z39973" s="69"/>
      <c r="AA39973" s="69"/>
    </row>
    <row r="39974" spans="24:27" x14ac:dyDescent="0.25">
      <c r="X39974" s="69"/>
      <c r="Y39974" s="69"/>
      <c r="Z39974" s="69"/>
      <c r="AA39974" s="69"/>
    </row>
    <row r="39975" spans="24:27" x14ac:dyDescent="0.25">
      <c r="X39975" s="69"/>
      <c r="Y39975" s="69"/>
      <c r="Z39975" s="69"/>
      <c r="AA39975" s="69"/>
    </row>
    <row r="39976" spans="24:27" x14ac:dyDescent="0.25">
      <c r="X39976" s="69"/>
      <c r="Y39976" s="69"/>
      <c r="Z39976" s="69"/>
      <c r="AA39976" s="69"/>
    </row>
    <row r="39977" spans="24:27" x14ac:dyDescent="0.25">
      <c r="X39977" s="69"/>
      <c r="Y39977" s="69"/>
      <c r="Z39977" s="69"/>
      <c r="AA39977" s="69"/>
    </row>
    <row r="39978" spans="24:27" x14ac:dyDescent="0.25">
      <c r="X39978" s="69"/>
      <c r="Y39978" s="69"/>
      <c r="Z39978" s="69"/>
      <c r="AA39978" s="69"/>
    </row>
    <row r="39979" spans="24:27" x14ac:dyDescent="0.25">
      <c r="X39979" s="69"/>
      <c r="Y39979" s="69"/>
      <c r="Z39979" s="69"/>
      <c r="AA39979" s="69"/>
    </row>
    <row r="39980" spans="24:27" x14ac:dyDescent="0.25">
      <c r="X39980" s="69"/>
      <c r="Y39980" s="69"/>
      <c r="Z39980" s="69"/>
      <c r="AA39980" s="69"/>
    </row>
    <row r="39981" spans="24:27" x14ac:dyDescent="0.25">
      <c r="X39981" s="69"/>
      <c r="Y39981" s="69"/>
      <c r="Z39981" s="69"/>
      <c r="AA39981" s="69"/>
    </row>
    <row r="39982" spans="24:27" x14ac:dyDescent="0.25">
      <c r="X39982" s="69"/>
      <c r="Y39982" s="69"/>
      <c r="Z39982" s="69"/>
      <c r="AA39982" s="69"/>
    </row>
    <row r="39983" spans="24:27" x14ac:dyDescent="0.25">
      <c r="X39983" s="69"/>
      <c r="Y39983" s="69"/>
      <c r="Z39983" s="69"/>
      <c r="AA39983" s="69"/>
    </row>
    <row r="39984" spans="24:27" x14ac:dyDescent="0.25">
      <c r="X39984" s="69"/>
      <c r="Y39984" s="69"/>
      <c r="Z39984" s="69"/>
      <c r="AA39984" s="69"/>
    </row>
    <row r="39985" spans="24:27" x14ac:dyDescent="0.25">
      <c r="X39985" s="69"/>
      <c r="Y39985" s="69"/>
      <c r="Z39985" s="69"/>
      <c r="AA39985" s="69"/>
    </row>
    <row r="39986" spans="24:27" x14ac:dyDescent="0.25">
      <c r="X39986" s="69"/>
      <c r="Y39986" s="69"/>
      <c r="Z39986" s="69"/>
      <c r="AA39986" s="69"/>
    </row>
    <row r="39987" spans="24:27" x14ac:dyDescent="0.25">
      <c r="X39987" s="69"/>
      <c r="Y39987" s="69"/>
      <c r="Z39987" s="69"/>
      <c r="AA39987" s="69"/>
    </row>
    <row r="39988" spans="24:27" x14ac:dyDescent="0.25">
      <c r="X39988" s="69"/>
      <c r="Y39988" s="69"/>
      <c r="Z39988" s="69"/>
      <c r="AA39988" s="69"/>
    </row>
    <row r="39989" spans="24:27" x14ac:dyDescent="0.25">
      <c r="X39989" s="69"/>
      <c r="Y39989" s="69"/>
      <c r="Z39989" s="69"/>
      <c r="AA39989" s="69"/>
    </row>
    <row r="39990" spans="24:27" x14ac:dyDescent="0.25">
      <c r="X39990" s="69"/>
      <c r="Y39990" s="69"/>
      <c r="Z39990" s="69"/>
      <c r="AA39990" s="69"/>
    </row>
    <row r="39991" spans="24:27" x14ac:dyDescent="0.25">
      <c r="X39991" s="69"/>
      <c r="Y39991" s="69"/>
      <c r="Z39991" s="69"/>
      <c r="AA39991" s="69"/>
    </row>
    <row r="39992" spans="24:27" x14ac:dyDescent="0.25">
      <c r="X39992" s="69"/>
      <c r="Y39992" s="69"/>
      <c r="Z39992" s="69"/>
      <c r="AA39992" s="69"/>
    </row>
    <row r="39993" spans="24:27" x14ac:dyDescent="0.25">
      <c r="X39993" s="69"/>
      <c r="Y39993" s="69"/>
      <c r="Z39993" s="69"/>
      <c r="AA39993" s="69"/>
    </row>
    <row r="39994" spans="24:27" x14ac:dyDescent="0.25">
      <c r="X39994" s="69"/>
      <c r="Y39994" s="69"/>
      <c r="Z39994" s="69"/>
      <c r="AA39994" s="69"/>
    </row>
    <row r="39995" spans="24:27" x14ac:dyDescent="0.25">
      <c r="X39995" s="69"/>
      <c r="Y39995" s="69"/>
      <c r="Z39995" s="69"/>
      <c r="AA39995" s="69"/>
    </row>
    <row r="39996" spans="24:27" x14ac:dyDescent="0.25">
      <c r="X39996" s="69"/>
      <c r="Y39996" s="69"/>
      <c r="Z39996" s="69"/>
      <c r="AA39996" s="69"/>
    </row>
    <row r="39997" spans="24:27" x14ac:dyDescent="0.25">
      <c r="X39997" s="69"/>
      <c r="Y39997" s="69"/>
      <c r="Z39997" s="69"/>
      <c r="AA39997" s="69"/>
    </row>
    <row r="39998" spans="24:27" x14ac:dyDescent="0.25">
      <c r="X39998" s="69"/>
      <c r="Y39998" s="69"/>
      <c r="Z39998" s="69"/>
      <c r="AA39998" s="69"/>
    </row>
    <row r="39999" spans="24:27" x14ac:dyDescent="0.25">
      <c r="X39999" s="69"/>
      <c r="Y39999" s="69"/>
      <c r="Z39999" s="69"/>
      <c r="AA39999" s="69"/>
    </row>
    <row r="40000" spans="24:27" x14ac:dyDescent="0.25">
      <c r="X40000" s="69"/>
      <c r="Y40000" s="69"/>
      <c r="Z40000" s="69"/>
      <c r="AA40000" s="69"/>
    </row>
    <row r="40001" spans="24:27" x14ac:dyDescent="0.25">
      <c r="X40001" s="69"/>
      <c r="Y40001" s="69"/>
      <c r="Z40001" s="69"/>
      <c r="AA40001" s="69"/>
    </row>
    <row r="40002" spans="24:27" x14ac:dyDescent="0.25">
      <c r="X40002" s="69"/>
      <c r="Y40002" s="69"/>
      <c r="Z40002" s="69"/>
      <c r="AA40002" s="69"/>
    </row>
    <row r="40003" spans="24:27" x14ac:dyDescent="0.25">
      <c r="X40003" s="69"/>
      <c r="Y40003" s="69"/>
      <c r="Z40003" s="69"/>
      <c r="AA40003" s="69"/>
    </row>
    <row r="40004" spans="24:27" x14ac:dyDescent="0.25">
      <c r="X40004" s="69"/>
      <c r="Y40004" s="69"/>
      <c r="Z40004" s="69"/>
      <c r="AA40004" s="69"/>
    </row>
    <row r="40005" spans="24:27" x14ac:dyDescent="0.25">
      <c r="X40005" s="69"/>
      <c r="Y40005" s="69"/>
      <c r="Z40005" s="69"/>
      <c r="AA40005" s="69"/>
    </row>
    <row r="40006" spans="24:27" x14ac:dyDescent="0.25">
      <c r="X40006" s="69"/>
      <c r="Y40006" s="69"/>
      <c r="Z40006" s="69"/>
      <c r="AA40006" s="69"/>
    </row>
    <row r="40007" spans="24:27" x14ac:dyDescent="0.25">
      <c r="X40007" s="69"/>
      <c r="Y40007" s="69"/>
      <c r="Z40007" s="69"/>
      <c r="AA40007" s="69"/>
    </row>
    <row r="40008" spans="24:27" x14ac:dyDescent="0.25">
      <c r="X40008" s="69"/>
      <c r="Y40008" s="69"/>
      <c r="Z40008" s="69"/>
      <c r="AA40008" s="69"/>
    </row>
    <row r="40009" spans="24:27" x14ac:dyDescent="0.25">
      <c r="X40009" s="69"/>
      <c r="Y40009" s="69"/>
      <c r="Z40009" s="69"/>
      <c r="AA40009" s="69"/>
    </row>
    <row r="40010" spans="24:27" x14ac:dyDescent="0.25">
      <c r="X40010" s="69"/>
      <c r="Y40010" s="69"/>
      <c r="Z40010" s="69"/>
      <c r="AA40010" s="69"/>
    </row>
    <row r="40011" spans="24:27" x14ac:dyDescent="0.25">
      <c r="X40011" s="69"/>
      <c r="Y40011" s="69"/>
      <c r="Z40011" s="69"/>
      <c r="AA40011" s="69"/>
    </row>
    <row r="40012" spans="24:27" x14ac:dyDescent="0.25">
      <c r="X40012" s="69"/>
      <c r="Y40012" s="69"/>
      <c r="Z40012" s="69"/>
      <c r="AA40012" s="69"/>
    </row>
    <row r="40013" spans="24:27" x14ac:dyDescent="0.25">
      <c r="X40013" s="69"/>
      <c r="Y40013" s="69"/>
      <c r="Z40013" s="69"/>
      <c r="AA40013" s="69"/>
    </row>
    <row r="40014" spans="24:27" x14ac:dyDescent="0.25">
      <c r="X40014" s="69"/>
      <c r="Y40014" s="69"/>
      <c r="Z40014" s="69"/>
      <c r="AA40014" s="69"/>
    </row>
    <row r="40015" spans="24:27" x14ac:dyDescent="0.25">
      <c r="X40015" s="69"/>
      <c r="Y40015" s="69"/>
      <c r="Z40015" s="69"/>
      <c r="AA40015" s="69"/>
    </row>
    <row r="40016" spans="24:27" x14ac:dyDescent="0.25">
      <c r="X40016" s="69"/>
      <c r="Y40016" s="69"/>
      <c r="Z40016" s="69"/>
      <c r="AA40016" s="69"/>
    </row>
    <row r="40017" spans="24:27" x14ac:dyDescent="0.25">
      <c r="X40017" s="69"/>
      <c r="Y40017" s="69"/>
      <c r="Z40017" s="69"/>
      <c r="AA40017" s="69"/>
    </row>
    <row r="40018" spans="24:27" x14ac:dyDescent="0.25">
      <c r="X40018" s="69"/>
      <c r="Y40018" s="69"/>
      <c r="Z40018" s="69"/>
      <c r="AA40018" s="69"/>
    </row>
    <row r="40019" spans="24:27" x14ac:dyDescent="0.25">
      <c r="X40019" s="69"/>
      <c r="Y40019" s="69"/>
      <c r="Z40019" s="69"/>
      <c r="AA40019" s="69"/>
    </row>
    <row r="40020" spans="24:27" x14ac:dyDescent="0.25">
      <c r="X40020" s="69"/>
      <c r="Y40020" s="69"/>
      <c r="Z40020" s="69"/>
      <c r="AA40020" s="69"/>
    </row>
    <row r="40021" spans="24:27" x14ac:dyDescent="0.25">
      <c r="X40021" s="69"/>
      <c r="Y40021" s="69"/>
      <c r="Z40021" s="69"/>
      <c r="AA40021" s="69"/>
    </row>
    <row r="40022" spans="24:27" x14ac:dyDescent="0.25">
      <c r="X40022" s="69"/>
      <c r="Y40022" s="69"/>
      <c r="Z40022" s="69"/>
      <c r="AA40022" s="69"/>
    </row>
    <row r="40023" spans="24:27" x14ac:dyDescent="0.25">
      <c r="X40023" s="69"/>
      <c r="Y40023" s="69"/>
      <c r="Z40023" s="69"/>
      <c r="AA40023" s="69"/>
    </row>
    <row r="40024" spans="24:27" x14ac:dyDescent="0.25">
      <c r="X40024" s="69"/>
      <c r="Y40024" s="69"/>
      <c r="Z40024" s="69"/>
      <c r="AA40024" s="69"/>
    </row>
    <row r="40025" spans="24:27" x14ac:dyDescent="0.25">
      <c r="X40025" s="69"/>
      <c r="Y40025" s="69"/>
      <c r="Z40025" s="69"/>
      <c r="AA40025" s="69"/>
    </row>
    <row r="40026" spans="24:27" x14ac:dyDescent="0.25">
      <c r="X40026" s="69"/>
      <c r="Y40026" s="69"/>
      <c r="Z40026" s="69"/>
      <c r="AA40026" s="69"/>
    </row>
    <row r="40027" spans="24:27" x14ac:dyDescent="0.25">
      <c r="X40027" s="69"/>
      <c r="Y40027" s="69"/>
      <c r="Z40027" s="69"/>
      <c r="AA40027" s="69"/>
    </row>
    <row r="40028" spans="24:27" x14ac:dyDescent="0.25">
      <c r="X40028" s="69"/>
      <c r="Y40028" s="69"/>
      <c r="Z40028" s="69"/>
      <c r="AA40028" s="69"/>
    </row>
    <row r="40029" spans="24:27" x14ac:dyDescent="0.25">
      <c r="X40029" s="69"/>
      <c r="Y40029" s="69"/>
      <c r="Z40029" s="69"/>
      <c r="AA40029" s="69"/>
    </row>
    <row r="40030" spans="24:27" x14ac:dyDescent="0.25">
      <c r="X40030" s="69"/>
      <c r="Y40030" s="69"/>
      <c r="Z40030" s="69"/>
      <c r="AA40030" s="69"/>
    </row>
    <row r="40031" spans="24:27" x14ac:dyDescent="0.25">
      <c r="X40031" s="69"/>
      <c r="Y40031" s="69"/>
      <c r="Z40031" s="69"/>
      <c r="AA40031" s="69"/>
    </row>
    <row r="40032" spans="24:27" x14ac:dyDescent="0.25">
      <c r="X40032" s="69"/>
      <c r="Y40032" s="69"/>
      <c r="Z40032" s="69"/>
      <c r="AA40032" s="69"/>
    </row>
    <row r="40033" spans="24:27" x14ac:dyDescent="0.25">
      <c r="X40033" s="69"/>
      <c r="Y40033" s="69"/>
      <c r="Z40033" s="69"/>
      <c r="AA40033" s="69"/>
    </row>
    <row r="40034" spans="24:27" x14ac:dyDescent="0.25">
      <c r="X40034" s="69"/>
      <c r="Y40034" s="69"/>
      <c r="Z40034" s="69"/>
      <c r="AA40034" s="69"/>
    </row>
    <row r="40035" spans="24:27" x14ac:dyDescent="0.25">
      <c r="X40035" s="69"/>
      <c r="Y40035" s="69"/>
      <c r="Z40035" s="69"/>
      <c r="AA40035" s="69"/>
    </row>
    <row r="40036" spans="24:27" x14ac:dyDescent="0.25">
      <c r="X40036" s="69"/>
      <c r="Y40036" s="69"/>
      <c r="Z40036" s="69"/>
      <c r="AA40036" s="69"/>
    </row>
    <row r="40037" spans="24:27" x14ac:dyDescent="0.25">
      <c r="X40037" s="69"/>
      <c r="Y40037" s="69"/>
      <c r="Z40037" s="69"/>
      <c r="AA40037" s="69"/>
    </row>
    <row r="40038" spans="24:27" x14ac:dyDescent="0.25">
      <c r="X40038" s="69"/>
      <c r="Y40038" s="69"/>
      <c r="Z40038" s="69"/>
      <c r="AA40038" s="69"/>
    </row>
    <row r="40039" spans="24:27" x14ac:dyDescent="0.25">
      <c r="X40039" s="69"/>
      <c r="Y40039" s="69"/>
      <c r="Z40039" s="69"/>
      <c r="AA40039" s="69"/>
    </row>
    <row r="40040" spans="24:27" x14ac:dyDescent="0.25">
      <c r="X40040" s="69"/>
      <c r="Y40040" s="69"/>
      <c r="Z40040" s="69"/>
      <c r="AA40040" s="69"/>
    </row>
    <row r="40041" spans="24:27" x14ac:dyDescent="0.25">
      <c r="X40041" s="69"/>
      <c r="Y40041" s="69"/>
      <c r="Z40041" s="69"/>
      <c r="AA40041" s="69"/>
    </row>
    <row r="40042" spans="24:27" x14ac:dyDescent="0.25">
      <c r="X40042" s="69"/>
      <c r="Y40042" s="69"/>
      <c r="Z40042" s="69"/>
      <c r="AA40042" s="69"/>
    </row>
    <row r="40043" spans="24:27" x14ac:dyDescent="0.25">
      <c r="X40043" s="69"/>
      <c r="Y40043" s="69"/>
      <c r="Z40043" s="69"/>
      <c r="AA40043" s="69"/>
    </row>
    <row r="40044" spans="24:27" x14ac:dyDescent="0.25">
      <c r="X40044" s="69"/>
      <c r="Y40044" s="69"/>
      <c r="Z40044" s="69"/>
      <c r="AA40044" s="69"/>
    </row>
    <row r="40045" spans="24:27" x14ac:dyDescent="0.25">
      <c r="X40045" s="69"/>
      <c r="Y40045" s="69"/>
      <c r="Z40045" s="69"/>
      <c r="AA40045" s="69"/>
    </row>
    <row r="40046" spans="24:27" x14ac:dyDescent="0.25">
      <c r="X40046" s="69"/>
      <c r="Y40046" s="69"/>
      <c r="Z40046" s="69"/>
      <c r="AA40046" s="69"/>
    </row>
    <row r="40047" spans="24:27" x14ac:dyDescent="0.25">
      <c r="X40047" s="69"/>
      <c r="Y40047" s="69"/>
      <c r="Z40047" s="69"/>
      <c r="AA40047" s="69"/>
    </row>
    <row r="40048" spans="24:27" x14ac:dyDescent="0.25">
      <c r="X40048" s="69"/>
      <c r="Y40048" s="69"/>
      <c r="Z40048" s="69"/>
      <c r="AA40048" s="69"/>
    </row>
    <row r="40049" spans="24:27" x14ac:dyDescent="0.25">
      <c r="X40049" s="69"/>
      <c r="Y40049" s="69"/>
      <c r="Z40049" s="69"/>
      <c r="AA40049" s="69"/>
    </row>
    <row r="40050" spans="24:27" x14ac:dyDescent="0.25">
      <c r="X40050" s="69"/>
      <c r="Y40050" s="69"/>
      <c r="Z40050" s="69"/>
      <c r="AA40050" s="69"/>
    </row>
    <row r="40051" spans="24:27" x14ac:dyDescent="0.25">
      <c r="X40051" s="69"/>
      <c r="Y40051" s="69"/>
      <c r="Z40051" s="69"/>
      <c r="AA40051" s="69"/>
    </row>
    <row r="40052" spans="24:27" x14ac:dyDescent="0.25">
      <c r="X40052" s="69"/>
      <c r="Y40052" s="69"/>
      <c r="Z40052" s="69"/>
      <c r="AA40052" s="69"/>
    </row>
    <row r="40053" spans="24:27" x14ac:dyDescent="0.25">
      <c r="X40053" s="69"/>
      <c r="Y40053" s="69"/>
      <c r="Z40053" s="69"/>
      <c r="AA40053" s="69"/>
    </row>
    <row r="40054" spans="24:27" x14ac:dyDescent="0.25">
      <c r="X40054" s="69"/>
      <c r="Y40054" s="69"/>
      <c r="Z40054" s="69"/>
      <c r="AA40054" s="69"/>
    </row>
    <row r="40055" spans="24:27" x14ac:dyDescent="0.25">
      <c r="X40055" s="69"/>
      <c r="Y40055" s="69"/>
      <c r="Z40055" s="69"/>
      <c r="AA40055" s="69"/>
    </row>
    <row r="40056" spans="24:27" x14ac:dyDescent="0.25">
      <c r="X40056" s="69"/>
      <c r="Y40056" s="69"/>
      <c r="Z40056" s="69"/>
      <c r="AA40056" s="69"/>
    </row>
    <row r="40057" spans="24:27" x14ac:dyDescent="0.25">
      <c r="X40057" s="69"/>
      <c r="Y40057" s="69"/>
      <c r="Z40057" s="69"/>
      <c r="AA40057" s="69"/>
    </row>
    <row r="40058" spans="24:27" x14ac:dyDescent="0.25">
      <c r="X40058" s="69"/>
      <c r="Y40058" s="69"/>
      <c r="Z40058" s="69"/>
      <c r="AA40058" s="69"/>
    </row>
    <row r="40059" spans="24:27" x14ac:dyDescent="0.25">
      <c r="X40059" s="69"/>
      <c r="Y40059" s="69"/>
      <c r="Z40059" s="69"/>
      <c r="AA40059" s="69"/>
    </row>
    <row r="40060" spans="24:27" x14ac:dyDescent="0.25">
      <c r="X40060" s="69"/>
      <c r="Y40060" s="69"/>
      <c r="Z40060" s="69"/>
      <c r="AA40060" s="69"/>
    </row>
    <row r="40061" spans="24:27" x14ac:dyDescent="0.25">
      <c r="X40061" s="69"/>
      <c r="Y40061" s="69"/>
      <c r="Z40061" s="69"/>
      <c r="AA40061" s="69"/>
    </row>
    <row r="40062" spans="24:27" x14ac:dyDescent="0.25">
      <c r="X40062" s="69"/>
      <c r="Y40062" s="69"/>
      <c r="Z40062" s="69"/>
      <c r="AA40062" s="69"/>
    </row>
    <row r="40063" spans="24:27" x14ac:dyDescent="0.25">
      <c r="X40063" s="69"/>
      <c r="Y40063" s="69"/>
      <c r="Z40063" s="69"/>
      <c r="AA40063" s="69"/>
    </row>
    <row r="40064" spans="24:27" x14ac:dyDescent="0.25">
      <c r="X40064" s="69"/>
      <c r="Y40064" s="69"/>
      <c r="Z40064" s="69"/>
      <c r="AA40064" s="69"/>
    </row>
    <row r="40065" spans="24:27" x14ac:dyDescent="0.25">
      <c r="X40065" s="69"/>
      <c r="Y40065" s="69"/>
      <c r="Z40065" s="69"/>
      <c r="AA40065" s="69"/>
    </row>
    <row r="40066" spans="24:27" x14ac:dyDescent="0.25">
      <c r="X40066" s="69"/>
      <c r="Y40066" s="69"/>
      <c r="Z40066" s="69"/>
      <c r="AA40066" s="69"/>
    </row>
    <row r="40067" spans="24:27" x14ac:dyDescent="0.25">
      <c r="X40067" s="69"/>
      <c r="Y40067" s="69"/>
      <c r="Z40067" s="69"/>
      <c r="AA40067" s="69"/>
    </row>
    <row r="40068" spans="24:27" x14ac:dyDescent="0.25">
      <c r="X40068" s="69"/>
      <c r="Y40068" s="69"/>
      <c r="Z40068" s="69"/>
      <c r="AA40068" s="69"/>
    </row>
    <row r="40069" spans="24:27" x14ac:dyDescent="0.25">
      <c r="X40069" s="69"/>
      <c r="Y40069" s="69"/>
      <c r="Z40069" s="69"/>
      <c r="AA40069" s="69"/>
    </row>
    <row r="40070" spans="24:27" x14ac:dyDescent="0.25">
      <c r="X40070" s="69"/>
      <c r="Y40070" s="69"/>
      <c r="Z40070" s="69"/>
      <c r="AA40070" s="69"/>
    </row>
    <row r="40071" spans="24:27" x14ac:dyDescent="0.25">
      <c r="X40071" s="69"/>
      <c r="Y40071" s="69"/>
      <c r="Z40071" s="69"/>
      <c r="AA40071" s="69"/>
    </row>
    <row r="40072" spans="24:27" x14ac:dyDescent="0.25">
      <c r="X40072" s="69"/>
      <c r="Y40072" s="69"/>
      <c r="Z40072" s="69"/>
      <c r="AA40072" s="69"/>
    </row>
    <row r="40073" spans="24:27" x14ac:dyDescent="0.25">
      <c r="X40073" s="69"/>
      <c r="Y40073" s="69"/>
      <c r="Z40073" s="69"/>
      <c r="AA40073" s="69"/>
    </row>
    <row r="40074" spans="24:27" x14ac:dyDescent="0.25">
      <c r="X40074" s="69"/>
      <c r="Y40074" s="69"/>
      <c r="Z40074" s="69"/>
      <c r="AA40074" s="69"/>
    </row>
    <row r="40075" spans="24:27" x14ac:dyDescent="0.25">
      <c r="X40075" s="69"/>
      <c r="Y40075" s="69"/>
      <c r="Z40075" s="69"/>
      <c r="AA40075" s="69"/>
    </row>
    <row r="40076" spans="24:27" x14ac:dyDescent="0.25">
      <c r="X40076" s="69"/>
      <c r="Y40076" s="69"/>
      <c r="Z40076" s="69"/>
      <c r="AA40076" s="69"/>
    </row>
    <row r="40077" spans="24:27" x14ac:dyDescent="0.25">
      <c r="X40077" s="69"/>
      <c r="Y40077" s="69"/>
      <c r="Z40077" s="69"/>
      <c r="AA40077" s="69"/>
    </row>
    <row r="40078" spans="24:27" x14ac:dyDescent="0.25">
      <c r="X40078" s="69"/>
      <c r="Y40078" s="69"/>
      <c r="Z40078" s="69"/>
      <c r="AA40078" s="69"/>
    </row>
    <row r="40079" spans="24:27" x14ac:dyDescent="0.25">
      <c r="X40079" s="69"/>
      <c r="Y40079" s="69"/>
      <c r="Z40079" s="69"/>
      <c r="AA40079" s="69"/>
    </row>
    <row r="40080" spans="24:27" x14ac:dyDescent="0.25">
      <c r="X40080" s="69"/>
      <c r="Y40080" s="69"/>
      <c r="Z40080" s="69"/>
      <c r="AA40080" s="69"/>
    </row>
    <row r="40081" spans="24:27" x14ac:dyDescent="0.25">
      <c r="X40081" s="69"/>
      <c r="Y40081" s="69"/>
      <c r="Z40081" s="69"/>
      <c r="AA40081" s="69"/>
    </row>
    <row r="40082" spans="24:27" x14ac:dyDescent="0.25">
      <c r="X40082" s="69"/>
      <c r="Y40082" s="69"/>
      <c r="Z40082" s="69"/>
      <c r="AA40082" s="69"/>
    </row>
    <row r="40083" spans="24:27" x14ac:dyDescent="0.25">
      <c r="X40083" s="69"/>
      <c r="Y40083" s="69"/>
      <c r="Z40083" s="69"/>
      <c r="AA40083" s="69"/>
    </row>
    <row r="40084" spans="24:27" x14ac:dyDescent="0.25">
      <c r="X40084" s="69"/>
      <c r="Y40084" s="69"/>
      <c r="Z40084" s="69"/>
      <c r="AA40084" s="69"/>
    </row>
    <row r="40085" spans="24:27" x14ac:dyDescent="0.25">
      <c r="X40085" s="69"/>
      <c r="Y40085" s="69"/>
      <c r="Z40085" s="69"/>
      <c r="AA40085" s="69"/>
    </row>
    <row r="40086" spans="24:27" x14ac:dyDescent="0.25">
      <c r="X40086" s="69"/>
      <c r="Y40086" s="69"/>
      <c r="Z40086" s="69"/>
      <c r="AA40086" s="69"/>
    </row>
    <row r="40087" spans="24:27" x14ac:dyDescent="0.25">
      <c r="X40087" s="69"/>
      <c r="Y40087" s="69"/>
      <c r="Z40087" s="69"/>
      <c r="AA40087" s="69"/>
    </row>
    <row r="40088" spans="24:27" x14ac:dyDescent="0.25">
      <c r="X40088" s="69"/>
      <c r="Y40088" s="69"/>
      <c r="Z40088" s="69"/>
      <c r="AA40088" s="69"/>
    </row>
    <row r="40089" spans="24:27" x14ac:dyDescent="0.25">
      <c r="X40089" s="69"/>
      <c r="Y40089" s="69"/>
      <c r="Z40089" s="69"/>
      <c r="AA40089" s="69"/>
    </row>
    <row r="40090" spans="24:27" x14ac:dyDescent="0.25">
      <c r="X40090" s="69"/>
      <c r="Y40090" s="69"/>
      <c r="Z40090" s="69"/>
      <c r="AA40090" s="69"/>
    </row>
    <row r="40091" spans="24:27" x14ac:dyDescent="0.25">
      <c r="X40091" s="69"/>
      <c r="Y40091" s="69"/>
      <c r="Z40091" s="69"/>
      <c r="AA40091" s="69"/>
    </row>
    <row r="40092" spans="24:27" x14ac:dyDescent="0.25">
      <c r="X40092" s="69"/>
      <c r="Y40092" s="69"/>
      <c r="Z40092" s="69"/>
      <c r="AA40092" s="69"/>
    </row>
    <row r="40093" spans="24:27" x14ac:dyDescent="0.25">
      <c r="X40093" s="69"/>
      <c r="Y40093" s="69"/>
      <c r="Z40093" s="69"/>
      <c r="AA40093" s="69"/>
    </row>
    <row r="40094" spans="24:27" x14ac:dyDescent="0.25">
      <c r="X40094" s="69"/>
      <c r="Y40094" s="69"/>
      <c r="Z40094" s="69"/>
      <c r="AA40094" s="69"/>
    </row>
    <row r="40095" spans="24:27" x14ac:dyDescent="0.25">
      <c r="X40095" s="69"/>
      <c r="Y40095" s="69"/>
      <c r="Z40095" s="69"/>
      <c r="AA40095" s="69"/>
    </row>
    <row r="40096" spans="24:27" x14ac:dyDescent="0.25">
      <c r="X40096" s="69"/>
      <c r="Y40096" s="69"/>
      <c r="Z40096" s="69"/>
      <c r="AA40096" s="69"/>
    </row>
    <row r="40097" spans="24:27" x14ac:dyDescent="0.25">
      <c r="X40097" s="69"/>
      <c r="Y40097" s="69"/>
      <c r="Z40097" s="69"/>
      <c r="AA40097" s="69"/>
    </row>
    <row r="40098" spans="24:27" x14ac:dyDescent="0.25">
      <c r="X40098" s="69"/>
      <c r="Y40098" s="69"/>
      <c r="Z40098" s="69"/>
      <c r="AA40098" s="69"/>
    </row>
    <row r="40099" spans="24:27" x14ac:dyDescent="0.25">
      <c r="X40099" s="69"/>
      <c r="Y40099" s="69"/>
      <c r="Z40099" s="69"/>
      <c r="AA40099" s="69"/>
    </row>
    <row r="40100" spans="24:27" x14ac:dyDescent="0.25">
      <c r="X40100" s="69"/>
      <c r="Y40100" s="69"/>
      <c r="Z40100" s="69"/>
      <c r="AA40100" s="69"/>
    </row>
    <row r="40101" spans="24:27" x14ac:dyDescent="0.25">
      <c r="X40101" s="69"/>
      <c r="Y40101" s="69"/>
      <c r="Z40101" s="69"/>
      <c r="AA40101" s="69"/>
    </row>
    <row r="40102" spans="24:27" x14ac:dyDescent="0.25">
      <c r="X40102" s="69"/>
      <c r="Y40102" s="69"/>
      <c r="Z40102" s="69"/>
      <c r="AA40102" s="69"/>
    </row>
    <row r="40103" spans="24:27" x14ac:dyDescent="0.25">
      <c r="X40103" s="69"/>
      <c r="Y40103" s="69"/>
      <c r="Z40103" s="69"/>
      <c r="AA40103" s="69"/>
    </row>
    <row r="40104" spans="24:27" x14ac:dyDescent="0.25">
      <c r="X40104" s="69"/>
      <c r="Y40104" s="69"/>
      <c r="Z40104" s="69"/>
      <c r="AA40104" s="69"/>
    </row>
    <row r="40105" spans="24:27" x14ac:dyDescent="0.25">
      <c r="X40105" s="69"/>
      <c r="Y40105" s="69"/>
      <c r="Z40105" s="69"/>
      <c r="AA40105" s="69"/>
    </row>
    <row r="40106" spans="24:27" x14ac:dyDescent="0.25">
      <c r="X40106" s="69"/>
      <c r="Y40106" s="69"/>
      <c r="Z40106" s="69"/>
      <c r="AA40106" s="69"/>
    </row>
    <row r="40107" spans="24:27" x14ac:dyDescent="0.25">
      <c r="X40107" s="69"/>
      <c r="Y40107" s="69"/>
      <c r="Z40107" s="69"/>
      <c r="AA40107" s="69"/>
    </row>
    <row r="40108" spans="24:27" x14ac:dyDescent="0.25">
      <c r="X40108" s="69"/>
      <c r="Y40108" s="69"/>
      <c r="Z40108" s="69"/>
      <c r="AA40108" s="69"/>
    </row>
    <row r="40109" spans="24:27" x14ac:dyDescent="0.25">
      <c r="X40109" s="69"/>
      <c r="Y40109" s="69"/>
      <c r="Z40109" s="69"/>
      <c r="AA40109" s="69"/>
    </row>
    <row r="40110" spans="24:27" x14ac:dyDescent="0.25">
      <c r="X40110" s="69"/>
      <c r="Y40110" s="69"/>
      <c r="Z40110" s="69"/>
      <c r="AA40110" s="69"/>
    </row>
    <row r="40111" spans="24:27" x14ac:dyDescent="0.25">
      <c r="X40111" s="69"/>
      <c r="Y40111" s="69"/>
      <c r="Z40111" s="69"/>
      <c r="AA40111" s="69"/>
    </row>
    <row r="40112" spans="24:27" x14ac:dyDescent="0.25">
      <c r="X40112" s="69"/>
      <c r="Y40112" s="69"/>
      <c r="Z40112" s="69"/>
      <c r="AA40112" s="69"/>
    </row>
    <row r="40113" spans="24:27" x14ac:dyDescent="0.25">
      <c r="X40113" s="69"/>
      <c r="Y40113" s="69"/>
      <c r="Z40113" s="69"/>
      <c r="AA40113" s="69"/>
    </row>
    <row r="40114" spans="24:27" x14ac:dyDescent="0.25">
      <c r="X40114" s="69"/>
      <c r="Y40114" s="69"/>
      <c r="Z40114" s="69"/>
      <c r="AA40114" s="69"/>
    </row>
    <row r="40115" spans="24:27" x14ac:dyDescent="0.25">
      <c r="X40115" s="69"/>
      <c r="Y40115" s="69"/>
      <c r="Z40115" s="69"/>
      <c r="AA40115" s="69"/>
    </row>
    <row r="40116" spans="24:27" x14ac:dyDescent="0.25">
      <c r="X40116" s="69"/>
      <c r="Y40116" s="69"/>
      <c r="Z40116" s="69"/>
      <c r="AA40116" s="69"/>
    </row>
    <row r="40117" spans="24:27" x14ac:dyDescent="0.25">
      <c r="X40117" s="69"/>
      <c r="Y40117" s="69"/>
      <c r="Z40117" s="69"/>
      <c r="AA40117" s="69"/>
    </row>
    <row r="40118" spans="24:27" x14ac:dyDescent="0.25">
      <c r="X40118" s="69"/>
      <c r="Y40118" s="69"/>
      <c r="Z40118" s="69"/>
      <c r="AA40118" s="69"/>
    </row>
    <row r="40119" spans="24:27" x14ac:dyDescent="0.25">
      <c r="X40119" s="69"/>
      <c r="Y40119" s="69"/>
      <c r="Z40119" s="69"/>
      <c r="AA40119" s="69"/>
    </row>
    <row r="40120" spans="24:27" x14ac:dyDescent="0.25">
      <c r="X40120" s="69"/>
      <c r="Y40120" s="69"/>
      <c r="Z40120" s="69"/>
      <c r="AA40120" s="69"/>
    </row>
    <row r="40121" spans="24:27" x14ac:dyDescent="0.25">
      <c r="X40121" s="69"/>
      <c r="Y40121" s="69"/>
      <c r="Z40121" s="69"/>
      <c r="AA40121" s="69"/>
    </row>
    <row r="40122" spans="24:27" x14ac:dyDescent="0.25">
      <c r="X40122" s="69"/>
      <c r="Y40122" s="69"/>
      <c r="Z40122" s="69"/>
      <c r="AA40122" s="69"/>
    </row>
    <row r="40123" spans="24:27" x14ac:dyDescent="0.25">
      <c r="X40123" s="69"/>
      <c r="Y40123" s="69"/>
      <c r="Z40123" s="69"/>
      <c r="AA40123" s="69"/>
    </row>
    <row r="40124" spans="24:27" x14ac:dyDescent="0.25">
      <c r="X40124" s="69"/>
      <c r="Y40124" s="69"/>
      <c r="Z40124" s="69"/>
      <c r="AA40124" s="69"/>
    </row>
    <row r="40125" spans="24:27" x14ac:dyDescent="0.25">
      <c r="X40125" s="69"/>
      <c r="Y40125" s="69"/>
      <c r="Z40125" s="69"/>
      <c r="AA40125" s="69"/>
    </row>
    <row r="40126" spans="24:27" x14ac:dyDescent="0.25">
      <c r="X40126" s="69"/>
      <c r="Y40126" s="69"/>
      <c r="Z40126" s="69"/>
      <c r="AA40126" s="69"/>
    </row>
    <row r="40127" spans="24:27" x14ac:dyDescent="0.25">
      <c r="X40127" s="69"/>
      <c r="Y40127" s="69"/>
      <c r="Z40127" s="69"/>
      <c r="AA40127" s="69"/>
    </row>
    <row r="40128" spans="24:27" x14ac:dyDescent="0.25">
      <c r="X40128" s="69"/>
      <c r="Y40128" s="69"/>
      <c r="Z40128" s="69"/>
      <c r="AA40128" s="69"/>
    </row>
    <row r="40129" spans="24:27" x14ac:dyDescent="0.25">
      <c r="X40129" s="69"/>
      <c r="Y40129" s="69"/>
      <c r="Z40129" s="69"/>
      <c r="AA40129" s="69"/>
    </row>
    <row r="40130" spans="24:27" x14ac:dyDescent="0.25">
      <c r="X40130" s="69"/>
      <c r="Y40130" s="69"/>
      <c r="Z40130" s="69"/>
      <c r="AA40130" s="69"/>
    </row>
    <row r="40131" spans="24:27" x14ac:dyDescent="0.25">
      <c r="X40131" s="69"/>
      <c r="Y40131" s="69"/>
      <c r="Z40131" s="69"/>
      <c r="AA40131" s="69"/>
    </row>
    <row r="40132" spans="24:27" x14ac:dyDescent="0.25">
      <c r="X40132" s="69"/>
      <c r="Y40132" s="69"/>
      <c r="Z40132" s="69"/>
      <c r="AA40132" s="69"/>
    </row>
    <row r="40133" spans="24:27" x14ac:dyDescent="0.25">
      <c r="X40133" s="69"/>
      <c r="Y40133" s="69"/>
      <c r="Z40133" s="69"/>
      <c r="AA40133" s="69"/>
    </row>
    <row r="40134" spans="24:27" x14ac:dyDescent="0.25">
      <c r="X40134" s="69"/>
      <c r="Y40134" s="69"/>
      <c r="Z40134" s="69"/>
      <c r="AA40134" s="69"/>
    </row>
    <row r="40135" spans="24:27" x14ac:dyDescent="0.25">
      <c r="X40135" s="69"/>
      <c r="Y40135" s="69"/>
      <c r="Z40135" s="69"/>
      <c r="AA40135" s="69"/>
    </row>
    <row r="40136" spans="24:27" x14ac:dyDescent="0.25">
      <c r="X40136" s="69"/>
      <c r="Y40136" s="69"/>
      <c r="Z40136" s="69"/>
      <c r="AA40136" s="69"/>
    </row>
    <row r="40137" spans="24:27" x14ac:dyDescent="0.25">
      <c r="X40137" s="69"/>
      <c r="Y40137" s="69"/>
      <c r="Z40137" s="69"/>
      <c r="AA40137" s="69"/>
    </row>
    <row r="40138" spans="24:27" x14ac:dyDescent="0.25">
      <c r="X40138" s="69"/>
      <c r="Y40138" s="69"/>
      <c r="Z40138" s="69"/>
      <c r="AA40138" s="69"/>
    </row>
    <row r="40139" spans="24:27" x14ac:dyDescent="0.25">
      <c r="X40139" s="69"/>
      <c r="Y40139" s="69"/>
      <c r="Z40139" s="69"/>
      <c r="AA40139" s="69"/>
    </row>
    <row r="40140" spans="24:27" x14ac:dyDescent="0.25">
      <c r="X40140" s="69"/>
      <c r="Y40140" s="69"/>
      <c r="Z40140" s="69"/>
      <c r="AA40140" s="69"/>
    </row>
    <row r="40141" spans="24:27" x14ac:dyDescent="0.25">
      <c r="X40141" s="69"/>
      <c r="Y40141" s="69"/>
      <c r="Z40141" s="69"/>
      <c r="AA40141" s="69"/>
    </row>
    <row r="40142" spans="24:27" x14ac:dyDescent="0.25">
      <c r="X40142" s="69"/>
      <c r="Y40142" s="69"/>
      <c r="Z40142" s="69"/>
      <c r="AA40142" s="69"/>
    </row>
    <row r="40143" spans="24:27" x14ac:dyDescent="0.25">
      <c r="X40143" s="69"/>
      <c r="Y40143" s="69"/>
      <c r="Z40143" s="69"/>
      <c r="AA40143" s="69"/>
    </row>
    <row r="40144" spans="24:27" x14ac:dyDescent="0.25">
      <c r="X40144" s="69"/>
      <c r="Y40144" s="69"/>
      <c r="Z40144" s="69"/>
      <c r="AA40144" s="69"/>
    </row>
    <row r="40145" spans="24:27" x14ac:dyDescent="0.25">
      <c r="X40145" s="69"/>
      <c r="Y40145" s="69"/>
      <c r="Z40145" s="69"/>
      <c r="AA40145" s="69"/>
    </row>
    <row r="40146" spans="24:27" x14ac:dyDescent="0.25">
      <c r="X40146" s="69"/>
      <c r="Y40146" s="69"/>
      <c r="Z40146" s="69"/>
      <c r="AA40146" s="69"/>
    </row>
    <row r="40147" spans="24:27" x14ac:dyDescent="0.25">
      <c r="X40147" s="69"/>
      <c r="Y40147" s="69"/>
      <c r="Z40147" s="69"/>
      <c r="AA40147" s="69"/>
    </row>
    <row r="40148" spans="24:27" x14ac:dyDescent="0.25">
      <c r="X40148" s="69"/>
      <c r="Y40148" s="69"/>
      <c r="Z40148" s="69"/>
      <c r="AA40148" s="69"/>
    </row>
    <row r="40149" spans="24:27" x14ac:dyDescent="0.25">
      <c r="X40149" s="69"/>
      <c r="Y40149" s="69"/>
      <c r="Z40149" s="69"/>
      <c r="AA40149" s="69"/>
    </row>
    <row r="40150" spans="24:27" x14ac:dyDescent="0.25">
      <c r="X40150" s="69"/>
      <c r="Y40150" s="69"/>
      <c r="Z40150" s="69"/>
      <c r="AA40150" s="69"/>
    </row>
    <row r="40151" spans="24:27" x14ac:dyDescent="0.25">
      <c r="X40151" s="69"/>
      <c r="Y40151" s="69"/>
      <c r="Z40151" s="69"/>
      <c r="AA40151" s="69"/>
    </row>
    <row r="40152" spans="24:27" x14ac:dyDescent="0.25">
      <c r="X40152" s="69"/>
      <c r="Y40152" s="69"/>
      <c r="Z40152" s="69"/>
      <c r="AA40152" s="69"/>
    </row>
    <row r="40153" spans="24:27" x14ac:dyDescent="0.25">
      <c r="X40153" s="69"/>
      <c r="Y40153" s="69"/>
      <c r="Z40153" s="69"/>
      <c r="AA40153" s="69"/>
    </row>
    <row r="40154" spans="24:27" x14ac:dyDescent="0.25">
      <c r="X40154" s="69"/>
      <c r="Y40154" s="69"/>
      <c r="Z40154" s="69"/>
      <c r="AA40154" s="69"/>
    </row>
    <row r="40155" spans="24:27" x14ac:dyDescent="0.25">
      <c r="X40155" s="69"/>
      <c r="Y40155" s="69"/>
      <c r="Z40155" s="69"/>
      <c r="AA40155" s="69"/>
    </row>
    <row r="40156" spans="24:27" x14ac:dyDescent="0.25">
      <c r="X40156" s="69"/>
      <c r="Y40156" s="69"/>
      <c r="Z40156" s="69"/>
      <c r="AA40156" s="69"/>
    </row>
    <row r="40157" spans="24:27" x14ac:dyDescent="0.25">
      <c r="X40157" s="69"/>
      <c r="Y40157" s="69"/>
      <c r="Z40157" s="69"/>
      <c r="AA40157" s="69"/>
    </row>
    <row r="40158" spans="24:27" x14ac:dyDescent="0.25">
      <c r="X40158" s="69"/>
      <c r="Y40158" s="69"/>
      <c r="Z40158" s="69"/>
      <c r="AA40158" s="69"/>
    </row>
    <row r="40159" spans="24:27" x14ac:dyDescent="0.25">
      <c r="X40159" s="69"/>
      <c r="Y40159" s="69"/>
      <c r="Z40159" s="69"/>
      <c r="AA40159" s="69"/>
    </row>
    <row r="40160" spans="24:27" x14ac:dyDescent="0.25">
      <c r="X40160" s="69"/>
      <c r="Y40160" s="69"/>
      <c r="Z40160" s="69"/>
      <c r="AA40160" s="69"/>
    </row>
    <row r="40161" spans="24:27" x14ac:dyDescent="0.25">
      <c r="X40161" s="69"/>
      <c r="Y40161" s="69"/>
      <c r="Z40161" s="69"/>
      <c r="AA40161" s="69"/>
    </row>
    <row r="40162" spans="24:27" x14ac:dyDescent="0.25">
      <c r="X40162" s="69"/>
      <c r="Y40162" s="69"/>
      <c r="Z40162" s="69"/>
      <c r="AA40162" s="69"/>
    </row>
    <row r="40163" spans="24:27" x14ac:dyDescent="0.25">
      <c r="X40163" s="69"/>
      <c r="Y40163" s="69"/>
      <c r="Z40163" s="69"/>
      <c r="AA40163" s="69"/>
    </row>
    <row r="40164" spans="24:27" x14ac:dyDescent="0.25">
      <c r="X40164" s="69"/>
      <c r="Y40164" s="69"/>
      <c r="Z40164" s="69"/>
      <c r="AA40164" s="69"/>
    </row>
    <row r="40165" spans="24:27" x14ac:dyDescent="0.25">
      <c r="X40165" s="69"/>
      <c r="Y40165" s="69"/>
      <c r="Z40165" s="69"/>
      <c r="AA40165" s="69"/>
    </row>
    <row r="40166" spans="24:27" x14ac:dyDescent="0.25">
      <c r="X40166" s="69"/>
      <c r="Y40166" s="69"/>
      <c r="Z40166" s="69"/>
      <c r="AA40166" s="69"/>
    </row>
    <row r="40167" spans="24:27" x14ac:dyDescent="0.25">
      <c r="X40167" s="69"/>
      <c r="Y40167" s="69"/>
      <c r="Z40167" s="69"/>
      <c r="AA40167" s="69"/>
    </row>
    <row r="40168" spans="24:27" x14ac:dyDescent="0.25">
      <c r="X40168" s="69"/>
      <c r="Y40168" s="69"/>
      <c r="Z40168" s="69"/>
      <c r="AA40168" s="69"/>
    </row>
    <row r="40169" spans="24:27" x14ac:dyDescent="0.25">
      <c r="X40169" s="69"/>
      <c r="Y40169" s="69"/>
      <c r="Z40169" s="69"/>
      <c r="AA40169" s="69"/>
    </row>
    <row r="40170" spans="24:27" x14ac:dyDescent="0.25">
      <c r="X40170" s="69"/>
      <c r="Y40170" s="69"/>
      <c r="Z40170" s="69"/>
      <c r="AA40170" s="69"/>
    </row>
    <row r="40171" spans="24:27" x14ac:dyDescent="0.25">
      <c r="X40171" s="69"/>
      <c r="Y40171" s="69"/>
      <c r="Z40171" s="69"/>
      <c r="AA40171" s="69"/>
    </row>
    <row r="40172" spans="24:27" x14ac:dyDescent="0.25">
      <c r="X40172" s="69"/>
      <c r="Y40172" s="69"/>
      <c r="Z40172" s="69"/>
      <c r="AA40172" s="69"/>
    </row>
    <row r="40173" spans="24:27" x14ac:dyDescent="0.25">
      <c r="X40173" s="69"/>
      <c r="Y40173" s="69"/>
      <c r="Z40173" s="69"/>
      <c r="AA40173" s="69"/>
    </row>
    <row r="40174" spans="24:27" x14ac:dyDescent="0.25">
      <c r="X40174" s="69"/>
      <c r="Y40174" s="69"/>
      <c r="Z40174" s="69"/>
      <c r="AA40174" s="69"/>
    </row>
    <row r="40175" spans="24:27" x14ac:dyDescent="0.25">
      <c r="X40175" s="69"/>
      <c r="Y40175" s="69"/>
      <c r="Z40175" s="69"/>
      <c r="AA40175" s="69"/>
    </row>
    <row r="40176" spans="24:27" x14ac:dyDescent="0.25">
      <c r="X40176" s="69"/>
      <c r="Y40176" s="69"/>
      <c r="Z40176" s="69"/>
      <c r="AA40176" s="69"/>
    </row>
    <row r="40177" spans="24:27" x14ac:dyDescent="0.25">
      <c r="X40177" s="69"/>
      <c r="Y40177" s="69"/>
      <c r="Z40177" s="69"/>
      <c r="AA40177" s="69"/>
    </row>
    <row r="40178" spans="24:27" x14ac:dyDescent="0.25">
      <c r="X40178" s="69"/>
      <c r="Y40178" s="69"/>
      <c r="Z40178" s="69"/>
      <c r="AA40178" s="69"/>
    </row>
    <row r="40179" spans="24:27" x14ac:dyDescent="0.25">
      <c r="X40179" s="69"/>
      <c r="Y40179" s="69"/>
      <c r="Z40179" s="69"/>
      <c r="AA40179" s="69"/>
    </row>
    <row r="40180" spans="24:27" x14ac:dyDescent="0.25">
      <c r="X40180" s="69"/>
      <c r="Y40180" s="69"/>
      <c r="Z40180" s="69"/>
      <c r="AA40180" s="69"/>
    </row>
    <row r="40181" spans="24:27" x14ac:dyDescent="0.25">
      <c r="X40181" s="69"/>
      <c r="Y40181" s="69"/>
      <c r="Z40181" s="69"/>
      <c r="AA40181" s="69"/>
    </row>
    <row r="40182" spans="24:27" x14ac:dyDescent="0.25">
      <c r="X40182" s="69"/>
      <c r="Y40182" s="69"/>
      <c r="Z40182" s="69"/>
      <c r="AA40182" s="69"/>
    </row>
    <row r="40183" spans="24:27" x14ac:dyDescent="0.25">
      <c r="X40183" s="69"/>
      <c r="Y40183" s="69"/>
      <c r="Z40183" s="69"/>
      <c r="AA40183" s="69"/>
    </row>
    <row r="40184" spans="24:27" x14ac:dyDescent="0.25">
      <c r="X40184" s="69"/>
      <c r="Y40184" s="69"/>
      <c r="Z40184" s="69"/>
      <c r="AA40184" s="69"/>
    </row>
    <row r="40185" spans="24:27" x14ac:dyDescent="0.25">
      <c r="X40185" s="69"/>
      <c r="Y40185" s="69"/>
      <c r="Z40185" s="69"/>
      <c r="AA40185" s="69"/>
    </row>
    <row r="40186" spans="24:27" x14ac:dyDescent="0.25">
      <c r="X40186" s="69"/>
      <c r="Y40186" s="69"/>
      <c r="Z40186" s="69"/>
      <c r="AA40186" s="69"/>
    </row>
    <row r="40187" spans="24:27" x14ac:dyDescent="0.25">
      <c r="X40187" s="69"/>
      <c r="Y40187" s="69"/>
      <c r="Z40187" s="69"/>
      <c r="AA40187" s="69"/>
    </row>
    <row r="40188" spans="24:27" x14ac:dyDescent="0.25">
      <c r="X40188" s="69"/>
      <c r="Y40188" s="69"/>
      <c r="Z40188" s="69"/>
      <c r="AA40188" s="69"/>
    </row>
    <row r="40189" spans="24:27" x14ac:dyDescent="0.25">
      <c r="X40189" s="69"/>
      <c r="Y40189" s="69"/>
      <c r="Z40189" s="69"/>
      <c r="AA40189" s="69"/>
    </row>
    <row r="40190" spans="24:27" x14ac:dyDescent="0.25">
      <c r="X40190" s="69"/>
      <c r="Y40190" s="69"/>
      <c r="Z40190" s="69"/>
      <c r="AA40190" s="69"/>
    </row>
    <row r="40191" spans="24:27" x14ac:dyDescent="0.25">
      <c r="X40191" s="69"/>
      <c r="Y40191" s="69"/>
      <c r="Z40191" s="69"/>
      <c r="AA40191" s="69"/>
    </row>
    <row r="40192" spans="24:27" x14ac:dyDescent="0.25">
      <c r="X40192" s="69"/>
      <c r="Y40192" s="69"/>
      <c r="Z40192" s="69"/>
      <c r="AA40192" s="69"/>
    </row>
    <row r="40193" spans="24:27" x14ac:dyDescent="0.25">
      <c r="X40193" s="69"/>
      <c r="Y40193" s="69"/>
      <c r="Z40193" s="69"/>
      <c r="AA40193" s="69"/>
    </row>
    <row r="40194" spans="24:27" x14ac:dyDescent="0.25">
      <c r="X40194" s="69"/>
      <c r="Y40194" s="69"/>
      <c r="Z40194" s="69"/>
      <c r="AA40194" s="69"/>
    </row>
    <row r="40195" spans="24:27" x14ac:dyDescent="0.25">
      <c r="X40195" s="69"/>
      <c r="Y40195" s="69"/>
      <c r="Z40195" s="69"/>
      <c r="AA40195" s="69"/>
    </row>
    <row r="40196" spans="24:27" x14ac:dyDescent="0.25">
      <c r="X40196" s="69"/>
      <c r="Y40196" s="69"/>
      <c r="Z40196" s="69"/>
      <c r="AA40196" s="69"/>
    </row>
    <row r="40197" spans="24:27" x14ac:dyDescent="0.25">
      <c r="X40197" s="69"/>
      <c r="Y40197" s="69"/>
      <c r="Z40197" s="69"/>
      <c r="AA40197" s="69"/>
    </row>
    <row r="40198" spans="24:27" x14ac:dyDescent="0.25">
      <c r="X40198" s="69"/>
      <c r="Y40198" s="69"/>
      <c r="Z40198" s="69"/>
      <c r="AA40198" s="69"/>
    </row>
    <row r="40199" spans="24:27" x14ac:dyDescent="0.25">
      <c r="X40199" s="69"/>
      <c r="Y40199" s="69"/>
      <c r="Z40199" s="69"/>
      <c r="AA40199" s="69"/>
    </row>
    <row r="40200" spans="24:27" x14ac:dyDescent="0.25">
      <c r="X40200" s="69"/>
      <c r="Y40200" s="69"/>
      <c r="Z40200" s="69"/>
      <c r="AA40200" s="69"/>
    </row>
    <row r="40201" spans="24:27" x14ac:dyDescent="0.25">
      <c r="X40201" s="69"/>
      <c r="Y40201" s="69"/>
      <c r="Z40201" s="69"/>
      <c r="AA40201" s="69"/>
    </row>
    <row r="40202" spans="24:27" x14ac:dyDescent="0.25">
      <c r="X40202" s="69"/>
      <c r="Y40202" s="69"/>
      <c r="Z40202" s="69"/>
      <c r="AA40202" s="69"/>
    </row>
    <row r="40203" spans="24:27" x14ac:dyDescent="0.25">
      <c r="X40203" s="69"/>
      <c r="Y40203" s="69"/>
      <c r="Z40203" s="69"/>
      <c r="AA40203" s="69"/>
    </row>
    <row r="40204" spans="24:27" x14ac:dyDescent="0.25">
      <c r="X40204" s="69"/>
      <c r="Y40204" s="69"/>
      <c r="Z40204" s="69"/>
      <c r="AA40204" s="69"/>
    </row>
    <row r="40205" spans="24:27" x14ac:dyDescent="0.25">
      <c r="X40205" s="69"/>
      <c r="Y40205" s="69"/>
      <c r="Z40205" s="69"/>
      <c r="AA40205" s="69"/>
    </row>
    <row r="40206" spans="24:27" x14ac:dyDescent="0.25">
      <c r="X40206" s="69"/>
      <c r="Y40206" s="69"/>
      <c r="Z40206" s="69"/>
      <c r="AA40206" s="69"/>
    </row>
    <row r="40207" spans="24:27" x14ac:dyDescent="0.25">
      <c r="X40207" s="69"/>
      <c r="Y40207" s="69"/>
      <c r="Z40207" s="69"/>
      <c r="AA40207" s="69"/>
    </row>
    <row r="40208" spans="24:27" x14ac:dyDescent="0.25">
      <c r="X40208" s="69"/>
      <c r="Y40208" s="69"/>
      <c r="Z40208" s="69"/>
      <c r="AA40208" s="69"/>
    </row>
    <row r="40209" spans="24:27" x14ac:dyDescent="0.25">
      <c r="X40209" s="69"/>
      <c r="Y40209" s="69"/>
      <c r="Z40209" s="69"/>
      <c r="AA40209" s="69"/>
    </row>
    <row r="40210" spans="24:27" x14ac:dyDescent="0.25">
      <c r="X40210" s="69"/>
      <c r="Y40210" s="69"/>
      <c r="Z40210" s="69"/>
      <c r="AA40210" s="69"/>
    </row>
    <row r="40211" spans="24:27" x14ac:dyDescent="0.25">
      <c r="X40211" s="69"/>
      <c r="Y40211" s="69"/>
      <c r="Z40211" s="69"/>
      <c r="AA40211" s="69"/>
    </row>
    <row r="40212" spans="24:27" x14ac:dyDescent="0.25">
      <c r="X40212" s="69"/>
      <c r="Y40212" s="69"/>
      <c r="Z40212" s="69"/>
      <c r="AA40212" s="69"/>
    </row>
    <row r="40213" spans="24:27" x14ac:dyDescent="0.25">
      <c r="X40213" s="69"/>
      <c r="Y40213" s="69"/>
      <c r="Z40213" s="69"/>
      <c r="AA40213" s="69"/>
    </row>
    <row r="40214" spans="24:27" x14ac:dyDescent="0.25">
      <c r="X40214" s="69"/>
      <c r="Y40214" s="69"/>
      <c r="Z40214" s="69"/>
      <c r="AA40214" s="69"/>
    </row>
    <row r="40215" spans="24:27" x14ac:dyDescent="0.25">
      <c r="X40215" s="69"/>
      <c r="Y40215" s="69"/>
      <c r="Z40215" s="69"/>
      <c r="AA40215" s="69"/>
    </row>
    <row r="40216" spans="24:27" x14ac:dyDescent="0.25">
      <c r="X40216" s="69"/>
      <c r="Y40216" s="69"/>
      <c r="Z40216" s="69"/>
      <c r="AA40216" s="69"/>
    </row>
    <row r="40217" spans="24:27" x14ac:dyDescent="0.25">
      <c r="X40217" s="69"/>
      <c r="Y40217" s="69"/>
      <c r="Z40217" s="69"/>
      <c r="AA40217" s="69"/>
    </row>
    <row r="40218" spans="24:27" x14ac:dyDescent="0.25">
      <c r="X40218" s="69"/>
      <c r="Y40218" s="69"/>
      <c r="Z40218" s="69"/>
      <c r="AA40218" s="69"/>
    </row>
    <row r="40219" spans="24:27" x14ac:dyDescent="0.25">
      <c r="X40219" s="69"/>
      <c r="Y40219" s="69"/>
      <c r="Z40219" s="69"/>
      <c r="AA40219" s="69"/>
    </row>
    <row r="40220" spans="24:27" x14ac:dyDescent="0.25">
      <c r="X40220" s="69"/>
      <c r="Y40220" s="69"/>
      <c r="Z40220" s="69"/>
      <c r="AA40220" s="69"/>
    </row>
    <row r="40221" spans="24:27" x14ac:dyDescent="0.25">
      <c r="X40221" s="69"/>
      <c r="Y40221" s="69"/>
      <c r="Z40221" s="69"/>
      <c r="AA40221" s="69"/>
    </row>
    <row r="40222" spans="24:27" x14ac:dyDescent="0.25">
      <c r="X40222" s="69"/>
      <c r="Y40222" s="69"/>
      <c r="Z40222" s="69"/>
      <c r="AA40222" s="69"/>
    </row>
    <row r="40223" spans="24:27" x14ac:dyDescent="0.25">
      <c r="X40223" s="69"/>
      <c r="Y40223" s="69"/>
      <c r="Z40223" s="69"/>
      <c r="AA40223" s="69"/>
    </row>
    <row r="40224" spans="24:27" x14ac:dyDescent="0.25">
      <c r="X40224" s="69"/>
      <c r="Y40224" s="69"/>
      <c r="Z40224" s="69"/>
      <c r="AA40224" s="69"/>
    </row>
    <row r="40225" spans="24:27" x14ac:dyDescent="0.25">
      <c r="X40225" s="69"/>
      <c r="Y40225" s="69"/>
      <c r="Z40225" s="69"/>
      <c r="AA40225" s="69"/>
    </row>
    <row r="40226" spans="24:27" x14ac:dyDescent="0.25">
      <c r="X40226" s="69"/>
      <c r="Y40226" s="69"/>
      <c r="Z40226" s="69"/>
      <c r="AA40226" s="69"/>
    </row>
    <row r="40227" spans="24:27" x14ac:dyDescent="0.25">
      <c r="X40227" s="69"/>
      <c r="Y40227" s="69"/>
      <c r="Z40227" s="69"/>
      <c r="AA40227" s="69"/>
    </row>
    <row r="40228" spans="24:27" x14ac:dyDescent="0.25">
      <c r="X40228" s="69"/>
      <c r="Y40228" s="69"/>
      <c r="Z40228" s="69"/>
      <c r="AA40228" s="69"/>
    </row>
    <row r="40229" spans="24:27" x14ac:dyDescent="0.25">
      <c r="X40229" s="69"/>
      <c r="Y40229" s="69"/>
      <c r="Z40229" s="69"/>
      <c r="AA40229" s="69"/>
    </row>
    <row r="40230" spans="24:27" x14ac:dyDescent="0.25">
      <c r="X40230" s="69"/>
      <c r="Y40230" s="69"/>
      <c r="Z40230" s="69"/>
      <c r="AA40230" s="69"/>
    </row>
    <row r="40231" spans="24:27" x14ac:dyDescent="0.25">
      <c r="X40231" s="69"/>
      <c r="Y40231" s="69"/>
      <c r="Z40231" s="69"/>
      <c r="AA40231" s="69"/>
    </row>
    <row r="40232" spans="24:27" x14ac:dyDescent="0.25">
      <c r="X40232" s="69"/>
      <c r="Y40232" s="69"/>
      <c r="Z40232" s="69"/>
      <c r="AA40232" s="69"/>
    </row>
    <row r="40233" spans="24:27" x14ac:dyDescent="0.25">
      <c r="X40233" s="69"/>
      <c r="Y40233" s="69"/>
      <c r="Z40233" s="69"/>
      <c r="AA40233" s="69"/>
    </row>
    <row r="40234" spans="24:27" x14ac:dyDescent="0.25">
      <c r="X40234" s="69"/>
      <c r="Y40234" s="69"/>
      <c r="Z40234" s="69"/>
      <c r="AA40234" s="69"/>
    </row>
    <row r="40235" spans="24:27" x14ac:dyDescent="0.25">
      <c r="X40235" s="69"/>
      <c r="Y40235" s="69"/>
      <c r="Z40235" s="69"/>
      <c r="AA40235" s="69"/>
    </row>
    <row r="40236" spans="24:27" x14ac:dyDescent="0.25">
      <c r="X40236" s="69"/>
      <c r="Y40236" s="69"/>
      <c r="Z40236" s="69"/>
      <c r="AA40236" s="69"/>
    </row>
    <row r="40237" spans="24:27" x14ac:dyDescent="0.25">
      <c r="X40237" s="69"/>
      <c r="Y40237" s="69"/>
      <c r="Z40237" s="69"/>
      <c r="AA40237" s="69"/>
    </row>
    <row r="40238" spans="24:27" x14ac:dyDescent="0.25">
      <c r="X40238" s="69"/>
      <c r="Y40238" s="69"/>
      <c r="Z40238" s="69"/>
      <c r="AA40238" s="69"/>
    </row>
    <row r="40239" spans="24:27" x14ac:dyDescent="0.25">
      <c r="X40239" s="69"/>
      <c r="Y40239" s="69"/>
      <c r="Z40239" s="69"/>
      <c r="AA40239" s="69"/>
    </row>
    <row r="40240" spans="24:27" x14ac:dyDescent="0.25">
      <c r="X40240" s="69"/>
      <c r="Y40240" s="69"/>
      <c r="Z40240" s="69"/>
      <c r="AA40240" s="69"/>
    </row>
    <row r="40241" spans="24:27" x14ac:dyDescent="0.25">
      <c r="X40241" s="69"/>
      <c r="Y40241" s="69"/>
      <c r="Z40241" s="69"/>
      <c r="AA40241" s="69"/>
    </row>
    <row r="40242" spans="24:27" x14ac:dyDescent="0.25">
      <c r="X40242" s="69"/>
      <c r="Y40242" s="69"/>
      <c r="Z40242" s="69"/>
      <c r="AA40242" s="69"/>
    </row>
    <row r="40243" spans="24:27" x14ac:dyDescent="0.25">
      <c r="X40243" s="69"/>
      <c r="Y40243" s="69"/>
      <c r="Z40243" s="69"/>
      <c r="AA40243" s="69"/>
    </row>
    <row r="40244" spans="24:27" x14ac:dyDescent="0.25">
      <c r="X40244" s="69"/>
      <c r="Y40244" s="69"/>
      <c r="Z40244" s="69"/>
      <c r="AA40244" s="69"/>
    </row>
    <row r="40245" spans="24:27" x14ac:dyDescent="0.25">
      <c r="X40245" s="69"/>
      <c r="Y40245" s="69"/>
      <c r="Z40245" s="69"/>
      <c r="AA40245" s="69"/>
    </row>
    <row r="40246" spans="24:27" x14ac:dyDescent="0.25">
      <c r="X40246" s="69"/>
      <c r="Y40246" s="69"/>
      <c r="Z40246" s="69"/>
      <c r="AA40246" s="69"/>
    </row>
    <row r="40247" spans="24:27" x14ac:dyDescent="0.25">
      <c r="X40247" s="69"/>
      <c r="Y40247" s="69"/>
      <c r="Z40247" s="69"/>
      <c r="AA40247" s="69"/>
    </row>
    <row r="40248" spans="24:27" x14ac:dyDescent="0.25">
      <c r="X40248" s="69"/>
      <c r="Y40248" s="69"/>
      <c r="Z40248" s="69"/>
      <c r="AA40248" s="69"/>
    </row>
    <row r="40249" spans="24:27" x14ac:dyDescent="0.25">
      <c r="X40249" s="69"/>
      <c r="Y40249" s="69"/>
      <c r="Z40249" s="69"/>
      <c r="AA40249" s="69"/>
    </row>
    <row r="40250" spans="24:27" x14ac:dyDescent="0.25">
      <c r="X40250" s="69"/>
      <c r="Y40250" s="69"/>
      <c r="Z40250" s="69"/>
      <c r="AA40250" s="69"/>
    </row>
    <row r="40251" spans="24:27" x14ac:dyDescent="0.25">
      <c r="X40251" s="69"/>
      <c r="Y40251" s="69"/>
      <c r="Z40251" s="69"/>
      <c r="AA40251" s="69"/>
    </row>
    <row r="40252" spans="24:27" x14ac:dyDescent="0.25">
      <c r="X40252" s="69"/>
      <c r="Y40252" s="69"/>
      <c r="Z40252" s="69"/>
      <c r="AA40252" s="69"/>
    </row>
    <row r="40253" spans="24:27" x14ac:dyDescent="0.25">
      <c r="X40253" s="69"/>
      <c r="Y40253" s="69"/>
      <c r="Z40253" s="69"/>
      <c r="AA40253" s="69"/>
    </row>
    <row r="40254" spans="24:27" x14ac:dyDescent="0.25">
      <c r="X40254" s="69"/>
      <c r="Y40254" s="69"/>
      <c r="Z40254" s="69"/>
      <c r="AA40254" s="69"/>
    </row>
    <row r="40255" spans="24:27" x14ac:dyDescent="0.25">
      <c r="X40255" s="69"/>
      <c r="Y40255" s="69"/>
      <c r="Z40255" s="69"/>
      <c r="AA40255" s="69"/>
    </row>
    <row r="40256" spans="24:27" x14ac:dyDescent="0.25">
      <c r="X40256" s="69"/>
      <c r="Y40256" s="69"/>
      <c r="Z40256" s="69"/>
      <c r="AA40256" s="69"/>
    </row>
    <row r="40257" spans="24:27" x14ac:dyDescent="0.25">
      <c r="X40257" s="69"/>
      <c r="Y40257" s="69"/>
      <c r="Z40257" s="69"/>
      <c r="AA40257" s="69"/>
    </row>
    <row r="40258" spans="24:27" x14ac:dyDescent="0.25">
      <c r="X40258" s="69"/>
      <c r="Y40258" s="69"/>
      <c r="Z40258" s="69"/>
      <c r="AA40258" s="69"/>
    </row>
    <row r="40259" spans="24:27" x14ac:dyDescent="0.25">
      <c r="X40259" s="69"/>
      <c r="Y40259" s="69"/>
      <c r="Z40259" s="69"/>
      <c r="AA40259" s="69"/>
    </row>
    <row r="40260" spans="24:27" x14ac:dyDescent="0.25">
      <c r="X40260" s="69"/>
      <c r="Y40260" s="69"/>
      <c r="Z40260" s="69"/>
      <c r="AA40260" s="69"/>
    </row>
    <row r="40261" spans="24:27" x14ac:dyDescent="0.25">
      <c r="X40261" s="69"/>
      <c r="Y40261" s="69"/>
      <c r="Z40261" s="69"/>
      <c r="AA40261" s="69"/>
    </row>
    <row r="40262" spans="24:27" x14ac:dyDescent="0.25">
      <c r="X40262" s="69"/>
      <c r="Y40262" s="69"/>
      <c r="Z40262" s="69"/>
      <c r="AA40262" s="69"/>
    </row>
    <row r="40263" spans="24:27" x14ac:dyDescent="0.25">
      <c r="X40263" s="69"/>
      <c r="Y40263" s="69"/>
      <c r="Z40263" s="69"/>
      <c r="AA40263" s="69"/>
    </row>
    <row r="40264" spans="24:27" x14ac:dyDescent="0.25">
      <c r="X40264" s="69"/>
      <c r="Y40264" s="69"/>
      <c r="Z40264" s="69"/>
      <c r="AA40264" s="69"/>
    </row>
    <row r="40265" spans="24:27" x14ac:dyDescent="0.25">
      <c r="X40265" s="69"/>
      <c r="Y40265" s="69"/>
      <c r="Z40265" s="69"/>
      <c r="AA40265" s="69"/>
    </row>
    <row r="40266" spans="24:27" x14ac:dyDescent="0.25">
      <c r="X40266" s="69"/>
      <c r="Y40266" s="69"/>
      <c r="Z40266" s="69"/>
      <c r="AA40266" s="69"/>
    </row>
    <row r="40267" spans="24:27" x14ac:dyDescent="0.25">
      <c r="X40267" s="69"/>
      <c r="Y40267" s="69"/>
      <c r="Z40267" s="69"/>
      <c r="AA40267" s="69"/>
    </row>
    <row r="40268" spans="24:27" x14ac:dyDescent="0.25">
      <c r="X40268" s="69"/>
      <c r="Y40268" s="69"/>
      <c r="Z40268" s="69"/>
      <c r="AA40268" s="69"/>
    </row>
    <row r="40269" spans="24:27" x14ac:dyDescent="0.25">
      <c r="X40269" s="69"/>
      <c r="Y40269" s="69"/>
      <c r="Z40269" s="69"/>
      <c r="AA40269" s="69"/>
    </row>
    <row r="40270" spans="24:27" x14ac:dyDescent="0.25">
      <c r="X40270" s="69"/>
      <c r="Y40270" s="69"/>
      <c r="Z40270" s="69"/>
      <c r="AA40270" s="69"/>
    </row>
    <row r="40271" spans="24:27" x14ac:dyDescent="0.25">
      <c r="X40271" s="69"/>
      <c r="Y40271" s="69"/>
      <c r="Z40271" s="69"/>
      <c r="AA40271" s="69"/>
    </row>
    <row r="40272" spans="24:27" x14ac:dyDescent="0.25">
      <c r="X40272" s="69"/>
      <c r="Y40272" s="69"/>
      <c r="Z40272" s="69"/>
      <c r="AA40272" s="69"/>
    </row>
    <row r="40273" spans="24:27" x14ac:dyDescent="0.25">
      <c r="X40273" s="69"/>
      <c r="Y40273" s="69"/>
      <c r="Z40273" s="69"/>
      <c r="AA40273" s="69"/>
    </row>
    <row r="40274" spans="24:27" x14ac:dyDescent="0.25">
      <c r="X40274" s="69"/>
      <c r="Y40274" s="69"/>
      <c r="Z40274" s="69"/>
      <c r="AA40274" s="69"/>
    </row>
    <row r="40275" spans="24:27" x14ac:dyDescent="0.25">
      <c r="X40275" s="69"/>
      <c r="Y40275" s="69"/>
      <c r="Z40275" s="69"/>
      <c r="AA40275" s="69"/>
    </row>
    <row r="40276" spans="24:27" x14ac:dyDescent="0.25">
      <c r="X40276" s="69"/>
      <c r="Y40276" s="69"/>
      <c r="Z40276" s="69"/>
      <c r="AA40276" s="69"/>
    </row>
    <row r="40277" spans="24:27" x14ac:dyDescent="0.25">
      <c r="X40277" s="69"/>
      <c r="Y40277" s="69"/>
      <c r="Z40277" s="69"/>
      <c r="AA40277" s="69"/>
    </row>
    <row r="40278" spans="24:27" x14ac:dyDescent="0.25">
      <c r="X40278" s="69"/>
      <c r="Y40278" s="69"/>
      <c r="Z40278" s="69"/>
      <c r="AA40278" s="69"/>
    </row>
    <row r="40279" spans="24:27" x14ac:dyDescent="0.25">
      <c r="X40279" s="69"/>
      <c r="Y40279" s="69"/>
      <c r="Z40279" s="69"/>
      <c r="AA40279" s="69"/>
    </row>
    <row r="40280" spans="24:27" x14ac:dyDescent="0.25">
      <c r="X40280" s="69"/>
      <c r="Y40280" s="69"/>
      <c r="Z40280" s="69"/>
      <c r="AA40280" s="69"/>
    </row>
    <row r="40281" spans="24:27" x14ac:dyDescent="0.25">
      <c r="X40281" s="69"/>
      <c r="Y40281" s="69"/>
      <c r="Z40281" s="69"/>
      <c r="AA40281" s="69"/>
    </row>
    <row r="40282" spans="24:27" x14ac:dyDescent="0.25">
      <c r="X40282" s="69"/>
      <c r="Y40282" s="69"/>
      <c r="Z40282" s="69"/>
      <c r="AA40282" s="69"/>
    </row>
    <row r="40283" spans="24:27" x14ac:dyDescent="0.25">
      <c r="X40283" s="69"/>
      <c r="Y40283" s="69"/>
      <c r="Z40283" s="69"/>
      <c r="AA40283" s="69"/>
    </row>
    <row r="40284" spans="24:27" x14ac:dyDescent="0.25">
      <c r="X40284" s="69"/>
      <c r="Y40284" s="69"/>
      <c r="Z40284" s="69"/>
      <c r="AA40284" s="69"/>
    </row>
    <row r="40285" spans="24:27" x14ac:dyDescent="0.25">
      <c r="X40285" s="69"/>
      <c r="Y40285" s="69"/>
      <c r="Z40285" s="69"/>
      <c r="AA40285" s="69"/>
    </row>
    <row r="40286" spans="24:27" x14ac:dyDescent="0.25">
      <c r="X40286" s="69"/>
      <c r="Y40286" s="69"/>
      <c r="Z40286" s="69"/>
      <c r="AA40286" s="69"/>
    </row>
    <row r="40287" spans="24:27" x14ac:dyDescent="0.25">
      <c r="X40287" s="69"/>
      <c r="Y40287" s="69"/>
      <c r="Z40287" s="69"/>
      <c r="AA40287" s="69"/>
    </row>
    <row r="40288" spans="24:27" x14ac:dyDescent="0.25">
      <c r="X40288" s="69"/>
      <c r="Y40288" s="69"/>
      <c r="Z40288" s="69"/>
      <c r="AA40288" s="69"/>
    </row>
    <row r="40289" spans="24:27" x14ac:dyDescent="0.25">
      <c r="X40289" s="69"/>
      <c r="Y40289" s="69"/>
      <c r="Z40289" s="69"/>
      <c r="AA40289" s="69"/>
    </row>
    <row r="40290" spans="24:27" x14ac:dyDescent="0.25">
      <c r="X40290" s="69"/>
      <c r="Y40290" s="69"/>
      <c r="Z40290" s="69"/>
      <c r="AA40290" s="69"/>
    </row>
    <row r="40291" spans="24:27" x14ac:dyDescent="0.25">
      <c r="X40291" s="69"/>
      <c r="Y40291" s="69"/>
      <c r="Z40291" s="69"/>
      <c r="AA40291" s="69"/>
    </row>
    <row r="40292" spans="24:27" x14ac:dyDescent="0.25">
      <c r="X40292" s="69"/>
      <c r="Y40292" s="69"/>
      <c r="Z40292" s="69"/>
      <c r="AA40292" s="69"/>
    </row>
    <row r="40293" spans="24:27" x14ac:dyDescent="0.25">
      <c r="X40293" s="69"/>
      <c r="Y40293" s="69"/>
      <c r="Z40293" s="69"/>
      <c r="AA40293" s="69"/>
    </row>
    <row r="40294" spans="24:27" x14ac:dyDescent="0.25">
      <c r="X40294" s="69"/>
      <c r="Y40294" s="69"/>
      <c r="Z40294" s="69"/>
      <c r="AA40294" s="69"/>
    </row>
    <row r="40295" spans="24:27" x14ac:dyDescent="0.25">
      <c r="X40295" s="69"/>
      <c r="Y40295" s="69"/>
      <c r="Z40295" s="69"/>
      <c r="AA40295" s="69"/>
    </row>
    <row r="40296" spans="24:27" x14ac:dyDescent="0.25">
      <c r="X40296" s="69"/>
      <c r="Y40296" s="69"/>
      <c r="Z40296" s="69"/>
      <c r="AA40296" s="69"/>
    </row>
    <row r="40297" spans="24:27" x14ac:dyDescent="0.25">
      <c r="X40297" s="69"/>
      <c r="Y40297" s="69"/>
      <c r="Z40297" s="69"/>
      <c r="AA40297" s="69"/>
    </row>
    <row r="40298" spans="24:27" x14ac:dyDescent="0.25">
      <c r="X40298" s="69"/>
      <c r="Y40298" s="69"/>
      <c r="Z40298" s="69"/>
      <c r="AA40298" s="69"/>
    </row>
    <row r="40299" spans="24:27" x14ac:dyDescent="0.25">
      <c r="X40299" s="69"/>
      <c r="Y40299" s="69"/>
      <c r="Z40299" s="69"/>
      <c r="AA40299" s="69"/>
    </row>
    <row r="40300" spans="24:27" x14ac:dyDescent="0.25">
      <c r="X40300" s="69"/>
      <c r="Y40300" s="69"/>
      <c r="Z40300" s="69"/>
      <c r="AA40300" s="69"/>
    </row>
    <row r="40301" spans="24:27" x14ac:dyDescent="0.25">
      <c r="X40301" s="69"/>
      <c r="Y40301" s="69"/>
      <c r="Z40301" s="69"/>
      <c r="AA40301" s="69"/>
    </row>
    <row r="40302" spans="24:27" x14ac:dyDescent="0.25">
      <c r="X40302" s="69"/>
      <c r="Y40302" s="69"/>
      <c r="Z40302" s="69"/>
      <c r="AA40302" s="69"/>
    </row>
    <row r="40303" spans="24:27" x14ac:dyDescent="0.25">
      <c r="X40303" s="69"/>
      <c r="Y40303" s="69"/>
      <c r="Z40303" s="69"/>
      <c r="AA40303" s="69"/>
    </row>
    <row r="40304" spans="24:27" x14ac:dyDescent="0.25">
      <c r="X40304" s="69"/>
      <c r="Y40304" s="69"/>
      <c r="Z40304" s="69"/>
      <c r="AA40304" s="69"/>
    </row>
    <row r="40305" spans="24:27" x14ac:dyDescent="0.25">
      <c r="X40305" s="69"/>
      <c r="Y40305" s="69"/>
      <c r="Z40305" s="69"/>
      <c r="AA40305" s="69"/>
    </row>
    <row r="40306" spans="24:27" x14ac:dyDescent="0.25">
      <c r="X40306" s="69"/>
      <c r="Y40306" s="69"/>
      <c r="Z40306" s="69"/>
      <c r="AA40306" s="69"/>
    </row>
    <row r="40307" spans="24:27" x14ac:dyDescent="0.25">
      <c r="X40307" s="69"/>
      <c r="Y40307" s="69"/>
      <c r="Z40307" s="69"/>
      <c r="AA40307" s="69"/>
    </row>
    <row r="40308" spans="24:27" x14ac:dyDescent="0.25">
      <c r="X40308" s="69"/>
      <c r="Y40308" s="69"/>
      <c r="Z40308" s="69"/>
      <c r="AA40308" s="69"/>
    </row>
    <row r="40309" spans="24:27" x14ac:dyDescent="0.25">
      <c r="X40309" s="69"/>
      <c r="Y40309" s="69"/>
      <c r="Z40309" s="69"/>
      <c r="AA40309" s="69"/>
    </row>
    <row r="40310" spans="24:27" x14ac:dyDescent="0.25">
      <c r="X40310" s="69"/>
      <c r="Y40310" s="69"/>
      <c r="Z40310" s="69"/>
      <c r="AA40310" s="69"/>
    </row>
    <row r="40311" spans="24:27" x14ac:dyDescent="0.25">
      <c r="X40311" s="69"/>
      <c r="Y40311" s="69"/>
      <c r="Z40311" s="69"/>
      <c r="AA40311" s="69"/>
    </row>
    <row r="40312" spans="24:27" x14ac:dyDescent="0.25">
      <c r="X40312" s="69"/>
      <c r="Y40312" s="69"/>
      <c r="Z40312" s="69"/>
      <c r="AA40312" s="69"/>
    </row>
    <row r="40313" spans="24:27" x14ac:dyDescent="0.25">
      <c r="X40313" s="69"/>
      <c r="Y40313" s="69"/>
      <c r="Z40313" s="69"/>
      <c r="AA40313" s="69"/>
    </row>
    <row r="40314" spans="24:27" x14ac:dyDescent="0.25">
      <c r="X40314" s="69"/>
      <c r="Y40314" s="69"/>
      <c r="Z40314" s="69"/>
      <c r="AA40314" s="69"/>
    </row>
    <row r="40315" spans="24:27" x14ac:dyDescent="0.25">
      <c r="X40315" s="69"/>
      <c r="Y40315" s="69"/>
      <c r="Z40315" s="69"/>
      <c r="AA40315" s="69"/>
    </row>
    <row r="40316" spans="24:27" x14ac:dyDescent="0.25">
      <c r="X40316" s="69"/>
      <c r="Y40316" s="69"/>
      <c r="Z40316" s="69"/>
      <c r="AA40316" s="69"/>
    </row>
    <row r="40317" spans="24:27" x14ac:dyDescent="0.25">
      <c r="X40317" s="69"/>
      <c r="Y40317" s="69"/>
      <c r="Z40317" s="69"/>
      <c r="AA40317" s="69"/>
    </row>
    <row r="40318" spans="24:27" x14ac:dyDescent="0.25">
      <c r="X40318" s="69"/>
      <c r="Y40318" s="69"/>
      <c r="Z40318" s="69"/>
      <c r="AA40318" s="69"/>
    </row>
    <row r="40319" spans="24:27" x14ac:dyDescent="0.25">
      <c r="X40319" s="69"/>
      <c r="Y40319" s="69"/>
      <c r="Z40319" s="69"/>
      <c r="AA40319" s="69"/>
    </row>
    <row r="40320" spans="24:27" x14ac:dyDescent="0.25">
      <c r="X40320" s="69"/>
      <c r="Y40320" s="69"/>
      <c r="Z40320" s="69"/>
      <c r="AA40320" s="69"/>
    </row>
    <row r="40321" spans="24:27" x14ac:dyDescent="0.25">
      <c r="X40321" s="69"/>
      <c r="Y40321" s="69"/>
      <c r="Z40321" s="69"/>
      <c r="AA40321" s="69"/>
    </row>
    <row r="40322" spans="24:27" x14ac:dyDescent="0.25">
      <c r="X40322" s="69"/>
      <c r="Y40322" s="69"/>
      <c r="Z40322" s="69"/>
      <c r="AA40322" s="69"/>
    </row>
    <row r="40323" spans="24:27" x14ac:dyDescent="0.25">
      <c r="X40323" s="69"/>
      <c r="Y40323" s="69"/>
      <c r="Z40323" s="69"/>
      <c r="AA40323" s="69"/>
    </row>
    <row r="40324" spans="24:27" x14ac:dyDescent="0.25">
      <c r="X40324" s="69"/>
      <c r="Y40324" s="69"/>
      <c r="Z40324" s="69"/>
      <c r="AA40324" s="69"/>
    </row>
    <row r="40325" spans="24:27" x14ac:dyDescent="0.25">
      <c r="X40325" s="69"/>
      <c r="Y40325" s="69"/>
      <c r="Z40325" s="69"/>
      <c r="AA40325" s="69"/>
    </row>
    <row r="40326" spans="24:27" x14ac:dyDescent="0.25">
      <c r="X40326" s="69"/>
      <c r="Y40326" s="69"/>
      <c r="Z40326" s="69"/>
      <c r="AA40326" s="69"/>
    </row>
    <row r="40327" spans="24:27" x14ac:dyDescent="0.25">
      <c r="X40327" s="69"/>
      <c r="Y40327" s="69"/>
      <c r="Z40327" s="69"/>
      <c r="AA40327" s="69"/>
    </row>
    <row r="40328" spans="24:27" x14ac:dyDescent="0.25">
      <c r="X40328" s="69"/>
      <c r="Y40328" s="69"/>
      <c r="Z40328" s="69"/>
      <c r="AA40328" s="69"/>
    </row>
    <row r="40329" spans="24:27" x14ac:dyDescent="0.25">
      <c r="X40329" s="69"/>
      <c r="Y40329" s="69"/>
      <c r="Z40329" s="69"/>
      <c r="AA40329" s="69"/>
    </row>
    <row r="40330" spans="24:27" x14ac:dyDescent="0.25">
      <c r="X40330" s="69"/>
      <c r="Y40330" s="69"/>
      <c r="Z40330" s="69"/>
      <c r="AA40330" s="69"/>
    </row>
    <row r="40331" spans="24:27" x14ac:dyDescent="0.25">
      <c r="X40331" s="69"/>
      <c r="Y40331" s="69"/>
      <c r="Z40331" s="69"/>
      <c r="AA40331" s="69"/>
    </row>
    <row r="40332" spans="24:27" x14ac:dyDescent="0.25">
      <c r="X40332" s="69"/>
      <c r="Y40332" s="69"/>
      <c r="Z40332" s="69"/>
      <c r="AA40332" s="69"/>
    </row>
    <row r="40333" spans="24:27" x14ac:dyDescent="0.25">
      <c r="X40333" s="69"/>
      <c r="Y40333" s="69"/>
      <c r="Z40333" s="69"/>
      <c r="AA40333" s="69"/>
    </row>
    <row r="40334" spans="24:27" x14ac:dyDescent="0.25">
      <c r="X40334" s="69"/>
      <c r="Y40334" s="69"/>
      <c r="Z40334" s="69"/>
      <c r="AA40334" s="69"/>
    </row>
    <row r="40335" spans="24:27" x14ac:dyDescent="0.25">
      <c r="X40335" s="69"/>
      <c r="Y40335" s="69"/>
      <c r="Z40335" s="69"/>
      <c r="AA40335" s="69"/>
    </row>
    <row r="40336" spans="24:27" x14ac:dyDescent="0.25">
      <c r="X40336" s="69"/>
      <c r="Y40336" s="69"/>
      <c r="Z40336" s="69"/>
      <c r="AA40336" s="69"/>
    </row>
    <row r="40337" spans="24:27" x14ac:dyDescent="0.25">
      <c r="X40337" s="69"/>
      <c r="Y40337" s="69"/>
      <c r="Z40337" s="69"/>
      <c r="AA40337" s="69"/>
    </row>
    <row r="40338" spans="24:27" x14ac:dyDescent="0.25">
      <c r="X40338" s="69"/>
      <c r="Y40338" s="69"/>
      <c r="Z40338" s="69"/>
      <c r="AA40338" s="69"/>
    </row>
    <row r="40339" spans="24:27" x14ac:dyDescent="0.25">
      <c r="X40339" s="69"/>
      <c r="Y40339" s="69"/>
      <c r="Z40339" s="69"/>
      <c r="AA40339" s="69"/>
    </row>
    <row r="40340" spans="24:27" x14ac:dyDescent="0.25">
      <c r="X40340" s="69"/>
      <c r="Y40340" s="69"/>
      <c r="Z40340" s="69"/>
      <c r="AA40340" s="69"/>
    </row>
    <row r="40341" spans="24:27" x14ac:dyDescent="0.25">
      <c r="X40341" s="69"/>
      <c r="Y40341" s="69"/>
      <c r="Z40341" s="69"/>
      <c r="AA40341" s="69"/>
    </row>
    <row r="40342" spans="24:27" x14ac:dyDescent="0.25">
      <c r="X40342" s="69"/>
      <c r="Y40342" s="69"/>
      <c r="Z40342" s="69"/>
      <c r="AA40342" s="69"/>
    </row>
    <row r="40343" spans="24:27" x14ac:dyDescent="0.25">
      <c r="X40343" s="69"/>
      <c r="Y40343" s="69"/>
      <c r="Z40343" s="69"/>
      <c r="AA40343" s="69"/>
    </row>
    <row r="40344" spans="24:27" x14ac:dyDescent="0.25">
      <c r="X40344" s="69"/>
      <c r="Y40344" s="69"/>
      <c r="Z40344" s="69"/>
      <c r="AA40344" s="69"/>
    </row>
    <row r="40345" spans="24:27" x14ac:dyDescent="0.25">
      <c r="X40345" s="69"/>
      <c r="Y40345" s="69"/>
      <c r="Z40345" s="69"/>
      <c r="AA40345" s="69"/>
    </row>
    <row r="40346" spans="24:27" x14ac:dyDescent="0.25">
      <c r="X40346" s="69"/>
      <c r="Y40346" s="69"/>
      <c r="Z40346" s="69"/>
      <c r="AA40346" s="69"/>
    </row>
    <row r="40347" spans="24:27" x14ac:dyDescent="0.25">
      <c r="X40347" s="69"/>
      <c r="Y40347" s="69"/>
      <c r="Z40347" s="69"/>
      <c r="AA40347" s="69"/>
    </row>
    <row r="40348" spans="24:27" x14ac:dyDescent="0.25">
      <c r="X40348" s="69"/>
      <c r="Y40348" s="69"/>
      <c r="Z40348" s="69"/>
      <c r="AA40348" s="69"/>
    </row>
    <row r="40349" spans="24:27" x14ac:dyDescent="0.25">
      <c r="X40349" s="69"/>
      <c r="Y40349" s="69"/>
      <c r="Z40349" s="69"/>
      <c r="AA40349" s="69"/>
    </row>
    <row r="40350" spans="24:27" x14ac:dyDescent="0.25">
      <c r="X40350" s="69"/>
      <c r="Y40350" s="69"/>
      <c r="Z40350" s="69"/>
      <c r="AA40350" s="69"/>
    </row>
    <row r="40351" spans="24:27" x14ac:dyDescent="0.25">
      <c r="X40351" s="69"/>
      <c r="Y40351" s="69"/>
      <c r="Z40351" s="69"/>
      <c r="AA40351" s="69"/>
    </row>
    <row r="40352" spans="24:27" x14ac:dyDescent="0.25">
      <c r="X40352" s="69"/>
      <c r="Y40352" s="69"/>
      <c r="Z40352" s="69"/>
      <c r="AA40352" s="69"/>
    </row>
    <row r="40353" spans="24:27" x14ac:dyDescent="0.25">
      <c r="X40353" s="69"/>
      <c r="Y40353" s="69"/>
      <c r="Z40353" s="69"/>
      <c r="AA40353" s="69"/>
    </row>
    <row r="40354" spans="24:27" x14ac:dyDescent="0.25">
      <c r="X40354" s="69"/>
      <c r="Y40354" s="69"/>
      <c r="Z40354" s="69"/>
      <c r="AA40354" s="69"/>
    </row>
    <row r="40355" spans="24:27" x14ac:dyDescent="0.25">
      <c r="X40355" s="69"/>
      <c r="Y40355" s="69"/>
      <c r="Z40355" s="69"/>
      <c r="AA40355" s="69"/>
    </row>
    <row r="40356" spans="24:27" x14ac:dyDescent="0.25">
      <c r="X40356" s="69"/>
      <c r="Y40356" s="69"/>
      <c r="Z40356" s="69"/>
      <c r="AA40356" s="69"/>
    </row>
    <row r="40357" spans="24:27" x14ac:dyDescent="0.25">
      <c r="X40357" s="69"/>
      <c r="Y40357" s="69"/>
      <c r="Z40357" s="69"/>
      <c r="AA40357" s="69"/>
    </row>
    <row r="40358" spans="24:27" x14ac:dyDescent="0.25">
      <c r="X40358" s="69"/>
      <c r="Y40358" s="69"/>
      <c r="Z40358" s="69"/>
      <c r="AA40358" s="69"/>
    </row>
    <row r="40359" spans="24:27" x14ac:dyDescent="0.25">
      <c r="X40359" s="69"/>
      <c r="Y40359" s="69"/>
      <c r="Z40359" s="69"/>
      <c r="AA40359" s="69"/>
    </row>
    <row r="40360" spans="24:27" x14ac:dyDescent="0.25">
      <c r="X40360" s="69"/>
      <c r="Y40360" s="69"/>
      <c r="Z40360" s="69"/>
      <c r="AA40360" s="69"/>
    </row>
    <row r="40361" spans="24:27" x14ac:dyDescent="0.25">
      <c r="X40361" s="69"/>
      <c r="Y40361" s="69"/>
      <c r="Z40361" s="69"/>
      <c r="AA40361" s="69"/>
    </row>
    <row r="40362" spans="24:27" x14ac:dyDescent="0.25">
      <c r="X40362" s="69"/>
      <c r="Y40362" s="69"/>
      <c r="Z40362" s="69"/>
      <c r="AA40362" s="69"/>
    </row>
    <row r="40363" spans="24:27" x14ac:dyDescent="0.25">
      <c r="X40363" s="69"/>
      <c r="Y40363" s="69"/>
      <c r="Z40363" s="69"/>
      <c r="AA40363" s="69"/>
    </row>
    <row r="40364" spans="24:27" x14ac:dyDescent="0.25">
      <c r="X40364" s="69"/>
      <c r="Y40364" s="69"/>
      <c r="Z40364" s="69"/>
      <c r="AA40364" s="69"/>
    </row>
    <row r="40365" spans="24:27" x14ac:dyDescent="0.25">
      <c r="X40365" s="69"/>
      <c r="Y40365" s="69"/>
      <c r="Z40365" s="69"/>
      <c r="AA40365" s="69"/>
    </row>
    <row r="40366" spans="24:27" x14ac:dyDescent="0.25">
      <c r="X40366" s="69"/>
      <c r="Y40366" s="69"/>
      <c r="Z40366" s="69"/>
      <c r="AA40366" s="69"/>
    </row>
    <row r="40367" spans="24:27" x14ac:dyDescent="0.25">
      <c r="X40367" s="69"/>
      <c r="Y40367" s="69"/>
      <c r="Z40367" s="69"/>
      <c r="AA40367" s="69"/>
    </row>
    <row r="40368" spans="24:27" x14ac:dyDescent="0.25">
      <c r="X40368" s="69"/>
      <c r="Y40368" s="69"/>
      <c r="Z40368" s="69"/>
      <c r="AA40368" s="69"/>
    </row>
    <row r="40369" spans="24:27" x14ac:dyDescent="0.25">
      <c r="X40369" s="69"/>
      <c r="Y40369" s="69"/>
      <c r="Z40369" s="69"/>
      <c r="AA40369" s="69"/>
    </row>
    <row r="40370" spans="24:27" x14ac:dyDescent="0.25">
      <c r="X40370" s="69"/>
      <c r="Y40370" s="69"/>
      <c r="Z40370" s="69"/>
      <c r="AA40370" s="69"/>
    </row>
    <row r="40371" spans="24:27" x14ac:dyDescent="0.25">
      <c r="X40371" s="69"/>
      <c r="Y40371" s="69"/>
      <c r="Z40371" s="69"/>
      <c r="AA40371" s="69"/>
    </row>
    <row r="40372" spans="24:27" x14ac:dyDescent="0.25">
      <c r="X40372" s="69"/>
      <c r="Y40372" s="69"/>
      <c r="Z40372" s="69"/>
      <c r="AA40372" s="69"/>
    </row>
    <row r="40373" spans="24:27" x14ac:dyDescent="0.25">
      <c r="X40373" s="69"/>
      <c r="Y40373" s="69"/>
      <c r="Z40373" s="69"/>
      <c r="AA40373" s="69"/>
    </row>
    <row r="40374" spans="24:27" x14ac:dyDescent="0.25">
      <c r="X40374" s="69"/>
      <c r="Y40374" s="69"/>
      <c r="Z40374" s="69"/>
      <c r="AA40374" s="69"/>
    </row>
    <row r="40375" spans="24:27" x14ac:dyDescent="0.25">
      <c r="X40375" s="69"/>
      <c r="Y40375" s="69"/>
      <c r="Z40375" s="69"/>
      <c r="AA40375" s="69"/>
    </row>
    <row r="40376" spans="24:27" x14ac:dyDescent="0.25">
      <c r="X40376" s="69"/>
      <c r="Y40376" s="69"/>
      <c r="Z40376" s="69"/>
      <c r="AA40376" s="69"/>
    </row>
    <row r="40377" spans="24:27" x14ac:dyDescent="0.25">
      <c r="X40377" s="69"/>
      <c r="Y40377" s="69"/>
      <c r="Z40377" s="69"/>
      <c r="AA40377" s="69"/>
    </row>
    <row r="40378" spans="24:27" x14ac:dyDescent="0.25">
      <c r="X40378" s="69"/>
      <c r="Y40378" s="69"/>
      <c r="Z40378" s="69"/>
      <c r="AA40378" s="69"/>
    </row>
    <row r="40379" spans="24:27" x14ac:dyDescent="0.25">
      <c r="X40379" s="69"/>
      <c r="Y40379" s="69"/>
      <c r="Z40379" s="69"/>
      <c r="AA40379" s="69"/>
    </row>
    <row r="40380" spans="24:27" x14ac:dyDescent="0.25">
      <c r="X40380" s="69"/>
      <c r="Y40380" s="69"/>
      <c r="Z40380" s="69"/>
      <c r="AA40380" s="69"/>
    </row>
    <row r="40381" spans="24:27" x14ac:dyDescent="0.25">
      <c r="X40381" s="69"/>
      <c r="Y40381" s="69"/>
      <c r="Z40381" s="69"/>
      <c r="AA40381" s="69"/>
    </row>
    <row r="40382" spans="24:27" x14ac:dyDescent="0.25">
      <c r="X40382" s="69"/>
      <c r="Y40382" s="69"/>
      <c r="Z40382" s="69"/>
      <c r="AA40382" s="69"/>
    </row>
    <row r="40383" spans="24:27" x14ac:dyDescent="0.25">
      <c r="X40383" s="69"/>
      <c r="Y40383" s="69"/>
      <c r="Z40383" s="69"/>
      <c r="AA40383" s="69"/>
    </row>
    <row r="40384" spans="24:27" x14ac:dyDescent="0.25">
      <c r="X40384" s="69"/>
      <c r="Y40384" s="69"/>
      <c r="Z40384" s="69"/>
      <c r="AA40384" s="69"/>
    </row>
    <row r="40385" spans="24:27" x14ac:dyDescent="0.25">
      <c r="X40385" s="69"/>
      <c r="Y40385" s="69"/>
      <c r="Z40385" s="69"/>
      <c r="AA40385" s="69"/>
    </row>
    <row r="40386" spans="24:27" x14ac:dyDescent="0.25">
      <c r="X40386" s="69"/>
      <c r="Y40386" s="69"/>
      <c r="Z40386" s="69"/>
      <c r="AA40386" s="69"/>
    </row>
    <row r="40387" spans="24:27" x14ac:dyDescent="0.25">
      <c r="X40387" s="69"/>
      <c r="Y40387" s="69"/>
      <c r="Z40387" s="69"/>
      <c r="AA40387" s="69"/>
    </row>
    <row r="40388" spans="24:27" x14ac:dyDescent="0.25">
      <c r="X40388" s="69"/>
      <c r="Y40388" s="69"/>
      <c r="Z40388" s="69"/>
      <c r="AA40388" s="69"/>
    </row>
    <row r="40389" spans="24:27" x14ac:dyDescent="0.25">
      <c r="X40389" s="69"/>
      <c r="Y40389" s="69"/>
      <c r="Z40389" s="69"/>
      <c r="AA40389" s="69"/>
    </row>
    <row r="40390" spans="24:27" x14ac:dyDescent="0.25">
      <c r="X40390" s="69"/>
      <c r="Y40390" s="69"/>
      <c r="Z40390" s="69"/>
      <c r="AA40390" s="69"/>
    </row>
    <row r="40391" spans="24:27" x14ac:dyDescent="0.25">
      <c r="X40391" s="69"/>
      <c r="Y40391" s="69"/>
      <c r="Z40391" s="69"/>
      <c r="AA40391" s="69"/>
    </row>
    <row r="40392" spans="24:27" x14ac:dyDescent="0.25">
      <c r="X40392" s="69"/>
      <c r="Y40392" s="69"/>
      <c r="Z40392" s="69"/>
      <c r="AA40392" s="69"/>
    </row>
    <row r="40393" spans="24:27" x14ac:dyDescent="0.25">
      <c r="X40393" s="69"/>
      <c r="Y40393" s="69"/>
      <c r="Z40393" s="69"/>
      <c r="AA40393" s="69"/>
    </row>
    <row r="40394" spans="24:27" x14ac:dyDescent="0.25">
      <c r="X40394" s="69"/>
      <c r="Y40394" s="69"/>
      <c r="Z40394" s="69"/>
      <c r="AA40394" s="69"/>
    </row>
    <row r="40395" spans="24:27" x14ac:dyDescent="0.25">
      <c r="X40395" s="69"/>
      <c r="Y40395" s="69"/>
      <c r="Z40395" s="69"/>
      <c r="AA40395" s="69"/>
    </row>
    <row r="40396" spans="24:27" x14ac:dyDescent="0.25">
      <c r="X40396" s="69"/>
      <c r="Y40396" s="69"/>
      <c r="Z40396" s="69"/>
      <c r="AA40396" s="69"/>
    </row>
    <row r="40397" spans="24:27" x14ac:dyDescent="0.25">
      <c r="X40397" s="69"/>
      <c r="Y40397" s="69"/>
      <c r="Z40397" s="69"/>
      <c r="AA40397" s="69"/>
    </row>
    <row r="40398" spans="24:27" x14ac:dyDescent="0.25">
      <c r="X40398" s="69"/>
      <c r="Y40398" s="69"/>
      <c r="Z40398" s="69"/>
      <c r="AA40398" s="69"/>
    </row>
    <row r="40399" spans="24:27" x14ac:dyDescent="0.25">
      <c r="X40399" s="69"/>
      <c r="Y40399" s="69"/>
      <c r="Z40399" s="69"/>
      <c r="AA40399" s="69"/>
    </row>
    <row r="40400" spans="24:27" x14ac:dyDescent="0.25">
      <c r="X40400" s="69"/>
      <c r="Y40400" s="69"/>
      <c r="Z40400" s="69"/>
      <c r="AA40400" s="69"/>
    </row>
    <row r="40401" spans="24:27" x14ac:dyDescent="0.25">
      <c r="X40401" s="69"/>
      <c r="Y40401" s="69"/>
      <c r="Z40401" s="69"/>
      <c r="AA40401" s="69"/>
    </row>
    <row r="40402" spans="24:27" x14ac:dyDescent="0.25">
      <c r="X40402" s="69"/>
      <c r="Y40402" s="69"/>
      <c r="Z40402" s="69"/>
      <c r="AA40402" s="69"/>
    </row>
    <row r="40403" spans="24:27" x14ac:dyDescent="0.25">
      <c r="X40403" s="69"/>
      <c r="Y40403" s="69"/>
      <c r="Z40403" s="69"/>
      <c r="AA40403" s="69"/>
    </row>
    <row r="40404" spans="24:27" x14ac:dyDescent="0.25">
      <c r="X40404" s="69"/>
      <c r="Y40404" s="69"/>
      <c r="Z40404" s="69"/>
      <c r="AA40404" s="69"/>
    </row>
    <row r="40405" spans="24:27" x14ac:dyDescent="0.25">
      <c r="X40405" s="69"/>
      <c r="Y40405" s="69"/>
      <c r="Z40405" s="69"/>
      <c r="AA40405" s="69"/>
    </row>
    <row r="40406" spans="24:27" x14ac:dyDescent="0.25">
      <c r="X40406" s="69"/>
      <c r="Y40406" s="69"/>
      <c r="Z40406" s="69"/>
      <c r="AA40406" s="69"/>
    </row>
    <row r="40407" spans="24:27" x14ac:dyDescent="0.25">
      <c r="X40407" s="69"/>
      <c r="Y40407" s="69"/>
      <c r="Z40407" s="69"/>
      <c r="AA40407" s="69"/>
    </row>
    <row r="40408" spans="24:27" x14ac:dyDescent="0.25">
      <c r="X40408" s="69"/>
      <c r="Y40408" s="69"/>
      <c r="Z40408" s="69"/>
      <c r="AA40408" s="69"/>
    </row>
    <row r="40409" spans="24:27" x14ac:dyDescent="0.25">
      <c r="X40409" s="69"/>
      <c r="Y40409" s="69"/>
      <c r="Z40409" s="69"/>
      <c r="AA40409" s="69"/>
    </row>
    <row r="40410" spans="24:27" x14ac:dyDescent="0.25">
      <c r="X40410" s="69"/>
      <c r="Y40410" s="69"/>
      <c r="Z40410" s="69"/>
      <c r="AA40410" s="69"/>
    </row>
    <row r="40411" spans="24:27" x14ac:dyDescent="0.25">
      <c r="X40411" s="69"/>
      <c r="Y40411" s="69"/>
      <c r="Z40411" s="69"/>
      <c r="AA40411" s="69"/>
    </row>
    <row r="40412" spans="24:27" x14ac:dyDescent="0.25">
      <c r="X40412" s="69"/>
      <c r="Y40412" s="69"/>
      <c r="Z40412" s="69"/>
      <c r="AA40412" s="69"/>
    </row>
    <row r="40413" spans="24:27" x14ac:dyDescent="0.25">
      <c r="X40413" s="69"/>
      <c r="Y40413" s="69"/>
      <c r="Z40413" s="69"/>
      <c r="AA40413" s="69"/>
    </row>
    <row r="40414" spans="24:27" x14ac:dyDescent="0.25">
      <c r="X40414" s="69"/>
      <c r="Y40414" s="69"/>
      <c r="Z40414" s="69"/>
      <c r="AA40414" s="69"/>
    </row>
    <row r="40415" spans="24:27" x14ac:dyDescent="0.25">
      <c r="X40415" s="69"/>
      <c r="Y40415" s="69"/>
      <c r="Z40415" s="69"/>
      <c r="AA40415" s="69"/>
    </row>
    <row r="40416" spans="24:27" x14ac:dyDescent="0.25">
      <c r="X40416" s="69"/>
      <c r="Y40416" s="69"/>
      <c r="Z40416" s="69"/>
      <c r="AA40416" s="69"/>
    </row>
    <row r="40417" spans="24:27" x14ac:dyDescent="0.25">
      <c r="X40417" s="69"/>
      <c r="Y40417" s="69"/>
      <c r="Z40417" s="69"/>
      <c r="AA40417" s="69"/>
    </row>
    <row r="40418" spans="24:27" x14ac:dyDescent="0.25">
      <c r="X40418" s="69"/>
      <c r="Y40418" s="69"/>
      <c r="Z40418" s="69"/>
      <c r="AA40418" s="69"/>
    </row>
    <row r="40419" spans="24:27" x14ac:dyDescent="0.25">
      <c r="X40419" s="69"/>
      <c r="Y40419" s="69"/>
      <c r="Z40419" s="69"/>
      <c r="AA40419" s="69"/>
    </row>
    <row r="40420" spans="24:27" x14ac:dyDescent="0.25">
      <c r="X40420" s="69"/>
      <c r="Y40420" s="69"/>
      <c r="Z40420" s="69"/>
      <c r="AA40420" s="69"/>
    </row>
    <row r="40421" spans="24:27" x14ac:dyDescent="0.25">
      <c r="X40421" s="69"/>
      <c r="Y40421" s="69"/>
      <c r="Z40421" s="69"/>
      <c r="AA40421" s="69"/>
    </row>
    <row r="40422" spans="24:27" x14ac:dyDescent="0.25">
      <c r="X40422" s="69"/>
      <c r="Y40422" s="69"/>
      <c r="Z40422" s="69"/>
      <c r="AA40422" s="69"/>
    </row>
    <row r="40423" spans="24:27" x14ac:dyDescent="0.25">
      <c r="X40423" s="69"/>
      <c r="Y40423" s="69"/>
      <c r="Z40423" s="69"/>
      <c r="AA40423" s="69"/>
    </row>
    <row r="40424" spans="24:27" x14ac:dyDescent="0.25">
      <c r="X40424" s="69"/>
      <c r="Y40424" s="69"/>
      <c r="Z40424" s="69"/>
      <c r="AA40424" s="69"/>
    </row>
    <row r="40425" spans="24:27" x14ac:dyDescent="0.25">
      <c r="X40425" s="69"/>
      <c r="Y40425" s="69"/>
      <c r="Z40425" s="69"/>
      <c r="AA40425" s="69"/>
    </row>
    <row r="40426" spans="24:27" x14ac:dyDescent="0.25">
      <c r="X40426" s="69"/>
      <c r="Y40426" s="69"/>
      <c r="Z40426" s="69"/>
      <c r="AA40426" s="69"/>
    </row>
    <row r="40427" spans="24:27" x14ac:dyDescent="0.25">
      <c r="X40427" s="69"/>
      <c r="Y40427" s="69"/>
      <c r="Z40427" s="69"/>
      <c r="AA40427" s="69"/>
    </row>
    <row r="40428" spans="24:27" x14ac:dyDescent="0.25">
      <c r="X40428" s="69"/>
      <c r="Y40428" s="69"/>
      <c r="Z40428" s="69"/>
      <c r="AA40428" s="69"/>
    </row>
    <row r="40429" spans="24:27" x14ac:dyDescent="0.25">
      <c r="X40429" s="69"/>
      <c r="Y40429" s="69"/>
      <c r="Z40429" s="69"/>
      <c r="AA40429" s="69"/>
    </row>
    <row r="40430" spans="24:27" x14ac:dyDescent="0.25">
      <c r="X40430" s="69"/>
      <c r="Y40430" s="69"/>
      <c r="Z40430" s="69"/>
      <c r="AA40430" s="69"/>
    </row>
    <row r="40431" spans="24:27" x14ac:dyDescent="0.25">
      <c r="X40431" s="69"/>
      <c r="Y40431" s="69"/>
      <c r="Z40431" s="69"/>
      <c r="AA40431" s="69"/>
    </row>
    <row r="40432" spans="24:27" x14ac:dyDescent="0.25">
      <c r="X40432" s="69"/>
      <c r="Y40432" s="69"/>
      <c r="Z40432" s="69"/>
      <c r="AA40432" s="69"/>
    </row>
    <row r="40433" spans="24:27" x14ac:dyDescent="0.25">
      <c r="X40433" s="69"/>
      <c r="Y40433" s="69"/>
      <c r="Z40433" s="69"/>
      <c r="AA40433" s="69"/>
    </row>
    <row r="40434" spans="24:27" x14ac:dyDescent="0.25">
      <c r="X40434" s="69"/>
      <c r="Y40434" s="69"/>
      <c r="Z40434" s="69"/>
      <c r="AA40434" s="69"/>
    </row>
    <row r="40435" spans="24:27" x14ac:dyDescent="0.25">
      <c r="X40435" s="69"/>
      <c r="Y40435" s="69"/>
      <c r="Z40435" s="69"/>
      <c r="AA40435" s="69"/>
    </row>
    <row r="40436" spans="24:27" x14ac:dyDescent="0.25">
      <c r="X40436" s="69"/>
      <c r="Y40436" s="69"/>
      <c r="Z40436" s="69"/>
      <c r="AA40436" s="69"/>
    </row>
    <row r="40437" spans="24:27" x14ac:dyDescent="0.25">
      <c r="X40437" s="69"/>
      <c r="Y40437" s="69"/>
      <c r="Z40437" s="69"/>
      <c r="AA40437" s="69"/>
    </row>
    <row r="40438" spans="24:27" x14ac:dyDescent="0.25">
      <c r="X40438" s="69"/>
      <c r="Y40438" s="69"/>
      <c r="Z40438" s="69"/>
      <c r="AA40438" s="69"/>
    </row>
    <row r="40439" spans="24:27" x14ac:dyDescent="0.25">
      <c r="X40439" s="69"/>
      <c r="Y40439" s="69"/>
      <c r="Z40439" s="69"/>
      <c r="AA40439" s="69"/>
    </row>
    <row r="40440" spans="24:27" x14ac:dyDescent="0.25">
      <c r="X40440" s="69"/>
      <c r="Y40440" s="69"/>
      <c r="Z40440" s="69"/>
      <c r="AA40440" s="69"/>
    </row>
    <row r="40441" spans="24:27" x14ac:dyDescent="0.25">
      <c r="X40441" s="69"/>
      <c r="Y40441" s="69"/>
      <c r="Z40441" s="69"/>
      <c r="AA40441" s="69"/>
    </row>
    <row r="40442" spans="24:27" x14ac:dyDescent="0.25">
      <c r="X40442" s="69"/>
      <c r="Y40442" s="69"/>
      <c r="Z40442" s="69"/>
      <c r="AA40442" s="69"/>
    </row>
    <row r="40443" spans="24:27" x14ac:dyDescent="0.25">
      <c r="X40443" s="69"/>
      <c r="Y40443" s="69"/>
      <c r="Z40443" s="69"/>
      <c r="AA40443" s="69"/>
    </row>
    <row r="40444" spans="24:27" x14ac:dyDescent="0.25">
      <c r="X40444" s="69"/>
      <c r="Y40444" s="69"/>
      <c r="Z40444" s="69"/>
      <c r="AA40444" s="69"/>
    </row>
    <row r="40445" spans="24:27" x14ac:dyDescent="0.25">
      <c r="X40445" s="69"/>
      <c r="Y40445" s="69"/>
      <c r="Z40445" s="69"/>
      <c r="AA40445" s="69"/>
    </row>
    <row r="40446" spans="24:27" x14ac:dyDescent="0.25">
      <c r="X40446" s="69"/>
      <c r="Y40446" s="69"/>
      <c r="Z40446" s="69"/>
      <c r="AA40446" s="69"/>
    </row>
    <row r="40447" spans="24:27" x14ac:dyDescent="0.25">
      <c r="X40447" s="69"/>
      <c r="Y40447" s="69"/>
      <c r="Z40447" s="69"/>
      <c r="AA40447" s="69"/>
    </row>
    <row r="40448" spans="24:27" x14ac:dyDescent="0.25">
      <c r="X40448" s="69"/>
      <c r="Y40448" s="69"/>
      <c r="Z40448" s="69"/>
      <c r="AA40448" s="69"/>
    </row>
    <row r="40449" spans="24:27" x14ac:dyDescent="0.25">
      <c r="X40449" s="69"/>
      <c r="Y40449" s="69"/>
      <c r="Z40449" s="69"/>
      <c r="AA40449" s="69"/>
    </row>
    <row r="40450" spans="24:27" x14ac:dyDescent="0.25">
      <c r="X40450" s="69"/>
      <c r="Y40450" s="69"/>
      <c r="Z40450" s="69"/>
      <c r="AA40450" s="69"/>
    </row>
    <row r="40451" spans="24:27" x14ac:dyDescent="0.25">
      <c r="X40451" s="69"/>
      <c r="Y40451" s="69"/>
      <c r="Z40451" s="69"/>
      <c r="AA40451" s="69"/>
    </row>
    <row r="40452" spans="24:27" x14ac:dyDescent="0.25">
      <c r="X40452" s="69"/>
      <c r="Y40452" s="69"/>
      <c r="Z40452" s="69"/>
      <c r="AA40452" s="69"/>
    </row>
    <row r="40453" spans="24:27" x14ac:dyDescent="0.25">
      <c r="X40453" s="69"/>
      <c r="Y40453" s="69"/>
      <c r="Z40453" s="69"/>
      <c r="AA40453" s="69"/>
    </row>
    <row r="40454" spans="24:27" x14ac:dyDescent="0.25">
      <c r="X40454" s="69"/>
      <c r="Y40454" s="69"/>
      <c r="Z40454" s="69"/>
      <c r="AA40454" s="69"/>
    </row>
    <row r="40455" spans="24:27" x14ac:dyDescent="0.25">
      <c r="X40455" s="69"/>
      <c r="Y40455" s="69"/>
      <c r="Z40455" s="69"/>
      <c r="AA40455" s="69"/>
    </row>
    <row r="40456" spans="24:27" x14ac:dyDescent="0.25">
      <c r="X40456" s="69"/>
      <c r="Y40456" s="69"/>
      <c r="Z40456" s="69"/>
      <c r="AA40456" s="69"/>
    </row>
    <row r="40457" spans="24:27" x14ac:dyDescent="0.25">
      <c r="X40457" s="69"/>
      <c r="Y40457" s="69"/>
      <c r="Z40457" s="69"/>
      <c r="AA40457" s="69"/>
    </row>
    <row r="40458" spans="24:27" x14ac:dyDescent="0.25">
      <c r="X40458" s="69"/>
      <c r="Y40458" s="69"/>
      <c r="Z40458" s="69"/>
      <c r="AA40458" s="69"/>
    </row>
    <row r="40459" spans="24:27" x14ac:dyDescent="0.25">
      <c r="X40459" s="69"/>
      <c r="Y40459" s="69"/>
      <c r="Z40459" s="69"/>
      <c r="AA40459" s="69"/>
    </row>
    <row r="40460" spans="24:27" x14ac:dyDescent="0.25">
      <c r="X40460" s="69"/>
      <c r="Y40460" s="69"/>
      <c r="Z40460" s="69"/>
      <c r="AA40460" s="69"/>
    </row>
    <row r="40461" spans="24:27" x14ac:dyDescent="0.25">
      <c r="X40461" s="69"/>
      <c r="Y40461" s="69"/>
      <c r="Z40461" s="69"/>
      <c r="AA40461" s="69"/>
    </row>
    <row r="40462" spans="24:27" x14ac:dyDescent="0.25">
      <c r="X40462" s="69"/>
      <c r="Y40462" s="69"/>
      <c r="Z40462" s="69"/>
      <c r="AA40462" s="69"/>
    </row>
    <row r="40463" spans="24:27" x14ac:dyDescent="0.25">
      <c r="X40463" s="69"/>
      <c r="Y40463" s="69"/>
      <c r="Z40463" s="69"/>
      <c r="AA40463" s="69"/>
    </row>
    <row r="40464" spans="24:27" x14ac:dyDescent="0.25">
      <c r="X40464" s="69"/>
      <c r="Y40464" s="69"/>
      <c r="Z40464" s="69"/>
      <c r="AA40464" s="69"/>
    </row>
    <row r="40465" spans="24:27" x14ac:dyDescent="0.25">
      <c r="X40465" s="69"/>
      <c r="Y40465" s="69"/>
      <c r="Z40465" s="69"/>
      <c r="AA40465" s="69"/>
    </row>
    <row r="40466" spans="24:27" x14ac:dyDescent="0.25">
      <c r="X40466" s="69"/>
      <c r="Y40466" s="69"/>
      <c r="Z40466" s="69"/>
      <c r="AA40466" s="69"/>
    </row>
    <row r="40467" spans="24:27" x14ac:dyDescent="0.25">
      <c r="X40467" s="69"/>
      <c r="Y40467" s="69"/>
      <c r="Z40467" s="69"/>
      <c r="AA40467" s="69"/>
    </row>
    <row r="40468" spans="24:27" x14ac:dyDescent="0.25">
      <c r="X40468" s="69"/>
      <c r="Y40468" s="69"/>
      <c r="Z40468" s="69"/>
      <c r="AA40468" s="69"/>
    </row>
    <row r="40469" spans="24:27" x14ac:dyDescent="0.25">
      <c r="X40469" s="69"/>
      <c r="Y40469" s="69"/>
      <c r="Z40469" s="69"/>
      <c r="AA40469" s="69"/>
    </row>
    <row r="40470" spans="24:27" x14ac:dyDescent="0.25">
      <c r="X40470" s="69"/>
      <c r="Y40470" s="69"/>
      <c r="Z40470" s="69"/>
      <c r="AA40470" s="69"/>
    </row>
    <row r="40471" spans="24:27" x14ac:dyDescent="0.25">
      <c r="X40471" s="69"/>
      <c r="Y40471" s="69"/>
      <c r="Z40471" s="69"/>
      <c r="AA40471" s="69"/>
    </row>
    <row r="40472" spans="24:27" x14ac:dyDescent="0.25">
      <c r="X40472" s="69"/>
      <c r="Y40472" s="69"/>
      <c r="Z40472" s="69"/>
      <c r="AA40472" s="69"/>
    </row>
    <row r="40473" spans="24:27" x14ac:dyDescent="0.25">
      <c r="X40473" s="69"/>
      <c r="Y40473" s="69"/>
      <c r="Z40473" s="69"/>
      <c r="AA40473" s="69"/>
    </row>
    <row r="40474" spans="24:27" x14ac:dyDescent="0.25">
      <c r="X40474" s="69"/>
      <c r="Y40474" s="69"/>
      <c r="Z40474" s="69"/>
      <c r="AA40474" s="69"/>
    </row>
    <row r="40475" spans="24:27" x14ac:dyDescent="0.25">
      <c r="X40475" s="69"/>
      <c r="Y40475" s="69"/>
      <c r="Z40475" s="69"/>
      <c r="AA40475" s="69"/>
    </row>
    <row r="40476" spans="24:27" x14ac:dyDescent="0.25">
      <c r="X40476" s="69"/>
      <c r="Y40476" s="69"/>
      <c r="Z40476" s="69"/>
      <c r="AA40476" s="69"/>
    </row>
    <row r="40477" spans="24:27" x14ac:dyDescent="0.25">
      <c r="X40477" s="69"/>
      <c r="Y40477" s="69"/>
      <c r="Z40477" s="69"/>
      <c r="AA40477" s="69"/>
    </row>
    <row r="40478" spans="24:27" x14ac:dyDescent="0.25">
      <c r="X40478" s="69"/>
      <c r="Y40478" s="69"/>
      <c r="Z40478" s="69"/>
      <c r="AA40478" s="69"/>
    </row>
    <row r="40479" spans="24:27" x14ac:dyDescent="0.25">
      <c r="X40479" s="69"/>
      <c r="Y40479" s="69"/>
      <c r="Z40479" s="69"/>
      <c r="AA40479" s="69"/>
    </row>
    <row r="40480" spans="24:27" x14ac:dyDescent="0.25">
      <c r="X40480" s="69"/>
      <c r="Y40480" s="69"/>
      <c r="Z40480" s="69"/>
      <c r="AA40480" s="69"/>
    </row>
    <row r="40481" spans="24:27" x14ac:dyDescent="0.25">
      <c r="X40481" s="69"/>
      <c r="Y40481" s="69"/>
      <c r="Z40481" s="69"/>
      <c r="AA40481" s="69"/>
    </row>
    <row r="40482" spans="24:27" x14ac:dyDescent="0.25">
      <c r="X40482" s="69"/>
      <c r="Y40482" s="69"/>
      <c r="Z40482" s="69"/>
      <c r="AA40482" s="69"/>
    </row>
    <row r="40483" spans="24:27" x14ac:dyDescent="0.25">
      <c r="X40483" s="69"/>
      <c r="Y40483" s="69"/>
      <c r="Z40483" s="69"/>
      <c r="AA40483" s="69"/>
    </row>
    <row r="40484" spans="24:27" x14ac:dyDescent="0.25">
      <c r="X40484" s="69"/>
      <c r="Y40484" s="69"/>
      <c r="Z40484" s="69"/>
      <c r="AA40484" s="69"/>
    </row>
    <row r="40485" spans="24:27" x14ac:dyDescent="0.25">
      <c r="X40485" s="69"/>
      <c r="Y40485" s="69"/>
      <c r="Z40485" s="69"/>
      <c r="AA40485" s="69"/>
    </row>
    <row r="40486" spans="24:27" x14ac:dyDescent="0.25">
      <c r="X40486" s="69"/>
      <c r="Y40486" s="69"/>
      <c r="Z40486" s="69"/>
      <c r="AA40486" s="69"/>
    </row>
    <row r="40487" spans="24:27" x14ac:dyDescent="0.25">
      <c r="X40487" s="69"/>
      <c r="Y40487" s="69"/>
      <c r="Z40487" s="69"/>
      <c r="AA40487" s="69"/>
    </row>
    <row r="40488" spans="24:27" x14ac:dyDescent="0.25">
      <c r="X40488" s="69"/>
      <c r="Y40488" s="69"/>
      <c r="Z40488" s="69"/>
      <c r="AA40488" s="69"/>
    </row>
    <row r="40489" spans="24:27" x14ac:dyDescent="0.25">
      <c r="X40489" s="69"/>
      <c r="Y40489" s="69"/>
      <c r="Z40489" s="69"/>
      <c r="AA40489" s="69"/>
    </row>
    <row r="40490" spans="24:27" x14ac:dyDescent="0.25">
      <c r="X40490" s="69"/>
      <c r="Y40490" s="69"/>
      <c r="Z40490" s="69"/>
      <c r="AA40490" s="69"/>
    </row>
    <row r="40491" spans="24:27" x14ac:dyDescent="0.25">
      <c r="X40491" s="69"/>
      <c r="Y40491" s="69"/>
      <c r="Z40491" s="69"/>
      <c r="AA40491" s="69"/>
    </row>
    <row r="40492" spans="24:27" x14ac:dyDescent="0.25">
      <c r="X40492" s="69"/>
      <c r="Y40492" s="69"/>
      <c r="Z40492" s="69"/>
      <c r="AA40492" s="69"/>
    </row>
    <row r="40493" spans="24:27" x14ac:dyDescent="0.25">
      <c r="X40493" s="69"/>
      <c r="Y40493" s="69"/>
      <c r="Z40493" s="69"/>
      <c r="AA40493" s="69"/>
    </row>
    <row r="40494" spans="24:27" x14ac:dyDescent="0.25">
      <c r="X40494" s="69"/>
      <c r="Y40494" s="69"/>
      <c r="Z40494" s="69"/>
      <c r="AA40494" s="69"/>
    </row>
    <row r="40495" spans="24:27" x14ac:dyDescent="0.25">
      <c r="X40495" s="69"/>
      <c r="Y40495" s="69"/>
      <c r="Z40495" s="69"/>
      <c r="AA40495" s="69"/>
    </row>
    <row r="40496" spans="24:27" x14ac:dyDescent="0.25">
      <c r="X40496" s="69"/>
      <c r="Y40496" s="69"/>
      <c r="Z40496" s="69"/>
      <c r="AA40496" s="69"/>
    </row>
    <row r="40497" spans="24:27" x14ac:dyDescent="0.25">
      <c r="X40497" s="69"/>
      <c r="Y40497" s="69"/>
      <c r="Z40497" s="69"/>
      <c r="AA40497" s="69"/>
    </row>
    <row r="40498" spans="24:27" x14ac:dyDescent="0.25">
      <c r="X40498" s="69"/>
      <c r="Y40498" s="69"/>
      <c r="Z40498" s="69"/>
      <c r="AA40498" s="69"/>
    </row>
    <row r="40499" spans="24:27" x14ac:dyDescent="0.25">
      <c r="X40499" s="69"/>
      <c r="Y40499" s="69"/>
      <c r="Z40499" s="69"/>
      <c r="AA40499" s="69"/>
    </row>
    <row r="40500" spans="24:27" x14ac:dyDescent="0.25">
      <c r="X40500" s="69"/>
      <c r="Y40500" s="69"/>
      <c r="Z40500" s="69"/>
      <c r="AA40500" s="69"/>
    </row>
    <row r="40501" spans="24:27" x14ac:dyDescent="0.25">
      <c r="X40501" s="69"/>
      <c r="Y40501" s="69"/>
      <c r="Z40501" s="69"/>
      <c r="AA40501" s="69"/>
    </row>
    <row r="40502" spans="24:27" x14ac:dyDescent="0.25">
      <c r="X40502" s="69"/>
      <c r="Y40502" s="69"/>
      <c r="Z40502" s="69"/>
      <c r="AA40502" s="69"/>
    </row>
    <row r="40503" spans="24:27" x14ac:dyDescent="0.25">
      <c r="X40503" s="69"/>
      <c r="Y40503" s="69"/>
      <c r="Z40503" s="69"/>
      <c r="AA40503" s="69"/>
    </row>
    <row r="40504" spans="24:27" x14ac:dyDescent="0.25">
      <c r="X40504" s="69"/>
      <c r="Y40504" s="69"/>
      <c r="Z40504" s="69"/>
      <c r="AA40504" s="69"/>
    </row>
    <row r="40505" spans="24:27" x14ac:dyDescent="0.25">
      <c r="X40505" s="69"/>
      <c r="Y40505" s="69"/>
      <c r="Z40505" s="69"/>
      <c r="AA40505" s="69"/>
    </row>
    <row r="40506" spans="24:27" x14ac:dyDescent="0.25">
      <c r="X40506" s="69"/>
      <c r="Y40506" s="69"/>
      <c r="Z40506" s="69"/>
      <c r="AA40506" s="69"/>
    </row>
    <row r="40507" spans="24:27" x14ac:dyDescent="0.25">
      <c r="X40507" s="69"/>
      <c r="Y40507" s="69"/>
      <c r="Z40507" s="69"/>
      <c r="AA40507" s="69"/>
    </row>
    <row r="40508" spans="24:27" x14ac:dyDescent="0.25">
      <c r="X40508" s="69"/>
      <c r="Y40508" s="69"/>
      <c r="Z40508" s="69"/>
      <c r="AA40508" s="69"/>
    </row>
    <row r="40509" spans="24:27" x14ac:dyDescent="0.25">
      <c r="X40509" s="69"/>
      <c r="Y40509" s="69"/>
      <c r="Z40509" s="69"/>
      <c r="AA40509" s="69"/>
    </row>
    <row r="40510" spans="24:27" x14ac:dyDescent="0.25">
      <c r="X40510" s="69"/>
      <c r="Y40510" s="69"/>
      <c r="Z40510" s="69"/>
      <c r="AA40510" s="69"/>
    </row>
    <row r="40511" spans="24:27" x14ac:dyDescent="0.25">
      <c r="X40511" s="69"/>
      <c r="Y40511" s="69"/>
      <c r="Z40511" s="69"/>
      <c r="AA40511" s="69"/>
    </row>
    <row r="40512" spans="24:27" x14ac:dyDescent="0.25">
      <c r="X40512" s="69"/>
      <c r="Y40512" s="69"/>
      <c r="Z40512" s="69"/>
      <c r="AA40512" s="69"/>
    </row>
    <row r="40513" spans="24:27" x14ac:dyDescent="0.25">
      <c r="X40513" s="69"/>
      <c r="Y40513" s="69"/>
      <c r="Z40513" s="69"/>
      <c r="AA40513" s="69"/>
    </row>
    <row r="40514" spans="24:27" x14ac:dyDescent="0.25">
      <c r="X40514" s="69"/>
      <c r="Y40514" s="69"/>
      <c r="Z40514" s="69"/>
      <c r="AA40514" s="69"/>
    </row>
    <row r="40515" spans="24:27" x14ac:dyDescent="0.25">
      <c r="X40515" s="69"/>
      <c r="Y40515" s="69"/>
      <c r="Z40515" s="69"/>
      <c r="AA40515" s="69"/>
    </row>
    <row r="40516" spans="24:27" x14ac:dyDescent="0.25">
      <c r="X40516" s="69"/>
      <c r="Y40516" s="69"/>
      <c r="Z40516" s="69"/>
      <c r="AA40516" s="69"/>
    </row>
    <row r="40517" spans="24:27" x14ac:dyDescent="0.25">
      <c r="X40517" s="69"/>
      <c r="Y40517" s="69"/>
      <c r="Z40517" s="69"/>
      <c r="AA40517" s="69"/>
    </row>
    <row r="40518" spans="24:27" x14ac:dyDescent="0.25">
      <c r="X40518" s="69"/>
      <c r="Y40518" s="69"/>
      <c r="Z40518" s="69"/>
      <c r="AA40518" s="69"/>
    </row>
    <row r="40519" spans="24:27" x14ac:dyDescent="0.25">
      <c r="X40519" s="69"/>
      <c r="Y40519" s="69"/>
      <c r="Z40519" s="69"/>
      <c r="AA40519" s="69"/>
    </row>
    <row r="40520" spans="24:27" x14ac:dyDescent="0.25">
      <c r="X40520" s="69"/>
      <c r="Y40520" s="69"/>
      <c r="Z40520" s="69"/>
      <c r="AA40520" s="69"/>
    </row>
    <row r="40521" spans="24:27" x14ac:dyDescent="0.25">
      <c r="X40521" s="69"/>
      <c r="Y40521" s="69"/>
      <c r="Z40521" s="69"/>
      <c r="AA40521" s="69"/>
    </row>
    <row r="40522" spans="24:27" x14ac:dyDescent="0.25">
      <c r="X40522" s="69"/>
      <c r="Y40522" s="69"/>
      <c r="Z40522" s="69"/>
      <c r="AA40522" s="69"/>
    </row>
    <row r="40523" spans="24:27" x14ac:dyDescent="0.25">
      <c r="X40523" s="69"/>
      <c r="Y40523" s="69"/>
      <c r="Z40523" s="69"/>
      <c r="AA40523" s="69"/>
    </row>
    <row r="40524" spans="24:27" x14ac:dyDescent="0.25">
      <c r="X40524" s="69"/>
      <c r="Y40524" s="69"/>
      <c r="Z40524" s="69"/>
      <c r="AA40524" s="69"/>
    </row>
    <row r="40525" spans="24:27" x14ac:dyDescent="0.25">
      <c r="X40525" s="69"/>
      <c r="Y40525" s="69"/>
      <c r="Z40525" s="69"/>
      <c r="AA40525" s="69"/>
    </row>
    <row r="40526" spans="24:27" x14ac:dyDescent="0.25">
      <c r="X40526" s="69"/>
      <c r="Y40526" s="69"/>
      <c r="Z40526" s="69"/>
      <c r="AA40526" s="69"/>
    </row>
    <row r="40527" spans="24:27" x14ac:dyDescent="0.25">
      <c r="X40527" s="69"/>
      <c r="Y40527" s="69"/>
      <c r="Z40527" s="69"/>
      <c r="AA40527" s="69"/>
    </row>
    <row r="40528" spans="24:27" x14ac:dyDescent="0.25">
      <c r="X40528" s="69"/>
      <c r="Y40528" s="69"/>
      <c r="Z40528" s="69"/>
      <c r="AA40528" s="69"/>
    </row>
    <row r="40529" spans="24:27" x14ac:dyDescent="0.25">
      <c r="X40529" s="69"/>
      <c r="Y40529" s="69"/>
      <c r="Z40529" s="69"/>
      <c r="AA40529" s="69"/>
    </row>
    <row r="40530" spans="24:27" x14ac:dyDescent="0.25">
      <c r="X40530" s="69"/>
      <c r="Y40530" s="69"/>
      <c r="Z40530" s="69"/>
      <c r="AA40530" s="69"/>
    </row>
    <row r="40531" spans="24:27" x14ac:dyDescent="0.25">
      <c r="X40531" s="69"/>
      <c r="Y40531" s="69"/>
      <c r="Z40531" s="69"/>
      <c r="AA40531" s="69"/>
    </row>
    <row r="40532" spans="24:27" x14ac:dyDescent="0.25">
      <c r="X40532" s="69"/>
      <c r="Y40532" s="69"/>
      <c r="Z40532" s="69"/>
      <c r="AA40532" s="69"/>
    </row>
    <row r="40533" spans="24:27" x14ac:dyDescent="0.25">
      <c r="X40533" s="69"/>
      <c r="Y40533" s="69"/>
      <c r="Z40533" s="69"/>
      <c r="AA40533" s="69"/>
    </row>
    <row r="40534" spans="24:27" x14ac:dyDescent="0.25">
      <c r="X40534" s="69"/>
      <c r="Y40534" s="69"/>
      <c r="Z40534" s="69"/>
      <c r="AA40534" s="69"/>
    </row>
    <row r="40535" spans="24:27" x14ac:dyDescent="0.25">
      <c r="X40535" s="69"/>
      <c r="Y40535" s="69"/>
      <c r="Z40535" s="69"/>
      <c r="AA40535" s="69"/>
    </row>
    <row r="40536" spans="24:27" x14ac:dyDescent="0.25">
      <c r="X40536" s="69"/>
      <c r="Y40536" s="69"/>
      <c r="Z40536" s="69"/>
      <c r="AA40536" s="69"/>
    </row>
    <row r="40537" spans="24:27" x14ac:dyDescent="0.25">
      <c r="X40537" s="69"/>
      <c r="Y40537" s="69"/>
      <c r="Z40537" s="69"/>
      <c r="AA40537" s="69"/>
    </row>
    <row r="40538" spans="24:27" x14ac:dyDescent="0.25">
      <c r="X40538" s="69"/>
      <c r="Y40538" s="69"/>
      <c r="Z40538" s="69"/>
      <c r="AA40538" s="69"/>
    </row>
    <row r="40539" spans="24:27" x14ac:dyDescent="0.25">
      <c r="X40539" s="69"/>
      <c r="Y40539" s="69"/>
      <c r="Z40539" s="69"/>
      <c r="AA40539" s="69"/>
    </row>
    <row r="40540" spans="24:27" x14ac:dyDescent="0.25">
      <c r="X40540" s="69"/>
      <c r="Y40540" s="69"/>
      <c r="Z40540" s="69"/>
      <c r="AA40540" s="69"/>
    </row>
    <row r="40541" spans="24:27" x14ac:dyDescent="0.25">
      <c r="X40541" s="69"/>
      <c r="Y40541" s="69"/>
      <c r="Z40541" s="69"/>
      <c r="AA40541" s="69"/>
    </row>
    <row r="40542" spans="24:27" x14ac:dyDescent="0.25">
      <c r="X40542" s="69"/>
      <c r="Y40542" s="69"/>
      <c r="Z40542" s="69"/>
      <c r="AA40542" s="69"/>
    </row>
    <row r="40543" spans="24:27" x14ac:dyDescent="0.25">
      <c r="X40543" s="69"/>
      <c r="Y40543" s="69"/>
      <c r="Z40543" s="69"/>
      <c r="AA40543" s="69"/>
    </row>
    <row r="40544" spans="24:27" x14ac:dyDescent="0.25">
      <c r="X40544" s="69"/>
      <c r="Y40544" s="69"/>
      <c r="Z40544" s="69"/>
      <c r="AA40544" s="69"/>
    </row>
    <row r="40545" spans="24:27" x14ac:dyDescent="0.25">
      <c r="X40545" s="69"/>
      <c r="Y40545" s="69"/>
      <c r="Z40545" s="69"/>
      <c r="AA40545" s="69"/>
    </row>
    <row r="40546" spans="24:27" x14ac:dyDescent="0.25">
      <c r="X40546" s="69"/>
      <c r="Y40546" s="69"/>
      <c r="Z40546" s="69"/>
      <c r="AA40546" s="69"/>
    </row>
    <row r="40547" spans="24:27" x14ac:dyDescent="0.25">
      <c r="X40547" s="69"/>
      <c r="Y40547" s="69"/>
      <c r="Z40547" s="69"/>
      <c r="AA40547" s="69"/>
    </row>
    <row r="40548" spans="24:27" x14ac:dyDescent="0.25">
      <c r="X40548" s="69"/>
      <c r="Y40548" s="69"/>
      <c r="Z40548" s="69"/>
      <c r="AA40548" s="69"/>
    </row>
    <row r="40549" spans="24:27" x14ac:dyDescent="0.25">
      <c r="X40549" s="69"/>
      <c r="Y40549" s="69"/>
      <c r="Z40549" s="69"/>
      <c r="AA40549" s="69"/>
    </row>
    <row r="40550" spans="24:27" x14ac:dyDescent="0.25">
      <c r="X40550" s="69"/>
      <c r="Y40550" s="69"/>
      <c r="Z40550" s="69"/>
      <c r="AA40550" s="69"/>
    </row>
    <row r="40551" spans="24:27" x14ac:dyDescent="0.25">
      <c r="X40551" s="69"/>
      <c r="Y40551" s="69"/>
      <c r="Z40551" s="69"/>
      <c r="AA40551" s="69"/>
    </row>
    <row r="40552" spans="24:27" x14ac:dyDescent="0.25">
      <c r="X40552" s="69"/>
      <c r="Y40552" s="69"/>
      <c r="Z40552" s="69"/>
      <c r="AA40552" s="69"/>
    </row>
    <row r="40553" spans="24:27" x14ac:dyDescent="0.25">
      <c r="X40553" s="69"/>
      <c r="Y40553" s="69"/>
      <c r="Z40553" s="69"/>
      <c r="AA40553" s="69"/>
    </row>
    <row r="40554" spans="24:27" x14ac:dyDescent="0.25">
      <c r="X40554" s="69"/>
      <c r="Y40554" s="69"/>
      <c r="Z40554" s="69"/>
      <c r="AA40554" s="69"/>
    </row>
    <row r="40555" spans="24:27" x14ac:dyDescent="0.25">
      <c r="X40555" s="69"/>
      <c r="Y40555" s="69"/>
      <c r="Z40555" s="69"/>
      <c r="AA40555" s="69"/>
    </row>
    <row r="40556" spans="24:27" x14ac:dyDescent="0.25">
      <c r="X40556" s="69"/>
      <c r="Y40556" s="69"/>
      <c r="Z40556" s="69"/>
      <c r="AA40556" s="69"/>
    </row>
    <row r="40557" spans="24:27" x14ac:dyDescent="0.25">
      <c r="X40557" s="69"/>
      <c r="Y40557" s="69"/>
      <c r="Z40557" s="69"/>
      <c r="AA40557" s="69"/>
    </row>
    <row r="40558" spans="24:27" x14ac:dyDescent="0.25">
      <c r="X40558" s="69"/>
      <c r="Y40558" s="69"/>
      <c r="Z40558" s="69"/>
      <c r="AA40558" s="69"/>
    </row>
    <row r="40559" spans="24:27" x14ac:dyDescent="0.25">
      <c r="X40559" s="69"/>
      <c r="Y40559" s="69"/>
      <c r="Z40559" s="69"/>
      <c r="AA40559" s="69"/>
    </row>
    <row r="40560" spans="24:27" x14ac:dyDescent="0.25">
      <c r="X40560" s="69"/>
      <c r="Y40560" s="69"/>
      <c r="Z40560" s="69"/>
      <c r="AA40560" s="69"/>
    </row>
    <row r="40561" spans="24:27" x14ac:dyDescent="0.25">
      <c r="X40561" s="69"/>
      <c r="Y40561" s="69"/>
      <c r="Z40561" s="69"/>
      <c r="AA40561" s="69"/>
    </row>
    <row r="40562" spans="24:27" x14ac:dyDescent="0.25">
      <c r="X40562" s="69"/>
      <c r="Y40562" s="69"/>
      <c r="Z40562" s="69"/>
      <c r="AA40562" s="69"/>
    </row>
    <row r="40563" spans="24:27" x14ac:dyDescent="0.25">
      <c r="X40563" s="69"/>
      <c r="Y40563" s="69"/>
      <c r="Z40563" s="69"/>
      <c r="AA40563" s="69"/>
    </row>
    <row r="40564" spans="24:27" x14ac:dyDescent="0.25">
      <c r="X40564" s="69"/>
      <c r="Y40564" s="69"/>
      <c r="Z40564" s="69"/>
      <c r="AA40564" s="69"/>
    </row>
    <row r="40565" spans="24:27" x14ac:dyDescent="0.25">
      <c r="X40565" s="69"/>
      <c r="Y40565" s="69"/>
      <c r="Z40565" s="69"/>
      <c r="AA40565" s="69"/>
    </row>
    <row r="40566" spans="24:27" x14ac:dyDescent="0.25">
      <c r="X40566" s="69"/>
      <c r="Y40566" s="69"/>
      <c r="Z40566" s="69"/>
      <c r="AA40566" s="69"/>
    </row>
    <row r="40567" spans="24:27" x14ac:dyDescent="0.25">
      <c r="X40567" s="69"/>
      <c r="Y40567" s="69"/>
      <c r="Z40567" s="69"/>
      <c r="AA40567" s="69"/>
    </row>
    <row r="40568" spans="24:27" x14ac:dyDescent="0.25">
      <c r="X40568" s="69"/>
      <c r="Y40568" s="69"/>
      <c r="Z40568" s="69"/>
      <c r="AA40568" s="69"/>
    </row>
    <row r="40569" spans="24:27" x14ac:dyDescent="0.25">
      <c r="X40569" s="69"/>
      <c r="Y40569" s="69"/>
      <c r="Z40569" s="69"/>
      <c r="AA40569" s="69"/>
    </row>
    <row r="40570" spans="24:27" x14ac:dyDescent="0.25">
      <c r="X40570" s="69"/>
      <c r="Y40570" s="69"/>
      <c r="Z40570" s="69"/>
      <c r="AA40570" s="69"/>
    </row>
    <row r="40571" spans="24:27" x14ac:dyDescent="0.25">
      <c r="X40571" s="69"/>
      <c r="Y40571" s="69"/>
      <c r="Z40571" s="69"/>
      <c r="AA40571" s="69"/>
    </row>
    <row r="40572" spans="24:27" x14ac:dyDescent="0.25">
      <c r="X40572" s="69"/>
      <c r="Y40572" s="69"/>
      <c r="Z40572" s="69"/>
      <c r="AA40572" s="69"/>
    </row>
    <row r="40573" spans="24:27" x14ac:dyDescent="0.25">
      <c r="X40573" s="69"/>
      <c r="Y40573" s="69"/>
      <c r="Z40573" s="69"/>
      <c r="AA40573" s="69"/>
    </row>
    <row r="40574" spans="24:27" x14ac:dyDescent="0.25">
      <c r="X40574" s="69"/>
      <c r="Y40574" s="69"/>
      <c r="Z40574" s="69"/>
      <c r="AA40574" s="69"/>
    </row>
    <row r="40575" spans="24:27" x14ac:dyDescent="0.25">
      <c r="X40575" s="69"/>
      <c r="Y40575" s="69"/>
      <c r="Z40575" s="69"/>
      <c r="AA40575" s="69"/>
    </row>
    <row r="40576" spans="24:27" x14ac:dyDescent="0.25">
      <c r="X40576" s="69"/>
      <c r="Y40576" s="69"/>
      <c r="Z40576" s="69"/>
      <c r="AA40576" s="69"/>
    </row>
    <row r="40577" spans="24:27" x14ac:dyDescent="0.25">
      <c r="X40577" s="69"/>
      <c r="Y40577" s="69"/>
      <c r="Z40577" s="69"/>
      <c r="AA40577" s="69"/>
    </row>
    <row r="40578" spans="24:27" x14ac:dyDescent="0.25">
      <c r="X40578" s="69"/>
      <c r="Y40578" s="69"/>
      <c r="Z40578" s="69"/>
      <c r="AA40578" s="69"/>
    </row>
    <row r="40579" spans="24:27" x14ac:dyDescent="0.25">
      <c r="X40579" s="69"/>
      <c r="Y40579" s="69"/>
      <c r="Z40579" s="69"/>
      <c r="AA40579" s="69"/>
    </row>
    <row r="40580" spans="24:27" x14ac:dyDescent="0.25">
      <c r="X40580" s="69"/>
      <c r="Y40580" s="69"/>
      <c r="Z40580" s="69"/>
      <c r="AA40580" s="69"/>
    </row>
    <row r="40581" spans="24:27" x14ac:dyDescent="0.25">
      <c r="X40581" s="69"/>
      <c r="Y40581" s="69"/>
      <c r="Z40581" s="69"/>
      <c r="AA40581" s="69"/>
    </row>
    <row r="40582" spans="24:27" x14ac:dyDescent="0.25">
      <c r="X40582" s="69"/>
      <c r="Y40582" s="69"/>
      <c r="Z40582" s="69"/>
      <c r="AA40582" s="69"/>
    </row>
    <row r="40583" spans="24:27" x14ac:dyDescent="0.25">
      <c r="X40583" s="69"/>
      <c r="Y40583" s="69"/>
      <c r="Z40583" s="69"/>
      <c r="AA40583" s="69"/>
    </row>
    <row r="40584" spans="24:27" x14ac:dyDescent="0.25">
      <c r="X40584" s="69"/>
      <c r="Y40584" s="69"/>
      <c r="Z40584" s="69"/>
      <c r="AA40584" s="69"/>
    </row>
    <row r="40585" spans="24:27" x14ac:dyDescent="0.25">
      <c r="X40585" s="69"/>
      <c r="Y40585" s="69"/>
      <c r="Z40585" s="69"/>
      <c r="AA40585" s="69"/>
    </row>
    <row r="40586" spans="24:27" x14ac:dyDescent="0.25">
      <c r="X40586" s="69"/>
      <c r="Y40586" s="69"/>
      <c r="Z40586" s="69"/>
      <c r="AA40586" s="69"/>
    </row>
    <row r="40587" spans="24:27" x14ac:dyDescent="0.25">
      <c r="X40587" s="69"/>
      <c r="Y40587" s="69"/>
      <c r="Z40587" s="69"/>
      <c r="AA40587" s="69"/>
    </row>
    <row r="40588" spans="24:27" x14ac:dyDescent="0.25">
      <c r="X40588" s="69"/>
      <c r="Y40588" s="69"/>
      <c r="Z40588" s="69"/>
      <c r="AA40588" s="69"/>
    </row>
    <row r="40589" spans="24:27" x14ac:dyDescent="0.25">
      <c r="X40589" s="69"/>
      <c r="Y40589" s="69"/>
      <c r="Z40589" s="69"/>
      <c r="AA40589" s="69"/>
    </row>
    <row r="40590" spans="24:27" x14ac:dyDescent="0.25">
      <c r="X40590" s="69"/>
      <c r="Y40590" s="69"/>
      <c r="Z40590" s="69"/>
      <c r="AA40590" s="69"/>
    </row>
    <row r="40591" spans="24:27" x14ac:dyDescent="0.25">
      <c r="X40591" s="69"/>
      <c r="Y40591" s="69"/>
      <c r="Z40591" s="69"/>
      <c r="AA40591" s="69"/>
    </row>
    <row r="40592" spans="24:27" x14ac:dyDescent="0.25">
      <c r="X40592" s="69"/>
      <c r="Y40592" s="69"/>
      <c r="Z40592" s="69"/>
      <c r="AA40592" s="69"/>
    </row>
    <row r="40593" spans="24:27" x14ac:dyDescent="0.25">
      <c r="X40593" s="69"/>
      <c r="Y40593" s="69"/>
      <c r="Z40593" s="69"/>
      <c r="AA40593" s="69"/>
    </row>
    <row r="40594" spans="24:27" x14ac:dyDescent="0.25">
      <c r="X40594" s="69"/>
      <c r="Y40594" s="69"/>
      <c r="Z40594" s="69"/>
      <c r="AA40594" s="69"/>
    </row>
    <row r="40595" spans="24:27" x14ac:dyDescent="0.25">
      <c r="X40595" s="69"/>
      <c r="Y40595" s="69"/>
      <c r="Z40595" s="69"/>
      <c r="AA40595" s="69"/>
    </row>
    <row r="40596" spans="24:27" x14ac:dyDescent="0.25">
      <c r="X40596" s="69"/>
      <c r="Y40596" s="69"/>
      <c r="Z40596" s="69"/>
      <c r="AA40596" s="69"/>
    </row>
    <row r="40597" spans="24:27" x14ac:dyDescent="0.25">
      <c r="X40597" s="69"/>
      <c r="Y40597" s="69"/>
      <c r="Z40597" s="69"/>
      <c r="AA40597" s="69"/>
    </row>
    <row r="40598" spans="24:27" x14ac:dyDescent="0.25">
      <c r="X40598" s="69"/>
      <c r="Y40598" s="69"/>
      <c r="Z40598" s="69"/>
      <c r="AA40598" s="69"/>
    </row>
    <row r="40599" spans="24:27" x14ac:dyDescent="0.25">
      <c r="X40599" s="69"/>
      <c r="Y40599" s="69"/>
      <c r="Z40599" s="69"/>
      <c r="AA40599" s="69"/>
    </row>
    <row r="40600" spans="24:27" x14ac:dyDescent="0.25">
      <c r="X40600" s="69"/>
      <c r="Y40600" s="69"/>
      <c r="Z40600" s="69"/>
      <c r="AA40600" s="69"/>
    </row>
    <row r="40601" spans="24:27" x14ac:dyDescent="0.25">
      <c r="X40601" s="69"/>
      <c r="Y40601" s="69"/>
      <c r="Z40601" s="69"/>
      <c r="AA40601" s="69"/>
    </row>
    <row r="40602" spans="24:27" x14ac:dyDescent="0.25">
      <c r="X40602" s="69"/>
      <c r="Y40602" s="69"/>
      <c r="Z40602" s="69"/>
      <c r="AA40602" s="69"/>
    </row>
    <row r="40603" spans="24:27" x14ac:dyDescent="0.25">
      <c r="X40603" s="69"/>
      <c r="Y40603" s="69"/>
      <c r="Z40603" s="69"/>
      <c r="AA40603" s="69"/>
    </row>
    <row r="40604" spans="24:27" x14ac:dyDescent="0.25">
      <c r="X40604" s="69"/>
      <c r="Y40604" s="69"/>
      <c r="Z40604" s="69"/>
      <c r="AA40604" s="69"/>
    </row>
    <row r="40605" spans="24:27" x14ac:dyDescent="0.25">
      <c r="X40605" s="69"/>
      <c r="Y40605" s="69"/>
      <c r="Z40605" s="69"/>
      <c r="AA40605" s="69"/>
    </row>
    <row r="40606" spans="24:27" x14ac:dyDescent="0.25">
      <c r="X40606" s="69"/>
      <c r="Y40606" s="69"/>
      <c r="Z40606" s="69"/>
      <c r="AA40606" s="69"/>
    </row>
    <row r="40607" spans="24:27" x14ac:dyDescent="0.25">
      <c r="X40607" s="69"/>
      <c r="Y40607" s="69"/>
      <c r="Z40607" s="69"/>
      <c r="AA40607" s="69"/>
    </row>
    <row r="40608" spans="24:27" x14ac:dyDescent="0.25">
      <c r="X40608" s="69"/>
      <c r="Y40608" s="69"/>
      <c r="Z40608" s="69"/>
      <c r="AA40608" s="69"/>
    </row>
    <row r="40609" spans="24:27" x14ac:dyDescent="0.25">
      <c r="X40609" s="69"/>
      <c r="Y40609" s="69"/>
      <c r="Z40609" s="69"/>
      <c r="AA40609" s="69"/>
    </row>
    <row r="40610" spans="24:27" x14ac:dyDescent="0.25">
      <c r="X40610" s="69"/>
      <c r="Y40610" s="69"/>
      <c r="Z40610" s="69"/>
      <c r="AA40610" s="69"/>
    </row>
    <row r="40611" spans="24:27" x14ac:dyDescent="0.25">
      <c r="X40611" s="69"/>
      <c r="Y40611" s="69"/>
      <c r="Z40611" s="69"/>
      <c r="AA40611" s="69"/>
    </row>
    <row r="40612" spans="24:27" x14ac:dyDescent="0.25">
      <c r="X40612" s="69"/>
      <c r="Y40612" s="69"/>
      <c r="Z40612" s="69"/>
      <c r="AA40612" s="69"/>
    </row>
    <row r="40613" spans="24:27" x14ac:dyDescent="0.25">
      <c r="X40613" s="69"/>
      <c r="Y40613" s="69"/>
      <c r="Z40613" s="69"/>
      <c r="AA40613" s="69"/>
    </row>
    <row r="40614" spans="24:27" x14ac:dyDescent="0.25">
      <c r="X40614" s="69"/>
      <c r="Y40614" s="69"/>
      <c r="Z40614" s="69"/>
      <c r="AA40614" s="69"/>
    </row>
    <row r="40615" spans="24:27" x14ac:dyDescent="0.25">
      <c r="X40615" s="69"/>
      <c r="Y40615" s="69"/>
      <c r="Z40615" s="69"/>
      <c r="AA40615" s="69"/>
    </row>
    <row r="40616" spans="24:27" x14ac:dyDescent="0.25">
      <c r="X40616" s="69"/>
      <c r="Y40616" s="69"/>
      <c r="Z40616" s="69"/>
      <c r="AA40616" s="69"/>
    </row>
    <row r="40617" spans="24:27" x14ac:dyDescent="0.25">
      <c r="X40617" s="69"/>
      <c r="Y40617" s="69"/>
      <c r="Z40617" s="69"/>
      <c r="AA40617" s="69"/>
    </row>
    <row r="40618" spans="24:27" x14ac:dyDescent="0.25">
      <c r="X40618" s="69"/>
      <c r="Y40618" s="69"/>
      <c r="Z40618" s="69"/>
      <c r="AA40618" s="69"/>
    </row>
    <row r="40619" spans="24:27" x14ac:dyDescent="0.25">
      <c r="X40619" s="69"/>
      <c r="Y40619" s="69"/>
      <c r="Z40619" s="69"/>
      <c r="AA40619" s="69"/>
    </row>
    <row r="40620" spans="24:27" x14ac:dyDescent="0.25">
      <c r="X40620" s="69"/>
      <c r="Y40620" s="69"/>
      <c r="Z40620" s="69"/>
      <c r="AA40620" s="69"/>
    </row>
    <row r="40621" spans="24:27" x14ac:dyDescent="0.25">
      <c r="X40621" s="69"/>
      <c r="Y40621" s="69"/>
      <c r="Z40621" s="69"/>
      <c r="AA40621" s="69"/>
    </row>
    <row r="40622" spans="24:27" x14ac:dyDescent="0.25">
      <c r="X40622" s="69"/>
      <c r="Y40622" s="69"/>
      <c r="Z40622" s="69"/>
      <c r="AA40622" s="69"/>
    </row>
    <row r="40623" spans="24:27" x14ac:dyDescent="0.25">
      <c r="X40623" s="69"/>
      <c r="Y40623" s="69"/>
      <c r="Z40623" s="69"/>
      <c r="AA40623" s="69"/>
    </row>
    <row r="40624" spans="24:27" x14ac:dyDescent="0.25">
      <c r="X40624" s="69"/>
      <c r="Y40624" s="69"/>
      <c r="Z40624" s="69"/>
      <c r="AA40624" s="69"/>
    </row>
    <row r="40625" spans="24:27" x14ac:dyDescent="0.25">
      <c r="X40625" s="69"/>
      <c r="Y40625" s="69"/>
      <c r="Z40625" s="69"/>
      <c r="AA40625" s="69"/>
    </row>
    <row r="40626" spans="24:27" x14ac:dyDescent="0.25">
      <c r="X40626" s="69"/>
      <c r="Y40626" s="69"/>
      <c r="Z40626" s="69"/>
      <c r="AA40626" s="69"/>
    </row>
    <row r="40627" spans="24:27" x14ac:dyDescent="0.25">
      <c r="X40627" s="69"/>
      <c r="Y40627" s="69"/>
      <c r="Z40627" s="69"/>
      <c r="AA40627" s="69"/>
    </row>
    <row r="40628" spans="24:27" x14ac:dyDescent="0.25">
      <c r="X40628" s="69"/>
      <c r="Y40628" s="69"/>
      <c r="Z40628" s="69"/>
      <c r="AA40628" s="69"/>
    </row>
    <row r="40629" spans="24:27" x14ac:dyDescent="0.25">
      <c r="X40629" s="69"/>
      <c r="Y40629" s="69"/>
      <c r="Z40629" s="69"/>
      <c r="AA40629" s="69"/>
    </row>
    <row r="40630" spans="24:27" x14ac:dyDescent="0.25">
      <c r="X40630" s="69"/>
      <c r="Y40630" s="69"/>
      <c r="Z40630" s="69"/>
      <c r="AA40630" s="69"/>
    </row>
    <row r="40631" spans="24:27" x14ac:dyDescent="0.25">
      <c r="X40631" s="69"/>
      <c r="Y40631" s="69"/>
      <c r="Z40631" s="69"/>
      <c r="AA40631" s="69"/>
    </row>
    <row r="40632" spans="24:27" x14ac:dyDescent="0.25">
      <c r="X40632" s="69"/>
      <c r="Y40632" s="69"/>
      <c r="Z40632" s="69"/>
      <c r="AA40632" s="69"/>
    </row>
    <row r="40633" spans="24:27" x14ac:dyDescent="0.25">
      <c r="X40633" s="69"/>
      <c r="Y40633" s="69"/>
      <c r="Z40633" s="69"/>
      <c r="AA40633" s="69"/>
    </row>
    <row r="40634" spans="24:27" x14ac:dyDescent="0.25">
      <c r="X40634" s="69"/>
      <c r="Y40634" s="69"/>
      <c r="Z40634" s="69"/>
      <c r="AA40634" s="69"/>
    </row>
    <row r="40635" spans="24:27" x14ac:dyDescent="0.25">
      <c r="X40635" s="69"/>
      <c r="Y40635" s="69"/>
      <c r="Z40635" s="69"/>
      <c r="AA40635" s="69"/>
    </row>
    <row r="40636" spans="24:27" x14ac:dyDescent="0.25">
      <c r="X40636" s="69"/>
      <c r="Y40636" s="69"/>
      <c r="Z40636" s="69"/>
      <c r="AA40636" s="69"/>
    </row>
    <row r="40637" spans="24:27" x14ac:dyDescent="0.25">
      <c r="X40637" s="69"/>
      <c r="Y40637" s="69"/>
      <c r="Z40637" s="69"/>
      <c r="AA40637" s="69"/>
    </row>
    <row r="40638" spans="24:27" x14ac:dyDescent="0.25">
      <c r="X40638" s="69"/>
      <c r="Y40638" s="69"/>
      <c r="Z40638" s="69"/>
      <c r="AA40638" s="69"/>
    </row>
    <row r="40639" spans="24:27" x14ac:dyDescent="0.25">
      <c r="X40639" s="69"/>
      <c r="Y40639" s="69"/>
      <c r="Z40639" s="69"/>
      <c r="AA40639" s="69"/>
    </row>
    <row r="40640" spans="24:27" x14ac:dyDescent="0.25">
      <c r="X40640" s="69"/>
      <c r="Y40640" s="69"/>
      <c r="Z40640" s="69"/>
      <c r="AA40640" s="69"/>
    </row>
    <row r="40641" spans="24:27" x14ac:dyDescent="0.25">
      <c r="X40641" s="69"/>
      <c r="Y40641" s="69"/>
      <c r="Z40641" s="69"/>
      <c r="AA40641" s="69"/>
    </row>
    <row r="40642" spans="24:27" x14ac:dyDescent="0.25">
      <c r="X40642" s="69"/>
      <c r="Y40642" s="69"/>
      <c r="Z40642" s="69"/>
      <c r="AA40642" s="69"/>
    </row>
    <row r="40643" spans="24:27" x14ac:dyDescent="0.25">
      <c r="X40643" s="69"/>
      <c r="Y40643" s="69"/>
      <c r="Z40643" s="69"/>
      <c r="AA40643" s="69"/>
    </row>
    <row r="40644" spans="24:27" x14ac:dyDescent="0.25">
      <c r="X40644" s="69"/>
      <c r="Y40644" s="69"/>
      <c r="Z40644" s="69"/>
      <c r="AA40644" s="69"/>
    </row>
    <row r="40645" spans="24:27" x14ac:dyDescent="0.25">
      <c r="X40645" s="69"/>
      <c r="Y40645" s="69"/>
      <c r="Z40645" s="69"/>
      <c r="AA40645" s="69"/>
    </row>
    <row r="40646" spans="24:27" x14ac:dyDescent="0.25">
      <c r="X40646" s="69"/>
      <c r="Y40646" s="69"/>
      <c r="Z40646" s="69"/>
      <c r="AA40646" s="69"/>
    </row>
    <row r="40647" spans="24:27" x14ac:dyDescent="0.25">
      <c r="X40647" s="69"/>
      <c r="Y40647" s="69"/>
      <c r="Z40647" s="69"/>
      <c r="AA40647" s="69"/>
    </row>
    <row r="40648" spans="24:27" x14ac:dyDescent="0.25">
      <c r="X40648" s="69"/>
      <c r="Y40648" s="69"/>
      <c r="Z40648" s="69"/>
      <c r="AA40648" s="69"/>
    </row>
    <row r="40649" spans="24:27" x14ac:dyDescent="0.25">
      <c r="X40649" s="69"/>
      <c r="Y40649" s="69"/>
      <c r="Z40649" s="69"/>
      <c r="AA40649" s="69"/>
    </row>
    <row r="40650" spans="24:27" x14ac:dyDescent="0.25">
      <c r="X40650" s="69"/>
      <c r="Y40650" s="69"/>
      <c r="Z40650" s="69"/>
      <c r="AA40650" s="69"/>
    </row>
    <row r="40651" spans="24:27" x14ac:dyDescent="0.25">
      <c r="X40651" s="69"/>
      <c r="Y40651" s="69"/>
      <c r="Z40651" s="69"/>
      <c r="AA40651" s="69"/>
    </row>
    <row r="40652" spans="24:27" x14ac:dyDescent="0.25">
      <c r="X40652" s="69"/>
      <c r="Y40652" s="69"/>
      <c r="Z40652" s="69"/>
      <c r="AA40652" s="69"/>
    </row>
    <row r="40653" spans="24:27" x14ac:dyDescent="0.25">
      <c r="X40653" s="69"/>
      <c r="Y40653" s="69"/>
      <c r="Z40653" s="69"/>
      <c r="AA40653" s="69"/>
    </row>
    <row r="40654" spans="24:27" x14ac:dyDescent="0.25">
      <c r="X40654" s="69"/>
      <c r="Y40654" s="69"/>
      <c r="Z40654" s="69"/>
      <c r="AA40654" s="69"/>
    </row>
    <row r="40655" spans="24:27" x14ac:dyDescent="0.25">
      <c r="X40655" s="69"/>
      <c r="Y40655" s="69"/>
      <c r="Z40655" s="69"/>
      <c r="AA40655" s="69"/>
    </row>
    <row r="40656" spans="24:27" x14ac:dyDescent="0.25">
      <c r="X40656" s="69"/>
      <c r="Y40656" s="69"/>
      <c r="Z40656" s="69"/>
      <c r="AA40656" s="69"/>
    </row>
    <row r="40657" spans="24:27" x14ac:dyDescent="0.25">
      <c r="X40657" s="69"/>
      <c r="Y40657" s="69"/>
      <c r="Z40657" s="69"/>
      <c r="AA40657" s="69"/>
    </row>
    <row r="40658" spans="24:27" x14ac:dyDescent="0.25">
      <c r="X40658" s="69"/>
      <c r="Y40658" s="69"/>
      <c r="Z40658" s="69"/>
      <c r="AA40658" s="69"/>
    </row>
    <row r="40659" spans="24:27" x14ac:dyDescent="0.25">
      <c r="X40659" s="69"/>
      <c r="Y40659" s="69"/>
      <c r="Z40659" s="69"/>
      <c r="AA40659" s="69"/>
    </row>
    <row r="40660" spans="24:27" x14ac:dyDescent="0.25">
      <c r="X40660" s="69"/>
      <c r="Y40660" s="69"/>
      <c r="Z40660" s="69"/>
      <c r="AA40660" s="69"/>
    </row>
    <row r="40661" spans="24:27" x14ac:dyDescent="0.25">
      <c r="X40661" s="69"/>
      <c r="Y40661" s="69"/>
      <c r="Z40661" s="69"/>
      <c r="AA40661" s="69"/>
    </row>
    <row r="40662" spans="24:27" x14ac:dyDescent="0.25">
      <c r="X40662" s="69"/>
      <c r="Y40662" s="69"/>
      <c r="Z40662" s="69"/>
      <c r="AA40662" s="69"/>
    </row>
    <row r="40663" spans="24:27" x14ac:dyDescent="0.25">
      <c r="X40663" s="69"/>
      <c r="Y40663" s="69"/>
      <c r="Z40663" s="69"/>
      <c r="AA40663" s="69"/>
    </row>
    <row r="40664" spans="24:27" x14ac:dyDescent="0.25">
      <c r="X40664" s="69"/>
      <c r="Y40664" s="69"/>
      <c r="Z40664" s="69"/>
      <c r="AA40664" s="69"/>
    </row>
    <row r="40665" spans="24:27" x14ac:dyDescent="0.25">
      <c r="X40665" s="69"/>
      <c r="Y40665" s="69"/>
      <c r="Z40665" s="69"/>
      <c r="AA40665" s="69"/>
    </row>
    <row r="40666" spans="24:27" x14ac:dyDescent="0.25">
      <c r="X40666" s="69"/>
      <c r="Y40666" s="69"/>
      <c r="Z40666" s="69"/>
      <c r="AA40666" s="69"/>
    </row>
    <row r="40667" spans="24:27" x14ac:dyDescent="0.25">
      <c r="X40667" s="69"/>
      <c r="Y40667" s="69"/>
      <c r="Z40667" s="69"/>
      <c r="AA40667" s="69"/>
    </row>
    <row r="40668" spans="24:27" x14ac:dyDescent="0.25">
      <c r="X40668" s="69"/>
      <c r="Y40668" s="69"/>
      <c r="Z40668" s="69"/>
      <c r="AA40668" s="69"/>
    </row>
    <row r="40669" spans="24:27" x14ac:dyDescent="0.25">
      <c r="X40669" s="69"/>
      <c r="Y40669" s="69"/>
      <c r="Z40669" s="69"/>
      <c r="AA40669" s="69"/>
    </row>
    <row r="40670" spans="24:27" x14ac:dyDescent="0.25">
      <c r="X40670" s="69"/>
      <c r="Y40670" s="69"/>
      <c r="Z40670" s="69"/>
      <c r="AA40670" s="69"/>
    </row>
    <row r="40671" spans="24:27" x14ac:dyDescent="0.25">
      <c r="X40671" s="69"/>
      <c r="Y40671" s="69"/>
      <c r="Z40671" s="69"/>
      <c r="AA40671" s="69"/>
    </row>
    <row r="40672" spans="24:27" x14ac:dyDescent="0.25">
      <c r="X40672" s="69"/>
      <c r="Y40672" s="69"/>
      <c r="Z40672" s="69"/>
      <c r="AA40672" s="69"/>
    </row>
    <row r="40673" spans="24:27" x14ac:dyDescent="0.25">
      <c r="X40673" s="69"/>
      <c r="Y40673" s="69"/>
      <c r="Z40673" s="69"/>
      <c r="AA40673" s="69"/>
    </row>
    <row r="40674" spans="24:27" x14ac:dyDescent="0.25">
      <c r="X40674" s="69"/>
      <c r="Y40674" s="69"/>
      <c r="Z40674" s="69"/>
      <c r="AA40674" s="69"/>
    </row>
    <row r="40675" spans="24:27" x14ac:dyDescent="0.25">
      <c r="X40675" s="69"/>
      <c r="Y40675" s="69"/>
      <c r="Z40675" s="69"/>
      <c r="AA40675" s="69"/>
    </row>
    <row r="40676" spans="24:27" x14ac:dyDescent="0.25">
      <c r="X40676" s="69"/>
      <c r="Y40676" s="69"/>
      <c r="Z40676" s="69"/>
      <c r="AA40676" s="69"/>
    </row>
    <row r="40677" spans="24:27" x14ac:dyDescent="0.25">
      <c r="X40677" s="69"/>
      <c r="Y40677" s="69"/>
      <c r="Z40677" s="69"/>
      <c r="AA40677" s="69"/>
    </row>
    <row r="40678" spans="24:27" x14ac:dyDescent="0.25">
      <c r="X40678" s="69"/>
      <c r="Y40678" s="69"/>
      <c r="Z40678" s="69"/>
      <c r="AA40678" s="69"/>
    </row>
    <row r="40679" spans="24:27" x14ac:dyDescent="0.25">
      <c r="X40679" s="69"/>
      <c r="Y40679" s="69"/>
      <c r="Z40679" s="69"/>
      <c r="AA40679" s="69"/>
    </row>
    <row r="40680" spans="24:27" x14ac:dyDescent="0.25">
      <c r="X40680" s="69"/>
      <c r="Y40680" s="69"/>
      <c r="Z40680" s="69"/>
      <c r="AA40680" s="69"/>
    </row>
    <row r="40681" spans="24:27" x14ac:dyDescent="0.25">
      <c r="X40681" s="69"/>
      <c r="Y40681" s="69"/>
      <c r="Z40681" s="69"/>
      <c r="AA40681" s="69"/>
    </row>
    <row r="40682" spans="24:27" x14ac:dyDescent="0.25">
      <c r="X40682" s="69"/>
      <c r="Y40682" s="69"/>
      <c r="Z40682" s="69"/>
      <c r="AA40682" s="69"/>
    </row>
    <row r="40683" spans="24:27" x14ac:dyDescent="0.25">
      <c r="X40683" s="69"/>
      <c r="Y40683" s="69"/>
      <c r="Z40683" s="69"/>
      <c r="AA40683" s="69"/>
    </row>
    <row r="40684" spans="24:27" x14ac:dyDescent="0.25">
      <c r="X40684" s="69"/>
      <c r="Y40684" s="69"/>
      <c r="Z40684" s="69"/>
      <c r="AA40684" s="69"/>
    </row>
    <row r="40685" spans="24:27" x14ac:dyDescent="0.25">
      <c r="X40685" s="69"/>
      <c r="Y40685" s="69"/>
      <c r="Z40685" s="69"/>
      <c r="AA40685" s="69"/>
    </row>
    <row r="40686" spans="24:27" x14ac:dyDescent="0.25">
      <c r="X40686" s="69"/>
      <c r="Y40686" s="69"/>
      <c r="Z40686" s="69"/>
      <c r="AA40686" s="69"/>
    </row>
    <row r="40687" spans="24:27" x14ac:dyDescent="0.25">
      <c r="X40687" s="69"/>
      <c r="Y40687" s="69"/>
      <c r="Z40687" s="69"/>
      <c r="AA40687" s="69"/>
    </row>
    <row r="40688" spans="24:27" x14ac:dyDescent="0.25">
      <c r="X40688" s="69"/>
      <c r="Y40688" s="69"/>
      <c r="Z40688" s="69"/>
      <c r="AA40688" s="69"/>
    </row>
    <row r="40689" spans="24:27" x14ac:dyDescent="0.25">
      <c r="X40689" s="69"/>
      <c r="Y40689" s="69"/>
      <c r="Z40689" s="69"/>
      <c r="AA40689" s="69"/>
    </row>
    <row r="40690" spans="24:27" x14ac:dyDescent="0.25">
      <c r="X40690" s="69"/>
      <c r="Y40690" s="69"/>
      <c r="Z40690" s="69"/>
      <c r="AA40690" s="69"/>
    </row>
    <row r="40691" spans="24:27" x14ac:dyDescent="0.25">
      <c r="X40691" s="69"/>
      <c r="Y40691" s="69"/>
      <c r="Z40691" s="69"/>
      <c r="AA40691" s="69"/>
    </row>
    <row r="40692" spans="24:27" x14ac:dyDescent="0.25">
      <c r="X40692" s="69"/>
      <c r="Y40692" s="69"/>
      <c r="Z40692" s="69"/>
      <c r="AA40692" s="69"/>
    </row>
    <row r="40693" spans="24:27" x14ac:dyDescent="0.25">
      <c r="X40693" s="69"/>
      <c r="Y40693" s="69"/>
      <c r="Z40693" s="69"/>
      <c r="AA40693" s="69"/>
    </row>
    <row r="40694" spans="24:27" x14ac:dyDescent="0.25">
      <c r="X40694" s="69"/>
      <c r="Y40694" s="69"/>
      <c r="Z40694" s="69"/>
      <c r="AA40694" s="69"/>
    </row>
    <row r="40695" spans="24:27" x14ac:dyDescent="0.25">
      <c r="X40695" s="69"/>
      <c r="Y40695" s="69"/>
      <c r="Z40695" s="69"/>
      <c r="AA40695" s="69"/>
    </row>
    <row r="40696" spans="24:27" x14ac:dyDescent="0.25">
      <c r="X40696" s="69"/>
      <c r="Y40696" s="69"/>
      <c r="Z40696" s="69"/>
      <c r="AA40696" s="69"/>
    </row>
    <row r="40697" spans="24:27" x14ac:dyDescent="0.25">
      <c r="X40697" s="69"/>
      <c r="Y40697" s="69"/>
      <c r="Z40697" s="69"/>
      <c r="AA40697" s="69"/>
    </row>
    <row r="40698" spans="24:27" x14ac:dyDescent="0.25">
      <c r="X40698" s="69"/>
      <c r="Y40698" s="69"/>
      <c r="Z40698" s="69"/>
      <c r="AA40698" s="69"/>
    </row>
    <row r="40699" spans="24:27" x14ac:dyDescent="0.25">
      <c r="X40699" s="69"/>
      <c r="Y40699" s="69"/>
      <c r="Z40699" s="69"/>
      <c r="AA40699" s="69"/>
    </row>
    <row r="40700" spans="24:27" x14ac:dyDescent="0.25">
      <c r="X40700" s="69"/>
      <c r="Y40700" s="69"/>
      <c r="Z40700" s="69"/>
      <c r="AA40700" s="69"/>
    </row>
    <row r="40701" spans="24:27" x14ac:dyDescent="0.25">
      <c r="X40701" s="69"/>
      <c r="Y40701" s="69"/>
      <c r="Z40701" s="69"/>
      <c r="AA40701" s="69"/>
    </row>
    <row r="40702" spans="24:27" x14ac:dyDescent="0.25">
      <c r="X40702" s="69"/>
      <c r="Y40702" s="69"/>
      <c r="Z40702" s="69"/>
      <c r="AA40702" s="69"/>
    </row>
    <row r="40703" spans="24:27" x14ac:dyDescent="0.25">
      <c r="X40703" s="69"/>
      <c r="Y40703" s="69"/>
      <c r="Z40703" s="69"/>
      <c r="AA40703" s="69"/>
    </row>
    <row r="40704" spans="24:27" x14ac:dyDescent="0.25">
      <c r="X40704" s="69"/>
      <c r="Y40704" s="69"/>
      <c r="Z40704" s="69"/>
      <c r="AA40704" s="69"/>
    </row>
    <row r="40705" spans="24:27" x14ac:dyDescent="0.25">
      <c r="X40705" s="69"/>
      <c r="Y40705" s="69"/>
      <c r="Z40705" s="69"/>
      <c r="AA40705" s="69"/>
    </row>
    <row r="40706" spans="24:27" x14ac:dyDescent="0.25">
      <c r="X40706" s="69"/>
      <c r="Y40706" s="69"/>
      <c r="Z40706" s="69"/>
      <c r="AA40706" s="69"/>
    </row>
    <row r="40707" spans="24:27" x14ac:dyDescent="0.25">
      <c r="X40707" s="69"/>
      <c r="Y40707" s="69"/>
      <c r="Z40707" s="69"/>
      <c r="AA40707" s="69"/>
    </row>
    <row r="40708" spans="24:27" x14ac:dyDescent="0.25">
      <c r="X40708" s="69"/>
      <c r="Y40708" s="69"/>
      <c r="Z40708" s="69"/>
      <c r="AA40708" s="69"/>
    </row>
    <row r="40709" spans="24:27" x14ac:dyDescent="0.25">
      <c r="X40709" s="69"/>
      <c r="Y40709" s="69"/>
      <c r="Z40709" s="69"/>
      <c r="AA40709" s="69"/>
    </row>
    <row r="40710" spans="24:27" x14ac:dyDescent="0.25">
      <c r="X40710" s="69"/>
      <c r="Y40710" s="69"/>
      <c r="Z40710" s="69"/>
      <c r="AA40710" s="69"/>
    </row>
    <row r="40711" spans="24:27" x14ac:dyDescent="0.25">
      <c r="X40711" s="69"/>
      <c r="Y40711" s="69"/>
      <c r="Z40711" s="69"/>
      <c r="AA40711" s="69"/>
    </row>
    <row r="40712" spans="24:27" x14ac:dyDescent="0.25">
      <c r="X40712" s="69"/>
      <c r="Y40712" s="69"/>
      <c r="Z40712" s="69"/>
      <c r="AA40712" s="69"/>
    </row>
    <row r="40713" spans="24:27" x14ac:dyDescent="0.25">
      <c r="X40713" s="69"/>
      <c r="Y40713" s="69"/>
      <c r="Z40713" s="69"/>
      <c r="AA40713" s="69"/>
    </row>
    <row r="40714" spans="24:27" x14ac:dyDescent="0.25">
      <c r="X40714" s="69"/>
      <c r="Y40714" s="69"/>
      <c r="Z40714" s="69"/>
      <c r="AA40714" s="69"/>
    </row>
    <row r="40715" spans="24:27" x14ac:dyDescent="0.25">
      <c r="X40715" s="69"/>
      <c r="Y40715" s="69"/>
      <c r="Z40715" s="69"/>
      <c r="AA40715" s="69"/>
    </row>
    <row r="40716" spans="24:27" x14ac:dyDescent="0.25">
      <c r="X40716" s="69"/>
      <c r="Y40716" s="69"/>
      <c r="Z40716" s="69"/>
      <c r="AA40716" s="69"/>
    </row>
    <row r="40717" spans="24:27" x14ac:dyDescent="0.25">
      <c r="X40717" s="69"/>
      <c r="Y40717" s="69"/>
      <c r="Z40717" s="69"/>
      <c r="AA40717" s="69"/>
    </row>
    <row r="40718" spans="24:27" x14ac:dyDescent="0.25">
      <c r="X40718" s="69"/>
      <c r="Y40718" s="69"/>
      <c r="Z40718" s="69"/>
      <c r="AA40718" s="69"/>
    </row>
    <row r="40719" spans="24:27" x14ac:dyDescent="0.25">
      <c r="X40719" s="69"/>
      <c r="Y40719" s="69"/>
      <c r="Z40719" s="69"/>
      <c r="AA40719" s="69"/>
    </row>
    <row r="40720" spans="24:27" x14ac:dyDescent="0.25">
      <c r="X40720" s="69"/>
      <c r="Y40720" s="69"/>
      <c r="Z40720" s="69"/>
      <c r="AA40720" s="69"/>
    </row>
    <row r="40721" spans="24:27" x14ac:dyDescent="0.25">
      <c r="X40721" s="69"/>
      <c r="Y40721" s="69"/>
      <c r="Z40721" s="69"/>
      <c r="AA40721" s="69"/>
    </row>
    <row r="40722" spans="24:27" x14ac:dyDescent="0.25">
      <c r="X40722" s="69"/>
      <c r="Y40722" s="69"/>
      <c r="Z40722" s="69"/>
      <c r="AA40722" s="69"/>
    </row>
    <row r="40723" spans="24:27" x14ac:dyDescent="0.25">
      <c r="X40723" s="69"/>
      <c r="Y40723" s="69"/>
      <c r="Z40723" s="69"/>
      <c r="AA40723" s="69"/>
    </row>
    <row r="40724" spans="24:27" x14ac:dyDescent="0.25">
      <c r="X40724" s="69"/>
      <c r="Y40724" s="69"/>
      <c r="Z40724" s="69"/>
      <c r="AA40724" s="69"/>
    </row>
    <row r="40725" spans="24:27" x14ac:dyDescent="0.25">
      <c r="X40725" s="69"/>
      <c r="Y40725" s="69"/>
      <c r="Z40725" s="69"/>
      <c r="AA40725" s="69"/>
    </row>
    <row r="40726" spans="24:27" x14ac:dyDescent="0.25">
      <c r="X40726" s="69"/>
      <c r="Y40726" s="69"/>
      <c r="Z40726" s="69"/>
      <c r="AA40726" s="69"/>
    </row>
    <row r="40727" spans="24:27" x14ac:dyDescent="0.25">
      <c r="X40727" s="69"/>
      <c r="Y40727" s="69"/>
      <c r="Z40727" s="69"/>
      <c r="AA40727" s="69"/>
    </row>
    <row r="40728" spans="24:27" x14ac:dyDescent="0.25">
      <c r="X40728" s="69"/>
      <c r="Y40728" s="69"/>
      <c r="Z40728" s="69"/>
      <c r="AA40728" s="69"/>
    </row>
    <row r="40729" spans="24:27" x14ac:dyDescent="0.25">
      <c r="X40729" s="69"/>
      <c r="Y40729" s="69"/>
      <c r="Z40729" s="69"/>
      <c r="AA40729" s="69"/>
    </row>
    <row r="40730" spans="24:27" x14ac:dyDescent="0.25">
      <c r="X40730" s="69"/>
      <c r="Y40730" s="69"/>
      <c r="Z40730" s="69"/>
      <c r="AA40730" s="69"/>
    </row>
    <row r="40731" spans="24:27" x14ac:dyDescent="0.25">
      <c r="X40731" s="69"/>
      <c r="Y40731" s="69"/>
      <c r="Z40731" s="69"/>
      <c r="AA40731" s="69"/>
    </row>
    <row r="40732" spans="24:27" x14ac:dyDescent="0.25">
      <c r="X40732" s="69"/>
      <c r="Y40732" s="69"/>
      <c r="Z40732" s="69"/>
      <c r="AA40732" s="69"/>
    </row>
    <row r="40733" spans="24:27" x14ac:dyDescent="0.25">
      <c r="X40733" s="69"/>
      <c r="Y40733" s="69"/>
      <c r="Z40733" s="69"/>
      <c r="AA40733" s="69"/>
    </row>
    <row r="40734" spans="24:27" x14ac:dyDescent="0.25">
      <c r="X40734" s="69"/>
      <c r="Y40734" s="69"/>
      <c r="Z40734" s="69"/>
      <c r="AA40734" s="69"/>
    </row>
    <row r="40735" spans="24:27" x14ac:dyDescent="0.25">
      <c r="X40735" s="69"/>
      <c r="Y40735" s="69"/>
      <c r="Z40735" s="69"/>
      <c r="AA40735" s="69"/>
    </row>
    <row r="40736" spans="24:27" x14ac:dyDescent="0.25">
      <c r="X40736" s="69"/>
      <c r="Y40736" s="69"/>
      <c r="Z40736" s="69"/>
      <c r="AA40736" s="69"/>
    </row>
    <row r="40737" spans="24:27" x14ac:dyDescent="0.25">
      <c r="X40737" s="69"/>
      <c r="Y40737" s="69"/>
      <c r="Z40737" s="69"/>
      <c r="AA40737" s="69"/>
    </row>
    <row r="40738" spans="24:27" x14ac:dyDescent="0.25">
      <c r="X40738" s="69"/>
      <c r="Y40738" s="69"/>
      <c r="Z40738" s="69"/>
      <c r="AA40738" s="69"/>
    </row>
    <row r="40739" spans="24:27" x14ac:dyDescent="0.25">
      <c r="X40739" s="69"/>
      <c r="Y40739" s="69"/>
      <c r="Z40739" s="69"/>
      <c r="AA40739" s="69"/>
    </row>
    <row r="40740" spans="24:27" x14ac:dyDescent="0.25">
      <c r="X40740" s="69"/>
      <c r="Y40740" s="69"/>
      <c r="Z40740" s="69"/>
      <c r="AA40740" s="69"/>
    </row>
    <row r="40741" spans="24:27" x14ac:dyDescent="0.25">
      <c r="X40741" s="69"/>
      <c r="Y40741" s="69"/>
      <c r="Z40741" s="69"/>
      <c r="AA40741" s="69"/>
    </row>
    <row r="40742" spans="24:27" x14ac:dyDescent="0.25">
      <c r="X40742" s="69"/>
      <c r="Y40742" s="69"/>
      <c r="Z40742" s="69"/>
      <c r="AA40742" s="69"/>
    </row>
    <row r="40743" spans="24:27" x14ac:dyDescent="0.25">
      <c r="X40743" s="69"/>
      <c r="Y40743" s="69"/>
      <c r="Z40743" s="69"/>
      <c r="AA40743" s="69"/>
    </row>
    <row r="40744" spans="24:27" x14ac:dyDescent="0.25">
      <c r="X40744" s="69"/>
      <c r="Y40744" s="69"/>
      <c r="Z40744" s="69"/>
      <c r="AA40744" s="69"/>
    </row>
    <row r="40745" spans="24:27" x14ac:dyDescent="0.25">
      <c r="X40745" s="69"/>
      <c r="Y40745" s="69"/>
      <c r="Z40745" s="69"/>
      <c r="AA40745" s="69"/>
    </row>
    <row r="40746" spans="24:27" x14ac:dyDescent="0.25">
      <c r="X40746" s="69"/>
      <c r="Y40746" s="69"/>
      <c r="Z40746" s="69"/>
      <c r="AA40746" s="69"/>
    </row>
    <row r="40747" spans="24:27" x14ac:dyDescent="0.25">
      <c r="X40747" s="69"/>
      <c r="Y40747" s="69"/>
      <c r="Z40747" s="69"/>
      <c r="AA40747" s="69"/>
    </row>
    <row r="40748" spans="24:27" x14ac:dyDescent="0.25">
      <c r="X40748" s="69"/>
      <c r="Y40748" s="69"/>
      <c r="Z40748" s="69"/>
      <c r="AA40748" s="69"/>
    </row>
    <row r="40749" spans="24:27" x14ac:dyDescent="0.25">
      <c r="X40749" s="69"/>
      <c r="Y40749" s="69"/>
      <c r="Z40749" s="69"/>
      <c r="AA40749" s="69"/>
    </row>
    <row r="40750" spans="24:27" x14ac:dyDescent="0.25">
      <c r="X40750" s="69"/>
      <c r="Y40750" s="69"/>
      <c r="Z40750" s="69"/>
      <c r="AA40750" s="69"/>
    </row>
    <row r="40751" spans="24:27" x14ac:dyDescent="0.25">
      <c r="X40751" s="69"/>
      <c r="Y40751" s="69"/>
      <c r="Z40751" s="69"/>
      <c r="AA40751" s="69"/>
    </row>
    <row r="40752" spans="24:27" x14ac:dyDescent="0.25">
      <c r="X40752" s="69"/>
      <c r="Y40752" s="69"/>
      <c r="Z40752" s="69"/>
      <c r="AA40752" s="69"/>
    </row>
    <row r="40753" spans="24:27" x14ac:dyDescent="0.25">
      <c r="X40753" s="69"/>
      <c r="Y40753" s="69"/>
      <c r="Z40753" s="69"/>
      <c r="AA40753" s="69"/>
    </row>
    <row r="40754" spans="24:27" x14ac:dyDescent="0.25">
      <c r="X40754" s="69"/>
      <c r="Y40754" s="69"/>
      <c r="Z40754" s="69"/>
      <c r="AA40754" s="69"/>
    </row>
    <row r="40755" spans="24:27" x14ac:dyDescent="0.25">
      <c r="X40755" s="69"/>
      <c r="Y40755" s="69"/>
      <c r="Z40755" s="69"/>
      <c r="AA40755" s="69"/>
    </row>
    <row r="40756" spans="24:27" x14ac:dyDescent="0.25">
      <c r="X40756" s="69"/>
      <c r="Y40756" s="69"/>
      <c r="Z40756" s="69"/>
      <c r="AA40756" s="69"/>
    </row>
    <row r="40757" spans="24:27" x14ac:dyDescent="0.25">
      <c r="X40757" s="69"/>
      <c r="Y40757" s="69"/>
      <c r="Z40757" s="69"/>
      <c r="AA40757" s="69"/>
    </row>
    <row r="40758" spans="24:27" x14ac:dyDescent="0.25">
      <c r="X40758" s="69"/>
      <c r="Y40758" s="69"/>
      <c r="Z40758" s="69"/>
      <c r="AA40758" s="69"/>
    </row>
    <row r="40759" spans="24:27" x14ac:dyDescent="0.25">
      <c r="X40759" s="69"/>
      <c r="Y40759" s="69"/>
      <c r="Z40759" s="69"/>
      <c r="AA40759" s="69"/>
    </row>
    <row r="40760" spans="24:27" x14ac:dyDescent="0.25">
      <c r="X40760" s="69"/>
      <c r="Y40760" s="69"/>
      <c r="Z40760" s="69"/>
      <c r="AA40760" s="69"/>
    </row>
    <row r="40761" spans="24:27" x14ac:dyDescent="0.25">
      <c r="X40761" s="69"/>
      <c r="Y40761" s="69"/>
      <c r="Z40761" s="69"/>
      <c r="AA40761" s="69"/>
    </row>
    <row r="40762" spans="24:27" x14ac:dyDescent="0.25">
      <c r="X40762" s="69"/>
      <c r="Y40762" s="69"/>
      <c r="Z40762" s="69"/>
      <c r="AA40762" s="69"/>
    </row>
    <row r="40763" spans="24:27" x14ac:dyDescent="0.25">
      <c r="X40763" s="69"/>
      <c r="Y40763" s="69"/>
      <c r="Z40763" s="69"/>
      <c r="AA40763" s="69"/>
    </row>
    <row r="40764" spans="24:27" x14ac:dyDescent="0.25">
      <c r="X40764" s="69"/>
      <c r="Y40764" s="69"/>
      <c r="Z40764" s="69"/>
      <c r="AA40764" s="69"/>
    </row>
    <row r="40765" spans="24:27" x14ac:dyDescent="0.25">
      <c r="X40765" s="69"/>
      <c r="Y40765" s="69"/>
      <c r="Z40765" s="69"/>
      <c r="AA40765" s="69"/>
    </row>
    <row r="40766" spans="24:27" x14ac:dyDescent="0.25">
      <c r="X40766" s="69"/>
      <c r="Y40766" s="69"/>
      <c r="Z40766" s="69"/>
      <c r="AA40766" s="69"/>
    </row>
    <row r="40767" spans="24:27" x14ac:dyDescent="0.25">
      <c r="X40767" s="69"/>
      <c r="Y40767" s="69"/>
      <c r="Z40767" s="69"/>
      <c r="AA40767" s="69"/>
    </row>
    <row r="40768" spans="24:27" x14ac:dyDescent="0.25">
      <c r="X40768" s="69"/>
      <c r="Y40768" s="69"/>
      <c r="Z40768" s="69"/>
      <c r="AA40768" s="69"/>
    </row>
    <row r="40769" spans="24:27" x14ac:dyDescent="0.25">
      <c r="X40769" s="69"/>
      <c r="Y40769" s="69"/>
      <c r="Z40769" s="69"/>
      <c r="AA40769" s="69"/>
    </row>
    <row r="40770" spans="24:27" x14ac:dyDescent="0.25">
      <c r="X40770" s="69"/>
      <c r="Y40770" s="69"/>
      <c r="Z40770" s="69"/>
      <c r="AA40770" s="69"/>
    </row>
    <row r="40771" spans="24:27" x14ac:dyDescent="0.25">
      <c r="X40771" s="69"/>
      <c r="Y40771" s="69"/>
      <c r="Z40771" s="69"/>
      <c r="AA40771" s="69"/>
    </row>
    <row r="40772" spans="24:27" x14ac:dyDescent="0.25">
      <c r="X40772" s="69"/>
      <c r="Y40772" s="69"/>
      <c r="Z40772" s="69"/>
      <c r="AA40772" s="69"/>
    </row>
    <row r="40773" spans="24:27" x14ac:dyDescent="0.25">
      <c r="X40773" s="69"/>
      <c r="Y40773" s="69"/>
      <c r="Z40773" s="69"/>
      <c r="AA40773" s="69"/>
    </row>
    <row r="40774" spans="24:27" x14ac:dyDescent="0.25">
      <c r="X40774" s="69"/>
      <c r="Y40774" s="69"/>
      <c r="Z40774" s="69"/>
      <c r="AA40774" s="69"/>
    </row>
    <row r="40775" spans="24:27" x14ac:dyDescent="0.25">
      <c r="X40775" s="69"/>
      <c r="Y40775" s="69"/>
      <c r="Z40775" s="69"/>
      <c r="AA40775" s="69"/>
    </row>
    <row r="40776" spans="24:27" x14ac:dyDescent="0.25">
      <c r="X40776" s="69"/>
      <c r="Y40776" s="69"/>
      <c r="Z40776" s="69"/>
      <c r="AA40776" s="69"/>
    </row>
    <row r="40777" spans="24:27" x14ac:dyDescent="0.25">
      <c r="X40777" s="69"/>
      <c r="Y40777" s="69"/>
      <c r="Z40777" s="69"/>
      <c r="AA40777" s="69"/>
    </row>
    <row r="40778" spans="24:27" x14ac:dyDescent="0.25">
      <c r="X40778" s="69"/>
      <c r="Y40778" s="69"/>
      <c r="Z40778" s="69"/>
      <c r="AA40778" s="69"/>
    </row>
    <row r="40779" spans="24:27" x14ac:dyDescent="0.25">
      <c r="X40779" s="69"/>
      <c r="Y40779" s="69"/>
      <c r="Z40779" s="69"/>
      <c r="AA40779" s="69"/>
    </row>
    <row r="40780" spans="24:27" x14ac:dyDescent="0.25">
      <c r="X40780" s="69"/>
      <c r="Y40780" s="69"/>
      <c r="Z40780" s="69"/>
      <c r="AA40780" s="69"/>
    </row>
    <row r="40781" spans="24:27" x14ac:dyDescent="0.25">
      <c r="X40781" s="69"/>
      <c r="Y40781" s="69"/>
      <c r="Z40781" s="69"/>
      <c r="AA40781" s="69"/>
    </row>
    <row r="40782" spans="24:27" x14ac:dyDescent="0.25">
      <c r="X40782" s="69"/>
      <c r="Y40782" s="69"/>
      <c r="Z40782" s="69"/>
      <c r="AA40782" s="69"/>
    </row>
    <row r="40783" spans="24:27" x14ac:dyDescent="0.25">
      <c r="X40783" s="69"/>
      <c r="Y40783" s="69"/>
      <c r="Z40783" s="69"/>
      <c r="AA40783" s="69"/>
    </row>
    <row r="40784" spans="24:27" x14ac:dyDescent="0.25">
      <c r="X40784" s="69"/>
      <c r="Y40784" s="69"/>
      <c r="Z40784" s="69"/>
      <c r="AA40784" s="69"/>
    </row>
    <row r="40785" spans="24:27" x14ac:dyDescent="0.25">
      <c r="X40785" s="69"/>
      <c r="Y40785" s="69"/>
      <c r="Z40785" s="69"/>
      <c r="AA40785" s="69"/>
    </row>
    <row r="40786" spans="24:27" x14ac:dyDescent="0.25">
      <c r="X40786" s="69"/>
      <c r="Y40786" s="69"/>
      <c r="Z40786" s="69"/>
      <c r="AA40786" s="69"/>
    </row>
    <row r="40787" spans="24:27" x14ac:dyDescent="0.25">
      <c r="X40787" s="69"/>
      <c r="Y40787" s="69"/>
      <c r="Z40787" s="69"/>
      <c r="AA40787" s="69"/>
    </row>
    <row r="40788" spans="24:27" x14ac:dyDescent="0.25">
      <c r="X40788" s="69"/>
      <c r="Y40788" s="69"/>
      <c r="Z40788" s="69"/>
      <c r="AA40788" s="69"/>
    </row>
    <row r="40789" spans="24:27" x14ac:dyDescent="0.25">
      <c r="X40789" s="69"/>
      <c r="Y40789" s="69"/>
      <c r="Z40789" s="69"/>
      <c r="AA40789" s="69"/>
    </row>
    <row r="40790" spans="24:27" x14ac:dyDescent="0.25">
      <c r="X40790" s="69"/>
      <c r="Y40790" s="69"/>
      <c r="Z40790" s="69"/>
      <c r="AA40790" s="69"/>
    </row>
    <row r="40791" spans="24:27" x14ac:dyDescent="0.25">
      <c r="X40791" s="69"/>
      <c r="Y40791" s="69"/>
      <c r="Z40791" s="69"/>
      <c r="AA40791" s="69"/>
    </row>
    <row r="40792" spans="24:27" x14ac:dyDescent="0.25">
      <c r="X40792" s="69"/>
      <c r="Y40792" s="69"/>
      <c r="Z40792" s="69"/>
      <c r="AA40792" s="69"/>
    </row>
    <row r="40793" spans="24:27" x14ac:dyDescent="0.25">
      <c r="X40793" s="69"/>
      <c r="Y40793" s="69"/>
      <c r="Z40793" s="69"/>
      <c r="AA40793" s="69"/>
    </row>
    <row r="40794" spans="24:27" x14ac:dyDescent="0.25">
      <c r="X40794" s="69"/>
      <c r="Y40794" s="69"/>
      <c r="Z40794" s="69"/>
      <c r="AA40794" s="69"/>
    </row>
    <row r="40795" spans="24:27" x14ac:dyDescent="0.25">
      <c r="X40795" s="69"/>
      <c r="Y40795" s="69"/>
      <c r="Z40795" s="69"/>
      <c r="AA40795" s="69"/>
    </row>
    <row r="40796" spans="24:27" x14ac:dyDescent="0.25">
      <c r="X40796" s="69"/>
      <c r="Y40796" s="69"/>
      <c r="Z40796" s="69"/>
      <c r="AA40796" s="69"/>
    </row>
    <row r="40797" spans="24:27" x14ac:dyDescent="0.25">
      <c r="X40797" s="69"/>
      <c r="Y40797" s="69"/>
      <c r="Z40797" s="69"/>
      <c r="AA40797" s="69"/>
    </row>
    <row r="40798" spans="24:27" x14ac:dyDescent="0.25">
      <c r="X40798" s="69"/>
      <c r="Y40798" s="69"/>
      <c r="Z40798" s="69"/>
      <c r="AA40798" s="69"/>
    </row>
    <row r="40799" spans="24:27" x14ac:dyDescent="0.25">
      <c r="X40799" s="69"/>
      <c r="Y40799" s="69"/>
      <c r="Z40799" s="69"/>
      <c r="AA40799" s="69"/>
    </row>
    <row r="40800" spans="24:27" x14ac:dyDescent="0.25">
      <c r="X40800" s="69"/>
      <c r="Y40800" s="69"/>
      <c r="Z40800" s="69"/>
      <c r="AA40800" s="69"/>
    </row>
    <row r="40801" spans="24:27" x14ac:dyDescent="0.25">
      <c r="X40801" s="69"/>
      <c r="Y40801" s="69"/>
      <c r="Z40801" s="69"/>
      <c r="AA40801" s="69"/>
    </row>
    <row r="40802" spans="24:27" x14ac:dyDescent="0.25">
      <c r="X40802" s="69"/>
      <c r="Y40802" s="69"/>
      <c r="Z40802" s="69"/>
      <c r="AA40802" s="69"/>
    </row>
    <row r="40803" spans="24:27" x14ac:dyDescent="0.25">
      <c r="X40803" s="69"/>
      <c r="Y40803" s="69"/>
      <c r="Z40803" s="69"/>
      <c r="AA40803" s="69"/>
    </row>
    <row r="40804" spans="24:27" x14ac:dyDescent="0.25">
      <c r="X40804" s="69"/>
      <c r="Y40804" s="69"/>
      <c r="Z40804" s="69"/>
      <c r="AA40804" s="69"/>
    </row>
    <row r="40805" spans="24:27" x14ac:dyDescent="0.25">
      <c r="X40805" s="69"/>
      <c r="Y40805" s="69"/>
      <c r="Z40805" s="69"/>
      <c r="AA40805" s="69"/>
    </row>
    <row r="40806" spans="24:27" x14ac:dyDescent="0.25">
      <c r="X40806" s="69"/>
      <c r="Y40806" s="69"/>
      <c r="Z40806" s="69"/>
      <c r="AA40806" s="69"/>
    </row>
    <row r="40807" spans="24:27" x14ac:dyDescent="0.25">
      <c r="X40807" s="69"/>
      <c r="Y40807" s="69"/>
      <c r="Z40807" s="69"/>
      <c r="AA40807" s="69"/>
    </row>
    <row r="40808" spans="24:27" x14ac:dyDescent="0.25">
      <c r="X40808" s="69"/>
      <c r="Y40808" s="69"/>
      <c r="Z40808" s="69"/>
      <c r="AA40808" s="69"/>
    </row>
    <row r="40809" spans="24:27" x14ac:dyDescent="0.25">
      <c r="X40809" s="69"/>
      <c r="Y40809" s="69"/>
      <c r="Z40809" s="69"/>
      <c r="AA40809" s="69"/>
    </row>
    <row r="40810" spans="24:27" x14ac:dyDescent="0.25">
      <c r="X40810" s="69"/>
      <c r="Y40810" s="69"/>
      <c r="Z40810" s="69"/>
      <c r="AA40810" s="69"/>
    </row>
    <row r="40811" spans="24:27" x14ac:dyDescent="0.25">
      <c r="X40811" s="69"/>
      <c r="Y40811" s="69"/>
      <c r="Z40811" s="69"/>
      <c r="AA40811" s="69"/>
    </row>
    <row r="40812" spans="24:27" x14ac:dyDescent="0.25">
      <c r="X40812" s="69"/>
      <c r="Y40812" s="69"/>
      <c r="Z40812" s="69"/>
      <c r="AA40812" s="69"/>
    </row>
    <row r="40813" spans="24:27" x14ac:dyDescent="0.25">
      <c r="X40813" s="69"/>
      <c r="Y40813" s="69"/>
      <c r="Z40813" s="69"/>
      <c r="AA40813" s="69"/>
    </row>
    <row r="40814" spans="24:27" x14ac:dyDescent="0.25">
      <c r="X40814" s="69"/>
      <c r="Y40814" s="69"/>
      <c r="Z40814" s="69"/>
      <c r="AA40814" s="69"/>
    </row>
    <row r="40815" spans="24:27" x14ac:dyDescent="0.25">
      <c r="X40815" s="69"/>
      <c r="Y40815" s="69"/>
      <c r="Z40815" s="69"/>
      <c r="AA40815" s="69"/>
    </row>
    <row r="40816" spans="24:27" x14ac:dyDescent="0.25">
      <c r="X40816" s="69"/>
      <c r="Y40816" s="69"/>
      <c r="Z40816" s="69"/>
      <c r="AA40816" s="69"/>
    </row>
    <row r="40817" spans="24:27" x14ac:dyDescent="0.25">
      <c r="X40817" s="69"/>
      <c r="Y40817" s="69"/>
      <c r="Z40817" s="69"/>
      <c r="AA40817" s="69"/>
    </row>
    <row r="40818" spans="24:27" x14ac:dyDescent="0.25">
      <c r="X40818" s="69"/>
      <c r="Y40818" s="69"/>
      <c r="Z40818" s="69"/>
      <c r="AA40818" s="69"/>
    </row>
    <row r="40819" spans="24:27" x14ac:dyDescent="0.25">
      <c r="X40819" s="69"/>
      <c r="Y40819" s="69"/>
      <c r="Z40819" s="69"/>
      <c r="AA40819" s="69"/>
    </row>
    <row r="40820" spans="24:27" x14ac:dyDescent="0.25">
      <c r="X40820" s="69"/>
      <c r="Y40820" s="69"/>
      <c r="Z40820" s="69"/>
      <c r="AA40820" s="69"/>
    </row>
    <row r="40821" spans="24:27" x14ac:dyDescent="0.25">
      <c r="X40821" s="69"/>
      <c r="Y40821" s="69"/>
      <c r="Z40821" s="69"/>
      <c r="AA40821" s="69"/>
    </row>
    <row r="40822" spans="24:27" x14ac:dyDescent="0.25">
      <c r="X40822" s="69"/>
      <c r="Y40822" s="69"/>
      <c r="Z40822" s="69"/>
      <c r="AA40822" s="69"/>
    </row>
    <row r="40823" spans="24:27" x14ac:dyDescent="0.25">
      <c r="X40823" s="69"/>
      <c r="Y40823" s="69"/>
      <c r="Z40823" s="69"/>
      <c r="AA40823" s="69"/>
    </row>
    <row r="40824" spans="24:27" x14ac:dyDescent="0.25">
      <c r="X40824" s="69"/>
      <c r="Y40824" s="69"/>
      <c r="Z40824" s="69"/>
      <c r="AA40824" s="69"/>
    </row>
    <row r="40825" spans="24:27" x14ac:dyDescent="0.25">
      <c r="X40825" s="69"/>
      <c r="Y40825" s="69"/>
      <c r="Z40825" s="69"/>
      <c r="AA40825" s="69"/>
    </row>
    <row r="40826" spans="24:27" x14ac:dyDescent="0.25">
      <c r="X40826" s="69"/>
      <c r="Y40826" s="69"/>
      <c r="Z40826" s="69"/>
      <c r="AA40826" s="69"/>
    </row>
    <row r="40827" spans="24:27" x14ac:dyDescent="0.25">
      <c r="X40827" s="69"/>
      <c r="Y40827" s="69"/>
      <c r="Z40827" s="69"/>
      <c r="AA40827" s="69"/>
    </row>
    <row r="40828" spans="24:27" x14ac:dyDescent="0.25">
      <c r="X40828" s="69"/>
      <c r="Y40828" s="69"/>
      <c r="Z40828" s="69"/>
      <c r="AA40828" s="69"/>
    </row>
    <row r="40829" spans="24:27" x14ac:dyDescent="0.25">
      <c r="X40829" s="69"/>
      <c r="Y40829" s="69"/>
      <c r="Z40829" s="69"/>
      <c r="AA40829" s="69"/>
    </row>
    <row r="40830" spans="24:27" x14ac:dyDescent="0.25">
      <c r="X40830" s="69"/>
      <c r="Y40830" s="69"/>
      <c r="Z40830" s="69"/>
      <c r="AA40830" s="69"/>
    </row>
    <row r="40831" spans="24:27" x14ac:dyDescent="0.25">
      <c r="X40831" s="69"/>
      <c r="Y40831" s="69"/>
      <c r="Z40831" s="69"/>
      <c r="AA40831" s="69"/>
    </row>
    <row r="40832" spans="24:27" x14ac:dyDescent="0.25">
      <c r="X40832" s="69"/>
      <c r="Y40832" s="69"/>
      <c r="Z40832" s="69"/>
      <c r="AA40832" s="69"/>
    </row>
    <row r="40833" spans="24:27" x14ac:dyDescent="0.25">
      <c r="X40833" s="69"/>
      <c r="Y40833" s="69"/>
      <c r="Z40833" s="69"/>
      <c r="AA40833" s="69"/>
    </row>
    <row r="40834" spans="24:27" x14ac:dyDescent="0.25">
      <c r="X40834" s="69"/>
      <c r="Y40834" s="69"/>
      <c r="Z40834" s="69"/>
      <c r="AA40834" s="69"/>
    </row>
    <row r="40835" spans="24:27" x14ac:dyDescent="0.25">
      <c r="X40835" s="69"/>
      <c r="Y40835" s="69"/>
      <c r="Z40835" s="69"/>
      <c r="AA40835" s="69"/>
    </row>
    <row r="40836" spans="24:27" x14ac:dyDescent="0.25">
      <c r="X40836" s="69"/>
      <c r="Y40836" s="69"/>
      <c r="Z40836" s="69"/>
      <c r="AA40836" s="69"/>
    </row>
    <row r="40837" spans="24:27" x14ac:dyDescent="0.25">
      <c r="X40837" s="69"/>
      <c r="Y40837" s="69"/>
      <c r="Z40837" s="69"/>
      <c r="AA40837" s="69"/>
    </row>
    <row r="40838" spans="24:27" x14ac:dyDescent="0.25">
      <c r="X40838" s="69"/>
      <c r="Y40838" s="69"/>
      <c r="Z40838" s="69"/>
      <c r="AA40838" s="69"/>
    </row>
    <row r="40839" spans="24:27" x14ac:dyDescent="0.25">
      <c r="X40839" s="69"/>
      <c r="Y40839" s="69"/>
      <c r="Z40839" s="69"/>
      <c r="AA40839" s="69"/>
    </row>
    <row r="40840" spans="24:27" x14ac:dyDescent="0.25">
      <c r="X40840" s="69"/>
      <c r="Y40840" s="69"/>
      <c r="Z40840" s="69"/>
      <c r="AA40840" s="69"/>
    </row>
    <row r="40841" spans="24:27" x14ac:dyDescent="0.25">
      <c r="X40841" s="69"/>
      <c r="Y40841" s="69"/>
      <c r="Z40841" s="69"/>
      <c r="AA40841" s="69"/>
    </row>
    <row r="40842" spans="24:27" x14ac:dyDescent="0.25">
      <c r="X40842" s="69"/>
      <c r="Y40842" s="69"/>
      <c r="Z40842" s="69"/>
      <c r="AA40842" s="69"/>
    </row>
    <row r="40843" spans="24:27" x14ac:dyDescent="0.25">
      <c r="X40843" s="69"/>
      <c r="Y40843" s="69"/>
      <c r="Z40843" s="69"/>
      <c r="AA40843" s="69"/>
    </row>
    <row r="40844" spans="24:27" x14ac:dyDescent="0.25">
      <c r="X40844" s="69"/>
      <c r="Y40844" s="69"/>
      <c r="Z40844" s="69"/>
      <c r="AA40844" s="69"/>
    </row>
    <row r="40845" spans="24:27" x14ac:dyDescent="0.25">
      <c r="X40845" s="69"/>
      <c r="Y40845" s="69"/>
      <c r="Z40845" s="69"/>
      <c r="AA40845" s="69"/>
    </row>
    <row r="40846" spans="24:27" x14ac:dyDescent="0.25">
      <c r="X40846" s="69"/>
      <c r="Y40846" s="69"/>
      <c r="Z40846" s="69"/>
      <c r="AA40846" s="69"/>
    </row>
    <row r="40847" spans="24:27" x14ac:dyDescent="0.25">
      <c r="X40847" s="69"/>
      <c r="Y40847" s="69"/>
      <c r="Z40847" s="69"/>
      <c r="AA40847" s="69"/>
    </row>
    <row r="40848" spans="24:27" x14ac:dyDescent="0.25">
      <c r="X40848" s="69"/>
      <c r="Y40848" s="69"/>
      <c r="Z40848" s="69"/>
      <c r="AA40848" s="69"/>
    </row>
    <row r="40849" spans="24:27" x14ac:dyDescent="0.25">
      <c r="X40849" s="69"/>
      <c r="Y40849" s="69"/>
      <c r="Z40849" s="69"/>
      <c r="AA40849" s="69"/>
    </row>
    <row r="40850" spans="24:27" x14ac:dyDescent="0.25">
      <c r="X40850" s="69"/>
      <c r="Y40850" s="69"/>
      <c r="Z40850" s="69"/>
      <c r="AA40850" s="69"/>
    </row>
    <row r="40851" spans="24:27" x14ac:dyDescent="0.25">
      <c r="X40851" s="69"/>
      <c r="Y40851" s="69"/>
      <c r="Z40851" s="69"/>
      <c r="AA40851" s="69"/>
    </row>
    <row r="40852" spans="24:27" x14ac:dyDescent="0.25">
      <c r="X40852" s="69"/>
      <c r="Y40852" s="69"/>
      <c r="Z40852" s="69"/>
      <c r="AA40852" s="69"/>
    </row>
    <row r="40853" spans="24:27" x14ac:dyDescent="0.25">
      <c r="X40853" s="69"/>
      <c r="Y40853" s="69"/>
      <c r="Z40853" s="69"/>
      <c r="AA40853" s="69"/>
    </row>
    <row r="40854" spans="24:27" x14ac:dyDescent="0.25">
      <c r="X40854" s="69"/>
      <c r="Y40854" s="69"/>
      <c r="Z40854" s="69"/>
      <c r="AA40854" s="69"/>
    </row>
    <row r="40855" spans="24:27" x14ac:dyDescent="0.25">
      <c r="X40855" s="69"/>
      <c r="Y40855" s="69"/>
      <c r="Z40855" s="69"/>
      <c r="AA40855" s="69"/>
    </row>
    <row r="40856" spans="24:27" x14ac:dyDescent="0.25">
      <c r="X40856" s="69"/>
      <c r="Y40856" s="69"/>
      <c r="Z40856" s="69"/>
      <c r="AA40856" s="69"/>
    </row>
    <row r="40857" spans="24:27" x14ac:dyDescent="0.25">
      <c r="X40857" s="69"/>
      <c r="Y40857" s="69"/>
      <c r="Z40857" s="69"/>
      <c r="AA40857" s="69"/>
    </row>
    <row r="40858" spans="24:27" x14ac:dyDescent="0.25">
      <c r="X40858" s="69"/>
      <c r="Y40858" s="69"/>
      <c r="Z40858" s="69"/>
      <c r="AA40858" s="69"/>
    </row>
    <row r="40859" spans="24:27" x14ac:dyDescent="0.25">
      <c r="X40859" s="69"/>
      <c r="Y40859" s="69"/>
      <c r="Z40859" s="69"/>
      <c r="AA40859" s="69"/>
    </row>
    <row r="40860" spans="24:27" x14ac:dyDescent="0.25">
      <c r="X40860" s="69"/>
      <c r="Y40860" s="69"/>
      <c r="Z40860" s="69"/>
      <c r="AA40860" s="69"/>
    </row>
    <row r="40861" spans="24:27" x14ac:dyDescent="0.25">
      <c r="X40861" s="69"/>
      <c r="Y40861" s="69"/>
      <c r="Z40861" s="69"/>
      <c r="AA40861" s="69"/>
    </row>
    <row r="40862" spans="24:27" x14ac:dyDescent="0.25">
      <c r="X40862" s="69"/>
      <c r="Y40862" s="69"/>
      <c r="Z40862" s="69"/>
      <c r="AA40862" s="69"/>
    </row>
    <row r="40863" spans="24:27" x14ac:dyDescent="0.25">
      <c r="X40863" s="69"/>
      <c r="Y40863" s="69"/>
      <c r="Z40863" s="69"/>
      <c r="AA40863" s="69"/>
    </row>
    <row r="40864" spans="24:27" x14ac:dyDescent="0.25">
      <c r="X40864" s="69"/>
      <c r="Y40864" s="69"/>
      <c r="Z40864" s="69"/>
      <c r="AA40864" s="69"/>
    </row>
    <row r="40865" spans="24:27" x14ac:dyDescent="0.25">
      <c r="X40865" s="69"/>
      <c r="Y40865" s="69"/>
      <c r="Z40865" s="69"/>
      <c r="AA40865" s="69"/>
    </row>
    <row r="40866" spans="24:27" x14ac:dyDescent="0.25">
      <c r="X40866" s="69"/>
      <c r="Y40866" s="69"/>
      <c r="Z40866" s="69"/>
      <c r="AA40866" s="69"/>
    </row>
    <row r="40867" spans="24:27" x14ac:dyDescent="0.25">
      <c r="X40867" s="69"/>
      <c r="Y40867" s="69"/>
      <c r="Z40867" s="69"/>
      <c r="AA40867" s="69"/>
    </row>
    <row r="40868" spans="24:27" x14ac:dyDescent="0.25">
      <c r="X40868" s="69"/>
      <c r="Y40868" s="69"/>
      <c r="Z40868" s="69"/>
      <c r="AA40868" s="69"/>
    </row>
    <row r="40869" spans="24:27" x14ac:dyDescent="0.25">
      <c r="X40869" s="69"/>
      <c r="Y40869" s="69"/>
      <c r="Z40869" s="69"/>
      <c r="AA40869" s="69"/>
    </row>
    <row r="40870" spans="24:27" x14ac:dyDescent="0.25">
      <c r="X40870" s="69"/>
      <c r="Y40870" s="69"/>
      <c r="Z40870" s="69"/>
      <c r="AA40870" s="69"/>
    </row>
    <row r="40871" spans="24:27" x14ac:dyDescent="0.25">
      <c r="X40871" s="69"/>
      <c r="Y40871" s="69"/>
      <c r="Z40871" s="69"/>
      <c r="AA40871" s="69"/>
    </row>
    <row r="40872" spans="24:27" x14ac:dyDescent="0.25">
      <c r="X40872" s="69"/>
      <c r="Y40872" s="69"/>
      <c r="Z40872" s="69"/>
      <c r="AA40872" s="69"/>
    </row>
    <row r="40873" spans="24:27" x14ac:dyDescent="0.25">
      <c r="X40873" s="69"/>
      <c r="Y40873" s="69"/>
      <c r="Z40873" s="69"/>
      <c r="AA40873" s="69"/>
    </row>
    <row r="40874" spans="24:27" x14ac:dyDescent="0.25">
      <c r="X40874" s="69"/>
      <c r="Y40874" s="69"/>
      <c r="Z40874" s="69"/>
      <c r="AA40874" s="69"/>
    </row>
    <row r="40875" spans="24:27" x14ac:dyDescent="0.25">
      <c r="X40875" s="69"/>
      <c r="Y40875" s="69"/>
      <c r="Z40875" s="69"/>
      <c r="AA40875" s="69"/>
    </row>
    <row r="40876" spans="24:27" x14ac:dyDescent="0.25">
      <c r="X40876" s="69"/>
      <c r="Y40876" s="69"/>
      <c r="Z40876" s="69"/>
      <c r="AA40876" s="69"/>
    </row>
    <row r="40877" spans="24:27" x14ac:dyDescent="0.25">
      <c r="X40877" s="69"/>
      <c r="Y40877" s="69"/>
      <c r="Z40877" s="69"/>
      <c r="AA40877" s="69"/>
    </row>
    <row r="40878" spans="24:27" x14ac:dyDescent="0.25">
      <c r="X40878" s="69"/>
      <c r="Y40878" s="69"/>
      <c r="Z40878" s="69"/>
      <c r="AA40878" s="69"/>
    </row>
    <row r="40879" spans="24:27" x14ac:dyDescent="0.25">
      <c r="X40879" s="69"/>
      <c r="Y40879" s="69"/>
      <c r="Z40879" s="69"/>
      <c r="AA40879" s="69"/>
    </row>
    <row r="40880" spans="24:27" x14ac:dyDescent="0.25">
      <c r="X40880" s="69"/>
      <c r="Y40880" s="69"/>
      <c r="Z40880" s="69"/>
      <c r="AA40880" s="69"/>
    </row>
    <row r="40881" spans="24:27" x14ac:dyDescent="0.25">
      <c r="X40881" s="69"/>
      <c r="Y40881" s="69"/>
      <c r="Z40881" s="69"/>
      <c r="AA40881" s="69"/>
    </row>
    <row r="40882" spans="24:27" x14ac:dyDescent="0.25">
      <c r="X40882" s="69"/>
      <c r="Y40882" s="69"/>
      <c r="Z40882" s="69"/>
      <c r="AA40882" s="69"/>
    </row>
    <row r="40883" spans="24:27" x14ac:dyDescent="0.25">
      <c r="X40883" s="69"/>
      <c r="Y40883" s="69"/>
      <c r="Z40883" s="69"/>
      <c r="AA40883" s="69"/>
    </row>
    <row r="40884" spans="24:27" x14ac:dyDescent="0.25">
      <c r="X40884" s="69"/>
      <c r="Y40884" s="69"/>
      <c r="Z40884" s="69"/>
      <c r="AA40884" s="69"/>
    </row>
    <row r="40885" spans="24:27" x14ac:dyDescent="0.25">
      <c r="X40885" s="69"/>
      <c r="Y40885" s="69"/>
      <c r="Z40885" s="69"/>
      <c r="AA40885" s="69"/>
    </row>
    <row r="40886" spans="24:27" x14ac:dyDescent="0.25">
      <c r="X40886" s="69"/>
      <c r="Y40886" s="69"/>
      <c r="Z40886" s="69"/>
      <c r="AA40886" s="69"/>
    </row>
    <row r="40887" spans="24:27" x14ac:dyDescent="0.25">
      <c r="X40887" s="69"/>
      <c r="Y40887" s="69"/>
      <c r="Z40887" s="69"/>
      <c r="AA40887" s="69"/>
    </row>
    <row r="40888" spans="24:27" x14ac:dyDescent="0.25">
      <c r="X40888" s="69"/>
      <c r="Y40888" s="69"/>
      <c r="Z40888" s="69"/>
      <c r="AA40888" s="69"/>
    </row>
    <row r="40889" spans="24:27" x14ac:dyDescent="0.25">
      <c r="X40889" s="69"/>
      <c r="Y40889" s="69"/>
      <c r="Z40889" s="69"/>
      <c r="AA40889" s="69"/>
    </row>
    <row r="40890" spans="24:27" x14ac:dyDescent="0.25">
      <c r="X40890" s="69"/>
      <c r="Y40890" s="69"/>
      <c r="Z40890" s="69"/>
      <c r="AA40890" s="69"/>
    </row>
    <row r="40891" spans="24:27" x14ac:dyDescent="0.25">
      <c r="X40891" s="69"/>
      <c r="Y40891" s="69"/>
      <c r="Z40891" s="69"/>
      <c r="AA40891" s="69"/>
    </row>
    <row r="40892" spans="24:27" x14ac:dyDescent="0.25">
      <c r="X40892" s="69"/>
      <c r="Y40892" s="69"/>
      <c r="Z40892" s="69"/>
      <c r="AA40892" s="69"/>
    </row>
    <row r="40893" spans="24:27" x14ac:dyDescent="0.25">
      <c r="X40893" s="69"/>
      <c r="Y40893" s="69"/>
      <c r="Z40893" s="69"/>
      <c r="AA40893" s="69"/>
    </row>
    <row r="40894" spans="24:27" x14ac:dyDescent="0.25">
      <c r="X40894" s="69"/>
      <c r="Y40894" s="69"/>
      <c r="Z40894" s="69"/>
      <c r="AA40894" s="69"/>
    </row>
    <row r="40895" spans="24:27" x14ac:dyDescent="0.25">
      <c r="X40895" s="69"/>
      <c r="Y40895" s="69"/>
      <c r="Z40895" s="69"/>
      <c r="AA40895" s="69"/>
    </row>
    <row r="40896" spans="24:27" x14ac:dyDescent="0.25">
      <c r="X40896" s="69"/>
      <c r="Y40896" s="69"/>
      <c r="Z40896" s="69"/>
      <c r="AA40896" s="69"/>
    </row>
    <row r="40897" spans="24:27" x14ac:dyDescent="0.25">
      <c r="X40897" s="69"/>
      <c r="Y40897" s="69"/>
      <c r="Z40897" s="69"/>
      <c r="AA40897" s="69"/>
    </row>
    <row r="40898" spans="24:27" x14ac:dyDescent="0.25">
      <c r="X40898" s="69"/>
      <c r="Y40898" s="69"/>
      <c r="Z40898" s="69"/>
      <c r="AA40898" s="69"/>
    </row>
    <row r="40899" spans="24:27" x14ac:dyDescent="0.25">
      <c r="X40899" s="69"/>
      <c r="Y40899" s="69"/>
      <c r="Z40899" s="69"/>
      <c r="AA40899" s="69"/>
    </row>
    <row r="40900" spans="24:27" x14ac:dyDescent="0.25">
      <c r="X40900" s="69"/>
      <c r="Y40900" s="69"/>
      <c r="Z40900" s="69"/>
      <c r="AA40900" s="69"/>
    </row>
    <row r="40901" spans="24:27" x14ac:dyDescent="0.25">
      <c r="X40901" s="69"/>
      <c r="Y40901" s="69"/>
      <c r="Z40901" s="69"/>
      <c r="AA40901" s="69"/>
    </row>
    <row r="40902" spans="24:27" x14ac:dyDescent="0.25">
      <c r="X40902" s="69"/>
      <c r="Y40902" s="69"/>
      <c r="Z40902" s="69"/>
      <c r="AA40902" s="69"/>
    </row>
    <row r="40903" spans="24:27" x14ac:dyDescent="0.25">
      <c r="X40903" s="69"/>
      <c r="Y40903" s="69"/>
      <c r="Z40903" s="69"/>
      <c r="AA40903" s="69"/>
    </row>
    <row r="40904" spans="24:27" x14ac:dyDescent="0.25">
      <c r="X40904" s="69"/>
      <c r="Y40904" s="69"/>
      <c r="Z40904" s="69"/>
      <c r="AA40904" s="69"/>
    </row>
    <row r="40905" spans="24:27" x14ac:dyDescent="0.25">
      <c r="X40905" s="69"/>
      <c r="Y40905" s="69"/>
      <c r="Z40905" s="69"/>
      <c r="AA40905" s="69"/>
    </row>
    <row r="40906" spans="24:27" x14ac:dyDescent="0.25">
      <c r="X40906" s="69"/>
      <c r="Y40906" s="69"/>
      <c r="Z40906" s="69"/>
      <c r="AA40906" s="69"/>
    </row>
    <row r="40907" spans="24:27" x14ac:dyDescent="0.25">
      <c r="X40907" s="69"/>
      <c r="Y40907" s="69"/>
      <c r="Z40907" s="69"/>
      <c r="AA40907" s="69"/>
    </row>
    <row r="40908" spans="24:27" x14ac:dyDescent="0.25">
      <c r="X40908" s="69"/>
      <c r="Y40908" s="69"/>
      <c r="Z40908" s="69"/>
      <c r="AA40908" s="69"/>
    </row>
    <row r="40909" spans="24:27" x14ac:dyDescent="0.25">
      <c r="X40909" s="69"/>
      <c r="Y40909" s="69"/>
      <c r="Z40909" s="69"/>
      <c r="AA40909" s="69"/>
    </row>
    <row r="40910" spans="24:27" x14ac:dyDescent="0.25">
      <c r="X40910" s="69"/>
      <c r="Y40910" s="69"/>
      <c r="Z40910" s="69"/>
      <c r="AA40910" s="69"/>
    </row>
    <row r="40911" spans="24:27" x14ac:dyDescent="0.25">
      <c r="X40911" s="69"/>
      <c r="Y40911" s="69"/>
      <c r="Z40911" s="69"/>
      <c r="AA40911" s="69"/>
    </row>
    <row r="40912" spans="24:27" x14ac:dyDescent="0.25">
      <c r="X40912" s="69"/>
      <c r="Y40912" s="69"/>
      <c r="Z40912" s="69"/>
      <c r="AA40912" s="69"/>
    </row>
    <row r="40913" spans="24:27" x14ac:dyDescent="0.25">
      <c r="X40913" s="69"/>
      <c r="Y40913" s="69"/>
      <c r="Z40913" s="69"/>
      <c r="AA40913" s="69"/>
    </row>
    <row r="40914" spans="24:27" x14ac:dyDescent="0.25">
      <c r="X40914" s="69"/>
      <c r="Y40914" s="69"/>
      <c r="Z40914" s="69"/>
      <c r="AA40914" s="69"/>
    </row>
    <row r="40915" spans="24:27" x14ac:dyDescent="0.25">
      <c r="X40915" s="69"/>
      <c r="Y40915" s="69"/>
      <c r="Z40915" s="69"/>
      <c r="AA40915" s="69"/>
    </row>
    <row r="40916" spans="24:27" x14ac:dyDescent="0.25">
      <c r="X40916" s="69"/>
      <c r="Y40916" s="69"/>
      <c r="Z40916" s="69"/>
      <c r="AA40916" s="69"/>
    </row>
    <row r="40917" spans="24:27" x14ac:dyDescent="0.25">
      <c r="X40917" s="69"/>
      <c r="Y40917" s="69"/>
      <c r="Z40917" s="69"/>
      <c r="AA40917" s="69"/>
    </row>
    <row r="40918" spans="24:27" x14ac:dyDescent="0.25">
      <c r="X40918" s="69"/>
      <c r="Y40918" s="69"/>
      <c r="Z40918" s="69"/>
      <c r="AA40918" s="69"/>
    </row>
    <row r="40919" spans="24:27" x14ac:dyDescent="0.25">
      <c r="X40919" s="69"/>
      <c r="Y40919" s="69"/>
      <c r="Z40919" s="69"/>
      <c r="AA40919" s="69"/>
    </row>
    <row r="40920" spans="24:27" x14ac:dyDescent="0.25">
      <c r="X40920" s="69"/>
      <c r="Y40920" s="69"/>
      <c r="Z40920" s="69"/>
      <c r="AA40920" s="69"/>
    </row>
    <row r="40921" spans="24:27" x14ac:dyDescent="0.25">
      <c r="X40921" s="69"/>
      <c r="Y40921" s="69"/>
      <c r="Z40921" s="69"/>
      <c r="AA40921" s="69"/>
    </row>
    <row r="40922" spans="24:27" x14ac:dyDescent="0.25">
      <c r="X40922" s="69"/>
      <c r="Y40922" s="69"/>
      <c r="Z40922" s="69"/>
      <c r="AA40922" s="69"/>
    </row>
    <row r="40923" spans="24:27" x14ac:dyDescent="0.25">
      <c r="X40923" s="69"/>
      <c r="Y40923" s="69"/>
      <c r="Z40923" s="69"/>
      <c r="AA40923" s="69"/>
    </row>
    <row r="40924" spans="24:27" x14ac:dyDescent="0.25">
      <c r="X40924" s="69"/>
      <c r="Y40924" s="69"/>
      <c r="Z40924" s="69"/>
      <c r="AA40924" s="69"/>
    </row>
    <row r="40925" spans="24:27" x14ac:dyDescent="0.25">
      <c r="X40925" s="69"/>
      <c r="Y40925" s="69"/>
      <c r="Z40925" s="69"/>
      <c r="AA40925" s="69"/>
    </row>
    <row r="40926" spans="24:27" x14ac:dyDescent="0.25">
      <c r="X40926" s="69"/>
      <c r="Y40926" s="69"/>
      <c r="Z40926" s="69"/>
      <c r="AA40926" s="69"/>
    </row>
    <row r="40927" spans="24:27" x14ac:dyDescent="0.25">
      <c r="X40927" s="69"/>
      <c r="Y40927" s="69"/>
      <c r="Z40927" s="69"/>
      <c r="AA40927" s="69"/>
    </row>
    <row r="40928" spans="24:27" x14ac:dyDescent="0.25">
      <c r="X40928" s="69"/>
      <c r="Y40928" s="69"/>
      <c r="Z40928" s="69"/>
      <c r="AA40928" s="69"/>
    </row>
    <row r="40929" spans="24:27" x14ac:dyDescent="0.25">
      <c r="X40929" s="69"/>
      <c r="Y40929" s="69"/>
      <c r="Z40929" s="69"/>
      <c r="AA40929" s="69"/>
    </row>
    <row r="40930" spans="24:27" x14ac:dyDescent="0.25">
      <c r="X40930" s="69"/>
      <c r="Y40930" s="69"/>
      <c r="Z40930" s="69"/>
      <c r="AA40930" s="69"/>
    </row>
    <row r="40931" spans="24:27" x14ac:dyDescent="0.25">
      <c r="X40931" s="69"/>
      <c r="Y40931" s="69"/>
      <c r="Z40931" s="69"/>
      <c r="AA40931" s="69"/>
    </row>
    <row r="40932" spans="24:27" x14ac:dyDescent="0.25">
      <c r="X40932" s="69"/>
      <c r="Y40932" s="69"/>
      <c r="Z40932" s="69"/>
      <c r="AA40932" s="69"/>
    </row>
    <row r="40933" spans="24:27" x14ac:dyDescent="0.25">
      <c r="X40933" s="69"/>
      <c r="Y40933" s="69"/>
      <c r="Z40933" s="69"/>
      <c r="AA40933" s="69"/>
    </row>
    <row r="40934" spans="24:27" x14ac:dyDescent="0.25">
      <c r="X40934" s="69"/>
      <c r="Y40934" s="69"/>
      <c r="Z40934" s="69"/>
      <c r="AA40934" s="69"/>
    </row>
    <row r="40935" spans="24:27" x14ac:dyDescent="0.25">
      <c r="X40935" s="69"/>
      <c r="Y40935" s="69"/>
      <c r="Z40935" s="69"/>
      <c r="AA40935" s="69"/>
    </row>
    <row r="40936" spans="24:27" x14ac:dyDescent="0.25">
      <c r="X40936" s="69"/>
      <c r="Y40936" s="69"/>
      <c r="Z40936" s="69"/>
      <c r="AA40936" s="69"/>
    </row>
    <row r="40937" spans="24:27" x14ac:dyDescent="0.25">
      <c r="X40937" s="69"/>
      <c r="Y40937" s="69"/>
      <c r="Z40937" s="69"/>
      <c r="AA40937" s="69"/>
    </row>
    <row r="40938" spans="24:27" x14ac:dyDescent="0.25">
      <c r="X40938" s="69"/>
      <c r="Y40938" s="69"/>
      <c r="Z40938" s="69"/>
      <c r="AA40938" s="69"/>
    </row>
    <row r="40939" spans="24:27" x14ac:dyDescent="0.25">
      <c r="X40939" s="69"/>
      <c r="Y40939" s="69"/>
      <c r="Z40939" s="69"/>
      <c r="AA40939" s="69"/>
    </row>
    <row r="40940" spans="24:27" x14ac:dyDescent="0.25">
      <c r="X40940" s="69"/>
      <c r="Y40940" s="69"/>
      <c r="Z40940" s="69"/>
      <c r="AA40940" s="69"/>
    </row>
    <row r="40941" spans="24:27" x14ac:dyDescent="0.25">
      <c r="X40941" s="69"/>
      <c r="Y40941" s="69"/>
      <c r="Z40941" s="69"/>
      <c r="AA40941" s="69"/>
    </row>
    <row r="40942" spans="24:27" x14ac:dyDescent="0.25">
      <c r="X40942" s="69"/>
      <c r="Y40942" s="69"/>
      <c r="Z40942" s="69"/>
      <c r="AA40942" s="69"/>
    </row>
    <row r="40943" spans="24:27" x14ac:dyDescent="0.25">
      <c r="X40943" s="69"/>
      <c r="Y40943" s="69"/>
      <c r="Z40943" s="69"/>
      <c r="AA40943" s="69"/>
    </row>
    <row r="40944" spans="24:27" x14ac:dyDescent="0.25">
      <c r="X40944" s="69"/>
      <c r="Y40944" s="69"/>
      <c r="Z40944" s="69"/>
      <c r="AA40944" s="69"/>
    </row>
    <row r="40945" spans="24:27" x14ac:dyDescent="0.25">
      <c r="X40945" s="69"/>
      <c r="Y40945" s="69"/>
      <c r="Z40945" s="69"/>
      <c r="AA40945" s="69"/>
    </row>
    <row r="40946" spans="24:27" x14ac:dyDescent="0.25">
      <c r="X40946" s="69"/>
      <c r="Y40946" s="69"/>
      <c r="Z40946" s="69"/>
      <c r="AA40946" s="69"/>
    </row>
    <row r="40947" spans="24:27" x14ac:dyDescent="0.25">
      <c r="X40947" s="69"/>
      <c r="Y40947" s="69"/>
      <c r="Z40947" s="69"/>
      <c r="AA40947" s="69"/>
    </row>
    <row r="40948" spans="24:27" x14ac:dyDescent="0.25">
      <c r="X40948" s="69"/>
      <c r="Y40948" s="69"/>
      <c r="Z40948" s="69"/>
      <c r="AA40948" s="69"/>
    </row>
    <row r="40949" spans="24:27" x14ac:dyDescent="0.25">
      <c r="X40949" s="69"/>
      <c r="Y40949" s="69"/>
      <c r="Z40949" s="69"/>
      <c r="AA40949" s="69"/>
    </row>
    <row r="40950" spans="24:27" x14ac:dyDescent="0.25">
      <c r="X40950" s="69"/>
      <c r="Y40950" s="69"/>
      <c r="Z40950" s="69"/>
      <c r="AA40950" s="69"/>
    </row>
    <row r="40951" spans="24:27" x14ac:dyDescent="0.25">
      <c r="X40951" s="69"/>
      <c r="Y40951" s="69"/>
      <c r="Z40951" s="69"/>
      <c r="AA40951" s="69"/>
    </row>
    <row r="40952" spans="24:27" x14ac:dyDescent="0.25">
      <c r="X40952" s="69"/>
      <c r="Y40952" s="69"/>
      <c r="Z40952" s="69"/>
      <c r="AA40952" s="69"/>
    </row>
    <row r="40953" spans="24:27" x14ac:dyDescent="0.25">
      <c r="X40953" s="69"/>
      <c r="Y40953" s="69"/>
      <c r="Z40953" s="69"/>
      <c r="AA40953" s="69"/>
    </row>
    <row r="40954" spans="24:27" x14ac:dyDescent="0.25">
      <c r="X40954" s="69"/>
      <c r="Y40954" s="69"/>
      <c r="Z40954" s="69"/>
      <c r="AA40954" s="69"/>
    </row>
    <row r="40955" spans="24:27" x14ac:dyDescent="0.25">
      <c r="X40955" s="69"/>
      <c r="Y40955" s="69"/>
      <c r="Z40955" s="69"/>
      <c r="AA40955" s="69"/>
    </row>
    <row r="40956" spans="24:27" x14ac:dyDescent="0.25">
      <c r="X40956" s="69"/>
      <c r="Y40956" s="69"/>
      <c r="Z40956" s="69"/>
      <c r="AA40956" s="69"/>
    </row>
    <row r="40957" spans="24:27" x14ac:dyDescent="0.25">
      <c r="X40957" s="69"/>
      <c r="Y40957" s="69"/>
      <c r="Z40957" s="69"/>
      <c r="AA40957" s="69"/>
    </row>
    <row r="40958" spans="24:27" x14ac:dyDescent="0.25">
      <c r="X40958" s="69"/>
      <c r="Y40958" s="69"/>
      <c r="Z40958" s="69"/>
      <c r="AA40958" s="69"/>
    </row>
    <row r="40959" spans="24:27" x14ac:dyDescent="0.25">
      <c r="X40959" s="69"/>
      <c r="Y40959" s="69"/>
      <c r="Z40959" s="69"/>
      <c r="AA40959" s="69"/>
    </row>
    <row r="40960" spans="24:27" x14ac:dyDescent="0.25">
      <c r="X40960" s="69"/>
      <c r="Y40960" s="69"/>
      <c r="Z40960" s="69"/>
      <c r="AA40960" s="69"/>
    </row>
    <row r="40961" spans="24:27" x14ac:dyDescent="0.25">
      <c r="X40961" s="69"/>
      <c r="Y40961" s="69"/>
      <c r="Z40961" s="69"/>
      <c r="AA40961" s="69"/>
    </row>
    <row r="40962" spans="24:27" x14ac:dyDescent="0.25">
      <c r="X40962" s="69"/>
      <c r="Y40962" s="69"/>
      <c r="Z40962" s="69"/>
      <c r="AA40962" s="69"/>
    </row>
    <row r="40963" spans="24:27" x14ac:dyDescent="0.25">
      <c r="X40963" s="69"/>
      <c r="Y40963" s="69"/>
      <c r="Z40963" s="69"/>
      <c r="AA40963" s="69"/>
    </row>
    <row r="40964" spans="24:27" x14ac:dyDescent="0.25">
      <c r="X40964" s="69"/>
      <c r="Y40964" s="69"/>
      <c r="Z40964" s="69"/>
      <c r="AA40964" s="69"/>
    </row>
    <row r="40965" spans="24:27" x14ac:dyDescent="0.25">
      <c r="X40965" s="69"/>
      <c r="Y40965" s="69"/>
      <c r="Z40965" s="69"/>
      <c r="AA40965" s="69"/>
    </row>
    <row r="40966" spans="24:27" x14ac:dyDescent="0.25">
      <c r="X40966" s="69"/>
      <c r="Y40966" s="69"/>
      <c r="Z40966" s="69"/>
      <c r="AA40966" s="69"/>
    </row>
    <row r="40967" spans="24:27" x14ac:dyDescent="0.25">
      <c r="X40967" s="69"/>
      <c r="Y40967" s="69"/>
      <c r="Z40967" s="69"/>
      <c r="AA40967" s="69"/>
    </row>
    <row r="40968" spans="24:27" x14ac:dyDescent="0.25">
      <c r="X40968" s="69"/>
      <c r="Y40968" s="69"/>
      <c r="Z40968" s="69"/>
      <c r="AA40968" s="69"/>
    </row>
    <row r="40969" spans="24:27" x14ac:dyDescent="0.25">
      <c r="X40969" s="69"/>
      <c r="Y40969" s="69"/>
      <c r="Z40969" s="69"/>
      <c r="AA40969" s="69"/>
    </row>
    <row r="40970" spans="24:27" x14ac:dyDescent="0.25">
      <c r="X40970" s="69"/>
      <c r="Y40970" s="69"/>
      <c r="Z40970" s="69"/>
      <c r="AA40970" s="69"/>
    </row>
    <row r="40971" spans="24:27" x14ac:dyDescent="0.25">
      <c r="X40971" s="69"/>
      <c r="Y40971" s="69"/>
      <c r="Z40971" s="69"/>
      <c r="AA40971" s="69"/>
    </row>
    <row r="40972" spans="24:27" x14ac:dyDescent="0.25">
      <c r="X40972" s="69"/>
      <c r="Y40972" s="69"/>
      <c r="Z40972" s="69"/>
      <c r="AA40972" s="69"/>
    </row>
    <row r="40973" spans="24:27" x14ac:dyDescent="0.25">
      <c r="X40973" s="69"/>
      <c r="Y40973" s="69"/>
      <c r="Z40973" s="69"/>
      <c r="AA40973" s="69"/>
    </row>
    <row r="40974" spans="24:27" x14ac:dyDescent="0.25">
      <c r="X40974" s="69"/>
      <c r="Y40974" s="69"/>
      <c r="Z40974" s="69"/>
      <c r="AA40974" s="69"/>
    </row>
    <row r="40975" spans="24:27" x14ac:dyDescent="0.25">
      <c r="X40975" s="69"/>
      <c r="Y40975" s="69"/>
      <c r="Z40975" s="69"/>
      <c r="AA40975" s="69"/>
    </row>
    <row r="40976" spans="24:27" x14ac:dyDescent="0.25">
      <c r="X40976" s="69"/>
      <c r="Y40976" s="69"/>
      <c r="Z40976" s="69"/>
      <c r="AA40976" s="69"/>
    </row>
    <row r="40977" spans="24:27" x14ac:dyDescent="0.25">
      <c r="X40977" s="69"/>
      <c r="Y40977" s="69"/>
      <c r="Z40977" s="69"/>
      <c r="AA40977" s="69"/>
    </row>
    <row r="40978" spans="24:27" x14ac:dyDescent="0.25">
      <c r="X40978" s="69"/>
      <c r="Y40978" s="69"/>
      <c r="Z40978" s="69"/>
      <c r="AA40978" s="69"/>
    </row>
    <row r="40979" spans="24:27" x14ac:dyDescent="0.25">
      <c r="X40979" s="69"/>
      <c r="Y40979" s="69"/>
      <c r="Z40979" s="69"/>
      <c r="AA40979" s="69"/>
    </row>
    <row r="40980" spans="24:27" x14ac:dyDescent="0.25">
      <c r="X40980" s="69"/>
      <c r="Y40980" s="69"/>
      <c r="Z40980" s="69"/>
      <c r="AA40980" s="69"/>
    </row>
    <row r="40981" spans="24:27" x14ac:dyDescent="0.25">
      <c r="X40981" s="69"/>
      <c r="Y40981" s="69"/>
      <c r="Z40981" s="69"/>
      <c r="AA40981" s="69"/>
    </row>
    <row r="40982" spans="24:27" x14ac:dyDescent="0.25">
      <c r="X40982" s="69"/>
      <c r="Y40982" s="69"/>
      <c r="Z40982" s="69"/>
      <c r="AA40982" s="69"/>
    </row>
    <row r="40983" spans="24:27" x14ac:dyDescent="0.25">
      <c r="X40983" s="69"/>
      <c r="Y40983" s="69"/>
      <c r="Z40983" s="69"/>
      <c r="AA40983" s="69"/>
    </row>
    <row r="40984" spans="24:27" x14ac:dyDescent="0.25">
      <c r="X40984" s="69"/>
      <c r="Y40984" s="69"/>
      <c r="Z40984" s="69"/>
      <c r="AA40984" s="69"/>
    </row>
    <row r="40985" spans="24:27" x14ac:dyDescent="0.25">
      <c r="X40985" s="69"/>
      <c r="Y40985" s="69"/>
      <c r="Z40985" s="69"/>
      <c r="AA40985" s="69"/>
    </row>
    <row r="40986" spans="24:27" x14ac:dyDescent="0.25">
      <c r="X40986" s="69"/>
      <c r="Y40986" s="69"/>
      <c r="Z40986" s="69"/>
      <c r="AA40986" s="69"/>
    </row>
    <row r="40987" spans="24:27" x14ac:dyDescent="0.25">
      <c r="X40987" s="69"/>
      <c r="Y40987" s="69"/>
      <c r="Z40987" s="69"/>
      <c r="AA40987" s="69"/>
    </row>
    <row r="40988" spans="24:27" x14ac:dyDescent="0.25">
      <c r="X40988" s="69"/>
      <c r="Y40988" s="69"/>
      <c r="Z40988" s="69"/>
      <c r="AA40988" s="69"/>
    </row>
    <row r="40989" spans="24:27" x14ac:dyDescent="0.25">
      <c r="X40989" s="69"/>
      <c r="Y40989" s="69"/>
      <c r="Z40989" s="69"/>
      <c r="AA40989" s="69"/>
    </row>
    <row r="40990" spans="24:27" x14ac:dyDescent="0.25">
      <c r="X40990" s="69"/>
      <c r="Y40990" s="69"/>
      <c r="Z40990" s="69"/>
      <c r="AA40990" s="69"/>
    </row>
    <row r="40991" spans="24:27" x14ac:dyDescent="0.25">
      <c r="X40991" s="69"/>
      <c r="Y40991" s="69"/>
      <c r="Z40991" s="69"/>
      <c r="AA40991" s="69"/>
    </row>
    <row r="40992" spans="24:27" x14ac:dyDescent="0.25">
      <c r="X40992" s="69"/>
      <c r="Y40992" s="69"/>
      <c r="Z40992" s="69"/>
      <c r="AA40992" s="69"/>
    </row>
    <row r="40993" spans="24:27" x14ac:dyDescent="0.25">
      <c r="X40993" s="69"/>
      <c r="Y40993" s="69"/>
      <c r="Z40993" s="69"/>
      <c r="AA40993" s="69"/>
    </row>
    <row r="40994" spans="24:27" x14ac:dyDescent="0.25">
      <c r="X40994" s="69"/>
      <c r="Y40994" s="69"/>
      <c r="Z40994" s="69"/>
      <c r="AA40994" s="69"/>
    </row>
    <row r="40995" spans="24:27" x14ac:dyDescent="0.25">
      <c r="X40995" s="69"/>
      <c r="Y40995" s="69"/>
      <c r="Z40995" s="69"/>
      <c r="AA40995" s="69"/>
    </row>
    <row r="40996" spans="24:27" x14ac:dyDescent="0.25">
      <c r="X40996" s="69"/>
      <c r="Y40996" s="69"/>
      <c r="Z40996" s="69"/>
      <c r="AA40996" s="69"/>
    </row>
    <row r="40997" spans="24:27" x14ac:dyDescent="0.25">
      <c r="X40997" s="69"/>
      <c r="Y40997" s="69"/>
      <c r="Z40997" s="69"/>
      <c r="AA40997" s="69"/>
    </row>
    <row r="40998" spans="24:27" x14ac:dyDescent="0.25">
      <c r="X40998" s="69"/>
      <c r="Y40998" s="69"/>
      <c r="Z40998" s="69"/>
      <c r="AA40998" s="69"/>
    </row>
    <row r="40999" spans="24:27" x14ac:dyDescent="0.25">
      <c r="X40999" s="69"/>
      <c r="Y40999" s="69"/>
      <c r="Z40999" s="69"/>
      <c r="AA40999" s="69"/>
    </row>
    <row r="41000" spans="24:27" x14ac:dyDescent="0.25">
      <c r="X41000" s="69"/>
      <c r="Y41000" s="69"/>
      <c r="Z41000" s="69"/>
      <c r="AA41000" s="69"/>
    </row>
    <row r="41001" spans="24:27" x14ac:dyDescent="0.25">
      <c r="X41001" s="69"/>
      <c r="Y41001" s="69"/>
      <c r="Z41001" s="69"/>
      <c r="AA41001" s="69"/>
    </row>
    <row r="41002" spans="24:27" x14ac:dyDescent="0.25">
      <c r="X41002" s="69"/>
      <c r="Y41002" s="69"/>
      <c r="Z41002" s="69"/>
      <c r="AA41002" s="69"/>
    </row>
    <row r="41003" spans="24:27" x14ac:dyDescent="0.25">
      <c r="X41003" s="69"/>
      <c r="Y41003" s="69"/>
      <c r="Z41003" s="69"/>
      <c r="AA41003" s="69"/>
    </row>
    <row r="41004" spans="24:27" x14ac:dyDescent="0.25">
      <c r="X41004" s="69"/>
      <c r="Y41004" s="69"/>
      <c r="Z41004" s="69"/>
      <c r="AA41004" s="69"/>
    </row>
    <row r="41005" spans="24:27" x14ac:dyDescent="0.25">
      <c r="X41005" s="69"/>
      <c r="Y41005" s="69"/>
      <c r="Z41005" s="69"/>
      <c r="AA41005" s="69"/>
    </row>
    <row r="41006" spans="24:27" x14ac:dyDescent="0.25">
      <c r="X41006" s="69"/>
      <c r="Y41006" s="69"/>
      <c r="Z41006" s="69"/>
      <c r="AA41006" s="69"/>
    </row>
    <row r="41007" spans="24:27" x14ac:dyDescent="0.25">
      <c r="X41007" s="69"/>
      <c r="Y41007" s="69"/>
      <c r="Z41007" s="69"/>
      <c r="AA41007" s="69"/>
    </row>
    <row r="41008" spans="24:27" x14ac:dyDescent="0.25">
      <c r="X41008" s="69"/>
      <c r="Y41008" s="69"/>
      <c r="Z41008" s="69"/>
      <c r="AA41008" s="69"/>
    </row>
    <row r="41009" spans="24:27" x14ac:dyDescent="0.25">
      <c r="X41009" s="69"/>
      <c r="Y41009" s="69"/>
      <c r="Z41009" s="69"/>
      <c r="AA41009" s="69"/>
    </row>
    <row r="41010" spans="24:27" x14ac:dyDescent="0.25">
      <c r="X41010" s="69"/>
      <c r="Y41010" s="69"/>
      <c r="Z41010" s="69"/>
      <c r="AA41010" s="69"/>
    </row>
    <row r="41011" spans="24:27" x14ac:dyDescent="0.25">
      <c r="X41011" s="69"/>
      <c r="Y41011" s="69"/>
      <c r="Z41011" s="69"/>
      <c r="AA41011" s="69"/>
    </row>
    <row r="41012" spans="24:27" x14ac:dyDescent="0.25">
      <c r="X41012" s="69"/>
      <c r="Y41012" s="69"/>
      <c r="Z41012" s="69"/>
      <c r="AA41012" s="69"/>
    </row>
    <row r="41013" spans="24:27" x14ac:dyDescent="0.25">
      <c r="X41013" s="69"/>
      <c r="Y41013" s="69"/>
      <c r="Z41013" s="69"/>
      <c r="AA41013" s="69"/>
    </row>
    <row r="41014" spans="24:27" x14ac:dyDescent="0.25">
      <c r="X41014" s="69"/>
      <c r="Y41014" s="69"/>
      <c r="Z41014" s="69"/>
      <c r="AA41014" s="69"/>
    </row>
    <row r="41015" spans="24:27" x14ac:dyDescent="0.25">
      <c r="X41015" s="69"/>
      <c r="Y41015" s="69"/>
      <c r="Z41015" s="69"/>
      <c r="AA41015" s="69"/>
    </row>
    <row r="41016" spans="24:27" x14ac:dyDescent="0.25">
      <c r="X41016" s="69"/>
      <c r="Y41016" s="69"/>
      <c r="Z41016" s="69"/>
      <c r="AA41016" s="69"/>
    </row>
    <row r="41017" spans="24:27" x14ac:dyDescent="0.25">
      <c r="X41017" s="69"/>
      <c r="Y41017" s="69"/>
      <c r="Z41017" s="69"/>
      <c r="AA41017" s="69"/>
    </row>
    <row r="41018" spans="24:27" x14ac:dyDescent="0.25">
      <c r="X41018" s="69"/>
      <c r="Y41018" s="69"/>
      <c r="Z41018" s="69"/>
      <c r="AA41018" s="69"/>
    </row>
    <row r="41019" spans="24:27" x14ac:dyDescent="0.25">
      <c r="X41019" s="69"/>
      <c r="Y41019" s="69"/>
      <c r="Z41019" s="69"/>
      <c r="AA41019" s="69"/>
    </row>
    <row r="41020" spans="24:27" x14ac:dyDescent="0.25">
      <c r="X41020" s="69"/>
      <c r="Y41020" s="69"/>
      <c r="Z41020" s="69"/>
      <c r="AA41020" s="69"/>
    </row>
    <row r="41021" spans="24:27" x14ac:dyDescent="0.25">
      <c r="X41021" s="69"/>
      <c r="Y41021" s="69"/>
      <c r="Z41021" s="69"/>
      <c r="AA41021" s="69"/>
    </row>
    <row r="41022" spans="24:27" x14ac:dyDescent="0.25">
      <c r="X41022" s="69"/>
      <c r="Y41022" s="69"/>
      <c r="Z41022" s="69"/>
      <c r="AA41022" s="69"/>
    </row>
    <row r="41023" spans="24:27" x14ac:dyDescent="0.25">
      <c r="X41023" s="69"/>
      <c r="Y41023" s="69"/>
      <c r="Z41023" s="69"/>
      <c r="AA41023" s="69"/>
    </row>
    <row r="41024" spans="24:27" x14ac:dyDescent="0.25">
      <c r="X41024" s="69"/>
      <c r="Y41024" s="69"/>
      <c r="Z41024" s="69"/>
      <c r="AA41024" s="69"/>
    </row>
    <row r="41025" spans="24:27" x14ac:dyDescent="0.25">
      <c r="X41025" s="69"/>
      <c r="Y41025" s="69"/>
      <c r="Z41025" s="69"/>
      <c r="AA41025" s="69"/>
    </row>
    <row r="41026" spans="24:27" x14ac:dyDescent="0.25">
      <c r="X41026" s="69"/>
      <c r="Y41026" s="69"/>
      <c r="Z41026" s="69"/>
      <c r="AA41026" s="69"/>
    </row>
    <row r="41027" spans="24:27" x14ac:dyDescent="0.25">
      <c r="X41027" s="69"/>
      <c r="Y41027" s="69"/>
      <c r="Z41027" s="69"/>
      <c r="AA41027" s="69"/>
    </row>
    <row r="41028" spans="24:27" x14ac:dyDescent="0.25">
      <c r="X41028" s="69"/>
      <c r="Y41028" s="69"/>
      <c r="Z41028" s="69"/>
      <c r="AA41028" s="69"/>
    </row>
    <row r="41029" spans="24:27" x14ac:dyDescent="0.25">
      <c r="X41029" s="69"/>
      <c r="Y41029" s="69"/>
      <c r="Z41029" s="69"/>
      <c r="AA41029" s="69"/>
    </row>
    <row r="41030" spans="24:27" x14ac:dyDescent="0.25">
      <c r="X41030" s="69"/>
      <c r="Y41030" s="69"/>
      <c r="Z41030" s="69"/>
      <c r="AA41030" s="69"/>
    </row>
    <row r="41031" spans="24:27" x14ac:dyDescent="0.25">
      <c r="X41031" s="69"/>
      <c r="Y41031" s="69"/>
      <c r="Z41031" s="69"/>
      <c r="AA41031" s="69"/>
    </row>
    <row r="41032" spans="24:27" x14ac:dyDescent="0.25">
      <c r="X41032" s="69"/>
      <c r="Y41032" s="69"/>
      <c r="Z41032" s="69"/>
      <c r="AA41032" s="69"/>
    </row>
    <row r="41033" spans="24:27" x14ac:dyDescent="0.25">
      <c r="X41033" s="69"/>
      <c r="Y41033" s="69"/>
      <c r="Z41033" s="69"/>
      <c r="AA41033" s="69"/>
    </row>
    <row r="41034" spans="24:27" x14ac:dyDescent="0.25">
      <c r="X41034" s="69"/>
      <c r="Y41034" s="69"/>
      <c r="Z41034" s="69"/>
      <c r="AA41034" s="69"/>
    </row>
    <row r="41035" spans="24:27" x14ac:dyDescent="0.25">
      <c r="X41035" s="69"/>
      <c r="Y41035" s="69"/>
      <c r="Z41035" s="69"/>
      <c r="AA41035" s="69"/>
    </row>
    <row r="41036" spans="24:27" x14ac:dyDescent="0.25">
      <c r="X41036" s="69"/>
      <c r="Y41036" s="69"/>
      <c r="Z41036" s="69"/>
      <c r="AA41036" s="69"/>
    </row>
    <row r="41037" spans="24:27" x14ac:dyDescent="0.25">
      <c r="X41037" s="69"/>
      <c r="Y41037" s="69"/>
      <c r="Z41037" s="69"/>
      <c r="AA41037" s="69"/>
    </row>
    <row r="41038" spans="24:27" x14ac:dyDescent="0.25">
      <c r="X41038" s="69"/>
      <c r="Y41038" s="69"/>
      <c r="Z41038" s="69"/>
      <c r="AA41038" s="69"/>
    </row>
    <row r="41039" spans="24:27" x14ac:dyDescent="0.25">
      <c r="X41039" s="69"/>
      <c r="Y41039" s="69"/>
      <c r="Z41039" s="69"/>
      <c r="AA41039" s="69"/>
    </row>
    <row r="41040" spans="24:27" x14ac:dyDescent="0.25">
      <c r="X41040" s="69"/>
      <c r="Y41040" s="69"/>
      <c r="Z41040" s="69"/>
      <c r="AA41040" s="69"/>
    </row>
    <row r="41041" spans="24:27" x14ac:dyDescent="0.25">
      <c r="X41041" s="69"/>
      <c r="Y41041" s="69"/>
      <c r="Z41041" s="69"/>
      <c r="AA41041" s="69"/>
    </row>
    <row r="41042" spans="24:27" x14ac:dyDescent="0.25">
      <c r="X41042" s="69"/>
      <c r="Y41042" s="69"/>
      <c r="Z41042" s="69"/>
      <c r="AA41042" s="69"/>
    </row>
    <row r="41043" spans="24:27" x14ac:dyDescent="0.25">
      <c r="X41043" s="69"/>
      <c r="Y41043" s="69"/>
      <c r="Z41043" s="69"/>
      <c r="AA41043" s="69"/>
    </row>
    <row r="41044" spans="24:27" x14ac:dyDescent="0.25">
      <c r="X41044" s="69"/>
      <c r="Y41044" s="69"/>
      <c r="Z41044" s="69"/>
      <c r="AA41044" s="69"/>
    </row>
    <row r="41045" spans="24:27" x14ac:dyDescent="0.25">
      <c r="X41045" s="69"/>
      <c r="Y41045" s="69"/>
      <c r="Z41045" s="69"/>
      <c r="AA41045" s="69"/>
    </row>
    <row r="41046" spans="24:27" x14ac:dyDescent="0.25">
      <c r="X41046" s="69"/>
      <c r="Y41046" s="69"/>
      <c r="Z41046" s="69"/>
      <c r="AA41046" s="69"/>
    </row>
    <row r="41047" spans="24:27" x14ac:dyDescent="0.25">
      <c r="X41047" s="69"/>
      <c r="Y41047" s="69"/>
      <c r="Z41047" s="69"/>
      <c r="AA41047" s="69"/>
    </row>
    <row r="41048" spans="24:27" x14ac:dyDescent="0.25">
      <c r="X41048" s="69"/>
      <c r="Y41048" s="69"/>
      <c r="Z41048" s="69"/>
      <c r="AA41048" s="69"/>
    </row>
    <row r="41049" spans="24:27" x14ac:dyDescent="0.25">
      <c r="X41049" s="69"/>
      <c r="Y41049" s="69"/>
      <c r="Z41049" s="69"/>
      <c r="AA41049" s="69"/>
    </row>
    <row r="41050" spans="24:27" x14ac:dyDescent="0.25">
      <c r="X41050" s="69"/>
      <c r="Y41050" s="69"/>
      <c r="Z41050" s="69"/>
      <c r="AA41050" s="69"/>
    </row>
    <row r="41051" spans="24:27" x14ac:dyDescent="0.25">
      <c r="X41051" s="69"/>
      <c r="Y41051" s="69"/>
      <c r="Z41051" s="69"/>
      <c r="AA41051" s="69"/>
    </row>
    <row r="41052" spans="24:27" x14ac:dyDescent="0.25">
      <c r="X41052" s="69"/>
      <c r="Y41052" s="69"/>
      <c r="Z41052" s="69"/>
      <c r="AA41052" s="69"/>
    </row>
    <row r="41053" spans="24:27" x14ac:dyDescent="0.25">
      <c r="X41053" s="69"/>
      <c r="Y41053" s="69"/>
      <c r="Z41053" s="69"/>
      <c r="AA41053" s="69"/>
    </row>
    <row r="41054" spans="24:27" x14ac:dyDescent="0.25">
      <c r="X41054" s="69"/>
      <c r="Y41054" s="69"/>
      <c r="Z41054" s="69"/>
      <c r="AA41054" s="69"/>
    </row>
    <row r="41055" spans="24:27" x14ac:dyDescent="0.25">
      <c r="X41055" s="69"/>
      <c r="Y41055" s="69"/>
      <c r="Z41055" s="69"/>
      <c r="AA41055" s="69"/>
    </row>
    <row r="41056" spans="24:27" x14ac:dyDescent="0.25">
      <c r="X41056" s="69"/>
      <c r="Y41056" s="69"/>
      <c r="Z41056" s="69"/>
      <c r="AA41056" s="69"/>
    </row>
    <row r="41057" spans="24:27" x14ac:dyDescent="0.25">
      <c r="X41057" s="69"/>
      <c r="Y41057" s="69"/>
      <c r="Z41057" s="69"/>
      <c r="AA41057" s="69"/>
    </row>
    <row r="41058" spans="24:27" x14ac:dyDescent="0.25">
      <c r="X41058" s="69"/>
      <c r="Y41058" s="69"/>
      <c r="Z41058" s="69"/>
      <c r="AA41058" s="69"/>
    </row>
    <row r="41059" spans="24:27" x14ac:dyDescent="0.25">
      <c r="X41059" s="69"/>
      <c r="Y41059" s="69"/>
      <c r="Z41059" s="69"/>
      <c r="AA41059" s="69"/>
    </row>
    <row r="41060" spans="24:27" x14ac:dyDescent="0.25">
      <c r="X41060" s="69"/>
      <c r="Y41060" s="69"/>
      <c r="Z41060" s="69"/>
      <c r="AA41060" s="69"/>
    </row>
    <row r="41061" spans="24:27" x14ac:dyDescent="0.25">
      <c r="X41061" s="69"/>
      <c r="Y41061" s="69"/>
      <c r="Z41061" s="69"/>
      <c r="AA41061" s="69"/>
    </row>
    <row r="41062" spans="24:27" x14ac:dyDescent="0.25">
      <c r="X41062" s="69"/>
      <c r="Y41062" s="69"/>
      <c r="Z41062" s="69"/>
      <c r="AA41062" s="69"/>
    </row>
    <row r="41063" spans="24:27" x14ac:dyDescent="0.25">
      <c r="X41063" s="69"/>
      <c r="Y41063" s="69"/>
      <c r="Z41063" s="69"/>
      <c r="AA41063" s="69"/>
    </row>
    <row r="41064" spans="24:27" x14ac:dyDescent="0.25">
      <c r="X41064" s="69"/>
      <c r="Y41064" s="69"/>
      <c r="Z41064" s="69"/>
      <c r="AA41064" s="69"/>
    </row>
    <row r="41065" spans="24:27" x14ac:dyDescent="0.25">
      <c r="X41065" s="69"/>
      <c r="Y41065" s="69"/>
      <c r="Z41065" s="69"/>
      <c r="AA41065" s="69"/>
    </row>
    <row r="41066" spans="24:27" x14ac:dyDescent="0.25">
      <c r="X41066" s="69"/>
      <c r="Y41066" s="69"/>
      <c r="Z41066" s="69"/>
      <c r="AA41066" s="69"/>
    </row>
    <row r="41067" spans="24:27" x14ac:dyDescent="0.25">
      <c r="X41067" s="69"/>
      <c r="Y41067" s="69"/>
      <c r="Z41067" s="69"/>
      <c r="AA41067" s="69"/>
    </row>
    <row r="41068" spans="24:27" x14ac:dyDescent="0.25">
      <c r="X41068" s="69"/>
      <c r="Y41068" s="69"/>
      <c r="Z41068" s="69"/>
      <c r="AA41068" s="69"/>
    </row>
    <row r="41069" spans="24:27" x14ac:dyDescent="0.25">
      <c r="X41069" s="69"/>
      <c r="Y41069" s="69"/>
      <c r="Z41069" s="69"/>
      <c r="AA41069" s="69"/>
    </row>
    <row r="41070" spans="24:27" x14ac:dyDescent="0.25">
      <c r="X41070" s="69"/>
      <c r="Y41070" s="69"/>
      <c r="Z41070" s="69"/>
      <c r="AA41070" s="69"/>
    </row>
    <row r="41071" spans="24:27" x14ac:dyDescent="0.25">
      <c r="X41071" s="69"/>
      <c r="Y41071" s="69"/>
      <c r="Z41071" s="69"/>
      <c r="AA41071" s="69"/>
    </row>
    <row r="41072" spans="24:27" x14ac:dyDescent="0.25">
      <c r="X41072" s="69"/>
      <c r="Y41072" s="69"/>
      <c r="Z41072" s="69"/>
      <c r="AA41072" s="69"/>
    </row>
    <row r="41073" spans="24:27" x14ac:dyDescent="0.25">
      <c r="X41073" s="69"/>
      <c r="Y41073" s="69"/>
      <c r="Z41073" s="69"/>
      <c r="AA41073" s="69"/>
    </row>
    <row r="41074" spans="24:27" x14ac:dyDescent="0.25">
      <c r="X41074" s="69"/>
      <c r="Y41074" s="69"/>
      <c r="Z41074" s="69"/>
      <c r="AA41074" s="69"/>
    </row>
    <row r="41075" spans="24:27" x14ac:dyDescent="0.25">
      <c r="X41075" s="69"/>
      <c r="Y41075" s="69"/>
      <c r="Z41075" s="69"/>
      <c r="AA41075" s="69"/>
    </row>
    <row r="41076" spans="24:27" x14ac:dyDescent="0.25">
      <c r="X41076" s="69"/>
      <c r="Y41076" s="69"/>
      <c r="Z41076" s="69"/>
      <c r="AA41076" s="69"/>
    </row>
    <row r="41077" spans="24:27" x14ac:dyDescent="0.25">
      <c r="X41077" s="69"/>
      <c r="Y41077" s="69"/>
      <c r="Z41077" s="69"/>
      <c r="AA41077" s="69"/>
    </row>
    <row r="41078" spans="24:27" x14ac:dyDescent="0.25">
      <c r="X41078" s="69"/>
      <c r="Y41078" s="69"/>
      <c r="Z41078" s="69"/>
      <c r="AA41078" s="69"/>
    </row>
    <row r="41079" spans="24:27" x14ac:dyDescent="0.25">
      <c r="X41079" s="69"/>
      <c r="Y41079" s="69"/>
      <c r="Z41079" s="69"/>
      <c r="AA41079" s="69"/>
    </row>
    <row r="41080" spans="24:27" x14ac:dyDescent="0.25">
      <c r="X41080" s="69"/>
      <c r="Y41080" s="69"/>
      <c r="Z41080" s="69"/>
      <c r="AA41080" s="69"/>
    </row>
    <row r="41081" spans="24:27" x14ac:dyDescent="0.25">
      <c r="X41081" s="69"/>
      <c r="Y41081" s="69"/>
      <c r="Z41081" s="69"/>
      <c r="AA41081" s="69"/>
    </row>
    <row r="41082" spans="24:27" x14ac:dyDescent="0.25">
      <c r="X41082" s="69"/>
      <c r="Y41082" s="69"/>
      <c r="Z41082" s="69"/>
      <c r="AA41082" s="69"/>
    </row>
    <row r="41083" spans="24:27" x14ac:dyDescent="0.25">
      <c r="X41083" s="69"/>
      <c r="Y41083" s="69"/>
      <c r="Z41083" s="69"/>
      <c r="AA41083" s="69"/>
    </row>
    <row r="41084" spans="24:27" x14ac:dyDescent="0.25">
      <c r="X41084" s="69"/>
      <c r="Y41084" s="69"/>
      <c r="Z41084" s="69"/>
      <c r="AA41084" s="69"/>
    </row>
    <row r="41085" spans="24:27" x14ac:dyDescent="0.25">
      <c r="X41085" s="69"/>
      <c r="Y41085" s="69"/>
      <c r="Z41085" s="69"/>
      <c r="AA41085" s="69"/>
    </row>
    <row r="41086" spans="24:27" x14ac:dyDescent="0.25">
      <c r="X41086" s="69"/>
      <c r="Y41086" s="69"/>
      <c r="Z41086" s="69"/>
      <c r="AA41086" s="69"/>
    </row>
    <row r="41087" spans="24:27" x14ac:dyDescent="0.25">
      <c r="X41087" s="69"/>
      <c r="Y41087" s="69"/>
      <c r="Z41087" s="69"/>
      <c r="AA41087" s="69"/>
    </row>
    <row r="41088" spans="24:27" x14ac:dyDescent="0.25">
      <c r="X41088" s="69"/>
      <c r="Y41088" s="69"/>
      <c r="Z41088" s="69"/>
      <c r="AA41088" s="69"/>
    </row>
    <row r="41089" spans="24:27" x14ac:dyDescent="0.25">
      <c r="X41089" s="69"/>
      <c r="Y41089" s="69"/>
      <c r="Z41089" s="69"/>
      <c r="AA41089" s="69"/>
    </row>
    <row r="41090" spans="24:27" x14ac:dyDescent="0.25">
      <c r="X41090" s="69"/>
      <c r="Y41090" s="69"/>
      <c r="Z41090" s="69"/>
      <c r="AA41090" s="69"/>
    </row>
    <row r="41091" spans="24:27" x14ac:dyDescent="0.25">
      <c r="X41091" s="69"/>
      <c r="Y41091" s="69"/>
      <c r="Z41091" s="69"/>
      <c r="AA41091" s="69"/>
    </row>
    <row r="41092" spans="24:27" x14ac:dyDescent="0.25">
      <c r="X41092" s="69"/>
      <c r="Y41092" s="69"/>
      <c r="Z41092" s="69"/>
      <c r="AA41092" s="69"/>
    </row>
    <row r="41093" spans="24:27" x14ac:dyDescent="0.25">
      <c r="X41093" s="69"/>
      <c r="Y41093" s="69"/>
      <c r="Z41093" s="69"/>
      <c r="AA41093" s="69"/>
    </row>
    <row r="41094" spans="24:27" x14ac:dyDescent="0.25">
      <c r="X41094" s="69"/>
      <c r="Y41094" s="69"/>
      <c r="Z41094" s="69"/>
      <c r="AA41094" s="69"/>
    </row>
    <row r="41095" spans="24:27" x14ac:dyDescent="0.25">
      <c r="X41095" s="69"/>
      <c r="Y41095" s="69"/>
      <c r="Z41095" s="69"/>
      <c r="AA41095" s="69"/>
    </row>
    <row r="41096" spans="24:27" x14ac:dyDescent="0.25">
      <c r="X41096" s="69"/>
      <c r="Y41096" s="69"/>
      <c r="Z41096" s="69"/>
      <c r="AA41096" s="69"/>
    </row>
    <row r="41097" spans="24:27" x14ac:dyDescent="0.25">
      <c r="X41097" s="69"/>
      <c r="Y41097" s="69"/>
      <c r="Z41097" s="69"/>
      <c r="AA41097" s="69"/>
    </row>
    <row r="41098" spans="24:27" x14ac:dyDescent="0.25">
      <c r="X41098" s="69"/>
      <c r="Y41098" s="69"/>
      <c r="Z41098" s="69"/>
      <c r="AA41098" s="69"/>
    </row>
    <row r="41099" spans="24:27" x14ac:dyDescent="0.25">
      <c r="X41099" s="69"/>
      <c r="Y41099" s="69"/>
      <c r="Z41099" s="69"/>
      <c r="AA41099" s="69"/>
    </row>
    <row r="41100" spans="24:27" x14ac:dyDescent="0.25">
      <c r="X41100" s="69"/>
      <c r="Y41100" s="69"/>
      <c r="Z41100" s="69"/>
      <c r="AA41100" s="69"/>
    </row>
    <row r="41101" spans="24:27" x14ac:dyDescent="0.25">
      <c r="X41101" s="69"/>
      <c r="Y41101" s="69"/>
      <c r="Z41101" s="69"/>
      <c r="AA41101" s="69"/>
    </row>
    <row r="41102" spans="24:27" x14ac:dyDescent="0.25">
      <c r="X41102" s="69"/>
      <c r="Y41102" s="69"/>
      <c r="Z41102" s="69"/>
      <c r="AA41102" s="69"/>
    </row>
    <row r="41103" spans="24:27" x14ac:dyDescent="0.25">
      <c r="X41103" s="69"/>
      <c r="Y41103" s="69"/>
      <c r="Z41103" s="69"/>
      <c r="AA41103" s="69"/>
    </row>
    <row r="41104" spans="24:27" x14ac:dyDescent="0.25">
      <c r="X41104" s="69"/>
      <c r="Y41104" s="69"/>
      <c r="Z41104" s="69"/>
      <c r="AA41104" s="69"/>
    </row>
    <row r="41105" spans="24:27" x14ac:dyDescent="0.25">
      <c r="X41105" s="69"/>
      <c r="Y41105" s="69"/>
      <c r="Z41105" s="69"/>
      <c r="AA41105" s="69"/>
    </row>
    <row r="41106" spans="24:27" x14ac:dyDescent="0.25">
      <c r="X41106" s="69"/>
      <c r="Y41106" s="69"/>
      <c r="Z41106" s="69"/>
      <c r="AA41106" s="69"/>
    </row>
    <row r="41107" spans="24:27" x14ac:dyDescent="0.25">
      <c r="X41107" s="69"/>
      <c r="Y41107" s="69"/>
      <c r="Z41107" s="69"/>
      <c r="AA41107" s="69"/>
    </row>
    <row r="41108" spans="24:27" x14ac:dyDescent="0.25">
      <c r="X41108" s="69"/>
      <c r="Y41108" s="69"/>
      <c r="Z41108" s="69"/>
      <c r="AA41108" s="69"/>
    </row>
    <row r="41109" spans="24:27" x14ac:dyDescent="0.25">
      <c r="X41109" s="69"/>
      <c r="Y41109" s="69"/>
      <c r="Z41109" s="69"/>
      <c r="AA41109" s="69"/>
    </row>
    <row r="41110" spans="24:27" x14ac:dyDescent="0.25">
      <c r="X41110" s="69"/>
      <c r="Y41110" s="69"/>
      <c r="Z41110" s="69"/>
      <c r="AA41110" s="69"/>
    </row>
    <row r="41111" spans="24:27" x14ac:dyDescent="0.25">
      <c r="X41111" s="69"/>
      <c r="Y41111" s="69"/>
      <c r="Z41111" s="69"/>
      <c r="AA41111" s="69"/>
    </row>
    <row r="41112" spans="24:27" x14ac:dyDescent="0.25">
      <c r="X41112" s="69"/>
      <c r="Y41112" s="69"/>
      <c r="Z41112" s="69"/>
      <c r="AA41112" s="69"/>
    </row>
    <row r="41113" spans="24:27" x14ac:dyDescent="0.25">
      <c r="X41113" s="69"/>
      <c r="Y41113" s="69"/>
      <c r="Z41113" s="69"/>
      <c r="AA41113" s="69"/>
    </row>
    <row r="41114" spans="24:27" x14ac:dyDescent="0.25">
      <c r="X41114" s="69"/>
      <c r="Y41114" s="69"/>
      <c r="Z41114" s="69"/>
      <c r="AA41114" s="69"/>
    </row>
    <row r="41115" spans="24:27" x14ac:dyDescent="0.25">
      <c r="X41115" s="69"/>
      <c r="Y41115" s="69"/>
      <c r="Z41115" s="69"/>
      <c r="AA41115" s="69"/>
    </row>
    <row r="41116" spans="24:27" x14ac:dyDescent="0.25">
      <c r="X41116" s="69"/>
      <c r="Y41116" s="69"/>
      <c r="Z41116" s="69"/>
      <c r="AA41116" s="69"/>
    </row>
    <row r="41117" spans="24:27" x14ac:dyDescent="0.25">
      <c r="X41117" s="69"/>
      <c r="Y41117" s="69"/>
      <c r="Z41117" s="69"/>
      <c r="AA41117" s="69"/>
    </row>
    <row r="41118" spans="24:27" x14ac:dyDescent="0.25">
      <c r="X41118" s="69"/>
      <c r="Y41118" s="69"/>
      <c r="Z41118" s="69"/>
      <c r="AA41118" s="69"/>
    </row>
    <row r="41119" spans="24:27" x14ac:dyDescent="0.25">
      <c r="X41119" s="69"/>
      <c r="Y41119" s="69"/>
      <c r="Z41119" s="69"/>
      <c r="AA41119" s="69"/>
    </row>
    <row r="41120" spans="24:27" x14ac:dyDescent="0.25">
      <c r="X41120" s="69"/>
      <c r="Y41120" s="69"/>
      <c r="Z41120" s="69"/>
      <c r="AA41120" s="69"/>
    </row>
    <row r="41121" spans="24:27" x14ac:dyDescent="0.25">
      <c r="X41121" s="69"/>
      <c r="Y41121" s="69"/>
      <c r="Z41121" s="69"/>
      <c r="AA41121" s="69"/>
    </row>
    <row r="41122" spans="24:27" x14ac:dyDescent="0.25">
      <c r="X41122" s="69"/>
      <c r="Y41122" s="69"/>
      <c r="Z41122" s="69"/>
      <c r="AA41122" s="69"/>
    </row>
    <row r="41123" spans="24:27" x14ac:dyDescent="0.25">
      <c r="X41123" s="69"/>
      <c r="Y41123" s="69"/>
      <c r="Z41123" s="69"/>
      <c r="AA41123" s="69"/>
    </row>
    <row r="41124" spans="24:27" x14ac:dyDescent="0.25">
      <c r="X41124" s="69"/>
      <c r="Y41124" s="69"/>
      <c r="Z41124" s="69"/>
      <c r="AA41124" s="69"/>
    </row>
    <row r="41125" spans="24:27" x14ac:dyDescent="0.25">
      <c r="X41125" s="69"/>
      <c r="Y41125" s="69"/>
      <c r="Z41125" s="69"/>
      <c r="AA41125" s="69"/>
    </row>
    <row r="41126" spans="24:27" x14ac:dyDescent="0.25">
      <c r="X41126" s="69"/>
      <c r="Y41126" s="69"/>
      <c r="Z41126" s="69"/>
      <c r="AA41126" s="69"/>
    </row>
    <row r="41127" spans="24:27" x14ac:dyDescent="0.25">
      <c r="X41127" s="69"/>
      <c r="Y41127" s="69"/>
      <c r="Z41127" s="69"/>
      <c r="AA41127" s="69"/>
    </row>
    <row r="41128" spans="24:27" x14ac:dyDescent="0.25">
      <c r="X41128" s="69"/>
      <c r="Y41128" s="69"/>
      <c r="Z41128" s="69"/>
      <c r="AA41128" s="69"/>
    </row>
    <row r="41129" spans="24:27" x14ac:dyDescent="0.25">
      <c r="X41129" s="69"/>
      <c r="Y41129" s="69"/>
      <c r="Z41129" s="69"/>
      <c r="AA41129" s="69"/>
    </row>
    <row r="41130" spans="24:27" x14ac:dyDescent="0.25">
      <c r="X41130" s="69"/>
      <c r="Y41130" s="69"/>
      <c r="Z41130" s="69"/>
      <c r="AA41130" s="69"/>
    </row>
    <row r="41131" spans="24:27" x14ac:dyDescent="0.25">
      <c r="X41131" s="69"/>
      <c r="Y41131" s="69"/>
      <c r="Z41131" s="69"/>
      <c r="AA41131" s="69"/>
    </row>
    <row r="41132" spans="24:27" x14ac:dyDescent="0.25">
      <c r="X41132" s="69"/>
      <c r="Y41132" s="69"/>
      <c r="Z41132" s="69"/>
      <c r="AA41132" s="69"/>
    </row>
    <row r="41133" spans="24:27" x14ac:dyDescent="0.25">
      <c r="X41133" s="69"/>
      <c r="Y41133" s="69"/>
      <c r="Z41133" s="69"/>
      <c r="AA41133" s="69"/>
    </row>
    <row r="41134" spans="24:27" x14ac:dyDescent="0.25">
      <c r="X41134" s="69"/>
      <c r="Y41134" s="69"/>
      <c r="Z41134" s="69"/>
      <c r="AA41134" s="69"/>
    </row>
    <row r="41135" spans="24:27" x14ac:dyDescent="0.25">
      <c r="X41135" s="69"/>
      <c r="Y41135" s="69"/>
      <c r="Z41135" s="69"/>
      <c r="AA41135" s="69"/>
    </row>
    <row r="41136" spans="24:27" x14ac:dyDescent="0.25">
      <c r="X41136" s="69"/>
      <c r="Y41136" s="69"/>
      <c r="Z41136" s="69"/>
      <c r="AA41136" s="69"/>
    </row>
    <row r="41137" spans="24:27" x14ac:dyDescent="0.25">
      <c r="X41137" s="69"/>
      <c r="Y41137" s="69"/>
      <c r="Z41137" s="69"/>
      <c r="AA41137" s="69"/>
    </row>
    <row r="41138" spans="24:27" x14ac:dyDescent="0.25">
      <c r="X41138" s="69"/>
      <c r="Y41138" s="69"/>
      <c r="Z41138" s="69"/>
      <c r="AA41138" s="69"/>
    </row>
    <row r="41139" spans="24:27" x14ac:dyDescent="0.25">
      <c r="X41139" s="69"/>
      <c r="Y41139" s="69"/>
      <c r="Z41139" s="69"/>
      <c r="AA41139" s="69"/>
    </row>
    <row r="41140" spans="24:27" x14ac:dyDescent="0.25">
      <c r="X41140" s="69"/>
      <c r="Y41140" s="69"/>
      <c r="Z41140" s="69"/>
      <c r="AA41140" s="69"/>
    </row>
    <row r="41141" spans="24:27" x14ac:dyDescent="0.25">
      <c r="X41141" s="69"/>
      <c r="Y41141" s="69"/>
      <c r="Z41141" s="69"/>
      <c r="AA41141" s="69"/>
    </row>
    <row r="41142" spans="24:27" x14ac:dyDescent="0.25">
      <c r="X41142" s="69"/>
      <c r="Y41142" s="69"/>
      <c r="Z41142" s="69"/>
      <c r="AA41142" s="69"/>
    </row>
    <row r="41143" spans="24:27" x14ac:dyDescent="0.25">
      <c r="X41143" s="69"/>
      <c r="Y41143" s="69"/>
      <c r="Z41143" s="69"/>
      <c r="AA41143" s="69"/>
    </row>
    <row r="41144" spans="24:27" x14ac:dyDescent="0.25">
      <c r="X41144" s="69"/>
      <c r="Y41144" s="69"/>
      <c r="Z41144" s="69"/>
      <c r="AA41144" s="69"/>
    </row>
    <row r="41145" spans="24:27" x14ac:dyDescent="0.25">
      <c r="X41145" s="69"/>
      <c r="Y41145" s="69"/>
      <c r="Z41145" s="69"/>
      <c r="AA41145" s="69"/>
    </row>
    <row r="41146" spans="24:27" x14ac:dyDescent="0.25">
      <c r="X41146" s="69"/>
      <c r="Y41146" s="69"/>
      <c r="Z41146" s="69"/>
      <c r="AA41146" s="69"/>
    </row>
    <row r="41147" spans="24:27" x14ac:dyDescent="0.25">
      <c r="X41147" s="69"/>
      <c r="Y41147" s="69"/>
      <c r="Z41147" s="69"/>
      <c r="AA41147" s="69"/>
    </row>
    <row r="41148" spans="24:27" x14ac:dyDescent="0.25">
      <c r="X41148" s="69"/>
      <c r="Y41148" s="69"/>
      <c r="Z41148" s="69"/>
      <c r="AA41148" s="69"/>
    </row>
    <row r="41149" spans="24:27" x14ac:dyDescent="0.25">
      <c r="X41149" s="69"/>
      <c r="Y41149" s="69"/>
      <c r="Z41149" s="69"/>
      <c r="AA41149" s="69"/>
    </row>
    <row r="41150" spans="24:27" x14ac:dyDescent="0.25">
      <c r="X41150" s="69"/>
      <c r="Y41150" s="69"/>
      <c r="Z41150" s="69"/>
      <c r="AA41150" s="69"/>
    </row>
    <row r="41151" spans="24:27" x14ac:dyDescent="0.25">
      <c r="X41151" s="69"/>
      <c r="Y41151" s="69"/>
      <c r="Z41151" s="69"/>
      <c r="AA41151" s="69"/>
    </row>
    <row r="41152" spans="24:27" x14ac:dyDescent="0.25">
      <c r="X41152" s="69"/>
      <c r="Y41152" s="69"/>
      <c r="Z41152" s="69"/>
      <c r="AA41152" s="69"/>
    </row>
    <row r="41153" spans="24:27" x14ac:dyDescent="0.25">
      <c r="X41153" s="69"/>
      <c r="Y41153" s="69"/>
      <c r="Z41153" s="69"/>
      <c r="AA41153" s="69"/>
    </row>
    <row r="41154" spans="24:27" x14ac:dyDescent="0.25">
      <c r="X41154" s="69"/>
      <c r="Y41154" s="69"/>
      <c r="Z41154" s="69"/>
      <c r="AA41154" s="69"/>
    </row>
    <row r="41155" spans="24:27" x14ac:dyDescent="0.25">
      <c r="X41155" s="69"/>
      <c r="Y41155" s="69"/>
      <c r="Z41155" s="69"/>
      <c r="AA41155" s="69"/>
    </row>
    <row r="41156" spans="24:27" x14ac:dyDescent="0.25">
      <c r="X41156" s="69"/>
      <c r="Y41156" s="69"/>
      <c r="Z41156" s="69"/>
      <c r="AA41156" s="69"/>
    </row>
    <row r="41157" spans="24:27" x14ac:dyDescent="0.25">
      <c r="X41157" s="69"/>
      <c r="Y41157" s="69"/>
      <c r="Z41157" s="69"/>
      <c r="AA41157" s="69"/>
    </row>
    <row r="41158" spans="24:27" x14ac:dyDescent="0.25">
      <c r="X41158" s="69"/>
      <c r="Y41158" s="69"/>
      <c r="Z41158" s="69"/>
      <c r="AA41158" s="69"/>
    </row>
    <row r="41159" spans="24:27" x14ac:dyDescent="0.25">
      <c r="X41159" s="69"/>
      <c r="Y41159" s="69"/>
      <c r="Z41159" s="69"/>
      <c r="AA41159" s="69"/>
    </row>
    <row r="41160" spans="24:27" x14ac:dyDescent="0.25">
      <c r="X41160" s="69"/>
      <c r="Y41160" s="69"/>
      <c r="Z41160" s="69"/>
      <c r="AA41160" s="69"/>
    </row>
    <row r="41161" spans="24:27" x14ac:dyDescent="0.25">
      <c r="X41161" s="69"/>
      <c r="Y41161" s="69"/>
      <c r="Z41161" s="69"/>
      <c r="AA41161" s="69"/>
    </row>
    <row r="41162" spans="24:27" x14ac:dyDescent="0.25">
      <c r="X41162" s="69"/>
      <c r="Y41162" s="69"/>
      <c r="Z41162" s="69"/>
      <c r="AA41162" s="69"/>
    </row>
    <row r="41163" spans="24:27" x14ac:dyDescent="0.25">
      <c r="X41163" s="69"/>
      <c r="Y41163" s="69"/>
      <c r="Z41163" s="69"/>
      <c r="AA41163" s="69"/>
    </row>
    <row r="41164" spans="24:27" x14ac:dyDescent="0.25">
      <c r="X41164" s="69"/>
      <c r="Y41164" s="69"/>
      <c r="Z41164" s="69"/>
      <c r="AA41164" s="69"/>
    </row>
    <row r="41165" spans="24:27" x14ac:dyDescent="0.25">
      <c r="X41165" s="69"/>
      <c r="Y41165" s="69"/>
      <c r="Z41165" s="69"/>
      <c r="AA41165" s="69"/>
    </row>
    <row r="41166" spans="24:27" x14ac:dyDescent="0.25">
      <c r="X41166" s="69"/>
      <c r="Y41166" s="69"/>
      <c r="Z41166" s="69"/>
      <c r="AA41166" s="69"/>
    </row>
    <row r="41167" spans="24:27" x14ac:dyDescent="0.25">
      <c r="X41167" s="69"/>
      <c r="Y41167" s="69"/>
      <c r="Z41167" s="69"/>
      <c r="AA41167" s="69"/>
    </row>
    <row r="41168" spans="24:27" x14ac:dyDescent="0.25">
      <c r="X41168" s="69"/>
      <c r="Y41168" s="69"/>
      <c r="Z41168" s="69"/>
      <c r="AA41168" s="69"/>
    </row>
    <row r="41169" spans="24:27" x14ac:dyDescent="0.25">
      <c r="X41169" s="69"/>
      <c r="Y41169" s="69"/>
      <c r="Z41169" s="69"/>
      <c r="AA41169" s="69"/>
    </row>
    <row r="41170" spans="24:27" x14ac:dyDescent="0.25">
      <c r="X41170" s="69"/>
      <c r="Y41170" s="69"/>
      <c r="Z41170" s="69"/>
      <c r="AA41170" s="69"/>
    </row>
    <row r="41171" spans="24:27" x14ac:dyDescent="0.25">
      <c r="X41171" s="69"/>
      <c r="Y41171" s="69"/>
      <c r="Z41171" s="69"/>
      <c r="AA41171" s="69"/>
    </row>
    <row r="41172" spans="24:27" x14ac:dyDescent="0.25">
      <c r="X41172" s="69"/>
      <c r="Y41172" s="69"/>
      <c r="Z41172" s="69"/>
      <c r="AA41172" s="69"/>
    </row>
    <row r="41173" spans="24:27" x14ac:dyDescent="0.25">
      <c r="X41173" s="69"/>
      <c r="Y41173" s="69"/>
      <c r="Z41173" s="69"/>
      <c r="AA41173" s="69"/>
    </row>
    <row r="41174" spans="24:27" x14ac:dyDescent="0.25">
      <c r="X41174" s="69"/>
      <c r="Y41174" s="69"/>
      <c r="Z41174" s="69"/>
      <c r="AA41174" s="69"/>
    </row>
    <row r="41175" spans="24:27" x14ac:dyDescent="0.25">
      <c r="X41175" s="69"/>
      <c r="Y41175" s="69"/>
      <c r="Z41175" s="69"/>
      <c r="AA41175" s="69"/>
    </row>
    <row r="41176" spans="24:27" x14ac:dyDescent="0.25">
      <c r="X41176" s="69"/>
      <c r="Y41176" s="69"/>
      <c r="Z41176" s="69"/>
      <c r="AA41176" s="69"/>
    </row>
    <row r="41177" spans="24:27" x14ac:dyDescent="0.25">
      <c r="X41177" s="69"/>
      <c r="Y41177" s="69"/>
      <c r="Z41177" s="69"/>
      <c r="AA41177" s="69"/>
    </row>
    <row r="41178" spans="24:27" x14ac:dyDescent="0.25">
      <c r="X41178" s="69"/>
      <c r="Y41178" s="69"/>
      <c r="Z41178" s="69"/>
      <c r="AA41178" s="69"/>
    </row>
    <row r="41179" spans="24:27" x14ac:dyDescent="0.25">
      <c r="X41179" s="69"/>
      <c r="Y41179" s="69"/>
      <c r="Z41179" s="69"/>
      <c r="AA41179" s="69"/>
    </row>
    <row r="41180" spans="24:27" x14ac:dyDescent="0.25">
      <c r="X41180" s="69"/>
      <c r="Y41180" s="69"/>
      <c r="Z41180" s="69"/>
      <c r="AA41180" s="69"/>
    </row>
    <row r="41181" spans="24:27" x14ac:dyDescent="0.25">
      <c r="X41181" s="69"/>
      <c r="Y41181" s="69"/>
      <c r="Z41181" s="69"/>
      <c r="AA41181" s="69"/>
    </row>
    <row r="41182" spans="24:27" x14ac:dyDescent="0.25">
      <c r="X41182" s="69"/>
      <c r="Y41182" s="69"/>
      <c r="Z41182" s="69"/>
      <c r="AA41182" s="69"/>
    </row>
    <row r="41183" spans="24:27" x14ac:dyDescent="0.25">
      <c r="X41183" s="69"/>
      <c r="Y41183" s="69"/>
      <c r="Z41183" s="69"/>
      <c r="AA41183" s="69"/>
    </row>
    <row r="41184" spans="24:27" x14ac:dyDescent="0.25">
      <c r="X41184" s="69"/>
      <c r="Y41184" s="69"/>
      <c r="Z41184" s="69"/>
      <c r="AA41184" s="69"/>
    </row>
    <row r="41185" spans="24:27" x14ac:dyDescent="0.25">
      <c r="X41185" s="69"/>
      <c r="Y41185" s="69"/>
      <c r="Z41185" s="69"/>
      <c r="AA41185" s="69"/>
    </row>
    <row r="41186" spans="24:27" x14ac:dyDescent="0.25">
      <c r="X41186" s="69"/>
      <c r="Y41186" s="69"/>
      <c r="Z41186" s="69"/>
      <c r="AA41186" s="69"/>
    </row>
    <row r="41187" spans="24:27" x14ac:dyDescent="0.25">
      <c r="X41187" s="69"/>
      <c r="Y41187" s="69"/>
      <c r="Z41187" s="69"/>
      <c r="AA41187" s="69"/>
    </row>
    <row r="41188" spans="24:27" x14ac:dyDescent="0.25">
      <c r="X41188" s="69"/>
      <c r="Y41188" s="69"/>
      <c r="Z41188" s="69"/>
      <c r="AA41188" s="69"/>
    </row>
    <row r="41189" spans="24:27" x14ac:dyDescent="0.25">
      <c r="X41189" s="69"/>
      <c r="Y41189" s="69"/>
      <c r="Z41189" s="69"/>
      <c r="AA41189" s="69"/>
    </row>
    <row r="41190" spans="24:27" x14ac:dyDescent="0.25">
      <c r="X41190" s="69"/>
      <c r="Y41190" s="69"/>
      <c r="Z41190" s="69"/>
      <c r="AA41190" s="69"/>
    </row>
    <row r="41191" spans="24:27" x14ac:dyDescent="0.25">
      <c r="X41191" s="69"/>
      <c r="Y41191" s="69"/>
      <c r="Z41191" s="69"/>
      <c r="AA41191" s="69"/>
    </row>
    <row r="41192" spans="24:27" x14ac:dyDescent="0.25">
      <c r="X41192" s="69"/>
      <c r="Y41192" s="69"/>
      <c r="Z41192" s="69"/>
      <c r="AA41192" s="69"/>
    </row>
    <row r="41193" spans="24:27" x14ac:dyDescent="0.25">
      <c r="X41193" s="69"/>
      <c r="Y41193" s="69"/>
      <c r="Z41193" s="69"/>
      <c r="AA41193" s="69"/>
    </row>
    <row r="41194" spans="24:27" x14ac:dyDescent="0.25">
      <c r="X41194" s="69"/>
      <c r="Y41194" s="69"/>
      <c r="Z41194" s="69"/>
      <c r="AA41194" s="69"/>
    </row>
    <row r="41195" spans="24:27" x14ac:dyDescent="0.25">
      <c r="X41195" s="69"/>
      <c r="Y41195" s="69"/>
      <c r="Z41195" s="69"/>
      <c r="AA41195" s="69"/>
    </row>
    <row r="41196" spans="24:27" x14ac:dyDescent="0.25">
      <c r="X41196" s="69"/>
      <c r="Y41196" s="69"/>
      <c r="Z41196" s="69"/>
      <c r="AA41196" s="69"/>
    </row>
    <row r="41197" spans="24:27" x14ac:dyDescent="0.25">
      <c r="X41197" s="69"/>
      <c r="Y41197" s="69"/>
      <c r="Z41197" s="69"/>
      <c r="AA41197" s="69"/>
    </row>
    <row r="41198" spans="24:27" x14ac:dyDescent="0.25">
      <c r="X41198" s="69"/>
      <c r="Y41198" s="69"/>
      <c r="Z41198" s="69"/>
      <c r="AA41198" s="69"/>
    </row>
    <row r="41199" spans="24:27" x14ac:dyDescent="0.25">
      <c r="X41199" s="69"/>
      <c r="Y41199" s="69"/>
      <c r="Z41199" s="69"/>
      <c r="AA41199" s="69"/>
    </row>
    <row r="41200" spans="24:27" x14ac:dyDescent="0.25">
      <c r="X41200" s="69"/>
      <c r="Y41200" s="69"/>
      <c r="Z41200" s="69"/>
      <c r="AA41200" s="69"/>
    </row>
    <row r="41201" spans="24:27" x14ac:dyDescent="0.25">
      <c r="X41201" s="69"/>
      <c r="Y41201" s="69"/>
      <c r="Z41201" s="69"/>
      <c r="AA41201" s="69"/>
    </row>
    <row r="41202" spans="24:27" x14ac:dyDescent="0.25">
      <c r="X41202" s="69"/>
      <c r="Y41202" s="69"/>
      <c r="Z41202" s="69"/>
      <c r="AA41202" s="69"/>
    </row>
    <row r="41203" spans="24:27" x14ac:dyDescent="0.25">
      <c r="X41203" s="69"/>
      <c r="Y41203" s="69"/>
      <c r="Z41203" s="69"/>
      <c r="AA41203" s="69"/>
    </row>
    <row r="41204" spans="24:27" x14ac:dyDescent="0.25">
      <c r="X41204" s="69"/>
      <c r="Y41204" s="69"/>
      <c r="Z41204" s="69"/>
      <c r="AA41204" s="69"/>
    </row>
    <row r="41205" spans="24:27" x14ac:dyDescent="0.25">
      <c r="X41205" s="69"/>
      <c r="Y41205" s="69"/>
      <c r="Z41205" s="69"/>
      <c r="AA41205" s="69"/>
    </row>
    <row r="41206" spans="24:27" x14ac:dyDescent="0.25">
      <c r="X41206" s="69"/>
      <c r="Y41206" s="69"/>
      <c r="Z41206" s="69"/>
      <c r="AA41206" s="69"/>
    </row>
    <row r="41207" spans="24:27" x14ac:dyDescent="0.25">
      <c r="X41207" s="69"/>
      <c r="Y41207" s="69"/>
      <c r="Z41207" s="69"/>
      <c r="AA41207" s="69"/>
    </row>
    <row r="41208" spans="24:27" x14ac:dyDescent="0.25">
      <c r="X41208" s="69"/>
      <c r="Y41208" s="69"/>
      <c r="Z41208" s="69"/>
      <c r="AA41208" s="69"/>
    </row>
    <row r="41209" spans="24:27" x14ac:dyDescent="0.25">
      <c r="X41209" s="69"/>
      <c r="Y41209" s="69"/>
      <c r="Z41209" s="69"/>
      <c r="AA41209" s="69"/>
    </row>
    <row r="41210" spans="24:27" x14ac:dyDescent="0.25">
      <c r="X41210" s="69"/>
      <c r="Y41210" s="69"/>
      <c r="Z41210" s="69"/>
      <c r="AA41210" s="69"/>
    </row>
    <row r="41211" spans="24:27" x14ac:dyDescent="0.25">
      <c r="X41211" s="69"/>
      <c r="Y41211" s="69"/>
      <c r="Z41211" s="69"/>
      <c r="AA41211" s="69"/>
    </row>
    <row r="41212" spans="24:27" x14ac:dyDescent="0.25">
      <c r="X41212" s="69"/>
      <c r="Y41212" s="69"/>
      <c r="Z41212" s="69"/>
      <c r="AA41212" s="69"/>
    </row>
    <row r="41213" spans="24:27" x14ac:dyDescent="0.25">
      <c r="X41213" s="69"/>
      <c r="Y41213" s="69"/>
      <c r="Z41213" s="69"/>
      <c r="AA41213" s="69"/>
    </row>
    <row r="41214" spans="24:27" x14ac:dyDescent="0.25">
      <c r="X41214" s="69"/>
      <c r="Y41214" s="69"/>
      <c r="Z41214" s="69"/>
      <c r="AA41214" s="69"/>
    </row>
    <row r="41215" spans="24:27" x14ac:dyDescent="0.25">
      <c r="X41215" s="69"/>
      <c r="Y41215" s="69"/>
      <c r="Z41215" s="69"/>
      <c r="AA41215" s="69"/>
    </row>
    <row r="41216" spans="24:27" x14ac:dyDescent="0.25">
      <c r="X41216" s="69"/>
      <c r="Y41216" s="69"/>
      <c r="Z41216" s="69"/>
      <c r="AA41216" s="69"/>
    </row>
    <row r="41217" spans="24:27" x14ac:dyDescent="0.25">
      <c r="X41217" s="69"/>
      <c r="Y41217" s="69"/>
      <c r="Z41217" s="69"/>
      <c r="AA41217" s="69"/>
    </row>
    <row r="41218" spans="24:27" x14ac:dyDescent="0.25">
      <c r="X41218" s="69"/>
      <c r="Y41218" s="69"/>
      <c r="Z41218" s="69"/>
      <c r="AA41218" s="69"/>
    </row>
    <row r="41219" spans="24:27" x14ac:dyDescent="0.25">
      <c r="X41219" s="69"/>
      <c r="Y41219" s="69"/>
      <c r="Z41219" s="69"/>
      <c r="AA41219" s="69"/>
    </row>
    <row r="41220" spans="24:27" x14ac:dyDescent="0.25">
      <c r="X41220" s="69"/>
      <c r="Y41220" s="69"/>
      <c r="Z41220" s="69"/>
      <c r="AA41220" s="69"/>
    </row>
    <row r="41221" spans="24:27" x14ac:dyDescent="0.25">
      <c r="X41221" s="69"/>
      <c r="Y41221" s="69"/>
      <c r="Z41221" s="69"/>
      <c r="AA41221" s="69"/>
    </row>
    <row r="41222" spans="24:27" x14ac:dyDescent="0.25">
      <c r="X41222" s="69"/>
      <c r="Y41222" s="69"/>
      <c r="Z41222" s="69"/>
      <c r="AA41222" s="69"/>
    </row>
    <row r="41223" spans="24:27" x14ac:dyDescent="0.25">
      <c r="X41223" s="69"/>
      <c r="Y41223" s="69"/>
      <c r="Z41223" s="69"/>
      <c r="AA41223" s="69"/>
    </row>
    <row r="41224" spans="24:27" x14ac:dyDescent="0.25">
      <c r="X41224" s="69"/>
      <c r="Y41224" s="69"/>
      <c r="Z41224" s="69"/>
      <c r="AA41224" s="69"/>
    </row>
    <row r="41225" spans="24:27" x14ac:dyDescent="0.25">
      <c r="X41225" s="69"/>
      <c r="Y41225" s="69"/>
      <c r="Z41225" s="69"/>
      <c r="AA41225" s="69"/>
    </row>
    <row r="41226" spans="24:27" x14ac:dyDescent="0.25">
      <c r="X41226" s="69"/>
      <c r="Y41226" s="69"/>
      <c r="Z41226" s="69"/>
      <c r="AA41226" s="69"/>
    </row>
    <row r="41227" spans="24:27" x14ac:dyDescent="0.25">
      <c r="X41227" s="69"/>
      <c r="Y41227" s="69"/>
      <c r="Z41227" s="69"/>
      <c r="AA41227" s="69"/>
    </row>
    <row r="41228" spans="24:27" x14ac:dyDescent="0.25">
      <c r="X41228" s="69"/>
      <c r="Y41228" s="69"/>
      <c r="Z41228" s="69"/>
      <c r="AA41228" s="69"/>
    </row>
    <row r="41229" spans="24:27" x14ac:dyDescent="0.25">
      <c r="X41229" s="69"/>
      <c r="Y41229" s="69"/>
      <c r="Z41229" s="69"/>
      <c r="AA41229" s="69"/>
    </row>
    <row r="41230" spans="24:27" x14ac:dyDescent="0.25">
      <c r="X41230" s="69"/>
      <c r="Y41230" s="69"/>
      <c r="Z41230" s="69"/>
      <c r="AA41230" s="69"/>
    </row>
    <row r="41231" spans="24:27" x14ac:dyDescent="0.25">
      <c r="X41231" s="69"/>
      <c r="Y41231" s="69"/>
      <c r="Z41231" s="69"/>
      <c r="AA41231" s="69"/>
    </row>
    <row r="41232" spans="24:27" x14ac:dyDescent="0.25">
      <c r="X41232" s="69"/>
      <c r="Y41232" s="69"/>
      <c r="Z41232" s="69"/>
      <c r="AA41232" s="69"/>
    </row>
    <row r="41233" spans="24:27" x14ac:dyDescent="0.25">
      <c r="X41233" s="69"/>
      <c r="Y41233" s="69"/>
      <c r="Z41233" s="69"/>
      <c r="AA41233" s="69"/>
    </row>
    <row r="41234" spans="24:27" x14ac:dyDescent="0.25">
      <c r="X41234" s="69"/>
      <c r="Y41234" s="69"/>
      <c r="Z41234" s="69"/>
      <c r="AA41234" s="69"/>
    </row>
    <row r="41235" spans="24:27" x14ac:dyDescent="0.25">
      <c r="X41235" s="69"/>
      <c r="Y41235" s="69"/>
      <c r="Z41235" s="69"/>
      <c r="AA41235" s="69"/>
    </row>
    <row r="41236" spans="24:27" x14ac:dyDescent="0.25">
      <c r="X41236" s="69"/>
      <c r="Y41236" s="69"/>
      <c r="Z41236" s="69"/>
      <c r="AA41236" s="69"/>
    </row>
    <row r="41237" spans="24:27" x14ac:dyDescent="0.25">
      <c r="X41237" s="69"/>
      <c r="Y41237" s="69"/>
      <c r="Z41237" s="69"/>
      <c r="AA41237" s="69"/>
    </row>
    <row r="41238" spans="24:27" x14ac:dyDescent="0.25">
      <c r="X41238" s="69"/>
      <c r="Y41238" s="69"/>
      <c r="Z41238" s="69"/>
      <c r="AA41238" s="69"/>
    </row>
    <row r="41239" spans="24:27" x14ac:dyDescent="0.25">
      <c r="X41239" s="69"/>
      <c r="Y41239" s="69"/>
      <c r="Z41239" s="69"/>
      <c r="AA41239" s="69"/>
    </row>
    <row r="41240" spans="24:27" x14ac:dyDescent="0.25">
      <c r="X41240" s="69"/>
      <c r="Y41240" s="69"/>
      <c r="Z41240" s="69"/>
      <c r="AA41240" s="69"/>
    </row>
    <row r="41241" spans="24:27" x14ac:dyDescent="0.25">
      <c r="X41241" s="69"/>
      <c r="Y41241" s="69"/>
      <c r="Z41241" s="69"/>
      <c r="AA41241" s="69"/>
    </row>
    <row r="41242" spans="24:27" x14ac:dyDescent="0.25">
      <c r="X41242" s="69"/>
      <c r="Y41242" s="69"/>
      <c r="Z41242" s="69"/>
      <c r="AA41242" s="69"/>
    </row>
    <row r="41243" spans="24:27" x14ac:dyDescent="0.25">
      <c r="X41243" s="69"/>
      <c r="Y41243" s="69"/>
      <c r="Z41243" s="69"/>
      <c r="AA41243" s="69"/>
    </row>
    <row r="41244" spans="24:27" x14ac:dyDescent="0.25">
      <c r="X41244" s="69"/>
      <c r="Y41244" s="69"/>
      <c r="Z41244" s="69"/>
      <c r="AA41244" s="69"/>
    </row>
    <row r="41245" spans="24:27" x14ac:dyDescent="0.25">
      <c r="X41245" s="69"/>
      <c r="Y41245" s="69"/>
      <c r="Z41245" s="69"/>
      <c r="AA41245" s="69"/>
    </row>
    <row r="41246" spans="24:27" x14ac:dyDescent="0.25">
      <c r="X41246" s="69"/>
      <c r="Y41246" s="69"/>
      <c r="Z41246" s="69"/>
      <c r="AA41246" s="69"/>
    </row>
    <row r="41247" spans="24:27" x14ac:dyDescent="0.25">
      <c r="X41247" s="69"/>
      <c r="Y41247" s="69"/>
      <c r="Z41247" s="69"/>
      <c r="AA41247" s="69"/>
    </row>
    <row r="41248" spans="24:27" x14ac:dyDescent="0.25">
      <c r="X41248" s="69"/>
      <c r="Y41248" s="69"/>
      <c r="Z41248" s="69"/>
      <c r="AA41248" s="69"/>
    </row>
    <row r="41249" spans="24:27" x14ac:dyDescent="0.25">
      <c r="X41249" s="69"/>
      <c r="Y41249" s="69"/>
      <c r="Z41249" s="69"/>
      <c r="AA41249" s="69"/>
    </row>
    <row r="41250" spans="24:27" x14ac:dyDescent="0.25">
      <c r="X41250" s="69"/>
      <c r="Y41250" s="69"/>
      <c r="Z41250" s="69"/>
      <c r="AA41250" s="69"/>
    </row>
    <row r="41251" spans="24:27" x14ac:dyDescent="0.25">
      <c r="X41251" s="69"/>
      <c r="Y41251" s="69"/>
      <c r="Z41251" s="69"/>
      <c r="AA41251" s="69"/>
    </row>
    <row r="41252" spans="24:27" x14ac:dyDescent="0.25">
      <c r="X41252" s="69"/>
      <c r="Y41252" s="69"/>
      <c r="Z41252" s="69"/>
      <c r="AA41252" s="69"/>
    </row>
    <row r="41253" spans="24:27" x14ac:dyDescent="0.25">
      <c r="X41253" s="69"/>
      <c r="Y41253" s="69"/>
      <c r="Z41253" s="69"/>
      <c r="AA41253" s="69"/>
    </row>
    <row r="41254" spans="24:27" x14ac:dyDescent="0.25">
      <c r="X41254" s="69"/>
      <c r="Y41254" s="69"/>
      <c r="Z41254" s="69"/>
      <c r="AA41254" s="69"/>
    </row>
    <row r="41255" spans="24:27" x14ac:dyDescent="0.25">
      <c r="X41255" s="69"/>
      <c r="Y41255" s="69"/>
      <c r="Z41255" s="69"/>
      <c r="AA41255" s="69"/>
    </row>
    <row r="41256" spans="24:27" x14ac:dyDescent="0.25">
      <c r="X41256" s="69"/>
      <c r="Y41256" s="69"/>
      <c r="Z41256" s="69"/>
      <c r="AA41256" s="69"/>
    </row>
    <row r="41257" spans="24:27" x14ac:dyDescent="0.25">
      <c r="X41257" s="69"/>
      <c r="Y41257" s="69"/>
      <c r="Z41257" s="69"/>
      <c r="AA41257" s="69"/>
    </row>
    <row r="41258" spans="24:27" x14ac:dyDescent="0.25">
      <c r="X41258" s="69"/>
      <c r="Y41258" s="69"/>
      <c r="Z41258" s="69"/>
      <c r="AA41258" s="69"/>
    </row>
    <row r="41259" spans="24:27" x14ac:dyDescent="0.25">
      <c r="X41259" s="69"/>
      <c r="Y41259" s="69"/>
      <c r="Z41259" s="69"/>
      <c r="AA41259" s="69"/>
    </row>
    <row r="41260" spans="24:27" x14ac:dyDescent="0.25">
      <c r="X41260" s="69"/>
      <c r="Y41260" s="69"/>
      <c r="Z41260" s="69"/>
      <c r="AA41260" s="69"/>
    </row>
    <row r="41261" spans="24:27" x14ac:dyDescent="0.25">
      <c r="X41261" s="69"/>
      <c r="Y41261" s="69"/>
      <c r="Z41261" s="69"/>
      <c r="AA41261" s="69"/>
    </row>
    <row r="41262" spans="24:27" x14ac:dyDescent="0.25">
      <c r="X41262" s="69"/>
      <c r="Y41262" s="69"/>
      <c r="Z41262" s="69"/>
      <c r="AA41262" s="69"/>
    </row>
    <row r="41263" spans="24:27" x14ac:dyDescent="0.25">
      <c r="X41263" s="69"/>
      <c r="Y41263" s="69"/>
      <c r="Z41263" s="69"/>
      <c r="AA41263" s="69"/>
    </row>
    <row r="41264" spans="24:27" x14ac:dyDescent="0.25">
      <c r="X41264" s="69"/>
      <c r="Y41264" s="69"/>
      <c r="Z41264" s="69"/>
      <c r="AA41264" s="69"/>
    </row>
    <row r="41265" spans="24:27" x14ac:dyDescent="0.25">
      <c r="X41265" s="69"/>
      <c r="Y41265" s="69"/>
      <c r="Z41265" s="69"/>
      <c r="AA41265" s="69"/>
    </row>
    <row r="41266" spans="24:27" x14ac:dyDescent="0.25">
      <c r="X41266" s="69"/>
      <c r="Y41266" s="69"/>
      <c r="Z41266" s="69"/>
      <c r="AA41266" s="69"/>
    </row>
    <row r="41267" spans="24:27" x14ac:dyDescent="0.25">
      <c r="X41267" s="69"/>
      <c r="Y41267" s="69"/>
      <c r="Z41267" s="69"/>
      <c r="AA41267" s="69"/>
    </row>
    <row r="41268" spans="24:27" x14ac:dyDescent="0.25">
      <c r="X41268" s="69"/>
      <c r="Y41268" s="69"/>
      <c r="Z41268" s="69"/>
      <c r="AA41268" s="69"/>
    </row>
    <row r="41269" spans="24:27" x14ac:dyDescent="0.25">
      <c r="X41269" s="69"/>
      <c r="Y41269" s="69"/>
      <c r="Z41269" s="69"/>
      <c r="AA41269" s="69"/>
    </row>
    <row r="41270" spans="24:27" x14ac:dyDescent="0.25">
      <c r="X41270" s="69"/>
      <c r="Y41270" s="69"/>
      <c r="Z41270" s="69"/>
      <c r="AA41270" s="69"/>
    </row>
    <row r="41271" spans="24:27" x14ac:dyDescent="0.25">
      <c r="X41271" s="69"/>
      <c r="Y41271" s="69"/>
      <c r="Z41271" s="69"/>
      <c r="AA41271" s="69"/>
    </row>
    <row r="41272" spans="24:27" x14ac:dyDescent="0.25">
      <c r="X41272" s="69"/>
      <c r="Y41272" s="69"/>
      <c r="Z41272" s="69"/>
      <c r="AA41272" s="69"/>
    </row>
    <row r="41273" spans="24:27" x14ac:dyDescent="0.25">
      <c r="X41273" s="69"/>
      <c r="Y41273" s="69"/>
      <c r="Z41273" s="69"/>
      <c r="AA41273" s="69"/>
    </row>
    <row r="41274" spans="24:27" x14ac:dyDescent="0.25">
      <c r="X41274" s="69"/>
      <c r="Y41274" s="69"/>
      <c r="Z41274" s="69"/>
      <c r="AA41274" s="69"/>
    </row>
    <row r="41275" spans="24:27" x14ac:dyDescent="0.25">
      <c r="X41275" s="69"/>
      <c r="Y41275" s="69"/>
      <c r="Z41275" s="69"/>
      <c r="AA41275" s="69"/>
    </row>
    <row r="41276" spans="24:27" x14ac:dyDescent="0.25">
      <c r="X41276" s="69"/>
      <c r="Y41276" s="69"/>
      <c r="Z41276" s="69"/>
      <c r="AA41276" s="69"/>
    </row>
    <row r="41277" spans="24:27" x14ac:dyDescent="0.25">
      <c r="X41277" s="69"/>
      <c r="Y41277" s="69"/>
      <c r="Z41277" s="69"/>
      <c r="AA41277" s="69"/>
    </row>
    <row r="41278" spans="24:27" x14ac:dyDescent="0.25">
      <c r="X41278" s="69"/>
      <c r="Y41278" s="69"/>
      <c r="Z41278" s="69"/>
      <c r="AA41278" s="69"/>
    </row>
    <row r="41279" spans="24:27" x14ac:dyDescent="0.25">
      <c r="X41279" s="69"/>
      <c r="Y41279" s="69"/>
      <c r="Z41279" s="69"/>
      <c r="AA41279" s="69"/>
    </row>
    <row r="41280" spans="24:27" x14ac:dyDescent="0.25">
      <c r="X41280" s="69"/>
      <c r="Y41280" s="69"/>
      <c r="Z41280" s="69"/>
      <c r="AA41280" s="69"/>
    </row>
    <row r="41281" spans="24:27" x14ac:dyDescent="0.25">
      <c r="X41281" s="69"/>
      <c r="Y41281" s="69"/>
      <c r="Z41281" s="69"/>
      <c r="AA41281" s="69"/>
    </row>
    <row r="41282" spans="24:27" x14ac:dyDescent="0.25">
      <c r="X41282" s="69"/>
      <c r="Y41282" s="69"/>
      <c r="Z41282" s="69"/>
      <c r="AA41282" s="69"/>
    </row>
    <row r="41283" spans="24:27" x14ac:dyDescent="0.25">
      <c r="X41283" s="69"/>
      <c r="Y41283" s="69"/>
      <c r="Z41283" s="69"/>
      <c r="AA41283" s="69"/>
    </row>
    <row r="41284" spans="24:27" x14ac:dyDescent="0.25">
      <c r="X41284" s="69"/>
      <c r="Y41284" s="69"/>
      <c r="Z41284" s="69"/>
      <c r="AA41284" s="69"/>
    </row>
    <row r="41285" spans="24:27" x14ac:dyDescent="0.25">
      <c r="X41285" s="69"/>
      <c r="Y41285" s="69"/>
      <c r="Z41285" s="69"/>
      <c r="AA41285" s="69"/>
    </row>
    <row r="41286" spans="24:27" x14ac:dyDescent="0.25">
      <c r="X41286" s="69"/>
      <c r="Y41286" s="69"/>
      <c r="Z41286" s="69"/>
      <c r="AA41286" s="69"/>
    </row>
    <row r="41287" spans="24:27" x14ac:dyDescent="0.25">
      <c r="X41287" s="69"/>
      <c r="Y41287" s="69"/>
      <c r="Z41287" s="69"/>
      <c r="AA41287" s="69"/>
    </row>
    <row r="41288" spans="24:27" x14ac:dyDescent="0.25">
      <c r="X41288" s="69"/>
      <c r="Y41288" s="69"/>
      <c r="Z41288" s="69"/>
      <c r="AA41288" s="69"/>
    </row>
    <row r="41289" spans="24:27" x14ac:dyDescent="0.25">
      <c r="X41289" s="69"/>
      <c r="Y41289" s="69"/>
      <c r="Z41289" s="69"/>
      <c r="AA41289" s="69"/>
    </row>
    <row r="41290" spans="24:27" x14ac:dyDescent="0.25">
      <c r="X41290" s="69"/>
      <c r="Y41290" s="69"/>
      <c r="Z41290" s="69"/>
      <c r="AA41290" s="69"/>
    </row>
    <row r="41291" spans="24:27" x14ac:dyDescent="0.25">
      <c r="X41291" s="69"/>
      <c r="Y41291" s="69"/>
      <c r="Z41291" s="69"/>
      <c r="AA41291" s="69"/>
    </row>
    <row r="41292" spans="24:27" x14ac:dyDescent="0.25">
      <c r="X41292" s="69"/>
      <c r="Y41292" s="69"/>
      <c r="Z41292" s="69"/>
      <c r="AA41292" s="69"/>
    </row>
    <row r="41293" spans="24:27" x14ac:dyDescent="0.25">
      <c r="X41293" s="69"/>
      <c r="Y41293" s="69"/>
      <c r="Z41293" s="69"/>
      <c r="AA41293" s="69"/>
    </row>
    <row r="41294" spans="24:27" x14ac:dyDescent="0.25">
      <c r="X41294" s="69"/>
      <c r="Y41294" s="69"/>
      <c r="Z41294" s="69"/>
      <c r="AA41294" s="69"/>
    </row>
    <row r="41295" spans="24:27" x14ac:dyDescent="0.25">
      <c r="X41295" s="69"/>
      <c r="Y41295" s="69"/>
      <c r="Z41295" s="69"/>
      <c r="AA41295" s="69"/>
    </row>
    <row r="41296" spans="24:27" x14ac:dyDescent="0.25">
      <c r="X41296" s="69"/>
      <c r="Y41296" s="69"/>
      <c r="Z41296" s="69"/>
      <c r="AA41296" s="69"/>
    </row>
    <row r="41297" spans="24:27" x14ac:dyDescent="0.25">
      <c r="X41297" s="69"/>
      <c r="Y41297" s="69"/>
      <c r="Z41297" s="69"/>
      <c r="AA41297" s="69"/>
    </row>
    <row r="41298" spans="24:27" x14ac:dyDescent="0.25">
      <c r="X41298" s="69"/>
      <c r="Y41298" s="69"/>
      <c r="Z41298" s="69"/>
      <c r="AA41298" s="69"/>
    </row>
    <row r="41299" spans="24:27" x14ac:dyDescent="0.25">
      <c r="X41299" s="69"/>
      <c r="Y41299" s="69"/>
      <c r="Z41299" s="69"/>
      <c r="AA41299" s="69"/>
    </row>
    <row r="41300" spans="24:27" x14ac:dyDescent="0.25">
      <c r="X41300" s="69"/>
      <c r="Y41300" s="69"/>
      <c r="Z41300" s="69"/>
      <c r="AA41300" s="69"/>
    </row>
    <row r="41301" spans="24:27" x14ac:dyDescent="0.25">
      <c r="X41301" s="69"/>
      <c r="Y41301" s="69"/>
      <c r="Z41301" s="69"/>
      <c r="AA41301" s="69"/>
    </row>
    <row r="41302" spans="24:27" x14ac:dyDescent="0.25">
      <c r="X41302" s="69"/>
      <c r="Y41302" s="69"/>
      <c r="Z41302" s="69"/>
      <c r="AA41302" s="69"/>
    </row>
    <row r="41303" spans="24:27" x14ac:dyDescent="0.25">
      <c r="X41303" s="69"/>
      <c r="Y41303" s="69"/>
      <c r="Z41303" s="69"/>
      <c r="AA41303" s="69"/>
    </row>
    <row r="41304" spans="24:27" x14ac:dyDescent="0.25">
      <c r="X41304" s="69"/>
      <c r="Y41304" s="69"/>
      <c r="Z41304" s="69"/>
      <c r="AA41304" s="69"/>
    </row>
    <row r="41305" spans="24:27" x14ac:dyDescent="0.25">
      <c r="X41305" s="69"/>
      <c r="Y41305" s="69"/>
      <c r="Z41305" s="69"/>
      <c r="AA41305" s="69"/>
    </row>
    <row r="41306" spans="24:27" x14ac:dyDescent="0.25">
      <c r="X41306" s="69"/>
      <c r="Y41306" s="69"/>
      <c r="Z41306" s="69"/>
      <c r="AA41306" s="69"/>
    </row>
    <row r="41307" spans="24:27" x14ac:dyDescent="0.25">
      <c r="X41307" s="69"/>
      <c r="Y41307" s="69"/>
      <c r="Z41307" s="69"/>
      <c r="AA41307" s="69"/>
    </row>
    <row r="41308" spans="24:27" x14ac:dyDescent="0.25">
      <c r="X41308" s="69"/>
      <c r="Y41308" s="69"/>
      <c r="Z41308" s="69"/>
      <c r="AA41308" s="69"/>
    </row>
    <row r="41309" spans="24:27" x14ac:dyDescent="0.25">
      <c r="X41309" s="69"/>
      <c r="Y41309" s="69"/>
      <c r="Z41309" s="69"/>
      <c r="AA41309" s="69"/>
    </row>
    <row r="41310" spans="24:27" x14ac:dyDescent="0.25">
      <c r="X41310" s="69"/>
      <c r="Y41310" s="69"/>
      <c r="Z41310" s="69"/>
      <c r="AA41310" s="69"/>
    </row>
    <row r="41311" spans="24:27" x14ac:dyDescent="0.25">
      <c r="X41311" s="69"/>
      <c r="Y41311" s="69"/>
      <c r="Z41311" s="69"/>
      <c r="AA41311" s="69"/>
    </row>
    <row r="41312" spans="24:27" x14ac:dyDescent="0.25">
      <c r="X41312" s="69"/>
      <c r="Y41312" s="69"/>
      <c r="Z41312" s="69"/>
      <c r="AA41312" s="69"/>
    </row>
    <row r="41313" spans="24:27" x14ac:dyDescent="0.25">
      <c r="X41313" s="69"/>
      <c r="Y41313" s="69"/>
      <c r="Z41313" s="69"/>
      <c r="AA41313" s="69"/>
    </row>
    <row r="41314" spans="24:27" x14ac:dyDescent="0.25">
      <c r="X41314" s="69"/>
      <c r="Y41314" s="69"/>
      <c r="Z41314" s="69"/>
      <c r="AA41314" s="69"/>
    </row>
    <row r="41315" spans="24:27" x14ac:dyDescent="0.25">
      <c r="X41315" s="69"/>
      <c r="Y41315" s="69"/>
      <c r="Z41315" s="69"/>
      <c r="AA41315" s="69"/>
    </row>
    <row r="41316" spans="24:27" x14ac:dyDescent="0.25">
      <c r="X41316" s="69"/>
      <c r="Y41316" s="69"/>
      <c r="Z41316" s="69"/>
      <c r="AA41316" s="69"/>
    </row>
    <row r="41317" spans="24:27" x14ac:dyDescent="0.25">
      <c r="X41317" s="69"/>
      <c r="Y41317" s="69"/>
      <c r="Z41317" s="69"/>
      <c r="AA41317" s="69"/>
    </row>
    <row r="41318" spans="24:27" x14ac:dyDescent="0.25">
      <c r="X41318" s="69"/>
      <c r="Y41318" s="69"/>
      <c r="Z41318" s="69"/>
      <c r="AA41318" s="69"/>
    </row>
    <row r="41319" spans="24:27" x14ac:dyDescent="0.25">
      <c r="X41319" s="69"/>
      <c r="Y41319" s="69"/>
      <c r="Z41319" s="69"/>
      <c r="AA41319" s="69"/>
    </row>
    <row r="41320" spans="24:27" x14ac:dyDescent="0.25">
      <c r="X41320" s="69"/>
      <c r="Y41320" s="69"/>
      <c r="Z41320" s="69"/>
      <c r="AA41320" s="69"/>
    </row>
    <row r="41321" spans="24:27" x14ac:dyDescent="0.25">
      <c r="X41321" s="69"/>
      <c r="Y41321" s="69"/>
      <c r="Z41321" s="69"/>
      <c r="AA41321" s="69"/>
    </row>
    <row r="41322" spans="24:27" x14ac:dyDescent="0.25">
      <c r="X41322" s="69"/>
      <c r="Y41322" s="69"/>
      <c r="Z41322" s="69"/>
      <c r="AA41322" s="69"/>
    </row>
    <row r="41323" spans="24:27" x14ac:dyDescent="0.25">
      <c r="X41323" s="69"/>
      <c r="Y41323" s="69"/>
      <c r="Z41323" s="69"/>
      <c r="AA41323" s="69"/>
    </row>
    <row r="41324" spans="24:27" x14ac:dyDescent="0.25">
      <c r="X41324" s="69"/>
      <c r="Y41324" s="69"/>
      <c r="Z41324" s="69"/>
      <c r="AA41324" s="69"/>
    </row>
    <row r="41325" spans="24:27" x14ac:dyDescent="0.25">
      <c r="X41325" s="69"/>
      <c r="Y41325" s="69"/>
      <c r="Z41325" s="69"/>
      <c r="AA41325" s="69"/>
    </row>
    <row r="41326" spans="24:27" x14ac:dyDescent="0.25">
      <c r="X41326" s="69"/>
      <c r="Y41326" s="69"/>
      <c r="Z41326" s="69"/>
      <c r="AA41326" s="69"/>
    </row>
    <row r="41327" spans="24:27" x14ac:dyDescent="0.25">
      <c r="X41327" s="69"/>
      <c r="Y41327" s="69"/>
      <c r="Z41327" s="69"/>
      <c r="AA41327" s="69"/>
    </row>
    <row r="41328" spans="24:27" x14ac:dyDescent="0.25">
      <c r="X41328" s="69"/>
      <c r="Y41328" s="69"/>
      <c r="Z41328" s="69"/>
      <c r="AA41328" s="69"/>
    </row>
    <row r="41329" spans="24:27" x14ac:dyDescent="0.25">
      <c r="X41329" s="69"/>
      <c r="Y41329" s="69"/>
      <c r="Z41329" s="69"/>
      <c r="AA41329" s="69"/>
    </row>
    <row r="41330" spans="24:27" x14ac:dyDescent="0.25">
      <c r="X41330" s="69"/>
      <c r="Y41330" s="69"/>
      <c r="Z41330" s="69"/>
      <c r="AA41330" s="69"/>
    </row>
    <row r="41331" spans="24:27" x14ac:dyDescent="0.25">
      <c r="X41331" s="69"/>
      <c r="Y41331" s="69"/>
      <c r="Z41331" s="69"/>
      <c r="AA41331" s="69"/>
    </row>
    <row r="41332" spans="24:27" x14ac:dyDescent="0.25">
      <c r="X41332" s="69"/>
      <c r="Y41332" s="69"/>
      <c r="Z41332" s="69"/>
      <c r="AA41332" s="69"/>
    </row>
    <row r="41333" spans="24:27" x14ac:dyDescent="0.25">
      <c r="X41333" s="69"/>
      <c r="Y41333" s="69"/>
      <c r="Z41333" s="69"/>
      <c r="AA41333" s="69"/>
    </row>
    <row r="41334" spans="24:27" x14ac:dyDescent="0.25">
      <c r="X41334" s="69"/>
      <c r="Y41334" s="69"/>
      <c r="Z41334" s="69"/>
      <c r="AA41334" s="69"/>
    </row>
    <row r="41335" spans="24:27" x14ac:dyDescent="0.25">
      <c r="X41335" s="69"/>
      <c r="Y41335" s="69"/>
      <c r="Z41335" s="69"/>
      <c r="AA41335" s="69"/>
    </row>
    <row r="41336" spans="24:27" x14ac:dyDescent="0.25">
      <c r="X41336" s="69"/>
      <c r="Y41336" s="69"/>
      <c r="Z41336" s="69"/>
      <c r="AA41336" s="69"/>
    </row>
    <row r="41337" spans="24:27" x14ac:dyDescent="0.25">
      <c r="X41337" s="69"/>
      <c r="Y41337" s="69"/>
      <c r="Z41337" s="69"/>
      <c r="AA41337" s="69"/>
    </row>
    <row r="41338" spans="24:27" x14ac:dyDescent="0.25">
      <c r="X41338" s="69"/>
      <c r="Y41338" s="69"/>
      <c r="Z41338" s="69"/>
      <c r="AA41338" s="69"/>
    </row>
    <row r="41339" spans="24:27" x14ac:dyDescent="0.25">
      <c r="X41339" s="69"/>
      <c r="Y41339" s="69"/>
      <c r="Z41339" s="69"/>
      <c r="AA41339" s="69"/>
    </row>
    <row r="41340" spans="24:27" x14ac:dyDescent="0.25">
      <c r="X41340" s="69"/>
      <c r="Y41340" s="69"/>
      <c r="Z41340" s="69"/>
      <c r="AA41340" s="69"/>
    </row>
    <row r="41341" spans="24:27" x14ac:dyDescent="0.25">
      <c r="X41341" s="69"/>
      <c r="Y41341" s="69"/>
      <c r="Z41341" s="69"/>
      <c r="AA41341" s="69"/>
    </row>
    <row r="41342" spans="24:27" x14ac:dyDescent="0.25">
      <c r="X41342" s="69"/>
      <c r="Y41342" s="69"/>
      <c r="Z41342" s="69"/>
      <c r="AA41342" s="69"/>
    </row>
    <row r="41343" spans="24:27" x14ac:dyDescent="0.25">
      <c r="X41343" s="69"/>
      <c r="Y41343" s="69"/>
      <c r="Z41343" s="69"/>
      <c r="AA41343" s="69"/>
    </row>
    <row r="41344" spans="24:27" x14ac:dyDescent="0.25">
      <c r="X41344" s="69"/>
      <c r="Y41344" s="69"/>
      <c r="Z41344" s="69"/>
      <c r="AA41344" s="69"/>
    </row>
    <row r="41345" spans="24:27" x14ac:dyDescent="0.25">
      <c r="X41345" s="69"/>
      <c r="Y41345" s="69"/>
      <c r="Z41345" s="69"/>
      <c r="AA41345" s="69"/>
    </row>
    <row r="41346" spans="24:27" x14ac:dyDescent="0.25">
      <c r="X41346" s="69"/>
      <c r="Y41346" s="69"/>
      <c r="Z41346" s="69"/>
      <c r="AA41346" s="69"/>
    </row>
    <row r="41347" spans="24:27" x14ac:dyDescent="0.25">
      <c r="X41347" s="69"/>
      <c r="Y41347" s="69"/>
      <c r="Z41347" s="69"/>
      <c r="AA41347" s="69"/>
    </row>
    <row r="41348" spans="24:27" x14ac:dyDescent="0.25">
      <c r="X41348" s="69"/>
      <c r="Y41348" s="69"/>
      <c r="Z41348" s="69"/>
      <c r="AA41348" s="69"/>
    </row>
    <row r="41349" spans="24:27" x14ac:dyDescent="0.25">
      <c r="X41349" s="69"/>
      <c r="Y41349" s="69"/>
      <c r="Z41349" s="69"/>
      <c r="AA41349" s="69"/>
    </row>
    <row r="41350" spans="24:27" x14ac:dyDescent="0.25">
      <c r="X41350" s="69"/>
      <c r="Y41350" s="69"/>
      <c r="Z41350" s="69"/>
      <c r="AA41350" s="69"/>
    </row>
    <row r="41351" spans="24:27" x14ac:dyDescent="0.25">
      <c r="X41351" s="69"/>
      <c r="Y41351" s="69"/>
      <c r="Z41351" s="69"/>
      <c r="AA41351" s="69"/>
    </row>
    <row r="41352" spans="24:27" x14ac:dyDescent="0.25">
      <c r="X41352" s="69"/>
      <c r="Y41352" s="69"/>
      <c r="Z41352" s="69"/>
      <c r="AA41352" s="69"/>
    </row>
    <row r="41353" spans="24:27" x14ac:dyDescent="0.25">
      <c r="X41353" s="69"/>
      <c r="Y41353" s="69"/>
      <c r="Z41353" s="69"/>
      <c r="AA41353" s="69"/>
    </row>
    <row r="41354" spans="24:27" x14ac:dyDescent="0.25">
      <c r="X41354" s="69"/>
      <c r="Y41354" s="69"/>
      <c r="Z41354" s="69"/>
      <c r="AA41354" s="69"/>
    </row>
    <row r="41355" spans="24:27" x14ac:dyDescent="0.25">
      <c r="X41355" s="69"/>
      <c r="Y41355" s="69"/>
      <c r="Z41355" s="69"/>
      <c r="AA41355" s="69"/>
    </row>
    <row r="41356" spans="24:27" x14ac:dyDescent="0.25">
      <c r="X41356" s="69"/>
      <c r="Y41356" s="69"/>
      <c r="Z41356" s="69"/>
      <c r="AA41356" s="69"/>
    </row>
    <row r="41357" spans="24:27" x14ac:dyDescent="0.25">
      <c r="X41357" s="69"/>
      <c r="Y41357" s="69"/>
      <c r="Z41357" s="69"/>
      <c r="AA41357" s="69"/>
    </row>
    <row r="41358" spans="24:27" x14ac:dyDescent="0.25">
      <c r="X41358" s="69"/>
      <c r="Y41358" s="69"/>
      <c r="Z41358" s="69"/>
      <c r="AA41358" s="69"/>
    </row>
    <row r="41359" spans="24:27" x14ac:dyDescent="0.25">
      <c r="X41359" s="69"/>
      <c r="Y41359" s="69"/>
      <c r="Z41359" s="69"/>
      <c r="AA41359" s="69"/>
    </row>
    <row r="41360" spans="24:27" x14ac:dyDescent="0.25">
      <c r="X41360" s="69"/>
      <c r="Y41360" s="69"/>
      <c r="Z41360" s="69"/>
      <c r="AA41360" s="69"/>
    </row>
    <row r="41361" spans="24:27" x14ac:dyDescent="0.25">
      <c r="X41361" s="69"/>
      <c r="Y41361" s="69"/>
      <c r="Z41361" s="69"/>
      <c r="AA41361" s="69"/>
    </row>
    <row r="41362" spans="24:27" x14ac:dyDescent="0.25">
      <c r="X41362" s="69"/>
      <c r="Y41362" s="69"/>
      <c r="Z41362" s="69"/>
      <c r="AA41362" s="69"/>
    </row>
    <row r="41363" spans="24:27" x14ac:dyDescent="0.25">
      <c r="X41363" s="69"/>
      <c r="Y41363" s="69"/>
      <c r="Z41363" s="69"/>
      <c r="AA41363" s="69"/>
    </row>
    <row r="41364" spans="24:27" x14ac:dyDescent="0.25">
      <c r="X41364" s="69"/>
      <c r="Y41364" s="69"/>
      <c r="Z41364" s="69"/>
      <c r="AA41364" s="69"/>
    </row>
    <row r="41365" spans="24:27" x14ac:dyDescent="0.25">
      <c r="X41365" s="69"/>
      <c r="Y41365" s="69"/>
      <c r="Z41365" s="69"/>
      <c r="AA41365" s="69"/>
    </row>
    <row r="41366" spans="24:27" x14ac:dyDescent="0.25">
      <c r="X41366" s="69"/>
      <c r="Y41366" s="69"/>
      <c r="Z41366" s="69"/>
      <c r="AA41366" s="69"/>
    </row>
    <row r="41367" spans="24:27" x14ac:dyDescent="0.25">
      <c r="X41367" s="69"/>
      <c r="Y41367" s="69"/>
      <c r="Z41367" s="69"/>
      <c r="AA41367" s="69"/>
    </row>
    <row r="41368" spans="24:27" x14ac:dyDescent="0.25">
      <c r="X41368" s="69"/>
      <c r="Y41368" s="69"/>
      <c r="Z41368" s="69"/>
      <c r="AA41368" s="69"/>
    </row>
    <row r="41369" spans="24:27" x14ac:dyDescent="0.25">
      <c r="X41369" s="69"/>
      <c r="Y41369" s="69"/>
      <c r="Z41369" s="69"/>
      <c r="AA41369" s="69"/>
    </row>
    <row r="41370" spans="24:27" x14ac:dyDescent="0.25">
      <c r="X41370" s="69"/>
      <c r="Y41370" s="69"/>
      <c r="Z41370" s="69"/>
      <c r="AA41370" s="69"/>
    </row>
    <row r="41371" spans="24:27" x14ac:dyDescent="0.25">
      <c r="X41371" s="69"/>
      <c r="Y41371" s="69"/>
      <c r="Z41371" s="69"/>
      <c r="AA41371" s="69"/>
    </row>
    <row r="41372" spans="24:27" x14ac:dyDescent="0.25">
      <c r="X41372" s="69"/>
      <c r="Y41372" s="69"/>
      <c r="Z41372" s="69"/>
      <c r="AA41372" s="69"/>
    </row>
    <row r="41373" spans="24:27" x14ac:dyDescent="0.25">
      <c r="X41373" s="69"/>
      <c r="Y41373" s="69"/>
      <c r="Z41373" s="69"/>
      <c r="AA41373" s="69"/>
    </row>
    <row r="41374" spans="24:27" x14ac:dyDescent="0.25">
      <c r="X41374" s="69"/>
      <c r="Y41374" s="69"/>
      <c r="Z41374" s="69"/>
      <c r="AA41374" s="69"/>
    </row>
    <row r="41375" spans="24:27" x14ac:dyDescent="0.25">
      <c r="X41375" s="69"/>
      <c r="Y41375" s="69"/>
      <c r="Z41375" s="69"/>
      <c r="AA41375" s="69"/>
    </row>
    <row r="41376" spans="24:27" x14ac:dyDescent="0.25">
      <c r="X41376" s="69"/>
      <c r="Y41376" s="69"/>
      <c r="Z41376" s="69"/>
      <c r="AA41376" s="69"/>
    </row>
    <row r="41377" spans="24:27" x14ac:dyDescent="0.25">
      <c r="X41377" s="69"/>
      <c r="Y41377" s="69"/>
      <c r="Z41377" s="69"/>
      <c r="AA41377" s="69"/>
    </row>
    <row r="41378" spans="24:27" x14ac:dyDescent="0.25">
      <c r="X41378" s="69"/>
      <c r="Y41378" s="69"/>
      <c r="Z41378" s="69"/>
      <c r="AA41378" s="69"/>
    </row>
    <row r="41379" spans="24:27" x14ac:dyDescent="0.25">
      <c r="X41379" s="69"/>
      <c r="Y41379" s="69"/>
      <c r="Z41379" s="69"/>
      <c r="AA41379" s="69"/>
    </row>
    <row r="41380" spans="24:27" x14ac:dyDescent="0.25">
      <c r="X41380" s="69"/>
      <c r="Y41380" s="69"/>
      <c r="Z41380" s="69"/>
      <c r="AA41380" s="69"/>
    </row>
    <row r="41381" spans="24:27" x14ac:dyDescent="0.25">
      <c r="X41381" s="69"/>
      <c r="Y41381" s="69"/>
      <c r="Z41381" s="69"/>
      <c r="AA41381" s="69"/>
    </row>
    <row r="41382" spans="24:27" x14ac:dyDescent="0.25">
      <c r="X41382" s="69"/>
      <c r="Y41382" s="69"/>
      <c r="Z41382" s="69"/>
      <c r="AA41382" s="69"/>
    </row>
    <row r="41383" spans="24:27" x14ac:dyDescent="0.25">
      <c r="X41383" s="69"/>
      <c r="Y41383" s="69"/>
      <c r="Z41383" s="69"/>
      <c r="AA41383" s="69"/>
    </row>
    <row r="41384" spans="24:27" x14ac:dyDescent="0.25">
      <c r="X41384" s="69"/>
      <c r="Y41384" s="69"/>
      <c r="Z41384" s="69"/>
      <c r="AA41384" s="69"/>
    </row>
    <row r="41385" spans="24:27" x14ac:dyDescent="0.25">
      <c r="X41385" s="69"/>
      <c r="Y41385" s="69"/>
      <c r="Z41385" s="69"/>
      <c r="AA41385" s="69"/>
    </row>
    <row r="41386" spans="24:27" x14ac:dyDescent="0.25">
      <c r="X41386" s="69"/>
      <c r="Y41386" s="69"/>
      <c r="Z41386" s="69"/>
      <c r="AA41386" s="69"/>
    </row>
    <row r="41387" spans="24:27" x14ac:dyDescent="0.25">
      <c r="X41387" s="69"/>
      <c r="Y41387" s="69"/>
      <c r="Z41387" s="69"/>
      <c r="AA41387" s="69"/>
    </row>
    <row r="41388" spans="24:27" x14ac:dyDescent="0.25">
      <c r="X41388" s="69"/>
      <c r="Y41388" s="69"/>
      <c r="Z41388" s="69"/>
      <c r="AA41388" s="69"/>
    </row>
    <row r="41389" spans="24:27" x14ac:dyDescent="0.25">
      <c r="X41389" s="69"/>
      <c r="Y41389" s="69"/>
      <c r="Z41389" s="69"/>
      <c r="AA41389" s="69"/>
    </row>
    <row r="41390" spans="24:27" x14ac:dyDescent="0.25">
      <c r="X41390" s="69"/>
      <c r="Y41390" s="69"/>
      <c r="Z41390" s="69"/>
      <c r="AA41390" s="69"/>
    </row>
    <row r="41391" spans="24:27" x14ac:dyDescent="0.25">
      <c r="X41391" s="69"/>
      <c r="Y41391" s="69"/>
      <c r="Z41391" s="69"/>
      <c r="AA41391" s="69"/>
    </row>
    <row r="41392" spans="24:27" x14ac:dyDescent="0.25">
      <c r="X41392" s="69"/>
      <c r="Y41392" s="69"/>
      <c r="Z41392" s="69"/>
      <c r="AA41392" s="69"/>
    </row>
    <row r="41393" spans="24:27" x14ac:dyDescent="0.25">
      <c r="X41393" s="69"/>
      <c r="Y41393" s="69"/>
      <c r="Z41393" s="69"/>
      <c r="AA41393" s="69"/>
    </row>
    <row r="41394" spans="24:27" x14ac:dyDescent="0.25">
      <c r="X41394" s="69"/>
      <c r="Y41394" s="69"/>
      <c r="Z41394" s="69"/>
      <c r="AA41394" s="69"/>
    </row>
    <row r="41395" spans="24:27" x14ac:dyDescent="0.25">
      <c r="X41395" s="69"/>
      <c r="Y41395" s="69"/>
      <c r="Z41395" s="69"/>
      <c r="AA41395" s="69"/>
    </row>
    <row r="41396" spans="24:27" x14ac:dyDescent="0.25">
      <c r="X41396" s="69"/>
      <c r="Y41396" s="69"/>
      <c r="Z41396" s="69"/>
      <c r="AA41396" s="69"/>
    </row>
    <row r="41397" spans="24:27" x14ac:dyDescent="0.25">
      <c r="X41397" s="69"/>
      <c r="Y41397" s="69"/>
      <c r="Z41397" s="69"/>
      <c r="AA41397" s="69"/>
    </row>
    <row r="41398" spans="24:27" x14ac:dyDescent="0.25">
      <c r="X41398" s="69"/>
      <c r="Y41398" s="69"/>
      <c r="Z41398" s="69"/>
      <c r="AA41398" s="69"/>
    </row>
    <row r="41399" spans="24:27" x14ac:dyDescent="0.25">
      <c r="X41399" s="69"/>
      <c r="Y41399" s="69"/>
      <c r="Z41399" s="69"/>
      <c r="AA41399" s="69"/>
    </row>
    <row r="41400" spans="24:27" x14ac:dyDescent="0.25">
      <c r="X41400" s="69"/>
      <c r="Y41400" s="69"/>
      <c r="Z41400" s="69"/>
      <c r="AA41400" s="69"/>
    </row>
    <row r="41401" spans="24:27" x14ac:dyDescent="0.25">
      <c r="X41401" s="69"/>
      <c r="Y41401" s="69"/>
      <c r="Z41401" s="69"/>
      <c r="AA41401" s="69"/>
    </row>
    <row r="41402" spans="24:27" x14ac:dyDescent="0.25">
      <c r="X41402" s="69"/>
      <c r="Y41402" s="69"/>
      <c r="Z41402" s="69"/>
      <c r="AA41402" s="69"/>
    </row>
    <row r="41403" spans="24:27" x14ac:dyDescent="0.25">
      <c r="X41403" s="69"/>
      <c r="Y41403" s="69"/>
      <c r="Z41403" s="69"/>
      <c r="AA41403" s="69"/>
    </row>
    <row r="41404" spans="24:27" x14ac:dyDescent="0.25">
      <c r="X41404" s="69"/>
      <c r="Y41404" s="69"/>
      <c r="Z41404" s="69"/>
      <c r="AA41404" s="69"/>
    </row>
    <row r="41405" spans="24:27" x14ac:dyDescent="0.25">
      <c r="X41405" s="69"/>
      <c r="Y41405" s="69"/>
      <c r="Z41405" s="69"/>
      <c r="AA41405" s="69"/>
    </row>
    <row r="41406" spans="24:27" x14ac:dyDescent="0.25">
      <c r="X41406" s="69"/>
      <c r="Y41406" s="69"/>
      <c r="Z41406" s="69"/>
      <c r="AA41406" s="69"/>
    </row>
    <row r="41407" spans="24:27" x14ac:dyDescent="0.25">
      <c r="X41407" s="69"/>
      <c r="Y41407" s="69"/>
      <c r="Z41407" s="69"/>
      <c r="AA41407" s="69"/>
    </row>
    <row r="41408" spans="24:27" x14ac:dyDescent="0.25">
      <c r="X41408" s="69"/>
      <c r="Y41408" s="69"/>
      <c r="Z41408" s="69"/>
      <c r="AA41408" s="69"/>
    </row>
    <row r="41409" spans="24:27" x14ac:dyDescent="0.25">
      <c r="X41409" s="69"/>
      <c r="Y41409" s="69"/>
      <c r="Z41409" s="69"/>
      <c r="AA41409" s="69"/>
    </row>
    <row r="41410" spans="24:27" x14ac:dyDescent="0.25">
      <c r="X41410" s="69"/>
      <c r="Y41410" s="69"/>
      <c r="Z41410" s="69"/>
      <c r="AA41410" s="69"/>
    </row>
    <row r="41411" spans="24:27" x14ac:dyDescent="0.25">
      <c r="X41411" s="69"/>
      <c r="Y41411" s="69"/>
      <c r="Z41411" s="69"/>
      <c r="AA41411" s="69"/>
    </row>
    <row r="41412" spans="24:27" x14ac:dyDescent="0.25">
      <c r="X41412" s="69"/>
      <c r="Y41412" s="69"/>
      <c r="Z41412" s="69"/>
      <c r="AA41412" s="69"/>
    </row>
    <row r="41413" spans="24:27" x14ac:dyDescent="0.25">
      <c r="X41413" s="69"/>
      <c r="Y41413" s="69"/>
      <c r="Z41413" s="69"/>
      <c r="AA41413" s="69"/>
    </row>
    <row r="41414" spans="24:27" x14ac:dyDescent="0.25">
      <c r="X41414" s="69"/>
      <c r="Y41414" s="69"/>
      <c r="Z41414" s="69"/>
      <c r="AA41414" s="69"/>
    </row>
    <row r="41415" spans="24:27" x14ac:dyDescent="0.25">
      <c r="X41415" s="69"/>
      <c r="Y41415" s="69"/>
      <c r="Z41415" s="69"/>
      <c r="AA41415" s="69"/>
    </row>
    <row r="41416" spans="24:27" x14ac:dyDescent="0.25">
      <c r="X41416" s="69"/>
      <c r="Y41416" s="69"/>
      <c r="Z41416" s="69"/>
      <c r="AA41416" s="69"/>
    </row>
    <row r="41417" spans="24:27" x14ac:dyDescent="0.25">
      <c r="X41417" s="69"/>
      <c r="Y41417" s="69"/>
      <c r="Z41417" s="69"/>
      <c r="AA41417" s="69"/>
    </row>
    <row r="41418" spans="24:27" x14ac:dyDescent="0.25">
      <c r="X41418" s="69"/>
      <c r="Y41418" s="69"/>
      <c r="Z41418" s="69"/>
      <c r="AA41418" s="69"/>
    </row>
    <row r="41419" spans="24:27" x14ac:dyDescent="0.25">
      <c r="X41419" s="69"/>
      <c r="Y41419" s="69"/>
      <c r="Z41419" s="69"/>
      <c r="AA41419" s="69"/>
    </row>
    <row r="41420" spans="24:27" x14ac:dyDescent="0.25">
      <c r="X41420" s="69"/>
      <c r="Y41420" s="69"/>
      <c r="Z41420" s="69"/>
      <c r="AA41420" s="69"/>
    </row>
    <row r="41421" spans="24:27" x14ac:dyDescent="0.25">
      <c r="X41421" s="69"/>
      <c r="Y41421" s="69"/>
      <c r="Z41421" s="69"/>
      <c r="AA41421" s="69"/>
    </row>
    <row r="41422" spans="24:27" x14ac:dyDescent="0.25">
      <c r="X41422" s="69"/>
      <c r="Y41422" s="69"/>
      <c r="Z41422" s="69"/>
      <c r="AA41422" s="69"/>
    </row>
    <row r="41423" spans="24:27" x14ac:dyDescent="0.25">
      <c r="X41423" s="69"/>
      <c r="Y41423" s="69"/>
      <c r="Z41423" s="69"/>
      <c r="AA41423" s="69"/>
    </row>
    <row r="41424" spans="24:27" x14ac:dyDescent="0.25">
      <c r="X41424" s="69"/>
      <c r="Y41424" s="69"/>
      <c r="Z41424" s="69"/>
      <c r="AA41424" s="69"/>
    </row>
    <row r="41425" spans="24:27" x14ac:dyDescent="0.25">
      <c r="X41425" s="69"/>
      <c r="Y41425" s="69"/>
      <c r="Z41425" s="69"/>
      <c r="AA41425" s="69"/>
    </row>
    <row r="41426" spans="24:27" x14ac:dyDescent="0.25">
      <c r="X41426" s="69"/>
      <c r="Y41426" s="69"/>
      <c r="Z41426" s="69"/>
      <c r="AA41426" s="69"/>
    </row>
    <row r="41427" spans="24:27" x14ac:dyDescent="0.25">
      <c r="X41427" s="69"/>
      <c r="Y41427" s="69"/>
      <c r="Z41427" s="69"/>
      <c r="AA41427" s="69"/>
    </row>
    <row r="41428" spans="24:27" x14ac:dyDescent="0.25">
      <c r="X41428" s="69"/>
      <c r="Y41428" s="69"/>
      <c r="Z41428" s="69"/>
      <c r="AA41428" s="69"/>
    </row>
    <row r="41429" spans="24:27" x14ac:dyDescent="0.25">
      <c r="X41429" s="69"/>
      <c r="Y41429" s="69"/>
      <c r="Z41429" s="69"/>
      <c r="AA41429" s="69"/>
    </row>
    <row r="41430" spans="24:27" x14ac:dyDescent="0.25">
      <c r="X41430" s="69"/>
      <c r="Y41430" s="69"/>
      <c r="Z41430" s="69"/>
      <c r="AA41430" s="69"/>
    </row>
    <row r="41431" spans="24:27" x14ac:dyDescent="0.25">
      <c r="X41431" s="69"/>
      <c r="Y41431" s="69"/>
      <c r="Z41431" s="69"/>
      <c r="AA41431" s="69"/>
    </row>
    <row r="41432" spans="24:27" x14ac:dyDescent="0.25">
      <c r="X41432" s="69"/>
      <c r="Y41432" s="69"/>
      <c r="Z41432" s="69"/>
      <c r="AA41432" s="69"/>
    </row>
    <row r="41433" spans="24:27" x14ac:dyDescent="0.25">
      <c r="X41433" s="69"/>
      <c r="Y41433" s="69"/>
      <c r="Z41433" s="69"/>
      <c r="AA41433" s="69"/>
    </row>
    <row r="41434" spans="24:27" x14ac:dyDescent="0.25">
      <c r="X41434" s="69"/>
      <c r="Y41434" s="69"/>
      <c r="Z41434" s="69"/>
      <c r="AA41434" s="69"/>
    </row>
    <row r="41435" spans="24:27" x14ac:dyDescent="0.25">
      <c r="X41435" s="69"/>
      <c r="Y41435" s="69"/>
      <c r="Z41435" s="69"/>
      <c r="AA41435" s="69"/>
    </row>
    <row r="41436" spans="24:27" x14ac:dyDescent="0.25">
      <c r="X41436" s="69"/>
      <c r="Y41436" s="69"/>
      <c r="Z41436" s="69"/>
      <c r="AA41436" s="69"/>
    </row>
    <row r="41437" spans="24:27" x14ac:dyDescent="0.25">
      <c r="X41437" s="69"/>
      <c r="Y41437" s="69"/>
      <c r="Z41437" s="69"/>
      <c r="AA41437" s="69"/>
    </row>
    <row r="41438" spans="24:27" x14ac:dyDescent="0.25">
      <c r="X41438" s="69"/>
      <c r="Y41438" s="69"/>
      <c r="Z41438" s="69"/>
      <c r="AA41438" s="69"/>
    </row>
    <row r="41439" spans="24:27" x14ac:dyDescent="0.25">
      <c r="X41439" s="69"/>
      <c r="Y41439" s="69"/>
      <c r="Z41439" s="69"/>
      <c r="AA41439" s="69"/>
    </row>
    <row r="41440" spans="24:27" x14ac:dyDescent="0.25">
      <c r="X41440" s="69"/>
      <c r="Y41440" s="69"/>
      <c r="Z41440" s="69"/>
      <c r="AA41440" s="69"/>
    </row>
    <row r="41441" spans="24:27" x14ac:dyDescent="0.25">
      <c r="X41441" s="69"/>
      <c r="Y41441" s="69"/>
      <c r="Z41441" s="69"/>
      <c r="AA41441" s="69"/>
    </row>
    <row r="41442" spans="24:27" x14ac:dyDescent="0.25">
      <c r="X41442" s="69"/>
      <c r="Y41442" s="69"/>
      <c r="Z41442" s="69"/>
      <c r="AA41442" s="69"/>
    </row>
    <row r="41443" spans="24:27" x14ac:dyDescent="0.25">
      <c r="X41443" s="69"/>
      <c r="Y41443" s="69"/>
      <c r="Z41443" s="69"/>
      <c r="AA41443" s="69"/>
    </row>
    <row r="41444" spans="24:27" x14ac:dyDescent="0.25">
      <c r="X41444" s="69"/>
      <c r="Y41444" s="69"/>
      <c r="Z41444" s="69"/>
      <c r="AA41444" s="69"/>
    </row>
    <row r="41445" spans="24:27" x14ac:dyDescent="0.25">
      <c r="X41445" s="69"/>
      <c r="Y41445" s="69"/>
      <c r="Z41445" s="69"/>
      <c r="AA41445" s="69"/>
    </row>
    <row r="41446" spans="24:27" x14ac:dyDescent="0.25">
      <c r="X41446" s="69"/>
      <c r="Y41446" s="69"/>
      <c r="Z41446" s="69"/>
      <c r="AA41446" s="69"/>
    </row>
    <row r="41447" spans="24:27" x14ac:dyDescent="0.25">
      <c r="X41447" s="69"/>
      <c r="Y41447" s="69"/>
      <c r="Z41447" s="69"/>
      <c r="AA41447" s="69"/>
    </row>
    <row r="41448" spans="24:27" x14ac:dyDescent="0.25">
      <c r="X41448" s="69"/>
      <c r="Y41448" s="69"/>
      <c r="Z41448" s="69"/>
      <c r="AA41448" s="69"/>
    </row>
    <row r="41449" spans="24:27" x14ac:dyDescent="0.25">
      <c r="X41449" s="69"/>
      <c r="Y41449" s="69"/>
      <c r="Z41449" s="69"/>
      <c r="AA41449" s="69"/>
    </row>
    <row r="41450" spans="24:27" x14ac:dyDescent="0.25">
      <c r="X41450" s="69"/>
      <c r="Y41450" s="69"/>
      <c r="Z41450" s="69"/>
      <c r="AA41450" s="69"/>
    </row>
    <row r="41451" spans="24:27" x14ac:dyDescent="0.25">
      <c r="X41451" s="69"/>
      <c r="Y41451" s="69"/>
      <c r="Z41451" s="69"/>
      <c r="AA41451" s="69"/>
    </row>
    <row r="41452" spans="24:27" x14ac:dyDescent="0.25">
      <c r="X41452" s="69"/>
      <c r="Y41452" s="69"/>
      <c r="Z41452" s="69"/>
      <c r="AA41452" s="69"/>
    </row>
    <row r="41453" spans="24:27" x14ac:dyDescent="0.25">
      <c r="X41453" s="69"/>
      <c r="Y41453" s="69"/>
      <c r="Z41453" s="69"/>
      <c r="AA41453" s="69"/>
    </row>
    <row r="41454" spans="24:27" x14ac:dyDescent="0.25">
      <c r="X41454" s="69"/>
      <c r="Y41454" s="69"/>
      <c r="Z41454" s="69"/>
      <c r="AA41454" s="69"/>
    </row>
    <row r="41455" spans="24:27" x14ac:dyDescent="0.25">
      <c r="X41455" s="69"/>
      <c r="Y41455" s="69"/>
      <c r="Z41455" s="69"/>
      <c r="AA41455" s="69"/>
    </row>
    <row r="41456" spans="24:27" x14ac:dyDescent="0.25">
      <c r="X41456" s="69"/>
      <c r="Y41456" s="69"/>
      <c r="Z41456" s="69"/>
      <c r="AA41456" s="69"/>
    </row>
    <row r="41457" spans="24:27" x14ac:dyDescent="0.25">
      <c r="X41457" s="69"/>
      <c r="Y41457" s="69"/>
      <c r="Z41457" s="69"/>
      <c r="AA41457" s="69"/>
    </row>
    <row r="41458" spans="24:27" x14ac:dyDescent="0.25">
      <c r="X41458" s="69"/>
      <c r="Y41458" s="69"/>
      <c r="Z41458" s="69"/>
      <c r="AA41458" s="69"/>
    </row>
    <row r="41459" spans="24:27" x14ac:dyDescent="0.25">
      <c r="X41459" s="69"/>
      <c r="Y41459" s="69"/>
      <c r="Z41459" s="69"/>
      <c r="AA41459" s="69"/>
    </row>
    <row r="41460" spans="24:27" x14ac:dyDescent="0.25">
      <c r="X41460" s="69"/>
      <c r="Y41460" s="69"/>
      <c r="Z41460" s="69"/>
      <c r="AA41460" s="69"/>
    </row>
    <row r="41461" spans="24:27" x14ac:dyDescent="0.25">
      <c r="X41461" s="69"/>
      <c r="Y41461" s="69"/>
      <c r="Z41461" s="69"/>
      <c r="AA41461" s="69"/>
    </row>
    <row r="41462" spans="24:27" x14ac:dyDescent="0.25">
      <c r="X41462" s="69"/>
      <c r="Y41462" s="69"/>
      <c r="Z41462" s="69"/>
      <c r="AA41462" s="69"/>
    </row>
    <row r="41463" spans="24:27" x14ac:dyDescent="0.25">
      <c r="X41463" s="69"/>
      <c r="Y41463" s="69"/>
      <c r="Z41463" s="69"/>
      <c r="AA41463" s="69"/>
    </row>
    <row r="41464" spans="24:27" x14ac:dyDescent="0.25">
      <c r="X41464" s="69"/>
      <c r="Y41464" s="69"/>
      <c r="Z41464" s="69"/>
      <c r="AA41464" s="69"/>
    </row>
    <row r="41465" spans="24:27" x14ac:dyDescent="0.25">
      <c r="X41465" s="69"/>
      <c r="Y41465" s="69"/>
      <c r="Z41465" s="69"/>
      <c r="AA41465" s="69"/>
    </row>
    <row r="41466" spans="24:27" x14ac:dyDescent="0.25">
      <c r="X41466" s="69"/>
      <c r="Y41466" s="69"/>
      <c r="Z41466" s="69"/>
      <c r="AA41466" s="69"/>
    </row>
    <row r="41467" spans="24:27" x14ac:dyDescent="0.25">
      <c r="X41467" s="69"/>
      <c r="Y41467" s="69"/>
      <c r="Z41467" s="69"/>
      <c r="AA41467" s="69"/>
    </row>
    <row r="41468" spans="24:27" x14ac:dyDescent="0.25">
      <c r="X41468" s="69"/>
      <c r="Y41468" s="69"/>
      <c r="Z41468" s="69"/>
      <c r="AA41468" s="69"/>
    </row>
    <row r="41469" spans="24:27" x14ac:dyDescent="0.25">
      <c r="X41469" s="69"/>
      <c r="Y41469" s="69"/>
      <c r="Z41469" s="69"/>
      <c r="AA41469" s="69"/>
    </row>
    <row r="41470" spans="24:27" x14ac:dyDescent="0.25">
      <c r="X41470" s="69"/>
      <c r="Y41470" s="69"/>
      <c r="Z41470" s="69"/>
      <c r="AA41470" s="69"/>
    </row>
    <row r="41471" spans="24:27" x14ac:dyDescent="0.25">
      <c r="X41471" s="69"/>
      <c r="Y41471" s="69"/>
      <c r="Z41471" s="69"/>
      <c r="AA41471" s="69"/>
    </row>
    <row r="41472" spans="24:27" x14ac:dyDescent="0.25">
      <c r="X41472" s="69"/>
      <c r="Y41472" s="69"/>
      <c r="Z41472" s="69"/>
      <c r="AA41472" s="69"/>
    </row>
    <row r="41473" spans="24:27" x14ac:dyDescent="0.25">
      <c r="X41473" s="69"/>
      <c r="Y41473" s="69"/>
      <c r="Z41473" s="69"/>
      <c r="AA41473" s="69"/>
    </row>
    <row r="41474" spans="24:27" x14ac:dyDescent="0.25">
      <c r="X41474" s="69"/>
      <c r="Y41474" s="69"/>
      <c r="Z41474" s="69"/>
      <c r="AA41474" s="69"/>
    </row>
    <row r="41475" spans="24:27" x14ac:dyDescent="0.25">
      <c r="X41475" s="69"/>
      <c r="Y41475" s="69"/>
      <c r="Z41475" s="69"/>
      <c r="AA41475" s="69"/>
    </row>
    <row r="41476" spans="24:27" x14ac:dyDescent="0.25">
      <c r="X41476" s="69"/>
      <c r="Y41476" s="69"/>
      <c r="Z41476" s="69"/>
      <c r="AA41476" s="69"/>
    </row>
    <row r="41477" spans="24:27" x14ac:dyDescent="0.25">
      <c r="X41477" s="69"/>
      <c r="Y41477" s="69"/>
      <c r="Z41477" s="69"/>
      <c r="AA41477" s="69"/>
    </row>
    <row r="41478" spans="24:27" x14ac:dyDescent="0.25">
      <c r="X41478" s="69"/>
      <c r="Y41478" s="69"/>
      <c r="Z41478" s="69"/>
      <c r="AA41478" s="69"/>
    </row>
    <row r="41479" spans="24:27" x14ac:dyDescent="0.25">
      <c r="X41479" s="69"/>
      <c r="Y41479" s="69"/>
      <c r="Z41479" s="69"/>
      <c r="AA41479" s="69"/>
    </row>
    <row r="41480" spans="24:27" x14ac:dyDescent="0.25">
      <c r="X41480" s="69"/>
      <c r="Y41480" s="69"/>
      <c r="Z41480" s="69"/>
      <c r="AA41480" s="69"/>
    </row>
    <row r="41481" spans="24:27" x14ac:dyDescent="0.25">
      <c r="X41481" s="69"/>
      <c r="Y41481" s="69"/>
      <c r="Z41481" s="69"/>
      <c r="AA41481" s="69"/>
    </row>
    <row r="41482" spans="24:27" x14ac:dyDescent="0.25">
      <c r="X41482" s="69"/>
      <c r="Y41482" s="69"/>
      <c r="Z41482" s="69"/>
      <c r="AA41482" s="69"/>
    </row>
    <row r="41483" spans="24:27" x14ac:dyDescent="0.25">
      <c r="X41483" s="69"/>
      <c r="Y41483" s="69"/>
      <c r="Z41483" s="69"/>
      <c r="AA41483" s="69"/>
    </row>
    <row r="41484" spans="24:27" x14ac:dyDescent="0.25">
      <c r="X41484" s="69"/>
      <c r="Y41484" s="69"/>
      <c r="Z41484" s="69"/>
      <c r="AA41484" s="69"/>
    </row>
    <row r="41485" spans="24:27" x14ac:dyDescent="0.25">
      <c r="X41485" s="69"/>
      <c r="Y41485" s="69"/>
      <c r="Z41485" s="69"/>
      <c r="AA41485" s="69"/>
    </row>
    <row r="41486" spans="24:27" x14ac:dyDescent="0.25">
      <c r="X41486" s="69"/>
      <c r="Y41486" s="69"/>
      <c r="Z41486" s="69"/>
      <c r="AA41486" s="69"/>
    </row>
    <row r="41487" spans="24:27" x14ac:dyDescent="0.25">
      <c r="X41487" s="69"/>
      <c r="Y41487" s="69"/>
      <c r="Z41487" s="69"/>
      <c r="AA41487" s="69"/>
    </row>
    <row r="41488" spans="24:27" x14ac:dyDescent="0.25">
      <c r="X41488" s="69"/>
      <c r="Y41488" s="69"/>
      <c r="Z41488" s="69"/>
      <c r="AA41488" s="69"/>
    </row>
    <row r="41489" spans="24:27" x14ac:dyDescent="0.25">
      <c r="X41489" s="69"/>
      <c r="Y41489" s="69"/>
      <c r="Z41489" s="69"/>
      <c r="AA41489" s="69"/>
    </row>
    <row r="41490" spans="24:27" x14ac:dyDescent="0.25">
      <c r="X41490" s="69"/>
      <c r="Y41490" s="69"/>
      <c r="Z41490" s="69"/>
      <c r="AA41490" s="69"/>
    </row>
    <row r="41491" spans="24:27" x14ac:dyDescent="0.25">
      <c r="X41491" s="69"/>
      <c r="Y41491" s="69"/>
      <c r="Z41491" s="69"/>
      <c r="AA41491" s="69"/>
    </row>
    <row r="41492" spans="24:27" x14ac:dyDescent="0.25">
      <c r="X41492" s="69"/>
      <c r="Y41492" s="69"/>
      <c r="Z41492" s="69"/>
      <c r="AA41492" s="69"/>
    </row>
    <row r="41493" spans="24:27" x14ac:dyDescent="0.25">
      <c r="X41493" s="69"/>
      <c r="Y41493" s="69"/>
      <c r="Z41493" s="69"/>
      <c r="AA41493" s="69"/>
    </row>
    <row r="41494" spans="24:27" x14ac:dyDescent="0.25">
      <c r="X41494" s="69"/>
      <c r="Y41494" s="69"/>
      <c r="Z41494" s="69"/>
      <c r="AA41494" s="69"/>
    </row>
    <row r="41495" spans="24:27" x14ac:dyDescent="0.25">
      <c r="X41495" s="69"/>
      <c r="Y41495" s="69"/>
      <c r="Z41495" s="69"/>
      <c r="AA41495" s="69"/>
    </row>
    <row r="41496" spans="24:27" x14ac:dyDescent="0.25">
      <c r="X41496" s="69"/>
      <c r="Y41496" s="69"/>
      <c r="Z41496" s="69"/>
      <c r="AA41496" s="69"/>
    </row>
    <row r="41497" spans="24:27" x14ac:dyDescent="0.25">
      <c r="X41497" s="69"/>
      <c r="Y41497" s="69"/>
      <c r="Z41497" s="69"/>
      <c r="AA41497" s="69"/>
    </row>
    <row r="41498" spans="24:27" x14ac:dyDescent="0.25">
      <c r="X41498" s="69"/>
      <c r="Y41498" s="69"/>
      <c r="Z41498" s="69"/>
      <c r="AA41498" s="69"/>
    </row>
    <row r="41499" spans="24:27" x14ac:dyDescent="0.25">
      <c r="X41499" s="69"/>
      <c r="Y41499" s="69"/>
      <c r="Z41499" s="69"/>
      <c r="AA41499" s="69"/>
    </row>
    <row r="41500" spans="24:27" x14ac:dyDescent="0.25">
      <c r="X41500" s="69"/>
      <c r="Y41500" s="69"/>
      <c r="Z41500" s="69"/>
      <c r="AA41500" s="69"/>
    </row>
    <row r="41501" spans="24:27" x14ac:dyDescent="0.25">
      <c r="X41501" s="69"/>
      <c r="Y41501" s="69"/>
      <c r="Z41501" s="69"/>
      <c r="AA41501" s="69"/>
    </row>
    <row r="41502" spans="24:27" x14ac:dyDescent="0.25">
      <c r="X41502" s="69"/>
      <c r="Y41502" s="69"/>
      <c r="Z41502" s="69"/>
      <c r="AA41502" s="69"/>
    </row>
    <row r="41503" spans="24:27" x14ac:dyDescent="0.25">
      <c r="X41503" s="69"/>
      <c r="Y41503" s="69"/>
      <c r="Z41503" s="69"/>
      <c r="AA41503" s="69"/>
    </row>
    <row r="41504" spans="24:27" x14ac:dyDescent="0.25">
      <c r="X41504" s="69"/>
      <c r="Y41504" s="69"/>
      <c r="Z41504" s="69"/>
      <c r="AA41504" s="69"/>
    </row>
    <row r="41505" spans="24:27" x14ac:dyDescent="0.25">
      <c r="X41505" s="69"/>
      <c r="Y41505" s="69"/>
      <c r="Z41505" s="69"/>
      <c r="AA41505" s="69"/>
    </row>
    <row r="41506" spans="24:27" x14ac:dyDescent="0.25">
      <c r="X41506" s="69"/>
      <c r="Y41506" s="69"/>
      <c r="Z41506" s="69"/>
      <c r="AA41506" s="69"/>
    </row>
    <row r="41507" spans="24:27" x14ac:dyDescent="0.25">
      <c r="X41507" s="69"/>
      <c r="Y41507" s="69"/>
      <c r="Z41507" s="69"/>
      <c r="AA41507" s="69"/>
    </row>
    <row r="41508" spans="24:27" x14ac:dyDescent="0.25">
      <c r="X41508" s="69"/>
      <c r="Y41508" s="69"/>
      <c r="Z41508" s="69"/>
      <c r="AA41508" s="69"/>
    </row>
    <row r="41509" spans="24:27" x14ac:dyDescent="0.25">
      <c r="X41509" s="69"/>
      <c r="Y41509" s="69"/>
      <c r="Z41509" s="69"/>
      <c r="AA41509" s="69"/>
    </row>
    <row r="41510" spans="24:27" x14ac:dyDescent="0.25">
      <c r="X41510" s="69"/>
      <c r="Y41510" s="69"/>
      <c r="Z41510" s="69"/>
      <c r="AA41510" s="69"/>
    </row>
    <row r="41511" spans="24:27" x14ac:dyDescent="0.25">
      <c r="X41511" s="69"/>
      <c r="Y41511" s="69"/>
      <c r="Z41511" s="69"/>
      <c r="AA41511" s="69"/>
    </row>
    <row r="41512" spans="24:27" x14ac:dyDescent="0.25">
      <c r="X41512" s="69"/>
      <c r="Y41512" s="69"/>
      <c r="Z41512" s="69"/>
      <c r="AA41512" s="69"/>
    </row>
    <row r="41513" spans="24:27" x14ac:dyDescent="0.25">
      <c r="X41513" s="69"/>
      <c r="Y41513" s="69"/>
      <c r="Z41513" s="69"/>
      <c r="AA41513" s="69"/>
    </row>
    <row r="41514" spans="24:27" x14ac:dyDescent="0.25">
      <c r="X41514" s="69"/>
      <c r="Y41514" s="69"/>
      <c r="Z41514" s="69"/>
      <c r="AA41514" s="69"/>
    </row>
    <row r="41515" spans="24:27" x14ac:dyDescent="0.25">
      <c r="X41515" s="69"/>
      <c r="Y41515" s="69"/>
      <c r="Z41515" s="69"/>
      <c r="AA41515" s="69"/>
    </row>
    <row r="41516" spans="24:27" x14ac:dyDescent="0.25">
      <c r="X41516" s="69"/>
      <c r="Y41516" s="69"/>
      <c r="Z41516" s="69"/>
      <c r="AA41516" s="69"/>
    </row>
    <row r="41517" spans="24:27" x14ac:dyDescent="0.25">
      <c r="X41517" s="69"/>
      <c r="Y41517" s="69"/>
      <c r="Z41517" s="69"/>
      <c r="AA41517" s="69"/>
    </row>
    <row r="41518" spans="24:27" x14ac:dyDescent="0.25">
      <c r="X41518" s="69"/>
      <c r="Y41518" s="69"/>
      <c r="Z41518" s="69"/>
      <c r="AA41518" s="69"/>
    </row>
    <row r="41519" spans="24:27" x14ac:dyDescent="0.25">
      <c r="X41519" s="69"/>
      <c r="Y41519" s="69"/>
      <c r="Z41519" s="69"/>
      <c r="AA41519" s="69"/>
    </row>
    <row r="41520" spans="24:27" x14ac:dyDescent="0.25">
      <c r="X41520" s="69"/>
      <c r="Y41520" s="69"/>
      <c r="Z41520" s="69"/>
      <c r="AA41520" s="69"/>
    </row>
    <row r="41521" spans="24:27" x14ac:dyDescent="0.25">
      <c r="X41521" s="69"/>
      <c r="Y41521" s="69"/>
      <c r="Z41521" s="69"/>
      <c r="AA41521" s="69"/>
    </row>
    <row r="41522" spans="24:27" x14ac:dyDescent="0.25">
      <c r="X41522" s="69"/>
      <c r="Y41522" s="69"/>
      <c r="Z41522" s="69"/>
      <c r="AA41522" s="69"/>
    </row>
    <row r="41523" spans="24:27" x14ac:dyDescent="0.25">
      <c r="X41523" s="69"/>
      <c r="Y41523" s="69"/>
      <c r="Z41523" s="69"/>
      <c r="AA41523" s="69"/>
    </row>
    <row r="41524" spans="24:27" x14ac:dyDescent="0.25">
      <c r="X41524" s="69"/>
      <c r="Y41524" s="69"/>
      <c r="Z41524" s="69"/>
      <c r="AA41524" s="69"/>
    </row>
    <row r="41525" spans="24:27" x14ac:dyDescent="0.25">
      <c r="X41525" s="69"/>
      <c r="Y41525" s="69"/>
      <c r="Z41525" s="69"/>
      <c r="AA41525" s="69"/>
    </row>
    <row r="41526" spans="24:27" x14ac:dyDescent="0.25">
      <c r="X41526" s="69"/>
      <c r="Y41526" s="69"/>
      <c r="Z41526" s="69"/>
      <c r="AA41526" s="69"/>
    </row>
    <row r="41527" spans="24:27" x14ac:dyDescent="0.25">
      <c r="X41527" s="69"/>
      <c r="Y41527" s="69"/>
      <c r="Z41527" s="69"/>
      <c r="AA41527" s="69"/>
    </row>
    <row r="41528" spans="24:27" x14ac:dyDescent="0.25">
      <c r="X41528" s="69"/>
      <c r="Y41528" s="69"/>
      <c r="Z41528" s="69"/>
      <c r="AA41528" s="69"/>
    </row>
    <row r="41529" spans="24:27" x14ac:dyDescent="0.25">
      <c r="X41529" s="69"/>
      <c r="Y41529" s="69"/>
      <c r="Z41529" s="69"/>
      <c r="AA41529" s="69"/>
    </row>
    <row r="41530" spans="24:27" x14ac:dyDescent="0.25">
      <c r="X41530" s="69"/>
      <c r="Y41530" s="69"/>
      <c r="Z41530" s="69"/>
      <c r="AA41530" s="69"/>
    </row>
    <row r="41531" spans="24:27" x14ac:dyDescent="0.25">
      <c r="X41531" s="69"/>
      <c r="Y41531" s="69"/>
      <c r="Z41531" s="69"/>
      <c r="AA41531" s="69"/>
    </row>
    <row r="41532" spans="24:27" x14ac:dyDescent="0.25">
      <c r="X41532" s="69"/>
      <c r="Y41532" s="69"/>
      <c r="Z41532" s="69"/>
      <c r="AA41532" s="69"/>
    </row>
    <row r="41533" spans="24:27" x14ac:dyDescent="0.25">
      <c r="X41533" s="69"/>
      <c r="Y41533" s="69"/>
      <c r="Z41533" s="69"/>
      <c r="AA41533" s="69"/>
    </row>
    <row r="41534" spans="24:27" x14ac:dyDescent="0.25">
      <c r="X41534" s="69"/>
      <c r="Y41534" s="69"/>
      <c r="Z41534" s="69"/>
      <c r="AA41534" s="69"/>
    </row>
    <row r="41535" spans="24:27" x14ac:dyDescent="0.25">
      <c r="X41535" s="69"/>
      <c r="Y41535" s="69"/>
      <c r="Z41535" s="69"/>
      <c r="AA41535" s="69"/>
    </row>
    <row r="41536" spans="24:27" x14ac:dyDescent="0.25">
      <c r="X41536" s="69"/>
      <c r="Y41536" s="69"/>
      <c r="Z41536" s="69"/>
      <c r="AA41536" s="69"/>
    </row>
    <row r="41537" spans="24:27" x14ac:dyDescent="0.25">
      <c r="X41537" s="69"/>
      <c r="Y41537" s="69"/>
      <c r="Z41537" s="69"/>
      <c r="AA41537" s="69"/>
    </row>
    <row r="41538" spans="24:27" x14ac:dyDescent="0.25">
      <c r="X41538" s="69"/>
      <c r="Y41538" s="69"/>
      <c r="Z41538" s="69"/>
      <c r="AA41538" s="69"/>
    </row>
    <row r="41539" spans="24:27" x14ac:dyDescent="0.25">
      <c r="X41539" s="69"/>
      <c r="Y41539" s="69"/>
      <c r="Z41539" s="69"/>
      <c r="AA41539" s="69"/>
    </row>
    <row r="41540" spans="24:27" x14ac:dyDescent="0.25">
      <c r="X41540" s="69"/>
      <c r="Y41540" s="69"/>
      <c r="Z41540" s="69"/>
      <c r="AA41540" s="69"/>
    </row>
    <row r="41541" spans="24:27" x14ac:dyDescent="0.25">
      <c r="X41541" s="69"/>
      <c r="Y41541" s="69"/>
      <c r="Z41541" s="69"/>
      <c r="AA41541" s="69"/>
    </row>
    <row r="41542" spans="24:27" x14ac:dyDescent="0.25">
      <c r="X41542" s="69"/>
      <c r="Y41542" s="69"/>
      <c r="Z41542" s="69"/>
      <c r="AA41542" s="69"/>
    </row>
    <row r="41543" spans="24:27" x14ac:dyDescent="0.25">
      <c r="X41543" s="69"/>
      <c r="Y41543" s="69"/>
      <c r="Z41543" s="69"/>
      <c r="AA41543" s="69"/>
    </row>
    <row r="41544" spans="24:27" x14ac:dyDescent="0.25">
      <c r="X41544" s="69"/>
      <c r="Y41544" s="69"/>
      <c r="Z41544" s="69"/>
      <c r="AA41544" s="69"/>
    </row>
    <row r="41545" spans="24:27" x14ac:dyDescent="0.25">
      <c r="X41545" s="69"/>
      <c r="Y41545" s="69"/>
      <c r="Z41545" s="69"/>
      <c r="AA41545" s="69"/>
    </row>
    <row r="41546" spans="24:27" x14ac:dyDescent="0.25">
      <c r="X41546" s="69"/>
      <c r="Y41546" s="69"/>
      <c r="Z41546" s="69"/>
      <c r="AA41546" s="69"/>
    </row>
    <row r="41547" spans="24:27" x14ac:dyDescent="0.25">
      <c r="X41547" s="69"/>
      <c r="Y41547" s="69"/>
      <c r="Z41547" s="69"/>
      <c r="AA41547" s="69"/>
    </row>
    <row r="41548" spans="24:27" x14ac:dyDescent="0.25">
      <c r="X41548" s="69"/>
      <c r="Y41548" s="69"/>
      <c r="Z41548" s="69"/>
      <c r="AA41548" s="69"/>
    </row>
    <row r="41549" spans="24:27" x14ac:dyDescent="0.25">
      <c r="X41549" s="69"/>
      <c r="Y41549" s="69"/>
      <c r="Z41549" s="69"/>
      <c r="AA41549" s="69"/>
    </row>
    <row r="41550" spans="24:27" x14ac:dyDescent="0.25">
      <c r="X41550" s="69"/>
      <c r="Y41550" s="69"/>
      <c r="Z41550" s="69"/>
      <c r="AA41550" s="69"/>
    </row>
    <row r="41551" spans="24:27" x14ac:dyDescent="0.25">
      <c r="X41551" s="69"/>
      <c r="Y41551" s="69"/>
      <c r="Z41551" s="69"/>
      <c r="AA41551" s="69"/>
    </row>
    <row r="41552" spans="24:27" x14ac:dyDescent="0.25">
      <c r="X41552" s="69"/>
      <c r="Y41552" s="69"/>
      <c r="Z41552" s="69"/>
      <c r="AA41552" s="69"/>
    </row>
    <row r="41553" spans="24:27" x14ac:dyDescent="0.25">
      <c r="X41553" s="69"/>
      <c r="Y41553" s="69"/>
      <c r="Z41553" s="69"/>
      <c r="AA41553" s="69"/>
    </row>
    <row r="41554" spans="24:27" x14ac:dyDescent="0.25">
      <c r="X41554" s="69"/>
      <c r="Y41554" s="69"/>
      <c r="Z41554" s="69"/>
      <c r="AA41554" s="69"/>
    </row>
    <row r="41555" spans="24:27" x14ac:dyDescent="0.25">
      <c r="X41555" s="69"/>
      <c r="Y41555" s="69"/>
      <c r="Z41555" s="69"/>
      <c r="AA41555" s="69"/>
    </row>
    <row r="41556" spans="24:27" x14ac:dyDescent="0.25">
      <c r="X41556" s="69"/>
      <c r="Y41556" s="69"/>
      <c r="Z41556" s="69"/>
      <c r="AA41556" s="69"/>
    </row>
    <row r="41557" spans="24:27" x14ac:dyDescent="0.25">
      <c r="X41557" s="69"/>
      <c r="Y41557" s="69"/>
      <c r="Z41557" s="69"/>
      <c r="AA41557" s="69"/>
    </row>
    <row r="41558" spans="24:27" x14ac:dyDescent="0.25">
      <c r="X41558" s="69"/>
      <c r="Y41558" s="69"/>
      <c r="Z41558" s="69"/>
      <c r="AA41558" s="69"/>
    </row>
    <row r="41559" spans="24:27" x14ac:dyDescent="0.25">
      <c r="X41559" s="69"/>
      <c r="Y41559" s="69"/>
      <c r="Z41559" s="69"/>
      <c r="AA41559" s="69"/>
    </row>
    <row r="41560" spans="24:27" x14ac:dyDescent="0.25">
      <c r="X41560" s="69"/>
      <c r="Y41560" s="69"/>
      <c r="Z41560" s="69"/>
      <c r="AA41560" s="69"/>
    </row>
    <row r="41561" spans="24:27" x14ac:dyDescent="0.25">
      <c r="X41561" s="69"/>
      <c r="Y41561" s="69"/>
      <c r="Z41561" s="69"/>
      <c r="AA41561" s="69"/>
    </row>
    <row r="41562" spans="24:27" x14ac:dyDescent="0.25">
      <c r="X41562" s="69"/>
      <c r="Y41562" s="69"/>
      <c r="Z41562" s="69"/>
      <c r="AA41562" s="69"/>
    </row>
    <row r="41563" spans="24:27" x14ac:dyDescent="0.25">
      <c r="X41563" s="69"/>
      <c r="Y41563" s="69"/>
      <c r="Z41563" s="69"/>
      <c r="AA41563" s="69"/>
    </row>
    <row r="41564" spans="24:27" x14ac:dyDescent="0.25">
      <c r="X41564" s="69"/>
      <c r="Y41564" s="69"/>
      <c r="Z41564" s="69"/>
      <c r="AA41564" s="69"/>
    </row>
    <row r="41565" spans="24:27" x14ac:dyDescent="0.25">
      <c r="X41565" s="69"/>
      <c r="Y41565" s="69"/>
      <c r="Z41565" s="69"/>
      <c r="AA41565" s="69"/>
    </row>
    <row r="41566" spans="24:27" x14ac:dyDescent="0.25">
      <c r="X41566" s="69"/>
      <c r="Y41566" s="69"/>
      <c r="Z41566" s="69"/>
      <c r="AA41566" s="69"/>
    </row>
    <row r="41567" spans="24:27" x14ac:dyDescent="0.25">
      <c r="X41567" s="69"/>
      <c r="Y41567" s="69"/>
      <c r="Z41567" s="69"/>
      <c r="AA41567" s="69"/>
    </row>
    <row r="41568" spans="24:27" x14ac:dyDescent="0.25">
      <c r="X41568" s="69"/>
      <c r="Y41568" s="69"/>
      <c r="Z41568" s="69"/>
      <c r="AA41568" s="69"/>
    </row>
    <row r="41569" spans="24:27" x14ac:dyDescent="0.25">
      <c r="X41569" s="69"/>
      <c r="Y41569" s="69"/>
      <c r="Z41569" s="69"/>
      <c r="AA41569" s="69"/>
    </row>
    <row r="41570" spans="24:27" x14ac:dyDescent="0.25">
      <c r="X41570" s="69"/>
      <c r="Y41570" s="69"/>
      <c r="Z41570" s="69"/>
      <c r="AA41570" s="69"/>
    </row>
    <row r="41571" spans="24:27" x14ac:dyDescent="0.25">
      <c r="X41571" s="69"/>
      <c r="Y41571" s="69"/>
      <c r="Z41571" s="69"/>
      <c r="AA41571" s="69"/>
    </row>
    <row r="41572" spans="24:27" x14ac:dyDescent="0.25">
      <c r="X41572" s="69"/>
      <c r="Y41572" s="69"/>
      <c r="Z41572" s="69"/>
      <c r="AA41572" s="69"/>
    </row>
    <row r="41573" spans="24:27" x14ac:dyDescent="0.25">
      <c r="X41573" s="69"/>
      <c r="Y41573" s="69"/>
      <c r="Z41573" s="69"/>
      <c r="AA41573" s="69"/>
    </row>
    <row r="41574" spans="24:27" x14ac:dyDescent="0.25">
      <c r="X41574" s="69"/>
      <c r="Y41574" s="69"/>
      <c r="Z41574" s="69"/>
      <c r="AA41574" s="69"/>
    </row>
    <row r="41575" spans="24:27" x14ac:dyDescent="0.25">
      <c r="X41575" s="69"/>
      <c r="Y41575" s="69"/>
      <c r="Z41575" s="69"/>
      <c r="AA41575" s="69"/>
    </row>
    <row r="41576" spans="24:27" x14ac:dyDescent="0.25">
      <c r="X41576" s="69"/>
      <c r="Y41576" s="69"/>
      <c r="Z41576" s="69"/>
      <c r="AA41576" s="69"/>
    </row>
    <row r="41577" spans="24:27" x14ac:dyDescent="0.25">
      <c r="X41577" s="69"/>
      <c r="Y41577" s="69"/>
      <c r="Z41577" s="69"/>
      <c r="AA41577" s="69"/>
    </row>
    <row r="41578" spans="24:27" x14ac:dyDescent="0.25">
      <c r="X41578" s="69"/>
      <c r="Y41578" s="69"/>
      <c r="Z41578" s="69"/>
      <c r="AA41578" s="69"/>
    </row>
    <row r="41579" spans="24:27" x14ac:dyDescent="0.25">
      <c r="X41579" s="69"/>
      <c r="Y41579" s="69"/>
      <c r="Z41579" s="69"/>
      <c r="AA41579" s="69"/>
    </row>
    <row r="41580" spans="24:27" x14ac:dyDescent="0.25">
      <c r="X41580" s="69"/>
      <c r="Y41580" s="69"/>
      <c r="Z41580" s="69"/>
      <c r="AA41580" s="69"/>
    </row>
    <row r="41581" spans="24:27" x14ac:dyDescent="0.25">
      <c r="X41581" s="69"/>
      <c r="Y41581" s="69"/>
      <c r="Z41581" s="69"/>
      <c r="AA41581" s="69"/>
    </row>
    <row r="41582" spans="24:27" x14ac:dyDescent="0.25">
      <c r="X41582" s="69"/>
      <c r="Y41582" s="69"/>
      <c r="Z41582" s="69"/>
      <c r="AA41582" s="69"/>
    </row>
    <row r="41583" spans="24:27" x14ac:dyDescent="0.25">
      <c r="X41583" s="69"/>
      <c r="Y41583" s="69"/>
      <c r="Z41583" s="69"/>
      <c r="AA41583" s="69"/>
    </row>
    <row r="41584" spans="24:27" x14ac:dyDescent="0.25">
      <c r="X41584" s="69"/>
      <c r="Y41584" s="69"/>
      <c r="Z41584" s="69"/>
      <c r="AA41584" s="69"/>
    </row>
    <row r="41585" spans="24:27" x14ac:dyDescent="0.25">
      <c r="X41585" s="69"/>
      <c r="Y41585" s="69"/>
      <c r="Z41585" s="69"/>
      <c r="AA41585" s="69"/>
    </row>
    <row r="41586" spans="24:27" x14ac:dyDescent="0.25">
      <c r="X41586" s="69"/>
      <c r="Y41586" s="69"/>
      <c r="Z41586" s="69"/>
      <c r="AA41586" s="69"/>
    </row>
    <row r="41587" spans="24:27" x14ac:dyDescent="0.25">
      <c r="X41587" s="69"/>
      <c r="Y41587" s="69"/>
      <c r="Z41587" s="69"/>
      <c r="AA41587" s="69"/>
    </row>
    <row r="41588" spans="24:27" x14ac:dyDescent="0.25">
      <c r="X41588" s="69"/>
      <c r="Y41588" s="69"/>
      <c r="Z41588" s="69"/>
      <c r="AA41588" s="69"/>
    </row>
    <row r="41589" spans="24:27" x14ac:dyDescent="0.25">
      <c r="X41589" s="69"/>
      <c r="Y41589" s="69"/>
      <c r="Z41589" s="69"/>
      <c r="AA41589" s="69"/>
    </row>
    <row r="41590" spans="24:27" x14ac:dyDescent="0.25">
      <c r="X41590" s="69"/>
      <c r="Y41590" s="69"/>
      <c r="Z41590" s="69"/>
      <c r="AA41590" s="69"/>
    </row>
    <row r="41591" spans="24:27" x14ac:dyDescent="0.25">
      <c r="X41591" s="69"/>
      <c r="Y41591" s="69"/>
      <c r="Z41591" s="69"/>
      <c r="AA41591" s="69"/>
    </row>
    <row r="41592" spans="24:27" x14ac:dyDescent="0.25">
      <c r="X41592" s="69"/>
      <c r="Y41592" s="69"/>
      <c r="Z41592" s="69"/>
      <c r="AA41592" s="69"/>
    </row>
    <row r="41593" spans="24:27" x14ac:dyDescent="0.25">
      <c r="X41593" s="69"/>
      <c r="Y41593" s="69"/>
      <c r="Z41593" s="69"/>
      <c r="AA41593" s="69"/>
    </row>
    <row r="41594" spans="24:27" x14ac:dyDescent="0.25">
      <c r="X41594" s="69"/>
      <c r="Y41594" s="69"/>
      <c r="Z41594" s="69"/>
      <c r="AA41594" s="69"/>
    </row>
    <row r="41595" spans="24:27" x14ac:dyDescent="0.25">
      <c r="X41595" s="69"/>
      <c r="Y41595" s="69"/>
      <c r="Z41595" s="69"/>
      <c r="AA41595" s="69"/>
    </row>
    <row r="41596" spans="24:27" x14ac:dyDescent="0.25">
      <c r="X41596" s="69"/>
      <c r="Y41596" s="69"/>
      <c r="Z41596" s="69"/>
      <c r="AA41596" s="69"/>
    </row>
    <row r="41597" spans="24:27" x14ac:dyDescent="0.25">
      <c r="X41597" s="69"/>
      <c r="Y41597" s="69"/>
      <c r="Z41597" s="69"/>
      <c r="AA41597" s="69"/>
    </row>
    <row r="41598" spans="24:27" x14ac:dyDescent="0.25">
      <c r="X41598" s="69"/>
      <c r="Y41598" s="69"/>
      <c r="Z41598" s="69"/>
      <c r="AA41598" s="69"/>
    </row>
    <row r="41599" spans="24:27" x14ac:dyDescent="0.25">
      <c r="X41599" s="69"/>
      <c r="Y41599" s="69"/>
      <c r="Z41599" s="69"/>
      <c r="AA41599" s="69"/>
    </row>
    <row r="41600" spans="24:27" x14ac:dyDescent="0.25">
      <c r="X41600" s="69"/>
      <c r="Y41600" s="69"/>
      <c r="Z41600" s="69"/>
      <c r="AA41600" s="69"/>
    </row>
    <row r="41601" spans="24:27" x14ac:dyDescent="0.25">
      <c r="X41601" s="69"/>
      <c r="Y41601" s="69"/>
      <c r="Z41601" s="69"/>
      <c r="AA41601" s="69"/>
    </row>
    <row r="41602" spans="24:27" x14ac:dyDescent="0.25">
      <c r="X41602" s="69"/>
      <c r="Y41602" s="69"/>
      <c r="Z41602" s="69"/>
      <c r="AA41602" s="69"/>
    </row>
    <row r="41603" spans="24:27" x14ac:dyDescent="0.25">
      <c r="X41603" s="69"/>
      <c r="Y41603" s="69"/>
      <c r="Z41603" s="69"/>
      <c r="AA41603" s="69"/>
    </row>
    <row r="41604" spans="24:27" x14ac:dyDescent="0.25">
      <c r="X41604" s="69"/>
      <c r="Y41604" s="69"/>
      <c r="Z41604" s="69"/>
      <c r="AA41604" s="69"/>
    </row>
    <row r="41605" spans="24:27" x14ac:dyDescent="0.25">
      <c r="X41605" s="69"/>
      <c r="Y41605" s="69"/>
      <c r="Z41605" s="69"/>
      <c r="AA41605" s="69"/>
    </row>
    <row r="41606" spans="24:27" x14ac:dyDescent="0.25">
      <c r="X41606" s="69"/>
      <c r="Y41606" s="69"/>
      <c r="Z41606" s="69"/>
      <c r="AA41606" s="69"/>
    </row>
    <row r="41607" spans="24:27" x14ac:dyDescent="0.25">
      <c r="X41607" s="69"/>
      <c r="Y41607" s="69"/>
      <c r="Z41607" s="69"/>
      <c r="AA41607" s="69"/>
    </row>
    <row r="41608" spans="24:27" x14ac:dyDescent="0.25">
      <c r="X41608" s="69"/>
      <c r="Y41608" s="69"/>
      <c r="Z41608" s="69"/>
      <c r="AA41608" s="69"/>
    </row>
    <row r="41609" spans="24:27" x14ac:dyDescent="0.25">
      <c r="X41609" s="69"/>
      <c r="Y41609" s="69"/>
      <c r="Z41609" s="69"/>
      <c r="AA41609" s="69"/>
    </row>
    <row r="41610" spans="24:27" x14ac:dyDescent="0.25">
      <c r="X41610" s="69"/>
      <c r="Y41610" s="69"/>
      <c r="Z41610" s="69"/>
      <c r="AA41610" s="69"/>
    </row>
    <row r="41611" spans="24:27" x14ac:dyDescent="0.25">
      <c r="X41611" s="69"/>
      <c r="Y41611" s="69"/>
      <c r="Z41611" s="69"/>
      <c r="AA41611" s="69"/>
    </row>
    <row r="41612" spans="24:27" x14ac:dyDescent="0.25">
      <c r="X41612" s="69"/>
      <c r="Y41612" s="69"/>
      <c r="Z41612" s="69"/>
      <c r="AA41612" s="69"/>
    </row>
    <row r="41613" spans="24:27" x14ac:dyDescent="0.25">
      <c r="X41613" s="69"/>
      <c r="Y41613" s="69"/>
      <c r="Z41613" s="69"/>
      <c r="AA41613" s="69"/>
    </row>
    <row r="41614" spans="24:27" x14ac:dyDescent="0.25">
      <c r="X41614" s="69"/>
      <c r="Y41614" s="69"/>
      <c r="Z41614" s="69"/>
      <c r="AA41614" s="69"/>
    </row>
    <row r="41615" spans="24:27" x14ac:dyDescent="0.25">
      <c r="X41615" s="69"/>
      <c r="Y41615" s="69"/>
      <c r="Z41615" s="69"/>
      <c r="AA41615" s="69"/>
    </row>
    <row r="41616" spans="24:27" x14ac:dyDescent="0.25">
      <c r="X41616" s="69"/>
      <c r="Y41616" s="69"/>
      <c r="Z41616" s="69"/>
      <c r="AA41616" s="69"/>
    </row>
    <row r="41617" spans="24:27" x14ac:dyDescent="0.25">
      <c r="X41617" s="69"/>
      <c r="Y41617" s="69"/>
      <c r="Z41617" s="69"/>
      <c r="AA41617" s="69"/>
    </row>
    <row r="41618" spans="24:27" x14ac:dyDescent="0.25">
      <c r="X41618" s="69"/>
      <c r="Y41618" s="69"/>
      <c r="Z41618" s="69"/>
      <c r="AA41618" s="69"/>
    </row>
    <row r="41619" spans="24:27" x14ac:dyDescent="0.25">
      <c r="X41619" s="69"/>
      <c r="Y41619" s="69"/>
      <c r="Z41619" s="69"/>
      <c r="AA41619" s="69"/>
    </row>
    <row r="41620" spans="24:27" x14ac:dyDescent="0.25">
      <c r="X41620" s="69"/>
      <c r="Y41620" s="69"/>
      <c r="Z41620" s="69"/>
      <c r="AA41620" s="69"/>
    </row>
    <row r="41621" spans="24:27" x14ac:dyDescent="0.25">
      <c r="X41621" s="69"/>
      <c r="Y41621" s="69"/>
      <c r="Z41621" s="69"/>
      <c r="AA41621" s="69"/>
    </row>
    <row r="41622" spans="24:27" x14ac:dyDescent="0.25">
      <c r="X41622" s="69"/>
      <c r="Y41622" s="69"/>
      <c r="Z41622" s="69"/>
      <c r="AA41622" s="69"/>
    </row>
    <row r="41623" spans="24:27" x14ac:dyDescent="0.25">
      <c r="X41623" s="69"/>
      <c r="Y41623" s="69"/>
      <c r="Z41623" s="69"/>
      <c r="AA41623" s="69"/>
    </row>
    <row r="41624" spans="24:27" x14ac:dyDescent="0.25">
      <c r="X41624" s="69"/>
      <c r="Y41624" s="69"/>
      <c r="Z41624" s="69"/>
      <c r="AA41624" s="69"/>
    </row>
    <row r="41625" spans="24:27" x14ac:dyDescent="0.25">
      <c r="X41625" s="69"/>
      <c r="Y41625" s="69"/>
      <c r="Z41625" s="69"/>
      <c r="AA41625" s="69"/>
    </row>
    <row r="41626" spans="24:27" x14ac:dyDescent="0.25">
      <c r="X41626" s="69"/>
      <c r="Y41626" s="69"/>
      <c r="Z41626" s="69"/>
      <c r="AA41626" s="69"/>
    </row>
    <row r="41627" spans="24:27" x14ac:dyDescent="0.25">
      <c r="X41627" s="69"/>
      <c r="Y41627" s="69"/>
      <c r="Z41627" s="69"/>
      <c r="AA41627" s="69"/>
    </row>
    <row r="41628" spans="24:27" x14ac:dyDescent="0.25">
      <c r="X41628" s="69"/>
      <c r="Y41628" s="69"/>
      <c r="Z41628" s="69"/>
      <c r="AA41628" s="69"/>
    </row>
    <row r="41629" spans="24:27" x14ac:dyDescent="0.25">
      <c r="X41629" s="69"/>
      <c r="Y41629" s="69"/>
      <c r="Z41629" s="69"/>
      <c r="AA41629" s="69"/>
    </row>
    <row r="41630" spans="24:27" x14ac:dyDescent="0.25">
      <c r="X41630" s="69"/>
      <c r="Y41630" s="69"/>
      <c r="Z41630" s="69"/>
      <c r="AA41630" s="69"/>
    </row>
    <row r="41631" spans="24:27" x14ac:dyDescent="0.25">
      <c r="X41631" s="69"/>
      <c r="Y41631" s="69"/>
      <c r="Z41631" s="69"/>
      <c r="AA41631" s="69"/>
    </row>
    <row r="41632" spans="24:27" x14ac:dyDescent="0.25">
      <c r="X41632" s="69"/>
      <c r="Y41632" s="69"/>
      <c r="Z41632" s="69"/>
      <c r="AA41632" s="69"/>
    </row>
    <row r="41633" spans="24:27" x14ac:dyDescent="0.25">
      <c r="X41633" s="69"/>
      <c r="Y41633" s="69"/>
      <c r="Z41633" s="69"/>
      <c r="AA41633" s="69"/>
    </row>
    <row r="41634" spans="24:27" x14ac:dyDescent="0.25">
      <c r="X41634" s="69"/>
      <c r="Y41634" s="69"/>
      <c r="Z41634" s="69"/>
      <c r="AA41634" s="69"/>
    </row>
    <row r="41635" spans="24:27" x14ac:dyDescent="0.25">
      <c r="X41635" s="69"/>
      <c r="Y41635" s="69"/>
      <c r="Z41635" s="69"/>
      <c r="AA41635" s="69"/>
    </row>
    <row r="41636" spans="24:27" x14ac:dyDescent="0.25">
      <c r="X41636" s="69"/>
      <c r="Y41636" s="69"/>
      <c r="Z41636" s="69"/>
      <c r="AA41636" s="69"/>
    </row>
    <row r="41637" spans="24:27" x14ac:dyDescent="0.25">
      <c r="X41637" s="69"/>
      <c r="Y41637" s="69"/>
      <c r="Z41637" s="69"/>
      <c r="AA41637" s="69"/>
    </row>
    <row r="41638" spans="24:27" x14ac:dyDescent="0.25">
      <c r="X41638" s="69"/>
      <c r="Y41638" s="69"/>
      <c r="Z41638" s="69"/>
      <c r="AA41638" s="69"/>
    </row>
    <row r="41639" spans="24:27" x14ac:dyDescent="0.25">
      <c r="X41639" s="69"/>
      <c r="Y41639" s="69"/>
      <c r="Z41639" s="69"/>
      <c r="AA41639" s="69"/>
    </row>
    <row r="41640" spans="24:27" x14ac:dyDescent="0.25">
      <c r="X41640" s="69"/>
      <c r="Y41640" s="69"/>
      <c r="Z41640" s="69"/>
      <c r="AA41640" s="69"/>
    </row>
    <row r="41641" spans="24:27" x14ac:dyDescent="0.25">
      <c r="X41641" s="69"/>
      <c r="Y41641" s="69"/>
      <c r="Z41641" s="69"/>
      <c r="AA41641" s="69"/>
    </row>
    <row r="41642" spans="24:27" x14ac:dyDescent="0.25">
      <c r="X41642" s="69"/>
      <c r="Y41642" s="69"/>
      <c r="Z41642" s="69"/>
      <c r="AA41642" s="69"/>
    </row>
    <row r="41643" spans="24:27" x14ac:dyDescent="0.25">
      <c r="X41643" s="69"/>
      <c r="Y41643" s="69"/>
      <c r="Z41643" s="69"/>
      <c r="AA41643" s="69"/>
    </row>
    <row r="41644" spans="24:27" x14ac:dyDescent="0.25">
      <c r="X41644" s="69"/>
      <c r="Y41644" s="69"/>
      <c r="Z41644" s="69"/>
      <c r="AA41644" s="69"/>
    </row>
    <row r="41645" spans="24:27" x14ac:dyDescent="0.25">
      <c r="X41645" s="69"/>
      <c r="Y41645" s="69"/>
      <c r="Z41645" s="69"/>
      <c r="AA41645" s="69"/>
    </row>
    <row r="41646" spans="24:27" x14ac:dyDescent="0.25">
      <c r="X41646" s="69"/>
      <c r="Y41646" s="69"/>
      <c r="Z41646" s="69"/>
      <c r="AA41646" s="69"/>
    </row>
    <row r="41647" spans="24:27" x14ac:dyDescent="0.25">
      <c r="X41647" s="69"/>
      <c r="Y41647" s="69"/>
      <c r="Z41647" s="69"/>
      <c r="AA41647" s="69"/>
    </row>
    <row r="41648" spans="24:27" x14ac:dyDescent="0.25">
      <c r="X41648" s="69"/>
      <c r="Y41648" s="69"/>
      <c r="Z41648" s="69"/>
      <c r="AA41648" s="69"/>
    </row>
    <row r="41649" spans="24:27" x14ac:dyDescent="0.25">
      <c r="X41649" s="69"/>
      <c r="Y41649" s="69"/>
      <c r="Z41649" s="69"/>
      <c r="AA41649" s="69"/>
    </row>
    <row r="41650" spans="24:27" x14ac:dyDescent="0.25">
      <c r="X41650" s="69"/>
      <c r="Y41650" s="69"/>
      <c r="Z41650" s="69"/>
      <c r="AA41650" s="69"/>
    </row>
    <row r="41651" spans="24:27" x14ac:dyDescent="0.25">
      <c r="X41651" s="69"/>
      <c r="Y41651" s="69"/>
      <c r="Z41651" s="69"/>
      <c r="AA41651" s="69"/>
    </row>
    <row r="41652" spans="24:27" x14ac:dyDescent="0.25">
      <c r="X41652" s="69"/>
      <c r="Y41652" s="69"/>
      <c r="Z41652" s="69"/>
      <c r="AA41652" s="69"/>
    </row>
    <row r="41653" spans="24:27" x14ac:dyDescent="0.25">
      <c r="X41653" s="69"/>
      <c r="Y41653" s="69"/>
      <c r="Z41653" s="69"/>
      <c r="AA41653" s="69"/>
    </row>
    <row r="41654" spans="24:27" x14ac:dyDescent="0.25">
      <c r="X41654" s="69"/>
      <c r="Y41654" s="69"/>
      <c r="Z41654" s="69"/>
      <c r="AA41654" s="69"/>
    </row>
    <row r="41655" spans="24:27" x14ac:dyDescent="0.25">
      <c r="X41655" s="69"/>
      <c r="Y41655" s="69"/>
      <c r="Z41655" s="69"/>
      <c r="AA41655" s="69"/>
    </row>
    <row r="41656" spans="24:27" x14ac:dyDescent="0.25">
      <c r="X41656" s="69"/>
      <c r="Y41656" s="69"/>
      <c r="Z41656" s="69"/>
      <c r="AA41656" s="69"/>
    </row>
    <row r="41657" spans="24:27" x14ac:dyDescent="0.25">
      <c r="X41657" s="69"/>
      <c r="Y41657" s="69"/>
      <c r="Z41657" s="69"/>
      <c r="AA41657" s="69"/>
    </row>
    <row r="41658" spans="24:27" x14ac:dyDescent="0.25">
      <c r="X41658" s="69"/>
      <c r="Y41658" s="69"/>
      <c r="Z41658" s="69"/>
      <c r="AA41658" s="69"/>
    </row>
    <row r="41659" spans="24:27" x14ac:dyDescent="0.25">
      <c r="X41659" s="69"/>
      <c r="Y41659" s="69"/>
      <c r="Z41659" s="69"/>
      <c r="AA41659" s="69"/>
    </row>
    <row r="41660" spans="24:27" x14ac:dyDescent="0.25">
      <c r="X41660" s="69"/>
      <c r="Y41660" s="69"/>
      <c r="Z41660" s="69"/>
      <c r="AA41660" s="69"/>
    </row>
    <row r="41661" spans="24:27" x14ac:dyDescent="0.25">
      <c r="X41661" s="69"/>
      <c r="Y41661" s="69"/>
      <c r="Z41661" s="69"/>
      <c r="AA41661" s="69"/>
    </row>
    <row r="41662" spans="24:27" x14ac:dyDescent="0.25">
      <c r="X41662" s="69"/>
      <c r="Y41662" s="69"/>
      <c r="Z41662" s="69"/>
      <c r="AA41662" s="69"/>
    </row>
    <row r="41663" spans="24:27" x14ac:dyDescent="0.25">
      <c r="X41663" s="69"/>
      <c r="Y41663" s="69"/>
      <c r="Z41663" s="69"/>
      <c r="AA41663" s="69"/>
    </row>
    <row r="41664" spans="24:27" x14ac:dyDescent="0.25">
      <c r="X41664" s="69"/>
      <c r="Y41664" s="69"/>
      <c r="Z41664" s="69"/>
      <c r="AA41664" s="69"/>
    </row>
    <row r="41665" spans="24:27" x14ac:dyDescent="0.25">
      <c r="X41665" s="69"/>
      <c r="Y41665" s="69"/>
      <c r="Z41665" s="69"/>
      <c r="AA41665" s="69"/>
    </row>
    <row r="41666" spans="24:27" x14ac:dyDescent="0.25">
      <c r="X41666" s="69"/>
      <c r="Y41666" s="69"/>
      <c r="Z41666" s="69"/>
      <c r="AA41666" s="69"/>
    </row>
    <row r="41667" spans="24:27" x14ac:dyDescent="0.25">
      <c r="X41667" s="69"/>
      <c r="Y41667" s="69"/>
      <c r="Z41667" s="69"/>
      <c r="AA41667" s="69"/>
    </row>
    <row r="41668" spans="24:27" x14ac:dyDescent="0.25">
      <c r="X41668" s="69"/>
      <c r="Y41668" s="69"/>
      <c r="Z41668" s="69"/>
      <c r="AA41668" s="69"/>
    </row>
    <row r="41669" spans="24:27" x14ac:dyDescent="0.25">
      <c r="X41669" s="69"/>
      <c r="Y41669" s="69"/>
      <c r="Z41669" s="69"/>
      <c r="AA41669" s="69"/>
    </row>
    <row r="41670" spans="24:27" x14ac:dyDescent="0.25">
      <c r="X41670" s="69"/>
      <c r="Y41670" s="69"/>
      <c r="Z41670" s="69"/>
      <c r="AA41670" s="69"/>
    </row>
    <row r="41671" spans="24:27" x14ac:dyDescent="0.25">
      <c r="X41671" s="69"/>
      <c r="Y41671" s="69"/>
      <c r="Z41671" s="69"/>
      <c r="AA41671" s="69"/>
    </row>
    <row r="41672" spans="24:27" x14ac:dyDescent="0.25">
      <c r="X41672" s="69"/>
      <c r="Y41672" s="69"/>
      <c r="Z41672" s="69"/>
      <c r="AA41672" s="69"/>
    </row>
    <row r="41673" spans="24:27" x14ac:dyDescent="0.25">
      <c r="X41673" s="69"/>
      <c r="Y41673" s="69"/>
      <c r="Z41673" s="69"/>
      <c r="AA41673" s="69"/>
    </row>
    <row r="41674" spans="24:27" x14ac:dyDescent="0.25">
      <c r="X41674" s="69"/>
      <c r="Y41674" s="69"/>
      <c r="Z41674" s="69"/>
      <c r="AA41674" s="69"/>
    </row>
    <row r="41675" spans="24:27" x14ac:dyDescent="0.25">
      <c r="X41675" s="69"/>
      <c r="Y41675" s="69"/>
      <c r="Z41675" s="69"/>
      <c r="AA41675" s="69"/>
    </row>
    <row r="41676" spans="24:27" x14ac:dyDescent="0.25">
      <c r="X41676" s="69"/>
      <c r="Y41676" s="69"/>
      <c r="Z41676" s="69"/>
      <c r="AA41676" s="69"/>
    </row>
    <row r="41677" spans="24:27" x14ac:dyDescent="0.25">
      <c r="X41677" s="69"/>
      <c r="Y41677" s="69"/>
      <c r="Z41677" s="69"/>
      <c r="AA41677" s="69"/>
    </row>
    <row r="41678" spans="24:27" x14ac:dyDescent="0.25">
      <c r="X41678" s="69"/>
      <c r="Y41678" s="69"/>
      <c r="Z41678" s="69"/>
      <c r="AA41678" s="69"/>
    </row>
    <row r="41679" spans="24:27" x14ac:dyDescent="0.25">
      <c r="X41679" s="69"/>
      <c r="Y41679" s="69"/>
      <c r="Z41679" s="69"/>
      <c r="AA41679" s="69"/>
    </row>
    <row r="41680" spans="24:27" x14ac:dyDescent="0.25">
      <c r="X41680" s="69"/>
      <c r="Y41680" s="69"/>
      <c r="Z41680" s="69"/>
      <c r="AA41680" s="69"/>
    </row>
    <row r="41681" spans="24:27" x14ac:dyDescent="0.25">
      <c r="X41681" s="69"/>
      <c r="Y41681" s="69"/>
      <c r="Z41681" s="69"/>
      <c r="AA41681" s="69"/>
    </row>
    <row r="41682" spans="24:27" x14ac:dyDescent="0.25">
      <c r="X41682" s="69"/>
      <c r="Y41682" s="69"/>
      <c r="Z41682" s="69"/>
      <c r="AA41682" s="69"/>
    </row>
    <row r="41683" spans="24:27" x14ac:dyDescent="0.25">
      <c r="X41683" s="69"/>
      <c r="Y41683" s="69"/>
      <c r="Z41683" s="69"/>
      <c r="AA41683" s="69"/>
    </row>
    <row r="41684" spans="24:27" x14ac:dyDescent="0.25">
      <c r="X41684" s="69"/>
      <c r="Y41684" s="69"/>
      <c r="Z41684" s="69"/>
      <c r="AA41684" s="69"/>
    </row>
    <row r="41685" spans="24:27" x14ac:dyDescent="0.25">
      <c r="X41685" s="69"/>
      <c r="Y41685" s="69"/>
      <c r="Z41685" s="69"/>
      <c r="AA41685" s="69"/>
    </row>
    <row r="41686" spans="24:27" x14ac:dyDescent="0.25">
      <c r="X41686" s="69"/>
      <c r="Y41686" s="69"/>
      <c r="Z41686" s="69"/>
      <c r="AA41686" s="69"/>
    </row>
    <row r="41687" spans="24:27" x14ac:dyDescent="0.25">
      <c r="X41687" s="69"/>
      <c r="Y41687" s="69"/>
      <c r="Z41687" s="69"/>
      <c r="AA41687" s="69"/>
    </row>
    <row r="41688" spans="24:27" x14ac:dyDescent="0.25">
      <c r="X41688" s="69"/>
      <c r="Y41688" s="69"/>
      <c r="Z41688" s="69"/>
      <c r="AA41688" s="69"/>
    </row>
    <row r="41689" spans="24:27" x14ac:dyDescent="0.25">
      <c r="X41689" s="69"/>
      <c r="Y41689" s="69"/>
      <c r="Z41689" s="69"/>
      <c r="AA41689" s="69"/>
    </row>
    <row r="41690" spans="24:27" x14ac:dyDescent="0.25">
      <c r="X41690" s="69"/>
      <c r="Y41690" s="69"/>
      <c r="Z41690" s="69"/>
      <c r="AA41690" s="69"/>
    </row>
    <row r="41691" spans="24:27" x14ac:dyDescent="0.25">
      <c r="X41691" s="69"/>
      <c r="Y41691" s="69"/>
      <c r="Z41691" s="69"/>
      <c r="AA41691" s="69"/>
    </row>
    <row r="41692" spans="24:27" x14ac:dyDescent="0.25">
      <c r="X41692" s="69"/>
      <c r="Y41692" s="69"/>
      <c r="Z41692" s="69"/>
      <c r="AA41692" s="69"/>
    </row>
    <row r="41693" spans="24:27" x14ac:dyDescent="0.25">
      <c r="X41693" s="69"/>
      <c r="Y41693" s="69"/>
      <c r="Z41693" s="69"/>
      <c r="AA41693" s="69"/>
    </row>
    <row r="41694" spans="24:27" x14ac:dyDescent="0.25">
      <c r="X41694" s="69"/>
      <c r="Y41694" s="69"/>
      <c r="Z41694" s="69"/>
      <c r="AA41694" s="69"/>
    </row>
    <row r="41695" spans="24:27" x14ac:dyDescent="0.25">
      <c r="X41695" s="69"/>
      <c r="Y41695" s="69"/>
      <c r="Z41695" s="69"/>
      <c r="AA41695" s="69"/>
    </row>
    <row r="41696" spans="24:27" x14ac:dyDescent="0.25">
      <c r="X41696" s="69"/>
      <c r="Y41696" s="69"/>
      <c r="Z41696" s="69"/>
      <c r="AA41696" s="69"/>
    </row>
    <row r="41697" spans="24:27" x14ac:dyDescent="0.25">
      <c r="X41697" s="69"/>
      <c r="Y41697" s="69"/>
      <c r="Z41697" s="69"/>
      <c r="AA41697" s="69"/>
    </row>
    <row r="41698" spans="24:27" x14ac:dyDescent="0.25">
      <c r="X41698" s="69"/>
      <c r="Y41698" s="69"/>
      <c r="Z41698" s="69"/>
      <c r="AA41698" s="69"/>
    </row>
    <row r="41699" spans="24:27" x14ac:dyDescent="0.25">
      <c r="X41699" s="69"/>
      <c r="Y41699" s="69"/>
      <c r="Z41699" s="69"/>
      <c r="AA41699" s="69"/>
    </row>
    <row r="41700" spans="24:27" x14ac:dyDescent="0.25">
      <c r="X41700" s="69"/>
      <c r="Y41700" s="69"/>
      <c r="Z41700" s="69"/>
      <c r="AA41700" s="69"/>
    </row>
    <row r="41701" spans="24:27" x14ac:dyDescent="0.25">
      <c r="X41701" s="69"/>
      <c r="Y41701" s="69"/>
      <c r="Z41701" s="69"/>
      <c r="AA41701" s="69"/>
    </row>
    <row r="41702" spans="24:27" x14ac:dyDescent="0.25">
      <c r="X41702" s="69"/>
      <c r="Y41702" s="69"/>
      <c r="Z41702" s="69"/>
      <c r="AA41702" s="69"/>
    </row>
    <row r="41703" spans="24:27" x14ac:dyDescent="0.25">
      <c r="X41703" s="69"/>
      <c r="Y41703" s="69"/>
      <c r="Z41703" s="69"/>
      <c r="AA41703" s="69"/>
    </row>
    <row r="41704" spans="24:27" x14ac:dyDescent="0.25">
      <c r="X41704" s="69"/>
      <c r="Y41704" s="69"/>
      <c r="Z41704" s="69"/>
      <c r="AA41704" s="69"/>
    </row>
    <row r="41705" spans="24:27" x14ac:dyDescent="0.25">
      <c r="X41705" s="69"/>
      <c r="Y41705" s="69"/>
      <c r="Z41705" s="69"/>
      <c r="AA41705" s="69"/>
    </row>
    <row r="41706" spans="24:27" x14ac:dyDescent="0.25">
      <c r="X41706" s="69"/>
      <c r="Y41706" s="69"/>
      <c r="Z41706" s="69"/>
      <c r="AA41706" s="69"/>
    </row>
    <row r="41707" spans="24:27" x14ac:dyDescent="0.25">
      <c r="X41707" s="69"/>
      <c r="Y41707" s="69"/>
      <c r="Z41707" s="69"/>
      <c r="AA41707" s="69"/>
    </row>
    <row r="41708" spans="24:27" x14ac:dyDescent="0.25">
      <c r="X41708" s="69"/>
      <c r="Y41708" s="69"/>
      <c r="Z41708" s="69"/>
      <c r="AA41708" s="69"/>
    </row>
    <row r="41709" spans="24:27" x14ac:dyDescent="0.25">
      <c r="X41709" s="69"/>
      <c r="Y41709" s="69"/>
      <c r="Z41709" s="69"/>
      <c r="AA41709" s="69"/>
    </row>
    <row r="41710" spans="24:27" x14ac:dyDescent="0.25">
      <c r="X41710" s="69"/>
      <c r="Y41710" s="69"/>
      <c r="Z41710" s="69"/>
      <c r="AA41710" s="69"/>
    </row>
    <row r="41711" spans="24:27" x14ac:dyDescent="0.25">
      <c r="X41711" s="69"/>
      <c r="Y41711" s="69"/>
      <c r="Z41711" s="69"/>
      <c r="AA41711" s="69"/>
    </row>
    <row r="41712" spans="24:27" x14ac:dyDescent="0.25">
      <c r="X41712" s="69"/>
      <c r="Y41712" s="69"/>
      <c r="Z41712" s="69"/>
      <c r="AA41712" s="69"/>
    </row>
    <row r="41713" spans="24:27" x14ac:dyDescent="0.25">
      <c r="X41713" s="69"/>
      <c r="Y41713" s="69"/>
      <c r="Z41713" s="69"/>
      <c r="AA41713" s="69"/>
    </row>
    <row r="41714" spans="24:27" x14ac:dyDescent="0.25">
      <c r="X41714" s="69"/>
      <c r="Y41714" s="69"/>
      <c r="Z41714" s="69"/>
      <c r="AA41714" s="69"/>
    </row>
    <row r="41715" spans="24:27" x14ac:dyDescent="0.25">
      <c r="X41715" s="69"/>
      <c r="Y41715" s="69"/>
      <c r="Z41715" s="69"/>
      <c r="AA41715" s="69"/>
    </row>
    <row r="41716" spans="24:27" x14ac:dyDescent="0.25">
      <c r="X41716" s="69"/>
      <c r="Y41716" s="69"/>
      <c r="Z41716" s="69"/>
      <c r="AA41716" s="69"/>
    </row>
    <row r="41717" spans="24:27" x14ac:dyDescent="0.25">
      <c r="X41717" s="69"/>
      <c r="Y41717" s="69"/>
      <c r="Z41717" s="69"/>
      <c r="AA41717" s="69"/>
    </row>
    <row r="41718" spans="24:27" x14ac:dyDescent="0.25">
      <c r="X41718" s="69"/>
      <c r="Y41718" s="69"/>
      <c r="Z41718" s="69"/>
      <c r="AA41718" s="69"/>
    </row>
    <row r="41719" spans="24:27" x14ac:dyDescent="0.25">
      <c r="X41719" s="69"/>
      <c r="Y41719" s="69"/>
      <c r="Z41719" s="69"/>
      <c r="AA41719" s="69"/>
    </row>
    <row r="41720" spans="24:27" x14ac:dyDescent="0.25">
      <c r="X41720" s="69"/>
      <c r="Y41720" s="69"/>
      <c r="Z41720" s="69"/>
      <c r="AA41720" s="69"/>
    </row>
    <row r="41721" spans="24:27" x14ac:dyDescent="0.25">
      <c r="X41721" s="69"/>
      <c r="Y41721" s="69"/>
      <c r="Z41721" s="69"/>
      <c r="AA41721" s="69"/>
    </row>
    <row r="41722" spans="24:27" x14ac:dyDescent="0.25">
      <c r="X41722" s="69"/>
      <c r="Y41722" s="69"/>
      <c r="Z41722" s="69"/>
      <c r="AA41722" s="69"/>
    </row>
    <row r="41723" spans="24:27" x14ac:dyDescent="0.25">
      <c r="X41723" s="69"/>
      <c r="Y41723" s="69"/>
      <c r="Z41723" s="69"/>
      <c r="AA41723" s="69"/>
    </row>
    <row r="41724" spans="24:27" x14ac:dyDescent="0.25">
      <c r="X41724" s="69"/>
      <c r="Y41724" s="69"/>
      <c r="Z41724" s="69"/>
      <c r="AA41724" s="69"/>
    </row>
    <row r="41725" spans="24:27" x14ac:dyDescent="0.25">
      <c r="X41725" s="69"/>
      <c r="Y41725" s="69"/>
      <c r="Z41725" s="69"/>
      <c r="AA41725" s="69"/>
    </row>
    <row r="41726" spans="24:27" x14ac:dyDescent="0.25">
      <c r="X41726" s="69"/>
      <c r="Y41726" s="69"/>
      <c r="Z41726" s="69"/>
      <c r="AA41726" s="69"/>
    </row>
    <row r="41727" spans="24:27" x14ac:dyDescent="0.25">
      <c r="X41727" s="69"/>
      <c r="Y41727" s="69"/>
      <c r="Z41727" s="69"/>
      <c r="AA41727" s="69"/>
    </row>
    <row r="41728" spans="24:27" x14ac:dyDescent="0.25">
      <c r="X41728" s="69"/>
      <c r="Y41728" s="69"/>
      <c r="Z41728" s="69"/>
      <c r="AA41728" s="69"/>
    </row>
    <row r="41729" spans="24:27" x14ac:dyDescent="0.25">
      <c r="X41729" s="69"/>
      <c r="Y41729" s="69"/>
      <c r="Z41729" s="69"/>
      <c r="AA41729" s="69"/>
    </row>
    <row r="41730" spans="24:27" x14ac:dyDescent="0.25">
      <c r="X41730" s="69"/>
      <c r="Y41730" s="69"/>
      <c r="Z41730" s="69"/>
      <c r="AA41730" s="69"/>
    </row>
    <row r="41731" spans="24:27" x14ac:dyDescent="0.25">
      <c r="X41731" s="69"/>
      <c r="Y41731" s="69"/>
      <c r="Z41731" s="69"/>
      <c r="AA41731" s="69"/>
    </row>
    <row r="41732" spans="24:27" x14ac:dyDescent="0.25">
      <c r="X41732" s="69"/>
      <c r="Y41732" s="69"/>
      <c r="Z41732" s="69"/>
      <c r="AA41732" s="69"/>
    </row>
    <row r="41733" spans="24:27" x14ac:dyDescent="0.25">
      <c r="X41733" s="69"/>
      <c r="Y41733" s="69"/>
      <c r="Z41733" s="69"/>
      <c r="AA41733" s="69"/>
    </row>
    <row r="41734" spans="24:27" x14ac:dyDescent="0.25">
      <c r="X41734" s="69"/>
      <c r="Y41734" s="69"/>
      <c r="Z41734" s="69"/>
      <c r="AA41734" s="69"/>
    </row>
    <row r="41735" spans="24:27" x14ac:dyDescent="0.25">
      <c r="X41735" s="69"/>
      <c r="Y41735" s="69"/>
      <c r="Z41735" s="69"/>
      <c r="AA41735" s="69"/>
    </row>
    <row r="41736" spans="24:27" x14ac:dyDescent="0.25">
      <c r="X41736" s="69"/>
      <c r="Y41736" s="69"/>
      <c r="Z41736" s="69"/>
      <c r="AA41736" s="69"/>
    </row>
    <row r="41737" spans="24:27" x14ac:dyDescent="0.25">
      <c r="X41737" s="69"/>
      <c r="Y41737" s="69"/>
      <c r="Z41737" s="69"/>
      <c r="AA41737" s="69"/>
    </row>
    <row r="41738" spans="24:27" x14ac:dyDescent="0.25">
      <c r="X41738" s="69"/>
      <c r="Y41738" s="69"/>
      <c r="Z41738" s="69"/>
      <c r="AA41738" s="69"/>
    </row>
    <row r="41739" spans="24:27" x14ac:dyDescent="0.25">
      <c r="X41739" s="69"/>
      <c r="Y41739" s="69"/>
      <c r="Z41739" s="69"/>
      <c r="AA41739" s="69"/>
    </row>
    <row r="41740" spans="24:27" x14ac:dyDescent="0.25">
      <c r="X41740" s="69"/>
      <c r="Y41740" s="69"/>
      <c r="Z41740" s="69"/>
      <c r="AA41740" s="69"/>
    </row>
    <row r="41741" spans="24:27" x14ac:dyDescent="0.25">
      <c r="X41741" s="69"/>
      <c r="Y41741" s="69"/>
      <c r="Z41741" s="69"/>
      <c r="AA41741" s="69"/>
    </row>
    <row r="41742" spans="24:27" x14ac:dyDescent="0.25">
      <c r="X41742" s="69"/>
      <c r="Y41742" s="69"/>
      <c r="Z41742" s="69"/>
      <c r="AA41742" s="69"/>
    </row>
    <row r="41743" spans="24:27" x14ac:dyDescent="0.25">
      <c r="X41743" s="69"/>
      <c r="Y41743" s="69"/>
      <c r="Z41743" s="69"/>
      <c r="AA41743" s="69"/>
    </row>
    <row r="41744" spans="24:27" x14ac:dyDescent="0.25">
      <c r="X41744" s="69"/>
      <c r="Y41744" s="69"/>
      <c r="Z41744" s="69"/>
      <c r="AA41744" s="69"/>
    </row>
    <row r="41745" spans="24:27" x14ac:dyDescent="0.25">
      <c r="X41745" s="69"/>
      <c r="Y41745" s="69"/>
      <c r="Z41745" s="69"/>
      <c r="AA41745" s="69"/>
    </row>
    <row r="41746" spans="24:27" x14ac:dyDescent="0.25">
      <c r="X41746" s="69"/>
      <c r="Y41746" s="69"/>
      <c r="Z41746" s="69"/>
      <c r="AA41746" s="69"/>
    </row>
    <row r="41747" spans="24:27" x14ac:dyDescent="0.25">
      <c r="X41747" s="69"/>
      <c r="Y41747" s="69"/>
      <c r="Z41747" s="69"/>
      <c r="AA41747" s="69"/>
    </row>
    <row r="41748" spans="24:27" x14ac:dyDescent="0.25">
      <c r="X41748" s="69"/>
      <c r="Y41748" s="69"/>
      <c r="Z41748" s="69"/>
      <c r="AA41748" s="69"/>
    </row>
    <row r="41749" spans="24:27" x14ac:dyDescent="0.25">
      <c r="X41749" s="69"/>
      <c r="Y41749" s="69"/>
      <c r="Z41749" s="69"/>
      <c r="AA41749" s="69"/>
    </row>
    <row r="41750" spans="24:27" x14ac:dyDescent="0.25">
      <c r="X41750" s="69"/>
      <c r="Y41750" s="69"/>
      <c r="Z41750" s="69"/>
      <c r="AA41750" s="69"/>
    </row>
    <row r="41751" spans="24:27" x14ac:dyDescent="0.25">
      <c r="X41751" s="69"/>
      <c r="Y41751" s="69"/>
      <c r="Z41751" s="69"/>
      <c r="AA41751" s="69"/>
    </row>
    <row r="41752" spans="24:27" x14ac:dyDescent="0.25">
      <c r="X41752" s="69"/>
      <c r="Y41752" s="69"/>
      <c r="Z41752" s="69"/>
      <c r="AA41752" s="69"/>
    </row>
    <row r="41753" spans="24:27" x14ac:dyDescent="0.25">
      <c r="X41753" s="69"/>
      <c r="Y41753" s="69"/>
      <c r="Z41753" s="69"/>
      <c r="AA41753" s="69"/>
    </row>
    <row r="41754" spans="24:27" x14ac:dyDescent="0.25">
      <c r="X41754" s="69"/>
      <c r="Y41754" s="69"/>
      <c r="Z41754" s="69"/>
      <c r="AA41754" s="69"/>
    </row>
    <row r="41755" spans="24:27" x14ac:dyDescent="0.25">
      <c r="X41755" s="69"/>
      <c r="Y41755" s="69"/>
      <c r="Z41755" s="69"/>
      <c r="AA41755" s="69"/>
    </row>
    <row r="41756" spans="24:27" x14ac:dyDescent="0.25">
      <c r="X41756" s="69"/>
      <c r="Y41756" s="69"/>
      <c r="Z41756" s="69"/>
      <c r="AA41756" s="69"/>
    </row>
    <row r="41757" spans="24:27" x14ac:dyDescent="0.25">
      <c r="X41757" s="69"/>
      <c r="Y41757" s="69"/>
      <c r="Z41757" s="69"/>
      <c r="AA41757" s="69"/>
    </row>
    <row r="41758" spans="24:27" x14ac:dyDescent="0.25">
      <c r="X41758" s="69"/>
      <c r="Y41758" s="69"/>
      <c r="Z41758" s="69"/>
      <c r="AA41758" s="69"/>
    </row>
    <row r="41759" spans="24:27" x14ac:dyDescent="0.25">
      <c r="X41759" s="69"/>
      <c r="Y41759" s="69"/>
      <c r="Z41759" s="69"/>
      <c r="AA41759" s="69"/>
    </row>
    <row r="41760" spans="24:27" x14ac:dyDescent="0.25">
      <c r="X41760" s="69"/>
      <c r="Y41760" s="69"/>
      <c r="Z41760" s="69"/>
      <c r="AA41760" s="69"/>
    </row>
    <row r="41761" spans="24:27" x14ac:dyDescent="0.25">
      <c r="X41761" s="69"/>
      <c r="Y41761" s="69"/>
      <c r="Z41761" s="69"/>
      <c r="AA41761" s="69"/>
    </row>
    <row r="41762" spans="24:27" x14ac:dyDescent="0.25">
      <c r="X41762" s="69"/>
      <c r="Y41762" s="69"/>
      <c r="Z41762" s="69"/>
      <c r="AA41762" s="69"/>
    </row>
    <row r="41763" spans="24:27" x14ac:dyDescent="0.25">
      <c r="X41763" s="69"/>
      <c r="Y41763" s="69"/>
      <c r="Z41763" s="69"/>
      <c r="AA41763" s="69"/>
    </row>
    <row r="41764" spans="24:27" x14ac:dyDescent="0.25">
      <c r="X41764" s="69"/>
      <c r="Y41764" s="69"/>
      <c r="Z41764" s="69"/>
      <c r="AA41764" s="69"/>
    </row>
    <row r="41765" spans="24:27" x14ac:dyDescent="0.25">
      <c r="X41765" s="69"/>
      <c r="Y41765" s="69"/>
      <c r="Z41765" s="69"/>
      <c r="AA41765" s="69"/>
    </row>
    <row r="41766" spans="24:27" x14ac:dyDescent="0.25">
      <c r="X41766" s="69"/>
      <c r="Y41766" s="69"/>
      <c r="Z41766" s="69"/>
      <c r="AA41766" s="69"/>
    </row>
    <row r="41767" spans="24:27" x14ac:dyDescent="0.25">
      <c r="X41767" s="69"/>
      <c r="Y41767" s="69"/>
      <c r="Z41767" s="69"/>
      <c r="AA41767" s="69"/>
    </row>
    <row r="41768" spans="24:27" x14ac:dyDescent="0.25">
      <c r="X41768" s="69"/>
      <c r="Y41768" s="69"/>
      <c r="Z41768" s="69"/>
      <c r="AA41768" s="69"/>
    </row>
    <row r="41769" spans="24:27" x14ac:dyDescent="0.25">
      <c r="X41769" s="69"/>
      <c r="Y41769" s="69"/>
      <c r="Z41769" s="69"/>
      <c r="AA41769" s="69"/>
    </row>
    <row r="41770" spans="24:27" x14ac:dyDescent="0.25">
      <c r="X41770" s="69"/>
      <c r="Y41770" s="69"/>
      <c r="Z41770" s="69"/>
      <c r="AA41770" s="69"/>
    </row>
    <row r="41771" spans="24:27" x14ac:dyDescent="0.25">
      <c r="X41771" s="69"/>
      <c r="Y41771" s="69"/>
      <c r="Z41771" s="69"/>
      <c r="AA41771" s="69"/>
    </row>
    <row r="41772" spans="24:27" x14ac:dyDescent="0.25">
      <c r="X41772" s="69"/>
      <c r="Y41772" s="69"/>
      <c r="Z41772" s="69"/>
      <c r="AA41772" s="69"/>
    </row>
    <row r="41773" spans="24:27" x14ac:dyDescent="0.25">
      <c r="X41773" s="69"/>
      <c r="Y41773" s="69"/>
      <c r="Z41773" s="69"/>
      <c r="AA41773" s="69"/>
    </row>
    <row r="41774" spans="24:27" x14ac:dyDescent="0.25">
      <c r="X41774" s="69"/>
      <c r="Y41774" s="69"/>
      <c r="Z41774" s="69"/>
      <c r="AA41774" s="69"/>
    </row>
    <row r="41775" spans="24:27" x14ac:dyDescent="0.25">
      <c r="X41775" s="69"/>
      <c r="Y41775" s="69"/>
      <c r="Z41775" s="69"/>
      <c r="AA41775" s="69"/>
    </row>
    <row r="41776" spans="24:27" x14ac:dyDescent="0.25">
      <c r="X41776" s="69"/>
      <c r="Y41776" s="69"/>
      <c r="Z41776" s="69"/>
      <c r="AA41776" s="69"/>
    </row>
    <row r="41777" spans="24:27" x14ac:dyDescent="0.25">
      <c r="X41777" s="69"/>
      <c r="Y41777" s="69"/>
      <c r="Z41777" s="69"/>
      <c r="AA41777" s="69"/>
    </row>
    <row r="41778" spans="24:27" x14ac:dyDescent="0.25">
      <c r="X41778" s="69"/>
      <c r="Y41778" s="69"/>
      <c r="Z41778" s="69"/>
      <c r="AA41778" s="69"/>
    </row>
    <row r="41779" spans="24:27" x14ac:dyDescent="0.25">
      <c r="X41779" s="69"/>
      <c r="Y41779" s="69"/>
      <c r="Z41779" s="69"/>
      <c r="AA41779" s="69"/>
    </row>
    <row r="41780" spans="24:27" x14ac:dyDescent="0.25">
      <c r="X41780" s="69"/>
      <c r="Y41780" s="69"/>
      <c r="Z41780" s="69"/>
      <c r="AA41780" s="69"/>
    </row>
    <row r="41781" spans="24:27" x14ac:dyDescent="0.25">
      <c r="X41781" s="69"/>
      <c r="Y41781" s="69"/>
      <c r="Z41781" s="69"/>
      <c r="AA41781" s="69"/>
    </row>
    <row r="41782" spans="24:27" x14ac:dyDescent="0.25">
      <c r="X41782" s="69"/>
      <c r="Y41782" s="69"/>
      <c r="Z41782" s="69"/>
      <c r="AA41782" s="69"/>
    </row>
    <row r="41783" spans="24:27" x14ac:dyDescent="0.25">
      <c r="X41783" s="69"/>
      <c r="Y41783" s="69"/>
      <c r="Z41783" s="69"/>
      <c r="AA41783" s="69"/>
    </row>
    <row r="41784" spans="24:27" x14ac:dyDescent="0.25">
      <c r="X41784" s="69"/>
      <c r="Y41784" s="69"/>
      <c r="Z41784" s="69"/>
      <c r="AA41784" s="69"/>
    </row>
    <row r="41785" spans="24:27" x14ac:dyDescent="0.25">
      <c r="X41785" s="69"/>
      <c r="Y41785" s="69"/>
      <c r="Z41785" s="69"/>
      <c r="AA41785" s="69"/>
    </row>
    <row r="41786" spans="24:27" x14ac:dyDescent="0.25">
      <c r="X41786" s="69"/>
      <c r="Y41786" s="69"/>
      <c r="Z41786" s="69"/>
      <c r="AA41786" s="69"/>
    </row>
    <row r="41787" spans="24:27" x14ac:dyDescent="0.25">
      <c r="X41787" s="69"/>
      <c r="Y41787" s="69"/>
      <c r="Z41787" s="69"/>
      <c r="AA41787" s="69"/>
    </row>
    <row r="41788" spans="24:27" x14ac:dyDescent="0.25">
      <c r="X41788" s="69"/>
      <c r="Y41788" s="69"/>
      <c r="Z41788" s="69"/>
      <c r="AA41788" s="69"/>
    </row>
    <row r="41789" spans="24:27" x14ac:dyDescent="0.25">
      <c r="X41789" s="69"/>
      <c r="Y41789" s="69"/>
      <c r="Z41789" s="69"/>
      <c r="AA41789" s="69"/>
    </row>
    <row r="41790" spans="24:27" x14ac:dyDescent="0.25">
      <c r="X41790" s="69"/>
      <c r="Y41790" s="69"/>
      <c r="Z41790" s="69"/>
      <c r="AA41790" s="69"/>
    </row>
    <row r="41791" spans="24:27" x14ac:dyDescent="0.25">
      <c r="X41791" s="69"/>
      <c r="Y41791" s="69"/>
      <c r="Z41791" s="69"/>
      <c r="AA41791" s="69"/>
    </row>
    <row r="41792" spans="24:27" x14ac:dyDescent="0.25">
      <c r="X41792" s="69"/>
      <c r="Y41792" s="69"/>
      <c r="Z41792" s="69"/>
      <c r="AA41792" s="69"/>
    </row>
    <row r="41793" spans="24:27" x14ac:dyDescent="0.25">
      <c r="X41793" s="69"/>
      <c r="Y41793" s="69"/>
      <c r="Z41793" s="69"/>
      <c r="AA41793" s="69"/>
    </row>
    <row r="41794" spans="24:27" x14ac:dyDescent="0.25">
      <c r="X41794" s="69"/>
      <c r="Y41794" s="69"/>
      <c r="Z41794" s="69"/>
      <c r="AA41794" s="69"/>
    </row>
    <row r="41795" spans="24:27" x14ac:dyDescent="0.25">
      <c r="X41795" s="69"/>
      <c r="Y41795" s="69"/>
      <c r="Z41795" s="69"/>
      <c r="AA41795" s="69"/>
    </row>
    <row r="41796" spans="24:27" x14ac:dyDescent="0.25">
      <c r="X41796" s="69"/>
      <c r="Y41796" s="69"/>
      <c r="Z41796" s="69"/>
      <c r="AA41796" s="69"/>
    </row>
    <row r="41797" spans="24:27" x14ac:dyDescent="0.25">
      <c r="X41797" s="69"/>
      <c r="Y41797" s="69"/>
      <c r="Z41797" s="69"/>
      <c r="AA41797" s="69"/>
    </row>
    <row r="41798" spans="24:27" x14ac:dyDescent="0.25">
      <c r="X41798" s="69"/>
      <c r="Y41798" s="69"/>
      <c r="Z41798" s="69"/>
      <c r="AA41798" s="69"/>
    </row>
    <row r="41799" spans="24:27" x14ac:dyDescent="0.25">
      <c r="X41799" s="69"/>
      <c r="Y41799" s="69"/>
      <c r="Z41799" s="69"/>
      <c r="AA41799" s="69"/>
    </row>
    <row r="41800" spans="24:27" x14ac:dyDescent="0.25">
      <c r="X41800" s="69"/>
      <c r="Y41800" s="69"/>
      <c r="Z41800" s="69"/>
      <c r="AA41800" s="69"/>
    </row>
    <row r="41801" spans="24:27" x14ac:dyDescent="0.25">
      <c r="X41801" s="69"/>
      <c r="Y41801" s="69"/>
      <c r="Z41801" s="69"/>
      <c r="AA41801" s="69"/>
    </row>
    <row r="41802" spans="24:27" x14ac:dyDescent="0.25">
      <c r="X41802" s="69"/>
      <c r="Y41802" s="69"/>
      <c r="Z41802" s="69"/>
      <c r="AA41802" s="69"/>
    </row>
    <row r="41803" spans="24:27" x14ac:dyDescent="0.25">
      <c r="X41803" s="69"/>
      <c r="Y41803" s="69"/>
      <c r="Z41803" s="69"/>
      <c r="AA41803" s="69"/>
    </row>
    <row r="41804" spans="24:27" x14ac:dyDescent="0.25">
      <c r="X41804" s="69"/>
      <c r="Y41804" s="69"/>
      <c r="Z41804" s="69"/>
      <c r="AA41804" s="69"/>
    </row>
    <row r="41805" spans="24:27" x14ac:dyDescent="0.25">
      <c r="X41805" s="69"/>
      <c r="Y41805" s="69"/>
      <c r="Z41805" s="69"/>
      <c r="AA41805" s="69"/>
    </row>
    <row r="41806" spans="24:27" x14ac:dyDescent="0.25">
      <c r="X41806" s="69"/>
      <c r="Y41806" s="69"/>
      <c r="Z41806" s="69"/>
      <c r="AA41806" s="69"/>
    </row>
    <row r="41807" spans="24:27" x14ac:dyDescent="0.25">
      <c r="X41807" s="69"/>
      <c r="Y41807" s="69"/>
      <c r="Z41807" s="69"/>
      <c r="AA41807" s="69"/>
    </row>
    <row r="41808" spans="24:27" x14ac:dyDescent="0.25">
      <c r="X41808" s="69"/>
      <c r="Y41808" s="69"/>
      <c r="Z41808" s="69"/>
      <c r="AA41808" s="69"/>
    </row>
    <row r="41809" spans="24:27" x14ac:dyDescent="0.25">
      <c r="X41809" s="69"/>
      <c r="Y41809" s="69"/>
      <c r="Z41809" s="69"/>
      <c r="AA41809" s="69"/>
    </row>
    <row r="41810" spans="24:27" x14ac:dyDescent="0.25">
      <c r="X41810" s="69"/>
      <c r="Y41810" s="69"/>
      <c r="Z41810" s="69"/>
      <c r="AA41810" s="69"/>
    </row>
    <row r="41811" spans="24:27" x14ac:dyDescent="0.25">
      <c r="X41811" s="69"/>
      <c r="Y41811" s="69"/>
      <c r="Z41811" s="69"/>
      <c r="AA41811" s="69"/>
    </row>
    <row r="41812" spans="24:27" x14ac:dyDescent="0.25">
      <c r="X41812" s="69"/>
      <c r="Y41812" s="69"/>
      <c r="Z41812" s="69"/>
      <c r="AA41812" s="69"/>
    </row>
    <row r="41813" spans="24:27" x14ac:dyDescent="0.25">
      <c r="X41813" s="69"/>
      <c r="Y41813" s="69"/>
      <c r="Z41813" s="69"/>
      <c r="AA41813" s="69"/>
    </row>
    <row r="41814" spans="24:27" x14ac:dyDescent="0.25">
      <c r="X41814" s="69"/>
      <c r="Y41814" s="69"/>
      <c r="Z41814" s="69"/>
      <c r="AA41814" s="69"/>
    </row>
    <row r="41815" spans="24:27" x14ac:dyDescent="0.25">
      <c r="X41815" s="69"/>
      <c r="Y41815" s="69"/>
      <c r="Z41815" s="69"/>
      <c r="AA41815" s="69"/>
    </row>
    <row r="41816" spans="24:27" x14ac:dyDescent="0.25">
      <c r="X41816" s="69"/>
      <c r="Y41816" s="69"/>
      <c r="Z41816" s="69"/>
      <c r="AA41816" s="69"/>
    </row>
    <row r="41817" spans="24:27" x14ac:dyDescent="0.25">
      <c r="X41817" s="69"/>
      <c r="Y41817" s="69"/>
      <c r="Z41817" s="69"/>
      <c r="AA41817" s="69"/>
    </row>
    <row r="41818" spans="24:27" x14ac:dyDescent="0.25">
      <c r="X41818" s="69"/>
      <c r="Y41818" s="69"/>
      <c r="Z41818" s="69"/>
      <c r="AA41818" s="69"/>
    </row>
    <row r="41819" spans="24:27" x14ac:dyDescent="0.25">
      <c r="X41819" s="69"/>
      <c r="Y41819" s="69"/>
      <c r="Z41819" s="69"/>
      <c r="AA41819" s="69"/>
    </row>
    <row r="41820" spans="24:27" x14ac:dyDescent="0.25">
      <c r="X41820" s="69"/>
      <c r="Y41820" s="69"/>
      <c r="Z41820" s="69"/>
      <c r="AA41820" s="69"/>
    </row>
    <row r="41821" spans="24:27" x14ac:dyDescent="0.25">
      <c r="X41821" s="69"/>
      <c r="Y41821" s="69"/>
      <c r="Z41821" s="69"/>
      <c r="AA41821" s="69"/>
    </row>
    <row r="41822" spans="24:27" x14ac:dyDescent="0.25">
      <c r="X41822" s="69"/>
      <c r="Y41822" s="69"/>
      <c r="Z41822" s="69"/>
      <c r="AA41822" s="69"/>
    </row>
    <row r="41823" spans="24:27" x14ac:dyDescent="0.25">
      <c r="X41823" s="69"/>
      <c r="Y41823" s="69"/>
      <c r="Z41823" s="69"/>
      <c r="AA41823" s="69"/>
    </row>
    <row r="41824" spans="24:27" x14ac:dyDescent="0.25">
      <c r="X41824" s="69"/>
      <c r="Y41824" s="69"/>
      <c r="Z41824" s="69"/>
      <c r="AA41824" s="69"/>
    </row>
    <row r="41825" spans="24:27" x14ac:dyDescent="0.25">
      <c r="X41825" s="69"/>
      <c r="Y41825" s="69"/>
      <c r="Z41825" s="69"/>
      <c r="AA41825" s="69"/>
    </row>
    <row r="41826" spans="24:27" x14ac:dyDescent="0.25">
      <c r="X41826" s="69"/>
      <c r="Y41826" s="69"/>
      <c r="Z41826" s="69"/>
      <c r="AA41826" s="69"/>
    </row>
    <row r="41827" spans="24:27" x14ac:dyDescent="0.25">
      <c r="X41827" s="69"/>
      <c r="Y41827" s="69"/>
      <c r="Z41827" s="69"/>
      <c r="AA41827" s="69"/>
    </row>
    <row r="41828" spans="24:27" x14ac:dyDescent="0.25">
      <c r="X41828" s="69"/>
      <c r="Y41828" s="69"/>
      <c r="Z41828" s="69"/>
      <c r="AA41828" s="69"/>
    </row>
    <row r="41829" spans="24:27" x14ac:dyDescent="0.25">
      <c r="X41829" s="69"/>
      <c r="Y41829" s="69"/>
      <c r="Z41829" s="69"/>
      <c r="AA41829" s="69"/>
    </row>
    <row r="41830" spans="24:27" x14ac:dyDescent="0.25">
      <c r="X41830" s="69"/>
      <c r="Y41830" s="69"/>
      <c r="Z41830" s="69"/>
      <c r="AA41830" s="69"/>
    </row>
    <row r="41831" spans="24:27" x14ac:dyDescent="0.25">
      <c r="X41831" s="69"/>
      <c r="Y41831" s="69"/>
      <c r="Z41831" s="69"/>
      <c r="AA41831" s="69"/>
    </row>
    <row r="41832" spans="24:27" x14ac:dyDescent="0.25">
      <c r="X41832" s="69"/>
      <c r="Y41832" s="69"/>
      <c r="Z41832" s="69"/>
      <c r="AA41832" s="69"/>
    </row>
    <row r="41833" spans="24:27" x14ac:dyDescent="0.25">
      <c r="X41833" s="69"/>
      <c r="Y41833" s="69"/>
      <c r="Z41833" s="69"/>
      <c r="AA41833" s="69"/>
    </row>
    <row r="41834" spans="24:27" x14ac:dyDescent="0.25">
      <c r="X41834" s="69"/>
      <c r="Y41834" s="69"/>
      <c r="Z41834" s="69"/>
      <c r="AA41834" s="69"/>
    </row>
    <row r="41835" spans="24:27" x14ac:dyDescent="0.25">
      <c r="X41835" s="69"/>
      <c r="Y41835" s="69"/>
      <c r="Z41835" s="69"/>
      <c r="AA41835" s="69"/>
    </row>
    <row r="41836" spans="24:27" x14ac:dyDescent="0.25">
      <c r="X41836" s="69"/>
      <c r="Y41836" s="69"/>
      <c r="Z41836" s="69"/>
      <c r="AA41836" s="69"/>
    </row>
    <row r="41837" spans="24:27" x14ac:dyDescent="0.25">
      <c r="X41837" s="69"/>
      <c r="Y41837" s="69"/>
      <c r="Z41837" s="69"/>
      <c r="AA41837" s="69"/>
    </row>
    <row r="41838" spans="24:27" x14ac:dyDescent="0.25">
      <c r="X41838" s="69"/>
      <c r="Y41838" s="69"/>
      <c r="Z41838" s="69"/>
      <c r="AA41838" s="69"/>
    </row>
    <row r="41839" spans="24:27" x14ac:dyDescent="0.25">
      <c r="X41839" s="69"/>
      <c r="Y41839" s="69"/>
      <c r="Z41839" s="69"/>
      <c r="AA41839" s="69"/>
    </row>
    <row r="41840" spans="24:27" x14ac:dyDescent="0.25">
      <c r="X41840" s="69"/>
      <c r="Y41840" s="69"/>
      <c r="Z41840" s="69"/>
      <c r="AA41840" s="69"/>
    </row>
    <row r="41841" spans="24:27" x14ac:dyDescent="0.25">
      <c r="X41841" s="69"/>
      <c r="Y41841" s="69"/>
      <c r="Z41841" s="69"/>
      <c r="AA41841" s="69"/>
    </row>
    <row r="41842" spans="24:27" x14ac:dyDescent="0.25">
      <c r="X41842" s="69"/>
      <c r="Y41842" s="69"/>
      <c r="Z41842" s="69"/>
      <c r="AA41842" s="69"/>
    </row>
    <row r="41843" spans="24:27" x14ac:dyDescent="0.25">
      <c r="X41843" s="69"/>
      <c r="Y41843" s="69"/>
      <c r="Z41843" s="69"/>
      <c r="AA41843" s="69"/>
    </row>
    <row r="41844" spans="24:27" x14ac:dyDescent="0.25">
      <c r="X41844" s="69"/>
      <c r="Y41844" s="69"/>
      <c r="Z41844" s="69"/>
      <c r="AA41844" s="69"/>
    </row>
    <row r="41845" spans="24:27" x14ac:dyDescent="0.25">
      <c r="X41845" s="69"/>
      <c r="Y41845" s="69"/>
      <c r="Z41845" s="69"/>
      <c r="AA41845" s="69"/>
    </row>
    <row r="41846" spans="24:27" x14ac:dyDescent="0.25">
      <c r="X41846" s="69"/>
      <c r="Y41846" s="69"/>
      <c r="Z41846" s="69"/>
      <c r="AA41846" s="69"/>
    </row>
    <row r="41847" spans="24:27" x14ac:dyDescent="0.25">
      <c r="X41847" s="69"/>
      <c r="Y41847" s="69"/>
      <c r="Z41847" s="69"/>
      <c r="AA41847" s="69"/>
    </row>
    <row r="41848" spans="24:27" x14ac:dyDescent="0.25">
      <c r="X41848" s="69"/>
      <c r="Y41848" s="69"/>
      <c r="Z41848" s="69"/>
      <c r="AA41848" s="69"/>
    </row>
    <row r="41849" spans="24:27" x14ac:dyDescent="0.25">
      <c r="X41849" s="69"/>
      <c r="Y41849" s="69"/>
      <c r="Z41849" s="69"/>
      <c r="AA41849" s="69"/>
    </row>
    <row r="41850" spans="24:27" x14ac:dyDescent="0.25">
      <c r="X41850" s="69"/>
      <c r="Y41850" s="69"/>
      <c r="Z41850" s="69"/>
      <c r="AA41850" s="69"/>
    </row>
    <row r="41851" spans="24:27" x14ac:dyDescent="0.25">
      <c r="X41851" s="69"/>
      <c r="Y41851" s="69"/>
      <c r="Z41851" s="69"/>
      <c r="AA41851" s="69"/>
    </row>
    <row r="41852" spans="24:27" x14ac:dyDescent="0.25">
      <c r="X41852" s="69"/>
      <c r="Y41852" s="69"/>
      <c r="Z41852" s="69"/>
      <c r="AA41852" s="69"/>
    </row>
    <row r="41853" spans="24:27" x14ac:dyDescent="0.25">
      <c r="X41853" s="69"/>
      <c r="Y41853" s="69"/>
      <c r="Z41853" s="69"/>
      <c r="AA41853" s="69"/>
    </row>
    <row r="41854" spans="24:27" x14ac:dyDescent="0.25">
      <c r="X41854" s="69"/>
      <c r="Y41854" s="69"/>
      <c r="Z41854" s="69"/>
      <c r="AA41854" s="69"/>
    </row>
    <row r="41855" spans="24:27" x14ac:dyDescent="0.25">
      <c r="X41855" s="69"/>
      <c r="Y41855" s="69"/>
      <c r="Z41855" s="69"/>
      <c r="AA41855" s="69"/>
    </row>
    <row r="41856" spans="24:27" x14ac:dyDescent="0.25">
      <c r="X41856" s="69"/>
      <c r="Y41856" s="69"/>
      <c r="Z41856" s="69"/>
      <c r="AA41856" s="69"/>
    </row>
    <row r="41857" spans="24:27" x14ac:dyDescent="0.25">
      <c r="X41857" s="69"/>
      <c r="Y41857" s="69"/>
      <c r="Z41857" s="69"/>
      <c r="AA41857" s="69"/>
    </row>
    <row r="41858" spans="24:27" x14ac:dyDescent="0.25">
      <c r="X41858" s="69"/>
      <c r="Y41858" s="69"/>
      <c r="Z41858" s="69"/>
      <c r="AA41858" s="69"/>
    </row>
    <row r="41859" spans="24:27" x14ac:dyDescent="0.25">
      <c r="X41859" s="69"/>
      <c r="Y41859" s="69"/>
      <c r="Z41859" s="69"/>
      <c r="AA41859" s="69"/>
    </row>
    <row r="41860" spans="24:27" x14ac:dyDescent="0.25">
      <c r="X41860" s="69"/>
      <c r="Y41860" s="69"/>
      <c r="Z41860" s="69"/>
      <c r="AA41860" s="69"/>
    </row>
    <row r="41861" spans="24:27" x14ac:dyDescent="0.25">
      <c r="X41861" s="69"/>
      <c r="Y41861" s="69"/>
      <c r="Z41861" s="69"/>
      <c r="AA41861" s="69"/>
    </row>
    <row r="41862" spans="24:27" x14ac:dyDescent="0.25">
      <c r="X41862" s="69"/>
      <c r="Y41862" s="69"/>
      <c r="Z41862" s="69"/>
      <c r="AA41862" s="69"/>
    </row>
    <row r="41863" spans="24:27" x14ac:dyDescent="0.25">
      <c r="X41863" s="69"/>
      <c r="Y41863" s="69"/>
      <c r="Z41863" s="69"/>
      <c r="AA41863" s="69"/>
    </row>
    <row r="41864" spans="24:27" x14ac:dyDescent="0.25">
      <c r="X41864" s="69"/>
      <c r="Y41864" s="69"/>
      <c r="Z41864" s="69"/>
      <c r="AA41864" s="69"/>
    </row>
    <row r="41865" spans="24:27" x14ac:dyDescent="0.25">
      <c r="X41865" s="69"/>
      <c r="Y41865" s="69"/>
      <c r="Z41865" s="69"/>
      <c r="AA41865" s="69"/>
    </row>
    <row r="41866" spans="24:27" x14ac:dyDescent="0.25">
      <c r="X41866" s="69"/>
      <c r="Y41866" s="69"/>
      <c r="Z41866" s="69"/>
      <c r="AA41866" s="69"/>
    </row>
    <row r="41867" spans="24:27" x14ac:dyDescent="0.25">
      <c r="X41867" s="69"/>
      <c r="Y41867" s="69"/>
      <c r="Z41867" s="69"/>
      <c r="AA41867" s="69"/>
    </row>
    <row r="41868" spans="24:27" x14ac:dyDescent="0.25">
      <c r="X41868" s="69"/>
      <c r="Y41868" s="69"/>
      <c r="Z41868" s="69"/>
      <c r="AA41868" s="69"/>
    </row>
    <row r="41869" spans="24:27" x14ac:dyDescent="0.25">
      <c r="X41869" s="69"/>
      <c r="Y41869" s="69"/>
      <c r="Z41869" s="69"/>
      <c r="AA41869" s="69"/>
    </row>
    <row r="41870" spans="24:27" x14ac:dyDescent="0.25">
      <c r="X41870" s="69"/>
      <c r="Y41870" s="69"/>
      <c r="Z41870" s="69"/>
      <c r="AA41870" s="69"/>
    </row>
    <row r="41871" spans="24:27" x14ac:dyDescent="0.25">
      <c r="X41871" s="69"/>
      <c r="Y41871" s="69"/>
      <c r="Z41871" s="69"/>
      <c r="AA41871" s="69"/>
    </row>
    <row r="41872" spans="24:27" x14ac:dyDescent="0.25">
      <c r="X41872" s="69"/>
      <c r="Y41872" s="69"/>
      <c r="Z41872" s="69"/>
      <c r="AA41872" s="69"/>
    </row>
    <row r="41873" spans="24:27" x14ac:dyDescent="0.25">
      <c r="X41873" s="69"/>
      <c r="Y41873" s="69"/>
      <c r="Z41873" s="69"/>
      <c r="AA41873" s="69"/>
    </row>
    <row r="41874" spans="24:27" x14ac:dyDescent="0.25">
      <c r="X41874" s="69"/>
      <c r="Y41874" s="69"/>
      <c r="Z41874" s="69"/>
      <c r="AA41874" s="69"/>
    </row>
    <row r="41875" spans="24:27" x14ac:dyDescent="0.25">
      <c r="X41875" s="69"/>
      <c r="Y41875" s="69"/>
      <c r="Z41875" s="69"/>
      <c r="AA41875" s="69"/>
    </row>
    <row r="41876" spans="24:27" x14ac:dyDescent="0.25">
      <c r="X41876" s="69"/>
      <c r="Y41876" s="69"/>
      <c r="Z41876" s="69"/>
      <c r="AA41876" s="69"/>
    </row>
    <row r="41877" spans="24:27" x14ac:dyDescent="0.25">
      <c r="X41877" s="69"/>
      <c r="Y41877" s="69"/>
      <c r="Z41877" s="69"/>
      <c r="AA41877" s="69"/>
    </row>
    <row r="41878" spans="24:27" x14ac:dyDescent="0.25">
      <c r="X41878" s="69"/>
      <c r="Y41878" s="69"/>
      <c r="Z41878" s="69"/>
      <c r="AA41878" s="69"/>
    </row>
    <row r="41879" spans="24:27" x14ac:dyDescent="0.25">
      <c r="X41879" s="69"/>
      <c r="Y41879" s="69"/>
      <c r="Z41879" s="69"/>
      <c r="AA41879" s="69"/>
    </row>
    <row r="41880" spans="24:27" x14ac:dyDescent="0.25">
      <c r="X41880" s="69"/>
      <c r="Y41880" s="69"/>
      <c r="Z41880" s="69"/>
      <c r="AA41880" s="69"/>
    </row>
    <row r="41881" spans="24:27" x14ac:dyDescent="0.25">
      <c r="X41881" s="69"/>
      <c r="Y41881" s="69"/>
      <c r="Z41881" s="69"/>
      <c r="AA41881" s="69"/>
    </row>
    <row r="41882" spans="24:27" x14ac:dyDescent="0.25">
      <c r="X41882" s="69"/>
      <c r="Y41882" s="69"/>
      <c r="Z41882" s="69"/>
      <c r="AA41882" s="69"/>
    </row>
    <row r="41883" spans="24:27" x14ac:dyDescent="0.25">
      <c r="X41883" s="69"/>
      <c r="Y41883" s="69"/>
      <c r="Z41883" s="69"/>
      <c r="AA41883" s="69"/>
    </row>
    <row r="41884" spans="24:27" x14ac:dyDescent="0.25">
      <c r="X41884" s="69"/>
      <c r="Y41884" s="69"/>
      <c r="Z41884" s="69"/>
      <c r="AA41884" s="69"/>
    </row>
    <row r="41885" spans="24:27" x14ac:dyDescent="0.25">
      <c r="X41885" s="69"/>
      <c r="Y41885" s="69"/>
      <c r="Z41885" s="69"/>
      <c r="AA41885" s="69"/>
    </row>
    <row r="41886" spans="24:27" x14ac:dyDescent="0.25">
      <c r="X41886" s="69"/>
      <c r="Y41886" s="69"/>
      <c r="Z41886" s="69"/>
      <c r="AA41886" s="69"/>
    </row>
    <row r="41887" spans="24:27" x14ac:dyDescent="0.25">
      <c r="X41887" s="69"/>
      <c r="Y41887" s="69"/>
      <c r="Z41887" s="69"/>
      <c r="AA41887" s="69"/>
    </row>
    <row r="41888" spans="24:27" x14ac:dyDescent="0.25">
      <c r="X41888" s="69"/>
      <c r="Y41888" s="69"/>
      <c r="Z41888" s="69"/>
      <c r="AA41888" s="69"/>
    </row>
    <row r="41889" spans="24:27" x14ac:dyDescent="0.25">
      <c r="X41889" s="69"/>
      <c r="Y41889" s="69"/>
      <c r="Z41889" s="69"/>
      <c r="AA41889" s="69"/>
    </row>
    <row r="41890" spans="24:27" x14ac:dyDescent="0.25">
      <c r="X41890" s="69"/>
      <c r="Y41890" s="69"/>
      <c r="Z41890" s="69"/>
      <c r="AA41890" s="69"/>
    </row>
    <row r="41891" spans="24:27" x14ac:dyDescent="0.25">
      <c r="X41891" s="69"/>
      <c r="Y41891" s="69"/>
      <c r="Z41891" s="69"/>
      <c r="AA41891" s="69"/>
    </row>
    <row r="41892" spans="24:27" x14ac:dyDescent="0.25">
      <c r="X41892" s="69"/>
      <c r="Y41892" s="69"/>
      <c r="Z41892" s="69"/>
      <c r="AA41892" s="69"/>
    </row>
    <row r="41893" spans="24:27" x14ac:dyDescent="0.25">
      <c r="X41893" s="69"/>
      <c r="Y41893" s="69"/>
      <c r="Z41893" s="69"/>
      <c r="AA41893" s="69"/>
    </row>
    <row r="41894" spans="24:27" x14ac:dyDescent="0.25">
      <c r="X41894" s="69"/>
      <c r="Y41894" s="69"/>
      <c r="Z41894" s="69"/>
      <c r="AA41894" s="69"/>
    </row>
    <row r="41895" spans="24:27" x14ac:dyDescent="0.25">
      <c r="X41895" s="69"/>
      <c r="Y41895" s="69"/>
      <c r="Z41895" s="69"/>
      <c r="AA41895" s="69"/>
    </row>
    <row r="41896" spans="24:27" x14ac:dyDescent="0.25">
      <c r="X41896" s="69"/>
      <c r="Y41896" s="69"/>
      <c r="Z41896" s="69"/>
      <c r="AA41896" s="69"/>
    </row>
    <row r="41897" spans="24:27" x14ac:dyDescent="0.25">
      <c r="X41897" s="69"/>
      <c r="Y41897" s="69"/>
      <c r="Z41897" s="69"/>
      <c r="AA41897" s="69"/>
    </row>
    <row r="41898" spans="24:27" x14ac:dyDescent="0.25">
      <c r="X41898" s="69"/>
      <c r="Y41898" s="69"/>
      <c r="Z41898" s="69"/>
      <c r="AA41898" s="69"/>
    </row>
    <row r="41899" spans="24:27" x14ac:dyDescent="0.25">
      <c r="X41899" s="69"/>
      <c r="Y41899" s="69"/>
      <c r="Z41899" s="69"/>
      <c r="AA41899" s="69"/>
    </row>
    <row r="41900" spans="24:27" x14ac:dyDescent="0.25">
      <c r="X41900" s="69"/>
      <c r="Y41900" s="69"/>
      <c r="Z41900" s="69"/>
      <c r="AA41900" s="69"/>
    </row>
    <row r="41901" spans="24:27" x14ac:dyDescent="0.25">
      <c r="X41901" s="69"/>
      <c r="Y41901" s="69"/>
      <c r="Z41901" s="69"/>
      <c r="AA41901" s="69"/>
    </row>
    <row r="41902" spans="24:27" x14ac:dyDescent="0.25">
      <c r="X41902" s="69"/>
      <c r="Y41902" s="69"/>
      <c r="Z41902" s="69"/>
      <c r="AA41902" s="69"/>
    </row>
    <row r="41903" spans="24:27" x14ac:dyDescent="0.25">
      <c r="X41903" s="69"/>
      <c r="Y41903" s="69"/>
      <c r="Z41903" s="69"/>
      <c r="AA41903" s="69"/>
    </row>
    <row r="41904" spans="24:27" x14ac:dyDescent="0.25">
      <c r="X41904" s="69"/>
      <c r="Y41904" s="69"/>
      <c r="Z41904" s="69"/>
      <c r="AA41904" s="69"/>
    </row>
    <row r="41905" spans="24:27" x14ac:dyDescent="0.25">
      <c r="X41905" s="69"/>
      <c r="Y41905" s="69"/>
      <c r="Z41905" s="69"/>
      <c r="AA41905" s="69"/>
    </row>
    <row r="41906" spans="24:27" x14ac:dyDescent="0.25">
      <c r="X41906" s="69"/>
      <c r="Y41906" s="69"/>
      <c r="Z41906" s="69"/>
      <c r="AA41906" s="69"/>
    </row>
    <row r="41907" spans="24:27" x14ac:dyDescent="0.25">
      <c r="X41907" s="69"/>
      <c r="Y41907" s="69"/>
      <c r="Z41907" s="69"/>
      <c r="AA41907" s="69"/>
    </row>
    <row r="41908" spans="24:27" x14ac:dyDescent="0.25">
      <c r="X41908" s="69"/>
      <c r="Y41908" s="69"/>
      <c r="Z41908" s="69"/>
      <c r="AA41908" s="69"/>
    </row>
    <row r="41909" spans="24:27" x14ac:dyDescent="0.25">
      <c r="X41909" s="69"/>
      <c r="Y41909" s="69"/>
      <c r="Z41909" s="69"/>
      <c r="AA41909" s="69"/>
    </row>
    <row r="41910" spans="24:27" x14ac:dyDescent="0.25">
      <c r="X41910" s="69"/>
      <c r="Y41910" s="69"/>
      <c r="Z41910" s="69"/>
      <c r="AA41910" s="69"/>
    </row>
    <row r="41911" spans="24:27" x14ac:dyDescent="0.25">
      <c r="X41911" s="69"/>
      <c r="Y41911" s="69"/>
      <c r="Z41911" s="69"/>
      <c r="AA41911" s="69"/>
    </row>
    <row r="41912" spans="24:27" x14ac:dyDescent="0.25">
      <c r="X41912" s="69"/>
      <c r="Y41912" s="69"/>
      <c r="Z41912" s="69"/>
      <c r="AA41912" s="69"/>
    </row>
    <row r="41913" spans="24:27" x14ac:dyDescent="0.25">
      <c r="X41913" s="69"/>
      <c r="Y41913" s="69"/>
      <c r="Z41913" s="69"/>
      <c r="AA41913" s="69"/>
    </row>
    <row r="41914" spans="24:27" x14ac:dyDescent="0.25">
      <c r="X41914" s="69"/>
      <c r="Y41914" s="69"/>
      <c r="Z41914" s="69"/>
      <c r="AA41914" s="69"/>
    </row>
    <row r="41915" spans="24:27" x14ac:dyDescent="0.25">
      <c r="X41915" s="69"/>
      <c r="Y41915" s="69"/>
      <c r="Z41915" s="69"/>
      <c r="AA41915" s="69"/>
    </row>
    <row r="41916" spans="24:27" x14ac:dyDescent="0.25">
      <c r="X41916" s="69"/>
      <c r="Y41916" s="69"/>
      <c r="Z41916" s="69"/>
      <c r="AA41916" s="69"/>
    </row>
    <row r="41917" spans="24:27" x14ac:dyDescent="0.25">
      <c r="X41917" s="69"/>
      <c r="Y41917" s="69"/>
      <c r="Z41917" s="69"/>
      <c r="AA41917" s="69"/>
    </row>
    <row r="41918" spans="24:27" x14ac:dyDescent="0.25">
      <c r="X41918" s="69"/>
      <c r="Y41918" s="69"/>
      <c r="Z41918" s="69"/>
      <c r="AA41918" s="69"/>
    </row>
    <row r="41919" spans="24:27" x14ac:dyDescent="0.25">
      <c r="X41919" s="69"/>
      <c r="Y41919" s="69"/>
      <c r="Z41919" s="69"/>
      <c r="AA41919" s="69"/>
    </row>
    <row r="41920" spans="24:27" x14ac:dyDescent="0.25">
      <c r="X41920" s="69"/>
      <c r="Y41920" s="69"/>
      <c r="Z41920" s="69"/>
      <c r="AA41920" s="69"/>
    </row>
    <row r="41921" spans="24:27" x14ac:dyDescent="0.25">
      <c r="X41921" s="69"/>
      <c r="Y41921" s="69"/>
      <c r="Z41921" s="69"/>
      <c r="AA41921" s="69"/>
    </row>
    <row r="41922" spans="24:27" x14ac:dyDescent="0.25">
      <c r="X41922" s="69"/>
      <c r="Y41922" s="69"/>
      <c r="Z41922" s="69"/>
      <c r="AA41922" s="69"/>
    </row>
    <row r="41923" spans="24:27" x14ac:dyDescent="0.25">
      <c r="X41923" s="69"/>
      <c r="Y41923" s="69"/>
      <c r="Z41923" s="69"/>
      <c r="AA41923" s="69"/>
    </row>
    <row r="41924" spans="24:27" x14ac:dyDescent="0.25">
      <c r="X41924" s="69"/>
      <c r="Y41924" s="69"/>
      <c r="Z41924" s="69"/>
      <c r="AA41924" s="69"/>
    </row>
    <row r="41925" spans="24:27" x14ac:dyDescent="0.25">
      <c r="X41925" s="69"/>
      <c r="Y41925" s="69"/>
      <c r="Z41925" s="69"/>
      <c r="AA41925" s="69"/>
    </row>
    <row r="41926" spans="24:27" x14ac:dyDescent="0.25">
      <c r="X41926" s="69"/>
      <c r="Y41926" s="69"/>
      <c r="Z41926" s="69"/>
      <c r="AA41926" s="69"/>
    </row>
    <row r="41927" spans="24:27" x14ac:dyDescent="0.25">
      <c r="X41927" s="69"/>
      <c r="Y41927" s="69"/>
      <c r="Z41927" s="69"/>
      <c r="AA41927" s="69"/>
    </row>
    <row r="41928" spans="24:27" x14ac:dyDescent="0.25">
      <c r="X41928" s="69"/>
      <c r="Y41928" s="69"/>
      <c r="Z41928" s="69"/>
      <c r="AA41928" s="69"/>
    </row>
    <row r="41929" spans="24:27" x14ac:dyDescent="0.25">
      <c r="X41929" s="69"/>
      <c r="Y41929" s="69"/>
      <c r="Z41929" s="69"/>
      <c r="AA41929" s="69"/>
    </row>
    <row r="41930" spans="24:27" x14ac:dyDescent="0.25">
      <c r="X41930" s="69"/>
      <c r="Y41930" s="69"/>
      <c r="Z41930" s="69"/>
      <c r="AA41930" s="69"/>
    </row>
    <row r="41931" spans="24:27" x14ac:dyDescent="0.25">
      <c r="X41931" s="69"/>
      <c r="Y41931" s="69"/>
      <c r="Z41931" s="69"/>
      <c r="AA41931" s="69"/>
    </row>
    <row r="41932" spans="24:27" x14ac:dyDescent="0.25">
      <c r="X41932" s="69"/>
      <c r="Y41932" s="69"/>
      <c r="Z41932" s="69"/>
      <c r="AA41932" s="69"/>
    </row>
    <row r="41933" spans="24:27" x14ac:dyDescent="0.25">
      <c r="X41933" s="69"/>
      <c r="Y41933" s="69"/>
      <c r="Z41933" s="69"/>
      <c r="AA41933" s="69"/>
    </row>
    <row r="41934" spans="24:27" x14ac:dyDescent="0.25">
      <c r="X41934" s="69"/>
      <c r="Y41934" s="69"/>
      <c r="Z41934" s="69"/>
      <c r="AA41934" s="69"/>
    </row>
    <row r="41935" spans="24:27" x14ac:dyDescent="0.25">
      <c r="X41935" s="69"/>
      <c r="Y41935" s="69"/>
      <c r="Z41935" s="69"/>
      <c r="AA41935" s="69"/>
    </row>
    <row r="41936" spans="24:27" x14ac:dyDescent="0.25">
      <c r="X41936" s="69"/>
      <c r="Y41936" s="69"/>
      <c r="Z41936" s="69"/>
      <c r="AA41936" s="69"/>
    </row>
    <row r="41937" spans="24:27" x14ac:dyDescent="0.25">
      <c r="X41937" s="69"/>
      <c r="Y41937" s="69"/>
      <c r="Z41937" s="69"/>
      <c r="AA41937" s="69"/>
    </row>
    <row r="41938" spans="24:27" x14ac:dyDescent="0.25">
      <c r="X41938" s="69"/>
      <c r="Y41938" s="69"/>
      <c r="Z41938" s="69"/>
      <c r="AA41938" s="69"/>
    </row>
    <row r="41939" spans="24:27" x14ac:dyDescent="0.25">
      <c r="X41939" s="69"/>
      <c r="Y41939" s="69"/>
      <c r="Z41939" s="69"/>
      <c r="AA41939" s="69"/>
    </row>
    <row r="41940" spans="24:27" x14ac:dyDescent="0.25">
      <c r="X41940" s="69"/>
      <c r="Y41940" s="69"/>
      <c r="Z41940" s="69"/>
      <c r="AA41940" s="69"/>
    </row>
    <row r="41941" spans="24:27" x14ac:dyDescent="0.25">
      <c r="X41941" s="69"/>
      <c r="Y41941" s="69"/>
      <c r="Z41941" s="69"/>
      <c r="AA41941" s="69"/>
    </row>
    <row r="41942" spans="24:27" x14ac:dyDescent="0.25">
      <c r="X41942" s="69"/>
      <c r="Y41942" s="69"/>
      <c r="Z41942" s="69"/>
      <c r="AA41942" s="69"/>
    </row>
    <row r="41943" spans="24:27" x14ac:dyDescent="0.25">
      <c r="X41943" s="69"/>
      <c r="Y41943" s="69"/>
      <c r="Z41943" s="69"/>
      <c r="AA41943" s="69"/>
    </row>
    <row r="41944" spans="24:27" x14ac:dyDescent="0.25">
      <c r="X41944" s="69"/>
      <c r="Y41944" s="69"/>
      <c r="Z41944" s="69"/>
      <c r="AA41944" s="69"/>
    </row>
    <row r="41945" spans="24:27" x14ac:dyDescent="0.25">
      <c r="X41945" s="69"/>
      <c r="Y41945" s="69"/>
      <c r="Z41945" s="69"/>
      <c r="AA41945" s="69"/>
    </row>
    <row r="41946" spans="24:27" x14ac:dyDescent="0.25">
      <c r="X41946" s="69"/>
      <c r="Y41946" s="69"/>
      <c r="Z41946" s="69"/>
      <c r="AA41946" s="69"/>
    </row>
    <row r="41947" spans="24:27" x14ac:dyDescent="0.25">
      <c r="X41947" s="69"/>
      <c r="Y41947" s="69"/>
      <c r="Z41947" s="69"/>
      <c r="AA41947" s="69"/>
    </row>
    <row r="41948" spans="24:27" x14ac:dyDescent="0.25">
      <c r="X41948" s="69"/>
      <c r="Y41948" s="69"/>
      <c r="Z41948" s="69"/>
      <c r="AA41948" s="69"/>
    </row>
    <row r="41949" spans="24:27" x14ac:dyDescent="0.25">
      <c r="X41949" s="69"/>
      <c r="Y41949" s="69"/>
      <c r="Z41949" s="69"/>
      <c r="AA41949" s="69"/>
    </row>
    <row r="41950" spans="24:27" x14ac:dyDescent="0.25">
      <c r="X41950" s="69"/>
      <c r="Y41950" s="69"/>
      <c r="Z41950" s="69"/>
      <c r="AA41950" s="69"/>
    </row>
    <row r="41951" spans="24:27" x14ac:dyDescent="0.25">
      <c r="X41951" s="69"/>
      <c r="Y41951" s="69"/>
      <c r="Z41951" s="69"/>
      <c r="AA41951" s="69"/>
    </row>
    <row r="41952" spans="24:27" x14ac:dyDescent="0.25">
      <c r="X41952" s="69"/>
      <c r="Y41952" s="69"/>
      <c r="Z41952" s="69"/>
      <c r="AA41952" s="69"/>
    </row>
    <row r="41953" spans="24:27" x14ac:dyDescent="0.25">
      <c r="X41953" s="69"/>
      <c r="Y41953" s="69"/>
      <c r="Z41953" s="69"/>
      <c r="AA41953" s="69"/>
    </row>
    <row r="41954" spans="24:27" x14ac:dyDescent="0.25">
      <c r="X41954" s="69"/>
      <c r="Y41954" s="69"/>
      <c r="Z41954" s="69"/>
      <c r="AA41954" s="69"/>
    </row>
    <row r="41955" spans="24:27" x14ac:dyDescent="0.25">
      <c r="X41955" s="69"/>
      <c r="Y41955" s="69"/>
      <c r="Z41955" s="69"/>
      <c r="AA41955" s="69"/>
    </row>
    <row r="41956" spans="24:27" x14ac:dyDescent="0.25">
      <c r="X41956" s="69"/>
      <c r="Y41956" s="69"/>
      <c r="Z41956" s="69"/>
      <c r="AA41956" s="69"/>
    </row>
    <row r="41957" spans="24:27" x14ac:dyDescent="0.25">
      <c r="X41957" s="69"/>
      <c r="Y41957" s="69"/>
      <c r="Z41957" s="69"/>
      <c r="AA41957" s="69"/>
    </row>
    <row r="41958" spans="24:27" x14ac:dyDescent="0.25">
      <c r="X41958" s="69"/>
      <c r="Y41958" s="69"/>
      <c r="Z41958" s="69"/>
      <c r="AA41958" s="69"/>
    </row>
    <row r="41959" spans="24:27" x14ac:dyDescent="0.25">
      <c r="X41959" s="69"/>
      <c r="Y41959" s="69"/>
      <c r="Z41959" s="69"/>
      <c r="AA41959" s="69"/>
    </row>
    <row r="41960" spans="24:27" x14ac:dyDescent="0.25">
      <c r="X41960" s="69"/>
      <c r="Y41960" s="69"/>
      <c r="Z41960" s="69"/>
      <c r="AA41960" s="69"/>
    </row>
    <row r="41961" spans="24:27" x14ac:dyDescent="0.25">
      <c r="X41961" s="69"/>
      <c r="Y41961" s="69"/>
      <c r="Z41961" s="69"/>
      <c r="AA41961" s="69"/>
    </row>
    <row r="41962" spans="24:27" x14ac:dyDescent="0.25">
      <c r="X41962" s="69"/>
      <c r="Y41962" s="69"/>
      <c r="Z41962" s="69"/>
      <c r="AA41962" s="69"/>
    </row>
    <row r="41963" spans="24:27" x14ac:dyDescent="0.25">
      <c r="X41963" s="69"/>
      <c r="Y41963" s="69"/>
      <c r="Z41963" s="69"/>
      <c r="AA41963" s="69"/>
    </row>
    <row r="41964" spans="24:27" x14ac:dyDescent="0.25">
      <c r="X41964" s="69"/>
      <c r="Y41964" s="69"/>
      <c r="Z41964" s="69"/>
      <c r="AA41964" s="69"/>
    </row>
    <row r="41965" spans="24:27" x14ac:dyDescent="0.25">
      <c r="X41965" s="69"/>
      <c r="Y41965" s="69"/>
      <c r="Z41965" s="69"/>
      <c r="AA41965" s="69"/>
    </row>
    <row r="41966" spans="24:27" x14ac:dyDescent="0.25">
      <c r="X41966" s="69"/>
      <c r="Y41966" s="69"/>
      <c r="Z41966" s="69"/>
      <c r="AA41966" s="69"/>
    </row>
    <row r="41967" spans="24:27" x14ac:dyDescent="0.25">
      <c r="X41967" s="69"/>
      <c r="Y41967" s="69"/>
      <c r="Z41967" s="69"/>
      <c r="AA41967" s="69"/>
    </row>
    <row r="41968" spans="24:27" x14ac:dyDescent="0.25">
      <c r="X41968" s="69"/>
      <c r="Y41968" s="69"/>
      <c r="Z41968" s="69"/>
      <c r="AA41968" s="69"/>
    </row>
    <row r="41969" spans="24:27" x14ac:dyDescent="0.25">
      <c r="X41969" s="69"/>
      <c r="Y41969" s="69"/>
      <c r="Z41969" s="69"/>
      <c r="AA41969" s="69"/>
    </row>
    <row r="41970" spans="24:27" x14ac:dyDescent="0.25">
      <c r="X41970" s="69"/>
      <c r="Y41970" s="69"/>
      <c r="Z41970" s="69"/>
      <c r="AA41970" s="69"/>
    </row>
    <row r="41971" spans="24:27" x14ac:dyDescent="0.25">
      <c r="X41971" s="69"/>
      <c r="Y41971" s="69"/>
      <c r="Z41971" s="69"/>
      <c r="AA41971" s="69"/>
    </row>
    <row r="41972" spans="24:27" x14ac:dyDescent="0.25">
      <c r="X41972" s="69"/>
      <c r="Y41972" s="69"/>
      <c r="Z41972" s="69"/>
      <c r="AA41972" s="69"/>
    </row>
    <row r="41973" spans="24:27" x14ac:dyDescent="0.25">
      <c r="X41973" s="69"/>
      <c r="Y41973" s="69"/>
      <c r="Z41973" s="69"/>
      <c r="AA41973" s="69"/>
    </row>
    <row r="41974" spans="24:27" x14ac:dyDescent="0.25">
      <c r="X41974" s="69"/>
      <c r="Y41974" s="69"/>
      <c r="Z41974" s="69"/>
      <c r="AA41974" s="69"/>
    </row>
    <row r="41975" spans="24:27" x14ac:dyDescent="0.25">
      <c r="X41975" s="69"/>
      <c r="Y41975" s="69"/>
      <c r="Z41975" s="69"/>
      <c r="AA41975" s="69"/>
    </row>
    <row r="41976" spans="24:27" x14ac:dyDescent="0.25">
      <c r="X41976" s="69"/>
      <c r="Y41976" s="69"/>
      <c r="Z41976" s="69"/>
      <c r="AA41976" s="69"/>
    </row>
    <row r="41977" spans="24:27" x14ac:dyDescent="0.25">
      <c r="X41977" s="69"/>
      <c r="Y41977" s="69"/>
      <c r="Z41977" s="69"/>
      <c r="AA41977" s="69"/>
    </row>
    <row r="41978" spans="24:27" x14ac:dyDescent="0.25">
      <c r="X41978" s="69"/>
      <c r="Y41978" s="69"/>
      <c r="Z41978" s="69"/>
      <c r="AA41978" s="69"/>
    </row>
    <row r="41979" spans="24:27" x14ac:dyDescent="0.25">
      <c r="X41979" s="69"/>
      <c r="Y41979" s="69"/>
      <c r="Z41979" s="69"/>
      <c r="AA41979" s="69"/>
    </row>
    <row r="41980" spans="24:27" x14ac:dyDescent="0.25">
      <c r="X41980" s="69"/>
      <c r="Y41980" s="69"/>
      <c r="Z41980" s="69"/>
      <c r="AA41980" s="69"/>
    </row>
    <row r="41981" spans="24:27" x14ac:dyDescent="0.25">
      <c r="X41981" s="69"/>
      <c r="Y41981" s="69"/>
      <c r="Z41981" s="69"/>
      <c r="AA41981" s="69"/>
    </row>
    <row r="41982" spans="24:27" x14ac:dyDescent="0.25">
      <c r="X41982" s="69"/>
      <c r="Y41982" s="69"/>
      <c r="Z41982" s="69"/>
      <c r="AA41982" s="69"/>
    </row>
    <row r="41983" spans="24:27" x14ac:dyDescent="0.25">
      <c r="X41983" s="69"/>
      <c r="Y41983" s="69"/>
      <c r="Z41983" s="69"/>
      <c r="AA41983" s="69"/>
    </row>
    <row r="41984" spans="24:27" x14ac:dyDescent="0.25">
      <c r="X41984" s="69"/>
      <c r="Y41984" s="69"/>
      <c r="Z41984" s="69"/>
      <c r="AA41984" s="69"/>
    </row>
    <row r="41985" spans="24:27" x14ac:dyDescent="0.25">
      <c r="X41985" s="69"/>
      <c r="Y41985" s="69"/>
      <c r="Z41985" s="69"/>
      <c r="AA41985" s="69"/>
    </row>
    <row r="41986" spans="24:27" x14ac:dyDescent="0.25">
      <c r="X41986" s="69"/>
      <c r="Y41986" s="69"/>
      <c r="Z41986" s="69"/>
      <c r="AA41986" s="69"/>
    </row>
    <row r="41987" spans="24:27" x14ac:dyDescent="0.25">
      <c r="X41987" s="69"/>
      <c r="Y41987" s="69"/>
      <c r="Z41987" s="69"/>
      <c r="AA41987" s="69"/>
    </row>
    <row r="41988" spans="24:27" x14ac:dyDescent="0.25">
      <c r="X41988" s="69"/>
      <c r="Y41988" s="69"/>
      <c r="Z41988" s="69"/>
      <c r="AA41988" s="69"/>
    </row>
    <row r="41989" spans="24:27" x14ac:dyDescent="0.25">
      <c r="X41989" s="69"/>
      <c r="Y41989" s="69"/>
      <c r="Z41989" s="69"/>
      <c r="AA41989" s="69"/>
    </row>
    <row r="41990" spans="24:27" x14ac:dyDescent="0.25">
      <c r="X41990" s="69"/>
      <c r="Y41990" s="69"/>
      <c r="Z41990" s="69"/>
      <c r="AA41990" s="69"/>
    </row>
    <row r="41991" spans="24:27" x14ac:dyDescent="0.25">
      <c r="X41991" s="69"/>
      <c r="Y41991" s="69"/>
      <c r="Z41991" s="69"/>
      <c r="AA41991" s="69"/>
    </row>
    <row r="41992" spans="24:27" x14ac:dyDescent="0.25">
      <c r="X41992" s="69"/>
      <c r="Y41992" s="69"/>
      <c r="Z41992" s="69"/>
      <c r="AA41992" s="69"/>
    </row>
    <row r="41993" spans="24:27" x14ac:dyDescent="0.25">
      <c r="X41993" s="69"/>
      <c r="Y41993" s="69"/>
      <c r="Z41993" s="69"/>
      <c r="AA41993" s="69"/>
    </row>
    <row r="41994" spans="24:27" x14ac:dyDescent="0.25">
      <c r="X41994" s="69"/>
      <c r="Y41994" s="69"/>
      <c r="Z41994" s="69"/>
      <c r="AA41994" s="69"/>
    </row>
    <row r="41995" spans="24:27" x14ac:dyDescent="0.25">
      <c r="X41995" s="69"/>
      <c r="Y41995" s="69"/>
      <c r="Z41995" s="69"/>
      <c r="AA41995" s="69"/>
    </row>
    <row r="41996" spans="24:27" x14ac:dyDescent="0.25">
      <c r="X41996" s="69"/>
      <c r="Y41996" s="69"/>
      <c r="Z41996" s="69"/>
      <c r="AA41996" s="69"/>
    </row>
    <row r="41997" spans="24:27" x14ac:dyDescent="0.25">
      <c r="X41997" s="69"/>
      <c r="Y41997" s="69"/>
      <c r="Z41997" s="69"/>
      <c r="AA41997" s="69"/>
    </row>
    <row r="41998" spans="24:27" x14ac:dyDescent="0.25">
      <c r="X41998" s="69"/>
      <c r="Y41998" s="69"/>
      <c r="Z41998" s="69"/>
      <c r="AA41998" s="69"/>
    </row>
    <row r="41999" spans="24:27" x14ac:dyDescent="0.25">
      <c r="X41999" s="69"/>
      <c r="Y41999" s="69"/>
      <c r="Z41999" s="69"/>
      <c r="AA41999" s="69"/>
    </row>
    <row r="42000" spans="24:27" x14ac:dyDescent="0.25">
      <c r="X42000" s="69"/>
      <c r="Y42000" s="69"/>
      <c r="Z42000" s="69"/>
      <c r="AA42000" s="69"/>
    </row>
    <row r="42001" spans="24:27" x14ac:dyDescent="0.25">
      <c r="X42001" s="69"/>
      <c r="Y42001" s="69"/>
      <c r="Z42001" s="69"/>
      <c r="AA42001" s="69"/>
    </row>
    <row r="42002" spans="24:27" x14ac:dyDescent="0.25">
      <c r="X42002" s="69"/>
      <c r="Y42002" s="69"/>
      <c r="Z42002" s="69"/>
      <c r="AA42002" s="69"/>
    </row>
    <row r="42003" spans="24:27" x14ac:dyDescent="0.25">
      <c r="X42003" s="69"/>
      <c r="Y42003" s="69"/>
      <c r="Z42003" s="69"/>
      <c r="AA42003" s="69"/>
    </row>
    <row r="42004" spans="24:27" x14ac:dyDescent="0.25">
      <c r="X42004" s="69"/>
      <c r="Y42004" s="69"/>
      <c r="Z42004" s="69"/>
      <c r="AA42004" s="69"/>
    </row>
    <row r="42005" spans="24:27" x14ac:dyDescent="0.25">
      <c r="X42005" s="69"/>
      <c r="Y42005" s="69"/>
      <c r="Z42005" s="69"/>
      <c r="AA42005" s="69"/>
    </row>
    <row r="42006" spans="24:27" x14ac:dyDescent="0.25">
      <c r="X42006" s="69"/>
      <c r="Y42006" s="69"/>
      <c r="Z42006" s="69"/>
      <c r="AA42006" s="69"/>
    </row>
    <row r="42007" spans="24:27" x14ac:dyDescent="0.25">
      <c r="X42007" s="69"/>
      <c r="Y42007" s="69"/>
      <c r="Z42007" s="69"/>
      <c r="AA42007" s="69"/>
    </row>
    <row r="42008" spans="24:27" x14ac:dyDescent="0.25">
      <c r="X42008" s="69"/>
      <c r="Y42008" s="69"/>
      <c r="Z42008" s="69"/>
      <c r="AA42008" s="69"/>
    </row>
    <row r="42009" spans="24:27" x14ac:dyDescent="0.25">
      <c r="X42009" s="69"/>
      <c r="Y42009" s="69"/>
      <c r="Z42009" s="69"/>
      <c r="AA42009" s="69"/>
    </row>
    <row r="42010" spans="24:27" x14ac:dyDescent="0.25">
      <c r="X42010" s="69"/>
      <c r="Y42010" s="69"/>
      <c r="Z42010" s="69"/>
      <c r="AA42010" s="69"/>
    </row>
    <row r="42011" spans="24:27" x14ac:dyDescent="0.25">
      <c r="X42011" s="69"/>
      <c r="Y42011" s="69"/>
      <c r="Z42011" s="69"/>
      <c r="AA42011" s="69"/>
    </row>
    <row r="42012" spans="24:27" x14ac:dyDescent="0.25">
      <c r="X42012" s="69"/>
      <c r="Y42012" s="69"/>
      <c r="Z42012" s="69"/>
      <c r="AA42012" s="69"/>
    </row>
    <row r="42013" spans="24:27" x14ac:dyDescent="0.25">
      <c r="X42013" s="69"/>
      <c r="Y42013" s="69"/>
      <c r="Z42013" s="69"/>
      <c r="AA42013" s="69"/>
    </row>
    <row r="42014" spans="24:27" x14ac:dyDescent="0.25">
      <c r="X42014" s="69"/>
      <c r="Y42014" s="69"/>
      <c r="Z42014" s="69"/>
      <c r="AA42014" s="69"/>
    </row>
    <row r="42015" spans="24:27" x14ac:dyDescent="0.25">
      <c r="X42015" s="69"/>
      <c r="Y42015" s="69"/>
      <c r="Z42015" s="69"/>
      <c r="AA42015" s="69"/>
    </row>
    <row r="42016" spans="24:27" x14ac:dyDescent="0.25">
      <c r="X42016" s="69"/>
      <c r="Y42016" s="69"/>
      <c r="Z42016" s="69"/>
      <c r="AA42016" s="69"/>
    </row>
    <row r="42017" spans="24:27" x14ac:dyDescent="0.25">
      <c r="X42017" s="69"/>
      <c r="Y42017" s="69"/>
      <c r="Z42017" s="69"/>
      <c r="AA42017" s="69"/>
    </row>
    <row r="42018" spans="24:27" x14ac:dyDescent="0.25">
      <c r="X42018" s="69"/>
      <c r="Y42018" s="69"/>
      <c r="Z42018" s="69"/>
      <c r="AA42018" s="69"/>
    </row>
    <row r="42019" spans="24:27" x14ac:dyDescent="0.25">
      <c r="X42019" s="69"/>
      <c r="Y42019" s="69"/>
      <c r="Z42019" s="69"/>
      <c r="AA42019" s="69"/>
    </row>
    <row r="42020" spans="24:27" x14ac:dyDescent="0.25">
      <c r="X42020" s="69"/>
      <c r="Y42020" s="69"/>
      <c r="Z42020" s="69"/>
      <c r="AA42020" s="69"/>
    </row>
    <row r="42021" spans="24:27" x14ac:dyDescent="0.25">
      <c r="X42021" s="69"/>
      <c r="Y42021" s="69"/>
      <c r="Z42021" s="69"/>
      <c r="AA42021" s="69"/>
    </row>
    <row r="42022" spans="24:27" x14ac:dyDescent="0.25">
      <c r="X42022" s="69"/>
      <c r="Y42022" s="69"/>
      <c r="Z42022" s="69"/>
      <c r="AA42022" s="69"/>
    </row>
    <row r="42023" spans="24:27" x14ac:dyDescent="0.25">
      <c r="X42023" s="69"/>
      <c r="Y42023" s="69"/>
      <c r="Z42023" s="69"/>
      <c r="AA42023" s="69"/>
    </row>
    <row r="42024" spans="24:27" x14ac:dyDescent="0.25">
      <c r="X42024" s="69"/>
      <c r="Y42024" s="69"/>
      <c r="Z42024" s="69"/>
      <c r="AA42024" s="69"/>
    </row>
    <row r="42025" spans="24:27" x14ac:dyDescent="0.25">
      <c r="X42025" s="69"/>
      <c r="Y42025" s="69"/>
      <c r="Z42025" s="69"/>
      <c r="AA42025" s="69"/>
    </row>
    <row r="42026" spans="24:27" x14ac:dyDescent="0.25">
      <c r="X42026" s="69"/>
      <c r="Y42026" s="69"/>
      <c r="Z42026" s="69"/>
      <c r="AA42026" s="69"/>
    </row>
    <row r="42027" spans="24:27" x14ac:dyDescent="0.25">
      <c r="X42027" s="69"/>
      <c r="Y42027" s="69"/>
      <c r="Z42027" s="69"/>
      <c r="AA42027" s="69"/>
    </row>
    <row r="42028" spans="24:27" x14ac:dyDescent="0.25">
      <c r="X42028" s="69"/>
      <c r="Y42028" s="69"/>
      <c r="Z42028" s="69"/>
      <c r="AA42028" s="69"/>
    </row>
    <row r="42029" spans="24:27" x14ac:dyDescent="0.25">
      <c r="X42029" s="69"/>
      <c r="Y42029" s="69"/>
      <c r="Z42029" s="69"/>
      <c r="AA42029" s="69"/>
    </row>
    <row r="42030" spans="24:27" x14ac:dyDescent="0.25">
      <c r="X42030" s="69"/>
      <c r="Y42030" s="69"/>
      <c r="Z42030" s="69"/>
      <c r="AA42030" s="69"/>
    </row>
    <row r="42031" spans="24:27" x14ac:dyDescent="0.25">
      <c r="X42031" s="69"/>
      <c r="Y42031" s="69"/>
      <c r="Z42031" s="69"/>
      <c r="AA42031" s="69"/>
    </row>
    <row r="42032" spans="24:27" x14ac:dyDescent="0.25">
      <c r="X42032" s="69"/>
      <c r="Y42032" s="69"/>
      <c r="Z42032" s="69"/>
      <c r="AA42032" s="69"/>
    </row>
    <row r="42033" spans="24:27" x14ac:dyDescent="0.25">
      <c r="X42033" s="69"/>
      <c r="Y42033" s="69"/>
      <c r="Z42033" s="69"/>
      <c r="AA42033" s="69"/>
    </row>
    <row r="42034" spans="24:27" x14ac:dyDescent="0.25">
      <c r="X42034" s="69"/>
      <c r="Y42034" s="69"/>
      <c r="Z42034" s="69"/>
      <c r="AA42034" s="69"/>
    </row>
    <row r="42035" spans="24:27" x14ac:dyDescent="0.25">
      <c r="X42035" s="69"/>
      <c r="Y42035" s="69"/>
      <c r="Z42035" s="69"/>
      <c r="AA42035" s="69"/>
    </row>
    <row r="42036" spans="24:27" x14ac:dyDescent="0.25">
      <c r="X42036" s="69"/>
      <c r="Y42036" s="69"/>
      <c r="Z42036" s="69"/>
      <c r="AA42036" s="69"/>
    </row>
    <row r="42037" spans="24:27" x14ac:dyDescent="0.25">
      <c r="X42037" s="69"/>
      <c r="Y42037" s="69"/>
      <c r="Z42037" s="69"/>
      <c r="AA42037" s="69"/>
    </row>
    <row r="42038" spans="24:27" x14ac:dyDescent="0.25">
      <c r="X42038" s="69"/>
      <c r="Y42038" s="69"/>
      <c r="Z42038" s="69"/>
      <c r="AA42038" s="69"/>
    </row>
    <row r="42039" spans="24:27" x14ac:dyDescent="0.25">
      <c r="X42039" s="69"/>
      <c r="Y42039" s="69"/>
      <c r="Z42039" s="69"/>
      <c r="AA42039" s="69"/>
    </row>
    <row r="42040" spans="24:27" x14ac:dyDescent="0.25">
      <c r="X42040" s="69"/>
      <c r="Y42040" s="69"/>
      <c r="Z42040" s="69"/>
      <c r="AA42040" s="69"/>
    </row>
    <row r="42041" spans="24:27" x14ac:dyDescent="0.25">
      <c r="X42041" s="69"/>
      <c r="Y42041" s="69"/>
      <c r="Z42041" s="69"/>
      <c r="AA42041" s="69"/>
    </row>
    <row r="42042" spans="24:27" x14ac:dyDescent="0.25">
      <c r="X42042" s="69"/>
      <c r="Y42042" s="69"/>
      <c r="Z42042" s="69"/>
      <c r="AA42042" s="69"/>
    </row>
    <row r="42043" spans="24:27" x14ac:dyDescent="0.25">
      <c r="X42043" s="69"/>
      <c r="Y42043" s="69"/>
      <c r="Z42043" s="69"/>
      <c r="AA42043" s="69"/>
    </row>
    <row r="42044" spans="24:27" x14ac:dyDescent="0.25">
      <c r="X42044" s="69"/>
      <c r="Y42044" s="69"/>
      <c r="Z42044" s="69"/>
      <c r="AA42044" s="69"/>
    </row>
    <row r="42045" spans="24:27" x14ac:dyDescent="0.25">
      <c r="X42045" s="69"/>
      <c r="Y42045" s="69"/>
      <c r="Z42045" s="69"/>
      <c r="AA42045" s="69"/>
    </row>
    <row r="42046" spans="24:27" x14ac:dyDescent="0.25">
      <c r="X42046" s="69"/>
      <c r="Y42046" s="69"/>
      <c r="Z42046" s="69"/>
      <c r="AA42046" s="69"/>
    </row>
    <row r="42047" spans="24:27" x14ac:dyDescent="0.25">
      <c r="X42047" s="69"/>
      <c r="Y42047" s="69"/>
      <c r="Z42047" s="69"/>
      <c r="AA42047" s="69"/>
    </row>
    <row r="42048" spans="24:27" x14ac:dyDescent="0.25">
      <c r="X42048" s="69"/>
      <c r="Y42048" s="69"/>
      <c r="Z42048" s="69"/>
      <c r="AA42048" s="69"/>
    </row>
    <row r="42049" spans="24:27" x14ac:dyDescent="0.25">
      <c r="X42049" s="69"/>
      <c r="Y42049" s="69"/>
      <c r="Z42049" s="69"/>
      <c r="AA42049" s="69"/>
    </row>
    <row r="42050" spans="24:27" x14ac:dyDescent="0.25">
      <c r="X42050" s="69"/>
      <c r="Y42050" s="69"/>
      <c r="Z42050" s="69"/>
      <c r="AA42050" s="69"/>
    </row>
    <row r="42051" spans="24:27" x14ac:dyDescent="0.25">
      <c r="X42051" s="69"/>
      <c r="Y42051" s="69"/>
      <c r="Z42051" s="69"/>
      <c r="AA42051" s="69"/>
    </row>
    <row r="42052" spans="24:27" x14ac:dyDescent="0.25">
      <c r="X42052" s="69"/>
      <c r="Y42052" s="69"/>
      <c r="Z42052" s="69"/>
      <c r="AA42052" s="69"/>
    </row>
    <row r="42053" spans="24:27" x14ac:dyDescent="0.25">
      <c r="X42053" s="69"/>
      <c r="Y42053" s="69"/>
      <c r="Z42053" s="69"/>
      <c r="AA42053" s="69"/>
    </row>
    <row r="42054" spans="24:27" x14ac:dyDescent="0.25">
      <c r="X42054" s="69"/>
      <c r="Y42054" s="69"/>
      <c r="Z42054" s="69"/>
      <c r="AA42054" s="69"/>
    </row>
    <row r="42055" spans="24:27" x14ac:dyDescent="0.25">
      <c r="X42055" s="69"/>
      <c r="Y42055" s="69"/>
      <c r="Z42055" s="69"/>
      <c r="AA42055" s="69"/>
    </row>
    <row r="42056" spans="24:27" x14ac:dyDescent="0.25">
      <c r="X42056" s="69"/>
      <c r="Y42056" s="69"/>
      <c r="Z42056" s="69"/>
      <c r="AA42056" s="69"/>
    </row>
    <row r="42057" spans="24:27" x14ac:dyDescent="0.25">
      <c r="X42057" s="69"/>
      <c r="Y42057" s="69"/>
      <c r="Z42057" s="69"/>
      <c r="AA42057" s="69"/>
    </row>
    <row r="42058" spans="24:27" x14ac:dyDescent="0.25">
      <c r="X42058" s="69"/>
      <c r="Y42058" s="69"/>
      <c r="Z42058" s="69"/>
      <c r="AA42058" s="69"/>
    </row>
    <row r="42059" spans="24:27" x14ac:dyDescent="0.25">
      <c r="X42059" s="69"/>
      <c r="Y42059" s="69"/>
      <c r="Z42059" s="69"/>
      <c r="AA42059" s="69"/>
    </row>
    <row r="42060" spans="24:27" x14ac:dyDescent="0.25">
      <c r="X42060" s="69"/>
      <c r="Y42060" s="69"/>
      <c r="Z42060" s="69"/>
      <c r="AA42060" s="69"/>
    </row>
    <row r="42061" spans="24:27" x14ac:dyDescent="0.25">
      <c r="X42061" s="69"/>
      <c r="Y42061" s="69"/>
      <c r="Z42061" s="69"/>
      <c r="AA42061" s="69"/>
    </row>
    <row r="42062" spans="24:27" x14ac:dyDescent="0.25">
      <c r="X42062" s="69"/>
      <c r="Y42062" s="69"/>
      <c r="Z42062" s="69"/>
      <c r="AA42062" s="69"/>
    </row>
    <row r="42063" spans="24:27" x14ac:dyDescent="0.25">
      <c r="X42063" s="69"/>
      <c r="Y42063" s="69"/>
      <c r="Z42063" s="69"/>
      <c r="AA42063" s="69"/>
    </row>
    <row r="42064" spans="24:27" x14ac:dyDescent="0.25">
      <c r="X42064" s="69"/>
      <c r="Y42064" s="69"/>
      <c r="Z42064" s="69"/>
      <c r="AA42064" s="69"/>
    </row>
    <row r="42065" spans="24:27" x14ac:dyDescent="0.25">
      <c r="X42065" s="69"/>
      <c r="Y42065" s="69"/>
      <c r="Z42065" s="69"/>
      <c r="AA42065" s="69"/>
    </row>
    <row r="42066" spans="24:27" x14ac:dyDescent="0.25">
      <c r="X42066" s="69"/>
      <c r="Y42066" s="69"/>
      <c r="Z42066" s="69"/>
      <c r="AA42066" s="69"/>
    </row>
    <row r="42067" spans="24:27" x14ac:dyDescent="0.25">
      <c r="X42067" s="69"/>
      <c r="Y42067" s="69"/>
      <c r="Z42067" s="69"/>
      <c r="AA42067" s="69"/>
    </row>
    <row r="42068" spans="24:27" x14ac:dyDescent="0.25">
      <c r="X42068" s="69"/>
      <c r="Y42068" s="69"/>
      <c r="Z42068" s="69"/>
      <c r="AA42068" s="69"/>
    </row>
    <row r="42069" spans="24:27" x14ac:dyDescent="0.25">
      <c r="X42069" s="69"/>
      <c r="Y42069" s="69"/>
      <c r="Z42069" s="69"/>
      <c r="AA42069" s="69"/>
    </row>
    <row r="42070" spans="24:27" x14ac:dyDescent="0.25">
      <c r="X42070" s="69"/>
      <c r="Y42070" s="69"/>
      <c r="Z42070" s="69"/>
      <c r="AA42070" s="69"/>
    </row>
    <row r="42071" spans="24:27" x14ac:dyDescent="0.25">
      <c r="X42071" s="69"/>
      <c r="Y42071" s="69"/>
      <c r="Z42071" s="69"/>
      <c r="AA42071" s="69"/>
    </row>
    <row r="42072" spans="24:27" x14ac:dyDescent="0.25">
      <c r="X42072" s="69"/>
      <c r="Y42072" s="69"/>
      <c r="Z42072" s="69"/>
      <c r="AA42072" s="69"/>
    </row>
    <row r="42073" spans="24:27" x14ac:dyDescent="0.25">
      <c r="X42073" s="69"/>
      <c r="Y42073" s="69"/>
      <c r="Z42073" s="69"/>
      <c r="AA42073" s="69"/>
    </row>
    <row r="42074" spans="24:27" x14ac:dyDescent="0.25">
      <c r="X42074" s="69"/>
      <c r="Y42074" s="69"/>
      <c r="Z42074" s="69"/>
      <c r="AA42074" s="69"/>
    </row>
    <row r="42075" spans="24:27" x14ac:dyDescent="0.25">
      <c r="X42075" s="69"/>
      <c r="Y42075" s="69"/>
      <c r="Z42075" s="69"/>
      <c r="AA42075" s="69"/>
    </row>
    <row r="42076" spans="24:27" x14ac:dyDescent="0.25">
      <c r="X42076" s="69"/>
      <c r="Y42076" s="69"/>
      <c r="Z42076" s="69"/>
      <c r="AA42076" s="69"/>
    </row>
    <row r="42077" spans="24:27" x14ac:dyDescent="0.25">
      <c r="X42077" s="69"/>
      <c r="Y42077" s="69"/>
      <c r="Z42077" s="69"/>
      <c r="AA42077" s="69"/>
    </row>
    <row r="42078" spans="24:27" x14ac:dyDescent="0.25">
      <c r="X42078" s="69"/>
      <c r="Y42078" s="69"/>
      <c r="Z42078" s="69"/>
      <c r="AA42078" s="69"/>
    </row>
    <row r="42079" spans="24:27" x14ac:dyDescent="0.25">
      <c r="X42079" s="69"/>
      <c r="Y42079" s="69"/>
      <c r="Z42079" s="69"/>
      <c r="AA42079" s="69"/>
    </row>
    <row r="42080" spans="24:27" x14ac:dyDescent="0.25">
      <c r="X42080" s="69"/>
      <c r="Y42080" s="69"/>
      <c r="Z42080" s="69"/>
      <c r="AA42080" s="69"/>
    </row>
    <row r="42081" spans="24:27" x14ac:dyDescent="0.25">
      <c r="X42081" s="69"/>
      <c r="Y42081" s="69"/>
      <c r="Z42081" s="69"/>
      <c r="AA42081" s="69"/>
    </row>
    <row r="42082" spans="24:27" x14ac:dyDescent="0.25">
      <c r="X42082" s="69"/>
      <c r="Y42082" s="69"/>
      <c r="Z42082" s="69"/>
      <c r="AA42082" s="69"/>
    </row>
    <row r="42083" spans="24:27" x14ac:dyDescent="0.25">
      <c r="X42083" s="69"/>
      <c r="Y42083" s="69"/>
      <c r="Z42083" s="69"/>
      <c r="AA42083" s="69"/>
    </row>
    <row r="42084" spans="24:27" x14ac:dyDescent="0.25">
      <c r="X42084" s="69"/>
      <c r="Y42084" s="69"/>
      <c r="Z42084" s="69"/>
      <c r="AA42084" s="69"/>
    </row>
    <row r="42085" spans="24:27" x14ac:dyDescent="0.25">
      <c r="X42085" s="69"/>
      <c r="Y42085" s="69"/>
      <c r="Z42085" s="69"/>
      <c r="AA42085" s="69"/>
    </row>
    <row r="42086" spans="24:27" x14ac:dyDescent="0.25">
      <c r="X42086" s="69"/>
      <c r="Y42086" s="69"/>
      <c r="Z42086" s="69"/>
      <c r="AA42086" s="69"/>
    </row>
    <row r="42087" spans="24:27" x14ac:dyDescent="0.25">
      <c r="X42087" s="69"/>
      <c r="Y42087" s="69"/>
      <c r="Z42087" s="69"/>
      <c r="AA42087" s="69"/>
    </row>
    <row r="42088" spans="24:27" x14ac:dyDescent="0.25">
      <c r="X42088" s="69"/>
      <c r="Y42088" s="69"/>
      <c r="Z42088" s="69"/>
      <c r="AA42088" s="69"/>
    </row>
    <row r="42089" spans="24:27" x14ac:dyDescent="0.25">
      <c r="X42089" s="69"/>
      <c r="Y42089" s="69"/>
      <c r="Z42089" s="69"/>
      <c r="AA42089" s="69"/>
    </row>
    <row r="42090" spans="24:27" x14ac:dyDescent="0.25">
      <c r="X42090" s="69"/>
      <c r="Y42090" s="69"/>
      <c r="Z42090" s="69"/>
      <c r="AA42090" s="69"/>
    </row>
    <row r="42091" spans="24:27" x14ac:dyDescent="0.25">
      <c r="X42091" s="69"/>
      <c r="Y42091" s="69"/>
      <c r="Z42091" s="69"/>
      <c r="AA42091" s="69"/>
    </row>
    <row r="42092" spans="24:27" x14ac:dyDescent="0.25">
      <c r="X42092" s="69"/>
      <c r="Y42092" s="69"/>
      <c r="Z42092" s="69"/>
      <c r="AA42092" s="69"/>
    </row>
    <row r="42093" spans="24:27" x14ac:dyDescent="0.25">
      <c r="X42093" s="69"/>
      <c r="Y42093" s="69"/>
      <c r="Z42093" s="69"/>
      <c r="AA42093" s="69"/>
    </row>
    <row r="42094" spans="24:27" x14ac:dyDescent="0.25">
      <c r="X42094" s="69"/>
      <c r="Y42094" s="69"/>
      <c r="Z42094" s="69"/>
      <c r="AA42094" s="69"/>
    </row>
    <row r="42095" spans="24:27" x14ac:dyDescent="0.25">
      <c r="X42095" s="69"/>
      <c r="Y42095" s="69"/>
      <c r="Z42095" s="69"/>
      <c r="AA42095" s="69"/>
    </row>
    <row r="42096" spans="24:27" x14ac:dyDescent="0.25">
      <c r="X42096" s="69"/>
      <c r="Y42096" s="69"/>
      <c r="Z42096" s="69"/>
      <c r="AA42096" s="69"/>
    </row>
    <row r="42097" spans="24:27" x14ac:dyDescent="0.25">
      <c r="X42097" s="69"/>
      <c r="Y42097" s="69"/>
      <c r="Z42097" s="69"/>
      <c r="AA42097" s="69"/>
    </row>
    <row r="42098" spans="24:27" x14ac:dyDescent="0.25">
      <c r="X42098" s="69"/>
      <c r="Y42098" s="69"/>
      <c r="Z42098" s="69"/>
      <c r="AA42098" s="69"/>
    </row>
    <row r="42099" spans="24:27" x14ac:dyDescent="0.25">
      <c r="X42099" s="69"/>
      <c r="Y42099" s="69"/>
      <c r="Z42099" s="69"/>
      <c r="AA42099" s="69"/>
    </row>
    <row r="42100" spans="24:27" x14ac:dyDescent="0.25">
      <c r="X42100" s="69"/>
      <c r="Y42100" s="69"/>
      <c r="Z42100" s="69"/>
      <c r="AA42100" s="69"/>
    </row>
    <row r="42101" spans="24:27" x14ac:dyDescent="0.25">
      <c r="X42101" s="69"/>
      <c r="Y42101" s="69"/>
      <c r="Z42101" s="69"/>
      <c r="AA42101" s="69"/>
    </row>
    <row r="42102" spans="24:27" x14ac:dyDescent="0.25">
      <c r="X42102" s="69"/>
      <c r="Y42102" s="69"/>
      <c r="Z42102" s="69"/>
      <c r="AA42102" s="69"/>
    </row>
    <row r="42103" spans="24:27" x14ac:dyDescent="0.25">
      <c r="X42103" s="69"/>
      <c r="Y42103" s="69"/>
      <c r="Z42103" s="69"/>
      <c r="AA42103" s="69"/>
    </row>
    <row r="42104" spans="24:27" x14ac:dyDescent="0.25">
      <c r="X42104" s="69"/>
      <c r="Y42104" s="69"/>
      <c r="Z42104" s="69"/>
      <c r="AA42104" s="69"/>
    </row>
    <row r="42105" spans="24:27" x14ac:dyDescent="0.25">
      <c r="X42105" s="69"/>
      <c r="Y42105" s="69"/>
      <c r="Z42105" s="69"/>
      <c r="AA42105" s="69"/>
    </row>
    <row r="42106" spans="24:27" x14ac:dyDescent="0.25">
      <c r="X42106" s="69"/>
      <c r="Y42106" s="69"/>
      <c r="Z42106" s="69"/>
      <c r="AA42106" s="69"/>
    </row>
    <row r="42107" spans="24:27" x14ac:dyDescent="0.25">
      <c r="X42107" s="69"/>
      <c r="Y42107" s="69"/>
      <c r="Z42107" s="69"/>
      <c r="AA42107" s="69"/>
    </row>
    <row r="42108" spans="24:27" x14ac:dyDescent="0.25">
      <c r="X42108" s="69"/>
      <c r="Y42108" s="69"/>
      <c r="Z42108" s="69"/>
      <c r="AA42108" s="69"/>
    </row>
    <row r="42109" spans="24:27" x14ac:dyDescent="0.25">
      <c r="X42109" s="69"/>
      <c r="Y42109" s="69"/>
      <c r="Z42109" s="69"/>
      <c r="AA42109" s="69"/>
    </row>
    <row r="42110" spans="24:27" x14ac:dyDescent="0.25">
      <c r="X42110" s="69"/>
      <c r="Y42110" s="69"/>
      <c r="Z42110" s="69"/>
      <c r="AA42110" s="69"/>
    </row>
    <row r="42111" spans="24:27" x14ac:dyDescent="0.25">
      <c r="X42111" s="69"/>
      <c r="Y42111" s="69"/>
      <c r="Z42111" s="69"/>
      <c r="AA42111" s="69"/>
    </row>
    <row r="42112" spans="24:27" x14ac:dyDescent="0.25">
      <c r="X42112" s="69"/>
      <c r="Y42112" s="69"/>
      <c r="Z42112" s="69"/>
      <c r="AA42112" s="69"/>
    </row>
    <row r="42113" spans="24:27" x14ac:dyDescent="0.25">
      <c r="X42113" s="69"/>
      <c r="Y42113" s="69"/>
      <c r="Z42113" s="69"/>
      <c r="AA42113" s="69"/>
    </row>
    <row r="42114" spans="24:27" x14ac:dyDescent="0.25">
      <c r="X42114" s="69"/>
      <c r="Y42114" s="69"/>
      <c r="Z42114" s="69"/>
      <c r="AA42114" s="69"/>
    </row>
    <row r="42115" spans="24:27" x14ac:dyDescent="0.25">
      <c r="X42115" s="69"/>
      <c r="Y42115" s="69"/>
      <c r="Z42115" s="69"/>
      <c r="AA42115" s="69"/>
    </row>
    <row r="42116" spans="24:27" x14ac:dyDescent="0.25">
      <c r="X42116" s="69"/>
      <c r="Y42116" s="69"/>
      <c r="Z42116" s="69"/>
      <c r="AA42116" s="69"/>
    </row>
    <row r="42117" spans="24:27" x14ac:dyDescent="0.25">
      <c r="X42117" s="69"/>
      <c r="Y42117" s="69"/>
      <c r="Z42117" s="69"/>
      <c r="AA42117" s="69"/>
    </row>
    <row r="42118" spans="24:27" x14ac:dyDescent="0.25">
      <c r="X42118" s="69"/>
      <c r="Y42118" s="69"/>
      <c r="Z42118" s="69"/>
      <c r="AA42118" s="69"/>
    </row>
    <row r="42119" spans="24:27" x14ac:dyDescent="0.25">
      <c r="X42119" s="69"/>
      <c r="Y42119" s="69"/>
      <c r="Z42119" s="69"/>
      <c r="AA42119" s="69"/>
    </row>
    <row r="42120" spans="24:27" x14ac:dyDescent="0.25">
      <c r="X42120" s="69"/>
      <c r="Y42120" s="69"/>
      <c r="Z42120" s="69"/>
      <c r="AA42120" s="69"/>
    </row>
    <row r="42121" spans="24:27" x14ac:dyDescent="0.25">
      <c r="X42121" s="69"/>
      <c r="Y42121" s="69"/>
      <c r="Z42121" s="69"/>
      <c r="AA42121" s="69"/>
    </row>
    <row r="42122" spans="24:27" x14ac:dyDescent="0.25">
      <c r="X42122" s="69"/>
      <c r="Y42122" s="69"/>
      <c r="Z42122" s="69"/>
      <c r="AA42122" s="69"/>
    </row>
    <row r="42123" spans="24:27" x14ac:dyDescent="0.25">
      <c r="X42123" s="69"/>
      <c r="Y42123" s="69"/>
      <c r="Z42123" s="69"/>
      <c r="AA42123" s="69"/>
    </row>
    <row r="42124" spans="24:27" x14ac:dyDescent="0.25">
      <c r="X42124" s="69"/>
      <c r="Y42124" s="69"/>
      <c r="Z42124" s="69"/>
      <c r="AA42124" s="69"/>
    </row>
    <row r="42125" spans="24:27" x14ac:dyDescent="0.25">
      <c r="X42125" s="69"/>
      <c r="Y42125" s="69"/>
      <c r="Z42125" s="69"/>
      <c r="AA42125" s="69"/>
    </row>
    <row r="42126" spans="24:27" x14ac:dyDescent="0.25">
      <c r="X42126" s="69"/>
      <c r="Y42126" s="69"/>
      <c r="Z42126" s="69"/>
      <c r="AA42126" s="69"/>
    </row>
    <row r="42127" spans="24:27" x14ac:dyDescent="0.25">
      <c r="X42127" s="69"/>
      <c r="Y42127" s="69"/>
      <c r="Z42127" s="69"/>
      <c r="AA42127" s="69"/>
    </row>
    <row r="42128" spans="24:27" x14ac:dyDescent="0.25">
      <c r="X42128" s="69"/>
      <c r="Y42128" s="69"/>
      <c r="Z42128" s="69"/>
      <c r="AA42128" s="69"/>
    </row>
    <row r="42129" spans="24:27" x14ac:dyDescent="0.25">
      <c r="X42129" s="69"/>
      <c r="Y42129" s="69"/>
      <c r="Z42129" s="69"/>
      <c r="AA42129" s="69"/>
    </row>
    <row r="42130" spans="24:27" x14ac:dyDescent="0.25">
      <c r="X42130" s="69"/>
      <c r="Y42130" s="69"/>
      <c r="Z42130" s="69"/>
      <c r="AA42130" s="69"/>
    </row>
    <row r="42131" spans="24:27" x14ac:dyDescent="0.25">
      <c r="X42131" s="69"/>
      <c r="Y42131" s="69"/>
      <c r="Z42131" s="69"/>
      <c r="AA42131" s="69"/>
    </row>
    <row r="42132" spans="24:27" x14ac:dyDescent="0.25">
      <c r="X42132" s="69"/>
      <c r="Y42132" s="69"/>
      <c r="Z42132" s="69"/>
      <c r="AA42132" s="69"/>
    </row>
    <row r="42133" spans="24:27" x14ac:dyDescent="0.25">
      <c r="X42133" s="69"/>
      <c r="Y42133" s="69"/>
      <c r="Z42133" s="69"/>
      <c r="AA42133" s="69"/>
    </row>
    <row r="42134" spans="24:27" x14ac:dyDescent="0.25">
      <c r="X42134" s="69"/>
      <c r="Y42134" s="69"/>
      <c r="Z42134" s="69"/>
      <c r="AA42134" s="69"/>
    </row>
    <row r="42135" spans="24:27" x14ac:dyDescent="0.25">
      <c r="X42135" s="69"/>
      <c r="Y42135" s="69"/>
      <c r="Z42135" s="69"/>
      <c r="AA42135" s="69"/>
    </row>
    <row r="42136" spans="24:27" x14ac:dyDescent="0.25">
      <c r="X42136" s="69"/>
      <c r="Y42136" s="69"/>
      <c r="Z42136" s="69"/>
      <c r="AA42136" s="69"/>
    </row>
    <row r="42137" spans="24:27" x14ac:dyDescent="0.25">
      <c r="X42137" s="69"/>
      <c r="Y42137" s="69"/>
      <c r="Z42137" s="69"/>
      <c r="AA42137" s="69"/>
    </row>
    <row r="42138" spans="24:27" x14ac:dyDescent="0.25">
      <c r="X42138" s="69"/>
      <c r="Y42138" s="69"/>
      <c r="Z42138" s="69"/>
      <c r="AA42138" s="69"/>
    </row>
    <row r="42139" spans="24:27" x14ac:dyDescent="0.25">
      <c r="X42139" s="69"/>
      <c r="Y42139" s="69"/>
      <c r="Z42139" s="69"/>
      <c r="AA42139" s="69"/>
    </row>
    <row r="42140" spans="24:27" x14ac:dyDescent="0.25">
      <c r="X42140" s="69"/>
      <c r="Y42140" s="69"/>
      <c r="Z42140" s="69"/>
      <c r="AA42140" s="69"/>
    </row>
    <row r="42141" spans="24:27" x14ac:dyDescent="0.25">
      <c r="X42141" s="69"/>
      <c r="Y42141" s="69"/>
      <c r="Z42141" s="69"/>
      <c r="AA42141" s="69"/>
    </row>
    <row r="42142" spans="24:27" x14ac:dyDescent="0.25">
      <c r="X42142" s="69"/>
      <c r="Y42142" s="69"/>
      <c r="Z42142" s="69"/>
      <c r="AA42142" s="69"/>
    </row>
    <row r="42143" spans="24:27" x14ac:dyDescent="0.25">
      <c r="X42143" s="69"/>
      <c r="Y42143" s="69"/>
      <c r="Z42143" s="69"/>
      <c r="AA42143" s="69"/>
    </row>
    <row r="42144" spans="24:27" x14ac:dyDescent="0.25">
      <c r="X42144" s="69"/>
      <c r="Y42144" s="69"/>
      <c r="Z42144" s="69"/>
      <c r="AA42144" s="69"/>
    </row>
    <row r="42145" spans="24:27" x14ac:dyDescent="0.25">
      <c r="X42145" s="69"/>
      <c r="Y42145" s="69"/>
      <c r="Z42145" s="69"/>
      <c r="AA42145" s="69"/>
    </row>
    <row r="42146" spans="24:27" x14ac:dyDescent="0.25">
      <c r="X42146" s="69"/>
      <c r="Y42146" s="69"/>
      <c r="Z42146" s="69"/>
      <c r="AA42146" s="69"/>
    </row>
    <row r="42147" spans="24:27" x14ac:dyDescent="0.25">
      <c r="X42147" s="69"/>
      <c r="Y42147" s="69"/>
      <c r="Z42147" s="69"/>
      <c r="AA42147" s="69"/>
    </row>
    <row r="42148" spans="24:27" x14ac:dyDescent="0.25">
      <c r="X42148" s="69"/>
      <c r="Y42148" s="69"/>
      <c r="Z42148" s="69"/>
      <c r="AA42148" s="69"/>
    </row>
    <row r="42149" spans="24:27" x14ac:dyDescent="0.25">
      <c r="X42149" s="69"/>
      <c r="Y42149" s="69"/>
      <c r="Z42149" s="69"/>
      <c r="AA42149" s="69"/>
    </row>
    <row r="42150" spans="24:27" x14ac:dyDescent="0.25">
      <c r="X42150" s="69"/>
      <c r="Y42150" s="69"/>
      <c r="Z42150" s="69"/>
      <c r="AA42150" s="69"/>
    </row>
    <row r="42151" spans="24:27" x14ac:dyDescent="0.25">
      <c r="X42151" s="69"/>
      <c r="Y42151" s="69"/>
      <c r="Z42151" s="69"/>
      <c r="AA42151" s="69"/>
    </row>
    <row r="42152" spans="24:27" x14ac:dyDescent="0.25">
      <c r="X42152" s="69"/>
      <c r="Y42152" s="69"/>
      <c r="Z42152" s="69"/>
      <c r="AA42152" s="69"/>
    </row>
    <row r="42153" spans="24:27" x14ac:dyDescent="0.25">
      <c r="X42153" s="69"/>
      <c r="Y42153" s="69"/>
      <c r="Z42153" s="69"/>
      <c r="AA42153" s="69"/>
    </row>
    <row r="42154" spans="24:27" x14ac:dyDescent="0.25">
      <c r="X42154" s="69"/>
      <c r="Y42154" s="69"/>
      <c r="Z42154" s="69"/>
      <c r="AA42154" s="69"/>
    </row>
    <row r="42155" spans="24:27" x14ac:dyDescent="0.25">
      <c r="X42155" s="69"/>
      <c r="Y42155" s="69"/>
      <c r="Z42155" s="69"/>
      <c r="AA42155" s="69"/>
    </row>
    <row r="42156" spans="24:27" x14ac:dyDescent="0.25">
      <c r="X42156" s="69"/>
      <c r="Y42156" s="69"/>
      <c r="Z42156" s="69"/>
      <c r="AA42156" s="69"/>
    </row>
    <row r="42157" spans="24:27" x14ac:dyDescent="0.25">
      <c r="X42157" s="69"/>
      <c r="Y42157" s="69"/>
      <c r="Z42157" s="69"/>
      <c r="AA42157" s="69"/>
    </row>
    <row r="42158" spans="24:27" x14ac:dyDescent="0.25">
      <c r="X42158" s="69"/>
      <c r="Y42158" s="69"/>
      <c r="Z42158" s="69"/>
      <c r="AA42158" s="69"/>
    </row>
    <row r="42159" spans="24:27" x14ac:dyDescent="0.25">
      <c r="X42159" s="69"/>
      <c r="Y42159" s="69"/>
      <c r="Z42159" s="69"/>
      <c r="AA42159" s="69"/>
    </row>
    <row r="42160" spans="24:27" x14ac:dyDescent="0.25">
      <c r="X42160" s="69"/>
      <c r="Y42160" s="69"/>
      <c r="Z42160" s="69"/>
      <c r="AA42160" s="69"/>
    </row>
    <row r="42161" spans="24:27" x14ac:dyDescent="0.25">
      <c r="X42161" s="69"/>
      <c r="Y42161" s="69"/>
      <c r="Z42161" s="69"/>
      <c r="AA42161" s="69"/>
    </row>
    <row r="42162" spans="24:27" x14ac:dyDescent="0.25">
      <c r="X42162" s="69"/>
      <c r="Y42162" s="69"/>
      <c r="Z42162" s="69"/>
      <c r="AA42162" s="69"/>
    </row>
    <row r="42163" spans="24:27" x14ac:dyDescent="0.25">
      <c r="X42163" s="69"/>
      <c r="Y42163" s="69"/>
      <c r="Z42163" s="69"/>
      <c r="AA42163" s="69"/>
    </row>
    <row r="42164" spans="24:27" x14ac:dyDescent="0.25">
      <c r="X42164" s="69"/>
      <c r="Y42164" s="69"/>
      <c r="Z42164" s="69"/>
      <c r="AA42164" s="69"/>
    </row>
    <row r="42165" spans="24:27" x14ac:dyDescent="0.25">
      <c r="X42165" s="69"/>
      <c r="Y42165" s="69"/>
      <c r="Z42165" s="69"/>
      <c r="AA42165" s="69"/>
    </row>
    <row r="42166" spans="24:27" x14ac:dyDescent="0.25">
      <c r="X42166" s="69"/>
      <c r="Y42166" s="69"/>
      <c r="Z42166" s="69"/>
      <c r="AA42166" s="69"/>
    </row>
    <row r="42167" spans="24:27" x14ac:dyDescent="0.25">
      <c r="X42167" s="69"/>
      <c r="Y42167" s="69"/>
      <c r="Z42167" s="69"/>
      <c r="AA42167" s="69"/>
    </row>
    <row r="42168" spans="24:27" x14ac:dyDescent="0.25">
      <c r="X42168" s="69"/>
      <c r="Y42168" s="69"/>
      <c r="Z42168" s="69"/>
      <c r="AA42168" s="69"/>
    </row>
    <row r="42169" spans="24:27" x14ac:dyDescent="0.25">
      <c r="X42169" s="69"/>
      <c r="Y42169" s="69"/>
      <c r="Z42169" s="69"/>
      <c r="AA42169" s="69"/>
    </row>
    <row r="42170" spans="24:27" x14ac:dyDescent="0.25">
      <c r="X42170" s="69"/>
      <c r="Y42170" s="69"/>
      <c r="Z42170" s="69"/>
      <c r="AA42170" s="69"/>
    </row>
    <row r="42171" spans="24:27" x14ac:dyDescent="0.25">
      <c r="X42171" s="69"/>
      <c r="Y42171" s="69"/>
      <c r="Z42171" s="69"/>
      <c r="AA42171" s="69"/>
    </row>
    <row r="42172" spans="24:27" x14ac:dyDescent="0.25">
      <c r="X42172" s="69"/>
      <c r="Y42172" s="69"/>
      <c r="Z42172" s="69"/>
      <c r="AA42172" s="69"/>
    </row>
    <row r="42173" spans="24:27" x14ac:dyDescent="0.25">
      <c r="X42173" s="69"/>
      <c r="Y42173" s="69"/>
      <c r="Z42173" s="69"/>
      <c r="AA42173" s="69"/>
    </row>
    <row r="42174" spans="24:27" x14ac:dyDescent="0.25">
      <c r="X42174" s="69"/>
      <c r="Y42174" s="69"/>
      <c r="Z42174" s="69"/>
      <c r="AA42174" s="69"/>
    </row>
    <row r="42175" spans="24:27" x14ac:dyDescent="0.25">
      <c r="X42175" s="69"/>
      <c r="Y42175" s="69"/>
      <c r="Z42175" s="69"/>
      <c r="AA42175" s="69"/>
    </row>
    <row r="42176" spans="24:27" x14ac:dyDescent="0.25">
      <c r="X42176" s="69"/>
      <c r="Y42176" s="69"/>
      <c r="Z42176" s="69"/>
      <c r="AA42176" s="69"/>
    </row>
    <row r="42177" spans="24:27" x14ac:dyDescent="0.25">
      <c r="X42177" s="69"/>
      <c r="Y42177" s="69"/>
      <c r="Z42177" s="69"/>
      <c r="AA42177" s="69"/>
    </row>
    <row r="42178" spans="24:27" x14ac:dyDescent="0.25">
      <c r="X42178" s="69"/>
      <c r="Y42178" s="69"/>
      <c r="Z42178" s="69"/>
      <c r="AA42178" s="69"/>
    </row>
    <row r="42179" spans="24:27" x14ac:dyDescent="0.25">
      <c r="X42179" s="69"/>
      <c r="Y42179" s="69"/>
      <c r="Z42179" s="69"/>
      <c r="AA42179" s="69"/>
    </row>
    <row r="42180" spans="24:27" x14ac:dyDescent="0.25">
      <c r="X42180" s="69"/>
      <c r="Y42180" s="69"/>
      <c r="Z42180" s="69"/>
      <c r="AA42180" s="69"/>
    </row>
    <row r="42181" spans="24:27" x14ac:dyDescent="0.25">
      <c r="X42181" s="69"/>
      <c r="Y42181" s="69"/>
      <c r="Z42181" s="69"/>
      <c r="AA42181" s="69"/>
    </row>
    <row r="42182" spans="24:27" x14ac:dyDescent="0.25">
      <c r="X42182" s="69"/>
      <c r="Y42182" s="69"/>
      <c r="Z42182" s="69"/>
      <c r="AA42182" s="69"/>
    </row>
    <row r="42183" spans="24:27" x14ac:dyDescent="0.25">
      <c r="X42183" s="69"/>
      <c r="Y42183" s="69"/>
      <c r="Z42183" s="69"/>
      <c r="AA42183" s="69"/>
    </row>
    <row r="42184" spans="24:27" x14ac:dyDescent="0.25">
      <c r="X42184" s="69"/>
      <c r="Y42184" s="69"/>
      <c r="Z42184" s="69"/>
      <c r="AA42184" s="69"/>
    </row>
    <row r="42185" spans="24:27" x14ac:dyDescent="0.25">
      <c r="X42185" s="69"/>
      <c r="Y42185" s="69"/>
      <c r="Z42185" s="69"/>
      <c r="AA42185" s="69"/>
    </row>
    <row r="42186" spans="24:27" x14ac:dyDescent="0.25">
      <c r="X42186" s="69"/>
      <c r="Y42186" s="69"/>
      <c r="Z42186" s="69"/>
      <c r="AA42186" s="69"/>
    </row>
    <row r="42187" spans="24:27" x14ac:dyDescent="0.25">
      <c r="X42187" s="69"/>
      <c r="Y42187" s="69"/>
      <c r="Z42187" s="69"/>
      <c r="AA42187" s="69"/>
    </row>
    <row r="42188" spans="24:27" x14ac:dyDescent="0.25">
      <c r="X42188" s="69"/>
      <c r="Y42188" s="69"/>
      <c r="Z42188" s="69"/>
      <c r="AA42188" s="69"/>
    </row>
    <row r="42189" spans="24:27" x14ac:dyDescent="0.25">
      <c r="X42189" s="69"/>
      <c r="Y42189" s="69"/>
      <c r="Z42189" s="69"/>
      <c r="AA42189" s="69"/>
    </row>
    <row r="42190" spans="24:27" x14ac:dyDescent="0.25">
      <c r="X42190" s="69"/>
      <c r="Y42190" s="69"/>
      <c r="Z42190" s="69"/>
      <c r="AA42190" s="69"/>
    </row>
    <row r="42191" spans="24:27" x14ac:dyDescent="0.25">
      <c r="X42191" s="69"/>
      <c r="Y42191" s="69"/>
      <c r="Z42191" s="69"/>
      <c r="AA42191" s="69"/>
    </row>
    <row r="42192" spans="24:27" x14ac:dyDescent="0.25">
      <c r="X42192" s="69"/>
      <c r="Y42192" s="69"/>
      <c r="Z42192" s="69"/>
      <c r="AA42192" s="69"/>
    </row>
    <row r="42193" spans="24:27" x14ac:dyDescent="0.25">
      <c r="X42193" s="69"/>
      <c r="Y42193" s="69"/>
      <c r="Z42193" s="69"/>
      <c r="AA42193" s="69"/>
    </row>
    <row r="42194" spans="24:27" x14ac:dyDescent="0.25">
      <c r="X42194" s="69"/>
      <c r="Y42194" s="69"/>
      <c r="Z42194" s="69"/>
      <c r="AA42194" s="69"/>
    </row>
    <row r="42195" spans="24:27" x14ac:dyDescent="0.25">
      <c r="X42195" s="69"/>
      <c r="Y42195" s="69"/>
      <c r="Z42195" s="69"/>
      <c r="AA42195" s="69"/>
    </row>
    <row r="42196" spans="24:27" x14ac:dyDescent="0.25">
      <c r="X42196" s="69"/>
      <c r="Y42196" s="69"/>
      <c r="Z42196" s="69"/>
      <c r="AA42196" s="69"/>
    </row>
    <row r="42197" spans="24:27" x14ac:dyDescent="0.25">
      <c r="X42197" s="69"/>
      <c r="Y42197" s="69"/>
      <c r="Z42197" s="69"/>
      <c r="AA42197" s="69"/>
    </row>
    <row r="42198" spans="24:27" x14ac:dyDescent="0.25">
      <c r="X42198" s="69"/>
      <c r="Y42198" s="69"/>
      <c r="Z42198" s="69"/>
      <c r="AA42198" s="69"/>
    </row>
    <row r="42199" spans="24:27" x14ac:dyDescent="0.25">
      <c r="X42199" s="69"/>
      <c r="Y42199" s="69"/>
      <c r="Z42199" s="69"/>
      <c r="AA42199" s="69"/>
    </row>
    <row r="42200" spans="24:27" x14ac:dyDescent="0.25">
      <c r="X42200" s="69"/>
      <c r="Y42200" s="69"/>
      <c r="Z42200" s="69"/>
      <c r="AA42200" s="69"/>
    </row>
    <row r="42201" spans="24:27" x14ac:dyDescent="0.25">
      <c r="X42201" s="69"/>
      <c r="Y42201" s="69"/>
      <c r="Z42201" s="69"/>
      <c r="AA42201" s="69"/>
    </row>
    <row r="42202" spans="24:27" x14ac:dyDescent="0.25">
      <c r="X42202" s="69"/>
      <c r="Y42202" s="69"/>
      <c r="Z42202" s="69"/>
      <c r="AA42202" s="69"/>
    </row>
    <row r="42203" spans="24:27" x14ac:dyDescent="0.25">
      <c r="X42203" s="69"/>
      <c r="Y42203" s="69"/>
      <c r="Z42203" s="69"/>
      <c r="AA42203" s="69"/>
    </row>
    <row r="42204" spans="24:27" x14ac:dyDescent="0.25">
      <c r="X42204" s="69"/>
      <c r="Y42204" s="69"/>
      <c r="Z42204" s="69"/>
      <c r="AA42204" s="69"/>
    </row>
    <row r="42205" spans="24:27" x14ac:dyDescent="0.25">
      <c r="X42205" s="69"/>
      <c r="Y42205" s="69"/>
      <c r="Z42205" s="69"/>
      <c r="AA42205" s="69"/>
    </row>
    <row r="42206" spans="24:27" x14ac:dyDescent="0.25">
      <c r="X42206" s="69"/>
      <c r="Y42206" s="69"/>
      <c r="Z42206" s="69"/>
      <c r="AA42206" s="69"/>
    </row>
    <row r="42207" spans="24:27" x14ac:dyDescent="0.25">
      <c r="X42207" s="69"/>
      <c r="Y42207" s="69"/>
      <c r="Z42207" s="69"/>
      <c r="AA42207" s="69"/>
    </row>
    <row r="42208" spans="24:27" x14ac:dyDescent="0.25">
      <c r="X42208" s="69"/>
      <c r="Y42208" s="69"/>
      <c r="Z42208" s="69"/>
      <c r="AA42208" s="69"/>
    </row>
    <row r="42209" spans="24:27" x14ac:dyDescent="0.25">
      <c r="X42209" s="69"/>
      <c r="Y42209" s="69"/>
      <c r="Z42209" s="69"/>
      <c r="AA42209" s="69"/>
    </row>
    <row r="42210" spans="24:27" x14ac:dyDescent="0.25">
      <c r="X42210" s="69"/>
      <c r="Y42210" s="69"/>
      <c r="Z42210" s="69"/>
      <c r="AA42210" s="69"/>
    </row>
    <row r="42211" spans="24:27" x14ac:dyDescent="0.25">
      <c r="X42211" s="69"/>
      <c r="Y42211" s="69"/>
      <c r="Z42211" s="69"/>
      <c r="AA42211" s="69"/>
    </row>
    <row r="42212" spans="24:27" x14ac:dyDescent="0.25">
      <c r="X42212" s="69"/>
      <c r="Y42212" s="69"/>
      <c r="Z42212" s="69"/>
      <c r="AA42212" s="69"/>
    </row>
    <row r="42213" spans="24:27" x14ac:dyDescent="0.25">
      <c r="X42213" s="69"/>
      <c r="Y42213" s="69"/>
      <c r="Z42213" s="69"/>
      <c r="AA42213" s="69"/>
    </row>
    <row r="42214" spans="24:27" x14ac:dyDescent="0.25">
      <c r="X42214" s="69"/>
      <c r="Y42214" s="69"/>
      <c r="Z42214" s="69"/>
      <c r="AA42214" s="69"/>
    </row>
    <row r="42215" spans="24:27" x14ac:dyDescent="0.25">
      <c r="X42215" s="69"/>
      <c r="Y42215" s="69"/>
      <c r="Z42215" s="69"/>
      <c r="AA42215" s="69"/>
    </row>
    <row r="42216" spans="24:27" x14ac:dyDescent="0.25">
      <c r="X42216" s="69"/>
      <c r="Y42216" s="69"/>
      <c r="Z42216" s="69"/>
      <c r="AA42216" s="69"/>
    </row>
    <row r="42217" spans="24:27" x14ac:dyDescent="0.25">
      <c r="X42217" s="69"/>
      <c r="Y42217" s="69"/>
      <c r="Z42217" s="69"/>
      <c r="AA42217" s="69"/>
    </row>
    <row r="42218" spans="24:27" x14ac:dyDescent="0.25">
      <c r="X42218" s="69"/>
      <c r="Y42218" s="69"/>
      <c r="Z42218" s="69"/>
      <c r="AA42218" s="69"/>
    </row>
    <row r="42219" spans="24:27" x14ac:dyDescent="0.25">
      <c r="X42219" s="69"/>
      <c r="Y42219" s="69"/>
      <c r="Z42219" s="69"/>
      <c r="AA42219" s="69"/>
    </row>
    <row r="42220" spans="24:27" x14ac:dyDescent="0.25">
      <c r="X42220" s="69"/>
      <c r="Y42220" s="69"/>
      <c r="Z42220" s="69"/>
      <c r="AA42220" s="69"/>
    </row>
    <row r="42221" spans="24:27" x14ac:dyDescent="0.25">
      <c r="X42221" s="69"/>
      <c r="Y42221" s="69"/>
      <c r="Z42221" s="69"/>
      <c r="AA42221" s="69"/>
    </row>
    <row r="42222" spans="24:27" x14ac:dyDescent="0.25">
      <c r="X42222" s="69"/>
      <c r="Y42222" s="69"/>
      <c r="Z42222" s="69"/>
      <c r="AA42222" s="69"/>
    </row>
    <row r="42223" spans="24:27" x14ac:dyDescent="0.25">
      <c r="X42223" s="69"/>
      <c r="Y42223" s="69"/>
      <c r="Z42223" s="69"/>
      <c r="AA42223" s="69"/>
    </row>
    <row r="42224" spans="24:27" x14ac:dyDescent="0.25">
      <c r="X42224" s="69"/>
      <c r="Y42224" s="69"/>
      <c r="Z42224" s="69"/>
      <c r="AA42224" s="69"/>
    </row>
    <row r="42225" spans="24:27" x14ac:dyDescent="0.25">
      <c r="X42225" s="69"/>
      <c r="Y42225" s="69"/>
      <c r="Z42225" s="69"/>
      <c r="AA42225" s="69"/>
    </row>
    <row r="42226" spans="24:27" x14ac:dyDescent="0.25">
      <c r="X42226" s="69"/>
      <c r="Y42226" s="69"/>
      <c r="Z42226" s="69"/>
      <c r="AA42226" s="69"/>
    </row>
    <row r="42227" spans="24:27" x14ac:dyDescent="0.25">
      <c r="X42227" s="69"/>
      <c r="Y42227" s="69"/>
      <c r="Z42227" s="69"/>
      <c r="AA42227" s="69"/>
    </row>
    <row r="42228" spans="24:27" x14ac:dyDescent="0.25">
      <c r="X42228" s="69"/>
      <c r="Y42228" s="69"/>
      <c r="Z42228" s="69"/>
      <c r="AA42228" s="69"/>
    </row>
    <row r="42229" spans="24:27" x14ac:dyDescent="0.25">
      <c r="X42229" s="69"/>
      <c r="Y42229" s="69"/>
      <c r="Z42229" s="69"/>
      <c r="AA42229" s="69"/>
    </row>
    <row r="42230" spans="24:27" x14ac:dyDescent="0.25">
      <c r="X42230" s="69"/>
      <c r="Y42230" s="69"/>
      <c r="Z42230" s="69"/>
      <c r="AA42230" s="69"/>
    </row>
    <row r="42231" spans="24:27" x14ac:dyDescent="0.25">
      <c r="X42231" s="69"/>
      <c r="Y42231" s="69"/>
      <c r="Z42231" s="69"/>
      <c r="AA42231" s="69"/>
    </row>
    <row r="42232" spans="24:27" x14ac:dyDescent="0.25">
      <c r="X42232" s="69"/>
      <c r="Y42232" s="69"/>
      <c r="Z42232" s="69"/>
      <c r="AA42232" s="69"/>
    </row>
    <row r="42233" spans="24:27" x14ac:dyDescent="0.25">
      <c r="X42233" s="69"/>
      <c r="Y42233" s="69"/>
      <c r="Z42233" s="69"/>
      <c r="AA42233" s="69"/>
    </row>
    <row r="42234" spans="24:27" x14ac:dyDescent="0.25">
      <c r="X42234" s="69"/>
      <c r="Y42234" s="69"/>
      <c r="Z42234" s="69"/>
      <c r="AA42234" s="69"/>
    </row>
    <row r="42235" spans="24:27" x14ac:dyDescent="0.25">
      <c r="X42235" s="69"/>
      <c r="Y42235" s="69"/>
      <c r="Z42235" s="69"/>
      <c r="AA42235" s="69"/>
    </row>
    <row r="42236" spans="24:27" x14ac:dyDescent="0.25">
      <c r="X42236" s="69"/>
      <c r="Y42236" s="69"/>
      <c r="Z42236" s="69"/>
      <c r="AA42236" s="69"/>
    </row>
    <row r="42237" spans="24:27" x14ac:dyDescent="0.25">
      <c r="X42237" s="69"/>
      <c r="Y42237" s="69"/>
      <c r="Z42237" s="69"/>
      <c r="AA42237" s="69"/>
    </row>
    <row r="42238" spans="24:27" x14ac:dyDescent="0.25">
      <c r="X42238" s="69"/>
      <c r="Y42238" s="69"/>
      <c r="Z42238" s="69"/>
      <c r="AA42238" s="69"/>
    </row>
    <row r="42239" spans="24:27" x14ac:dyDescent="0.25">
      <c r="X42239" s="69"/>
      <c r="Y42239" s="69"/>
      <c r="Z42239" s="69"/>
      <c r="AA42239" s="69"/>
    </row>
    <row r="42240" spans="24:27" x14ac:dyDescent="0.25">
      <c r="X42240" s="69"/>
      <c r="Y42240" s="69"/>
      <c r="Z42240" s="69"/>
      <c r="AA42240" s="69"/>
    </row>
    <row r="42241" spans="24:27" x14ac:dyDescent="0.25">
      <c r="X42241" s="69"/>
      <c r="Y42241" s="69"/>
      <c r="Z42241" s="69"/>
      <c r="AA42241" s="69"/>
    </row>
    <row r="42242" spans="24:27" x14ac:dyDescent="0.25">
      <c r="X42242" s="69"/>
      <c r="Y42242" s="69"/>
      <c r="Z42242" s="69"/>
      <c r="AA42242" s="69"/>
    </row>
    <row r="42243" spans="24:27" x14ac:dyDescent="0.25">
      <c r="X42243" s="69"/>
      <c r="Y42243" s="69"/>
      <c r="Z42243" s="69"/>
      <c r="AA42243" s="69"/>
    </row>
    <row r="42244" spans="24:27" x14ac:dyDescent="0.25">
      <c r="X42244" s="69"/>
      <c r="Y42244" s="69"/>
      <c r="Z42244" s="69"/>
      <c r="AA42244" s="69"/>
    </row>
    <row r="42245" spans="24:27" x14ac:dyDescent="0.25">
      <c r="X42245" s="69"/>
      <c r="Y42245" s="69"/>
      <c r="Z42245" s="69"/>
      <c r="AA42245" s="69"/>
    </row>
    <row r="42246" spans="24:27" x14ac:dyDescent="0.25">
      <c r="X42246" s="69"/>
      <c r="Y42246" s="69"/>
      <c r="Z42246" s="69"/>
      <c r="AA42246" s="69"/>
    </row>
    <row r="42247" spans="24:27" x14ac:dyDescent="0.25">
      <c r="X42247" s="69"/>
      <c r="Y42247" s="69"/>
      <c r="Z42247" s="69"/>
      <c r="AA42247" s="69"/>
    </row>
    <row r="42248" spans="24:27" x14ac:dyDescent="0.25">
      <c r="X42248" s="69"/>
      <c r="Y42248" s="69"/>
      <c r="Z42248" s="69"/>
      <c r="AA42248" s="69"/>
    </row>
    <row r="42249" spans="24:27" x14ac:dyDescent="0.25">
      <c r="X42249" s="69"/>
      <c r="Y42249" s="69"/>
      <c r="Z42249" s="69"/>
      <c r="AA42249" s="69"/>
    </row>
    <row r="42250" spans="24:27" x14ac:dyDescent="0.25">
      <c r="X42250" s="69"/>
      <c r="Y42250" s="69"/>
      <c r="Z42250" s="69"/>
      <c r="AA42250" s="69"/>
    </row>
    <row r="42251" spans="24:27" x14ac:dyDescent="0.25">
      <c r="X42251" s="69"/>
      <c r="Y42251" s="69"/>
      <c r="Z42251" s="69"/>
      <c r="AA42251" s="69"/>
    </row>
    <row r="42252" spans="24:27" x14ac:dyDescent="0.25">
      <c r="X42252" s="69"/>
      <c r="Y42252" s="69"/>
      <c r="Z42252" s="69"/>
      <c r="AA42252" s="69"/>
    </row>
    <row r="42253" spans="24:27" x14ac:dyDescent="0.25">
      <c r="X42253" s="69"/>
      <c r="Y42253" s="69"/>
      <c r="Z42253" s="69"/>
      <c r="AA42253" s="69"/>
    </row>
    <row r="42254" spans="24:27" x14ac:dyDescent="0.25">
      <c r="X42254" s="69"/>
      <c r="Y42254" s="69"/>
      <c r="Z42254" s="69"/>
      <c r="AA42254" s="69"/>
    </row>
    <row r="42255" spans="24:27" x14ac:dyDescent="0.25">
      <c r="X42255" s="69"/>
      <c r="Y42255" s="69"/>
      <c r="Z42255" s="69"/>
      <c r="AA42255" s="69"/>
    </row>
    <row r="42256" spans="24:27" x14ac:dyDescent="0.25">
      <c r="X42256" s="69"/>
      <c r="Y42256" s="69"/>
      <c r="Z42256" s="69"/>
      <c r="AA42256" s="69"/>
    </row>
    <row r="42257" spans="24:27" x14ac:dyDescent="0.25">
      <c r="X42257" s="69"/>
      <c r="Y42257" s="69"/>
      <c r="Z42257" s="69"/>
      <c r="AA42257" s="69"/>
    </row>
    <row r="42258" spans="24:27" x14ac:dyDescent="0.25">
      <c r="X42258" s="69"/>
      <c r="Y42258" s="69"/>
      <c r="Z42258" s="69"/>
      <c r="AA42258" s="69"/>
    </row>
    <row r="42259" spans="24:27" x14ac:dyDescent="0.25">
      <c r="X42259" s="69"/>
      <c r="Y42259" s="69"/>
      <c r="Z42259" s="69"/>
      <c r="AA42259" s="69"/>
    </row>
    <row r="42260" spans="24:27" x14ac:dyDescent="0.25">
      <c r="X42260" s="69"/>
      <c r="Y42260" s="69"/>
      <c r="Z42260" s="69"/>
      <c r="AA42260" s="69"/>
    </row>
    <row r="42261" spans="24:27" x14ac:dyDescent="0.25">
      <c r="X42261" s="69"/>
      <c r="Y42261" s="69"/>
      <c r="Z42261" s="69"/>
      <c r="AA42261" s="69"/>
    </row>
    <row r="42262" spans="24:27" x14ac:dyDescent="0.25">
      <c r="X42262" s="69"/>
      <c r="Y42262" s="69"/>
      <c r="Z42262" s="69"/>
      <c r="AA42262" s="69"/>
    </row>
    <row r="42263" spans="24:27" x14ac:dyDescent="0.25">
      <c r="X42263" s="69"/>
      <c r="Y42263" s="69"/>
      <c r="Z42263" s="69"/>
      <c r="AA42263" s="69"/>
    </row>
    <row r="42264" spans="24:27" x14ac:dyDescent="0.25">
      <c r="X42264" s="69"/>
      <c r="Y42264" s="69"/>
      <c r="Z42264" s="69"/>
      <c r="AA42264" s="69"/>
    </row>
    <row r="42265" spans="24:27" x14ac:dyDescent="0.25">
      <c r="X42265" s="69"/>
      <c r="Y42265" s="69"/>
      <c r="Z42265" s="69"/>
      <c r="AA42265" s="69"/>
    </row>
    <row r="42266" spans="24:27" x14ac:dyDescent="0.25">
      <c r="X42266" s="69"/>
      <c r="Y42266" s="69"/>
      <c r="Z42266" s="69"/>
      <c r="AA42266" s="69"/>
    </row>
    <row r="42267" spans="24:27" x14ac:dyDescent="0.25">
      <c r="X42267" s="69"/>
      <c r="Y42267" s="69"/>
      <c r="Z42267" s="69"/>
      <c r="AA42267" s="69"/>
    </row>
    <row r="42268" spans="24:27" x14ac:dyDescent="0.25">
      <c r="X42268" s="69"/>
      <c r="Y42268" s="69"/>
      <c r="Z42268" s="69"/>
      <c r="AA42268" s="69"/>
    </row>
    <row r="42269" spans="24:27" x14ac:dyDescent="0.25">
      <c r="X42269" s="69"/>
      <c r="Y42269" s="69"/>
      <c r="Z42269" s="69"/>
      <c r="AA42269" s="69"/>
    </row>
    <row r="42270" spans="24:27" x14ac:dyDescent="0.25">
      <c r="X42270" s="69"/>
      <c r="Y42270" s="69"/>
      <c r="Z42270" s="69"/>
      <c r="AA42270" s="69"/>
    </row>
    <row r="42271" spans="24:27" x14ac:dyDescent="0.25">
      <c r="X42271" s="69"/>
      <c r="Y42271" s="69"/>
      <c r="Z42271" s="69"/>
      <c r="AA42271" s="69"/>
    </row>
    <row r="42272" spans="24:27" x14ac:dyDescent="0.25">
      <c r="X42272" s="69"/>
      <c r="Y42272" s="69"/>
      <c r="Z42272" s="69"/>
      <c r="AA42272" s="69"/>
    </row>
    <row r="42273" spans="24:27" x14ac:dyDescent="0.25">
      <c r="X42273" s="69"/>
      <c r="Y42273" s="69"/>
      <c r="Z42273" s="69"/>
      <c r="AA42273" s="69"/>
    </row>
    <row r="42274" spans="24:27" x14ac:dyDescent="0.25">
      <c r="X42274" s="69"/>
      <c r="Y42274" s="69"/>
      <c r="Z42274" s="69"/>
      <c r="AA42274" s="69"/>
    </row>
    <row r="42275" spans="24:27" x14ac:dyDescent="0.25">
      <c r="X42275" s="69"/>
      <c r="Y42275" s="69"/>
      <c r="Z42275" s="69"/>
      <c r="AA42275" s="69"/>
    </row>
    <row r="42276" spans="24:27" x14ac:dyDescent="0.25">
      <c r="X42276" s="69"/>
      <c r="Y42276" s="69"/>
      <c r="Z42276" s="69"/>
      <c r="AA42276" s="69"/>
    </row>
    <row r="42277" spans="24:27" x14ac:dyDescent="0.25">
      <c r="X42277" s="69"/>
      <c r="Y42277" s="69"/>
      <c r="Z42277" s="69"/>
      <c r="AA42277" s="69"/>
    </row>
    <row r="42278" spans="24:27" x14ac:dyDescent="0.25">
      <c r="X42278" s="69"/>
      <c r="Y42278" s="69"/>
      <c r="Z42278" s="69"/>
      <c r="AA42278" s="69"/>
    </row>
    <row r="42279" spans="24:27" x14ac:dyDescent="0.25">
      <c r="X42279" s="69"/>
      <c r="Y42279" s="69"/>
      <c r="Z42279" s="69"/>
      <c r="AA42279" s="69"/>
    </row>
    <row r="42280" spans="24:27" x14ac:dyDescent="0.25">
      <c r="X42280" s="69"/>
      <c r="Y42280" s="69"/>
      <c r="Z42280" s="69"/>
      <c r="AA42280" s="69"/>
    </row>
    <row r="42281" spans="24:27" x14ac:dyDescent="0.25">
      <c r="X42281" s="69"/>
      <c r="Y42281" s="69"/>
      <c r="Z42281" s="69"/>
      <c r="AA42281" s="69"/>
    </row>
    <row r="42282" spans="24:27" x14ac:dyDescent="0.25">
      <c r="X42282" s="69"/>
      <c r="Y42282" s="69"/>
      <c r="Z42282" s="69"/>
      <c r="AA42282" s="69"/>
    </row>
    <row r="42283" spans="24:27" x14ac:dyDescent="0.25">
      <c r="X42283" s="69"/>
      <c r="Y42283" s="69"/>
      <c r="Z42283" s="69"/>
      <c r="AA42283" s="69"/>
    </row>
    <row r="42284" spans="24:27" x14ac:dyDescent="0.25">
      <c r="X42284" s="69"/>
      <c r="Y42284" s="69"/>
      <c r="Z42284" s="69"/>
      <c r="AA42284" s="69"/>
    </row>
    <row r="42285" spans="24:27" x14ac:dyDescent="0.25">
      <c r="X42285" s="69"/>
      <c r="Y42285" s="69"/>
      <c r="Z42285" s="69"/>
      <c r="AA42285" s="69"/>
    </row>
    <row r="42286" spans="24:27" x14ac:dyDescent="0.25">
      <c r="X42286" s="69"/>
      <c r="Y42286" s="69"/>
      <c r="Z42286" s="69"/>
      <c r="AA42286" s="69"/>
    </row>
    <row r="42287" spans="24:27" x14ac:dyDescent="0.25">
      <c r="X42287" s="69"/>
      <c r="Y42287" s="69"/>
      <c r="Z42287" s="69"/>
      <c r="AA42287" s="69"/>
    </row>
    <row r="42288" spans="24:27" x14ac:dyDescent="0.25">
      <c r="X42288" s="69"/>
      <c r="Y42288" s="69"/>
      <c r="Z42288" s="69"/>
      <c r="AA42288" s="69"/>
    </row>
    <row r="42289" spans="24:27" x14ac:dyDescent="0.25">
      <c r="X42289" s="69"/>
      <c r="Y42289" s="69"/>
      <c r="Z42289" s="69"/>
      <c r="AA42289" s="69"/>
    </row>
    <row r="42290" spans="24:27" x14ac:dyDescent="0.25">
      <c r="X42290" s="69"/>
      <c r="Y42290" s="69"/>
      <c r="Z42290" s="69"/>
      <c r="AA42290" s="69"/>
    </row>
    <row r="42291" spans="24:27" x14ac:dyDescent="0.25">
      <c r="X42291" s="69"/>
      <c r="Y42291" s="69"/>
      <c r="Z42291" s="69"/>
      <c r="AA42291" s="69"/>
    </row>
    <row r="42292" spans="24:27" x14ac:dyDescent="0.25">
      <c r="X42292" s="69"/>
      <c r="Y42292" s="69"/>
      <c r="Z42292" s="69"/>
      <c r="AA42292" s="69"/>
    </row>
    <row r="42293" spans="24:27" x14ac:dyDescent="0.25">
      <c r="X42293" s="69"/>
      <c r="Y42293" s="69"/>
      <c r="Z42293" s="69"/>
      <c r="AA42293" s="69"/>
    </row>
    <row r="42294" spans="24:27" x14ac:dyDescent="0.25">
      <c r="X42294" s="69"/>
      <c r="Y42294" s="69"/>
      <c r="Z42294" s="69"/>
      <c r="AA42294" s="69"/>
    </row>
    <row r="42295" spans="24:27" x14ac:dyDescent="0.25">
      <c r="X42295" s="69"/>
      <c r="Y42295" s="69"/>
      <c r="Z42295" s="69"/>
      <c r="AA42295" s="69"/>
    </row>
    <row r="42296" spans="24:27" x14ac:dyDescent="0.25">
      <c r="X42296" s="69"/>
      <c r="Y42296" s="69"/>
      <c r="Z42296" s="69"/>
      <c r="AA42296" s="69"/>
    </row>
    <row r="42297" spans="24:27" x14ac:dyDescent="0.25">
      <c r="X42297" s="69"/>
      <c r="Y42297" s="69"/>
      <c r="Z42297" s="69"/>
      <c r="AA42297" s="69"/>
    </row>
    <row r="42298" spans="24:27" x14ac:dyDescent="0.25">
      <c r="X42298" s="69"/>
      <c r="Y42298" s="69"/>
      <c r="Z42298" s="69"/>
      <c r="AA42298" s="69"/>
    </row>
    <row r="42299" spans="24:27" x14ac:dyDescent="0.25">
      <c r="X42299" s="69"/>
      <c r="Y42299" s="69"/>
      <c r="Z42299" s="69"/>
      <c r="AA42299" s="69"/>
    </row>
    <row r="42300" spans="24:27" x14ac:dyDescent="0.25">
      <c r="X42300" s="69"/>
      <c r="Y42300" s="69"/>
      <c r="Z42300" s="69"/>
      <c r="AA42300" s="69"/>
    </row>
    <row r="42301" spans="24:27" x14ac:dyDescent="0.25">
      <c r="X42301" s="69"/>
      <c r="Y42301" s="69"/>
      <c r="Z42301" s="69"/>
      <c r="AA42301" s="69"/>
    </row>
    <row r="42302" spans="24:27" x14ac:dyDescent="0.25">
      <c r="X42302" s="69"/>
      <c r="Y42302" s="69"/>
      <c r="Z42302" s="69"/>
      <c r="AA42302" s="69"/>
    </row>
    <row r="42303" spans="24:27" x14ac:dyDescent="0.25">
      <c r="X42303" s="69"/>
      <c r="Y42303" s="69"/>
      <c r="Z42303" s="69"/>
      <c r="AA42303" s="69"/>
    </row>
    <row r="42304" spans="24:27" x14ac:dyDescent="0.25">
      <c r="X42304" s="69"/>
      <c r="Y42304" s="69"/>
      <c r="Z42304" s="69"/>
      <c r="AA42304" s="69"/>
    </row>
    <row r="42305" spans="24:27" x14ac:dyDescent="0.25">
      <c r="X42305" s="69"/>
      <c r="Y42305" s="69"/>
      <c r="Z42305" s="69"/>
      <c r="AA42305" s="69"/>
    </row>
    <row r="42306" spans="24:27" x14ac:dyDescent="0.25">
      <c r="X42306" s="69"/>
      <c r="Y42306" s="69"/>
      <c r="Z42306" s="69"/>
      <c r="AA42306" s="69"/>
    </row>
    <row r="42307" spans="24:27" x14ac:dyDescent="0.25">
      <c r="X42307" s="69"/>
      <c r="Y42307" s="69"/>
      <c r="Z42307" s="69"/>
      <c r="AA42307" s="69"/>
    </row>
    <row r="42308" spans="24:27" x14ac:dyDescent="0.25">
      <c r="X42308" s="69"/>
      <c r="Y42308" s="69"/>
      <c r="Z42308" s="69"/>
      <c r="AA42308" s="69"/>
    </row>
    <row r="42309" spans="24:27" x14ac:dyDescent="0.25">
      <c r="X42309" s="69"/>
      <c r="Y42309" s="69"/>
      <c r="Z42309" s="69"/>
      <c r="AA42309" s="69"/>
    </row>
    <row r="42310" spans="24:27" x14ac:dyDescent="0.25">
      <c r="X42310" s="69"/>
      <c r="Y42310" s="69"/>
      <c r="Z42310" s="69"/>
      <c r="AA42310" s="69"/>
    </row>
    <row r="42311" spans="24:27" x14ac:dyDescent="0.25">
      <c r="X42311" s="69"/>
      <c r="Y42311" s="69"/>
      <c r="Z42311" s="69"/>
      <c r="AA42311" s="69"/>
    </row>
    <row r="42312" spans="24:27" x14ac:dyDescent="0.25">
      <c r="X42312" s="69"/>
      <c r="Y42312" s="69"/>
      <c r="Z42312" s="69"/>
      <c r="AA42312" s="69"/>
    </row>
    <row r="42313" spans="24:27" x14ac:dyDescent="0.25">
      <c r="X42313" s="69"/>
      <c r="Y42313" s="69"/>
      <c r="Z42313" s="69"/>
      <c r="AA42313" s="69"/>
    </row>
    <row r="42314" spans="24:27" x14ac:dyDescent="0.25">
      <c r="X42314" s="69"/>
      <c r="Y42314" s="69"/>
      <c r="Z42314" s="69"/>
      <c r="AA42314" s="69"/>
    </row>
    <row r="42315" spans="24:27" x14ac:dyDescent="0.25">
      <c r="X42315" s="69"/>
      <c r="Y42315" s="69"/>
      <c r="Z42315" s="69"/>
      <c r="AA42315" s="69"/>
    </row>
    <row r="42316" spans="24:27" x14ac:dyDescent="0.25">
      <c r="X42316" s="69"/>
      <c r="Y42316" s="69"/>
      <c r="Z42316" s="69"/>
      <c r="AA42316" s="69"/>
    </row>
    <row r="42317" spans="24:27" x14ac:dyDescent="0.25">
      <c r="X42317" s="69"/>
      <c r="Y42317" s="69"/>
      <c r="Z42317" s="69"/>
      <c r="AA42317" s="69"/>
    </row>
    <row r="42318" spans="24:27" x14ac:dyDescent="0.25">
      <c r="X42318" s="69"/>
      <c r="Y42318" s="69"/>
      <c r="Z42318" s="69"/>
      <c r="AA42318" s="69"/>
    </row>
    <row r="42319" spans="24:27" x14ac:dyDescent="0.25">
      <c r="X42319" s="69"/>
      <c r="Y42319" s="69"/>
      <c r="Z42319" s="69"/>
      <c r="AA42319" s="69"/>
    </row>
    <row r="42320" spans="24:27" x14ac:dyDescent="0.25">
      <c r="X42320" s="69"/>
      <c r="Y42320" s="69"/>
      <c r="Z42320" s="69"/>
      <c r="AA42320" s="69"/>
    </row>
    <row r="42321" spans="24:27" x14ac:dyDescent="0.25">
      <c r="X42321" s="69"/>
      <c r="Y42321" s="69"/>
      <c r="Z42321" s="69"/>
      <c r="AA42321" s="69"/>
    </row>
    <row r="42322" spans="24:27" x14ac:dyDescent="0.25">
      <c r="X42322" s="69"/>
      <c r="Y42322" s="69"/>
      <c r="Z42322" s="69"/>
      <c r="AA42322" s="69"/>
    </row>
    <row r="42323" spans="24:27" x14ac:dyDescent="0.25">
      <c r="X42323" s="69"/>
      <c r="Y42323" s="69"/>
      <c r="Z42323" s="69"/>
      <c r="AA42323" s="69"/>
    </row>
    <row r="42324" spans="24:27" x14ac:dyDescent="0.25">
      <c r="X42324" s="69"/>
      <c r="Y42324" s="69"/>
      <c r="Z42324" s="69"/>
      <c r="AA42324" s="69"/>
    </row>
    <row r="42325" spans="24:27" x14ac:dyDescent="0.25">
      <c r="X42325" s="69"/>
      <c r="Y42325" s="69"/>
      <c r="Z42325" s="69"/>
      <c r="AA42325" s="69"/>
    </row>
    <row r="42326" spans="24:27" x14ac:dyDescent="0.25">
      <c r="X42326" s="69"/>
      <c r="Y42326" s="69"/>
      <c r="Z42326" s="69"/>
      <c r="AA42326" s="69"/>
    </row>
    <row r="42327" spans="24:27" x14ac:dyDescent="0.25">
      <c r="X42327" s="69"/>
      <c r="Y42327" s="69"/>
      <c r="Z42327" s="69"/>
      <c r="AA42327" s="69"/>
    </row>
    <row r="42328" spans="24:27" x14ac:dyDescent="0.25">
      <c r="X42328" s="69"/>
      <c r="Y42328" s="69"/>
      <c r="Z42328" s="69"/>
      <c r="AA42328" s="69"/>
    </row>
    <row r="42329" spans="24:27" x14ac:dyDescent="0.25">
      <c r="X42329" s="69"/>
      <c r="Y42329" s="69"/>
      <c r="Z42329" s="69"/>
      <c r="AA42329" s="69"/>
    </row>
    <row r="42330" spans="24:27" x14ac:dyDescent="0.25">
      <c r="X42330" s="69"/>
      <c r="Y42330" s="69"/>
      <c r="Z42330" s="69"/>
      <c r="AA42330" s="69"/>
    </row>
    <row r="42331" spans="24:27" x14ac:dyDescent="0.25">
      <c r="X42331" s="69"/>
      <c r="Y42331" s="69"/>
      <c r="Z42331" s="69"/>
      <c r="AA42331" s="69"/>
    </row>
    <row r="42332" spans="24:27" x14ac:dyDescent="0.25">
      <c r="X42332" s="69"/>
      <c r="Y42332" s="69"/>
      <c r="Z42332" s="69"/>
      <c r="AA42332" s="69"/>
    </row>
    <row r="42333" spans="24:27" x14ac:dyDescent="0.25">
      <c r="X42333" s="69"/>
      <c r="Y42333" s="69"/>
      <c r="Z42333" s="69"/>
      <c r="AA42333" s="69"/>
    </row>
    <row r="42334" spans="24:27" x14ac:dyDescent="0.25">
      <c r="X42334" s="69"/>
      <c r="Y42334" s="69"/>
      <c r="Z42334" s="69"/>
      <c r="AA42334" s="69"/>
    </row>
    <row r="42335" spans="24:27" x14ac:dyDescent="0.25">
      <c r="X42335" s="69"/>
      <c r="Y42335" s="69"/>
      <c r="Z42335" s="69"/>
      <c r="AA42335" s="69"/>
    </row>
    <row r="42336" spans="24:27" x14ac:dyDescent="0.25">
      <c r="X42336" s="69"/>
      <c r="Y42336" s="69"/>
      <c r="Z42336" s="69"/>
      <c r="AA42336" s="69"/>
    </row>
    <row r="42337" spans="24:27" x14ac:dyDescent="0.25">
      <c r="X42337" s="69"/>
      <c r="Y42337" s="69"/>
      <c r="Z42337" s="69"/>
      <c r="AA42337" s="69"/>
    </row>
    <row r="42338" spans="24:27" x14ac:dyDescent="0.25">
      <c r="X42338" s="69"/>
      <c r="Y42338" s="69"/>
      <c r="Z42338" s="69"/>
      <c r="AA42338" s="69"/>
    </row>
    <row r="42339" spans="24:27" x14ac:dyDescent="0.25">
      <c r="X42339" s="69"/>
      <c r="Y42339" s="69"/>
      <c r="Z42339" s="69"/>
      <c r="AA42339" s="69"/>
    </row>
    <row r="42340" spans="24:27" x14ac:dyDescent="0.25">
      <c r="X42340" s="69"/>
      <c r="Y42340" s="69"/>
      <c r="Z42340" s="69"/>
      <c r="AA42340" s="69"/>
    </row>
    <row r="42341" spans="24:27" x14ac:dyDescent="0.25">
      <c r="X42341" s="69"/>
      <c r="Y42341" s="69"/>
      <c r="Z42341" s="69"/>
      <c r="AA42341" s="69"/>
    </row>
    <row r="42342" spans="24:27" x14ac:dyDescent="0.25">
      <c r="X42342" s="69"/>
      <c r="Y42342" s="69"/>
      <c r="Z42342" s="69"/>
      <c r="AA42342" s="69"/>
    </row>
    <row r="42343" spans="24:27" x14ac:dyDescent="0.25">
      <c r="X42343" s="69"/>
      <c r="Y42343" s="69"/>
      <c r="Z42343" s="69"/>
      <c r="AA42343" s="69"/>
    </row>
    <row r="42344" spans="24:27" x14ac:dyDescent="0.25">
      <c r="X42344" s="69"/>
      <c r="Y42344" s="69"/>
      <c r="Z42344" s="69"/>
      <c r="AA42344" s="69"/>
    </row>
    <row r="42345" spans="24:27" x14ac:dyDescent="0.25">
      <c r="X42345" s="69"/>
      <c r="Y42345" s="69"/>
      <c r="Z42345" s="69"/>
      <c r="AA42345" s="69"/>
    </row>
    <row r="42346" spans="24:27" x14ac:dyDescent="0.25">
      <c r="X42346" s="69"/>
      <c r="Y42346" s="69"/>
      <c r="Z42346" s="69"/>
      <c r="AA42346" s="69"/>
    </row>
    <row r="42347" spans="24:27" x14ac:dyDescent="0.25">
      <c r="X42347" s="69"/>
      <c r="Y42347" s="69"/>
      <c r="Z42347" s="69"/>
      <c r="AA42347" s="69"/>
    </row>
    <row r="42348" spans="24:27" x14ac:dyDescent="0.25">
      <c r="X42348" s="69"/>
      <c r="Y42348" s="69"/>
      <c r="Z42348" s="69"/>
      <c r="AA42348" s="69"/>
    </row>
    <row r="42349" spans="24:27" x14ac:dyDescent="0.25">
      <c r="X42349" s="69"/>
      <c r="Y42349" s="69"/>
      <c r="Z42349" s="69"/>
      <c r="AA42349" s="69"/>
    </row>
    <row r="42350" spans="24:27" x14ac:dyDescent="0.25">
      <c r="X42350" s="69"/>
      <c r="Y42350" s="69"/>
      <c r="Z42350" s="69"/>
      <c r="AA42350" s="69"/>
    </row>
    <row r="42351" spans="24:27" x14ac:dyDescent="0.25">
      <c r="X42351" s="69"/>
      <c r="Y42351" s="69"/>
      <c r="Z42351" s="69"/>
      <c r="AA42351" s="69"/>
    </row>
    <row r="42352" spans="24:27" x14ac:dyDescent="0.25">
      <c r="X42352" s="69"/>
      <c r="Y42352" s="69"/>
      <c r="Z42352" s="69"/>
      <c r="AA42352" s="69"/>
    </row>
    <row r="42353" spans="24:27" x14ac:dyDescent="0.25">
      <c r="X42353" s="69"/>
      <c r="Y42353" s="69"/>
      <c r="Z42353" s="69"/>
      <c r="AA42353" s="69"/>
    </row>
    <row r="42354" spans="24:27" x14ac:dyDescent="0.25">
      <c r="X42354" s="69"/>
      <c r="Y42354" s="69"/>
      <c r="Z42354" s="69"/>
      <c r="AA42354" s="69"/>
    </row>
    <row r="42355" spans="24:27" x14ac:dyDescent="0.25">
      <c r="X42355" s="69"/>
      <c r="Y42355" s="69"/>
      <c r="Z42355" s="69"/>
      <c r="AA42355" s="69"/>
    </row>
    <row r="42356" spans="24:27" x14ac:dyDescent="0.25">
      <c r="X42356" s="69"/>
      <c r="Y42356" s="69"/>
      <c r="Z42356" s="69"/>
      <c r="AA42356" s="69"/>
    </row>
    <row r="42357" spans="24:27" x14ac:dyDescent="0.25">
      <c r="X42357" s="69"/>
      <c r="Y42357" s="69"/>
      <c r="Z42357" s="69"/>
      <c r="AA42357" s="69"/>
    </row>
    <row r="42358" spans="24:27" x14ac:dyDescent="0.25">
      <c r="X42358" s="69"/>
      <c r="Y42358" s="69"/>
      <c r="Z42358" s="69"/>
      <c r="AA42358" s="69"/>
    </row>
    <row r="42359" spans="24:27" x14ac:dyDescent="0.25">
      <c r="X42359" s="69"/>
      <c r="Y42359" s="69"/>
      <c r="Z42359" s="69"/>
      <c r="AA42359" s="69"/>
    </row>
    <row r="42360" spans="24:27" x14ac:dyDescent="0.25">
      <c r="X42360" s="69"/>
      <c r="Y42360" s="69"/>
      <c r="Z42360" s="69"/>
      <c r="AA42360" s="69"/>
    </row>
    <row r="42361" spans="24:27" x14ac:dyDescent="0.25">
      <c r="X42361" s="69"/>
      <c r="Y42361" s="69"/>
      <c r="Z42361" s="69"/>
      <c r="AA42361" s="69"/>
    </row>
    <row r="42362" spans="24:27" x14ac:dyDescent="0.25">
      <c r="X42362" s="69"/>
      <c r="Y42362" s="69"/>
      <c r="Z42362" s="69"/>
      <c r="AA42362" s="69"/>
    </row>
    <row r="42363" spans="24:27" x14ac:dyDescent="0.25">
      <c r="X42363" s="69"/>
      <c r="Y42363" s="69"/>
      <c r="Z42363" s="69"/>
      <c r="AA42363" s="69"/>
    </row>
    <row r="42364" spans="24:27" x14ac:dyDescent="0.25">
      <c r="X42364" s="69"/>
      <c r="Y42364" s="69"/>
      <c r="Z42364" s="69"/>
      <c r="AA42364" s="69"/>
    </row>
    <row r="42365" spans="24:27" x14ac:dyDescent="0.25">
      <c r="X42365" s="69"/>
      <c r="Y42365" s="69"/>
      <c r="Z42365" s="69"/>
      <c r="AA42365" s="69"/>
    </row>
    <row r="42366" spans="24:27" x14ac:dyDescent="0.25">
      <c r="X42366" s="69"/>
      <c r="Y42366" s="69"/>
      <c r="Z42366" s="69"/>
      <c r="AA42366" s="69"/>
    </row>
    <row r="42367" spans="24:27" x14ac:dyDescent="0.25">
      <c r="X42367" s="69"/>
      <c r="Y42367" s="69"/>
      <c r="Z42367" s="69"/>
      <c r="AA42367" s="69"/>
    </row>
    <row r="42368" spans="24:27" x14ac:dyDescent="0.25">
      <c r="X42368" s="69"/>
      <c r="Y42368" s="69"/>
      <c r="Z42368" s="69"/>
      <c r="AA42368" s="69"/>
    </row>
    <row r="42369" spans="24:27" x14ac:dyDescent="0.25">
      <c r="X42369" s="69"/>
      <c r="Y42369" s="69"/>
      <c r="Z42369" s="69"/>
      <c r="AA42369" s="69"/>
    </row>
    <row r="42370" spans="24:27" x14ac:dyDescent="0.25">
      <c r="X42370" s="69"/>
      <c r="Y42370" s="69"/>
      <c r="Z42370" s="69"/>
      <c r="AA42370" s="69"/>
    </row>
    <row r="42371" spans="24:27" x14ac:dyDescent="0.25">
      <c r="X42371" s="69"/>
      <c r="Y42371" s="69"/>
      <c r="Z42371" s="69"/>
      <c r="AA42371" s="69"/>
    </row>
    <row r="42372" spans="24:27" x14ac:dyDescent="0.25">
      <c r="X42372" s="69"/>
      <c r="Y42372" s="69"/>
      <c r="Z42372" s="69"/>
      <c r="AA42372" s="69"/>
    </row>
    <row r="42373" spans="24:27" x14ac:dyDescent="0.25">
      <c r="X42373" s="69"/>
      <c r="Y42373" s="69"/>
      <c r="Z42373" s="69"/>
      <c r="AA42373" s="69"/>
    </row>
    <row r="42374" spans="24:27" x14ac:dyDescent="0.25">
      <c r="X42374" s="69"/>
      <c r="Y42374" s="69"/>
      <c r="Z42374" s="69"/>
      <c r="AA42374" s="69"/>
    </row>
    <row r="42375" spans="24:27" x14ac:dyDescent="0.25">
      <c r="X42375" s="69"/>
      <c r="Y42375" s="69"/>
      <c r="Z42375" s="69"/>
      <c r="AA42375" s="69"/>
    </row>
    <row r="42376" spans="24:27" x14ac:dyDescent="0.25">
      <c r="X42376" s="69"/>
      <c r="Y42376" s="69"/>
      <c r="Z42376" s="69"/>
      <c r="AA42376" s="69"/>
    </row>
    <row r="42377" spans="24:27" x14ac:dyDescent="0.25">
      <c r="X42377" s="69"/>
      <c r="Y42377" s="69"/>
      <c r="Z42377" s="69"/>
      <c r="AA42377" s="69"/>
    </row>
    <row r="42378" spans="24:27" x14ac:dyDescent="0.25">
      <c r="X42378" s="69"/>
      <c r="Y42378" s="69"/>
      <c r="Z42378" s="69"/>
      <c r="AA42378" s="69"/>
    </row>
    <row r="42379" spans="24:27" x14ac:dyDescent="0.25">
      <c r="X42379" s="69"/>
      <c r="Y42379" s="69"/>
      <c r="Z42379" s="69"/>
      <c r="AA42379" s="69"/>
    </row>
    <row r="42380" spans="24:27" x14ac:dyDescent="0.25">
      <c r="X42380" s="69"/>
      <c r="Y42380" s="69"/>
      <c r="Z42380" s="69"/>
      <c r="AA42380" s="69"/>
    </row>
    <row r="42381" spans="24:27" x14ac:dyDescent="0.25">
      <c r="X42381" s="69"/>
      <c r="Y42381" s="69"/>
      <c r="Z42381" s="69"/>
      <c r="AA42381" s="69"/>
    </row>
    <row r="42382" spans="24:27" x14ac:dyDescent="0.25">
      <c r="X42382" s="69"/>
      <c r="Y42382" s="69"/>
      <c r="Z42382" s="69"/>
      <c r="AA42382" s="69"/>
    </row>
    <row r="42383" spans="24:27" x14ac:dyDescent="0.25">
      <c r="X42383" s="69"/>
      <c r="Y42383" s="69"/>
      <c r="Z42383" s="69"/>
      <c r="AA42383" s="69"/>
    </row>
    <row r="42384" spans="24:27" x14ac:dyDescent="0.25">
      <c r="X42384" s="69"/>
      <c r="Y42384" s="69"/>
      <c r="Z42384" s="69"/>
      <c r="AA42384" s="69"/>
    </row>
    <row r="42385" spans="24:27" x14ac:dyDescent="0.25">
      <c r="X42385" s="69"/>
      <c r="Y42385" s="69"/>
      <c r="Z42385" s="69"/>
      <c r="AA42385" s="69"/>
    </row>
    <row r="42386" spans="24:27" x14ac:dyDescent="0.25">
      <c r="X42386" s="69"/>
      <c r="Y42386" s="69"/>
      <c r="Z42386" s="69"/>
      <c r="AA42386" s="69"/>
    </row>
    <row r="42387" spans="24:27" x14ac:dyDescent="0.25">
      <c r="X42387" s="69"/>
      <c r="Y42387" s="69"/>
      <c r="Z42387" s="69"/>
      <c r="AA42387" s="69"/>
    </row>
    <row r="42388" spans="24:27" x14ac:dyDescent="0.25">
      <c r="X42388" s="69"/>
      <c r="Y42388" s="69"/>
      <c r="Z42388" s="69"/>
      <c r="AA42388" s="69"/>
    </row>
    <row r="42389" spans="24:27" x14ac:dyDescent="0.25">
      <c r="X42389" s="69"/>
      <c r="Y42389" s="69"/>
      <c r="Z42389" s="69"/>
      <c r="AA42389" s="69"/>
    </row>
    <row r="42390" spans="24:27" x14ac:dyDescent="0.25">
      <c r="X42390" s="69"/>
      <c r="Y42390" s="69"/>
      <c r="Z42390" s="69"/>
      <c r="AA42390" s="69"/>
    </row>
    <row r="42391" spans="24:27" x14ac:dyDescent="0.25">
      <c r="X42391" s="69"/>
      <c r="Y42391" s="69"/>
      <c r="Z42391" s="69"/>
      <c r="AA42391" s="69"/>
    </row>
    <row r="42392" spans="24:27" x14ac:dyDescent="0.25">
      <c r="X42392" s="69"/>
      <c r="Y42392" s="69"/>
      <c r="Z42392" s="69"/>
      <c r="AA42392" s="69"/>
    </row>
    <row r="42393" spans="24:27" x14ac:dyDescent="0.25">
      <c r="X42393" s="69"/>
      <c r="Y42393" s="69"/>
      <c r="Z42393" s="69"/>
      <c r="AA42393" s="69"/>
    </row>
    <row r="42394" spans="24:27" x14ac:dyDescent="0.25">
      <c r="X42394" s="69"/>
      <c r="Y42394" s="69"/>
      <c r="Z42394" s="69"/>
      <c r="AA42394" s="69"/>
    </row>
    <row r="42395" spans="24:27" x14ac:dyDescent="0.25">
      <c r="X42395" s="69"/>
      <c r="Y42395" s="69"/>
      <c r="Z42395" s="69"/>
      <c r="AA42395" s="69"/>
    </row>
    <row r="42396" spans="24:27" x14ac:dyDescent="0.25">
      <c r="X42396" s="69"/>
      <c r="Y42396" s="69"/>
      <c r="Z42396" s="69"/>
      <c r="AA42396" s="69"/>
    </row>
    <row r="42397" spans="24:27" x14ac:dyDescent="0.25">
      <c r="X42397" s="69"/>
      <c r="Y42397" s="69"/>
      <c r="Z42397" s="69"/>
      <c r="AA42397" s="69"/>
    </row>
    <row r="42398" spans="24:27" x14ac:dyDescent="0.25">
      <c r="X42398" s="69"/>
      <c r="Y42398" s="69"/>
      <c r="Z42398" s="69"/>
      <c r="AA42398" s="69"/>
    </row>
    <row r="42399" spans="24:27" x14ac:dyDescent="0.25">
      <c r="X42399" s="69"/>
      <c r="Y42399" s="69"/>
      <c r="Z42399" s="69"/>
      <c r="AA42399" s="69"/>
    </row>
    <row r="42400" spans="24:27" x14ac:dyDescent="0.25">
      <c r="X42400" s="69"/>
      <c r="Y42400" s="69"/>
      <c r="Z42400" s="69"/>
      <c r="AA42400" s="69"/>
    </row>
    <row r="42401" spans="24:27" x14ac:dyDescent="0.25">
      <c r="X42401" s="69"/>
      <c r="Y42401" s="69"/>
      <c r="Z42401" s="69"/>
      <c r="AA42401" s="69"/>
    </row>
    <row r="42402" spans="24:27" x14ac:dyDescent="0.25">
      <c r="X42402" s="69"/>
      <c r="Y42402" s="69"/>
      <c r="Z42402" s="69"/>
      <c r="AA42402" s="69"/>
    </row>
    <row r="42403" spans="24:27" x14ac:dyDescent="0.25">
      <c r="X42403" s="69"/>
      <c r="Y42403" s="69"/>
      <c r="Z42403" s="69"/>
      <c r="AA42403" s="69"/>
    </row>
    <row r="42404" spans="24:27" x14ac:dyDescent="0.25">
      <c r="X42404" s="69"/>
      <c r="Y42404" s="69"/>
      <c r="Z42404" s="69"/>
      <c r="AA42404" s="69"/>
    </row>
    <row r="42405" spans="24:27" x14ac:dyDescent="0.25">
      <c r="X42405" s="69"/>
      <c r="Y42405" s="69"/>
      <c r="Z42405" s="69"/>
      <c r="AA42405" s="69"/>
    </row>
    <row r="42406" spans="24:27" x14ac:dyDescent="0.25">
      <c r="X42406" s="69"/>
      <c r="Y42406" s="69"/>
      <c r="Z42406" s="69"/>
      <c r="AA42406" s="69"/>
    </row>
    <row r="42407" spans="24:27" x14ac:dyDescent="0.25">
      <c r="X42407" s="69"/>
      <c r="Y42407" s="69"/>
      <c r="Z42407" s="69"/>
      <c r="AA42407" s="69"/>
    </row>
    <row r="42408" spans="24:27" x14ac:dyDescent="0.25">
      <c r="X42408" s="69"/>
      <c r="Y42408" s="69"/>
      <c r="Z42408" s="69"/>
      <c r="AA42408" s="69"/>
    </row>
    <row r="42409" spans="24:27" x14ac:dyDescent="0.25">
      <c r="X42409" s="69"/>
      <c r="Y42409" s="69"/>
      <c r="Z42409" s="69"/>
      <c r="AA42409" s="69"/>
    </row>
    <row r="42410" spans="24:27" x14ac:dyDescent="0.25">
      <c r="X42410" s="69"/>
      <c r="Y42410" s="69"/>
      <c r="Z42410" s="69"/>
      <c r="AA42410" s="69"/>
    </row>
    <row r="42411" spans="24:27" x14ac:dyDescent="0.25">
      <c r="X42411" s="69"/>
      <c r="Y42411" s="69"/>
      <c r="Z42411" s="69"/>
      <c r="AA42411" s="69"/>
    </row>
    <row r="42412" spans="24:27" x14ac:dyDescent="0.25">
      <c r="X42412" s="69"/>
      <c r="Y42412" s="69"/>
      <c r="Z42412" s="69"/>
      <c r="AA42412" s="69"/>
    </row>
    <row r="42413" spans="24:27" x14ac:dyDescent="0.25">
      <c r="X42413" s="69"/>
      <c r="Y42413" s="69"/>
      <c r="Z42413" s="69"/>
      <c r="AA42413" s="69"/>
    </row>
    <row r="42414" spans="24:27" x14ac:dyDescent="0.25">
      <c r="X42414" s="69"/>
      <c r="Y42414" s="69"/>
      <c r="Z42414" s="69"/>
      <c r="AA42414" s="69"/>
    </row>
    <row r="42415" spans="24:27" x14ac:dyDescent="0.25">
      <c r="X42415" s="69"/>
      <c r="Y42415" s="69"/>
      <c r="Z42415" s="69"/>
      <c r="AA42415" s="69"/>
    </row>
    <row r="42416" spans="24:27" x14ac:dyDescent="0.25">
      <c r="X42416" s="69"/>
      <c r="Y42416" s="69"/>
      <c r="Z42416" s="69"/>
      <c r="AA42416" s="69"/>
    </row>
    <row r="42417" spans="24:27" x14ac:dyDescent="0.25">
      <c r="X42417" s="69"/>
      <c r="Y42417" s="69"/>
      <c r="Z42417" s="69"/>
      <c r="AA42417" s="69"/>
    </row>
    <row r="42418" spans="24:27" x14ac:dyDescent="0.25">
      <c r="X42418" s="69"/>
      <c r="Y42418" s="69"/>
      <c r="Z42418" s="69"/>
      <c r="AA42418" s="69"/>
    </row>
    <row r="42419" spans="24:27" x14ac:dyDescent="0.25">
      <c r="X42419" s="69"/>
      <c r="Y42419" s="69"/>
      <c r="Z42419" s="69"/>
      <c r="AA42419" s="69"/>
    </row>
    <row r="42420" spans="24:27" x14ac:dyDescent="0.25">
      <c r="X42420" s="69"/>
      <c r="Y42420" s="69"/>
      <c r="Z42420" s="69"/>
      <c r="AA42420" s="69"/>
    </row>
    <row r="42421" spans="24:27" x14ac:dyDescent="0.25">
      <c r="X42421" s="69"/>
      <c r="Y42421" s="69"/>
      <c r="Z42421" s="69"/>
      <c r="AA42421" s="69"/>
    </row>
    <row r="42422" spans="24:27" x14ac:dyDescent="0.25">
      <c r="X42422" s="69"/>
      <c r="Y42422" s="69"/>
      <c r="Z42422" s="69"/>
      <c r="AA42422" s="69"/>
    </row>
    <row r="42423" spans="24:27" x14ac:dyDescent="0.25">
      <c r="X42423" s="69"/>
      <c r="Y42423" s="69"/>
      <c r="Z42423" s="69"/>
      <c r="AA42423" s="69"/>
    </row>
    <row r="42424" spans="24:27" x14ac:dyDescent="0.25">
      <c r="X42424" s="69"/>
      <c r="Y42424" s="69"/>
      <c r="Z42424" s="69"/>
      <c r="AA42424" s="69"/>
    </row>
    <row r="42425" spans="24:27" x14ac:dyDescent="0.25">
      <c r="X42425" s="69"/>
      <c r="Y42425" s="69"/>
      <c r="Z42425" s="69"/>
      <c r="AA42425" s="69"/>
    </row>
    <row r="42426" spans="24:27" x14ac:dyDescent="0.25">
      <c r="X42426" s="69"/>
      <c r="Y42426" s="69"/>
      <c r="Z42426" s="69"/>
      <c r="AA42426" s="69"/>
    </row>
    <row r="42427" spans="24:27" x14ac:dyDescent="0.25">
      <c r="X42427" s="69"/>
      <c r="Y42427" s="69"/>
      <c r="Z42427" s="69"/>
      <c r="AA42427" s="69"/>
    </row>
    <row r="42428" spans="24:27" x14ac:dyDescent="0.25">
      <c r="X42428" s="69"/>
      <c r="Y42428" s="69"/>
      <c r="Z42428" s="69"/>
      <c r="AA42428" s="69"/>
    </row>
    <row r="42429" spans="24:27" x14ac:dyDescent="0.25">
      <c r="X42429" s="69"/>
      <c r="Y42429" s="69"/>
      <c r="Z42429" s="69"/>
      <c r="AA42429" s="69"/>
    </row>
    <row r="42430" spans="24:27" x14ac:dyDescent="0.25">
      <c r="X42430" s="69"/>
      <c r="Y42430" s="69"/>
      <c r="Z42430" s="69"/>
      <c r="AA42430" s="69"/>
    </row>
    <row r="42431" spans="24:27" x14ac:dyDescent="0.25">
      <c r="X42431" s="69"/>
      <c r="Y42431" s="69"/>
      <c r="Z42431" s="69"/>
      <c r="AA42431" s="69"/>
    </row>
    <row r="42432" spans="24:27" x14ac:dyDescent="0.25">
      <c r="X42432" s="69"/>
      <c r="Y42432" s="69"/>
      <c r="Z42432" s="69"/>
      <c r="AA42432" s="69"/>
    </row>
    <row r="42433" spans="24:27" x14ac:dyDescent="0.25">
      <c r="X42433" s="69"/>
      <c r="Y42433" s="69"/>
      <c r="Z42433" s="69"/>
      <c r="AA42433" s="69"/>
    </row>
    <row r="42434" spans="24:27" x14ac:dyDescent="0.25">
      <c r="X42434" s="69"/>
      <c r="Y42434" s="69"/>
      <c r="Z42434" s="69"/>
      <c r="AA42434" s="69"/>
    </row>
    <row r="42435" spans="24:27" x14ac:dyDescent="0.25">
      <c r="X42435" s="69"/>
      <c r="Y42435" s="69"/>
      <c r="Z42435" s="69"/>
      <c r="AA42435" s="69"/>
    </row>
    <row r="42436" spans="24:27" x14ac:dyDescent="0.25">
      <c r="X42436" s="69"/>
      <c r="Y42436" s="69"/>
      <c r="Z42436" s="69"/>
      <c r="AA42436" s="69"/>
    </row>
    <row r="42437" spans="24:27" x14ac:dyDescent="0.25">
      <c r="X42437" s="69"/>
      <c r="Y42437" s="69"/>
      <c r="Z42437" s="69"/>
      <c r="AA42437" s="69"/>
    </row>
    <row r="42438" spans="24:27" x14ac:dyDescent="0.25">
      <c r="X42438" s="69"/>
      <c r="Y42438" s="69"/>
      <c r="Z42438" s="69"/>
      <c r="AA42438" s="69"/>
    </row>
    <row r="42439" spans="24:27" x14ac:dyDescent="0.25">
      <c r="X42439" s="69"/>
      <c r="Y42439" s="69"/>
      <c r="Z42439" s="69"/>
      <c r="AA42439" s="69"/>
    </row>
    <row r="42440" spans="24:27" x14ac:dyDescent="0.25">
      <c r="X42440" s="69"/>
      <c r="Y42440" s="69"/>
      <c r="Z42440" s="69"/>
      <c r="AA42440" s="69"/>
    </row>
    <row r="42441" spans="24:27" x14ac:dyDescent="0.25">
      <c r="X42441" s="69"/>
      <c r="Y42441" s="69"/>
      <c r="Z42441" s="69"/>
      <c r="AA42441" s="69"/>
    </row>
    <row r="42442" spans="24:27" x14ac:dyDescent="0.25">
      <c r="X42442" s="69"/>
      <c r="Y42442" s="69"/>
      <c r="Z42442" s="69"/>
      <c r="AA42442" s="69"/>
    </row>
    <row r="42443" spans="24:27" x14ac:dyDescent="0.25">
      <c r="X42443" s="69"/>
      <c r="Y42443" s="69"/>
      <c r="Z42443" s="69"/>
      <c r="AA42443" s="69"/>
    </row>
    <row r="42444" spans="24:27" x14ac:dyDescent="0.25">
      <c r="X42444" s="69"/>
      <c r="Y42444" s="69"/>
      <c r="Z42444" s="69"/>
      <c r="AA42444" s="69"/>
    </row>
    <row r="42445" spans="24:27" x14ac:dyDescent="0.25">
      <c r="X42445" s="69"/>
      <c r="Y42445" s="69"/>
      <c r="Z42445" s="69"/>
      <c r="AA42445" s="69"/>
    </row>
    <row r="42446" spans="24:27" x14ac:dyDescent="0.25">
      <c r="X42446" s="69"/>
      <c r="Y42446" s="69"/>
      <c r="Z42446" s="69"/>
      <c r="AA42446" s="69"/>
    </row>
    <row r="42447" spans="24:27" x14ac:dyDescent="0.25">
      <c r="X42447" s="69"/>
      <c r="Y42447" s="69"/>
      <c r="Z42447" s="69"/>
      <c r="AA42447" s="69"/>
    </row>
    <row r="42448" spans="24:27" x14ac:dyDescent="0.25">
      <c r="X42448" s="69"/>
      <c r="Y42448" s="69"/>
      <c r="Z42448" s="69"/>
      <c r="AA42448" s="69"/>
    </row>
    <row r="42449" spans="24:27" x14ac:dyDescent="0.25">
      <c r="X42449" s="69"/>
      <c r="Y42449" s="69"/>
      <c r="Z42449" s="69"/>
      <c r="AA42449" s="69"/>
    </row>
    <row r="42450" spans="24:27" x14ac:dyDescent="0.25">
      <c r="X42450" s="69"/>
      <c r="Y42450" s="69"/>
      <c r="Z42450" s="69"/>
      <c r="AA42450" s="69"/>
    </row>
    <row r="42451" spans="24:27" x14ac:dyDescent="0.25">
      <c r="X42451" s="69"/>
      <c r="Y42451" s="69"/>
      <c r="Z42451" s="69"/>
      <c r="AA42451" s="69"/>
    </row>
    <row r="42452" spans="24:27" x14ac:dyDescent="0.25">
      <c r="X42452" s="69"/>
      <c r="Y42452" s="69"/>
      <c r="Z42452" s="69"/>
      <c r="AA42452" s="69"/>
    </row>
    <row r="42453" spans="24:27" x14ac:dyDescent="0.25">
      <c r="X42453" s="69"/>
      <c r="Y42453" s="69"/>
      <c r="Z42453" s="69"/>
      <c r="AA42453" s="69"/>
    </row>
    <row r="42454" spans="24:27" x14ac:dyDescent="0.25">
      <c r="X42454" s="69"/>
      <c r="Y42454" s="69"/>
      <c r="Z42454" s="69"/>
      <c r="AA42454" s="69"/>
    </row>
    <row r="42455" spans="24:27" x14ac:dyDescent="0.25">
      <c r="X42455" s="69"/>
      <c r="Y42455" s="69"/>
      <c r="Z42455" s="69"/>
      <c r="AA42455" s="69"/>
    </row>
    <row r="42456" spans="24:27" x14ac:dyDescent="0.25">
      <c r="X42456" s="69"/>
      <c r="Y42456" s="69"/>
      <c r="Z42456" s="69"/>
      <c r="AA42456" s="69"/>
    </row>
    <row r="42457" spans="24:27" x14ac:dyDescent="0.25">
      <c r="X42457" s="69"/>
      <c r="Y42457" s="69"/>
      <c r="Z42457" s="69"/>
      <c r="AA42457" s="69"/>
    </row>
    <row r="42458" spans="24:27" x14ac:dyDescent="0.25">
      <c r="X42458" s="69"/>
      <c r="Y42458" s="69"/>
      <c r="Z42458" s="69"/>
      <c r="AA42458" s="69"/>
    </row>
    <row r="42459" spans="24:27" x14ac:dyDescent="0.25">
      <c r="X42459" s="69"/>
      <c r="Y42459" s="69"/>
      <c r="Z42459" s="69"/>
      <c r="AA42459" s="69"/>
    </row>
    <row r="42460" spans="24:27" x14ac:dyDescent="0.25">
      <c r="X42460" s="69"/>
      <c r="Y42460" s="69"/>
      <c r="Z42460" s="69"/>
      <c r="AA42460" s="69"/>
    </row>
    <row r="42461" spans="24:27" x14ac:dyDescent="0.25">
      <c r="X42461" s="69"/>
      <c r="Y42461" s="69"/>
      <c r="Z42461" s="69"/>
      <c r="AA42461" s="69"/>
    </row>
    <row r="42462" spans="24:27" x14ac:dyDescent="0.25">
      <c r="X42462" s="69"/>
      <c r="Y42462" s="69"/>
      <c r="Z42462" s="69"/>
      <c r="AA42462" s="69"/>
    </row>
    <row r="42463" spans="24:27" x14ac:dyDescent="0.25">
      <c r="X42463" s="69"/>
      <c r="Y42463" s="69"/>
      <c r="Z42463" s="69"/>
      <c r="AA42463" s="69"/>
    </row>
    <row r="42464" spans="24:27" x14ac:dyDescent="0.25">
      <c r="X42464" s="69"/>
      <c r="Y42464" s="69"/>
      <c r="Z42464" s="69"/>
      <c r="AA42464" s="69"/>
    </row>
    <row r="42465" spans="24:27" x14ac:dyDescent="0.25">
      <c r="X42465" s="69"/>
      <c r="Y42465" s="69"/>
      <c r="Z42465" s="69"/>
      <c r="AA42465" s="69"/>
    </row>
    <row r="42466" spans="24:27" x14ac:dyDescent="0.25">
      <c r="X42466" s="69"/>
      <c r="Y42466" s="69"/>
      <c r="Z42466" s="69"/>
      <c r="AA42466" s="69"/>
    </row>
    <row r="42467" spans="24:27" x14ac:dyDescent="0.25">
      <c r="X42467" s="69"/>
      <c r="Y42467" s="69"/>
      <c r="Z42467" s="69"/>
      <c r="AA42467" s="69"/>
    </row>
    <row r="42468" spans="24:27" x14ac:dyDescent="0.25">
      <c r="X42468" s="69"/>
      <c r="Y42468" s="69"/>
      <c r="Z42468" s="69"/>
      <c r="AA42468" s="69"/>
    </row>
    <row r="42469" spans="24:27" x14ac:dyDescent="0.25">
      <c r="X42469" s="69"/>
      <c r="Y42469" s="69"/>
      <c r="Z42469" s="69"/>
      <c r="AA42469" s="69"/>
    </row>
    <row r="42470" spans="24:27" x14ac:dyDescent="0.25">
      <c r="X42470" s="69"/>
      <c r="Y42470" s="69"/>
      <c r="Z42470" s="69"/>
      <c r="AA42470" s="69"/>
    </row>
    <row r="42471" spans="24:27" x14ac:dyDescent="0.25">
      <c r="X42471" s="69"/>
      <c r="Y42471" s="69"/>
      <c r="Z42471" s="69"/>
      <c r="AA42471" s="69"/>
    </row>
    <row r="42472" spans="24:27" x14ac:dyDescent="0.25">
      <c r="X42472" s="69"/>
      <c r="Y42472" s="69"/>
      <c r="Z42472" s="69"/>
      <c r="AA42472" s="69"/>
    </row>
    <row r="42473" spans="24:27" x14ac:dyDescent="0.25">
      <c r="X42473" s="69"/>
      <c r="Y42473" s="69"/>
      <c r="Z42473" s="69"/>
      <c r="AA42473" s="69"/>
    </row>
    <row r="42474" spans="24:27" x14ac:dyDescent="0.25">
      <c r="X42474" s="69"/>
      <c r="Y42474" s="69"/>
      <c r="Z42474" s="69"/>
      <c r="AA42474" s="69"/>
    </row>
    <row r="42475" spans="24:27" x14ac:dyDescent="0.25">
      <c r="X42475" s="69"/>
      <c r="Y42475" s="69"/>
      <c r="Z42475" s="69"/>
      <c r="AA42475" s="69"/>
    </row>
    <row r="42476" spans="24:27" x14ac:dyDescent="0.25">
      <c r="X42476" s="69"/>
      <c r="Y42476" s="69"/>
      <c r="Z42476" s="69"/>
      <c r="AA42476" s="69"/>
    </row>
    <row r="42477" spans="24:27" x14ac:dyDescent="0.25">
      <c r="X42477" s="69"/>
      <c r="Y42477" s="69"/>
      <c r="Z42477" s="69"/>
      <c r="AA42477" s="69"/>
    </row>
    <row r="42478" spans="24:27" x14ac:dyDescent="0.25">
      <c r="X42478" s="69"/>
      <c r="Y42478" s="69"/>
      <c r="Z42478" s="69"/>
      <c r="AA42478" s="69"/>
    </row>
    <row r="42479" spans="24:27" x14ac:dyDescent="0.25">
      <c r="X42479" s="69"/>
      <c r="Y42479" s="69"/>
      <c r="Z42479" s="69"/>
      <c r="AA42479" s="69"/>
    </row>
    <row r="42480" spans="24:27" x14ac:dyDescent="0.25">
      <c r="X42480" s="69"/>
      <c r="Y42480" s="69"/>
      <c r="Z42480" s="69"/>
      <c r="AA42480" s="69"/>
    </row>
    <row r="42481" spans="24:27" x14ac:dyDescent="0.25">
      <c r="X42481" s="69"/>
      <c r="Y42481" s="69"/>
      <c r="Z42481" s="69"/>
      <c r="AA42481" s="69"/>
    </row>
    <row r="42482" spans="24:27" x14ac:dyDescent="0.25">
      <c r="X42482" s="69"/>
      <c r="Y42482" s="69"/>
      <c r="Z42482" s="69"/>
      <c r="AA42482" s="69"/>
    </row>
    <row r="42483" spans="24:27" x14ac:dyDescent="0.25">
      <c r="X42483" s="69"/>
      <c r="Y42483" s="69"/>
      <c r="Z42483" s="69"/>
      <c r="AA42483" s="69"/>
    </row>
    <row r="42484" spans="24:27" x14ac:dyDescent="0.25">
      <c r="X42484" s="69"/>
      <c r="Y42484" s="69"/>
      <c r="Z42484" s="69"/>
      <c r="AA42484" s="69"/>
    </row>
    <row r="42485" spans="24:27" x14ac:dyDescent="0.25">
      <c r="X42485" s="69"/>
      <c r="Y42485" s="69"/>
      <c r="Z42485" s="69"/>
      <c r="AA42485" s="69"/>
    </row>
    <row r="42486" spans="24:27" x14ac:dyDescent="0.25">
      <c r="X42486" s="69"/>
      <c r="Y42486" s="69"/>
      <c r="Z42486" s="69"/>
      <c r="AA42486" s="69"/>
    </row>
    <row r="42487" spans="24:27" x14ac:dyDescent="0.25">
      <c r="X42487" s="69"/>
      <c r="Y42487" s="69"/>
      <c r="Z42487" s="69"/>
      <c r="AA42487" s="69"/>
    </row>
    <row r="42488" spans="24:27" x14ac:dyDescent="0.25">
      <c r="X42488" s="69"/>
      <c r="Y42488" s="69"/>
      <c r="Z42488" s="69"/>
      <c r="AA42488" s="69"/>
    </row>
    <row r="42489" spans="24:27" x14ac:dyDescent="0.25">
      <c r="X42489" s="69"/>
      <c r="Y42489" s="69"/>
      <c r="Z42489" s="69"/>
      <c r="AA42489" s="69"/>
    </row>
    <row r="42490" spans="24:27" x14ac:dyDescent="0.25">
      <c r="X42490" s="69"/>
      <c r="Y42490" s="69"/>
      <c r="Z42490" s="69"/>
      <c r="AA42490" s="69"/>
    </row>
    <row r="42491" spans="24:27" x14ac:dyDescent="0.25">
      <c r="X42491" s="69"/>
      <c r="Y42491" s="69"/>
      <c r="Z42491" s="69"/>
      <c r="AA42491" s="69"/>
    </row>
    <row r="42492" spans="24:27" x14ac:dyDescent="0.25">
      <c r="X42492" s="69"/>
      <c r="Y42492" s="69"/>
      <c r="Z42492" s="69"/>
      <c r="AA42492" s="69"/>
    </row>
    <row r="42493" spans="24:27" x14ac:dyDescent="0.25">
      <c r="X42493" s="69"/>
      <c r="Y42493" s="69"/>
      <c r="Z42493" s="69"/>
      <c r="AA42493" s="69"/>
    </row>
    <row r="42494" spans="24:27" x14ac:dyDescent="0.25">
      <c r="X42494" s="69"/>
      <c r="Y42494" s="69"/>
      <c r="Z42494" s="69"/>
      <c r="AA42494" s="69"/>
    </row>
    <row r="42495" spans="24:27" x14ac:dyDescent="0.25">
      <c r="X42495" s="69"/>
      <c r="Y42495" s="69"/>
      <c r="Z42495" s="69"/>
      <c r="AA42495" s="69"/>
    </row>
    <row r="42496" spans="24:27" x14ac:dyDescent="0.25">
      <c r="X42496" s="69"/>
      <c r="Y42496" s="69"/>
      <c r="Z42496" s="69"/>
      <c r="AA42496" s="69"/>
    </row>
    <row r="42497" spans="24:27" x14ac:dyDescent="0.25">
      <c r="X42497" s="69"/>
      <c r="Y42497" s="69"/>
      <c r="Z42497" s="69"/>
      <c r="AA42497" s="69"/>
    </row>
    <row r="42498" spans="24:27" x14ac:dyDescent="0.25">
      <c r="X42498" s="69"/>
      <c r="Y42498" s="69"/>
      <c r="Z42498" s="69"/>
      <c r="AA42498" s="69"/>
    </row>
    <row r="42499" spans="24:27" x14ac:dyDescent="0.25">
      <c r="X42499" s="69"/>
      <c r="Y42499" s="69"/>
      <c r="Z42499" s="69"/>
      <c r="AA42499" s="69"/>
    </row>
    <row r="42500" spans="24:27" x14ac:dyDescent="0.25">
      <c r="X42500" s="69"/>
      <c r="Y42500" s="69"/>
      <c r="Z42500" s="69"/>
      <c r="AA42500" s="69"/>
    </row>
    <row r="42501" spans="24:27" x14ac:dyDescent="0.25">
      <c r="X42501" s="69"/>
      <c r="Y42501" s="69"/>
      <c r="Z42501" s="69"/>
      <c r="AA42501" s="69"/>
    </row>
    <row r="42502" spans="24:27" x14ac:dyDescent="0.25">
      <c r="X42502" s="69"/>
      <c r="Y42502" s="69"/>
      <c r="Z42502" s="69"/>
      <c r="AA42502" s="69"/>
    </row>
    <row r="42503" spans="24:27" x14ac:dyDescent="0.25">
      <c r="X42503" s="69"/>
      <c r="Y42503" s="69"/>
      <c r="Z42503" s="69"/>
      <c r="AA42503" s="69"/>
    </row>
    <row r="42504" spans="24:27" x14ac:dyDescent="0.25">
      <c r="X42504" s="69"/>
      <c r="Y42504" s="69"/>
      <c r="Z42504" s="69"/>
      <c r="AA42504" s="69"/>
    </row>
    <row r="42505" spans="24:27" x14ac:dyDescent="0.25">
      <c r="X42505" s="69"/>
      <c r="Y42505" s="69"/>
      <c r="Z42505" s="69"/>
      <c r="AA42505" s="69"/>
    </row>
    <row r="42506" spans="24:27" x14ac:dyDescent="0.25">
      <c r="X42506" s="69"/>
      <c r="Y42506" s="69"/>
      <c r="Z42506" s="69"/>
      <c r="AA42506" s="69"/>
    </row>
    <row r="42507" spans="24:27" x14ac:dyDescent="0.25">
      <c r="X42507" s="69"/>
      <c r="Y42507" s="69"/>
      <c r="Z42507" s="69"/>
      <c r="AA42507" s="69"/>
    </row>
    <row r="42508" spans="24:27" x14ac:dyDescent="0.25">
      <c r="X42508" s="69"/>
      <c r="Y42508" s="69"/>
      <c r="Z42508" s="69"/>
      <c r="AA42508" s="69"/>
    </row>
    <row r="42509" spans="24:27" x14ac:dyDescent="0.25">
      <c r="X42509" s="69"/>
      <c r="Y42509" s="69"/>
      <c r="Z42509" s="69"/>
      <c r="AA42509" s="69"/>
    </row>
    <row r="42510" spans="24:27" x14ac:dyDescent="0.25">
      <c r="X42510" s="69"/>
      <c r="Y42510" s="69"/>
      <c r="Z42510" s="69"/>
      <c r="AA42510" s="69"/>
    </row>
    <row r="42511" spans="24:27" x14ac:dyDescent="0.25">
      <c r="X42511" s="69"/>
      <c r="Y42511" s="69"/>
      <c r="Z42511" s="69"/>
      <c r="AA42511" s="69"/>
    </row>
    <row r="42512" spans="24:27" x14ac:dyDescent="0.25">
      <c r="X42512" s="69"/>
      <c r="Y42512" s="69"/>
      <c r="Z42512" s="69"/>
      <c r="AA42512" s="69"/>
    </row>
    <row r="42513" spans="24:27" x14ac:dyDescent="0.25">
      <c r="X42513" s="69"/>
      <c r="Y42513" s="69"/>
      <c r="Z42513" s="69"/>
      <c r="AA42513" s="69"/>
    </row>
    <row r="42514" spans="24:27" x14ac:dyDescent="0.25">
      <c r="X42514" s="69"/>
      <c r="Y42514" s="69"/>
      <c r="Z42514" s="69"/>
      <c r="AA42514" s="69"/>
    </row>
    <row r="42515" spans="24:27" x14ac:dyDescent="0.25">
      <c r="X42515" s="69"/>
      <c r="Y42515" s="69"/>
      <c r="Z42515" s="69"/>
      <c r="AA42515" s="69"/>
    </row>
    <row r="42516" spans="24:27" x14ac:dyDescent="0.25">
      <c r="X42516" s="69"/>
      <c r="Y42516" s="69"/>
      <c r="Z42516" s="69"/>
      <c r="AA42516" s="69"/>
    </row>
    <row r="42517" spans="24:27" x14ac:dyDescent="0.25">
      <c r="X42517" s="69"/>
      <c r="Y42517" s="69"/>
      <c r="Z42517" s="69"/>
      <c r="AA42517" s="69"/>
    </row>
    <row r="42518" spans="24:27" x14ac:dyDescent="0.25">
      <c r="X42518" s="69"/>
      <c r="Y42518" s="69"/>
      <c r="Z42518" s="69"/>
      <c r="AA42518" s="69"/>
    </row>
    <row r="42519" spans="24:27" x14ac:dyDescent="0.25">
      <c r="X42519" s="69"/>
      <c r="Y42519" s="69"/>
      <c r="Z42519" s="69"/>
      <c r="AA42519" s="69"/>
    </row>
    <row r="42520" spans="24:27" x14ac:dyDescent="0.25">
      <c r="X42520" s="69"/>
      <c r="Y42520" s="69"/>
      <c r="Z42520" s="69"/>
      <c r="AA42520" s="69"/>
    </row>
    <row r="42521" spans="24:27" x14ac:dyDescent="0.25">
      <c r="X42521" s="69"/>
      <c r="Y42521" s="69"/>
      <c r="Z42521" s="69"/>
      <c r="AA42521" s="69"/>
    </row>
    <row r="42522" spans="24:27" x14ac:dyDescent="0.25">
      <c r="X42522" s="69"/>
      <c r="Y42522" s="69"/>
      <c r="Z42522" s="69"/>
      <c r="AA42522" s="69"/>
    </row>
    <row r="42523" spans="24:27" x14ac:dyDescent="0.25">
      <c r="X42523" s="69"/>
      <c r="Y42523" s="69"/>
      <c r="Z42523" s="69"/>
      <c r="AA42523" s="69"/>
    </row>
    <row r="42524" spans="24:27" x14ac:dyDescent="0.25">
      <c r="X42524" s="69"/>
      <c r="Y42524" s="69"/>
      <c r="Z42524" s="69"/>
      <c r="AA42524" s="69"/>
    </row>
    <row r="42525" spans="24:27" x14ac:dyDescent="0.25">
      <c r="X42525" s="69"/>
      <c r="Y42525" s="69"/>
      <c r="Z42525" s="69"/>
      <c r="AA42525" s="69"/>
    </row>
    <row r="42526" spans="24:27" x14ac:dyDescent="0.25">
      <c r="X42526" s="69"/>
      <c r="Y42526" s="69"/>
      <c r="Z42526" s="69"/>
      <c r="AA42526" s="69"/>
    </row>
    <row r="42527" spans="24:27" x14ac:dyDescent="0.25">
      <c r="X42527" s="69"/>
      <c r="Y42527" s="69"/>
      <c r="Z42527" s="69"/>
      <c r="AA42527" s="69"/>
    </row>
    <row r="42528" spans="24:27" x14ac:dyDescent="0.25">
      <c r="X42528" s="69"/>
      <c r="Y42528" s="69"/>
      <c r="Z42528" s="69"/>
      <c r="AA42528" s="69"/>
    </row>
    <row r="42529" spans="24:27" x14ac:dyDescent="0.25">
      <c r="X42529" s="69"/>
      <c r="Y42529" s="69"/>
      <c r="Z42529" s="69"/>
      <c r="AA42529" s="69"/>
    </row>
    <row r="42530" spans="24:27" x14ac:dyDescent="0.25">
      <c r="X42530" s="69"/>
      <c r="Y42530" s="69"/>
      <c r="Z42530" s="69"/>
      <c r="AA42530" s="69"/>
    </row>
    <row r="42531" spans="24:27" x14ac:dyDescent="0.25">
      <c r="X42531" s="69"/>
      <c r="Y42531" s="69"/>
      <c r="Z42531" s="69"/>
      <c r="AA42531" s="69"/>
    </row>
    <row r="42532" spans="24:27" x14ac:dyDescent="0.25">
      <c r="X42532" s="69"/>
      <c r="Y42532" s="69"/>
      <c r="Z42532" s="69"/>
      <c r="AA42532" s="69"/>
    </row>
    <row r="42533" spans="24:27" x14ac:dyDescent="0.25">
      <c r="X42533" s="69"/>
      <c r="Y42533" s="69"/>
      <c r="Z42533" s="69"/>
      <c r="AA42533" s="69"/>
    </row>
    <row r="42534" spans="24:27" x14ac:dyDescent="0.25">
      <c r="X42534" s="69"/>
      <c r="Y42534" s="69"/>
      <c r="Z42534" s="69"/>
      <c r="AA42534" s="69"/>
    </row>
    <row r="42535" spans="24:27" x14ac:dyDescent="0.25">
      <c r="X42535" s="69"/>
      <c r="Y42535" s="69"/>
      <c r="Z42535" s="69"/>
      <c r="AA42535" s="69"/>
    </row>
    <row r="42536" spans="24:27" x14ac:dyDescent="0.25">
      <c r="X42536" s="69"/>
      <c r="Y42536" s="69"/>
      <c r="Z42536" s="69"/>
      <c r="AA42536" s="69"/>
    </row>
    <row r="42537" spans="24:27" x14ac:dyDescent="0.25">
      <c r="X42537" s="69"/>
      <c r="Y42537" s="69"/>
      <c r="Z42537" s="69"/>
      <c r="AA42537" s="69"/>
    </row>
    <row r="42538" spans="24:27" x14ac:dyDescent="0.25">
      <c r="X42538" s="69"/>
      <c r="Y42538" s="69"/>
      <c r="Z42538" s="69"/>
      <c r="AA42538" s="69"/>
    </row>
    <row r="42539" spans="24:27" x14ac:dyDescent="0.25">
      <c r="X42539" s="69"/>
      <c r="Y42539" s="69"/>
      <c r="Z42539" s="69"/>
      <c r="AA42539" s="69"/>
    </row>
    <row r="42540" spans="24:27" x14ac:dyDescent="0.25">
      <c r="X42540" s="69"/>
      <c r="Y42540" s="69"/>
      <c r="Z42540" s="69"/>
      <c r="AA42540" s="69"/>
    </row>
    <row r="42541" spans="24:27" x14ac:dyDescent="0.25">
      <c r="X42541" s="69"/>
      <c r="Y42541" s="69"/>
      <c r="Z42541" s="69"/>
      <c r="AA42541" s="69"/>
    </row>
    <row r="42542" spans="24:27" x14ac:dyDescent="0.25">
      <c r="X42542" s="69"/>
      <c r="Y42542" s="69"/>
      <c r="Z42542" s="69"/>
      <c r="AA42542" s="69"/>
    </row>
    <row r="42543" spans="24:27" x14ac:dyDescent="0.25">
      <c r="X42543" s="69"/>
      <c r="Y42543" s="69"/>
      <c r="Z42543" s="69"/>
      <c r="AA42543" s="69"/>
    </row>
    <row r="42544" spans="24:27" x14ac:dyDescent="0.25">
      <c r="X42544" s="69"/>
      <c r="Y42544" s="69"/>
      <c r="Z42544" s="69"/>
      <c r="AA42544" s="69"/>
    </row>
    <row r="42545" spans="24:27" x14ac:dyDescent="0.25">
      <c r="X42545" s="69"/>
      <c r="Y42545" s="69"/>
      <c r="Z42545" s="69"/>
      <c r="AA42545" s="69"/>
    </row>
    <row r="42546" spans="24:27" x14ac:dyDescent="0.25">
      <c r="X42546" s="69"/>
      <c r="Y42546" s="69"/>
      <c r="Z42546" s="69"/>
      <c r="AA42546" s="69"/>
    </row>
    <row r="42547" spans="24:27" x14ac:dyDescent="0.25">
      <c r="X42547" s="69"/>
      <c r="Y42547" s="69"/>
      <c r="Z42547" s="69"/>
      <c r="AA42547" s="69"/>
    </row>
    <row r="42548" spans="24:27" x14ac:dyDescent="0.25">
      <c r="X42548" s="69"/>
      <c r="Y42548" s="69"/>
      <c r="Z42548" s="69"/>
      <c r="AA42548" s="69"/>
    </row>
    <row r="42549" spans="24:27" x14ac:dyDescent="0.25">
      <c r="X42549" s="69"/>
      <c r="Y42549" s="69"/>
      <c r="Z42549" s="69"/>
      <c r="AA42549" s="69"/>
    </row>
    <row r="42550" spans="24:27" x14ac:dyDescent="0.25">
      <c r="X42550" s="69"/>
      <c r="Y42550" s="69"/>
      <c r="Z42550" s="69"/>
      <c r="AA42550" s="69"/>
    </row>
    <row r="42551" spans="24:27" x14ac:dyDescent="0.25">
      <c r="X42551" s="69"/>
      <c r="Y42551" s="69"/>
      <c r="Z42551" s="69"/>
      <c r="AA42551" s="69"/>
    </row>
    <row r="42552" spans="24:27" x14ac:dyDescent="0.25">
      <c r="X42552" s="69"/>
      <c r="Y42552" s="69"/>
      <c r="Z42552" s="69"/>
      <c r="AA42552" s="69"/>
    </row>
    <row r="42553" spans="24:27" x14ac:dyDescent="0.25">
      <c r="X42553" s="69"/>
      <c r="Y42553" s="69"/>
      <c r="Z42553" s="69"/>
      <c r="AA42553" s="69"/>
    </row>
    <row r="42554" spans="24:27" x14ac:dyDescent="0.25">
      <c r="X42554" s="69"/>
      <c r="Y42554" s="69"/>
      <c r="Z42554" s="69"/>
      <c r="AA42554" s="69"/>
    </row>
    <row r="42555" spans="24:27" x14ac:dyDescent="0.25">
      <c r="X42555" s="69"/>
      <c r="Y42555" s="69"/>
      <c r="Z42555" s="69"/>
      <c r="AA42555" s="69"/>
    </row>
    <row r="42556" spans="24:27" x14ac:dyDescent="0.25">
      <c r="X42556" s="69"/>
      <c r="Y42556" s="69"/>
      <c r="Z42556" s="69"/>
      <c r="AA42556" s="69"/>
    </row>
    <row r="42557" spans="24:27" x14ac:dyDescent="0.25">
      <c r="X42557" s="69"/>
      <c r="Y42557" s="69"/>
      <c r="Z42557" s="69"/>
      <c r="AA42557" s="69"/>
    </row>
    <row r="42558" spans="24:27" x14ac:dyDescent="0.25">
      <c r="X42558" s="69"/>
      <c r="Y42558" s="69"/>
      <c r="Z42558" s="69"/>
      <c r="AA42558" s="69"/>
    </row>
    <row r="42559" spans="24:27" x14ac:dyDescent="0.25">
      <c r="X42559" s="69"/>
      <c r="Y42559" s="69"/>
      <c r="Z42559" s="69"/>
      <c r="AA42559" s="69"/>
    </row>
    <row r="42560" spans="24:27" x14ac:dyDescent="0.25">
      <c r="X42560" s="69"/>
      <c r="Y42560" s="69"/>
      <c r="Z42560" s="69"/>
      <c r="AA42560" s="69"/>
    </row>
    <row r="42561" spans="24:27" x14ac:dyDescent="0.25">
      <c r="X42561" s="69"/>
      <c r="Y42561" s="69"/>
      <c r="Z42561" s="69"/>
      <c r="AA42561" s="69"/>
    </row>
    <row r="42562" spans="24:27" x14ac:dyDescent="0.25">
      <c r="X42562" s="69"/>
      <c r="Y42562" s="69"/>
      <c r="Z42562" s="69"/>
      <c r="AA42562" s="69"/>
    </row>
    <row r="42563" spans="24:27" x14ac:dyDescent="0.25">
      <c r="X42563" s="69"/>
      <c r="Y42563" s="69"/>
      <c r="Z42563" s="69"/>
      <c r="AA42563" s="69"/>
    </row>
    <row r="42564" spans="24:27" x14ac:dyDescent="0.25">
      <c r="X42564" s="69"/>
      <c r="Y42564" s="69"/>
      <c r="Z42564" s="69"/>
      <c r="AA42564" s="69"/>
    </row>
    <row r="42565" spans="24:27" x14ac:dyDescent="0.25">
      <c r="X42565" s="69"/>
      <c r="Y42565" s="69"/>
      <c r="Z42565" s="69"/>
      <c r="AA42565" s="69"/>
    </row>
    <row r="42566" spans="24:27" x14ac:dyDescent="0.25">
      <c r="X42566" s="69"/>
      <c r="Y42566" s="69"/>
      <c r="Z42566" s="69"/>
      <c r="AA42566" s="69"/>
    </row>
    <row r="42567" spans="24:27" x14ac:dyDescent="0.25">
      <c r="X42567" s="69"/>
      <c r="Y42567" s="69"/>
      <c r="Z42567" s="69"/>
      <c r="AA42567" s="69"/>
    </row>
    <row r="42568" spans="24:27" x14ac:dyDescent="0.25">
      <c r="X42568" s="69"/>
      <c r="Y42568" s="69"/>
      <c r="Z42568" s="69"/>
      <c r="AA42568" s="69"/>
    </row>
    <row r="42569" spans="24:27" x14ac:dyDescent="0.25">
      <c r="X42569" s="69"/>
      <c r="Y42569" s="69"/>
      <c r="Z42569" s="69"/>
      <c r="AA42569" s="69"/>
    </row>
    <row r="42570" spans="24:27" x14ac:dyDescent="0.25">
      <c r="X42570" s="69"/>
      <c r="Y42570" s="69"/>
      <c r="Z42570" s="69"/>
      <c r="AA42570" s="69"/>
    </row>
    <row r="42571" spans="24:27" x14ac:dyDescent="0.25">
      <c r="X42571" s="69"/>
      <c r="Y42571" s="69"/>
      <c r="Z42571" s="69"/>
      <c r="AA42571" s="69"/>
    </row>
    <row r="42572" spans="24:27" x14ac:dyDescent="0.25">
      <c r="X42572" s="69"/>
      <c r="Y42572" s="69"/>
      <c r="Z42572" s="69"/>
      <c r="AA42572" s="69"/>
    </row>
    <row r="42573" spans="24:27" x14ac:dyDescent="0.25">
      <c r="X42573" s="69"/>
      <c r="Y42573" s="69"/>
      <c r="Z42573" s="69"/>
      <c r="AA42573" s="69"/>
    </row>
    <row r="42574" spans="24:27" x14ac:dyDescent="0.25">
      <c r="X42574" s="69"/>
      <c r="Y42574" s="69"/>
      <c r="Z42574" s="69"/>
      <c r="AA42574" s="69"/>
    </row>
    <row r="42575" spans="24:27" x14ac:dyDescent="0.25">
      <c r="X42575" s="69"/>
      <c r="Y42575" s="69"/>
      <c r="Z42575" s="69"/>
      <c r="AA42575" s="69"/>
    </row>
    <row r="42576" spans="24:27" x14ac:dyDescent="0.25">
      <c r="X42576" s="69"/>
      <c r="Y42576" s="69"/>
      <c r="Z42576" s="69"/>
      <c r="AA42576" s="69"/>
    </row>
    <row r="42577" spans="24:27" x14ac:dyDescent="0.25">
      <c r="X42577" s="69"/>
      <c r="Y42577" s="69"/>
      <c r="Z42577" s="69"/>
      <c r="AA42577" s="69"/>
    </row>
    <row r="42578" spans="24:27" x14ac:dyDescent="0.25">
      <c r="X42578" s="69"/>
      <c r="Y42578" s="69"/>
      <c r="Z42578" s="69"/>
      <c r="AA42578" s="69"/>
    </row>
    <row r="42579" spans="24:27" x14ac:dyDescent="0.25">
      <c r="X42579" s="69"/>
      <c r="Y42579" s="69"/>
      <c r="Z42579" s="69"/>
      <c r="AA42579" s="69"/>
    </row>
    <row r="42580" spans="24:27" x14ac:dyDescent="0.25">
      <c r="X42580" s="69"/>
      <c r="Y42580" s="69"/>
      <c r="Z42580" s="69"/>
      <c r="AA42580" s="69"/>
    </row>
    <row r="42581" spans="24:27" x14ac:dyDescent="0.25">
      <c r="X42581" s="69"/>
      <c r="Y42581" s="69"/>
      <c r="Z42581" s="69"/>
      <c r="AA42581" s="69"/>
    </row>
    <row r="42582" spans="24:27" x14ac:dyDescent="0.25">
      <c r="X42582" s="69"/>
      <c r="Y42582" s="69"/>
      <c r="Z42582" s="69"/>
      <c r="AA42582" s="69"/>
    </row>
    <row r="42583" spans="24:27" x14ac:dyDescent="0.25">
      <c r="X42583" s="69"/>
      <c r="Y42583" s="69"/>
      <c r="Z42583" s="69"/>
      <c r="AA42583" s="69"/>
    </row>
    <row r="42584" spans="24:27" x14ac:dyDescent="0.25">
      <c r="X42584" s="69"/>
      <c r="Y42584" s="69"/>
      <c r="Z42584" s="69"/>
      <c r="AA42584" s="69"/>
    </row>
    <row r="42585" spans="24:27" x14ac:dyDescent="0.25">
      <c r="X42585" s="69"/>
      <c r="Y42585" s="69"/>
      <c r="Z42585" s="69"/>
      <c r="AA42585" s="69"/>
    </row>
    <row r="42586" spans="24:27" x14ac:dyDescent="0.25">
      <c r="X42586" s="69"/>
      <c r="Y42586" s="69"/>
      <c r="Z42586" s="69"/>
      <c r="AA42586" s="69"/>
    </row>
    <row r="42587" spans="24:27" x14ac:dyDescent="0.25">
      <c r="X42587" s="69"/>
      <c r="Y42587" s="69"/>
      <c r="Z42587" s="69"/>
      <c r="AA42587" s="69"/>
    </row>
    <row r="42588" spans="24:27" x14ac:dyDescent="0.25">
      <c r="X42588" s="69"/>
      <c r="Y42588" s="69"/>
      <c r="Z42588" s="69"/>
      <c r="AA42588" s="69"/>
    </row>
    <row r="42589" spans="24:27" x14ac:dyDescent="0.25">
      <c r="X42589" s="69"/>
      <c r="Y42589" s="69"/>
      <c r="Z42589" s="69"/>
      <c r="AA42589" s="69"/>
    </row>
    <row r="42590" spans="24:27" x14ac:dyDescent="0.25">
      <c r="X42590" s="69"/>
      <c r="Y42590" s="69"/>
      <c r="Z42590" s="69"/>
      <c r="AA42590" s="69"/>
    </row>
    <row r="42591" spans="24:27" x14ac:dyDescent="0.25">
      <c r="X42591" s="69"/>
      <c r="Y42591" s="69"/>
      <c r="Z42591" s="69"/>
      <c r="AA42591" s="69"/>
    </row>
    <row r="42592" spans="24:27" x14ac:dyDescent="0.25">
      <c r="X42592" s="69"/>
      <c r="Y42592" s="69"/>
      <c r="Z42592" s="69"/>
      <c r="AA42592" s="69"/>
    </row>
    <row r="42593" spans="24:27" x14ac:dyDescent="0.25">
      <c r="X42593" s="69"/>
      <c r="Y42593" s="69"/>
      <c r="Z42593" s="69"/>
      <c r="AA42593" s="69"/>
    </row>
    <row r="42594" spans="24:27" x14ac:dyDescent="0.25">
      <c r="X42594" s="69"/>
      <c r="Y42594" s="69"/>
      <c r="Z42594" s="69"/>
      <c r="AA42594" s="69"/>
    </row>
    <row r="42595" spans="24:27" x14ac:dyDescent="0.25">
      <c r="X42595" s="69"/>
      <c r="Y42595" s="69"/>
      <c r="Z42595" s="69"/>
      <c r="AA42595" s="69"/>
    </row>
    <row r="42596" spans="24:27" x14ac:dyDescent="0.25">
      <c r="X42596" s="69"/>
      <c r="Y42596" s="69"/>
      <c r="Z42596" s="69"/>
      <c r="AA42596" s="69"/>
    </row>
    <row r="42597" spans="24:27" x14ac:dyDescent="0.25">
      <c r="X42597" s="69"/>
      <c r="Y42597" s="69"/>
      <c r="Z42597" s="69"/>
      <c r="AA42597" s="69"/>
    </row>
    <row r="42598" spans="24:27" x14ac:dyDescent="0.25">
      <c r="X42598" s="69"/>
      <c r="Y42598" s="69"/>
      <c r="Z42598" s="69"/>
      <c r="AA42598" s="69"/>
    </row>
    <row r="42599" spans="24:27" x14ac:dyDescent="0.25">
      <c r="X42599" s="69"/>
      <c r="Y42599" s="69"/>
      <c r="Z42599" s="69"/>
      <c r="AA42599" s="69"/>
    </row>
    <row r="42600" spans="24:27" x14ac:dyDescent="0.25">
      <c r="X42600" s="69"/>
      <c r="Y42600" s="69"/>
      <c r="Z42600" s="69"/>
      <c r="AA42600" s="69"/>
    </row>
    <row r="42601" spans="24:27" x14ac:dyDescent="0.25">
      <c r="X42601" s="69"/>
      <c r="Y42601" s="69"/>
      <c r="Z42601" s="69"/>
      <c r="AA42601" s="69"/>
    </row>
    <row r="42602" spans="24:27" x14ac:dyDescent="0.25">
      <c r="X42602" s="69"/>
      <c r="Y42602" s="69"/>
      <c r="Z42602" s="69"/>
      <c r="AA42602" s="69"/>
    </row>
    <row r="42603" spans="24:27" x14ac:dyDescent="0.25">
      <c r="X42603" s="69"/>
      <c r="Y42603" s="69"/>
      <c r="Z42603" s="69"/>
      <c r="AA42603" s="69"/>
    </row>
    <row r="42604" spans="24:27" x14ac:dyDescent="0.25">
      <c r="X42604" s="69"/>
      <c r="Y42604" s="69"/>
      <c r="Z42604" s="69"/>
      <c r="AA42604" s="69"/>
    </row>
    <row r="42605" spans="24:27" x14ac:dyDescent="0.25">
      <c r="X42605" s="69"/>
      <c r="Y42605" s="69"/>
      <c r="Z42605" s="69"/>
      <c r="AA42605" s="69"/>
    </row>
    <row r="42606" spans="24:27" x14ac:dyDescent="0.25">
      <c r="X42606" s="69"/>
      <c r="Y42606" s="69"/>
      <c r="Z42606" s="69"/>
      <c r="AA42606" s="69"/>
    </row>
    <row r="42607" spans="24:27" x14ac:dyDescent="0.25">
      <c r="X42607" s="69"/>
      <c r="Y42607" s="69"/>
      <c r="Z42607" s="69"/>
      <c r="AA42607" s="69"/>
    </row>
    <row r="42608" spans="24:27" x14ac:dyDescent="0.25">
      <c r="X42608" s="69"/>
      <c r="Y42608" s="69"/>
      <c r="Z42608" s="69"/>
      <c r="AA42608" s="69"/>
    </row>
    <row r="42609" spans="24:27" x14ac:dyDescent="0.25">
      <c r="X42609" s="69"/>
      <c r="Y42609" s="69"/>
      <c r="Z42609" s="69"/>
      <c r="AA42609" s="69"/>
    </row>
    <row r="42610" spans="24:27" x14ac:dyDescent="0.25">
      <c r="X42610" s="69"/>
      <c r="Y42610" s="69"/>
      <c r="Z42610" s="69"/>
      <c r="AA42610" s="69"/>
    </row>
    <row r="42611" spans="24:27" x14ac:dyDescent="0.25">
      <c r="X42611" s="69"/>
      <c r="Y42611" s="69"/>
      <c r="Z42611" s="69"/>
      <c r="AA42611" s="69"/>
    </row>
    <row r="42612" spans="24:27" x14ac:dyDescent="0.25">
      <c r="X42612" s="69"/>
      <c r="Y42612" s="69"/>
      <c r="Z42612" s="69"/>
      <c r="AA42612" s="69"/>
    </row>
    <row r="42613" spans="24:27" x14ac:dyDescent="0.25">
      <c r="X42613" s="69"/>
      <c r="Y42613" s="69"/>
      <c r="Z42613" s="69"/>
      <c r="AA42613" s="69"/>
    </row>
    <row r="42614" spans="24:27" x14ac:dyDescent="0.25">
      <c r="X42614" s="69"/>
      <c r="Y42614" s="69"/>
      <c r="Z42614" s="69"/>
      <c r="AA42614" s="69"/>
    </row>
    <row r="42615" spans="24:27" x14ac:dyDescent="0.25">
      <c r="X42615" s="69"/>
      <c r="Y42615" s="69"/>
      <c r="Z42615" s="69"/>
      <c r="AA42615" s="69"/>
    </row>
    <row r="42616" spans="24:27" x14ac:dyDescent="0.25">
      <c r="X42616" s="69"/>
      <c r="Y42616" s="69"/>
      <c r="Z42616" s="69"/>
      <c r="AA42616" s="69"/>
    </row>
    <row r="42617" spans="24:27" x14ac:dyDescent="0.25">
      <c r="X42617" s="69"/>
      <c r="Y42617" s="69"/>
      <c r="Z42617" s="69"/>
      <c r="AA42617" s="69"/>
    </row>
    <row r="42618" spans="24:27" x14ac:dyDescent="0.25">
      <c r="X42618" s="69"/>
      <c r="Y42618" s="69"/>
      <c r="Z42618" s="69"/>
      <c r="AA42618" s="69"/>
    </row>
    <row r="42619" spans="24:27" x14ac:dyDescent="0.25">
      <c r="X42619" s="69"/>
      <c r="Y42619" s="69"/>
      <c r="Z42619" s="69"/>
      <c r="AA42619" s="69"/>
    </row>
    <row r="42620" spans="24:27" x14ac:dyDescent="0.25">
      <c r="X42620" s="69"/>
      <c r="Y42620" s="69"/>
      <c r="Z42620" s="69"/>
      <c r="AA42620" s="69"/>
    </row>
    <row r="42621" spans="24:27" x14ac:dyDescent="0.25">
      <c r="X42621" s="69"/>
      <c r="Y42621" s="69"/>
      <c r="Z42621" s="69"/>
      <c r="AA42621" s="69"/>
    </row>
    <row r="42622" spans="24:27" x14ac:dyDescent="0.25">
      <c r="X42622" s="69"/>
      <c r="Y42622" s="69"/>
      <c r="Z42622" s="69"/>
      <c r="AA42622" s="69"/>
    </row>
    <row r="42623" spans="24:27" x14ac:dyDescent="0.25">
      <c r="X42623" s="69"/>
      <c r="Y42623" s="69"/>
      <c r="Z42623" s="69"/>
      <c r="AA42623" s="69"/>
    </row>
    <row r="42624" spans="24:27" x14ac:dyDescent="0.25">
      <c r="X42624" s="69"/>
      <c r="Y42624" s="69"/>
      <c r="Z42624" s="69"/>
      <c r="AA42624" s="69"/>
    </row>
    <row r="42625" spans="24:27" x14ac:dyDescent="0.25">
      <c r="X42625" s="69"/>
      <c r="Y42625" s="69"/>
      <c r="Z42625" s="69"/>
      <c r="AA42625" s="69"/>
    </row>
    <row r="42626" spans="24:27" x14ac:dyDescent="0.25">
      <c r="X42626" s="69"/>
      <c r="Y42626" s="69"/>
      <c r="Z42626" s="69"/>
      <c r="AA42626" s="69"/>
    </row>
    <row r="42627" spans="24:27" x14ac:dyDescent="0.25">
      <c r="X42627" s="69"/>
      <c r="Y42627" s="69"/>
      <c r="Z42627" s="69"/>
      <c r="AA42627" s="69"/>
    </row>
    <row r="42628" spans="24:27" x14ac:dyDescent="0.25">
      <c r="X42628" s="69"/>
      <c r="Y42628" s="69"/>
      <c r="Z42628" s="69"/>
      <c r="AA42628" s="69"/>
    </row>
    <row r="42629" spans="24:27" x14ac:dyDescent="0.25">
      <c r="X42629" s="69"/>
      <c r="Y42629" s="69"/>
      <c r="Z42629" s="69"/>
      <c r="AA42629" s="69"/>
    </row>
    <row r="42630" spans="24:27" x14ac:dyDescent="0.25">
      <c r="X42630" s="69"/>
      <c r="Y42630" s="69"/>
      <c r="Z42630" s="69"/>
      <c r="AA42630" s="69"/>
    </row>
    <row r="42631" spans="24:27" x14ac:dyDescent="0.25">
      <c r="X42631" s="69"/>
      <c r="Y42631" s="69"/>
      <c r="Z42631" s="69"/>
      <c r="AA42631" s="69"/>
    </row>
    <row r="42632" spans="24:27" x14ac:dyDescent="0.25">
      <c r="X42632" s="69"/>
      <c r="Y42632" s="69"/>
      <c r="Z42632" s="69"/>
      <c r="AA42632" s="69"/>
    </row>
    <row r="42633" spans="24:27" x14ac:dyDescent="0.25">
      <c r="X42633" s="69"/>
      <c r="Y42633" s="69"/>
      <c r="Z42633" s="69"/>
      <c r="AA42633" s="69"/>
    </row>
    <row r="42634" spans="24:27" x14ac:dyDescent="0.25">
      <c r="X42634" s="69"/>
      <c r="Y42634" s="69"/>
      <c r="Z42634" s="69"/>
      <c r="AA42634" s="69"/>
    </row>
    <row r="42635" spans="24:27" x14ac:dyDescent="0.25">
      <c r="X42635" s="69"/>
      <c r="Y42635" s="69"/>
      <c r="Z42635" s="69"/>
      <c r="AA42635" s="69"/>
    </row>
    <row r="42636" spans="24:27" x14ac:dyDescent="0.25">
      <c r="X42636" s="69"/>
      <c r="Y42636" s="69"/>
      <c r="Z42636" s="69"/>
      <c r="AA42636" s="69"/>
    </row>
    <row r="42637" spans="24:27" x14ac:dyDescent="0.25">
      <c r="X42637" s="69"/>
      <c r="Y42637" s="69"/>
      <c r="Z42637" s="69"/>
      <c r="AA42637" s="69"/>
    </row>
    <row r="42638" spans="24:27" x14ac:dyDescent="0.25">
      <c r="X42638" s="69"/>
      <c r="Y42638" s="69"/>
      <c r="Z42638" s="69"/>
      <c r="AA42638" s="69"/>
    </row>
    <row r="42639" spans="24:27" x14ac:dyDescent="0.25">
      <c r="X42639" s="69"/>
      <c r="Y42639" s="69"/>
      <c r="Z42639" s="69"/>
      <c r="AA42639" s="69"/>
    </row>
    <row r="42640" spans="24:27" x14ac:dyDescent="0.25">
      <c r="X42640" s="69"/>
      <c r="Y42640" s="69"/>
      <c r="Z42640" s="69"/>
      <c r="AA42640" s="69"/>
    </row>
    <row r="42641" spans="24:27" x14ac:dyDescent="0.25">
      <c r="X42641" s="69"/>
      <c r="Y42641" s="69"/>
      <c r="Z42641" s="69"/>
      <c r="AA42641" s="69"/>
    </row>
    <row r="42642" spans="24:27" x14ac:dyDescent="0.25">
      <c r="X42642" s="69"/>
      <c r="Y42642" s="69"/>
      <c r="Z42642" s="69"/>
      <c r="AA42642" s="69"/>
    </row>
    <row r="42643" spans="24:27" x14ac:dyDescent="0.25">
      <c r="X42643" s="69"/>
      <c r="Y42643" s="69"/>
      <c r="Z42643" s="69"/>
      <c r="AA42643" s="69"/>
    </row>
    <row r="42644" spans="24:27" x14ac:dyDescent="0.25">
      <c r="X42644" s="69"/>
      <c r="Y42644" s="69"/>
      <c r="Z42644" s="69"/>
      <c r="AA42644" s="69"/>
    </row>
    <row r="42645" spans="24:27" x14ac:dyDescent="0.25">
      <c r="X42645" s="69"/>
      <c r="Y42645" s="69"/>
      <c r="Z42645" s="69"/>
      <c r="AA42645" s="69"/>
    </row>
    <row r="42646" spans="24:27" x14ac:dyDescent="0.25">
      <c r="X42646" s="69"/>
      <c r="Y42646" s="69"/>
      <c r="Z42646" s="69"/>
      <c r="AA42646" s="69"/>
    </row>
    <row r="42647" spans="24:27" x14ac:dyDescent="0.25">
      <c r="X42647" s="69"/>
      <c r="Y42647" s="69"/>
      <c r="Z42647" s="69"/>
      <c r="AA42647" s="69"/>
    </row>
    <row r="42648" spans="24:27" x14ac:dyDescent="0.25">
      <c r="X42648" s="69"/>
      <c r="Y42648" s="69"/>
      <c r="Z42648" s="69"/>
      <c r="AA42648" s="69"/>
    </row>
    <row r="42649" spans="24:27" x14ac:dyDescent="0.25">
      <c r="X42649" s="69"/>
      <c r="Y42649" s="69"/>
      <c r="Z42649" s="69"/>
      <c r="AA42649" s="69"/>
    </row>
    <row r="42650" spans="24:27" x14ac:dyDescent="0.25">
      <c r="X42650" s="69"/>
      <c r="Y42650" s="69"/>
      <c r="Z42650" s="69"/>
      <c r="AA42650" s="69"/>
    </row>
    <row r="42651" spans="24:27" x14ac:dyDescent="0.25">
      <c r="X42651" s="69"/>
      <c r="Y42651" s="69"/>
      <c r="Z42651" s="69"/>
      <c r="AA42651" s="69"/>
    </row>
    <row r="42652" spans="24:27" x14ac:dyDescent="0.25">
      <c r="X42652" s="69"/>
      <c r="Y42652" s="69"/>
      <c r="Z42652" s="69"/>
      <c r="AA42652" s="69"/>
    </row>
    <row r="42653" spans="24:27" x14ac:dyDescent="0.25">
      <c r="X42653" s="69"/>
      <c r="Y42653" s="69"/>
      <c r="Z42653" s="69"/>
      <c r="AA42653" s="69"/>
    </row>
    <row r="42654" spans="24:27" x14ac:dyDescent="0.25">
      <c r="X42654" s="69"/>
      <c r="Y42654" s="69"/>
      <c r="Z42654" s="69"/>
      <c r="AA42654" s="69"/>
    </row>
    <row r="42655" spans="24:27" x14ac:dyDescent="0.25">
      <c r="X42655" s="69"/>
      <c r="Y42655" s="69"/>
      <c r="Z42655" s="69"/>
      <c r="AA42655" s="69"/>
    </row>
    <row r="42656" spans="24:27" x14ac:dyDescent="0.25">
      <c r="X42656" s="69"/>
      <c r="Y42656" s="69"/>
      <c r="Z42656" s="69"/>
      <c r="AA42656" s="69"/>
    </row>
    <row r="42657" spans="24:27" x14ac:dyDescent="0.25">
      <c r="X42657" s="69"/>
      <c r="Y42657" s="69"/>
      <c r="Z42657" s="69"/>
      <c r="AA42657" s="69"/>
    </row>
    <row r="42658" spans="24:27" x14ac:dyDescent="0.25">
      <c r="X42658" s="69"/>
      <c r="Y42658" s="69"/>
      <c r="Z42658" s="69"/>
      <c r="AA42658" s="69"/>
    </row>
    <row r="42659" spans="24:27" x14ac:dyDescent="0.25">
      <c r="X42659" s="69"/>
      <c r="Y42659" s="69"/>
      <c r="Z42659" s="69"/>
      <c r="AA42659" s="69"/>
    </row>
    <row r="42660" spans="24:27" x14ac:dyDescent="0.25">
      <c r="X42660" s="69"/>
      <c r="Y42660" s="69"/>
      <c r="Z42660" s="69"/>
      <c r="AA42660" s="69"/>
    </row>
    <row r="42661" spans="24:27" x14ac:dyDescent="0.25">
      <c r="X42661" s="69"/>
      <c r="Y42661" s="69"/>
      <c r="Z42661" s="69"/>
      <c r="AA42661" s="69"/>
    </row>
    <row r="42662" spans="24:27" x14ac:dyDescent="0.25">
      <c r="X42662" s="69"/>
      <c r="Y42662" s="69"/>
      <c r="Z42662" s="69"/>
      <c r="AA42662" s="69"/>
    </row>
    <row r="42663" spans="24:27" x14ac:dyDescent="0.25">
      <c r="X42663" s="69"/>
      <c r="Y42663" s="69"/>
      <c r="Z42663" s="69"/>
      <c r="AA42663" s="69"/>
    </row>
    <row r="42664" spans="24:27" x14ac:dyDescent="0.25">
      <c r="X42664" s="69"/>
      <c r="Y42664" s="69"/>
      <c r="Z42664" s="69"/>
      <c r="AA42664" s="69"/>
    </row>
    <row r="42665" spans="24:27" x14ac:dyDescent="0.25">
      <c r="X42665" s="69"/>
      <c r="Y42665" s="69"/>
      <c r="Z42665" s="69"/>
      <c r="AA42665" s="69"/>
    </row>
    <row r="42666" spans="24:27" x14ac:dyDescent="0.25">
      <c r="X42666" s="69"/>
      <c r="Y42666" s="69"/>
      <c r="Z42666" s="69"/>
      <c r="AA42666" s="69"/>
    </row>
    <row r="42667" spans="24:27" x14ac:dyDescent="0.25">
      <c r="X42667" s="69"/>
      <c r="Y42667" s="69"/>
      <c r="Z42667" s="69"/>
      <c r="AA42667" s="69"/>
    </row>
    <row r="42668" spans="24:27" x14ac:dyDescent="0.25">
      <c r="X42668" s="69"/>
      <c r="Y42668" s="69"/>
      <c r="Z42668" s="69"/>
      <c r="AA42668" s="69"/>
    </row>
    <row r="42669" spans="24:27" x14ac:dyDescent="0.25">
      <c r="X42669" s="69"/>
      <c r="Y42669" s="69"/>
      <c r="Z42669" s="69"/>
      <c r="AA42669" s="69"/>
    </row>
    <row r="42670" spans="24:27" x14ac:dyDescent="0.25">
      <c r="X42670" s="69"/>
      <c r="Y42670" s="69"/>
      <c r="Z42670" s="69"/>
      <c r="AA42670" s="69"/>
    </row>
    <row r="42671" spans="24:27" x14ac:dyDescent="0.25">
      <c r="X42671" s="69"/>
      <c r="Y42671" s="69"/>
      <c r="Z42671" s="69"/>
      <c r="AA42671" s="69"/>
    </row>
    <row r="42672" spans="24:27" x14ac:dyDescent="0.25">
      <c r="X42672" s="69"/>
      <c r="Y42672" s="69"/>
      <c r="Z42672" s="69"/>
      <c r="AA42672" s="69"/>
    </row>
    <row r="42673" spans="24:27" x14ac:dyDescent="0.25">
      <c r="X42673" s="69"/>
      <c r="Y42673" s="69"/>
      <c r="Z42673" s="69"/>
      <c r="AA42673" s="69"/>
    </row>
    <row r="42674" spans="24:27" x14ac:dyDescent="0.25">
      <c r="X42674" s="69"/>
      <c r="Y42674" s="69"/>
      <c r="Z42674" s="69"/>
      <c r="AA42674" s="69"/>
    </row>
    <row r="42675" spans="24:27" x14ac:dyDescent="0.25">
      <c r="X42675" s="69"/>
      <c r="Y42675" s="69"/>
      <c r="Z42675" s="69"/>
      <c r="AA42675" s="69"/>
    </row>
    <row r="42676" spans="24:27" x14ac:dyDescent="0.25">
      <c r="X42676" s="69"/>
      <c r="Y42676" s="69"/>
      <c r="Z42676" s="69"/>
      <c r="AA42676" s="69"/>
    </row>
    <row r="42677" spans="24:27" x14ac:dyDescent="0.25">
      <c r="X42677" s="69"/>
      <c r="Y42677" s="69"/>
      <c r="Z42677" s="69"/>
      <c r="AA42677" s="69"/>
    </row>
    <row r="42678" spans="24:27" x14ac:dyDescent="0.25">
      <c r="X42678" s="69"/>
      <c r="Y42678" s="69"/>
      <c r="Z42678" s="69"/>
      <c r="AA42678" s="69"/>
    </row>
    <row r="42679" spans="24:27" x14ac:dyDescent="0.25">
      <c r="X42679" s="69"/>
      <c r="Y42679" s="69"/>
      <c r="Z42679" s="69"/>
      <c r="AA42679" s="69"/>
    </row>
    <row r="42680" spans="24:27" x14ac:dyDescent="0.25">
      <c r="X42680" s="69"/>
      <c r="Y42680" s="69"/>
      <c r="Z42680" s="69"/>
      <c r="AA42680" s="69"/>
    </row>
    <row r="42681" spans="24:27" x14ac:dyDescent="0.25">
      <c r="X42681" s="69"/>
      <c r="Y42681" s="69"/>
      <c r="Z42681" s="69"/>
      <c r="AA42681" s="69"/>
    </row>
    <row r="42682" spans="24:27" x14ac:dyDescent="0.25">
      <c r="X42682" s="69"/>
      <c r="Y42682" s="69"/>
      <c r="Z42682" s="69"/>
      <c r="AA42682" s="69"/>
    </row>
    <row r="42683" spans="24:27" x14ac:dyDescent="0.25">
      <c r="X42683" s="69"/>
      <c r="Y42683" s="69"/>
      <c r="Z42683" s="69"/>
      <c r="AA42683" s="69"/>
    </row>
    <row r="42684" spans="24:27" x14ac:dyDescent="0.25">
      <c r="X42684" s="69"/>
      <c r="Y42684" s="69"/>
      <c r="Z42684" s="69"/>
      <c r="AA42684" s="69"/>
    </row>
    <row r="42685" spans="24:27" x14ac:dyDescent="0.25">
      <c r="X42685" s="69"/>
      <c r="Y42685" s="69"/>
      <c r="Z42685" s="69"/>
      <c r="AA42685" s="69"/>
    </row>
    <row r="42686" spans="24:27" x14ac:dyDescent="0.25">
      <c r="X42686" s="69"/>
      <c r="Y42686" s="69"/>
      <c r="Z42686" s="69"/>
      <c r="AA42686" s="69"/>
    </row>
    <row r="42687" spans="24:27" x14ac:dyDescent="0.25">
      <c r="X42687" s="69"/>
      <c r="Y42687" s="69"/>
      <c r="Z42687" s="69"/>
      <c r="AA42687" s="69"/>
    </row>
    <row r="42688" spans="24:27" x14ac:dyDescent="0.25">
      <c r="X42688" s="69"/>
      <c r="Y42688" s="69"/>
      <c r="Z42688" s="69"/>
      <c r="AA42688" s="69"/>
    </row>
    <row r="42689" spans="24:27" x14ac:dyDescent="0.25">
      <c r="X42689" s="69"/>
      <c r="Y42689" s="69"/>
      <c r="Z42689" s="69"/>
      <c r="AA42689" s="69"/>
    </row>
    <row r="42690" spans="24:27" x14ac:dyDescent="0.25">
      <c r="X42690" s="69"/>
      <c r="Y42690" s="69"/>
      <c r="Z42690" s="69"/>
      <c r="AA42690" s="69"/>
    </row>
    <row r="42691" spans="24:27" x14ac:dyDescent="0.25">
      <c r="X42691" s="69"/>
      <c r="Y42691" s="69"/>
      <c r="Z42691" s="69"/>
      <c r="AA42691" s="69"/>
    </row>
    <row r="42692" spans="24:27" x14ac:dyDescent="0.25">
      <c r="X42692" s="69"/>
      <c r="Y42692" s="69"/>
      <c r="Z42692" s="69"/>
      <c r="AA42692" s="69"/>
    </row>
    <row r="42693" spans="24:27" x14ac:dyDescent="0.25">
      <c r="X42693" s="69"/>
      <c r="Y42693" s="69"/>
      <c r="Z42693" s="69"/>
      <c r="AA42693" s="69"/>
    </row>
    <row r="42694" spans="24:27" x14ac:dyDescent="0.25">
      <c r="X42694" s="69"/>
      <c r="Y42694" s="69"/>
      <c r="Z42694" s="69"/>
      <c r="AA42694" s="69"/>
    </row>
    <row r="42695" spans="24:27" x14ac:dyDescent="0.25">
      <c r="X42695" s="69"/>
      <c r="Y42695" s="69"/>
      <c r="Z42695" s="69"/>
      <c r="AA42695" s="69"/>
    </row>
    <row r="42696" spans="24:27" x14ac:dyDescent="0.25">
      <c r="X42696" s="69"/>
      <c r="Y42696" s="69"/>
      <c r="Z42696" s="69"/>
      <c r="AA42696" s="69"/>
    </row>
    <row r="42697" spans="24:27" x14ac:dyDescent="0.25">
      <c r="X42697" s="69"/>
      <c r="Y42697" s="69"/>
      <c r="Z42697" s="69"/>
      <c r="AA42697" s="69"/>
    </row>
    <row r="42698" spans="24:27" x14ac:dyDescent="0.25">
      <c r="X42698" s="69"/>
      <c r="Y42698" s="69"/>
      <c r="Z42698" s="69"/>
      <c r="AA42698" s="69"/>
    </row>
    <row r="42699" spans="24:27" x14ac:dyDescent="0.25">
      <c r="X42699" s="69"/>
      <c r="Y42699" s="69"/>
      <c r="Z42699" s="69"/>
      <c r="AA42699" s="69"/>
    </row>
    <row r="42700" spans="24:27" x14ac:dyDescent="0.25">
      <c r="X42700" s="69"/>
      <c r="Y42700" s="69"/>
      <c r="Z42700" s="69"/>
      <c r="AA42700" s="69"/>
    </row>
    <row r="42701" spans="24:27" x14ac:dyDescent="0.25">
      <c r="X42701" s="69"/>
      <c r="Y42701" s="69"/>
      <c r="Z42701" s="69"/>
      <c r="AA42701" s="69"/>
    </row>
    <row r="42702" spans="24:27" x14ac:dyDescent="0.25">
      <c r="X42702" s="69"/>
      <c r="Y42702" s="69"/>
      <c r="Z42702" s="69"/>
      <c r="AA42702" s="69"/>
    </row>
    <row r="42703" spans="24:27" x14ac:dyDescent="0.25">
      <c r="X42703" s="69"/>
      <c r="Y42703" s="69"/>
      <c r="Z42703" s="69"/>
      <c r="AA42703" s="69"/>
    </row>
    <row r="42704" spans="24:27" x14ac:dyDescent="0.25">
      <c r="X42704" s="69"/>
      <c r="Y42704" s="69"/>
      <c r="Z42704" s="69"/>
      <c r="AA42704" s="69"/>
    </row>
    <row r="42705" spans="24:27" x14ac:dyDescent="0.25">
      <c r="X42705" s="69"/>
      <c r="Y42705" s="69"/>
      <c r="Z42705" s="69"/>
      <c r="AA42705" s="69"/>
    </row>
    <row r="42706" spans="24:27" x14ac:dyDescent="0.25">
      <c r="X42706" s="69"/>
      <c r="Y42706" s="69"/>
      <c r="Z42706" s="69"/>
      <c r="AA42706" s="69"/>
    </row>
    <row r="42707" spans="24:27" x14ac:dyDescent="0.25">
      <c r="X42707" s="69"/>
      <c r="Y42707" s="69"/>
      <c r="Z42707" s="69"/>
      <c r="AA42707" s="69"/>
    </row>
    <row r="42708" spans="24:27" x14ac:dyDescent="0.25">
      <c r="X42708" s="69"/>
      <c r="Y42708" s="69"/>
      <c r="Z42708" s="69"/>
      <c r="AA42708" s="69"/>
    </row>
    <row r="42709" spans="24:27" x14ac:dyDescent="0.25">
      <c r="X42709" s="69"/>
      <c r="Y42709" s="69"/>
      <c r="Z42709" s="69"/>
      <c r="AA42709" s="69"/>
    </row>
    <row r="42710" spans="24:27" x14ac:dyDescent="0.25">
      <c r="X42710" s="69"/>
      <c r="Y42710" s="69"/>
      <c r="Z42710" s="69"/>
      <c r="AA42710" s="69"/>
    </row>
    <row r="42711" spans="24:27" x14ac:dyDescent="0.25">
      <c r="X42711" s="69"/>
      <c r="Y42711" s="69"/>
      <c r="Z42711" s="69"/>
      <c r="AA42711" s="69"/>
    </row>
    <row r="42712" spans="24:27" x14ac:dyDescent="0.25">
      <c r="X42712" s="69"/>
      <c r="Y42712" s="69"/>
      <c r="Z42712" s="69"/>
      <c r="AA42712" s="69"/>
    </row>
    <row r="42713" spans="24:27" x14ac:dyDescent="0.25">
      <c r="X42713" s="69"/>
      <c r="Y42713" s="69"/>
      <c r="Z42713" s="69"/>
      <c r="AA42713" s="69"/>
    </row>
    <row r="42714" spans="24:27" x14ac:dyDescent="0.25">
      <c r="X42714" s="69"/>
      <c r="Y42714" s="69"/>
      <c r="Z42714" s="69"/>
      <c r="AA42714" s="69"/>
    </row>
    <row r="42715" spans="24:27" x14ac:dyDescent="0.25">
      <c r="X42715" s="69"/>
      <c r="Y42715" s="69"/>
      <c r="Z42715" s="69"/>
      <c r="AA42715" s="69"/>
    </row>
    <row r="42716" spans="24:27" x14ac:dyDescent="0.25">
      <c r="X42716" s="69"/>
      <c r="Y42716" s="69"/>
      <c r="Z42716" s="69"/>
      <c r="AA42716" s="69"/>
    </row>
    <row r="42717" spans="24:27" x14ac:dyDescent="0.25">
      <c r="X42717" s="69"/>
      <c r="Y42717" s="69"/>
      <c r="Z42717" s="69"/>
      <c r="AA42717" s="69"/>
    </row>
    <row r="42718" spans="24:27" x14ac:dyDescent="0.25">
      <c r="X42718" s="69"/>
      <c r="Y42718" s="69"/>
      <c r="Z42718" s="69"/>
      <c r="AA42718" s="69"/>
    </row>
    <row r="42719" spans="24:27" x14ac:dyDescent="0.25">
      <c r="X42719" s="69"/>
      <c r="Y42719" s="69"/>
      <c r="Z42719" s="69"/>
      <c r="AA42719" s="69"/>
    </row>
    <row r="42720" spans="24:27" x14ac:dyDescent="0.25">
      <c r="X42720" s="69"/>
      <c r="Y42720" s="69"/>
      <c r="Z42720" s="69"/>
      <c r="AA42720" s="69"/>
    </row>
    <row r="42721" spans="24:27" x14ac:dyDescent="0.25">
      <c r="X42721" s="69"/>
      <c r="Y42721" s="69"/>
      <c r="Z42721" s="69"/>
      <c r="AA42721" s="69"/>
    </row>
    <row r="42722" spans="24:27" x14ac:dyDescent="0.25">
      <c r="X42722" s="69"/>
      <c r="Y42722" s="69"/>
      <c r="Z42722" s="69"/>
      <c r="AA42722" s="69"/>
    </row>
    <row r="42723" spans="24:27" x14ac:dyDescent="0.25">
      <c r="X42723" s="69"/>
      <c r="Y42723" s="69"/>
      <c r="Z42723" s="69"/>
      <c r="AA42723" s="69"/>
    </row>
    <row r="42724" spans="24:27" x14ac:dyDescent="0.25">
      <c r="X42724" s="69"/>
      <c r="Y42724" s="69"/>
      <c r="Z42724" s="69"/>
      <c r="AA42724" s="69"/>
    </row>
    <row r="42725" spans="24:27" x14ac:dyDescent="0.25">
      <c r="X42725" s="69"/>
      <c r="Y42725" s="69"/>
      <c r="Z42725" s="69"/>
      <c r="AA42725" s="69"/>
    </row>
    <row r="42726" spans="24:27" x14ac:dyDescent="0.25">
      <c r="X42726" s="69"/>
      <c r="Y42726" s="69"/>
      <c r="Z42726" s="69"/>
      <c r="AA42726" s="69"/>
    </row>
    <row r="42727" spans="24:27" x14ac:dyDescent="0.25">
      <c r="X42727" s="69"/>
      <c r="Y42727" s="69"/>
      <c r="Z42727" s="69"/>
      <c r="AA42727" s="69"/>
    </row>
    <row r="42728" spans="24:27" x14ac:dyDescent="0.25">
      <c r="X42728" s="69"/>
      <c r="Y42728" s="69"/>
      <c r="Z42728" s="69"/>
      <c r="AA42728" s="69"/>
    </row>
    <row r="42729" spans="24:27" x14ac:dyDescent="0.25">
      <c r="X42729" s="69"/>
      <c r="Y42729" s="69"/>
      <c r="Z42729" s="69"/>
      <c r="AA42729" s="69"/>
    </row>
    <row r="42730" spans="24:27" x14ac:dyDescent="0.25">
      <c r="X42730" s="69"/>
      <c r="Y42730" s="69"/>
      <c r="Z42730" s="69"/>
      <c r="AA42730" s="69"/>
    </row>
    <row r="42731" spans="24:27" x14ac:dyDescent="0.25">
      <c r="X42731" s="69"/>
      <c r="Y42731" s="69"/>
      <c r="Z42731" s="69"/>
      <c r="AA42731" s="69"/>
    </row>
    <row r="42732" spans="24:27" x14ac:dyDescent="0.25">
      <c r="X42732" s="69"/>
      <c r="Y42732" s="69"/>
      <c r="Z42732" s="69"/>
      <c r="AA42732" s="69"/>
    </row>
    <row r="42733" spans="24:27" x14ac:dyDescent="0.25">
      <c r="X42733" s="69"/>
      <c r="Y42733" s="69"/>
      <c r="Z42733" s="69"/>
      <c r="AA42733" s="69"/>
    </row>
    <row r="42734" spans="24:27" x14ac:dyDescent="0.25">
      <c r="X42734" s="69"/>
      <c r="Y42734" s="69"/>
      <c r="Z42734" s="69"/>
      <c r="AA42734" s="69"/>
    </row>
    <row r="42735" spans="24:27" x14ac:dyDescent="0.25">
      <c r="X42735" s="69"/>
      <c r="Y42735" s="69"/>
      <c r="Z42735" s="69"/>
      <c r="AA42735" s="69"/>
    </row>
    <row r="42736" spans="24:27" x14ac:dyDescent="0.25">
      <c r="X42736" s="69"/>
      <c r="Y42736" s="69"/>
      <c r="Z42736" s="69"/>
      <c r="AA42736" s="69"/>
    </row>
    <row r="42737" spans="24:27" x14ac:dyDescent="0.25">
      <c r="X42737" s="69"/>
      <c r="Y42737" s="69"/>
      <c r="Z42737" s="69"/>
      <c r="AA42737" s="69"/>
    </row>
    <row r="42738" spans="24:27" x14ac:dyDescent="0.25">
      <c r="X42738" s="69"/>
      <c r="Y42738" s="69"/>
      <c r="Z42738" s="69"/>
      <c r="AA42738" s="69"/>
    </row>
    <row r="42739" spans="24:27" x14ac:dyDescent="0.25">
      <c r="X42739" s="69"/>
      <c r="Y42739" s="69"/>
      <c r="Z42739" s="69"/>
      <c r="AA42739" s="69"/>
    </row>
    <row r="42740" spans="24:27" x14ac:dyDescent="0.25">
      <c r="X42740" s="69"/>
      <c r="Y42740" s="69"/>
      <c r="Z42740" s="69"/>
      <c r="AA42740" s="69"/>
    </row>
    <row r="42741" spans="24:27" x14ac:dyDescent="0.25">
      <c r="X42741" s="69"/>
      <c r="Y42741" s="69"/>
      <c r="Z42741" s="69"/>
      <c r="AA42741" s="69"/>
    </row>
    <row r="42742" spans="24:27" x14ac:dyDescent="0.25">
      <c r="X42742" s="69"/>
      <c r="Y42742" s="69"/>
      <c r="Z42742" s="69"/>
      <c r="AA42742" s="69"/>
    </row>
    <row r="42743" spans="24:27" x14ac:dyDescent="0.25">
      <c r="X42743" s="69"/>
      <c r="Y42743" s="69"/>
      <c r="Z42743" s="69"/>
      <c r="AA42743" s="69"/>
    </row>
    <row r="42744" spans="24:27" x14ac:dyDescent="0.25">
      <c r="X42744" s="69"/>
      <c r="Y42744" s="69"/>
      <c r="Z42744" s="69"/>
      <c r="AA42744" s="69"/>
    </row>
    <row r="42745" spans="24:27" x14ac:dyDescent="0.25">
      <c r="X42745" s="69"/>
      <c r="Y42745" s="69"/>
      <c r="Z42745" s="69"/>
      <c r="AA42745" s="69"/>
    </row>
    <row r="42746" spans="24:27" x14ac:dyDescent="0.25">
      <c r="X42746" s="69"/>
      <c r="Y42746" s="69"/>
      <c r="Z42746" s="69"/>
      <c r="AA42746" s="69"/>
    </row>
    <row r="42747" spans="24:27" x14ac:dyDescent="0.25">
      <c r="X42747" s="69"/>
      <c r="Y42747" s="69"/>
      <c r="Z42747" s="69"/>
      <c r="AA42747" s="69"/>
    </row>
    <row r="42748" spans="24:27" x14ac:dyDescent="0.25">
      <c r="X42748" s="69"/>
      <c r="Y42748" s="69"/>
      <c r="Z42748" s="69"/>
      <c r="AA42748" s="69"/>
    </row>
    <row r="42749" spans="24:27" x14ac:dyDescent="0.25">
      <c r="X42749" s="69"/>
      <c r="Y42749" s="69"/>
      <c r="Z42749" s="69"/>
      <c r="AA42749" s="69"/>
    </row>
    <row r="42750" spans="24:27" x14ac:dyDescent="0.25">
      <c r="X42750" s="69"/>
      <c r="Y42750" s="69"/>
      <c r="Z42750" s="69"/>
      <c r="AA42750" s="69"/>
    </row>
    <row r="42751" spans="24:27" x14ac:dyDescent="0.25">
      <c r="X42751" s="69"/>
      <c r="Y42751" s="69"/>
      <c r="Z42751" s="69"/>
      <c r="AA42751" s="69"/>
    </row>
    <row r="42752" spans="24:27" x14ac:dyDescent="0.25">
      <c r="X42752" s="69"/>
      <c r="Y42752" s="69"/>
      <c r="Z42752" s="69"/>
      <c r="AA42752" s="69"/>
    </row>
    <row r="42753" spans="24:27" x14ac:dyDescent="0.25">
      <c r="X42753" s="69"/>
      <c r="Y42753" s="69"/>
      <c r="Z42753" s="69"/>
      <c r="AA42753" s="69"/>
    </row>
    <row r="42754" spans="24:27" x14ac:dyDescent="0.25">
      <c r="X42754" s="69"/>
      <c r="Y42754" s="69"/>
      <c r="Z42754" s="69"/>
      <c r="AA42754" s="69"/>
    </row>
    <row r="42755" spans="24:27" x14ac:dyDescent="0.25">
      <c r="X42755" s="69"/>
      <c r="Y42755" s="69"/>
      <c r="Z42755" s="69"/>
      <c r="AA42755" s="69"/>
    </row>
    <row r="42756" spans="24:27" x14ac:dyDescent="0.25">
      <c r="X42756" s="69"/>
      <c r="Y42756" s="69"/>
      <c r="Z42756" s="69"/>
      <c r="AA42756" s="69"/>
    </row>
    <row r="42757" spans="24:27" x14ac:dyDescent="0.25">
      <c r="X42757" s="69"/>
      <c r="Y42757" s="69"/>
      <c r="Z42757" s="69"/>
      <c r="AA42757" s="69"/>
    </row>
    <row r="42758" spans="24:27" x14ac:dyDescent="0.25">
      <c r="X42758" s="69"/>
      <c r="Y42758" s="69"/>
      <c r="Z42758" s="69"/>
      <c r="AA42758" s="69"/>
    </row>
    <row r="42759" spans="24:27" x14ac:dyDescent="0.25">
      <c r="X42759" s="69"/>
      <c r="Y42759" s="69"/>
      <c r="Z42759" s="69"/>
      <c r="AA42759" s="69"/>
    </row>
    <row r="42760" spans="24:27" x14ac:dyDescent="0.25">
      <c r="X42760" s="69"/>
      <c r="Y42760" s="69"/>
      <c r="Z42760" s="69"/>
      <c r="AA42760" s="69"/>
    </row>
    <row r="42761" spans="24:27" x14ac:dyDescent="0.25">
      <c r="X42761" s="69"/>
      <c r="Y42761" s="69"/>
      <c r="Z42761" s="69"/>
      <c r="AA42761" s="69"/>
    </row>
    <row r="42762" spans="24:27" x14ac:dyDescent="0.25">
      <c r="X42762" s="69"/>
      <c r="Y42762" s="69"/>
      <c r="Z42762" s="69"/>
      <c r="AA42762" s="69"/>
    </row>
    <row r="42763" spans="24:27" x14ac:dyDescent="0.25">
      <c r="X42763" s="69"/>
      <c r="Y42763" s="69"/>
      <c r="Z42763" s="69"/>
      <c r="AA42763" s="69"/>
    </row>
    <row r="42764" spans="24:27" x14ac:dyDescent="0.25">
      <c r="X42764" s="69"/>
      <c r="Y42764" s="69"/>
      <c r="Z42764" s="69"/>
      <c r="AA42764" s="69"/>
    </row>
    <row r="42765" spans="24:27" x14ac:dyDescent="0.25">
      <c r="X42765" s="69"/>
      <c r="Y42765" s="69"/>
      <c r="Z42765" s="69"/>
      <c r="AA42765" s="69"/>
    </row>
    <row r="42766" spans="24:27" x14ac:dyDescent="0.25">
      <c r="X42766" s="69"/>
      <c r="Y42766" s="69"/>
      <c r="Z42766" s="69"/>
      <c r="AA42766" s="69"/>
    </row>
    <row r="42767" spans="24:27" x14ac:dyDescent="0.25">
      <c r="X42767" s="69"/>
      <c r="Y42767" s="69"/>
      <c r="Z42767" s="69"/>
      <c r="AA42767" s="69"/>
    </row>
    <row r="42768" spans="24:27" x14ac:dyDescent="0.25">
      <c r="X42768" s="69"/>
      <c r="Y42768" s="69"/>
      <c r="Z42768" s="69"/>
      <c r="AA42768" s="69"/>
    </row>
    <row r="42769" spans="24:27" x14ac:dyDescent="0.25">
      <c r="X42769" s="69"/>
      <c r="Y42769" s="69"/>
      <c r="Z42769" s="69"/>
      <c r="AA42769" s="69"/>
    </row>
    <row r="42770" spans="24:27" x14ac:dyDescent="0.25">
      <c r="X42770" s="69"/>
      <c r="Y42770" s="69"/>
      <c r="Z42770" s="69"/>
      <c r="AA42770" s="69"/>
    </row>
    <row r="42771" spans="24:27" x14ac:dyDescent="0.25">
      <c r="X42771" s="69"/>
      <c r="Y42771" s="69"/>
      <c r="Z42771" s="69"/>
      <c r="AA42771" s="69"/>
    </row>
    <row r="42772" spans="24:27" x14ac:dyDescent="0.25">
      <c r="X42772" s="69"/>
      <c r="Y42772" s="69"/>
      <c r="Z42772" s="69"/>
      <c r="AA42772" s="69"/>
    </row>
    <row r="42773" spans="24:27" x14ac:dyDescent="0.25">
      <c r="X42773" s="69"/>
      <c r="Y42773" s="69"/>
      <c r="Z42773" s="69"/>
      <c r="AA42773" s="69"/>
    </row>
    <row r="42774" spans="24:27" x14ac:dyDescent="0.25">
      <c r="X42774" s="69"/>
      <c r="Y42774" s="69"/>
      <c r="Z42774" s="69"/>
      <c r="AA42774" s="69"/>
    </row>
    <row r="42775" spans="24:27" x14ac:dyDescent="0.25">
      <c r="X42775" s="69"/>
      <c r="Y42775" s="69"/>
      <c r="Z42775" s="69"/>
      <c r="AA42775" s="69"/>
    </row>
    <row r="42776" spans="24:27" x14ac:dyDescent="0.25">
      <c r="X42776" s="69"/>
      <c r="Y42776" s="69"/>
      <c r="Z42776" s="69"/>
      <c r="AA42776" s="69"/>
    </row>
    <row r="42777" spans="24:27" x14ac:dyDescent="0.25">
      <c r="X42777" s="69"/>
      <c r="Y42777" s="69"/>
      <c r="Z42777" s="69"/>
      <c r="AA42777" s="69"/>
    </row>
    <row r="42778" spans="24:27" x14ac:dyDescent="0.25">
      <c r="X42778" s="69"/>
      <c r="Y42778" s="69"/>
      <c r="Z42778" s="69"/>
      <c r="AA42778" s="69"/>
    </row>
    <row r="42779" spans="24:27" x14ac:dyDescent="0.25">
      <c r="X42779" s="69"/>
      <c r="Y42779" s="69"/>
      <c r="Z42779" s="69"/>
      <c r="AA42779" s="69"/>
    </row>
    <row r="42780" spans="24:27" x14ac:dyDescent="0.25">
      <c r="X42780" s="69"/>
      <c r="Y42780" s="69"/>
      <c r="Z42780" s="69"/>
      <c r="AA42780" s="69"/>
    </row>
    <row r="42781" spans="24:27" x14ac:dyDescent="0.25">
      <c r="X42781" s="69"/>
      <c r="Y42781" s="69"/>
      <c r="Z42781" s="69"/>
      <c r="AA42781" s="69"/>
    </row>
    <row r="42782" spans="24:27" x14ac:dyDescent="0.25">
      <c r="X42782" s="69"/>
      <c r="Y42782" s="69"/>
      <c r="Z42782" s="69"/>
      <c r="AA42782" s="69"/>
    </row>
    <row r="42783" spans="24:27" x14ac:dyDescent="0.25">
      <c r="X42783" s="69"/>
      <c r="Y42783" s="69"/>
      <c r="Z42783" s="69"/>
      <c r="AA42783" s="69"/>
    </row>
    <row r="42784" spans="24:27" x14ac:dyDescent="0.25">
      <c r="X42784" s="69"/>
      <c r="Y42784" s="69"/>
      <c r="Z42784" s="69"/>
      <c r="AA42784" s="69"/>
    </row>
    <row r="42785" spans="24:27" x14ac:dyDescent="0.25">
      <c r="X42785" s="69"/>
      <c r="Y42785" s="69"/>
      <c r="Z42785" s="69"/>
      <c r="AA42785" s="69"/>
    </row>
    <row r="42786" spans="24:27" x14ac:dyDescent="0.25">
      <c r="X42786" s="69"/>
      <c r="Y42786" s="69"/>
      <c r="Z42786" s="69"/>
      <c r="AA42786" s="69"/>
    </row>
    <row r="42787" spans="24:27" x14ac:dyDescent="0.25">
      <c r="X42787" s="69"/>
      <c r="Y42787" s="69"/>
      <c r="Z42787" s="69"/>
      <c r="AA42787" s="69"/>
    </row>
    <row r="42788" spans="24:27" x14ac:dyDescent="0.25">
      <c r="X42788" s="69"/>
      <c r="Y42788" s="69"/>
      <c r="Z42788" s="69"/>
      <c r="AA42788" s="69"/>
    </row>
    <row r="42789" spans="24:27" x14ac:dyDescent="0.25">
      <c r="X42789" s="69"/>
      <c r="Y42789" s="69"/>
      <c r="Z42789" s="69"/>
      <c r="AA42789" s="69"/>
    </row>
    <row r="42790" spans="24:27" x14ac:dyDescent="0.25">
      <c r="X42790" s="69"/>
      <c r="Y42790" s="69"/>
      <c r="Z42790" s="69"/>
      <c r="AA42790" s="69"/>
    </row>
    <row r="42791" spans="24:27" x14ac:dyDescent="0.25">
      <c r="X42791" s="69"/>
      <c r="Y42791" s="69"/>
      <c r="Z42791" s="69"/>
      <c r="AA42791" s="69"/>
    </row>
    <row r="42792" spans="24:27" x14ac:dyDescent="0.25">
      <c r="X42792" s="69"/>
      <c r="Y42792" s="69"/>
      <c r="Z42792" s="69"/>
      <c r="AA42792" s="69"/>
    </row>
    <row r="42793" spans="24:27" x14ac:dyDescent="0.25">
      <c r="X42793" s="69"/>
      <c r="Y42793" s="69"/>
      <c r="Z42793" s="69"/>
      <c r="AA42793" s="69"/>
    </row>
    <row r="42794" spans="24:27" x14ac:dyDescent="0.25">
      <c r="X42794" s="69"/>
      <c r="Y42794" s="69"/>
      <c r="Z42794" s="69"/>
      <c r="AA42794" s="69"/>
    </row>
    <row r="42795" spans="24:27" x14ac:dyDescent="0.25">
      <c r="X42795" s="69"/>
      <c r="Y42795" s="69"/>
      <c r="Z42795" s="69"/>
      <c r="AA42795" s="69"/>
    </row>
    <row r="42796" spans="24:27" x14ac:dyDescent="0.25">
      <c r="X42796" s="69"/>
      <c r="Y42796" s="69"/>
      <c r="Z42796" s="69"/>
      <c r="AA42796" s="69"/>
    </row>
    <row r="42797" spans="24:27" x14ac:dyDescent="0.25">
      <c r="X42797" s="69"/>
      <c r="Y42797" s="69"/>
      <c r="Z42797" s="69"/>
      <c r="AA42797" s="69"/>
    </row>
    <row r="42798" spans="24:27" x14ac:dyDescent="0.25">
      <c r="X42798" s="69"/>
      <c r="Y42798" s="69"/>
      <c r="Z42798" s="69"/>
      <c r="AA42798" s="69"/>
    </row>
    <row r="42799" spans="24:27" x14ac:dyDescent="0.25">
      <c r="X42799" s="69"/>
      <c r="Y42799" s="69"/>
      <c r="Z42799" s="69"/>
      <c r="AA42799" s="69"/>
    </row>
    <row r="42800" spans="24:27" x14ac:dyDescent="0.25">
      <c r="X42800" s="69"/>
      <c r="Y42800" s="69"/>
      <c r="Z42800" s="69"/>
      <c r="AA42800" s="69"/>
    </row>
    <row r="42801" spans="24:27" x14ac:dyDescent="0.25">
      <c r="X42801" s="69"/>
      <c r="Y42801" s="69"/>
      <c r="Z42801" s="69"/>
      <c r="AA42801" s="69"/>
    </row>
    <row r="42802" spans="24:27" x14ac:dyDescent="0.25">
      <c r="X42802" s="69"/>
      <c r="Y42802" s="69"/>
      <c r="Z42802" s="69"/>
      <c r="AA42802" s="69"/>
    </row>
    <row r="42803" spans="24:27" x14ac:dyDescent="0.25">
      <c r="X42803" s="69"/>
      <c r="Y42803" s="69"/>
      <c r="Z42803" s="69"/>
      <c r="AA42803" s="69"/>
    </row>
    <row r="42804" spans="24:27" x14ac:dyDescent="0.25">
      <c r="X42804" s="69"/>
      <c r="Y42804" s="69"/>
      <c r="Z42804" s="69"/>
      <c r="AA42804" s="69"/>
    </row>
    <row r="42805" spans="24:27" x14ac:dyDescent="0.25">
      <c r="X42805" s="69"/>
      <c r="Y42805" s="69"/>
      <c r="Z42805" s="69"/>
      <c r="AA42805" s="69"/>
    </row>
    <row r="42806" spans="24:27" x14ac:dyDescent="0.25">
      <c r="X42806" s="69"/>
      <c r="Y42806" s="69"/>
      <c r="Z42806" s="69"/>
      <c r="AA42806" s="69"/>
    </row>
    <row r="42807" spans="24:27" x14ac:dyDescent="0.25">
      <c r="X42807" s="69"/>
      <c r="Y42807" s="69"/>
      <c r="Z42807" s="69"/>
      <c r="AA42807" s="69"/>
    </row>
    <row r="42808" spans="24:27" x14ac:dyDescent="0.25">
      <c r="X42808" s="69"/>
      <c r="Y42808" s="69"/>
      <c r="Z42808" s="69"/>
      <c r="AA42808" s="69"/>
    </row>
    <row r="42809" spans="24:27" x14ac:dyDescent="0.25">
      <c r="X42809" s="69"/>
      <c r="Y42809" s="69"/>
      <c r="Z42809" s="69"/>
      <c r="AA42809" s="69"/>
    </row>
    <row r="42810" spans="24:27" x14ac:dyDescent="0.25">
      <c r="X42810" s="69"/>
      <c r="Y42810" s="69"/>
      <c r="Z42810" s="69"/>
      <c r="AA42810" s="69"/>
    </row>
    <row r="42811" spans="24:27" x14ac:dyDescent="0.25">
      <c r="X42811" s="69"/>
      <c r="Y42811" s="69"/>
      <c r="Z42811" s="69"/>
      <c r="AA42811" s="69"/>
    </row>
    <row r="42812" spans="24:27" x14ac:dyDescent="0.25">
      <c r="X42812" s="69"/>
      <c r="Y42812" s="69"/>
      <c r="Z42812" s="69"/>
      <c r="AA42812" s="69"/>
    </row>
    <row r="42813" spans="24:27" x14ac:dyDescent="0.25">
      <c r="X42813" s="69"/>
      <c r="Y42813" s="69"/>
      <c r="Z42813" s="69"/>
      <c r="AA42813" s="69"/>
    </row>
    <row r="42814" spans="24:27" x14ac:dyDescent="0.25">
      <c r="X42814" s="69"/>
      <c r="Y42814" s="69"/>
      <c r="Z42814" s="69"/>
      <c r="AA42814" s="69"/>
    </row>
    <row r="42815" spans="24:27" x14ac:dyDescent="0.25">
      <c r="X42815" s="69"/>
      <c r="Y42815" s="69"/>
      <c r="Z42815" s="69"/>
      <c r="AA42815" s="69"/>
    </row>
    <row r="42816" spans="24:27" x14ac:dyDescent="0.25">
      <c r="X42816" s="69"/>
      <c r="Y42816" s="69"/>
      <c r="Z42816" s="69"/>
      <c r="AA42816" s="69"/>
    </row>
    <row r="42817" spans="24:27" x14ac:dyDescent="0.25">
      <c r="X42817" s="69"/>
      <c r="Y42817" s="69"/>
      <c r="Z42817" s="69"/>
      <c r="AA42817" s="69"/>
    </row>
    <row r="42818" spans="24:27" x14ac:dyDescent="0.25">
      <c r="X42818" s="69"/>
      <c r="Y42818" s="69"/>
      <c r="Z42818" s="69"/>
      <c r="AA42818" s="69"/>
    </row>
    <row r="42819" spans="24:27" x14ac:dyDescent="0.25">
      <c r="X42819" s="69"/>
      <c r="Y42819" s="69"/>
      <c r="Z42819" s="69"/>
      <c r="AA42819" s="69"/>
    </row>
    <row r="42820" spans="24:27" x14ac:dyDescent="0.25">
      <c r="X42820" s="69"/>
      <c r="Y42820" s="69"/>
      <c r="Z42820" s="69"/>
      <c r="AA42820" s="69"/>
    </row>
    <row r="42821" spans="24:27" x14ac:dyDescent="0.25">
      <c r="X42821" s="69"/>
      <c r="Y42821" s="69"/>
      <c r="Z42821" s="69"/>
      <c r="AA42821" s="69"/>
    </row>
    <row r="42822" spans="24:27" x14ac:dyDescent="0.25">
      <c r="X42822" s="69"/>
      <c r="Y42822" s="69"/>
      <c r="Z42822" s="69"/>
      <c r="AA42822" s="69"/>
    </row>
    <row r="42823" spans="24:27" x14ac:dyDescent="0.25">
      <c r="X42823" s="69"/>
      <c r="Y42823" s="69"/>
      <c r="Z42823" s="69"/>
      <c r="AA42823" s="69"/>
    </row>
    <row r="42824" spans="24:27" x14ac:dyDescent="0.25">
      <c r="X42824" s="69"/>
      <c r="Y42824" s="69"/>
      <c r="Z42824" s="69"/>
      <c r="AA42824" s="69"/>
    </row>
    <row r="42825" spans="24:27" x14ac:dyDescent="0.25">
      <c r="X42825" s="69"/>
      <c r="Y42825" s="69"/>
      <c r="Z42825" s="69"/>
      <c r="AA42825" s="69"/>
    </row>
    <row r="42826" spans="24:27" x14ac:dyDescent="0.25">
      <c r="X42826" s="69"/>
      <c r="Y42826" s="69"/>
      <c r="Z42826" s="69"/>
      <c r="AA42826" s="69"/>
    </row>
    <row r="42827" spans="24:27" x14ac:dyDescent="0.25">
      <c r="X42827" s="69"/>
      <c r="Y42827" s="69"/>
      <c r="Z42827" s="69"/>
      <c r="AA42827" s="69"/>
    </row>
    <row r="42828" spans="24:27" x14ac:dyDescent="0.25">
      <c r="X42828" s="69"/>
      <c r="Y42828" s="69"/>
      <c r="Z42828" s="69"/>
      <c r="AA42828" s="69"/>
    </row>
    <row r="42829" spans="24:27" x14ac:dyDescent="0.25">
      <c r="X42829" s="69"/>
      <c r="Y42829" s="69"/>
      <c r="Z42829" s="69"/>
      <c r="AA42829" s="69"/>
    </row>
    <row r="42830" spans="24:27" x14ac:dyDescent="0.25">
      <c r="X42830" s="69"/>
      <c r="Y42830" s="69"/>
      <c r="Z42830" s="69"/>
      <c r="AA42830" s="69"/>
    </row>
    <row r="42831" spans="24:27" x14ac:dyDescent="0.25">
      <c r="X42831" s="69"/>
      <c r="Y42831" s="69"/>
      <c r="Z42831" s="69"/>
      <c r="AA42831" s="69"/>
    </row>
    <row r="42832" spans="24:27" x14ac:dyDescent="0.25">
      <c r="X42832" s="69"/>
      <c r="Y42832" s="69"/>
      <c r="Z42832" s="69"/>
      <c r="AA42832" s="69"/>
    </row>
    <row r="42833" spans="24:27" x14ac:dyDescent="0.25">
      <c r="X42833" s="69"/>
      <c r="Y42833" s="69"/>
      <c r="Z42833" s="69"/>
      <c r="AA42833" s="69"/>
    </row>
    <row r="42834" spans="24:27" x14ac:dyDescent="0.25">
      <c r="X42834" s="69"/>
      <c r="Y42834" s="69"/>
      <c r="Z42834" s="69"/>
      <c r="AA42834" s="69"/>
    </row>
    <row r="42835" spans="24:27" x14ac:dyDescent="0.25">
      <c r="X42835" s="69"/>
      <c r="Y42835" s="69"/>
      <c r="Z42835" s="69"/>
      <c r="AA42835" s="69"/>
    </row>
    <row r="42836" spans="24:27" x14ac:dyDescent="0.25">
      <c r="X42836" s="69"/>
      <c r="Y42836" s="69"/>
      <c r="Z42836" s="69"/>
      <c r="AA42836" s="69"/>
    </row>
    <row r="42837" spans="24:27" x14ac:dyDescent="0.25">
      <c r="X42837" s="69"/>
      <c r="Y42837" s="69"/>
      <c r="Z42837" s="69"/>
      <c r="AA42837" s="69"/>
    </row>
    <row r="42838" spans="24:27" x14ac:dyDescent="0.25">
      <c r="X42838" s="69"/>
      <c r="Y42838" s="69"/>
      <c r="Z42838" s="69"/>
      <c r="AA42838" s="69"/>
    </row>
    <row r="42839" spans="24:27" x14ac:dyDescent="0.25">
      <c r="X42839" s="69"/>
      <c r="Y42839" s="69"/>
      <c r="Z42839" s="69"/>
      <c r="AA42839" s="69"/>
    </row>
    <row r="42840" spans="24:27" x14ac:dyDescent="0.25">
      <c r="X42840" s="69"/>
      <c r="Y42840" s="69"/>
      <c r="Z42840" s="69"/>
      <c r="AA42840" s="69"/>
    </row>
    <row r="42841" spans="24:27" x14ac:dyDescent="0.25">
      <c r="X42841" s="69"/>
      <c r="Y42841" s="69"/>
      <c r="Z42841" s="69"/>
      <c r="AA42841" s="69"/>
    </row>
    <row r="42842" spans="24:27" x14ac:dyDescent="0.25">
      <c r="X42842" s="69"/>
      <c r="Y42842" s="69"/>
      <c r="Z42842" s="69"/>
      <c r="AA42842" s="69"/>
    </row>
    <row r="42843" spans="24:27" x14ac:dyDescent="0.25">
      <c r="X42843" s="69"/>
      <c r="Y42843" s="69"/>
      <c r="Z42843" s="69"/>
      <c r="AA42843" s="69"/>
    </row>
    <row r="42844" spans="24:27" x14ac:dyDescent="0.25">
      <c r="X42844" s="69"/>
      <c r="Y42844" s="69"/>
      <c r="Z42844" s="69"/>
      <c r="AA42844" s="69"/>
    </row>
    <row r="42845" spans="24:27" x14ac:dyDescent="0.25">
      <c r="X42845" s="69"/>
      <c r="Y42845" s="69"/>
      <c r="Z42845" s="69"/>
      <c r="AA42845" s="69"/>
    </row>
    <row r="42846" spans="24:27" x14ac:dyDescent="0.25">
      <c r="X42846" s="69"/>
      <c r="Y42846" s="69"/>
      <c r="Z42846" s="69"/>
      <c r="AA42846" s="69"/>
    </row>
    <row r="42847" spans="24:27" x14ac:dyDescent="0.25">
      <c r="X42847" s="69"/>
      <c r="Y42847" s="69"/>
      <c r="Z42847" s="69"/>
      <c r="AA42847" s="69"/>
    </row>
    <row r="42848" spans="24:27" x14ac:dyDescent="0.25">
      <c r="X42848" s="69"/>
      <c r="Y42848" s="69"/>
      <c r="Z42848" s="69"/>
      <c r="AA42848" s="69"/>
    </row>
    <row r="42849" spans="24:27" x14ac:dyDescent="0.25">
      <c r="X42849" s="69"/>
      <c r="Y42849" s="69"/>
      <c r="Z42849" s="69"/>
      <c r="AA42849" s="69"/>
    </row>
    <row r="42850" spans="24:27" x14ac:dyDescent="0.25">
      <c r="X42850" s="69"/>
      <c r="Y42850" s="69"/>
      <c r="Z42850" s="69"/>
      <c r="AA42850" s="69"/>
    </row>
    <row r="42851" spans="24:27" x14ac:dyDescent="0.25">
      <c r="X42851" s="69"/>
      <c r="Y42851" s="69"/>
      <c r="Z42851" s="69"/>
      <c r="AA42851" s="69"/>
    </row>
    <row r="42852" spans="24:27" x14ac:dyDescent="0.25">
      <c r="X42852" s="69"/>
      <c r="Y42852" s="69"/>
      <c r="Z42852" s="69"/>
      <c r="AA42852" s="69"/>
    </row>
    <row r="42853" spans="24:27" x14ac:dyDescent="0.25">
      <c r="X42853" s="69"/>
      <c r="Y42853" s="69"/>
      <c r="Z42853" s="69"/>
      <c r="AA42853" s="69"/>
    </row>
    <row r="42854" spans="24:27" x14ac:dyDescent="0.25">
      <c r="X42854" s="69"/>
      <c r="Y42854" s="69"/>
      <c r="Z42854" s="69"/>
      <c r="AA42854" s="69"/>
    </row>
    <row r="42855" spans="24:27" x14ac:dyDescent="0.25">
      <c r="X42855" s="69"/>
      <c r="Y42855" s="69"/>
      <c r="Z42855" s="69"/>
      <c r="AA42855" s="69"/>
    </row>
    <row r="42856" spans="24:27" x14ac:dyDescent="0.25">
      <c r="X42856" s="69"/>
      <c r="Y42856" s="69"/>
      <c r="Z42856" s="69"/>
      <c r="AA42856" s="69"/>
    </row>
    <row r="42857" spans="24:27" x14ac:dyDescent="0.25">
      <c r="X42857" s="69"/>
      <c r="Y42857" s="69"/>
      <c r="Z42857" s="69"/>
      <c r="AA42857" s="69"/>
    </row>
    <row r="42858" spans="24:27" x14ac:dyDescent="0.25">
      <c r="X42858" s="69"/>
      <c r="Y42858" s="69"/>
      <c r="Z42858" s="69"/>
      <c r="AA42858" s="69"/>
    </row>
    <row r="42859" spans="24:27" x14ac:dyDescent="0.25">
      <c r="X42859" s="69"/>
      <c r="Y42859" s="69"/>
      <c r="Z42859" s="69"/>
      <c r="AA42859" s="69"/>
    </row>
    <row r="42860" spans="24:27" x14ac:dyDescent="0.25">
      <c r="X42860" s="69"/>
      <c r="Y42860" s="69"/>
      <c r="Z42860" s="69"/>
      <c r="AA42860" s="69"/>
    </row>
    <row r="42861" spans="24:27" x14ac:dyDescent="0.25">
      <c r="X42861" s="69"/>
      <c r="Y42861" s="69"/>
      <c r="Z42861" s="69"/>
      <c r="AA42861" s="69"/>
    </row>
    <row r="42862" spans="24:27" x14ac:dyDescent="0.25">
      <c r="X42862" s="69"/>
      <c r="Y42862" s="69"/>
      <c r="Z42862" s="69"/>
      <c r="AA42862" s="69"/>
    </row>
    <row r="42863" spans="24:27" x14ac:dyDescent="0.25">
      <c r="X42863" s="69"/>
      <c r="Y42863" s="69"/>
      <c r="Z42863" s="69"/>
      <c r="AA42863" s="69"/>
    </row>
    <row r="42864" spans="24:27" x14ac:dyDescent="0.25">
      <c r="X42864" s="69"/>
      <c r="Y42864" s="69"/>
      <c r="Z42864" s="69"/>
      <c r="AA42864" s="69"/>
    </row>
    <row r="42865" spans="24:27" x14ac:dyDescent="0.25">
      <c r="X42865" s="69"/>
      <c r="Y42865" s="69"/>
      <c r="Z42865" s="69"/>
      <c r="AA42865" s="69"/>
    </row>
    <row r="42866" spans="24:27" x14ac:dyDescent="0.25">
      <c r="X42866" s="69"/>
      <c r="Y42866" s="69"/>
      <c r="Z42866" s="69"/>
      <c r="AA42866" s="69"/>
    </row>
    <row r="42867" spans="24:27" x14ac:dyDescent="0.25">
      <c r="X42867" s="69"/>
      <c r="Y42867" s="69"/>
      <c r="Z42867" s="69"/>
      <c r="AA42867" s="69"/>
    </row>
    <row r="42868" spans="24:27" x14ac:dyDescent="0.25">
      <c r="X42868" s="69"/>
      <c r="Y42868" s="69"/>
      <c r="Z42868" s="69"/>
      <c r="AA42868" s="69"/>
    </row>
    <row r="42869" spans="24:27" x14ac:dyDescent="0.25">
      <c r="X42869" s="69"/>
      <c r="Y42869" s="69"/>
      <c r="Z42869" s="69"/>
      <c r="AA42869" s="69"/>
    </row>
    <row r="42870" spans="24:27" x14ac:dyDescent="0.25">
      <c r="X42870" s="69"/>
      <c r="Y42870" s="69"/>
      <c r="Z42870" s="69"/>
      <c r="AA42870" s="69"/>
    </row>
    <row r="42871" spans="24:27" x14ac:dyDescent="0.25">
      <c r="X42871" s="69"/>
      <c r="Y42871" s="69"/>
      <c r="Z42871" s="69"/>
      <c r="AA42871" s="69"/>
    </row>
    <row r="42872" spans="24:27" x14ac:dyDescent="0.25">
      <c r="X42872" s="69"/>
      <c r="Y42872" s="69"/>
      <c r="Z42872" s="69"/>
      <c r="AA42872" s="69"/>
    </row>
    <row r="42873" spans="24:27" x14ac:dyDescent="0.25">
      <c r="X42873" s="69"/>
      <c r="Y42873" s="69"/>
      <c r="Z42873" s="69"/>
      <c r="AA42873" s="69"/>
    </row>
    <row r="42874" spans="24:27" x14ac:dyDescent="0.25">
      <c r="X42874" s="69"/>
      <c r="Y42874" s="69"/>
      <c r="Z42874" s="69"/>
      <c r="AA42874" s="69"/>
    </row>
    <row r="42875" spans="24:27" x14ac:dyDescent="0.25">
      <c r="X42875" s="69"/>
      <c r="Y42875" s="69"/>
      <c r="Z42875" s="69"/>
      <c r="AA42875" s="69"/>
    </row>
    <row r="42876" spans="24:27" x14ac:dyDescent="0.25">
      <c r="X42876" s="69"/>
      <c r="Y42876" s="69"/>
      <c r="Z42876" s="69"/>
      <c r="AA42876" s="69"/>
    </row>
    <row r="42877" spans="24:27" x14ac:dyDescent="0.25">
      <c r="X42877" s="69"/>
      <c r="Y42877" s="69"/>
      <c r="Z42877" s="69"/>
      <c r="AA42877" s="69"/>
    </row>
    <row r="42878" spans="24:27" x14ac:dyDescent="0.25">
      <c r="X42878" s="69"/>
      <c r="Y42878" s="69"/>
      <c r="Z42878" s="69"/>
      <c r="AA42878" s="69"/>
    </row>
    <row r="42879" spans="24:27" x14ac:dyDescent="0.25">
      <c r="X42879" s="69"/>
      <c r="Y42879" s="69"/>
      <c r="Z42879" s="69"/>
      <c r="AA42879" s="69"/>
    </row>
    <row r="42880" spans="24:27" x14ac:dyDescent="0.25">
      <c r="X42880" s="69"/>
      <c r="Y42880" s="69"/>
      <c r="Z42880" s="69"/>
      <c r="AA42880" s="69"/>
    </row>
    <row r="42881" spans="24:27" x14ac:dyDescent="0.25">
      <c r="X42881" s="69"/>
      <c r="Y42881" s="69"/>
      <c r="Z42881" s="69"/>
      <c r="AA42881" s="69"/>
    </row>
    <row r="42882" spans="24:27" x14ac:dyDescent="0.25">
      <c r="X42882" s="69"/>
      <c r="Y42882" s="69"/>
      <c r="Z42882" s="69"/>
      <c r="AA42882" s="69"/>
    </row>
    <row r="42883" spans="24:27" x14ac:dyDescent="0.25">
      <c r="X42883" s="69"/>
      <c r="Y42883" s="69"/>
      <c r="Z42883" s="69"/>
      <c r="AA42883" s="69"/>
    </row>
    <row r="42884" spans="24:27" x14ac:dyDescent="0.25">
      <c r="X42884" s="69"/>
      <c r="Y42884" s="69"/>
      <c r="Z42884" s="69"/>
      <c r="AA42884" s="69"/>
    </row>
    <row r="42885" spans="24:27" x14ac:dyDescent="0.25">
      <c r="X42885" s="69"/>
      <c r="Y42885" s="69"/>
      <c r="Z42885" s="69"/>
      <c r="AA42885" s="69"/>
    </row>
    <row r="42886" spans="24:27" x14ac:dyDescent="0.25">
      <c r="X42886" s="69"/>
      <c r="Y42886" s="69"/>
      <c r="Z42886" s="69"/>
      <c r="AA42886" s="69"/>
    </row>
    <row r="42887" spans="24:27" x14ac:dyDescent="0.25">
      <c r="X42887" s="69"/>
      <c r="Y42887" s="69"/>
      <c r="Z42887" s="69"/>
      <c r="AA42887" s="69"/>
    </row>
    <row r="42888" spans="24:27" x14ac:dyDescent="0.25">
      <c r="X42888" s="69"/>
      <c r="Y42888" s="69"/>
      <c r="Z42888" s="69"/>
      <c r="AA42888" s="69"/>
    </row>
    <row r="42889" spans="24:27" x14ac:dyDescent="0.25">
      <c r="X42889" s="69"/>
      <c r="Y42889" s="69"/>
      <c r="Z42889" s="69"/>
      <c r="AA42889" s="69"/>
    </row>
    <row r="42890" spans="24:27" x14ac:dyDescent="0.25">
      <c r="X42890" s="69"/>
      <c r="Y42890" s="69"/>
      <c r="Z42890" s="69"/>
      <c r="AA42890" s="69"/>
    </row>
    <row r="42891" spans="24:27" x14ac:dyDescent="0.25">
      <c r="X42891" s="69"/>
      <c r="Y42891" s="69"/>
      <c r="Z42891" s="69"/>
      <c r="AA42891" s="69"/>
    </row>
    <row r="42892" spans="24:27" x14ac:dyDescent="0.25">
      <c r="X42892" s="69"/>
      <c r="Y42892" s="69"/>
      <c r="Z42892" s="69"/>
      <c r="AA42892" s="69"/>
    </row>
    <row r="42893" spans="24:27" x14ac:dyDescent="0.25">
      <c r="X42893" s="69"/>
      <c r="Y42893" s="69"/>
      <c r="Z42893" s="69"/>
      <c r="AA42893" s="69"/>
    </row>
    <row r="42894" spans="24:27" x14ac:dyDescent="0.25">
      <c r="X42894" s="69"/>
      <c r="Y42894" s="69"/>
      <c r="Z42894" s="69"/>
      <c r="AA42894" s="69"/>
    </row>
    <row r="42895" spans="24:27" x14ac:dyDescent="0.25">
      <c r="X42895" s="69"/>
      <c r="Y42895" s="69"/>
      <c r="Z42895" s="69"/>
      <c r="AA42895" s="69"/>
    </row>
    <row r="42896" spans="24:27" x14ac:dyDescent="0.25">
      <c r="X42896" s="69"/>
      <c r="Y42896" s="69"/>
      <c r="Z42896" s="69"/>
      <c r="AA42896" s="69"/>
    </row>
    <row r="42897" spans="24:27" x14ac:dyDescent="0.25">
      <c r="X42897" s="69"/>
      <c r="Y42897" s="69"/>
      <c r="Z42897" s="69"/>
      <c r="AA42897" s="69"/>
    </row>
    <row r="42898" spans="24:27" x14ac:dyDescent="0.25">
      <c r="X42898" s="69"/>
      <c r="Y42898" s="69"/>
      <c r="Z42898" s="69"/>
      <c r="AA42898" s="69"/>
    </row>
    <row r="42899" spans="24:27" x14ac:dyDescent="0.25">
      <c r="X42899" s="69"/>
      <c r="Y42899" s="69"/>
      <c r="Z42899" s="69"/>
      <c r="AA42899" s="69"/>
    </row>
    <row r="42900" spans="24:27" x14ac:dyDescent="0.25">
      <c r="X42900" s="69"/>
      <c r="Y42900" s="69"/>
      <c r="Z42900" s="69"/>
      <c r="AA42900" s="69"/>
    </row>
    <row r="42901" spans="24:27" x14ac:dyDescent="0.25">
      <c r="X42901" s="69"/>
      <c r="Y42901" s="69"/>
      <c r="Z42901" s="69"/>
      <c r="AA42901" s="69"/>
    </row>
    <row r="42902" spans="24:27" x14ac:dyDescent="0.25">
      <c r="X42902" s="69"/>
      <c r="Y42902" s="69"/>
      <c r="Z42902" s="69"/>
      <c r="AA42902" s="69"/>
    </row>
    <row r="42903" spans="24:27" x14ac:dyDescent="0.25">
      <c r="X42903" s="69"/>
      <c r="Y42903" s="69"/>
      <c r="Z42903" s="69"/>
      <c r="AA42903" s="69"/>
    </row>
    <row r="42904" spans="24:27" x14ac:dyDescent="0.25">
      <c r="X42904" s="69"/>
      <c r="Y42904" s="69"/>
      <c r="Z42904" s="69"/>
      <c r="AA42904" s="69"/>
    </row>
    <row r="42905" spans="24:27" x14ac:dyDescent="0.25">
      <c r="X42905" s="69"/>
      <c r="Y42905" s="69"/>
      <c r="Z42905" s="69"/>
      <c r="AA42905" s="69"/>
    </row>
    <row r="42906" spans="24:27" x14ac:dyDescent="0.25">
      <c r="X42906" s="69"/>
      <c r="Y42906" s="69"/>
      <c r="Z42906" s="69"/>
      <c r="AA42906" s="69"/>
    </row>
    <row r="42907" spans="24:27" x14ac:dyDescent="0.25">
      <c r="X42907" s="69"/>
      <c r="Y42907" s="69"/>
      <c r="Z42907" s="69"/>
      <c r="AA42907" s="69"/>
    </row>
    <row r="42908" spans="24:27" x14ac:dyDescent="0.25">
      <c r="X42908" s="69"/>
      <c r="Y42908" s="69"/>
      <c r="Z42908" s="69"/>
      <c r="AA42908" s="69"/>
    </row>
    <row r="42909" spans="24:27" x14ac:dyDescent="0.25">
      <c r="X42909" s="69"/>
      <c r="Y42909" s="69"/>
      <c r="Z42909" s="69"/>
      <c r="AA42909" s="69"/>
    </row>
    <row r="42910" spans="24:27" x14ac:dyDescent="0.25">
      <c r="X42910" s="69"/>
      <c r="Y42910" s="69"/>
      <c r="Z42910" s="69"/>
      <c r="AA42910" s="69"/>
    </row>
    <row r="42911" spans="24:27" x14ac:dyDescent="0.25">
      <c r="X42911" s="69"/>
      <c r="Y42911" s="69"/>
      <c r="Z42911" s="69"/>
      <c r="AA42911" s="69"/>
    </row>
    <row r="42912" spans="24:27" x14ac:dyDescent="0.25">
      <c r="X42912" s="69"/>
      <c r="Y42912" s="69"/>
      <c r="Z42912" s="69"/>
      <c r="AA42912" s="69"/>
    </row>
    <row r="42913" spans="24:27" x14ac:dyDescent="0.25">
      <c r="X42913" s="69"/>
      <c r="Y42913" s="69"/>
      <c r="Z42913" s="69"/>
      <c r="AA42913" s="69"/>
    </row>
    <row r="42914" spans="24:27" x14ac:dyDescent="0.25">
      <c r="X42914" s="69"/>
      <c r="Y42914" s="69"/>
      <c r="Z42914" s="69"/>
      <c r="AA42914" s="69"/>
    </row>
    <row r="42915" spans="24:27" x14ac:dyDescent="0.25">
      <c r="X42915" s="69"/>
      <c r="Y42915" s="69"/>
      <c r="Z42915" s="69"/>
      <c r="AA42915" s="69"/>
    </row>
    <row r="42916" spans="24:27" x14ac:dyDescent="0.25">
      <c r="X42916" s="69"/>
      <c r="Y42916" s="69"/>
      <c r="Z42916" s="69"/>
      <c r="AA42916" s="69"/>
    </row>
    <row r="42917" spans="24:27" x14ac:dyDescent="0.25">
      <c r="X42917" s="69"/>
      <c r="Y42917" s="69"/>
      <c r="Z42917" s="69"/>
      <c r="AA42917" s="69"/>
    </row>
    <row r="42918" spans="24:27" x14ac:dyDescent="0.25">
      <c r="X42918" s="69"/>
      <c r="Y42918" s="69"/>
      <c r="Z42918" s="69"/>
      <c r="AA42918" s="69"/>
    </row>
    <row r="42919" spans="24:27" x14ac:dyDescent="0.25">
      <c r="X42919" s="69"/>
      <c r="Y42919" s="69"/>
      <c r="Z42919" s="69"/>
      <c r="AA42919" s="69"/>
    </row>
    <row r="42920" spans="24:27" x14ac:dyDescent="0.25">
      <c r="X42920" s="69"/>
      <c r="Y42920" s="69"/>
      <c r="Z42920" s="69"/>
      <c r="AA42920" s="69"/>
    </row>
    <row r="42921" spans="24:27" x14ac:dyDescent="0.25">
      <c r="X42921" s="69"/>
      <c r="Y42921" s="69"/>
      <c r="Z42921" s="69"/>
      <c r="AA42921" s="69"/>
    </row>
    <row r="42922" spans="24:27" x14ac:dyDescent="0.25">
      <c r="X42922" s="69"/>
      <c r="Y42922" s="69"/>
      <c r="Z42922" s="69"/>
      <c r="AA42922" s="69"/>
    </row>
    <row r="42923" spans="24:27" x14ac:dyDescent="0.25">
      <c r="X42923" s="69"/>
      <c r="Y42923" s="69"/>
      <c r="Z42923" s="69"/>
      <c r="AA42923" s="69"/>
    </row>
    <row r="42924" spans="24:27" x14ac:dyDescent="0.25">
      <c r="X42924" s="69"/>
      <c r="Y42924" s="69"/>
      <c r="Z42924" s="69"/>
      <c r="AA42924" s="69"/>
    </row>
    <row r="42925" spans="24:27" x14ac:dyDescent="0.25">
      <c r="X42925" s="69"/>
      <c r="Y42925" s="69"/>
      <c r="Z42925" s="69"/>
      <c r="AA42925" s="69"/>
    </row>
    <row r="42926" spans="24:27" x14ac:dyDescent="0.25">
      <c r="X42926" s="69"/>
      <c r="Y42926" s="69"/>
      <c r="Z42926" s="69"/>
      <c r="AA42926" s="69"/>
    </row>
    <row r="42927" spans="24:27" x14ac:dyDescent="0.25">
      <c r="X42927" s="69"/>
      <c r="Y42927" s="69"/>
      <c r="Z42927" s="69"/>
      <c r="AA42927" s="69"/>
    </row>
    <row r="42928" spans="24:27" x14ac:dyDescent="0.25">
      <c r="X42928" s="69"/>
      <c r="Y42928" s="69"/>
      <c r="Z42928" s="69"/>
      <c r="AA42928" s="69"/>
    </row>
    <row r="42929" spans="24:27" x14ac:dyDescent="0.25">
      <c r="X42929" s="69"/>
      <c r="Y42929" s="69"/>
      <c r="Z42929" s="69"/>
      <c r="AA42929" s="69"/>
    </row>
    <row r="42930" spans="24:27" x14ac:dyDescent="0.25">
      <c r="X42930" s="69"/>
      <c r="Y42930" s="69"/>
      <c r="Z42930" s="69"/>
      <c r="AA42930" s="69"/>
    </row>
    <row r="42931" spans="24:27" x14ac:dyDescent="0.25">
      <c r="X42931" s="69"/>
      <c r="Y42931" s="69"/>
      <c r="Z42931" s="69"/>
      <c r="AA42931" s="69"/>
    </row>
    <row r="42932" spans="24:27" x14ac:dyDescent="0.25">
      <c r="X42932" s="69"/>
      <c r="Y42932" s="69"/>
      <c r="Z42932" s="69"/>
      <c r="AA42932" s="69"/>
    </row>
    <row r="42933" spans="24:27" x14ac:dyDescent="0.25">
      <c r="X42933" s="69"/>
      <c r="Y42933" s="69"/>
      <c r="Z42933" s="69"/>
      <c r="AA42933" s="69"/>
    </row>
    <row r="42934" spans="24:27" x14ac:dyDescent="0.25">
      <c r="X42934" s="69"/>
      <c r="Y42934" s="69"/>
      <c r="Z42934" s="69"/>
      <c r="AA42934" s="69"/>
    </row>
    <row r="42935" spans="24:27" x14ac:dyDescent="0.25">
      <c r="X42935" s="69"/>
      <c r="Y42935" s="69"/>
      <c r="Z42935" s="69"/>
      <c r="AA42935" s="69"/>
    </row>
    <row r="42936" spans="24:27" x14ac:dyDescent="0.25">
      <c r="X42936" s="69"/>
      <c r="Y42936" s="69"/>
      <c r="Z42936" s="69"/>
      <c r="AA42936" s="69"/>
    </row>
    <row r="42937" spans="24:27" x14ac:dyDescent="0.25">
      <c r="X42937" s="69"/>
      <c r="Y42937" s="69"/>
      <c r="Z42937" s="69"/>
      <c r="AA42937" s="69"/>
    </row>
    <row r="42938" spans="24:27" x14ac:dyDescent="0.25">
      <c r="X42938" s="69"/>
      <c r="Y42938" s="69"/>
      <c r="Z42938" s="69"/>
      <c r="AA42938" s="69"/>
    </row>
    <row r="42939" spans="24:27" x14ac:dyDescent="0.25">
      <c r="X42939" s="69"/>
      <c r="Y42939" s="69"/>
      <c r="Z42939" s="69"/>
      <c r="AA42939" s="69"/>
    </row>
    <row r="42940" spans="24:27" x14ac:dyDescent="0.25">
      <c r="X42940" s="69"/>
      <c r="Y42940" s="69"/>
      <c r="Z42940" s="69"/>
      <c r="AA42940" s="69"/>
    </row>
    <row r="42941" spans="24:27" x14ac:dyDescent="0.25">
      <c r="X42941" s="69"/>
      <c r="Y42941" s="69"/>
      <c r="Z42941" s="69"/>
      <c r="AA42941" s="69"/>
    </row>
    <row r="42942" spans="24:27" x14ac:dyDescent="0.25">
      <c r="X42942" s="69"/>
      <c r="Y42942" s="69"/>
      <c r="Z42942" s="69"/>
      <c r="AA42942" s="69"/>
    </row>
    <row r="42943" spans="24:27" x14ac:dyDescent="0.25">
      <c r="X42943" s="69"/>
      <c r="Y42943" s="69"/>
      <c r="Z42943" s="69"/>
      <c r="AA42943" s="69"/>
    </row>
    <row r="42944" spans="24:27" x14ac:dyDescent="0.25">
      <c r="X42944" s="69"/>
      <c r="Y42944" s="69"/>
      <c r="Z42944" s="69"/>
      <c r="AA42944" s="69"/>
    </row>
    <row r="42945" spans="24:27" x14ac:dyDescent="0.25">
      <c r="X42945" s="69"/>
      <c r="Y42945" s="69"/>
      <c r="Z42945" s="69"/>
      <c r="AA42945" s="69"/>
    </row>
    <row r="42946" spans="24:27" x14ac:dyDescent="0.25">
      <c r="X42946" s="69"/>
      <c r="Y42946" s="69"/>
      <c r="Z42946" s="69"/>
      <c r="AA42946" s="69"/>
    </row>
    <row r="42947" spans="24:27" x14ac:dyDescent="0.25">
      <c r="X42947" s="69"/>
      <c r="Y42947" s="69"/>
      <c r="Z42947" s="69"/>
      <c r="AA42947" s="69"/>
    </row>
    <row r="42948" spans="24:27" x14ac:dyDescent="0.25">
      <c r="X42948" s="69"/>
      <c r="Y42948" s="69"/>
      <c r="Z42948" s="69"/>
      <c r="AA42948" s="69"/>
    </row>
    <row r="42949" spans="24:27" x14ac:dyDescent="0.25">
      <c r="X42949" s="69"/>
      <c r="Y42949" s="69"/>
      <c r="Z42949" s="69"/>
      <c r="AA42949" s="69"/>
    </row>
    <row r="42950" spans="24:27" x14ac:dyDescent="0.25">
      <c r="X42950" s="69"/>
      <c r="Y42950" s="69"/>
      <c r="Z42950" s="69"/>
      <c r="AA42950" s="69"/>
    </row>
    <row r="42951" spans="24:27" x14ac:dyDescent="0.25">
      <c r="X42951" s="69"/>
      <c r="Y42951" s="69"/>
      <c r="Z42951" s="69"/>
      <c r="AA42951" s="69"/>
    </row>
    <row r="42952" spans="24:27" x14ac:dyDescent="0.25">
      <c r="X42952" s="69"/>
      <c r="Y42952" s="69"/>
      <c r="Z42952" s="69"/>
      <c r="AA42952" s="69"/>
    </row>
    <row r="42953" spans="24:27" x14ac:dyDescent="0.25">
      <c r="X42953" s="69"/>
      <c r="Y42953" s="69"/>
      <c r="Z42953" s="69"/>
      <c r="AA42953" s="69"/>
    </row>
    <row r="42954" spans="24:27" x14ac:dyDescent="0.25">
      <c r="X42954" s="69"/>
      <c r="Y42954" s="69"/>
      <c r="Z42954" s="69"/>
      <c r="AA42954" s="69"/>
    </row>
    <row r="42955" spans="24:27" x14ac:dyDescent="0.25">
      <c r="X42955" s="69"/>
      <c r="Y42955" s="69"/>
      <c r="Z42955" s="69"/>
      <c r="AA42955" s="69"/>
    </row>
    <row r="42956" spans="24:27" x14ac:dyDescent="0.25">
      <c r="X42956" s="69"/>
      <c r="Y42956" s="69"/>
      <c r="Z42956" s="69"/>
      <c r="AA42956" s="69"/>
    </row>
    <row r="42957" spans="24:27" x14ac:dyDescent="0.25">
      <c r="X42957" s="69"/>
      <c r="Y42957" s="69"/>
      <c r="Z42957" s="69"/>
      <c r="AA42957" s="69"/>
    </row>
    <row r="42958" spans="24:27" x14ac:dyDescent="0.25">
      <c r="X42958" s="69"/>
      <c r="Y42958" s="69"/>
      <c r="Z42958" s="69"/>
      <c r="AA42958" s="69"/>
    </row>
    <row r="42959" spans="24:27" x14ac:dyDescent="0.25">
      <c r="X42959" s="69"/>
      <c r="Y42959" s="69"/>
      <c r="Z42959" s="69"/>
      <c r="AA42959" s="69"/>
    </row>
    <row r="42960" spans="24:27" x14ac:dyDescent="0.25">
      <c r="X42960" s="69"/>
      <c r="Y42960" s="69"/>
      <c r="Z42960" s="69"/>
      <c r="AA42960" s="69"/>
    </row>
    <row r="42961" spans="24:27" x14ac:dyDescent="0.25">
      <c r="X42961" s="69"/>
      <c r="Y42961" s="69"/>
      <c r="Z42961" s="69"/>
      <c r="AA42961" s="69"/>
    </row>
    <row r="42962" spans="24:27" x14ac:dyDescent="0.25">
      <c r="X42962" s="69"/>
      <c r="Y42962" s="69"/>
      <c r="Z42962" s="69"/>
      <c r="AA42962" s="69"/>
    </row>
    <row r="42963" spans="24:27" x14ac:dyDescent="0.25">
      <c r="X42963" s="69"/>
      <c r="Y42963" s="69"/>
      <c r="Z42963" s="69"/>
      <c r="AA42963" s="69"/>
    </row>
    <row r="42964" spans="24:27" x14ac:dyDescent="0.25">
      <c r="X42964" s="69"/>
      <c r="Y42964" s="69"/>
      <c r="Z42964" s="69"/>
      <c r="AA42964" s="69"/>
    </row>
    <row r="42965" spans="24:27" x14ac:dyDescent="0.25">
      <c r="X42965" s="69"/>
      <c r="Y42965" s="69"/>
      <c r="Z42965" s="69"/>
      <c r="AA42965" s="69"/>
    </row>
    <row r="42966" spans="24:27" x14ac:dyDescent="0.25">
      <c r="X42966" s="69"/>
      <c r="Y42966" s="69"/>
      <c r="Z42966" s="69"/>
      <c r="AA42966" s="69"/>
    </row>
    <row r="42967" spans="24:27" x14ac:dyDescent="0.25">
      <c r="X42967" s="69"/>
      <c r="Y42967" s="69"/>
      <c r="Z42967" s="69"/>
      <c r="AA42967" s="69"/>
    </row>
    <row r="42968" spans="24:27" x14ac:dyDescent="0.25">
      <c r="X42968" s="69"/>
      <c r="Y42968" s="69"/>
      <c r="Z42968" s="69"/>
      <c r="AA42968" s="69"/>
    </row>
    <row r="42969" spans="24:27" x14ac:dyDescent="0.25">
      <c r="X42969" s="69"/>
      <c r="Y42969" s="69"/>
      <c r="Z42969" s="69"/>
      <c r="AA42969" s="69"/>
    </row>
    <row r="42970" spans="24:27" x14ac:dyDescent="0.25">
      <c r="X42970" s="69"/>
      <c r="Y42970" s="69"/>
      <c r="Z42970" s="69"/>
      <c r="AA42970" s="69"/>
    </row>
    <row r="42971" spans="24:27" x14ac:dyDescent="0.25">
      <c r="X42971" s="69"/>
      <c r="Y42971" s="69"/>
      <c r="Z42971" s="69"/>
      <c r="AA42971" s="69"/>
    </row>
    <row r="42972" spans="24:27" x14ac:dyDescent="0.25">
      <c r="X42972" s="69"/>
      <c r="Y42972" s="69"/>
      <c r="Z42972" s="69"/>
      <c r="AA42972" s="69"/>
    </row>
    <row r="42973" spans="24:27" x14ac:dyDescent="0.25">
      <c r="X42973" s="69"/>
      <c r="Y42973" s="69"/>
      <c r="Z42973" s="69"/>
      <c r="AA42973" s="69"/>
    </row>
    <row r="42974" spans="24:27" x14ac:dyDescent="0.25">
      <c r="X42974" s="69"/>
      <c r="Y42974" s="69"/>
      <c r="Z42974" s="69"/>
      <c r="AA42974" s="69"/>
    </row>
    <row r="42975" spans="24:27" x14ac:dyDescent="0.25">
      <c r="X42975" s="69"/>
      <c r="Y42975" s="69"/>
      <c r="Z42975" s="69"/>
      <c r="AA42975" s="69"/>
    </row>
    <row r="42976" spans="24:27" x14ac:dyDescent="0.25">
      <c r="X42976" s="69"/>
      <c r="Y42976" s="69"/>
      <c r="Z42976" s="69"/>
      <c r="AA42976" s="69"/>
    </row>
    <row r="42977" spans="24:27" x14ac:dyDescent="0.25">
      <c r="X42977" s="69"/>
      <c r="Y42977" s="69"/>
      <c r="Z42977" s="69"/>
      <c r="AA42977" s="69"/>
    </row>
    <row r="42978" spans="24:27" x14ac:dyDescent="0.25">
      <c r="X42978" s="69"/>
      <c r="Y42978" s="69"/>
      <c r="Z42978" s="69"/>
      <c r="AA42978" s="69"/>
    </row>
    <row r="42979" spans="24:27" x14ac:dyDescent="0.25">
      <c r="X42979" s="69"/>
      <c r="Y42979" s="69"/>
      <c r="Z42979" s="69"/>
      <c r="AA42979" s="69"/>
    </row>
    <row r="42980" spans="24:27" x14ac:dyDescent="0.25">
      <c r="X42980" s="69"/>
      <c r="Y42980" s="69"/>
      <c r="Z42980" s="69"/>
      <c r="AA42980" s="69"/>
    </row>
    <row r="42981" spans="24:27" x14ac:dyDescent="0.25">
      <c r="X42981" s="69"/>
      <c r="Y42981" s="69"/>
      <c r="Z42981" s="69"/>
      <c r="AA42981" s="69"/>
    </row>
    <row r="42982" spans="24:27" x14ac:dyDescent="0.25">
      <c r="X42982" s="69"/>
      <c r="Y42982" s="69"/>
      <c r="Z42982" s="69"/>
      <c r="AA42982" s="69"/>
    </row>
    <row r="42983" spans="24:27" x14ac:dyDescent="0.25">
      <c r="X42983" s="69"/>
      <c r="Y42983" s="69"/>
      <c r="Z42983" s="69"/>
      <c r="AA42983" s="69"/>
    </row>
    <row r="42984" spans="24:27" x14ac:dyDescent="0.25">
      <c r="X42984" s="69"/>
      <c r="Y42984" s="69"/>
      <c r="Z42984" s="69"/>
      <c r="AA42984" s="69"/>
    </row>
    <row r="42985" spans="24:27" x14ac:dyDescent="0.25">
      <c r="X42985" s="69"/>
      <c r="Y42985" s="69"/>
      <c r="Z42985" s="69"/>
      <c r="AA42985" s="69"/>
    </row>
    <row r="42986" spans="24:27" x14ac:dyDescent="0.25">
      <c r="X42986" s="69"/>
      <c r="Y42986" s="69"/>
      <c r="Z42986" s="69"/>
      <c r="AA42986" s="69"/>
    </row>
    <row r="42987" spans="24:27" x14ac:dyDescent="0.25">
      <c r="X42987" s="69"/>
      <c r="Y42987" s="69"/>
      <c r="Z42987" s="69"/>
      <c r="AA42987" s="69"/>
    </row>
    <row r="42988" spans="24:27" x14ac:dyDescent="0.25">
      <c r="X42988" s="69"/>
      <c r="Y42988" s="69"/>
      <c r="Z42988" s="69"/>
      <c r="AA42988" s="69"/>
    </row>
    <row r="42989" spans="24:27" x14ac:dyDescent="0.25">
      <c r="X42989" s="69"/>
      <c r="Y42989" s="69"/>
      <c r="Z42989" s="69"/>
      <c r="AA42989" s="69"/>
    </row>
    <row r="42990" spans="24:27" x14ac:dyDescent="0.25">
      <c r="X42990" s="69"/>
      <c r="Y42990" s="69"/>
      <c r="Z42990" s="69"/>
      <c r="AA42990" s="69"/>
    </row>
    <row r="42991" spans="24:27" x14ac:dyDescent="0.25">
      <c r="X42991" s="69"/>
      <c r="Y42991" s="69"/>
      <c r="Z42991" s="69"/>
      <c r="AA42991" s="69"/>
    </row>
    <row r="42992" spans="24:27" x14ac:dyDescent="0.25">
      <c r="X42992" s="69"/>
      <c r="Y42992" s="69"/>
      <c r="Z42992" s="69"/>
      <c r="AA42992" s="69"/>
    </row>
    <row r="42993" spans="24:27" x14ac:dyDescent="0.25">
      <c r="X42993" s="69"/>
      <c r="Y42993" s="69"/>
      <c r="Z42993" s="69"/>
      <c r="AA42993" s="69"/>
    </row>
    <row r="42994" spans="24:27" x14ac:dyDescent="0.25">
      <c r="X42994" s="69"/>
      <c r="Y42994" s="69"/>
      <c r="Z42994" s="69"/>
      <c r="AA42994" s="69"/>
    </row>
    <row r="42995" spans="24:27" x14ac:dyDescent="0.25">
      <c r="X42995" s="69"/>
      <c r="Y42995" s="69"/>
      <c r="Z42995" s="69"/>
      <c r="AA42995" s="69"/>
    </row>
    <row r="42996" spans="24:27" x14ac:dyDescent="0.25">
      <c r="X42996" s="69"/>
      <c r="Y42996" s="69"/>
      <c r="Z42996" s="69"/>
      <c r="AA42996" s="69"/>
    </row>
    <row r="42997" spans="24:27" x14ac:dyDescent="0.25">
      <c r="X42997" s="69"/>
      <c r="Y42997" s="69"/>
      <c r="Z42997" s="69"/>
      <c r="AA42997" s="69"/>
    </row>
    <row r="42998" spans="24:27" x14ac:dyDescent="0.25">
      <c r="X42998" s="69"/>
      <c r="Y42998" s="69"/>
      <c r="Z42998" s="69"/>
      <c r="AA42998" s="69"/>
    </row>
    <row r="42999" spans="24:27" x14ac:dyDescent="0.25">
      <c r="X42999" s="69"/>
      <c r="Y42999" s="69"/>
      <c r="Z42999" s="69"/>
      <c r="AA42999" s="69"/>
    </row>
    <row r="43000" spans="24:27" x14ac:dyDescent="0.25">
      <c r="X43000" s="69"/>
      <c r="Y43000" s="69"/>
      <c r="Z43000" s="69"/>
      <c r="AA43000" s="69"/>
    </row>
    <row r="43001" spans="24:27" x14ac:dyDescent="0.25">
      <c r="X43001" s="69"/>
      <c r="Y43001" s="69"/>
      <c r="Z43001" s="69"/>
      <c r="AA43001" s="69"/>
    </row>
    <row r="43002" spans="24:27" x14ac:dyDescent="0.25">
      <c r="X43002" s="69"/>
      <c r="Y43002" s="69"/>
      <c r="Z43002" s="69"/>
      <c r="AA43002" s="69"/>
    </row>
    <row r="43003" spans="24:27" x14ac:dyDescent="0.25">
      <c r="X43003" s="69"/>
      <c r="Y43003" s="69"/>
      <c r="Z43003" s="69"/>
      <c r="AA43003" s="69"/>
    </row>
    <row r="43004" spans="24:27" x14ac:dyDescent="0.25">
      <c r="X43004" s="69"/>
      <c r="Y43004" s="69"/>
      <c r="Z43004" s="69"/>
      <c r="AA43004" s="69"/>
    </row>
    <row r="43005" spans="24:27" x14ac:dyDescent="0.25">
      <c r="X43005" s="69"/>
      <c r="Y43005" s="69"/>
      <c r="Z43005" s="69"/>
      <c r="AA43005" s="69"/>
    </row>
    <row r="43006" spans="24:27" x14ac:dyDescent="0.25">
      <c r="X43006" s="69"/>
      <c r="Y43006" s="69"/>
      <c r="Z43006" s="69"/>
      <c r="AA43006" s="69"/>
    </row>
    <row r="43007" spans="24:27" x14ac:dyDescent="0.25">
      <c r="X43007" s="69"/>
      <c r="Y43007" s="69"/>
      <c r="Z43007" s="69"/>
      <c r="AA43007" s="69"/>
    </row>
    <row r="43008" spans="24:27" x14ac:dyDescent="0.25">
      <c r="X43008" s="69"/>
      <c r="Y43008" s="69"/>
      <c r="Z43008" s="69"/>
      <c r="AA43008" s="69"/>
    </row>
    <row r="43009" spans="24:27" x14ac:dyDescent="0.25">
      <c r="X43009" s="69"/>
      <c r="Y43009" s="69"/>
      <c r="Z43009" s="69"/>
      <c r="AA43009" s="69"/>
    </row>
    <row r="43010" spans="24:27" x14ac:dyDescent="0.25">
      <c r="X43010" s="69"/>
      <c r="Y43010" s="69"/>
      <c r="Z43010" s="69"/>
      <c r="AA43010" s="69"/>
    </row>
    <row r="43011" spans="24:27" x14ac:dyDescent="0.25">
      <c r="X43011" s="69"/>
      <c r="Y43011" s="69"/>
      <c r="Z43011" s="69"/>
      <c r="AA43011" s="69"/>
    </row>
    <row r="43012" spans="24:27" x14ac:dyDescent="0.25">
      <c r="X43012" s="69"/>
      <c r="Y43012" s="69"/>
      <c r="Z43012" s="69"/>
      <c r="AA43012" s="69"/>
    </row>
    <row r="43013" spans="24:27" x14ac:dyDescent="0.25">
      <c r="X43013" s="69"/>
      <c r="Y43013" s="69"/>
      <c r="Z43013" s="69"/>
      <c r="AA43013" s="69"/>
    </row>
    <row r="43014" spans="24:27" x14ac:dyDescent="0.25">
      <c r="X43014" s="69"/>
      <c r="Y43014" s="69"/>
      <c r="Z43014" s="69"/>
      <c r="AA43014" s="69"/>
    </row>
    <row r="43015" spans="24:27" x14ac:dyDescent="0.25">
      <c r="X43015" s="69"/>
      <c r="Y43015" s="69"/>
      <c r="Z43015" s="69"/>
      <c r="AA43015" s="69"/>
    </row>
    <row r="43016" spans="24:27" x14ac:dyDescent="0.25">
      <c r="X43016" s="69"/>
      <c r="Y43016" s="69"/>
      <c r="Z43016" s="69"/>
      <c r="AA43016" s="69"/>
    </row>
    <row r="43017" spans="24:27" x14ac:dyDescent="0.25">
      <c r="X43017" s="69"/>
      <c r="Y43017" s="69"/>
      <c r="Z43017" s="69"/>
      <c r="AA43017" s="69"/>
    </row>
    <row r="43018" spans="24:27" x14ac:dyDescent="0.25">
      <c r="X43018" s="69"/>
      <c r="Y43018" s="69"/>
      <c r="Z43018" s="69"/>
      <c r="AA43018" s="69"/>
    </row>
    <row r="43019" spans="24:27" x14ac:dyDescent="0.25">
      <c r="X43019" s="69"/>
      <c r="Y43019" s="69"/>
      <c r="Z43019" s="69"/>
      <c r="AA43019" s="69"/>
    </row>
    <row r="43020" spans="24:27" x14ac:dyDescent="0.25">
      <c r="X43020" s="69"/>
      <c r="Y43020" s="69"/>
      <c r="Z43020" s="69"/>
      <c r="AA43020" s="69"/>
    </row>
    <row r="43021" spans="24:27" x14ac:dyDescent="0.25">
      <c r="X43021" s="69"/>
      <c r="Y43021" s="69"/>
      <c r="Z43021" s="69"/>
      <c r="AA43021" s="69"/>
    </row>
    <row r="43022" spans="24:27" x14ac:dyDescent="0.25">
      <c r="X43022" s="69"/>
      <c r="Y43022" s="69"/>
      <c r="Z43022" s="69"/>
      <c r="AA43022" s="69"/>
    </row>
    <row r="43023" spans="24:27" x14ac:dyDescent="0.25">
      <c r="X43023" s="69"/>
      <c r="Y43023" s="69"/>
      <c r="Z43023" s="69"/>
      <c r="AA43023" s="69"/>
    </row>
    <row r="43024" spans="24:27" x14ac:dyDescent="0.25">
      <c r="X43024" s="69"/>
      <c r="Y43024" s="69"/>
      <c r="Z43024" s="69"/>
      <c r="AA43024" s="69"/>
    </row>
    <row r="43025" spans="24:27" x14ac:dyDescent="0.25">
      <c r="X43025" s="69"/>
      <c r="Y43025" s="69"/>
      <c r="Z43025" s="69"/>
      <c r="AA43025" s="69"/>
    </row>
    <row r="43026" spans="24:27" x14ac:dyDescent="0.25">
      <c r="X43026" s="69"/>
      <c r="Y43026" s="69"/>
      <c r="Z43026" s="69"/>
      <c r="AA43026" s="69"/>
    </row>
    <row r="43027" spans="24:27" x14ac:dyDescent="0.25">
      <c r="X43027" s="69"/>
      <c r="Y43027" s="69"/>
      <c r="Z43027" s="69"/>
      <c r="AA43027" s="69"/>
    </row>
    <row r="43028" spans="24:27" x14ac:dyDescent="0.25">
      <c r="X43028" s="69"/>
      <c r="Y43028" s="69"/>
      <c r="Z43028" s="69"/>
      <c r="AA43028" s="69"/>
    </row>
    <row r="43029" spans="24:27" x14ac:dyDescent="0.25">
      <c r="X43029" s="69"/>
      <c r="Y43029" s="69"/>
      <c r="Z43029" s="69"/>
      <c r="AA43029" s="69"/>
    </row>
    <row r="43030" spans="24:27" x14ac:dyDescent="0.25">
      <c r="X43030" s="69"/>
      <c r="Y43030" s="69"/>
      <c r="Z43030" s="69"/>
      <c r="AA43030" s="69"/>
    </row>
    <row r="43031" spans="24:27" x14ac:dyDescent="0.25">
      <c r="X43031" s="69"/>
      <c r="Y43031" s="69"/>
      <c r="Z43031" s="69"/>
      <c r="AA43031" s="69"/>
    </row>
    <row r="43032" spans="24:27" x14ac:dyDescent="0.25">
      <c r="X43032" s="69"/>
      <c r="Y43032" s="69"/>
      <c r="Z43032" s="69"/>
      <c r="AA43032" s="69"/>
    </row>
    <row r="43033" spans="24:27" x14ac:dyDescent="0.25">
      <c r="X43033" s="69"/>
      <c r="Y43033" s="69"/>
      <c r="Z43033" s="69"/>
      <c r="AA43033" s="69"/>
    </row>
    <row r="43034" spans="24:27" x14ac:dyDescent="0.25">
      <c r="X43034" s="69"/>
      <c r="Y43034" s="69"/>
      <c r="Z43034" s="69"/>
      <c r="AA43034" s="69"/>
    </row>
    <row r="43035" spans="24:27" x14ac:dyDescent="0.25">
      <c r="X43035" s="69"/>
      <c r="Y43035" s="69"/>
      <c r="Z43035" s="69"/>
      <c r="AA43035" s="69"/>
    </row>
    <row r="43036" spans="24:27" x14ac:dyDescent="0.25">
      <c r="X43036" s="69"/>
      <c r="Y43036" s="69"/>
      <c r="Z43036" s="69"/>
      <c r="AA43036" s="69"/>
    </row>
    <row r="43037" spans="24:27" x14ac:dyDescent="0.25">
      <c r="X43037" s="69"/>
      <c r="Y43037" s="69"/>
      <c r="Z43037" s="69"/>
      <c r="AA43037" s="69"/>
    </row>
    <row r="43038" spans="24:27" x14ac:dyDescent="0.25">
      <c r="X43038" s="69"/>
      <c r="Y43038" s="69"/>
      <c r="Z43038" s="69"/>
      <c r="AA43038" s="69"/>
    </row>
    <row r="43039" spans="24:27" x14ac:dyDescent="0.25">
      <c r="X43039" s="69"/>
      <c r="Y43039" s="69"/>
      <c r="Z43039" s="69"/>
      <c r="AA43039" s="69"/>
    </row>
    <row r="43040" spans="24:27" x14ac:dyDescent="0.25">
      <c r="X43040" s="69"/>
      <c r="Y43040" s="69"/>
      <c r="Z43040" s="69"/>
      <c r="AA43040" s="69"/>
    </row>
    <row r="43041" spans="24:27" x14ac:dyDescent="0.25">
      <c r="X43041" s="69"/>
      <c r="Y43041" s="69"/>
      <c r="Z43041" s="69"/>
      <c r="AA43041" s="69"/>
    </row>
    <row r="43042" spans="24:27" x14ac:dyDescent="0.25">
      <c r="X43042" s="69"/>
      <c r="Y43042" s="69"/>
      <c r="Z43042" s="69"/>
      <c r="AA43042" s="69"/>
    </row>
    <row r="43043" spans="24:27" x14ac:dyDescent="0.25">
      <c r="X43043" s="69"/>
      <c r="Y43043" s="69"/>
      <c r="Z43043" s="69"/>
      <c r="AA43043" s="69"/>
    </row>
    <row r="43044" spans="24:27" x14ac:dyDescent="0.25">
      <c r="X43044" s="69"/>
      <c r="Y43044" s="69"/>
      <c r="Z43044" s="69"/>
      <c r="AA43044" s="69"/>
    </row>
    <row r="43045" spans="24:27" x14ac:dyDescent="0.25">
      <c r="X43045" s="69"/>
      <c r="Y43045" s="69"/>
      <c r="Z43045" s="69"/>
      <c r="AA43045" s="69"/>
    </row>
    <row r="43046" spans="24:27" x14ac:dyDescent="0.25">
      <c r="X43046" s="69"/>
      <c r="Y43046" s="69"/>
      <c r="Z43046" s="69"/>
      <c r="AA43046" s="69"/>
    </row>
    <row r="43047" spans="24:27" x14ac:dyDescent="0.25">
      <c r="X43047" s="69"/>
      <c r="Y43047" s="69"/>
      <c r="Z43047" s="69"/>
      <c r="AA43047" s="69"/>
    </row>
    <row r="43048" spans="24:27" x14ac:dyDescent="0.25">
      <c r="X43048" s="69"/>
      <c r="Y43048" s="69"/>
      <c r="Z43048" s="69"/>
      <c r="AA43048" s="69"/>
    </row>
    <row r="43049" spans="24:27" x14ac:dyDescent="0.25">
      <c r="X43049" s="69"/>
      <c r="Y43049" s="69"/>
      <c r="Z43049" s="69"/>
      <c r="AA43049" s="69"/>
    </row>
    <row r="43050" spans="24:27" x14ac:dyDescent="0.25">
      <c r="X43050" s="69"/>
      <c r="Y43050" s="69"/>
      <c r="Z43050" s="69"/>
      <c r="AA43050" s="69"/>
    </row>
    <row r="43051" spans="24:27" x14ac:dyDescent="0.25">
      <c r="X43051" s="69"/>
      <c r="Y43051" s="69"/>
      <c r="Z43051" s="69"/>
      <c r="AA43051" s="69"/>
    </row>
    <row r="43052" spans="24:27" x14ac:dyDescent="0.25">
      <c r="X43052" s="69"/>
      <c r="Y43052" s="69"/>
      <c r="Z43052" s="69"/>
      <c r="AA43052" s="69"/>
    </row>
    <row r="43053" spans="24:27" x14ac:dyDescent="0.25">
      <c r="X43053" s="69"/>
      <c r="Y43053" s="69"/>
      <c r="Z43053" s="69"/>
      <c r="AA43053" s="69"/>
    </row>
    <row r="43054" spans="24:27" x14ac:dyDescent="0.25">
      <c r="X43054" s="69"/>
      <c r="Y43054" s="69"/>
      <c r="Z43054" s="69"/>
      <c r="AA43054" s="69"/>
    </row>
    <row r="43055" spans="24:27" x14ac:dyDescent="0.25">
      <c r="X43055" s="69"/>
      <c r="Y43055" s="69"/>
      <c r="Z43055" s="69"/>
      <c r="AA43055" s="69"/>
    </row>
    <row r="43056" spans="24:27" x14ac:dyDescent="0.25">
      <c r="X43056" s="69"/>
      <c r="Y43056" s="69"/>
      <c r="Z43056" s="69"/>
      <c r="AA43056" s="69"/>
    </row>
    <row r="43057" spans="24:27" x14ac:dyDescent="0.25">
      <c r="X43057" s="69"/>
      <c r="Y43057" s="69"/>
      <c r="Z43057" s="69"/>
      <c r="AA43057" s="69"/>
    </row>
    <row r="43058" spans="24:27" x14ac:dyDescent="0.25">
      <c r="X43058" s="69"/>
      <c r="Y43058" s="69"/>
      <c r="Z43058" s="69"/>
      <c r="AA43058" s="69"/>
    </row>
    <row r="43059" spans="24:27" x14ac:dyDescent="0.25">
      <c r="X43059" s="69"/>
      <c r="Y43059" s="69"/>
      <c r="Z43059" s="69"/>
      <c r="AA43059" s="69"/>
    </row>
    <row r="43060" spans="24:27" x14ac:dyDescent="0.25">
      <c r="X43060" s="69"/>
      <c r="Y43060" s="69"/>
      <c r="Z43060" s="69"/>
      <c r="AA43060" s="69"/>
    </row>
    <row r="43061" spans="24:27" x14ac:dyDescent="0.25">
      <c r="X43061" s="69"/>
      <c r="Y43061" s="69"/>
      <c r="Z43061" s="69"/>
      <c r="AA43061" s="69"/>
    </row>
    <row r="43062" spans="24:27" x14ac:dyDescent="0.25">
      <c r="X43062" s="69"/>
      <c r="Y43062" s="69"/>
      <c r="Z43062" s="69"/>
      <c r="AA43062" s="69"/>
    </row>
    <row r="43063" spans="24:27" x14ac:dyDescent="0.25">
      <c r="X43063" s="69"/>
      <c r="Y43063" s="69"/>
      <c r="Z43063" s="69"/>
      <c r="AA43063" s="69"/>
    </row>
    <row r="43064" spans="24:27" x14ac:dyDescent="0.25">
      <c r="X43064" s="69"/>
      <c r="Y43064" s="69"/>
      <c r="Z43064" s="69"/>
      <c r="AA43064" s="69"/>
    </row>
    <row r="43065" spans="24:27" x14ac:dyDescent="0.25">
      <c r="X43065" s="69"/>
      <c r="Y43065" s="69"/>
      <c r="Z43065" s="69"/>
      <c r="AA43065" s="69"/>
    </row>
    <row r="43066" spans="24:27" x14ac:dyDescent="0.25">
      <c r="X43066" s="69"/>
      <c r="Y43066" s="69"/>
      <c r="Z43066" s="69"/>
      <c r="AA43066" s="69"/>
    </row>
    <row r="43067" spans="24:27" x14ac:dyDescent="0.25">
      <c r="X43067" s="69"/>
      <c r="Y43067" s="69"/>
      <c r="Z43067" s="69"/>
      <c r="AA43067" s="69"/>
    </row>
    <row r="43068" spans="24:27" x14ac:dyDescent="0.25">
      <c r="X43068" s="69"/>
      <c r="Y43068" s="69"/>
      <c r="Z43068" s="69"/>
      <c r="AA43068" s="69"/>
    </row>
    <row r="43069" spans="24:27" x14ac:dyDescent="0.25">
      <c r="X43069" s="69"/>
      <c r="Y43069" s="69"/>
      <c r="Z43069" s="69"/>
      <c r="AA43069" s="69"/>
    </row>
    <row r="43070" spans="24:27" x14ac:dyDescent="0.25">
      <c r="X43070" s="69"/>
      <c r="Y43070" s="69"/>
      <c r="Z43070" s="69"/>
      <c r="AA43070" s="69"/>
    </row>
    <row r="43071" spans="24:27" x14ac:dyDescent="0.25">
      <c r="X43071" s="69"/>
      <c r="Y43071" s="69"/>
      <c r="Z43071" s="69"/>
      <c r="AA43071" s="69"/>
    </row>
    <row r="43072" spans="24:27" x14ac:dyDescent="0.25">
      <c r="X43072" s="69"/>
      <c r="Y43072" s="69"/>
      <c r="Z43072" s="69"/>
      <c r="AA43072" s="69"/>
    </row>
    <row r="43073" spans="24:27" x14ac:dyDescent="0.25">
      <c r="X43073" s="69"/>
      <c r="Y43073" s="69"/>
      <c r="Z43073" s="69"/>
      <c r="AA43073" s="69"/>
    </row>
    <row r="43074" spans="24:27" x14ac:dyDescent="0.25">
      <c r="X43074" s="69"/>
      <c r="Y43074" s="69"/>
      <c r="Z43074" s="69"/>
      <c r="AA43074" s="69"/>
    </row>
    <row r="43075" spans="24:27" x14ac:dyDescent="0.25">
      <c r="X43075" s="69"/>
      <c r="Y43075" s="69"/>
      <c r="Z43075" s="69"/>
      <c r="AA43075" s="69"/>
    </row>
    <row r="43076" spans="24:27" x14ac:dyDescent="0.25">
      <c r="X43076" s="69"/>
      <c r="Y43076" s="69"/>
      <c r="Z43076" s="69"/>
      <c r="AA43076" s="69"/>
    </row>
    <row r="43077" spans="24:27" x14ac:dyDescent="0.25">
      <c r="X43077" s="69"/>
      <c r="Y43077" s="69"/>
      <c r="Z43077" s="69"/>
      <c r="AA43077" s="69"/>
    </row>
    <row r="43078" spans="24:27" x14ac:dyDescent="0.25">
      <c r="X43078" s="69"/>
      <c r="Y43078" s="69"/>
      <c r="Z43078" s="69"/>
      <c r="AA43078" s="69"/>
    </row>
    <row r="43079" spans="24:27" x14ac:dyDescent="0.25">
      <c r="X43079" s="69"/>
      <c r="Y43079" s="69"/>
      <c r="Z43079" s="69"/>
      <c r="AA43079" s="69"/>
    </row>
    <row r="43080" spans="24:27" x14ac:dyDescent="0.25">
      <c r="X43080" s="69"/>
      <c r="Y43080" s="69"/>
      <c r="Z43080" s="69"/>
      <c r="AA43080" s="69"/>
    </row>
    <row r="43081" spans="24:27" x14ac:dyDescent="0.25">
      <c r="X43081" s="69"/>
      <c r="Y43081" s="69"/>
      <c r="Z43081" s="69"/>
      <c r="AA43081" s="69"/>
    </row>
    <row r="43082" spans="24:27" x14ac:dyDescent="0.25">
      <c r="X43082" s="69"/>
      <c r="Y43082" s="69"/>
      <c r="Z43082" s="69"/>
      <c r="AA43082" s="69"/>
    </row>
    <row r="43083" spans="24:27" x14ac:dyDescent="0.25">
      <c r="X43083" s="69"/>
      <c r="Y43083" s="69"/>
      <c r="Z43083" s="69"/>
      <c r="AA43083" s="69"/>
    </row>
    <row r="43084" spans="24:27" x14ac:dyDescent="0.25">
      <c r="X43084" s="69"/>
      <c r="Y43084" s="69"/>
      <c r="Z43084" s="69"/>
      <c r="AA43084" s="69"/>
    </row>
    <row r="43085" spans="24:27" x14ac:dyDescent="0.25">
      <c r="X43085" s="69"/>
      <c r="Y43085" s="69"/>
      <c r="Z43085" s="69"/>
      <c r="AA43085" s="69"/>
    </row>
    <row r="43086" spans="24:27" x14ac:dyDescent="0.25">
      <c r="X43086" s="69"/>
      <c r="Y43086" s="69"/>
      <c r="Z43086" s="69"/>
      <c r="AA43086" s="69"/>
    </row>
    <row r="43087" spans="24:27" x14ac:dyDescent="0.25">
      <c r="X43087" s="69"/>
      <c r="Y43087" s="69"/>
      <c r="Z43087" s="69"/>
      <c r="AA43087" s="69"/>
    </row>
    <row r="43088" spans="24:27" x14ac:dyDescent="0.25">
      <c r="X43088" s="69"/>
      <c r="Y43088" s="69"/>
      <c r="Z43088" s="69"/>
      <c r="AA43088" s="69"/>
    </row>
    <row r="43089" spans="24:27" x14ac:dyDescent="0.25">
      <c r="X43089" s="69"/>
      <c r="Y43089" s="69"/>
      <c r="Z43089" s="69"/>
      <c r="AA43089" s="69"/>
    </row>
    <row r="43090" spans="24:27" x14ac:dyDescent="0.25">
      <c r="X43090" s="69"/>
      <c r="Y43090" s="69"/>
      <c r="Z43090" s="69"/>
      <c r="AA43090" s="69"/>
    </row>
    <row r="43091" spans="24:27" x14ac:dyDescent="0.25">
      <c r="X43091" s="69"/>
      <c r="Y43091" s="69"/>
      <c r="Z43091" s="69"/>
      <c r="AA43091" s="69"/>
    </row>
    <row r="43092" spans="24:27" x14ac:dyDescent="0.25">
      <c r="X43092" s="69"/>
      <c r="Y43092" s="69"/>
      <c r="Z43092" s="69"/>
      <c r="AA43092" s="69"/>
    </row>
    <row r="43093" spans="24:27" x14ac:dyDescent="0.25">
      <c r="X43093" s="69"/>
      <c r="Y43093" s="69"/>
      <c r="Z43093" s="69"/>
      <c r="AA43093" s="69"/>
    </row>
    <row r="43094" spans="24:27" x14ac:dyDescent="0.25">
      <c r="X43094" s="69"/>
      <c r="Y43094" s="69"/>
      <c r="Z43094" s="69"/>
      <c r="AA43094" s="69"/>
    </row>
    <row r="43095" spans="24:27" x14ac:dyDescent="0.25">
      <c r="X43095" s="69"/>
      <c r="Y43095" s="69"/>
      <c r="Z43095" s="69"/>
      <c r="AA43095" s="69"/>
    </row>
    <row r="43096" spans="24:27" x14ac:dyDescent="0.25">
      <c r="X43096" s="69"/>
      <c r="Y43096" s="69"/>
      <c r="Z43096" s="69"/>
      <c r="AA43096" s="69"/>
    </row>
    <row r="43097" spans="24:27" x14ac:dyDescent="0.25">
      <c r="X43097" s="69"/>
      <c r="Y43097" s="69"/>
      <c r="Z43097" s="69"/>
      <c r="AA43097" s="69"/>
    </row>
    <row r="43098" spans="24:27" x14ac:dyDescent="0.25">
      <c r="X43098" s="69"/>
      <c r="Y43098" s="69"/>
      <c r="Z43098" s="69"/>
      <c r="AA43098" s="69"/>
    </row>
    <row r="43099" spans="24:27" x14ac:dyDescent="0.25">
      <c r="X43099" s="69"/>
      <c r="Y43099" s="69"/>
      <c r="Z43099" s="69"/>
      <c r="AA43099" s="69"/>
    </row>
    <row r="43100" spans="24:27" x14ac:dyDescent="0.25">
      <c r="X43100" s="69"/>
      <c r="Y43100" s="69"/>
      <c r="Z43100" s="69"/>
      <c r="AA43100" s="69"/>
    </row>
    <row r="43101" spans="24:27" x14ac:dyDescent="0.25">
      <c r="X43101" s="69"/>
      <c r="Y43101" s="69"/>
      <c r="Z43101" s="69"/>
      <c r="AA43101" s="69"/>
    </row>
    <row r="43102" spans="24:27" x14ac:dyDescent="0.25">
      <c r="X43102" s="69"/>
      <c r="Y43102" s="69"/>
      <c r="Z43102" s="69"/>
      <c r="AA43102" s="69"/>
    </row>
    <row r="43103" spans="24:27" x14ac:dyDescent="0.25">
      <c r="X43103" s="69"/>
      <c r="Y43103" s="69"/>
      <c r="Z43103" s="69"/>
      <c r="AA43103" s="69"/>
    </row>
    <row r="43104" spans="24:27" x14ac:dyDescent="0.25">
      <c r="X43104" s="69"/>
      <c r="Y43104" s="69"/>
      <c r="Z43104" s="69"/>
      <c r="AA43104" s="69"/>
    </row>
    <row r="43105" spans="24:27" x14ac:dyDescent="0.25">
      <c r="X43105" s="69"/>
      <c r="Y43105" s="69"/>
      <c r="Z43105" s="69"/>
      <c r="AA43105" s="69"/>
    </row>
    <row r="43106" spans="24:27" x14ac:dyDescent="0.25">
      <c r="X43106" s="69"/>
      <c r="Y43106" s="69"/>
      <c r="Z43106" s="69"/>
      <c r="AA43106" s="69"/>
    </row>
    <row r="43107" spans="24:27" x14ac:dyDescent="0.25">
      <c r="X43107" s="69"/>
      <c r="Y43107" s="69"/>
      <c r="Z43107" s="69"/>
      <c r="AA43107" s="69"/>
    </row>
    <row r="43108" spans="24:27" x14ac:dyDescent="0.25">
      <c r="X43108" s="69"/>
      <c r="Y43108" s="69"/>
      <c r="Z43108" s="69"/>
      <c r="AA43108" s="69"/>
    </row>
    <row r="43109" spans="24:27" x14ac:dyDescent="0.25">
      <c r="X43109" s="69"/>
      <c r="Y43109" s="69"/>
      <c r="Z43109" s="69"/>
      <c r="AA43109" s="69"/>
    </row>
    <row r="43110" spans="24:27" x14ac:dyDescent="0.25">
      <c r="X43110" s="69"/>
      <c r="Y43110" s="69"/>
      <c r="Z43110" s="69"/>
      <c r="AA43110" s="69"/>
    </row>
    <row r="43111" spans="24:27" x14ac:dyDescent="0.25">
      <c r="X43111" s="69"/>
      <c r="Y43111" s="69"/>
      <c r="Z43111" s="69"/>
      <c r="AA43111" s="69"/>
    </row>
    <row r="43112" spans="24:27" x14ac:dyDescent="0.25">
      <c r="X43112" s="69"/>
      <c r="Y43112" s="69"/>
      <c r="Z43112" s="69"/>
      <c r="AA43112" s="69"/>
    </row>
    <row r="43113" spans="24:27" x14ac:dyDescent="0.25">
      <c r="X43113" s="69"/>
      <c r="Y43113" s="69"/>
      <c r="Z43113" s="69"/>
      <c r="AA43113" s="69"/>
    </row>
    <row r="43114" spans="24:27" x14ac:dyDescent="0.25">
      <c r="X43114" s="69"/>
      <c r="Y43114" s="69"/>
      <c r="Z43114" s="69"/>
      <c r="AA43114" s="69"/>
    </row>
    <row r="43115" spans="24:27" x14ac:dyDescent="0.25">
      <c r="X43115" s="69"/>
      <c r="Y43115" s="69"/>
      <c r="Z43115" s="69"/>
      <c r="AA43115" s="69"/>
    </row>
    <row r="43116" spans="24:27" x14ac:dyDescent="0.25">
      <c r="X43116" s="69"/>
      <c r="Y43116" s="69"/>
      <c r="Z43116" s="69"/>
      <c r="AA43116" s="69"/>
    </row>
    <row r="43117" spans="24:27" x14ac:dyDescent="0.25">
      <c r="X43117" s="69"/>
      <c r="Y43117" s="69"/>
      <c r="Z43117" s="69"/>
      <c r="AA43117" s="69"/>
    </row>
    <row r="43118" spans="24:27" x14ac:dyDescent="0.25">
      <c r="X43118" s="69"/>
      <c r="Y43118" s="69"/>
      <c r="Z43118" s="69"/>
      <c r="AA43118" s="69"/>
    </row>
    <row r="43119" spans="24:27" x14ac:dyDescent="0.25">
      <c r="X43119" s="69"/>
      <c r="Y43119" s="69"/>
      <c r="Z43119" s="69"/>
      <c r="AA43119" s="69"/>
    </row>
    <row r="43120" spans="24:27" x14ac:dyDescent="0.25">
      <c r="X43120" s="69"/>
      <c r="Y43120" s="69"/>
      <c r="Z43120" s="69"/>
      <c r="AA43120" s="69"/>
    </row>
    <row r="43121" spans="24:27" x14ac:dyDescent="0.25">
      <c r="X43121" s="69"/>
      <c r="Y43121" s="69"/>
      <c r="Z43121" s="69"/>
      <c r="AA43121" s="69"/>
    </row>
    <row r="43122" spans="24:27" x14ac:dyDescent="0.25">
      <c r="X43122" s="69"/>
      <c r="Y43122" s="69"/>
      <c r="Z43122" s="69"/>
      <c r="AA43122" s="69"/>
    </row>
    <row r="43123" spans="24:27" x14ac:dyDescent="0.25">
      <c r="X43123" s="69"/>
      <c r="Y43123" s="69"/>
      <c r="Z43123" s="69"/>
      <c r="AA43123" s="69"/>
    </row>
    <row r="43124" spans="24:27" x14ac:dyDescent="0.25">
      <c r="X43124" s="69"/>
      <c r="Y43124" s="69"/>
      <c r="Z43124" s="69"/>
      <c r="AA43124" s="69"/>
    </row>
    <row r="43125" spans="24:27" x14ac:dyDescent="0.25">
      <c r="X43125" s="69"/>
      <c r="Y43125" s="69"/>
      <c r="Z43125" s="69"/>
      <c r="AA43125" s="69"/>
    </row>
    <row r="43126" spans="24:27" x14ac:dyDescent="0.25">
      <c r="X43126" s="69"/>
      <c r="Y43126" s="69"/>
      <c r="Z43126" s="69"/>
      <c r="AA43126" s="69"/>
    </row>
    <row r="43127" spans="24:27" x14ac:dyDescent="0.25">
      <c r="X43127" s="69"/>
      <c r="Y43127" s="69"/>
      <c r="Z43127" s="69"/>
      <c r="AA43127" s="69"/>
    </row>
    <row r="43128" spans="24:27" x14ac:dyDescent="0.25">
      <c r="X43128" s="69"/>
      <c r="Y43128" s="69"/>
      <c r="Z43128" s="69"/>
      <c r="AA43128" s="69"/>
    </row>
    <row r="43129" spans="24:27" x14ac:dyDescent="0.25">
      <c r="X43129" s="69"/>
      <c r="Y43129" s="69"/>
      <c r="Z43129" s="69"/>
      <c r="AA43129" s="69"/>
    </row>
    <row r="43130" spans="24:27" x14ac:dyDescent="0.25">
      <c r="X43130" s="69"/>
      <c r="Y43130" s="69"/>
      <c r="Z43130" s="69"/>
      <c r="AA43130" s="69"/>
    </row>
    <row r="43131" spans="24:27" x14ac:dyDescent="0.25">
      <c r="X43131" s="69"/>
      <c r="Y43131" s="69"/>
      <c r="Z43131" s="69"/>
      <c r="AA43131" s="69"/>
    </row>
    <row r="43132" spans="24:27" x14ac:dyDescent="0.25">
      <c r="X43132" s="69"/>
      <c r="Y43132" s="69"/>
      <c r="Z43132" s="69"/>
      <c r="AA43132" s="69"/>
    </row>
    <row r="43133" spans="24:27" x14ac:dyDescent="0.25">
      <c r="X43133" s="69"/>
      <c r="Y43133" s="69"/>
      <c r="Z43133" s="69"/>
      <c r="AA43133" s="69"/>
    </row>
    <row r="43134" spans="24:27" x14ac:dyDescent="0.25">
      <c r="X43134" s="69"/>
      <c r="Y43134" s="69"/>
      <c r="Z43134" s="69"/>
      <c r="AA43134" s="69"/>
    </row>
    <row r="43135" spans="24:27" x14ac:dyDescent="0.25">
      <c r="X43135" s="69"/>
      <c r="Y43135" s="69"/>
      <c r="Z43135" s="69"/>
      <c r="AA43135" s="69"/>
    </row>
    <row r="43136" spans="24:27" x14ac:dyDescent="0.25">
      <c r="X43136" s="69"/>
      <c r="Y43136" s="69"/>
      <c r="Z43136" s="69"/>
      <c r="AA43136" s="69"/>
    </row>
    <row r="43137" spans="24:27" x14ac:dyDescent="0.25">
      <c r="X43137" s="69"/>
      <c r="Y43137" s="69"/>
      <c r="Z43137" s="69"/>
      <c r="AA43137" s="69"/>
    </row>
    <row r="43138" spans="24:27" x14ac:dyDescent="0.25">
      <c r="X43138" s="69"/>
      <c r="Y43138" s="69"/>
      <c r="Z43138" s="69"/>
      <c r="AA43138" s="69"/>
    </row>
    <row r="43139" spans="24:27" x14ac:dyDescent="0.25">
      <c r="X43139" s="69"/>
      <c r="Y43139" s="69"/>
      <c r="Z43139" s="69"/>
      <c r="AA43139" s="69"/>
    </row>
    <row r="43140" spans="24:27" x14ac:dyDescent="0.25">
      <c r="X43140" s="69"/>
      <c r="Y43140" s="69"/>
      <c r="Z43140" s="69"/>
      <c r="AA43140" s="69"/>
    </row>
    <row r="43141" spans="24:27" x14ac:dyDescent="0.25">
      <c r="X43141" s="69"/>
      <c r="Y43141" s="69"/>
      <c r="Z43141" s="69"/>
      <c r="AA43141" s="69"/>
    </row>
    <row r="43142" spans="24:27" x14ac:dyDescent="0.25">
      <c r="X43142" s="69"/>
      <c r="Y43142" s="69"/>
      <c r="Z43142" s="69"/>
      <c r="AA43142" s="69"/>
    </row>
    <row r="43143" spans="24:27" x14ac:dyDescent="0.25">
      <c r="X43143" s="69"/>
      <c r="Y43143" s="69"/>
      <c r="Z43143" s="69"/>
      <c r="AA43143" s="69"/>
    </row>
    <row r="43144" spans="24:27" x14ac:dyDescent="0.25">
      <c r="X43144" s="69"/>
      <c r="Y43144" s="69"/>
      <c r="Z43144" s="69"/>
      <c r="AA43144" s="69"/>
    </row>
    <row r="43145" spans="24:27" x14ac:dyDescent="0.25">
      <c r="X43145" s="69"/>
      <c r="Y43145" s="69"/>
      <c r="Z43145" s="69"/>
      <c r="AA43145" s="69"/>
    </row>
    <row r="43146" spans="24:27" x14ac:dyDescent="0.25">
      <c r="X43146" s="69"/>
      <c r="Y43146" s="69"/>
      <c r="Z43146" s="69"/>
      <c r="AA43146" s="69"/>
    </row>
    <row r="43147" spans="24:27" x14ac:dyDescent="0.25">
      <c r="X43147" s="69"/>
      <c r="Y43147" s="69"/>
      <c r="Z43147" s="69"/>
      <c r="AA43147" s="69"/>
    </row>
    <row r="43148" spans="24:27" x14ac:dyDescent="0.25">
      <c r="X43148" s="69"/>
      <c r="Y43148" s="69"/>
      <c r="Z43148" s="69"/>
      <c r="AA43148" s="69"/>
    </row>
    <row r="43149" spans="24:27" x14ac:dyDescent="0.25">
      <c r="X43149" s="69"/>
      <c r="Y43149" s="69"/>
      <c r="Z43149" s="69"/>
      <c r="AA43149" s="69"/>
    </row>
    <row r="43150" spans="24:27" x14ac:dyDescent="0.25">
      <c r="X43150" s="69"/>
      <c r="Y43150" s="69"/>
      <c r="Z43150" s="69"/>
      <c r="AA43150" s="69"/>
    </row>
    <row r="43151" spans="24:27" x14ac:dyDescent="0.25">
      <c r="X43151" s="69"/>
      <c r="Y43151" s="69"/>
      <c r="Z43151" s="69"/>
      <c r="AA43151" s="69"/>
    </row>
    <row r="43152" spans="24:27" x14ac:dyDescent="0.25">
      <c r="X43152" s="69"/>
      <c r="Y43152" s="69"/>
      <c r="Z43152" s="69"/>
      <c r="AA43152" s="69"/>
    </row>
    <row r="43153" spans="24:27" x14ac:dyDescent="0.25">
      <c r="X43153" s="69"/>
      <c r="Y43153" s="69"/>
      <c r="Z43153" s="69"/>
      <c r="AA43153" s="69"/>
    </row>
    <row r="43154" spans="24:27" x14ac:dyDescent="0.25">
      <c r="X43154" s="69"/>
      <c r="Y43154" s="69"/>
      <c r="Z43154" s="69"/>
      <c r="AA43154" s="69"/>
    </row>
    <row r="43155" spans="24:27" x14ac:dyDescent="0.25">
      <c r="X43155" s="69"/>
      <c r="Y43155" s="69"/>
      <c r="Z43155" s="69"/>
      <c r="AA43155" s="69"/>
    </row>
    <row r="43156" spans="24:27" x14ac:dyDescent="0.25">
      <c r="X43156" s="69"/>
      <c r="Y43156" s="69"/>
      <c r="Z43156" s="69"/>
      <c r="AA43156" s="69"/>
    </row>
    <row r="43157" spans="24:27" x14ac:dyDescent="0.25">
      <c r="X43157" s="69"/>
      <c r="Y43157" s="69"/>
      <c r="Z43157" s="69"/>
      <c r="AA43157" s="69"/>
    </row>
    <row r="43158" spans="24:27" x14ac:dyDescent="0.25">
      <c r="X43158" s="69"/>
      <c r="Y43158" s="69"/>
      <c r="Z43158" s="69"/>
      <c r="AA43158" s="69"/>
    </row>
    <row r="43159" spans="24:27" x14ac:dyDescent="0.25">
      <c r="X43159" s="69"/>
      <c r="Y43159" s="69"/>
      <c r="Z43159" s="69"/>
      <c r="AA43159" s="69"/>
    </row>
    <row r="43160" spans="24:27" x14ac:dyDescent="0.25">
      <c r="X43160" s="69"/>
      <c r="Y43160" s="69"/>
      <c r="Z43160" s="69"/>
      <c r="AA43160" s="69"/>
    </row>
    <row r="43161" spans="24:27" x14ac:dyDescent="0.25">
      <c r="X43161" s="69"/>
      <c r="Y43161" s="69"/>
      <c r="Z43161" s="69"/>
      <c r="AA43161" s="69"/>
    </row>
    <row r="43162" spans="24:27" x14ac:dyDescent="0.25">
      <c r="X43162" s="69"/>
      <c r="Y43162" s="69"/>
      <c r="Z43162" s="69"/>
      <c r="AA43162" s="69"/>
    </row>
    <row r="43163" spans="24:27" x14ac:dyDescent="0.25">
      <c r="X43163" s="69"/>
      <c r="Y43163" s="69"/>
      <c r="Z43163" s="69"/>
      <c r="AA43163" s="69"/>
    </row>
    <row r="43164" spans="24:27" x14ac:dyDescent="0.25">
      <c r="X43164" s="69"/>
      <c r="Y43164" s="69"/>
      <c r="Z43164" s="69"/>
      <c r="AA43164" s="69"/>
    </row>
    <row r="43165" spans="24:27" x14ac:dyDescent="0.25">
      <c r="X43165" s="69"/>
      <c r="Y43165" s="69"/>
      <c r="Z43165" s="69"/>
      <c r="AA43165" s="69"/>
    </row>
    <row r="43166" spans="24:27" x14ac:dyDescent="0.25">
      <c r="X43166" s="69"/>
      <c r="Y43166" s="69"/>
      <c r="Z43166" s="69"/>
      <c r="AA43166" s="69"/>
    </row>
    <row r="43167" spans="24:27" x14ac:dyDescent="0.25">
      <c r="X43167" s="69"/>
      <c r="Y43167" s="69"/>
      <c r="Z43167" s="69"/>
      <c r="AA43167" s="69"/>
    </row>
    <row r="43168" spans="24:27" x14ac:dyDescent="0.25">
      <c r="X43168" s="69"/>
      <c r="Y43168" s="69"/>
      <c r="Z43168" s="69"/>
      <c r="AA43168" s="69"/>
    </row>
    <row r="43169" spans="24:27" x14ac:dyDescent="0.25">
      <c r="X43169" s="69"/>
      <c r="Y43169" s="69"/>
      <c r="Z43169" s="69"/>
      <c r="AA43169" s="69"/>
    </row>
    <row r="43170" spans="24:27" x14ac:dyDescent="0.25">
      <c r="X43170" s="69"/>
      <c r="Y43170" s="69"/>
      <c r="Z43170" s="69"/>
      <c r="AA43170" s="69"/>
    </row>
    <row r="43171" spans="24:27" x14ac:dyDescent="0.25">
      <c r="X43171" s="69"/>
      <c r="Y43171" s="69"/>
      <c r="Z43171" s="69"/>
      <c r="AA43171" s="69"/>
    </row>
    <row r="43172" spans="24:27" x14ac:dyDescent="0.25">
      <c r="X43172" s="69"/>
      <c r="Y43172" s="69"/>
      <c r="Z43172" s="69"/>
      <c r="AA43172" s="69"/>
    </row>
    <row r="43173" spans="24:27" x14ac:dyDescent="0.25">
      <c r="X43173" s="69"/>
      <c r="Y43173" s="69"/>
      <c r="Z43173" s="69"/>
      <c r="AA43173" s="69"/>
    </row>
    <row r="43174" spans="24:27" x14ac:dyDescent="0.25">
      <c r="X43174" s="69"/>
      <c r="Y43174" s="69"/>
      <c r="Z43174" s="69"/>
      <c r="AA43174" s="69"/>
    </row>
    <row r="43175" spans="24:27" x14ac:dyDescent="0.25">
      <c r="X43175" s="69"/>
      <c r="Y43175" s="69"/>
      <c r="Z43175" s="69"/>
      <c r="AA43175" s="69"/>
    </row>
    <row r="43176" spans="24:27" x14ac:dyDescent="0.25">
      <c r="X43176" s="69"/>
      <c r="Y43176" s="69"/>
      <c r="Z43176" s="69"/>
      <c r="AA43176" s="69"/>
    </row>
    <row r="43177" spans="24:27" x14ac:dyDescent="0.25">
      <c r="X43177" s="69"/>
      <c r="Y43177" s="69"/>
      <c r="Z43177" s="69"/>
      <c r="AA43177" s="69"/>
    </row>
    <row r="43178" spans="24:27" x14ac:dyDescent="0.25">
      <c r="X43178" s="69"/>
      <c r="Y43178" s="69"/>
      <c r="Z43178" s="69"/>
      <c r="AA43178" s="69"/>
    </row>
    <row r="43179" spans="24:27" x14ac:dyDescent="0.25">
      <c r="X43179" s="69"/>
      <c r="Y43179" s="69"/>
      <c r="Z43179" s="69"/>
      <c r="AA43179" s="69"/>
    </row>
    <row r="43180" spans="24:27" x14ac:dyDescent="0.25">
      <c r="X43180" s="69"/>
      <c r="Y43180" s="69"/>
      <c r="Z43180" s="69"/>
      <c r="AA43180" s="69"/>
    </row>
    <row r="43181" spans="24:27" x14ac:dyDescent="0.25">
      <c r="X43181" s="69"/>
      <c r="Y43181" s="69"/>
      <c r="Z43181" s="69"/>
      <c r="AA43181" s="69"/>
    </row>
    <row r="43182" spans="24:27" x14ac:dyDescent="0.25">
      <c r="X43182" s="69"/>
      <c r="Y43182" s="69"/>
      <c r="Z43182" s="69"/>
      <c r="AA43182" s="69"/>
    </row>
    <row r="43183" spans="24:27" x14ac:dyDescent="0.25">
      <c r="X43183" s="69"/>
      <c r="Y43183" s="69"/>
      <c r="Z43183" s="69"/>
      <c r="AA43183" s="69"/>
    </row>
    <row r="43184" spans="24:27" x14ac:dyDescent="0.25">
      <c r="X43184" s="69"/>
      <c r="Y43184" s="69"/>
      <c r="Z43184" s="69"/>
      <c r="AA43184" s="69"/>
    </row>
    <row r="43185" spans="24:27" x14ac:dyDescent="0.25">
      <c r="X43185" s="69"/>
      <c r="Y43185" s="69"/>
      <c r="Z43185" s="69"/>
      <c r="AA43185" s="69"/>
    </row>
    <row r="43186" spans="24:27" x14ac:dyDescent="0.25">
      <c r="X43186" s="69"/>
      <c r="Y43186" s="69"/>
      <c r="Z43186" s="69"/>
      <c r="AA43186" s="69"/>
    </row>
    <row r="43187" spans="24:27" x14ac:dyDescent="0.25">
      <c r="X43187" s="69"/>
      <c r="Y43187" s="69"/>
      <c r="Z43187" s="69"/>
      <c r="AA43187" s="69"/>
    </row>
    <row r="43188" spans="24:27" x14ac:dyDescent="0.25">
      <c r="X43188" s="69"/>
      <c r="Y43188" s="69"/>
      <c r="Z43188" s="69"/>
      <c r="AA43188" s="69"/>
    </row>
    <row r="43189" spans="24:27" x14ac:dyDescent="0.25">
      <c r="X43189" s="69"/>
      <c r="Y43189" s="69"/>
      <c r="Z43189" s="69"/>
      <c r="AA43189" s="69"/>
    </row>
    <row r="43190" spans="24:27" x14ac:dyDescent="0.25">
      <c r="X43190" s="69"/>
      <c r="Y43190" s="69"/>
      <c r="Z43190" s="69"/>
      <c r="AA43190" s="69"/>
    </row>
    <row r="43191" spans="24:27" x14ac:dyDescent="0.25">
      <c r="X43191" s="69"/>
      <c r="Y43191" s="69"/>
      <c r="Z43191" s="69"/>
      <c r="AA43191" s="69"/>
    </row>
    <row r="43192" spans="24:27" x14ac:dyDescent="0.25">
      <c r="X43192" s="69"/>
      <c r="Y43192" s="69"/>
      <c r="Z43192" s="69"/>
      <c r="AA43192" s="69"/>
    </row>
    <row r="43193" spans="24:27" x14ac:dyDescent="0.25">
      <c r="X43193" s="69"/>
      <c r="Y43193" s="69"/>
      <c r="Z43193" s="69"/>
      <c r="AA43193" s="69"/>
    </row>
    <row r="43194" spans="24:27" x14ac:dyDescent="0.25">
      <c r="X43194" s="69"/>
      <c r="Y43194" s="69"/>
      <c r="Z43194" s="69"/>
      <c r="AA43194" s="69"/>
    </row>
    <row r="43195" spans="24:27" x14ac:dyDescent="0.25">
      <c r="X43195" s="69"/>
      <c r="Y43195" s="69"/>
      <c r="Z43195" s="69"/>
      <c r="AA43195" s="69"/>
    </row>
    <row r="43196" spans="24:27" x14ac:dyDescent="0.25">
      <c r="X43196" s="69"/>
      <c r="Y43196" s="69"/>
      <c r="Z43196" s="69"/>
      <c r="AA43196" s="69"/>
    </row>
    <row r="43197" spans="24:27" x14ac:dyDescent="0.25">
      <c r="X43197" s="69"/>
      <c r="Y43197" s="69"/>
      <c r="Z43197" s="69"/>
      <c r="AA43197" s="69"/>
    </row>
    <row r="43198" spans="24:27" x14ac:dyDescent="0.25">
      <c r="X43198" s="69"/>
      <c r="Y43198" s="69"/>
      <c r="Z43198" s="69"/>
      <c r="AA43198" s="69"/>
    </row>
    <row r="43199" spans="24:27" x14ac:dyDescent="0.25">
      <c r="X43199" s="69"/>
      <c r="Y43199" s="69"/>
      <c r="Z43199" s="69"/>
      <c r="AA43199" s="69"/>
    </row>
    <row r="43200" spans="24:27" x14ac:dyDescent="0.25">
      <c r="X43200" s="69"/>
      <c r="Y43200" s="69"/>
      <c r="Z43200" s="69"/>
      <c r="AA43200" s="69"/>
    </row>
    <row r="43201" spans="24:27" x14ac:dyDescent="0.25">
      <c r="X43201" s="69"/>
      <c r="Y43201" s="69"/>
      <c r="Z43201" s="69"/>
      <c r="AA43201" s="69"/>
    </row>
    <row r="43202" spans="24:27" x14ac:dyDescent="0.25">
      <c r="X43202" s="69"/>
      <c r="Y43202" s="69"/>
      <c r="Z43202" s="69"/>
      <c r="AA43202" s="69"/>
    </row>
    <row r="43203" spans="24:27" x14ac:dyDescent="0.25">
      <c r="X43203" s="69"/>
      <c r="Y43203" s="69"/>
      <c r="Z43203" s="69"/>
      <c r="AA43203" s="69"/>
    </row>
    <row r="43204" spans="24:27" x14ac:dyDescent="0.25">
      <c r="X43204" s="69"/>
      <c r="Y43204" s="69"/>
      <c r="Z43204" s="69"/>
      <c r="AA43204" s="69"/>
    </row>
    <row r="43205" spans="24:27" x14ac:dyDescent="0.25">
      <c r="X43205" s="69"/>
      <c r="Y43205" s="69"/>
      <c r="Z43205" s="69"/>
      <c r="AA43205" s="69"/>
    </row>
    <row r="43206" spans="24:27" x14ac:dyDescent="0.25">
      <c r="X43206" s="69"/>
      <c r="Y43206" s="69"/>
      <c r="Z43206" s="69"/>
      <c r="AA43206" s="69"/>
    </row>
    <row r="43207" spans="24:27" x14ac:dyDescent="0.25">
      <c r="X43207" s="69"/>
      <c r="Y43207" s="69"/>
      <c r="Z43207" s="69"/>
      <c r="AA43207" s="69"/>
    </row>
    <row r="43208" spans="24:27" x14ac:dyDescent="0.25">
      <c r="X43208" s="69"/>
      <c r="Y43208" s="69"/>
      <c r="Z43208" s="69"/>
      <c r="AA43208" s="69"/>
    </row>
    <row r="43209" spans="24:27" x14ac:dyDescent="0.25">
      <c r="X43209" s="69"/>
      <c r="Y43209" s="69"/>
      <c r="Z43209" s="69"/>
      <c r="AA43209" s="69"/>
    </row>
    <row r="43210" spans="24:27" x14ac:dyDescent="0.25">
      <c r="X43210" s="69"/>
      <c r="Y43210" s="69"/>
      <c r="Z43210" s="69"/>
      <c r="AA43210" s="69"/>
    </row>
    <row r="43211" spans="24:27" x14ac:dyDescent="0.25">
      <c r="X43211" s="69"/>
      <c r="Y43211" s="69"/>
      <c r="Z43211" s="69"/>
      <c r="AA43211" s="69"/>
    </row>
    <row r="43212" spans="24:27" x14ac:dyDescent="0.25">
      <c r="X43212" s="69"/>
      <c r="Y43212" s="69"/>
      <c r="Z43212" s="69"/>
      <c r="AA43212" s="69"/>
    </row>
    <row r="43213" spans="24:27" x14ac:dyDescent="0.25">
      <c r="X43213" s="69"/>
      <c r="Y43213" s="69"/>
      <c r="Z43213" s="69"/>
      <c r="AA43213" s="69"/>
    </row>
    <row r="43214" spans="24:27" x14ac:dyDescent="0.25">
      <c r="X43214" s="69"/>
      <c r="Y43214" s="69"/>
      <c r="Z43214" s="69"/>
      <c r="AA43214" s="69"/>
    </row>
    <row r="43215" spans="24:27" x14ac:dyDescent="0.25">
      <c r="X43215" s="69"/>
      <c r="Y43215" s="69"/>
      <c r="Z43215" s="69"/>
      <c r="AA43215" s="69"/>
    </row>
    <row r="43216" spans="24:27" x14ac:dyDescent="0.25">
      <c r="X43216" s="69"/>
      <c r="Y43216" s="69"/>
      <c r="Z43216" s="69"/>
      <c r="AA43216" s="69"/>
    </row>
    <row r="43217" spans="24:27" x14ac:dyDescent="0.25">
      <c r="X43217" s="69"/>
      <c r="Y43217" s="69"/>
      <c r="Z43217" s="69"/>
      <c r="AA43217" s="69"/>
    </row>
    <row r="43218" spans="24:27" x14ac:dyDescent="0.25">
      <c r="X43218" s="69"/>
      <c r="Y43218" s="69"/>
      <c r="Z43218" s="69"/>
      <c r="AA43218" s="69"/>
    </row>
    <row r="43219" spans="24:27" x14ac:dyDescent="0.25">
      <c r="X43219" s="69"/>
      <c r="Y43219" s="69"/>
      <c r="Z43219" s="69"/>
      <c r="AA43219" s="69"/>
    </row>
    <row r="43220" spans="24:27" x14ac:dyDescent="0.25">
      <c r="X43220" s="69"/>
      <c r="Y43220" s="69"/>
      <c r="Z43220" s="69"/>
      <c r="AA43220" s="69"/>
    </row>
    <row r="43221" spans="24:27" x14ac:dyDescent="0.25">
      <c r="X43221" s="69"/>
      <c r="Y43221" s="69"/>
      <c r="Z43221" s="69"/>
      <c r="AA43221" s="69"/>
    </row>
    <row r="43222" spans="24:27" x14ac:dyDescent="0.25">
      <c r="X43222" s="69"/>
      <c r="Y43222" s="69"/>
      <c r="Z43222" s="69"/>
      <c r="AA43222" s="69"/>
    </row>
    <row r="43223" spans="24:27" x14ac:dyDescent="0.25">
      <c r="X43223" s="69"/>
      <c r="Y43223" s="69"/>
      <c r="Z43223" s="69"/>
      <c r="AA43223" s="69"/>
    </row>
    <row r="43224" spans="24:27" x14ac:dyDescent="0.25">
      <c r="X43224" s="69"/>
      <c r="Y43224" s="69"/>
      <c r="Z43224" s="69"/>
      <c r="AA43224" s="69"/>
    </row>
    <row r="43225" spans="24:27" x14ac:dyDescent="0.25">
      <c r="X43225" s="69"/>
      <c r="Y43225" s="69"/>
      <c r="Z43225" s="69"/>
      <c r="AA43225" s="69"/>
    </row>
    <row r="43226" spans="24:27" x14ac:dyDescent="0.25">
      <c r="X43226" s="69"/>
      <c r="Y43226" s="69"/>
      <c r="Z43226" s="69"/>
      <c r="AA43226" s="69"/>
    </row>
    <row r="43227" spans="24:27" x14ac:dyDescent="0.25">
      <c r="X43227" s="69"/>
      <c r="Y43227" s="69"/>
      <c r="Z43227" s="69"/>
      <c r="AA43227" s="69"/>
    </row>
    <row r="43228" spans="24:27" x14ac:dyDescent="0.25">
      <c r="X43228" s="69"/>
      <c r="Y43228" s="69"/>
      <c r="Z43228" s="69"/>
      <c r="AA43228" s="69"/>
    </row>
    <row r="43229" spans="24:27" x14ac:dyDescent="0.25">
      <c r="X43229" s="69"/>
      <c r="Y43229" s="69"/>
      <c r="Z43229" s="69"/>
      <c r="AA43229" s="69"/>
    </row>
    <row r="43230" spans="24:27" x14ac:dyDescent="0.25">
      <c r="X43230" s="69"/>
      <c r="Y43230" s="69"/>
      <c r="Z43230" s="69"/>
      <c r="AA43230" s="69"/>
    </row>
    <row r="43231" spans="24:27" x14ac:dyDescent="0.25">
      <c r="X43231" s="69"/>
      <c r="Y43231" s="69"/>
      <c r="Z43231" s="69"/>
      <c r="AA43231" s="69"/>
    </row>
    <row r="43232" spans="24:27" x14ac:dyDescent="0.25">
      <c r="X43232" s="69"/>
      <c r="Y43232" s="69"/>
      <c r="Z43232" s="69"/>
      <c r="AA43232" s="69"/>
    </row>
    <row r="43233" spans="24:27" x14ac:dyDescent="0.25">
      <c r="X43233" s="69"/>
      <c r="Y43233" s="69"/>
      <c r="Z43233" s="69"/>
      <c r="AA43233" s="69"/>
    </row>
    <row r="43234" spans="24:27" x14ac:dyDescent="0.25">
      <c r="X43234" s="69"/>
      <c r="Y43234" s="69"/>
      <c r="Z43234" s="69"/>
      <c r="AA43234" s="69"/>
    </row>
    <row r="43235" spans="24:27" x14ac:dyDescent="0.25">
      <c r="X43235" s="69"/>
      <c r="Y43235" s="69"/>
      <c r="Z43235" s="69"/>
      <c r="AA43235" s="69"/>
    </row>
    <row r="43236" spans="24:27" x14ac:dyDescent="0.25">
      <c r="X43236" s="69"/>
      <c r="Y43236" s="69"/>
      <c r="Z43236" s="69"/>
      <c r="AA43236" s="69"/>
    </row>
    <row r="43237" spans="24:27" x14ac:dyDescent="0.25">
      <c r="X43237" s="69"/>
      <c r="Y43237" s="69"/>
      <c r="Z43237" s="69"/>
      <c r="AA43237" s="69"/>
    </row>
    <row r="43238" spans="24:27" x14ac:dyDescent="0.25">
      <c r="X43238" s="69"/>
      <c r="Y43238" s="69"/>
      <c r="Z43238" s="69"/>
      <c r="AA43238" s="69"/>
    </row>
    <row r="43239" spans="24:27" x14ac:dyDescent="0.25">
      <c r="X43239" s="69"/>
      <c r="Y43239" s="69"/>
      <c r="Z43239" s="69"/>
      <c r="AA43239" s="69"/>
    </row>
    <row r="43240" spans="24:27" x14ac:dyDescent="0.25">
      <c r="X43240" s="69"/>
      <c r="Y43240" s="69"/>
      <c r="Z43240" s="69"/>
      <c r="AA43240" s="69"/>
    </row>
    <row r="43241" spans="24:27" x14ac:dyDescent="0.25">
      <c r="X43241" s="69"/>
      <c r="Y43241" s="69"/>
      <c r="Z43241" s="69"/>
      <c r="AA43241" s="69"/>
    </row>
    <row r="43242" spans="24:27" x14ac:dyDescent="0.25">
      <c r="X43242" s="69"/>
      <c r="Y43242" s="69"/>
      <c r="Z43242" s="69"/>
      <c r="AA43242" s="69"/>
    </row>
    <row r="43243" spans="24:27" x14ac:dyDescent="0.25">
      <c r="X43243" s="69"/>
      <c r="Y43243" s="69"/>
      <c r="Z43243" s="69"/>
      <c r="AA43243" s="69"/>
    </row>
    <row r="43244" spans="24:27" x14ac:dyDescent="0.25">
      <c r="X43244" s="69"/>
      <c r="Y43244" s="69"/>
      <c r="Z43244" s="69"/>
      <c r="AA43244" s="69"/>
    </row>
    <row r="43245" spans="24:27" x14ac:dyDescent="0.25">
      <c r="X43245" s="69"/>
      <c r="Y43245" s="69"/>
      <c r="Z43245" s="69"/>
      <c r="AA43245" s="69"/>
    </row>
    <row r="43246" spans="24:27" x14ac:dyDescent="0.25">
      <c r="X43246" s="69"/>
      <c r="Y43246" s="69"/>
      <c r="Z43246" s="69"/>
      <c r="AA43246" s="69"/>
    </row>
    <row r="43247" spans="24:27" x14ac:dyDescent="0.25">
      <c r="X43247" s="69"/>
      <c r="Y43247" s="69"/>
      <c r="Z43247" s="69"/>
      <c r="AA43247" s="69"/>
    </row>
    <row r="43248" spans="24:27" x14ac:dyDescent="0.25">
      <c r="X43248" s="69"/>
      <c r="Y43248" s="69"/>
      <c r="Z43248" s="69"/>
      <c r="AA43248" s="69"/>
    </row>
    <row r="43249" spans="24:27" x14ac:dyDescent="0.25">
      <c r="X43249" s="69"/>
      <c r="Y43249" s="69"/>
      <c r="Z43249" s="69"/>
      <c r="AA43249" s="69"/>
    </row>
    <row r="43250" spans="24:27" x14ac:dyDescent="0.25">
      <c r="X43250" s="69"/>
      <c r="Y43250" s="69"/>
      <c r="Z43250" s="69"/>
      <c r="AA43250" s="69"/>
    </row>
    <row r="43251" spans="24:27" x14ac:dyDescent="0.25">
      <c r="X43251" s="69"/>
      <c r="Y43251" s="69"/>
      <c r="Z43251" s="69"/>
      <c r="AA43251" s="69"/>
    </row>
    <row r="43252" spans="24:27" x14ac:dyDescent="0.25">
      <c r="X43252" s="69"/>
      <c r="Y43252" s="69"/>
      <c r="Z43252" s="69"/>
      <c r="AA43252" s="69"/>
    </row>
    <row r="43253" spans="24:27" x14ac:dyDescent="0.25">
      <c r="X43253" s="69"/>
      <c r="Y43253" s="69"/>
      <c r="Z43253" s="69"/>
      <c r="AA43253" s="69"/>
    </row>
    <row r="43254" spans="24:27" x14ac:dyDescent="0.25">
      <c r="X43254" s="69"/>
      <c r="Y43254" s="69"/>
      <c r="Z43254" s="69"/>
      <c r="AA43254" s="69"/>
    </row>
    <row r="43255" spans="24:27" x14ac:dyDescent="0.25">
      <c r="X43255" s="69"/>
      <c r="Y43255" s="69"/>
      <c r="Z43255" s="69"/>
      <c r="AA43255" s="69"/>
    </row>
    <row r="43256" spans="24:27" x14ac:dyDescent="0.25">
      <c r="X43256" s="69"/>
      <c r="Y43256" s="69"/>
      <c r="Z43256" s="69"/>
      <c r="AA43256" s="69"/>
    </row>
    <row r="43257" spans="24:27" x14ac:dyDescent="0.25">
      <c r="X43257" s="69"/>
      <c r="Y43257" s="69"/>
      <c r="Z43257" s="69"/>
      <c r="AA43257" s="69"/>
    </row>
    <row r="43258" spans="24:27" x14ac:dyDescent="0.25">
      <c r="X43258" s="69"/>
      <c r="Y43258" s="69"/>
      <c r="Z43258" s="69"/>
      <c r="AA43258" s="69"/>
    </row>
    <row r="43259" spans="24:27" x14ac:dyDescent="0.25">
      <c r="X43259" s="69"/>
      <c r="Y43259" s="69"/>
      <c r="Z43259" s="69"/>
      <c r="AA43259" s="69"/>
    </row>
    <row r="43260" spans="24:27" x14ac:dyDescent="0.25">
      <c r="X43260" s="69"/>
      <c r="Y43260" s="69"/>
      <c r="Z43260" s="69"/>
      <c r="AA43260" s="69"/>
    </row>
    <row r="43261" spans="24:27" x14ac:dyDescent="0.25">
      <c r="X43261" s="69"/>
      <c r="Y43261" s="69"/>
      <c r="Z43261" s="69"/>
      <c r="AA43261" s="69"/>
    </row>
    <row r="43262" spans="24:27" x14ac:dyDescent="0.25">
      <c r="X43262" s="69"/>
      <c r="Y43262" s="69"/>
      <c r="Z43262" s="69"/>
      <c r="AA43262" s="69"/>
    </row>
    <row r="43263" spans="24:27" x14ac:dyDescent="0.25">
      <c r="X43263" s="69"/>
      <c r="Y43263" s="69"/>
      <c r="Z43263" s="69"/>
      <c r="AA43263" s="69"/>
    </row>
    <row r="43264" spans="24:27" x14ac:dyDescent="0.25">
      <c r="X43264" s="69"/>
      <c r="Y43264" s="69"/>
      <c r="Z43264" s="69"/>
      <c r="AA43264" s="69"/>
    </row>
    <row r="43265" spans="24:27" x14ac:dyDescent="0.25">
      <c r="X43265" s="69"/>
      <c r="Y43265" s="69"/>
      <c r="Z43265" s="69"/>
      <c r="AA43265" s="69"/>
    </row>
    <row r="43266" spans="24:27" x14ac:dyDescent="0.25">
      <c r="X43266" s="69"/>
      <c r="Y43266" s="69"/>
      <c r="Z43266" s="69"/>
      <c r="AA43266" s="69"/>
    </row>
    <row r="43267" spans="24:27" x14ac:dyDescent="0.25">
      <c r="X43267" s="69"/>
      <c r="Y43267" s="69"/>
      <c r="Z43267" s="69"/>
      <c r="AA43267" s="69"/>
    </row>
    <row r="43268" spans="24:27" x14ac:dyDescent="0.25">
      <c r="X43268" s="69"/>
      <c r="Y43268" s="69"/>
      <c r="Z43268" s="69"/>
      <c r="AA43268" s="69"/>
    </row>
    <row r="43269" spans="24:27" x14ac:dyDescent="0.25">
      <c r="X43269" s="69"/>
      <c r="Y43269" s="69"/>
      <c r="Z43269" s="69"/>
      <c r="AA43269" s="69"/>
    </row>
    <row r="43270" spans="24:27" x14ac:dyDescent="0.25">
      <c r="X43270" s="69"/>
      <c r="Y43270" s="69"/>
      <c r="Z43270" s="69"/>
      <c r="AA43270" s="69"/>
    </row>
    <row r="43271" spans="24:27" x14ac:dyDescent="0.25">
      <c r="X43271" s="69"/>
      <c r="Y43271" s="69"/>
      <c r="Z43271" s="69"/>
      <c r="AA43271" s="69"/>
    </row>
    <row r="43272" spans="24:27" x14ac:dyDescent="0.25">
      <c r="X43272" s="69"/>
      <c r="Y43272" s="69"/>
      <c r="Z43272" s="69"/>
      <c r="AA43272" s="69"/>
    </row>
    <row r="43273" spans="24:27" x14ac:dyDescent="0.25">
      <c r="X43273" s="69"/>
      <c r="Y43273" s="69"/>
      <c r="Z43273" s="69"/>
      <c r="AA43273" s="69"/>
    </row>
    <row r="43274" spans="24:27" x14ac:dyDescent="0.25">
      <c r="X43274" s="69"/>
      <c r="Y43274" s="69"/>
      <c r="Z43274" s="69"/>
      <c r="AA43274" s="69"/>
    </row>
    <row r="43275" spans="24:27" x14ac:dyDescent="0.25">
      <c r="X43275" s="69"/>
      <c r="Y43275" s="69"/>
      <c r="Z43275" s="69"/>
      <c r="AA43275" s="69"/>
    </row>
    <row r="43276" spans="24:27" x14ac:dyDescent="0.25">
      <c r="X43276" s="69"/>
      <c r="Y43276" s="69"/>
      <c r="Z43276" s="69"/>
      <c r="AA43276" s="69"/>
    </row>
    <row r="43277" spans="24:27" x14ac:dyDescent="0.25">
      <c r="X43277" s="69"/>
      <c r="Y43277" s="69"/>
      <c r="Z43277" s="69"/>
      <c r="AA43277" s="69"/>
    </row>
    <row r="43278" spans="24:27" x14ac:dyDescent="0.25">
      <c r="X43278" s="69"/>
      <c r="Y43278" s="69"/>
      <c r="Z43278" s="69"/>
      <c r="AA43278" s="69"/>
    </row>
    <row r="43279" spans="24:27" x14ac:dyDescent="0.25">
      <c r="X43279" s="69"/>
      <c r="Y43279" s="69"/>
      <c r="Z43279" s="69"/>
      <c r="AA43279" s="69"/>
    </row>
    <row r="43280" spans="24:27" x14ac:dyDescent="0.25">
      <c r="X43280" s="69"/>
      <c r="Y43280" s="69"/>
      <c r="Z43280" s="69"/>
      <c r="AA43280" s="69"/>
    </row>
    <row r="43281" spans="24:27" x14ac:dyDescent="0.25">
      <c r="X43281" s="69"/>
      <c r="Y43281" s="69"/>
      <c r="Z43281" s="69"/>
      <c r="AA43281" s="69"/>
    </row>
    <row r="43282" spans="24:27" x14ac:dyDescent="0.25">
      <c r="X43282" s="69"/>
      <c r="Y43282" s="69"/>
      <c r="Z43282" s="69"/>
      <c r="AA43282" s="69"/>
    </row>
    <row r="43283" spans="24:27" x14ac:dyDescent="0.25">
      <c r="X43283" s="69"/>
      <c r="Y43283" s="69"/>
      <c r="Z43283" s="69"/>
      <c r="AA43283" s="69"/>
    </row>
    <row r="43284" spans="24:27" x14ac:dyDescent="0.25">
      <c r="X43284" s="69"/>
      <c r="Y43284" s="69"/>
      <c r="Z43284" s="69"/>
      <c r="AA43284" s="69"/>
    </row>
    <row r="43285" spans="24:27" x14ac:dyDescent="0.25">
      <c r="X43285" s="69"/>
      <c r="Y43285" s="69"/>
      <c r="Z43285" s="69"/>
      <c r="AA43285" s="69"/>
    </row>
    <row r="43286" spans="24:27" x14ac:dyDescent="0.25">
      <c r="X43286" s="69"/>
      <c r="Y43286" s="69"/>
      <c r="Z43286" s="69"/>
      <c r="AA43286" s="69"/>
    </row>
    <row r="43287" spans="24:27" x14ac:dyDescent="0.25">
      <c r="X43287" s="69"/>
      <c r="Y43287" s="69"/>
      <c r="Z43287" s="69"/>
      <c r="AA43287" s="69"/>
    </row>
    <row r="43288" spans="24:27" x14ac:dyDescent="0.25">
      <c r="X43288" s="69"/>
      <c r="Y43288" s="69"/>
      <c r="Z43288" s="69"/>
      <c r="AA43288" s="69"/>
    </row>
    <row r="43289" spans="24:27" x14ac:dyDescent="0.25">
      <c r="X43289" s="69"/>
      <c r="Y43289" s="69"/>
      <c r="Z43289" s="69"/>
      <c r="AA43289" s="69"/>
    </row>
    <row r="43290" spans="24:27" x14ac:dyDescent="0.25">
      <c r="X43290" s="69"/>
      <c r="Y43290" s="69"/>
      <c r="Z43290" s="69"/>
      <c r="AA43290" s="69"/>
    </row>
    <row r="43291" spans="24:27" x14ac:dyDescent="0.25">
      <c r="X43291" s="69"/>
      <c r="Y43291" s="69"/>
      <c r="Z43291" s="69"/>
      <c r="AA43291" s="69"/>
    </row>
    <row r="43292" spans="24:27" x14ac:dyDescent="0.25">
      <c r="X43292" s="69"/>
      <c r="Y43292" s="69"/>
      <c r="Z43292" s="69"/>
      <c r="AA43292" s="69"/>
    </row>
    <row r="43293" spans="24:27" x14ac:dyDescent="0.25">
      <c r="X43293" s="69"/>
      <c r="Y43293" s="69"/>
      <c r="Z43293" s="69"/>
      <c r="AA43293" s="69"/>
    </row>
    <row r="43294" spans="24:27" x14ac:dyDescent="0.25">
      <c r="X43294" s="69"/>
      <c r="Y43294" s="69"/>
      <c r="Z43294" s="69"/>
      <c r="AA43294" s="69"/>
    </row>
    <row r="43295" spans="24:27" x14ac:dyDescent="0.25">
      <c r="X43295" s="69"/>
      <c r="Y43295" s="69"/>
      <c r="Z43295" s="69"/>
      <c r="AA43295" s="69"/>
    </row>
    <row r="43296" spans="24:27" x14ac:dyDescent="0.25">
      <c r="X43296" s="69"/>
      <c r="Y43296" s="69"/>
      <c r="Z43296" s="69"/>
      <c r="AA43296" s="69"/>
    </row>
    <row r="43297" spans="24:27" x14ac:dyDescent="0.25">
      <c r="X43297" s="69"/>
      <c r="Y43297" s="69"/>
      <c r="Z43297" s="69"/>
      <c r="AA43297" s="69"/>
    </row>
    <row r="43298" spans="24:27" x14ac:dyDescent="0.25">
      <c r="X43298" s="69"/>
      <c r="Y43298" s="69"/>
      <c r="Z43298" s="69"/>
      <c r="AA43298" s="69"/>
    </row>
    <row r="43299" spans="24:27" x14ac:dyDescent="0.25">
      <c r="X43299" s="69"/>
      <c r="Y43299" s="69"/>
      <c r="Z43299" s="69"/>
      <c r="AA43299" s="69"/>
    </row>
    <row r="43300" spans="24:27" x14ac:dyDescent="0.25">
      <c r="X43300" s="69"/>
      <c r="Y43300" s="69"/>
      <c r="Z43300" s="69"/>
      <c r="AA43300" s="69"/>
    </row>
    <row r="43301" spans="24:27" x14ac:dyDescent="0.25">
      <c r="X43301" s="69"/>
      <c r="Y43301" s="69"/>
      <c r="Z43301" s="69"/>
      <c r="AA43301" s="69"/>
    </row>
    <row r="43302" spans="24:27" x14ac:dyDescent="0.25">
      <c r="X43302" s="69"/>
      <c r="Y43302" s="69"/>
      <c r="Z43302" s="69"/>
      <c r="AA43302" s="69"/>
    </row>
    <row r="43303" spans="24:27" x14ac:dyDescent="0.25">
      <c r="X43303" s="69"/>
      <c r="Y43303" s="69"/>
      <c r="Z43303" s="69"/>
      <c r="AA43303" s="69"/>
    </row>
    <row r="43304" spans="24:27" x14ac:dyDescent="0.25">
      <c r="X43304" s="69"/>
      <c r="Y43304" s="69"/>
      <c r="Z43304" s="69"/>
      <c r="AA43304" s="69"/>
    </row>
    <row r="43305" spans="24:27" x14ac:dyDescent="0.25">
      <c r="X43305" s="69"/>
      <c r="Y43305" s="69"/>
      <c r="Z43305" s="69"/>
      <c r="AA43305" s="69"/>
    </row>
    <row r="43306" spans="24:27" x14ac:dyDescent="0.25">
      <c r="X43306" s="69"/>
      <c r="Y43306" s="69"/>
      <c r="Z43306" s="69"/>
      <c r="AA43306" s="69"/>
    </row>
    <row r="43307" spans="24:27" x14ac:dyDescent="0.25">
      <c r="X43307" s="69"/>
      <c r="Y43307" s="69"/>
      <c r="Z43307" s="69"/>
      <c r="AA43307" s="69"/>
    </row>
    <row r="43308" spans="24:27" x14ac:dyDescent="0.25">
      <c r="X43308" s="69"/>
      <c r="Y43308" s="69"/>
      <c r="Z43308" s="69"/>
      <c r="AA43308" s="69"/>
    </row>
    <row r="43309" spans="24:27" x14ac:dyDescent="0.25">
      <c r="X43309" s="69"/>
      <c r="Y43309" s="69"/>
      <c r="Z43309" s="69"/>
      <c r="AA43309" s="69"/>
    </row>
    <row r="43310" spans="24:27" x14ac:dyDescent="0.25">
      <c r="X43310" s="69"/>
      <c r="Y43310" s="69"/>
      <c r="Z43310" s="69"/>
      <c r="AA43310" s="69"/>
    </row>
    <row r="43311" spans="24:27" x14ac:dyDescent="0.25">
      <c r="X43311" s="69"/>
      <c r="Y43311" s="69"/>
      <c r="Z43311" s="69"/>
      <c r="AA43311" s="69"/>
    </row>
    <row r="43312" spans="24:27" x14ac:dyDescent="0.25">
      <c r="X43312" s="69"/>
      <c r="Y43312" s="69"/>
      <c r="Z43312" s="69"/>
      <c r="AA43312" s="69"/>
    </row>
    <row r="43313" spans="24:27" x14ac:dyDescent="0.25">
      <c r="X43313" s="69"/>
      <c r="Y43313" s="69"/>
      <c r="Z43313" s="69"/>
      <c r="AA43313" s="69"/>
    </row>
    <row r="43314" spans="24:27" x14ac:dyDescent="0.25">
      <c r="X43314" s="69"/>
      <c r="Y43314" s="69"/>
      <c r="Z43314" s="69"/>
      <c r="AA43314" s="69"/>
    </row>
    <row r="43315" spans="24:27" x14ac:dyDescent="0.25">
      <c r="X43315" s="69"/>
      <c r="Y43315" s="69"/>
      <c r="Z43315" s="69"/>
      <c r="AA43315" s="69"/>
    </row>
    <row r="43316" spans="24:27" x14ac:dyDescent="0.25">
      <c r="X43316" s="69"/>
      <c r="Y43316" s="69"/>
      <c r="Z43316" s="69"/>
      <c r="AA43316" s="69"/>
    </row>
    <row r="43317" spans="24:27" x14ac:dyDescent="0.25">
      <c r="X43317" s="69"/>
      <c r="Y43317" s="69"/>
      <c r="Z43317" s="69"/>
      <c r="AA43317" s="69"/>
    </row>
    <row r="43318" spans="24:27" x14ac:dyDescent="0.25">
      <c r="X43318" s="69"/>
      <c r="Y43318" s="69"/>
      <c r="Z43318" s="69"/>
      <c r="AA43318" s="69"/>
    </row>
    <row r="43319" spans="24:27" x14ac:dyDescent="0.25">
      <c r="X43319" s="69"/>
      <c r="Y43319" s="69"/>
      <c r="Z43319" s="69"/>
      <c r="AA43319" s="69"/>
    </row>
    <row r="43320" spans="24:27" x14ac:dyDescent="0.25">
      <c r="X43320" s="69"/>
      <c r="Y43320" s="69"/>
      <c r="Z43320" s="69"/>
      <c r="AA43320" s="69"/>
    </row>
    <row r="43321" spans="24:27" x14ac:dyDescent="0.25">
      <c r="X43321" s="69"/>
      <c r="Y43321" s="69"/>
      <c r="Z43321" s="69"/>
      <c r="AA43321" s="69"/>
    </row>
    <row r="43322" spans="24:27" x14ac:dyDescent="0.25">
      <c r="X43322" s="69"/>
      <c r="Y43322" s="69"/>
      <c r="Z43322" s="69"/>
      <c r="AA43322" s="69"/>
    </row>
    <row r="43323" spans="24:27" x14ac:dyDescent="0.25">
      <c r="X43323" s="69"/>
      <c r="Y43323" s="69"/>
      <c r="Z43323" s="69"/>
      <c r="AA43323" s="69"/>
    </row>
    <row r="43324" spans="24:27" x14ac:dyDescent="0.25">
      <c r="X43324" s="69"/>
      <c r="Y43324" s="69"/>
      <c r="Z43324" s="69"/>
      <c r="AA43324" s="69"/>
    </row>
    <row r="43325" spans="24:27" x14ac:dyDescent="0.25">
      <c r="X43325" s="69"/>
      <c r="Y43325" s="69"/>
      <c r="Z43325" s="69"/>
      <c r="AA43325" s="69"/>
    </row>
    <row r="43326" spans="24:27" x14ac:dyDescent="0.25">
      <c r="X43326" s="69"/>
      <c r="Y43326" s="69"/>
      <c r="Z43326" s="69"/>
      <c r="AA43326" s="69"/>
    </row>
    <row r="43327" spans="24:27" x14ac:dyDescent="0.25">
      <c r="X43327" s="69"/>
      <c r="Y43327" s="69"/>
      <c r="Z43327" s="69"/>
      <c r="AA43327" s="69"/>
    </row>
    <row r="43328" spans="24:27" x14ac:dyDescent="0.25">
      <c r="X43328" s="69"/>
      <c r="Y43328" s="69"/>
      <c r="Z43328" s="69"/>
      <c r="AA43328" s="69"/>
    </row>
    <row r="43329" spans="24:27" x14ac:dyDescent="0.25">
      <c r="X43329" s="69"/>
      <c r="Y43329" s="69"/>
      <c r="Z43329" s="69"/>
      <c r="AA43329" s="69"/>
    </row>
    <row r="43330" spans="24:27" x14ac:dyDescent="0.25">
      <c r="X43330" s="69"/>
      <c r="Y43330" s="69"/>
      <c r="Z43330" s="69"/>
      <c r="AA43330" s="69"/>
    </row>
    <row r="43331" spans="24:27" x14ac:dyDescent="0.25">
      <c r="X43331" s="69"/>
      <c r="Y43331" s="69"/>
      <c r="Z43331" s="69"/>
      <c r="AA43331" s="69"/>
    </row>
    <row r="43332" spans="24:27" x14ac:dyDescent="0.25">
      <c r="X43332" s="69"/>
      <c r="Y43332" s="69"/>
      <c r="Z43332" s="69"/>
      <c r="AA43332" s="69"/>
    </row>
    <row r="43333" spans="24:27" x14ac:dyDescent="0.25">
      <c r="X43333" s="69"/>
      <c r="Y43333" s="69"/>
      <c r="Z43333" s="69"/>
      <c r="AA43333" s="69"/>
    </row>
    <row r="43334" spans="24:27" x14ac:dyDescent="0.25">
      <c r="X43334" s="69"/>
      <c r="Y43334" s="69"/>
      <c r="Z43334" s="69"/>
      <c r="AA43334" s="69"/>
    </row>
    <row r="43335" spans="24:27" x14ac:dyDescent="0.25">
      <c r="X43335" s="69"/>
      <c r="Y43335" s="69"/>
      <c r="Z43335" s="69"/>
      <c r="AA43335" s="69"/>
    </row>
    <row r="43336" spans="24:27" x14ac:dyDescent="0.25">
      <c r="X43336" s="69"/>
      <c r="Y43336" s="69"/>
      <c r="Z43336" s="69"/>
      <c r="AA43336" s="69"/>
    </row>
    <row r="43337" spans="24:27" x14ac:dyDescent="0.25">
      <c r="X43337" s="69"/>
      <c r="Y43337" s="69"/>
      <c r="Z43337" s="69"/>
      <c r="AA43337" s="69"/>
    </row>
    <row r="43338" spans="24:27" x14ac:dyDescent="0.25">
      <c r="X43338" s="69"/>
      <c r="Y43338" s="69"/>
      <c r="Z43338" s="69"/>
      <c r="AA43338" s="69"/>
    </row>
    <row r="43339" spans="24:27" x14ac:dyDescent="0.25">
      <c r="X43339" s="69"/>
      <c r="Y43339" s="69"/>
      <c r="Z43339" s="69"/>
      <c r="AA43339" s="69"/>
    </row>
    <row r="43340" spans="24:27" x14ac:dyDescent="0.25">
      <c r="X43340" s="69"/>
      <c r="Y43340" s="69"/>
      <c r="Z43340" s="69"/>
      <c r="AA43340" s="69"/>
    </row>
    <row r="43341" spans="24:27" x14ac:dyDescent="0.25">
      <c r="X43341" s="69"/>
      <c r="Y43341" s="69"/>
      <c r="Z43341" s="69"/>
      <c r="AA43341" s="69"/>
    </row>
    <row r="43342" spans="24:27" x14ac:dyDescent="0.25">
      <c r="X43342" s="69"/>
      <c r="Y43342" s="69"/>
      <c r="Z43342" s="69"/>
      <c r="AA43342" s="69"/>
    </row>
    <row r="43343" spans="24:27" x14ac:dyDescent="0.25">
      <c r="X43343" s="69"/>
      <c r="Y43343" s="69"/>
      <c r="Z43343" s="69"/>
      <c r="AA43343" s="69"/>
    </row>
    <row r="43344" spans="24:27" x14ac:dyDescent="0.25">
      <c r="X43344" s="69"/>
      <c r="Y43344" s="69"/>
      <c r="Z43344" s="69"/>
      <c r="AA43344" s="69"/>
    </row>
    <row r="43345" spans="24:27" x14ac:dyDescent="0.25">
      <c r="X43345" s="69"/>
      <c r="Y43345" s="69"/>
      <c r="Z43345" s="69"/>
      <c r="AA43345" s="69"/>
    </row>
    <row r="43346" spans="24:27" x14ac:dyDescent="0.25">
      <c r="X43346" s="69"/>
      <c r="Y43346" s="69"/>
      <c r="Z43346" s="69"/>
      <c r="AA43346" s="69"/>
    </row>
    <row r="43347" spans="24:27" x14ac:dyDescent="0.25">
      <c r="X43347" s="69"/>
      <c r="Y43347" s="69"/>
      <c r="Z43347" s="69"/>
      <c r="AA43347" s="69"/>
    </row>
    <row r="43348" spans="24:27" x14ac:dyDescent="0.25">
      <c r="X43348" s="69"/>
      <c r="Y43348" s="69"/>
      <c r="Z43348" s="69"/>
      <c r="AA43348" s="69"/>
    </row>
    <row r="43349" spans="24:27" x14ac:dyDescent="0.25">
      <c r="X43349" s="69"/>
      <c r="Y43349" s="69"/>
      <c r="Z43349" s="69"/>
      <c r="AA43349" s="69"/>
    </row>
    <row r="43350" spans="24:27" x14ac:dyDescent="0.25">
      <c r="X43350" s="69"/>
      <c r="Y43350" s="69"/>
      <c r="Z43350" s="69"/>
      <c r="AA43350" s="69"/>
    </row>
    <row r="43351" spans="24:27" x14ac:dyDescent="0.25">
      <c r="X43351" s="69"/>
      <c r="Y43351" s="69"/>
      <c r="Z43351" s="69"/>
      <c r="AA43351" s="69"/>
    </row>
    <row r="43352" spans="24:27" x14ac:dyDescent="0.25">
      <c r="X43352" s="69"/>
      <c r="Y43352" s="69"/>
      <c r="Z43352" s="69"/>
      <c r="AA43352" s="69"/>
    </row>
    <row r="43353" spans="24:27" x14ac:dyDescent="0.25">
      <c r="X43353" s="69"/>
      <c r="Y43353" s="69"/>
      <c r="Z43353" s="69"/>
      <c r="AA43353" s="69"/>
    </row>
    <row r="43354" spans="24:27" x14ac:dyDescent="0.25">
      <c r="X43354" s="69"/>
      <c r="Y43354" s="69"/>
      <c r="Z43354" s="69"/>
      <c r="AA43354" s="69"/>
    </row>
    <row r="43355" spans="24:27" x14ac:dyDescent="0.25">
      <c r="X43355" s="69"/>
      <c r="Y43355" s="69"/>
      <c r="Z43355" s="69"/>
      <c r="AA43355" s="69"/>
    </row>
    <row r="43356" spans="24:27" x14ac:dyDescent="0.25">
      <c r="X43356" s="69"/>
      <c r="Y43356" s="69"/>
      <c r="Z43356" s="69"/>
      <c r="AA43356" s="69"/>
    </row>
    <row r="43357" spans="24:27" x14ac:dyDescent="0.25">
      <c r="X43357" s="69"/>
      <c r="Y43357" s="69"/>
      <c r="Z43357" s="69"/>
      <c r="AA43357" s="69"/>
    </row>
    <row r="43358" spans="24:27" x14ac:dyDescent="0.25">
      <c r="X43358" s="69"/>
      <c r="Y43358" s="69"/>
      <c r="Z43358" s="69"/>
      <c r="AA43358" s="69"/>
    </row>
    <row r="43359" spans="24:27" x14ac:dyDescent="0.25">
      <c r="X43359" s="69"/>
      <c r="Y43359" s="69"/>
      <c r="Z43359" s="69"/>
      <c r="AA43359" s="69"/>
    </row>
    <row r="43360" spans="24:27" x14ac:dyDescent="0.25">
      <c r="X43360" s="69"/>
      <c r="Y43360" s="69"/>
      <c r="Z43360" s="69"/>
      <c r="AA43360" s="69"/>
    </row>
    <row r="43361" spans="24:27" x14ac:dyDescent="0.25">
      <c r="X43361" s="69"/>
      <c r="Y43361" s="69"/>
      <c r="Z43361" s="69"/>
      <c r="AA43361" s="69"/>
    </row>
    <row r="43362" spans="24:27" x14ac:dyDescent="0.25">
      <c r="X43362" s="69"/>
      <c r="Y43362" s="69"/>
      <c r="Z43362" s="69"/>
      <c r="AA43362" s="69"/>
    </row>
    <row r="43363" spans="24:27" x14ac:dyDescent="0.25">
      <c r="X43363" s="69"/>
      <c r="Y43363" s="69"/>
      <c r="Z43363" s="69"/>
      <c r="AA43363" s="69"/>
    </row>
    <row r="43364" spans="24:27" x14ac:dyDescent="0.25">
      <c r="X43364" s="69"/>
      <c r="Y43364" s="69"/>
      <c r="Z43364" s="69"/>
      <c r="AA43364" s="69"/>
    </row>
    <row r="43365" spans="24:27" x14ac:dyDescent="0.25">
      <c r="X43365" s="69"/>
      <c r="Y43365" s="69"/>
      <c r="Z43365" s="69"/>
      <c r="AA43365" s="69"/>
    </row>
    <row r="43366" spans="24:27" x14ac:dyDescent="0.25">
      <c r="X43366" s="69"/>
      <c r="Y43366" s="69"/>
      <c r="Z43366" s="69"/>
      <c r="AA43366" s="69"/>
    </row>
    <row r="43367" spans="24:27" x14ac:dyDescent="0.25">
      <c r="X43367" s="69"/>
      <c r="Y43367" s="69"/>
      <c r="Z43367" s="69"/>
      <c r="AA43367" s="69"/>
    </row>
    <row r="43368" spans="24:27" x14ac:dyDescent="0.25">
      <c r="X43368" s="69"/>
      <c r="Y43368" s="69"/>
      <c r="Z43368" s="69"/>
      <c r="AA43368" s="69"/>
    </row>
    <row r="43369" spans="24:27" x14ac:dyDescent="0.25">
      <c r="X43369" s="69"/>
      <c r="Y43369" s="69"/>
      <c r="Z43369" s="69"/>
      <c r="AA43369" s="69"/>
    </row>
    <row r="43370" spans="24:27" x14ac:dyDescent="0.25">
      <c r="X43370" s="69"/>
      <c r="Y43370" s="69"/>
      <c r="Z43370" s="69"/>
      <c r="AA43370" s="69"/>
    </row>
    <row r="43371" spans="24:27" x14ac:dyDescent="0.25">
      <c r="X43371" s="69"/>
      <c r="Y43371" s="69"/>
      <c r="Z43371" s="69"/>
      <c r="AA43371" s="69"/>
    </row>
    <row r="43372" spans="24:27" x14ac:dyDescent="0.25">
      <c r="X43372" s="69"/>
      <c r="Y43372" s="69"/>
      <c r="Z43372" s="69"/>
      <c r="AA43372" s="69"/>
    </row>
    <row r="43373" spans="24:27" x14ac:dyDescent="0.25">
      <c r="X43373" s="69"/>
      <c r="Y43373" s="69"/>
      <c r="Z43373" s="69"/>
      <c r="AA43373" s="69"/>
    </row>
    <row r="43374" spans="24:27" x14ac:dyDescent="0.25">
      <c r="X43374" s="69"/>
      <c r="Y43374" s="69"/>
      <c r="Z43374" s="69"/>
      <c r="AA43374" s="69"/>
    </row>
    <row r="43375" spans="24:27" x14ac:dyDescent="0.25">
      <c r="X43375" s="69"/>
      <c r="Y43375" s="69"/>
      <c r="Z43375" s="69"/>
      <c r="AA43375" s="69"/>
    </row>
    <row r="43376" spans="24:27" x14ac:dyDescent="0.25">
      <c r="X43376" s="69"/>
      <c r="Y43376" s="69"/>
      <c r="Z43376" s="69"/>
      <c r="AA43376" s="69"/>
    </row>
    <row r="43377" spans="24:27" x14ac:dyDescent="0.25">
      <c r="X43377" s="69"/>
      <c r="Y43377" s="69"/>
      <c r="Z43377" s="69"/>
      <c r="AA43377" s="69"/>
    </row>
    <row r="43378" spans="24:27" x14ac:dyDescent="0.25">
      <c r="X43378" s="69"/>
      <c r="Y43378" s="69"/>
      <c r="Z43378" s="69"/>
      <c r="AA43378" s="69"/>
    </row>
    <row r="43379" spans="24:27" x14ac:dyDescent="0.25">
      <c r="X43379" s="69"/>
      <c r="Y43379" s="69"/>
      <c r="Z43379" s="69"/>
      <c r="AA43379" s="69"/>
    </row>
    <row r="43380" spans="24:27" x14ac:dyDescent="0.25">
      <c r="X43380" s="69"/>
      <c r="Y43380" s="69"/>
      <c r="Z43380" s="69"/>
      <c r="AA43380" s="69"/>
    </row>
    <row r="43381" spans="24:27" x14ac:dyDescent="0.25">
      <c r="X43381" s="69"/>
      <c r="Y43381" s="69"/>
      <c r="Z43381" s="69"/>
      <c r="AA43381" s="69"/>
    </row>
    <row r="43382" spans="24:27" x14ac:dyDescent="0.25">
      <c r="X43382" s="69"/>
      <c r="Y43382" s="69"/>
      <c r="Z43382" s="69"/>
      <c r="AA43382" s="69"/>
    </row>
    <row r="43383" spans="24:27" x14ac:dyDescent="0.25">
      <c r="X43383" s="69"/>
      <c r="Y43383" s="69"/>
      <c r="Z43383" s="69"/>
      <c r="AA43383" s="69"/>
    </row>
    <row r="43384" spans="24:27" x14ac:dyDescent="0.25">
      <c r="X43384" s="69"/>
      <c r="Y43384" s="69"/>
      <c r="Z43384" s="69"/>
      <c r="AA43384" s="69"/>
    </row>
    <row r="43385" spans="24:27" x14ac:dyDescent="0.25">
      <c r="X43385" s="69"/>
      <c r="Y43385" s="69"/>
      <c r="Z43385" s="69"/>
      <c r="AA43385" s="69"/>
    </row>
    <row r="43386" spans="24:27" x14ac:dyDescent="0.25">
      <c r="X43386" s="69"/>
      <c r="Y43386" s="69"/>
      <c r="Z43386" s="69"/>
      <c r="AA43386" s="69"/>
    </row>
    <row r="43387" spans="24:27" x14ac:dyDescent="0.25">
      <c r="X43387" s="69"/>
      <c r="Y43387" s="69"/>
      <c r="Z43387" s="69"/>
      <c r="AA43387" s="69"/>
    </row>
    <row r="43388" spans="24:27" x14ac:dyDescent="0.25">
      <c r="X43388" s="69"/>
      <c r="Y43388" s="69"/>
      <c r="Z43388" s="69"/>
      <c r="AA43388" s="69"/>
    </row>
    <row r="43389" spans="24:27" x14ac:dyDescent="0.25">
      <c r="X43389" s="69"/>
      <c r="Y43389" s="69"/>
      <c r="Z43389" s="69"/>
      <c r="AA43389" s="69"/>
    </row>
    <row r="43390" spans="24:27" x14ac:dyDescent="0.25">
      <c r="X43390" s="69"/>
      <c r="Y43390" s="69"/>
      <c r="Z43390" s="69"/>
      <c r="AA43390" s="69"/>
    </row>
    <row r="43391" spans="24:27" x14ac:dyDescent="0.25">
      <c r="X43391" s="69"/>
      <c r="Y43391" s="69"/>
      <c r="Z43391" s="69"/>
      <c r="AA43391" s="69"/>
    </row>
    <row r="43392" spans="24:27" x14ac:dyDescent="0.25">
      <c r="X43392" s="69"/>
      <c r="Y43392" s="69"/>
      <c r="Z43392" s="69"/>
      <c r="AA43392" s="69"/>
    </row>
    <row r="43393" spans="24:27" x14ac:dyDescent="0.25">
      <c r="X43393" s="69"/>
      <c r="Y43393" s="69"/>
      <c r="Z43393" s="69"/>
      <c r="AA43393" s="69"/>
    </row>
    <row r="43394" spans="24:27" x14ac:dyDescent="0.25">
      <c r="X43394" s="69"/>
      <c r="Y43394" s="69"/>
      <c r="Z43394" s="69"/>
      <c r="AA43394" s="69"/>
    </row>
    <row r="43395" spans="24:27" x14ac:dyDescent="0.25">
      <c r="X43395" s="69"/>
      <c r="Y43395" s="69"/>
      <c r="Z43395" s="69"/>
      <c r="AA43395" s="69"/>
    </row>
    <row r="43396" spans="24:27" x14ac:dyDescent="0.25">
      <c r="X43396" s="69"/>
      <c r="Y43396" s="69"/>
      <c r="Z43396" s="69"/>
      <c r="AA43396" s="69"/>
    </row>
    <row r="43397" spans="24:27" x14ac:dyDescent="0.25">
      <c r="X43397" s="69"/>
      <c r="Y43397" s="69"/>
      <c r="Z43397" s="69"/>
      <c r="AA43397" s="69"/>
    </row>
    <row r="43398" spans="24:27" x14ac:dyDescent="0.25">
      <c r="X43398" s="69"/>
      <c r="Y43398" s="69"/>
      <c r="Z43398" s="69"/>
      <c r="AA43398" s="69"/>
    </row>
    <row r="43399" spans="24:27" x14ac:dyDescent="0.25">
      <c r="X43399" s="69"/>
      <c r="Y43399" s="69"/>
      <c r="Z43399" s="69"/>
      <c r="AA43399" s="69"/>
    </row>
    <row r="43400" spans="24:27" x14ac:dyDescent="0.25">
      <c r="X43400" s="69"/>
      <c r="Y43400" s="69"/>
      <c r="Z43400" s="69"/>
      <c r="AA43400" s="69"/>
    </row>
    <row r="43401" spans="24:27" x14ac:dyDescent="0.25">
      <c r="X43401" s="69"/>
      <c r="Y43401" s="69"/>
      <c r="Z43401" s="69"/>
      <c r="AA43401" s="69"/>
    </row>
    <row r="43402" spans="24:27" x14ac:dyDescent="0.25">
      <c r="X43402" s="69"/>
      <c r="Y43402" s="69"/>
      <c r="Z43402" s="69"/>
      <c r="AA43402" s="69"/>
    </row>
    <row r="43403" spans="24:27" x14ac:dyDescent="0.25">
      <c r="X43403" s="69"/>
      <c r="Y43403" s="69"/>
      <c r="Z43403" s="69"/>
      <c r="AA43403" s="69"/>
    </row>
    <row r="43404" spans="24:27" x14ac:dyDescent="0.25">
      <c r="X43404" s="69"/>
      <c r="Y43404" s="69"/>
      <c r="Z43404" s="69"/>
      <c r="AA43404" s="69"/>
    </row>
    <row r="43405" spans="24:27" x14ac:dyDescent="0.25">
      <c r="X43405" s="69"/>
      <c r="Y43405" s="69"/>
      <c r="Z43405" s="69"/>
      <c r="AA43405" s="69"/>
    </row>
    <row r="43406" spans="24:27" x14ac:dyDescent="0.25">
      <c r="X43406" s="69"/>
      <c r="Y43406" s="69"/>
      <c r="Z43406" s="69"/>
      <c r="AA43406" s="69"/>
    </row>
    <row r="43407" spans="24:27" x14ac:dyDescent="0.25">
      <c r="X43407" s="69"/>
      <c r="Y43407" s="69"/>
      <c r="Z43407" s="69"/>
      <c r="AA43407" s="69"/>
    </row>
    <row r="43408" spans="24:27" x14ac:dyDescent="0.25">
      <c r="X43408" s="69"/>
      <c r="Y43408" s="69"/>
      <c r="Z43408" s="69"/>
      <c r="AA43408" s="69"/>
    </row>
    <row r="43409" spans="24:27" x14ac:dyDescent="0.25">
      <c r="X43409" s="69"/>
      <c r="Y43409" s="69"/>
      <c r="Z43409" s="69"/>
      <c r="AA43409" s="69"/>
    </row>
    <row r="43410" spans="24:27" x14ac:dyDescent="0.25">
      <c r="X43410" s="69"/>
      <c r="Y43410" s="69"/>
      <c r="Z43410" s="69"/>
      <c r="AA43410" s="69"/>
    </row>
    <row r="43411" spans="24:27" x14ac:dyDescent="0.25">
      <c r="X43411" s="69"/>
      <c r="Y43411" s="69"/>
      <c r="Z43411" s="69"/>
      <c r="AA43411" s="69"/>
    </row>
    <row r="43412" spans="24:27" x14ac:dyDescent="0.25">
      <c r="X43412" s="69"/>
      <c r="Y43412" s="69"/>
      <c r="Z43412" s="69"/>
      <c r="AA43412" s="69"/>
    </row>
    <row r="43413" spans="24:27" x14ac:dyDescent="0.25">
      <c r="X43413" s="69"/>
      <c r="Y43413" s="69"/>
      <c r="Z43413" s="69"/>
      <c r="AA43413" s="69"/>
    </row>
    <row r="43414" spans="24:27" x14ac:dyDescent="0.25">
      <c r="X43414" s="69"/>
      <c r="Y43414" s="69"/>
      <c r="Z43414" s="69"/>
      <c r="AA43414" s="69"/>
    </row>
    <row r="43415" spans="24:27" x14ac:dyDescent="0.25">
      <c r="X43415" s="69"/>
      <c r="Y43415" s="69"/>
      <c r="Z43415" s="69"/>
      <c r="AA43415" s="69"/>
    </row>
    <row r="43416" spans="24:27" x14ac:dyDescent="0.25">
      <c r="X43416" s="69"/>
      <c r="Y43416" s="69"/>
      <c r="Z43416" s="69"/>
      <c r="AA43416" s="69"/>
    </row>
    <row r="43417" spans="24:27" x14ac:dyDescent="0.25">
      <c r="X43417" s="69"/>
      <c r="Y43417" s="69"/>
      <c r="Z43417" s="69"/>
      <c r="AA43417" s="69"/>
    </row>
    <row r="43418" spans="24:27" x14ac:dyDescent="0.25">
      <c r="X43418" s="69"/>
      <c r="Y43418" s="69"/>
      <c r="Z43418" s="69"/>
      <c r="AA43418" s="69"/>
    </row>
    <row r="43419" spans="24:27" x14ac:dyDescent="0.25">
      <c r="X43419" s="69"/>
      <c r="Y43419" s="69"/>
      <c r="Z43419" s="69"/>
      <c r="AA43419" s="69"/>
    </row>
    <row r="43420" spans="24:27" x14ac:dyDescent="0.25">
      <c r="X43420" s="69"/>
      <c r="Y43420" s="69"/>
      <c r="Z43420" s="69"/>
      <c r="AA43420" s="69"/>
    </row>
    <row r="43421" spans="24:27" x14ac:dyDescent="0.25">
      <c r="X43421" s="69"/>
      <c r="Y43421" s="69"/>
      <c r="Z43421" s="69"/>
      <c r="AA43421" s="69"/>
    </row>
    <row r="43422" spans="24:27" x14ac:dyDescent="0.25">
      <c r="X43422" s="69"/>
      <c r="Y43422" s="69"/>
      <c r="Z43422" s="69"/>
      <c r="AA43422" s="69"/>
    </row>
    <row r="43423" spans="24:27" x14ac:dyDescent="0.25">
      <c r="X43423" s="69"/>
      <c r="Y43423" s="69"/>
      <c r="Z43423" s="69"/>
      <c r="AA43423" s="69"/>
    </row>
    <row r="43424" spans="24:27" x14ac:dyDescent="0.25">
      <c r="X43424" s="69"/>
      <c r="Y43424" s="69"/>
      <c r="Z43424" s="69"/>
      <c r="AA43424" s="69"/>
    </row>
    <row r="43425" spans="24:27" x14ac:dyDescent="0.25">
      <c r="X43425" s="69"/>
      <c r="Y43425" s="69"/>
      <c r="Z43425" s="69"/>
      <c r="AA43425" s="69"/>
    </row>
    <row r="43426" spans="24:27" x14ac:dyDescent="0.25">
      <c r="X43426" s="69"/>
      <c r="Y43426" s="69"/>
      <c r="Z43426" s="69"/>
      <c r="AA43426" s="69"/>
    </row>
    <row r="43427" spans="24:27" x14ac:dyDescent="0.25">
      <c r="X43427" s="69"/>
      <c r="Y43427" s="69"/>
      <c r="Z43427" s="69"/>
      <c r="AA43427" s="69"/>
    </row>
    <row r="43428" spans="24:27" x14ac:dyDescent="0.25">
      <c r="X43428" s="69"/>
      <c r="Y43428" s="69"/>
      <c r="Z43428" s="69"/>
      <c r="AA43428" s="69"/>
    </row>
    <row r="43429" spans="24:27" x14ac:dyDescent="0.25">
      <c r="X43429" s="69"/>
      <c r="Y43429" s="69"/>
      <c r="Z43429" s="69"/>
      <c r="AA43429" s="69"/>
    </row>
    <row r="43430" spans="24:27" x14ac:dyDescent="0.25">
      <c r="X43430" s="69"/>
      <c r="Y43430" s="69"/>
      <c r="Z43430" s="69"/>
      <c r="AA43430" s="69"/>
    </row>
    <row r="43431" spans="24:27" x14ac:dyDescent="0.25">
      <c r="X43431" s="69"/>
      <c r="Y43431" s="69"/>
      <c r="Z43431" s="69"/>
      <c r="AA43431" s="69"/>
    </row>
    <row r="43432" spans="24:27" x14ac:dyDescent="0.25">
      <c r="X43432" s="69"/>
      <c r="Y43432" s="69"/>
      <c r="Z43432" s="69"/>
      <c r="AA43432" s="69"/>
    </row>
    <row r="43433" spans="24:27" x14ac:dyDescent="0.25">
      <c r="X43433" s="69"/>
      <c r="Y43433" s="69"/>
      <c r="Z43433" s="69"/>
      <c r="AA43433" s="69"/>
    </row>
    <row r="43434" spans="24:27" x14ac:dyDescent="0.25">
      <c r="X43434" s="69"/>
      <c r="Y43434" s="69"/>
      <c r="Z43434" s="69"/>
      <c r="AA43434" s="69"/>
    </row>
    <row r="43435" spans="24:27" x14ac:dyDescent="0.25">
      <c r="X43435" s="69"/>
      <c r="Y43435" s="69"/>
      <c r="Z43435" s="69"/>
      <c r="AA43435" s="69"/>
    </row>
    <row r="43436" spans="24:27" x14ac:dyDescent="0.25">
      <c r="X43436" s="69"/>
      <c r="Y43436" s="69"/>
      <c r="Z43436" s="69"/>
      <c r="AA43436" s="69"/>
    </row>
    <row r="43437" spans="24:27" x14ac:dyDescent="0.25">
      <c r="X43437" s="69"/>
      <c r="Y43437" s="69"/>
      <c r="Z43437" s="69"/>
      <c r="AA43437" s="69"/>
    </row>
    <row r="43438" spans="24:27" x14ac:dyDescent="0.25">
      <c r="X43438" s="69"/>
      <c r="Y43438" s="69"/>
      <c r="Z43438" s="69"/>
      <c r="AA43438" s="69"/>
    </row>
    <row r="43439" spans="24:27" x14ac:dyDescent="0.25">
      <c r="X43439" s="69"/>
      <c r="Y43439" s="69"/>
      <c r="Z43439" s="69"/>
      <c r="AA43439" s="69"/>
    </row>
    <row r="43440" spans="24:27" x14ac:dyDescent="0.25">
      <c r="X43440" s="69"/>
      <c r="Y43440" s="69"/>
      <c r="Z43440" s="69"/>
      <c r="AA43440" s="69"/>
    </row>
    <row r="43441" spans="24:27" x14ac:dyDescent="0.25">
      <c r="X43441" s="69"/>
      <c r="Y43441" s="69"/>
      <c r="Z43441" s="69"/>
      <c r="AA43441" s="69"/>
    </row>
    <row r="43442" spans="24:27" x14ac:dyDescent="0.25">
      <c r="X43442" s="69"/>
      <c r="Y43442" s="69"/>
      <c r="Z43442" s="69"/>
      <c r="AA43442" s="69"/>
    </row>
    <row r="43443" spans="24:27" x14ac:dyDescent="0.25">
      <c r="X43443" s="69"/>
      <c r="Y43443" s="69"/>
      <c r="Z43443" s="69"/>
      <c r="AA43443" s="69"/>
    </row>
    <row r="43444" spans="24:27" x14ac:dyDescent="0.25">
      <c r="X43444" s="69"/>
      <c r="Y43444" s="69"/>
      <c r="Z43444" s="69"/>
      <c r="AA43444" s="69"/>
    </row>
    <row r="43445" spans="24:27" x14ac:dyDescent="0.25">
      <c r="X43445" s="69"/>
      <c r="Y43445" s="69"/>
      <c r="Z43445" s="69"/>
      <c r="AA43445" s="69"/>
    </row>
    <row r="43446" spans="24:27" x14ac:dyDescent="0.25">
      <c r="X43446" s="69"/>
      <c r="Y43446" s="69"/>
      <c r="Z43446" s="69"/>
      <c r="AA43446" s="69"/>
    </row>
    <row r="43447" spans="24:27" x14ac:dyDescent="0.25">
      <c r="X43447" s="69"/>
      <c r="Y43447" s="69"/>
      <c r="Z43447" s="69"/>
      <c r="AA43447" s="69"/>
    </row>
    <row r="43448" spans="24:27" x14ac:dyDescent="0.25">
      <c r="X43448" s="69"/>
      <c r="Y43448" s="69"/>
      <c r="Z43448" s="69"/>
      <c r="AA43448" s="69"/>
    </row>
    <row r="43449" spans="24:27" x14ac:dyDescent="0.25">
      <c r="X43449" s="69"/>
      <c r="Y43449" s="69"/>
      <c r="Z43449" s="69"/>
      <c r="AA43449" s="69"/>
    </row>
    <row r="43450" spans="24:27" x14ac:dyDescent="0.25">
      <c r="X43450" s="69"/>
      <c r="Y43450" s="69"/>
      <c r="Z43450" s="69"/>
      <c r="AA43450" s="69"/>
    </row>
    <row r="43451" spans="24:27" x14ac:dyDescent="0.25">
      <c r="X43451" s="69"/>
      <c r="Y43451" s="69"/>
      <c r="Z43451" s="69"/>
      <c r="AA43451" s="69"/>
    </row>
    <row r="43452" spans="24:27" x14ac:dyDescent="0.25">
      <c r="X43452" s="69"/>
      <c r="Y43452" s="69"/>
      <c r="Z43452" s="69"/>
      <c r="AA43452" s="69"/>
    </row>
    <row r="43453" spans="24:27" x14ac:dyDescent="0.25">
      <c r="X43453" s="69"/>
      <c r="Y43453" s="69"/>
      <c r="Z43453" s="69"/>
      <c r="AA43453" s="69"/>
    </row>
    <row r="43454" spans="24:27" x14ac:dyDescent="0.25">
      <c r="X43454" s="69"/>
      <c r="Y43454" s="69"/>
      <c r="Z43454" s="69"/>
      <c r="AA43454" s="69"/>
    </row>
    <row r="43455" spans="24:27" x14ac:dyDescent="0.25">
      <c r="X43455" s="69"/>
      <c r="Y43455" s="69"/>
      <c r="Z43455" s="69"/>
      <c r="AA43455" s="69"/>
    </row>
    <row r="43456" spans="24:27" x14ac:dyDescent="0.25">
      <c r="X43456" s="69"/>
      <c r="Y43456" s="69"/>
      <c r="Z43456" s="69"/>
      <c r="AA43456" s="69"/>
    </row>
    <row r="43457" spans="24:27" x14ac:dyDescent="0.25">
      <c r="X43457" s="69"/>
      <c r="Y43457" s="69"/>
      <c r="Z43457" s="69"/>
      <c r="AA43457" s="69"/>
    </row>
    <row r="43458" spans="24:27" x14ac:dyDescent="0.25">
      <c r="X43458" s="69"/>
      <c r="Y43458" s="69"/>
      <c r="Z43458" s="69"/>
      <c r="AA43458" s="69"/>
    </row>
    <row r="43459" spans="24:27" x14ac:dyDescent="0.25">
      <c r="X43459" s="69"/>
      <c r="Y43459" s="69"/>
      <c r="Z43459" s="69"/>
      <c r="AA43459" s="69"/>
    </row>
    <row r="43460" spans="24:27" x14ac:dyDescent="0.25">
      <c r="X43460" s="69"/>
      <c r="Y43460" s="69"/>
      <c r="Z43460" s="69"/>
      <c r="AA43460" s="69"/>
    </row>
    <row r="43461" spans="24:27" x14ac:dyDescent="0.25">
      <c r="X43461" s="69"/>
      <c r="Y43461" s="69"/>
      <c r="Z43461" s="69"/>
      <c r="AA43461" s="69"/>
    </row>
    <row r="43462" spans="24:27" x14ac:dyDescent="0.25">
      <c r="X43462" s="69"/>
      <c r="Y43462" s="69"/>
      <c r="Z43462" s="69"/>
      <c r="AA43462" s="69"/>
    </row>
    <row r="43463" spans="24:27" x14ac:dyDescent="0.25">
      <c r="X43463" s="69"/>
      <c r="Y43463" s="69"/>
      <c r="Z43463" s="69"/>
      <c r="AA43463" s="69"/>
    </row>
    <row r="43464" spans="24:27" x14ac:dyDescent="0.25">
      <c r="X43464" s="69"/>
      <c r="Y43464" s="69"/>
      <c r="Z43464" s="69"/>
      <c r="AA43464" s="69"/>
    </row>
    <row r="43465" spans="24:27" x14ac:dyDescent="0.25">
      <c r="X43465" s="69"/>
      <c r="Y43465" s="69"/>
      <c r="Z43465" s="69"/>
      <c r="AA43465" s="69"/>
    </row>
    <row r="43466" spans="24:27" x14ac:dyDescent="0.25">
      <c r="X43466" s="69"/>
      <c r="Y43466" s="69"/>
      <c r="Z43466" s="69"/>
      <c r="AA43466" s="69"/>
    </row>
    <row r="43467" spans="24:27" x14ac:dyDescent="0.25">
      <c r="X43467" s="69"/>
      <c r="Y43467" s="69"/>
      <c r="Z43467" s="69"/>
      <c r="AA43467" s="69"/>
    </row>
    <row r="43468" spans="24:27" x14ac:dyDescent="0.25">
      <c r="X43468" s="69"/>
      <c r="Y43468" s="69"/>
      <c r="Z43468" s="69"/>
      <c r="AA43468" s="69"/>
    </row>
    <row r="43469" spans="24:27" x14ac:dyDescent="0.25">
      <c r="X43469" s="69"/>
      <c r="Y43469" s="69"/>
      <c r="Z43469" s="69"/>
      <c r="AA43469" s="69"/>
    </row>
    <row r="43470" spans="24:27" x14ac:dyDescent="0.25">
      <c r="X43470" s="69"/>
      <c r="Y43470" s="69"/>
      <c r="Z43470" s="69"/>
      <c r="AA43470" s="69"/>
    </row>
    <row r="43471" spans="24:27" x14ac:dyDescent="0.25">
      <c r="X43471" s="69"/>
      <c r="Y43471" s="69"/>
      <c r="Z43471" s="69"/>
      <c r="AA43471" s="69"/>
    </row>
    <row r="43472" spans="24:27" x14ac:dyDescent="0.25">
      <c r="X43472" s="69"/>
      <c r="Y43472" s="69"/>
      <c r="Z43472" s="69"/>
      <c r="AA43472" s="69"/>
    </row>
    <row r="43473" spans="24:27" x14ac:dyDescent="0.25">
      <c r="X43473" s="69"/>
      <c r="Y43473" s="69"/>
      <c r="Z43473" s="69"/>
      <c r="AA43473" s="69"/>
    </row>
    <row r="43474" spans="24:27" x14ac:dyDescent="0.25">
      <c r="X43474" s="69"/>
      <c r="Y43474" s="69"/>
      <c r="Z43474" s="69"/>
      <c r="AA43474" s="69"/>
    </row>
    <row r="43475" spans="24:27" x14ac:dyDescent="0.25">
      <c r="X43475" s="69"/>
      <c r="Y43475" s="69"/>
      <c r="Z43475" s="69"/>
      <c r="AA43475" s="69"/>
    </row>
    <row r="43476" spans="24:27" x14ac:dyDescent="0.25">
      <c r="X43476" s="69"/>
      <c r="Y43476" s="69"/>
      <c r="Z43476" s="69"/>
      <c r="AA43476" s="69"/>
    </row>
    <row r="43477" spans="24:27" x14ac:dyDescent="0.25">
      <c r="X43477" s="69"/>
      <c r="Y43477" s="69"/>
      <c r="Z43477" s="69"/>
      <c r="AA43477" s="69"/>
    </row>
    <row r="43478" spans="24:27" x14ac:dyDescent="0.25">
      <c r="X43478" s="69"/>
      <c r="Y43478" s="69"/>
      <c r="Z43478" s="69"/>
      <c r="AA43478" s="69"/>
    </row>
    <row r="43479" spans="24:27" x14ac:dyDescent="0.25">
      <c r="X43479" s="69"/>
      <c r="Y43479" s="69"/>
      <c r="Z43479" s="69"/>
      <c r="AA43479" s="69"/>
    </row>
    <row r="43480" spans="24:27" x14ac:dyDescent="0.25">
      <c r="X43480" s="69"/>
      <c r="Y43480" s="69"/>
      <c r="Z43480" s="69"/>
      <c r="AA43480" s="69"/>
    </row>
    <row r="43481" spans="24:27" x14ac:dyDescent="0.25">
      <c r="X43481" s="69"/>
      <c r="Y43481" s="69"/>
      <c r="Z43481" s="69"/>
      <c r="AA43481" s="69"/>
    </row>
    <row r="43482" spans="24:27" x14ac:dyDescent="0.25">
      <c r="X43482" s="69"/>
      <c r="Y43482" s="69"/>
      <c r="Z43482" s="69"/>
      <c r="AA43482" s="69"/>
    </row>
    <row r="43483" spans="24:27" x14ac:dyDescent="0.25">
      <c r="X43483" s="69"/>
      <c r="Y43483" s="69"/>
      <c r="Z43483" s="69"/>
      <c r="AA43483" s="69"/>
    </row>
    <row r="43484" spans="24:27" x14ac:dyDescent="0.25">
      <c r="X43484" s="69"/>
      <c r="Y43484" s="69"/>
      <c r="Z43484" s="69"/>
      <c r="AA43484" s="69"/>
    </row>
    <row r="43485" spans="24:27" x14ac:dyDescent="0.25">
      <c r="X43485" s="69"/>
      <c r="Y43485" s="69"/>
      <c r="Z43485" s="69"/>
      <c r="AA43485" s="69"/>
    </row>
    <row r="43486" spans="24:27" x14ac:dyDescent="0.25">
      <c r="X43486" s="69"/>
      <c r="Y43486" s="69"/>
      <c r="Z43486" s="69"/>
      <c r="AA43486" s="69"/>
    </row>
    <row r="43487" spans="24:27" x14ac:dyDescent="0.25">
      <c r="X43487" s="69"/>
      <c r="Y43487" s="69"/>
      <c r="Z43487" s="69"/>
      <c r="AA43487" s="69"/>
    </row>
    <row r="43488" spans="24:27" x14ac:dyDescent="0.25">
      <c r="X43488" s="69"/>
      <c r="Y43488" s="69"/>
      <c r="Z43488" s="69"/>
      <c r="AA43488" s="69"/>
    </row>
    <row r="43489" spans="24:27" x14ac:dyDescent="0.25">
      <c r="X43489" s="69"/>
      <c r="Y43489" s="69"/>
      <c r="Z43489" s="69"/>
      <c r="AA43489" s="69"/>
    </row>
    <row r="43490" spans="24:27" x14ac:dyDescent="0.25">
      <c r="X43490" s="69"/>
      <c r="Y43490" s="69"/>
      <c r="Z43490" s="69"/>
      <c r="AA43490" s="69"/>
    </row>
    <row r="43491" spans="24:27" x14ac:dyDescent="0.25">
      <c r="X43491" s="69"/>
      <c r="Y43491" s="69"/>
      <c r="Z43491" s="69"/>
      <c r="AA43491" s="69"/>
    </row>
    <row r="43492" spans="24:27" x14ac:dyDescent="0.25">
      <c r="X43492" s="69"/>
      <c r="Y43492" s="69"/>
      <c r="Z43492" s="69"/>
      <c r="AA43492" s="69"/>
    </row>
    <row r="43493" spans="24:27" x14ac:dyDescent="0.25">
      <c r="X43493" s="69"/>
      <c r="Y43493" s="69"/>
      <c r="Z43493" s="69"/>
      <c r="AA43493" s="69"/>
    </row>
    <row r="43494" spans="24:27" x14ac:dyDescent="0.25">
      <c r="X43494" s="69"/>
      <c r="Y43494" s="69"/>
      <c r="Z43494" s="69"/>
      <c r="AA43494" s="69"/>
    </row>
    <row r="43495" spans="24:27" x14ac:dyDescent="0.25">
      <c r="X43495" s="69"/>
      <c r="Y43495" s="69"/>
      <c r="Z43495" s="69"/>
      <c r="AA43495" s="69"/>
    </row>
    <row r="43496" spans="24:27" x14ac:dyDescent="0.25">
      <c r="X43496" s="69"/>
      <c r="Y43496" s="69"/>
      <c r="Z43496" s="69"/>
      <c r="AA43496" s="69"/>
    </row>
    <row r="43497" spans="24:27" x14ac:dyDescent="0.25">
      <c r="X43497" s="69"/>
      <c r="Y43497" s="69"/>
      <c r="Z43497" s="69"/>
      <c r="AA43497" s="69"/>
    </row>
    <row r="43498" spans="24:27" x14ac:dyDescent="0.25">
      <c r="X43498" s="69"/>
      <c r="Y43498" s="69"/>
      <c r="Z43498" s="69"/>
      <c r="AA43498" s="69"/>
    </row>
    <row r="43499" spans="24:27" x14ac:dyDescent="0.25">
      <c r="X43499" s="69"/>
      <c r="Y43499" s="69"/>
      <c r="Z43499" s="69"/>
      <c r="AA43499" s="69"/>
    </row>
    <row r="43500" spans="24:27" x14ac:dyDescent="0.25">
      <c r="X43500" s="69"/>
      <c r="Y43500" s="69"/>
      <c r="Z43500" s="69"/>
      <c r="AA43500" s="69"/>
    </row>
    <row r="43501" spans="24:27" x14ac:dyDescent="0.25">
      <c r="X43501" s="69"/>
      <c r="Y43501" s="69"/>
      <c r="Z43501" s="69"/>
      <c r="AA43501" s="69"/>
    </row>
    <row r="43502" spans="24:27" x14ac:dyDescent="0.25">
      <c r="X43502" s="69"/>
      <c r="Y43502" s="69"/>
      <c r="Z43502" s="69"/>
      <c r="AA43502" s="69"/>
    </row>
    <row r="43503" spans="24:27" x14ac:dyDescent="0.25">
      <c r="X43503" s="69"/>
      <c r="Y43503" s="69"/>
      <c r="Z43503" s="69"/>
      <c r="AA43503" s="69"/>
    </row>
    <row r="43504" spans="24:27" x14ac:dyDescent="0.25">
      <c r="X43504" s="69"/>
      <c r="Y43504" s="69"/>
      <c r="Z43504" s="69"/>
      <c r="AA43504" s="69"/>
    </row>
    <row r="43505" spans="24:27" x14ac:dyDescent="0.25">
      <c r="X43505" s="69"/>
      <c r="Y43505" s="69"/>
      <c r="Z43505" s="69"/>
      <c r="AA43505" s="69"/>
    </row>
    <row r="43506" spans="24:27" x14ac:dyDescent="0.25">
      <c r="X43506" s="69"/>
      <c r="Y43506" s="69"/>
      <c r="Z43506" s="69"/>
      <c r="AA43506" s="69"/>
    </row>
    <row r="43507" spans="24:27" x14ac:dyDescent="0.25">
      <c r="X43507" s="69"/>
      <c r="Y43507" s="69"/>
      <c r="Z43507" s="69"/>
      <c r="AA43507" s="69"/>
    </row>
    <row r="43508" spans="24:27" x14ac:dyDescent="0.25">
      <c r="X43508" s="69"/>
      <c r="Y43508" s="69"/>
      <c r="Z43508" s="69"/>
      <c r="AA43508" s="69"/>
    </row>
    <row r="43509" spans="24:27" x14ac:dyDescent="0.25">
      <c r="X43509" s="69"/>
      <c r="Y43509" s="69"/>
      <c r="Z43509" s="69"/>
      <c r="AA43509" s="69"/>
    </row>
    <row r="43510" spans="24:27" x14ac:dyDescent="0.25">
      <c r="X43510" s="69"/>
      <c r="Y43510" s="69"/>
      <c r="Z43510" s="69"/>
      <c r="AA43510" s="69"/>
    </row>
    <row r="43511" spans="24:27" x14ac:dyDescent="0.25">
      <c r="X43511" s="69"/>
      <c r="Y43511" s="69"/>
      <c r="Z43511" s="69"/>
      <c r="AA43511" s="69"/>
    </row>
    <row r="43512" spans="24:27" x14ac:dyDescent="0.25">
      <c r="X43512" s="69"/>
      <c r="Y43512" s="69"/>
      <c r="Z43512" s="69"/>
      <c r="AA43512" s="69"/>
    </row>
    <row r="43513" spans="24:27" x14ac:dyDescent="0.25">
      <c r="X43513" s="69"/>
      <c r="Y43513" s="69"/>
      <c r="Z43513" s="69"/>
      <c r="AA43513" s="69"/>
    </row>
    <row r="43514" spans="24:27" x14ac:dyDescent="0.25">
      <c r="X43514" s="69"/>
      <c r="Y43514" s="69"/>
      <c r="Z43514" s="69"/>
      <c r="AA43514" s="69"/>
    </row>
    <row r="43515" spans="24:27" x14ac:dyDescent="0.25">
      <c r="X43515" s="69"/>
      <c r="Y43515" s="69"/>
      <c r="Z43515" s="69"/>
      <c r="AA43515" s="69"/>
    </row>
    <row r="43516" spans="24:27" x14ac:dyDescent="0.25">
      <c r="X43516" s="69"/>
      <c r="Y43516" s="69"/>
      <c r="Z43516" s="69"/>
      <c r="AA43516" s="69"/>
    </row>
    <row r="43517" spans="24:27" x14ac:dyDescent="0.25">
      <c r="X43517" s="69"/>
      <c r="Y43517" s="69"/>
      <c r="Z43517" s="69"/>
      <c r="AA43517" s="69"/>
    </row>
    <row r="43518" spans="24:27" x14ac:dyDescent="0.25">
      <c r="X43518" s="69"/>
      <c r="Y43518" s="69"/>
      <c r="Z43518" s="69"/>
      <c r="AA43518" s="69"/>
    </row>
    <row r="43519" spans="24:27" x14ac:dyDescent="0.25">
      <c r="X43519" s="69"/>
      <c r="Y43519" s="69"/>
      <c r="Z43519" s="69"/>
      <c r="AA43519" s="69"/>
    </row>
    <row r="43520" spans="24:27" x14ac:dyDescent="0.25">
      <c r="X43520" s="69"/>
      <c r="Y43520" s="69"/>
      <c r="Z43520" s="69"/>
      <c r="AA43520" s="69"/>
    </row>
    <row r="43521" spans="24:27" x14ac:dyDescent="0.25">
      <c r="X43521" s="69"/>
      <c r="Y43521" s="69"/>
      <c r="Z43521" s="69"/>
      <c r="AA43521" s="69"/>
    </row>
    <row r="43522" spans="24:27" x14ac:dyDescent="0.25">
      <c r="X43522" s="69"/>
      <c r="Y43522" s="69"/>
      <c r="Z43522" s="69"/>
      <c r="AA43522" s="69"/>
    </row>
    <row r="43523" spans="24:27" x14ac:dyDescent="0.25">
      <c r="X43523" s="69"/>
      <c r="Y43523" s="69"/>
      <c r="Z43523" s="69"/>
      <c r="AA43523" s="69"/>
    </row>
    <row r="43524" spans="24:27" x14ac:dyDescent="0.25">
      <c r="X43524" s="69"/>
      <c r="Y43524" s="69"/>
      <c r="Z43524" s="69"/>
      <c r="AA43524" s="69"/>
    </row>
    <row r="43525" spans="24:27" x14ac:dyDescent="0.25">
      <c r="X43525" s="69"/>
      <c r="Y43525" s="69"/>
      <c r="Z43525" s="69"/>
      <c r="AA43525" s="69"/>
    </row>
    <row r="43526" spans="24:27" x14ac:dyDescent="0.25">
      <c r="X43526" s="69"/>
      <c r="Y43526" s="69"/>
      <c r="Z43526" s="69"/>
      <c r="AA43526" s="69"/>
    </row>
    <row r="43527" spans="24:27" x14ac:dyDescent="0.25">
      <c r="X43527" s="69"/>
      <c r="Y43527" s="69"/>
      <c r="Z43527" s="69"/>
      <c r="AA43527" s="69"/>
    </row>
    <row r="43528" spans="24:27" x14ac:dyDescent="0.25">
      <c r="X43528" s="69"/>
      <c r="Y43528" s="69"/>
      <c r="Z43528" s="69"/>
      <c r="AA43528" s="69"/>
    </row>
    <row r="43529" spans="24:27" x14ac:dyDescent="0.25">
      <c r="X43529" s="69"/>
      <c r="Y43529" s="69"/>
      <c r="Z43529" s="69"/>
      <c r="AA43529" s="69"/>
    </row>
    <row r="43530" spans="24:27" x14ac:dyDescent="0.25">
      <c r="X43530" s="69"/>
      <c r="Y43530" s="69"/>
      <c r="Z43530" s="69"/>
      <c r="AA43530" s="69"/>
    </row>
    <row r="43531" spans="24:27" x14ac:dyDescent="0.25">
      <c r="X43531" s="69"/>
      <c r="Y43531" s="69"/>
      <c r="Z43531" s="69"/>
      <c r="AA43531" s="69"/>
    </row>
    <row r="43532" spans="24:27" x14ac:dyDescent="0.25">
      <c r="X43532" s="69"/>
      <c r="Y43532" s="69"/>
      <c r="Z43532" s="69"/>
      <c r="AA43532" s="69"/>
    </row>
    <row r="43533" spans="24:27" x14ac:dyDescent="0.25">
      <c r="X43533" s="69"/>
      <c r="Y43533" s="69"/>
      <c r="Z43533" s="69"/>
      <c r="AA43533" s="69"/>
    </row>
    <row r="43534" spans="24:27" x14ac:dyDescent="0.25">
      <c r="X43534" s="69"/>
      <c r="Y43534" s="69"/>
      <c r="Z43534" s="69"/>
      <c r="AA43534" s="69"/>
    </row>
    <row r="43535" spans="24:27" x14ac:dyDescent="0.25">
      <c r="X43535" s="69"/>
      <c r="Y43535" s="69"/>
      <c r="Z43535" s="69"/>
      <c r="AA43535" s="69"/>
    </row>
    <row r="43536" spans="24:27" x14ac:dyDescent="0.25">
      <c r="X43536" s="69"/>
      <c r="Y43536" s="69"/>
      <c r="Z43536" s="69"/>
      <c r="AA43536" s="69"/>
    </row>
    <row r="43537" spans="24:27" x14ac:dyDescent="0.25">
      <c r="X43537" s="69"/>
      <c r="Y43537" s="69"/>
      <c r="Z43537" s="69"/>
      <c r="AA43537" s="69"/>
    </row>
    <row r="43538" spans="24:27" x14ac:dyDescent="0.25">
      <c r="X43538" s="69"/>
      <c r="Y43538" s="69"/>
      <c r="Z43538" s="69"/>
      <c r="AA43538" s="69"/>
    </row>
    <row r="43539" spans="24:27" x14ac:dyDescent="0.25">
      <c r="X43539" s="69"/>
      <c r="Y43539" s="69"/>
      <c r="Z43539" s="69"/>
      <c r="AA43539" s="69"/>
    </row>
    <row r="43540" spans="24:27" x14ac:dyDescent="0.25">
      <c r="X43540" s="69"/>
      <c r="Y43540" s="69"/>
      <c r="Z43540" s="69"/>
      <c r="AA43540" s="69"/>
    </row>
    <row r="43541" spans="24:27" x14ac:dyDescent="0.25">
      <c r="X43541" s="69"/>
      <c r="Y43541" s="69"/>
      <c r="Z43541" s="69"/>
      <c r="AA43541" s="69"/>
    </row>
    <row r="43542" spans="24:27" x14ac:dyDescent="0.25">
      <c r="X43542" s="69"/>
      <c r="Y43542" s="69"/>
      <c r="Z43542" s="69"/>
      <c r="AA43542" s="69"/>
    </row>
    <row r="43543" spans="24:27" x14ac:dyDescent="0.25">
      <c r="X43543" s="69"/>
      <c r="Y43543" s="69"/>
      <c r="Z43543" s="69"/>
      <c r="AA43543" s="69"/>
    </row>
    <row r="43544" spans="24:27" x14ac:dyDescent="0.25">
      <c r="X43544" s="69"/>
      <c r="Y43544" s="69"/>
      <c r="Z43544" s="69"/>
      <c r="AA43544" s="69"/>
    </row>
    <row r="43545" spans="24:27" x14ac:dyDescent="0.25">
      <c r="X43545" s="69"/>
      <c r="Y43545" s="69"/>
      <c r="Z43545" s="69"/>
      <c r="AA43545" s="69"/>
    </row>
    <row r="43546" spans="24:27" x14ac:dyDescent="0.25">
      <c r="X43546" s="69"/>
      <c r="Y43546" s="69"/>
      <c r="Z43546" s="69"/>
      <c r="AA43546" s="69"/>
    </row>
    <row r="43547" spans="24:27" x14ac:dyDescent="0.25">
      <c r="X43547" s="69"/>
      <c r="Y43547" s="69"/>
      <c r="Z43547" s="69"/>
      <c r="AA43547" s="69"/>
    </row>
    <row r="43548" spans="24:27" x14ac:dyDescent="0.25">
      <c r="X43548" s="69"/>
      <c r="Y43548" s="69"/>
      <c r="Z43548" s="69"/>
      <c r="AA43548" s="69"/>
    </row>
    <row r="43549" spans="24:27" x14ac:dyDescent="0.25">
      <c r="X43549" s="69"/>
      <c r="Y43549" s="69"/>
      <c r="Z43549" s="69"/>
      <c r="AA43549" s="69"/>
    </row>
    <row r="43550" spans="24:27" x14ac:dyDescent="0.25">
      <c r="X43550" s="69"/>
      <c r="Y43550" s="69"/>
      <c r="Z43550" s="69"/>
      <c r="AA43550" s="69"/>
    </row>
    <row r="43551" spans="24:27" x14ac:dyDescent="0.25">
      <c r="X43551" s="69"/>
      <c r="Y43551" s="69"/>
      <c r="Z43551" s="69"/>
      <c r="AA43551" s="69"/>
    </row>
    <row r="43552" spans="24:27" x14ac:dyDescent="0.25">
      <c r="X43552" s="69"/>
      <c r="Y43552" s="69"/>
      <c r="Z43552" s="69"/>
      <c r="AA43552" s="69"/>
    </row>
    <row r="43553" spans="24:27" x14ac:dyDescent="0.25">
      <c r="X43553" s="69"/>
      <c r="Y43553" s="69"/>
      <c r="Z43553" s="69"/>
      <c r="AA43553" s="69"/>
    </row>
    <row r="43554" spans="24:27" x14ac:dyDescent="0.25">
      <c r="X43554" s="69"/>
      <c r="Y43554" s="69"/>
      <c r="Z43554" s="69"/>
      <c r="AA43554" s="69"/>
    </row>
    <row r="43555" spans="24:27" x14ac:dyDescent="0.25">
      <c r="X43555" s="69"/>
      <c r="Y43555" s="69"/>
      <c r="Z43555" s="69"/>
      <c r="AA43555" s="69"/>
    </row>
    <row r="43556" spans="24:27" x14ac:dyDescent="0.25">
      <c r="X43556" s="69"/>
      <c r="Y43556" s="69"/>
      <c r="Z43556" s="69"/>
      <c r="AA43556" s="69"/>
    </row>
    <row r="43557" spans="24:27" x14ac:dyDescent="0.25">
      <c r="X43557" s="69"/>
      <c r="Y43557" s="69"/>
      <c r="Z43557" s="69"/>
      <c r="AA43557" s="69"/>
    </row>
    <row r="43558" spans="24:27" x14ac:dyDescent="0.25">
      <c r="X43558" s="69"/>
      <c r="Y43558" s="69"/>
      <c r="Z43558" s="69"/>
      <c r="AA43558" s="69"/>
    </row>
    <row r="43559" spans="24:27" x14ac:dyDescent="0.25">
      <c r="X43559" s="69"/>
      <c r="Y43559" s="69"/>
      <c r="Z43559" s="69"/>
      <c r="AA43559" s="69"/>
    </row>
    <row r="43560" spans="24:27" x14ac:dyDescent="0.25">
      <c r="X43560" s="69"/>
      <c r="Y43560" s="69"/>
      <c r="Z43560" s="69"/>
      <c r="AA43560" s="69"/>
    </row>
    <row r="43561" spans="24:27" x14ac:dyDescent="0.25">
      <c r="X43561" s="69"/>
      <c r="Y43561" s="69"/>
      <c r="Z43561" s="69"/>
      <c r="AA43561" s="69"/>
    </row>
    <row r="43562" spans="24:27" x14ac:dyDescent="0.25">
      <c r="X43562" s="69"/>
      <c r="Y43562" s="69"/>
      <c r="Z43562" s="69"/>
      <c r="AA43562" s="69"/>
    </row>
    <row r="43563" spans="24:27" x14ac:dyDescent="0.25">
      <c r="X43563" s="69"/>
      <c r="Y43563" s="69"/>
      <c r="Z43563" s="69"/>
      <c r="AA43563" s="69"/>
    </row>
    <row r="43564" spans="24:27" x14ac:dyDescent="0.25">
      <c r="X43564" s="69"/>
      <c r="Y43564" s="69"/>
      <c r="Z43564" s="69"/>
      <c r="AA43564" s="69"/>
    </row>
    <row r="43565" spans="24:27" x14ac:dyDescent="0.25">
      <c r="X43565" s="69"/>
      <c r="Y43565" s="69"/>
      <c r="Z43565" s="69"/>
      <c r="AA43565" s="69"/>
    </row>
    <row r="43566" spans="24:27" x14ac:dyDescent="0.25">
      <c r="X43566" s="69"/>
      <c r="Y43566" s="69"/>
      <c r="Z43566" s="69"/>
      <c r="AA43566" s="69"/>
    </row>
    <row r="43567" spans="24:27" x14ac:dyDescent="0.25">
      <c r="X43567" s="69"/>
      <c r="Y43567" s="69"/>
      <c r="Z43567" s="69"/>
      <c r="AA43567" s="69"/>
    </row>
    <row r="43568" spans="24:27" x14ac:dyDescent="0.25">
      <c r="X43568" s="69"/>
      <c r="Y43568" s="69"/>
      <c r="Z43568" s="69"/>
      <c r="AA43568" s="69"/>
    </row>
    <row r="43569" spans="24:27" x14ac:dyDescent="0.25">
      <c r="X43569" s="69"/>
      <c r="Y43569" s="69"/>
      <c r="Z43569" s="69"/>
      <c r="AA43569" s="69"/>
    </row>
    <row r="43570" spans="24:27" x14ac:dyDescent="0.25">
      <c r="X43570" s="69"/>
      <c r="Y43570" s="69"/>
      <c r="Z43570" s="69"/>
      <c r="AA43570" s="69"/>
    </row>
    <row r="43571" spans="24:27" x14ac:dyDescent="0.25">
      <c r="X43571" s="69"/>
      <c r="Y43571" s="69"/>
      <c r="Z43571" s="69"/>
      <c r="AA43571" s="69"/>
    </row>
    <row r="43572" spans="24:27" x14ac:dyDescent="0.25">
      <c r="X43572" s="69"/>
      <c r="Y43572" s="69"/>
      <c r="Z43572" s="69"/>
      <c r="AA43572" s="69"/>
    </row>
    <row r="43573" spans="24:27" x14ac:dyDescent="0.25">
      <c r="X43573" s="69"/>
      <c r="Y43573" s="69"/>
      <c r="Z43573" s="69"/>
      <c r="AA43573" s="69"/>
    </row>
    <row r="43574" spans="24:27" x14ac:dyDescent="0.25">
      <c r="X43574" s="69"/>
      <c r="Y43574" s="69"/>
      <c r="Z43574" s="69"/>
      <c r="AA43574" s="69"/>
    </row>
    <row r="43575" spans="24:27" x14ac:dyDescent="0.25">
      <c r="X43575" s="69"/>
      <c r="Y43575" s="69"/>
      <c r="Z43575" s="69"/>
      <c r="AA43575" s="69"/>
    </row>
    <row r="43576" spans="24:27" x14ac:dyDescent="0.25">
      <c r="X43576" s="69"/>
      <c r="Y43576" s="69"/>
      <c r="Z43576" s="69"/>
      <c r="AA43576" s="69"/>
    </row>
    <row r="43577" spans="24:27" x14ac:dyDescent="0.25">
      <c r="X43577" s="69"/>
      <c r="Y43577" s="69"/>
      <c r="Z43577" s="69"/>
      <c r="AA43577" s="69"/>
    </row>
    <row r="43578" spans="24:27" x14ac:dyDescent="0.25">
      <c r="X43578" s="69"/>
      <c r="Y43578" s="69"/>
      <c r="Z43578" s="69"/>
      <c r="AA43578" s="69"/>
    </row>
    <row r="43579" spans="24:27" x14ac:dyDescent="0.25">
      <c r="X43579" s="69"/>
      <c r="Y43579" s="69"/>
      <c r="Z43579" s="69"/>
      <c r="AA43579" s="69"/>
    </row>
    <row r="43580" spans="24:27" x14ac:dyDescent="0.25">
      <c r="X43580" s="69"/>
      <c r="Y43580" s="69"/>
      <c r="Z43580" s="69"/>
      <c r="AA43580" s="69"/>
    </row>
    <row r="43581" spans="24:27" x14ac:dyDescent="0.25">
      <c r="X43581" s="69"/>
      <c r="Y43581" s="69"/>
      <c r="Z43581" s="69"/>
      <c r="AA43581" s="69"/>
    </row>
    <row r="43582" spans="24:27" x14ac:dyDescent="0.25">
      <c r="X43582" s="69"/>
      <c r="Y43582" s="69"/>
      <c r="Z43582" s="69"/>
      <c r="AA43582" s="69"/>
    </row>
    <row r="43583" spans="24:27" x14ac:dyDescent="0.25">
      <c r="X43583" s="69"/>
      <c r="Y43583" s="69"/>
      <c r="Z43583" s="69"/>
      <c r="AA43583" s="69"/>
    </row>
    <row r="43584" spans="24:27" x14ac:dyDescent="0.25">
      <c r="X43584" s="69"/>
      <c r="Y43584" s="69"/>
      <c r="Z43584" s="69"/>
      <c r="AA43584" s="69"/>
    </row>
    <row r="43585" spans="24:27" x14ac:dyDescent="0.25">
      <c r="X43585" s="69"/>
      <c r="Y43585" s="69"/>
      <c r="Z43585" s="69"/>
      <c r="AA43585" s="69"/>
    </row>
    <row r="43586" spans="24:27" x14ac:dyDescent="0.25">
      <c r="X43586" s="69"/>
      <c r="Y43586" s="69"/>
      <c r="Z43586" s="69"/>
      <c r="AA43586" s="69"/>
    </row>
    <row r="43587" spans="24:27" x14ac:dyDescent="0.25">
      <c r="X43587" s="69"/>
      <c r="Y43587" s="69"/>
      <c r="Z43587" s="69"/>
      <c r="AA43587" s="69"/>
    </row>
    <row r="43588" spans="24:27" x14ac:dyDescent="0.25">
      <c r="X43588" s="69"/>
      <c r="Y43588" s="69"/>
      <c r="Z43588" s="69"/>
      <c r="AA43588" s="69"/>
    </row>
    <row r="43589" spans="24:27" x14ac:dyDescent="0.25">
      <c r="X43589" s="69"/>
      <c r="Y43589" s="69"/>
      <c r="Z43589" s="69"/>
      <c r="AA43589" s="69"/>
    </row>
    <row r="43590" spans="24:27" x14ac:dyDescent="0.25">
      <c r="X43590" s="69"/>
      <c r="Y43590" s="69"/>
      <c r="Z43590" s="69"/>
      <c r="AA43590" s="69"/>
    </row>
    <row r="43591" spans="24:27" x14ac:dyDescent="0.25">
      <c r="X43591" s="69"/>
      <c r="Y43591" s="69"/>
      <c r="Z43591" s="69"/>
      <c r="AA43591" s="69"/>
    </row>
    <row r="43592" spans="24:27" x14ac:dyDescent="0.25">
      <c r="X43592" s="69"/>
      <c r="Y43592" s="69"/>
      <c r="Z43592" s="69"/>
      <c r="AA43592" s="69"/>
    </row>
    <row r="43593" spans="24:27" x14ac:dyDescent="0.25">
      <c r="X43593" s="69"/>
      <c r="Y43593" s="69"/>
      <c r="Z43593" s="69"/>
      <c r="AA43593" s="69"/>
    </row>
    <row r="43594" spans="24:27" x14ac:dyDescent="0.25">
      <c r="X43594" s="69"/>
      <c r="Y43594" s="69"/>
      <c r="Z43594" s="69"/>
      <c r="AA43594" s="69"/>
    </row>
    <row r="43595" spans="24:27" x14ac:dyDescent="0.25">
      <c r="X43595" s="69"/>
      <c r="Y43595" s="69"/>
      <c r="Z43595" s="69"/>
      <c r="AA43595" s="69"/>
    </row>
    <row r="43596" spans="24:27" x14ac:dyDescent="0.25">
      <c r="X43596" s="69"/>
      <c r="Y43596" s="69"/>
      <c r="Z43596" s="69"/>
      <c r="AA43596" s="69"/>
    </row>
    <row r="43597" spans="24:27" x14ac:dyDescent="0.25">
      <c r="X43597" s="69"/>
      <c r="Y43597" s="69"/>
      <c r="Z43597" s="69"/>
      <c r="AA43597" s="69"/>
    </row>
    <row r="43598" spans="24:27" x14ac:dyDescent="0.25">
      <c r="X43598" s="69"/>
      <c r="Y43598" s="69"/>
      <c r="Z43598" s="69"/>
      <c r="AA43598" s="69"/>
    </row>
    <row r="43599" spans="24:27" x14ac:dyDescent="0.25">
      <c r="X43599" s="69"/>
      <c r="Y43599" s="69"/>
      <c r="Z43599" s="69"/>
      <c r="AA43599" s="69"/>
    </row>
    <row r="43600" spans="24:27" x14ac:dyDescent="0.25">
      <c r="X43600" s="69"/>
      <c r="Y43600" s="69"/>
      <c r="Z43600" s="69"/>
      <c r="AA43600" s="69"/>
    </row>
    <row r="43601" spans="24:27" x14ac:dyDescent="0.25">
      <c r="X43601" s="69"/>
      <c r="Y43601" s="69"/>
      <c r="Z43601" s="69"/>
      <c r="AA43601" s="69"/>
    </row>
    <row r="43602" spans="24:27" x14ac:dyDescent="0.25">
      <c r="X43602" s="69"/>
      <c r="Y43602" s="69"/>
      <c r="Z43602" s="69"/>
      <c r="AA43602" s="69"/>
    </row>
    <row r="43603" spans="24:27" x14ac:dyDescent="0.25">
      <c r="X43603" s="69"/>
      <c r="Y43603" s="69"/>
      <c r="Z43603" s="69"/>
      <c r="AA43603" s="69"/>
    </row>
    <row r="43604" spans="24:27" x14ac:dyDescent="0.25">
      <c r="X43604" s="69"/>
      <c r="Y43604" s="69"/>
      <c r="Z43604" s="69"/>
      <c r="AA43604" s="69"/>
    </row>
    <row r="43605" spans="24:27" x14ac:dyDescent="0.25">
      <c r="X43605" s="69"/>
      <c r="Y43605" s="69"/>
      <c r="Z43605" s="69"/>
      <c r="AA43605" s="69"/>
    </row>
    <row r="43606" spans="24:27" x14ac:dyDescent="0.25">
      <c r="X43606" s="69"/>
      <c r="Y43606" s="69"/>
      <c r="Z43606" s="69"/>
      <c r="AA43606" s="69"/>
    </row>
    <row r="43607" spans="24:27" x14ac:dyDescent="0.25">
      <c r="X43607" s="69"/>
      <c r="Y43607" s="69"/>
      <c r="Z43607" s="69"/>
      <c r="AA43607" s="69"/>
    </row>
    <row r="43608" spans="24:27" x14ac:dyDescent="0.25">
      <c r="X43608" s="69"/>
      <c r="Y43608" s="69"/>
      <c r="Z43608" s="69"/>
      <c r="AA43608" s="69"/>
    </row>
    <row r="43609" spans="24:27" x14ac:dyDescent="0.25">
      <c r="X43609" s="69"/>
      <c r="Y43609" s="69"/>
      <c r="Z43609" s="69"/>
      <c r="AA43609" s="69"/>
    </row>
    <row r="43610" spans="24:27" x14ac:dyDescent="0.25">
      <c r="X43610" s="69"/>
      <c r="Y43610" s="69"/>
      <c r="Z43610" s="69"/>
      <c r="AA43610" s="69"/>
    </row>
    <row r="43611" spans="24:27" x14ac:dyDescent="0.25">
      <c r="X43611" s="69"/>
      <c r="Y43611" s="69"/>
      <c r="Z43611" s="69"/>
      <c r="AA43611" s="69"/>
    </row>
    <row r="43612" spans="24:27" x14ac:dyDescent="0.25">
      <c r="X43612" s="69"/>
      <c r="Y43612" s="69"/>
      <c r="Z43612" s="69"/>
      <c r="AA43612" s="69"/>
    </row>
    <row r="43613" spans="24:27" x14ac:dyDescent="0.25">
      <c r="X43613" s="69"/>
      <c r="Y43613" s="69"/>
      <c r="Z43613" s="69"/>
      <c r="AA43613" s="69"/>
    </row>
    <row r="43614" spans="24:27" x14ac:dyDescent="0.25">
      <c r="X43614" s="69"/>
      <c r="Y43614" s="69"/>
      <c r="Z43614" s="69"/>
      <c r="AA43614" s="69"/>
    </row>
    <row r="43615" spans="24:27" x14ac:dyDescent="0.25">
      <c r="X43615" s="69"/>
      <c r="Y43615" s="69"/>
      <c r="Z43615" s="69"/>
      <c r="AA43615" s="69"/>
    </row>
    <row r="43616" spans="24:27" x14ac:dyDescent="0.25">
      <c r="X43616" s="69"/>
      <c r="Y43616" s="69"/>
      <c r="Z43616" s="69"/>
      <c r="AA43616" s="69"/>
    </row>
    <row r="43617" spans="24:27" x14ac:dyDescent="0.25">
      <c r="X43617" s="69"/>
      <c r="Y43617" s="69"/>
      <c r="Z43617" s="69"/>
      <c r="AA43617" s="69"/>
    </row>
    <row r="43618" spans="24:27" x14ac:dyDescent="0.25">
      <c r="X43618" s="69"/>
      <c r="Y43618" s="69"/>
      <c r="Z43618" s="69"/>
      <c r="AA43618" s="69"/>
    </row>
    <row r="43619" spans="24:27" x14ac:dyDescent="0.25">
      <c r="X43619" s="69"/>
      <c r="Y43619" s="69"/>
      <c r="Z43619" s="69"/>
      <c r="AA43619" s="69"/>
    </row>
    <row r="43620" spans="24:27" x14ac:dyDescent="0.25">
      <c r="X43620" s="69"/>
      <c r="Y43620" s="69"/>
      <c r="Z43620" s="69"/>
      <c r="AA43620" s="69"/>
    </row>
    <row r="43621" spans="24:27" x14ac:dyDescent="0.25">
      <c r="X43621" s="69"/>
      <c r="Y43621" s="69"/>
      <c r="Z43621" s="69"/>
      <c r="AA43621" s="69"/>
    </row>
    <row r="43622" spans="24:27" x14ac:dyDescent="0.25">
      <c r="X43622" s="69"/>
      <c r="Y43622" s="69"/>
      <c r="Z43622" s="69"/>
      <c r="AA43622" s="69"/>
    </row>
    <row r="43623" spans="24:27" x14ac:dyDescent="0.25">
      <c r="X43623" s="69"/>
      <c r="Y43623" s="69"/>
      <c r="Z43623" s="69"/>
      <c r="AA43623" s="69"/>
    </row>
    <row r="43624" spans="24:27" x14ac:dyDescent="0.25">
      <c r="X43624" s="69"/>
      <c r="Y43624" s="69"/>
      <c r="Z43624" s="69"/>
      <c r="AA43624" s="69"/>
    </row>
    <row r="43625" spans="24:27" x14ac:dyDescent="0.25">
      <c r="X43625" s="69"/>
      <c r="Y43625" s="69"/>
      <c r="Z43625" s="69"/>
      <c r="AA43625" s="69"/>
    </row>
    <row r="43626" spans="24:27" x14ac:dyDescent="0.25">
      <c r="X43626" s="69"/>
      <c r="Y43626" s="69"/>
      <c r="Z43626" s="69"/>
      <c r="AA43626" s="69"/>
    </row>
    <row r="43627" spans="24:27" x14ac:dyDescent="0.25">
      <c r="X43627" s="69"/>
      <c r="Y43627" s="69"/>
      <c r="Z43627" s="69"/>
      <c r="AA43627" s="69"/>
    </row>
    <row r="43628" spans="24:27" x14ac:dyDescent="0.25">
      <c r="X43628" s="69"/>
      <c r="Y43628" s="69"/>
      <c r="Z43628" s="69"/>
      <c r="AA43628" s="69"/>
    </row>
    <row r="43629" spans="24:27" x14ac:dyDescent="0.25">
      <c r="X43629" s="69"/>
      <c r="Y43629" s="69"/>
      <c r="Z43629" s="69"/>
      <c r="AA43629" s="69"/>
    </row>
    <row r="43630" spans="24:27" x14ac:dyDescent="0.25">
      <c r="X43630" s="69"/>
      <c r="Y43630" s="69"/>
      <c r="Z43630" s="69"/>
      <c r="AA43630" s="69"/>
    </row>
    <row r="43631" spans="24:27" x14ac:dyDescent="0.25">
      <c r="X43631" s="69"/>
      <c r="Y43631" s="69"/>
      <c r="Z43631" s="69"/>
      <c r="AA43631" s="69"/>
    </row>
    <row r="43632" spans="24:27" x14ac:dyDescent="0.25">
      <c r="X43632" s="69"/>
      <c r="Y43632" s="69"/>
      <c r="Z43632" s="69"/>
      <c r="AA43632" s="69"/>
    </row>
    <row r="43633" spans="24:27" x14ac:dyDescent="0.25">
      <c r="X43633" s="69"/>
      <c r="Y43633" s="69"/>
      <c r="Z43633" s="69"/>
      <c r="AA43633" s="69"/>
    </row>
    <row r="43634" spans="24:27" x14ac:dyDescent="0.25">
      <c r="X43634" s="69"/>
      <c r="Y43634" s="69"/>
      <c r="Z43634" s="69"/>
      <c r="AA43634" s="69"/>
    </row>
    <row r="43635" spans="24:27" x14ac:dyDescent="0.25">
      <c r="X43635" s="69"/>
      <c r="Y43635" s="69"/>
      <c r="Z43635" s="69"/>
      <c r="AA43635" s="69"/>
    </row>
    <row r="43636" spans="24:27" x14ac:dyDescent="0.25">
      <c r="X43636" s="69"/>
      <c r="Y43636" s="69"/>
      <c r="Z43636" s="69"/>
      <c r="AA43636" s="69"/>
    </row>
    <row r="43637" spans="24:27" x14ac:dyDescent="0.25">
      <c r="X43637" s="69"/>
      <c r="Y43637" s="69"/>
      <c r="Z43637" s="69"/>
      <c r="AA43637" s="69"/>
    </row>
    <row r="43638" spans="24:27" x14ac:dyDescent="0.25">
      <c r="X43638" s="69"/>
      <c r="Y43638" s="69"/>
      <c r="Z43638" s="69"/>
      <c r="AA43638" s="69"/>
    </row>
    <row r="43639" spans="24:27" x14ac:dyDescent="0.25">
      <c r="X43639" s="69"/>
      <c r="Y43639" s="69"/>
      <c r="Z43639" s="69"/>
      <c r="AA43639" s="69"/>
    </row>
    <row r="43640" spans="24:27" x14ac:dyDescent="0.25">
      <c r="X43640" s="69"/>
      <c r="Y43640" s="69"/>
      <c r="Z43640" s="69"/>
      <c r="AA43640" s="69"/>
    </row>
    <row r="43641" spans="24:27" x14ac:dyDescent="0.25">
      <c r="X43641" s="69"/>
      <c r="Y43641" s="69"/>
      <c r="Z43641" s="69"/>
      <c r="AA43641" s="69"/>
    </row>
    <row r="43642" spans="24:27" x14ac:dyDescent="0.25">
      <c r="X43642" s="69"/>
      <c r="Y43642" s="69"/>
      <c r="Z43642" s="69"/>
      <c r="AA43642" s="69"/>
    </row>
    <row r="43643" spans="24:27" x14ac:dyDescent="0.25">
      <c r="X43643" s="69"/>
      <c r="Y43643" s="69"/>
      <c r="Z43643" s="69"/>
      <c r="AA43643" s="69"/>
    </row>
    <row r="43644" spans="24:27" x14ac:dyDescent="0.25">
      <c r="X43644" s="69"/>
      <c r="Y43644" s="69"/>
      <c r="Z43644" s="69"/>
      <c r="AA43644" s="69"/>
    </row>
    <row r="43645" spans="24:27" x14ac:dyDescent="0.25">
      <c r="X43645" s="69"/>
      <c r="Y43645" s="69"/>
      <c r="Z43645" s="69"/>
      <c r="AA43645" s="69"/>
    </row>
    <row r="43646" spans="24:27" x14ac:dyDescent="0.25">
      <c r="X43646" s="69"/>
      <c r="Y43646" s="69"/>
      <c r="Z43646" s="69"/>
      <c r="AA43646" s="69"/>
    </row>
    <row r="43647" spans="24:27" x14ac:dyDescent="0.25">
      <c r="X43647" s="69"/>
      <c r="Y43647" s="69"/>
      <c r="Z43647" s="69"/>
      <c r="AA43647" s="69"/>
    </row>
    <row r="43648" spans="24:27" x14ac:dyDescent="0.25">
      <c r="X43648" s="69"/>
      <c r="Y43648" s="69"/>
      <c r="Z43648" s="69"/>
      <c r="AA43648" s="69"/>
    </row>
    <row r="43649" spans="24:27" x14ac:dyDescent="0.25">
      <c r="X43649" s="69"/>
      <c r="Y43649" s="69"/>
      <c r="Z43649" s="69"/>
      <c r="AA43649" s="69"/>
    </row>
    <row r="43650" spans="24:27" x14ac:dyDescent="0.25">
      <c r="X43650" s="69"/>
      <c r="Y43650" s="69"/>
      <c r="Z43650" s="69"/>
      <c r="AA43650" s="69"/>
    </row>
    <row r="43651" spans="24:27" x14ac:dyDescent="0.25">
      <c r="X43651" s="69"/>
      <c r="Y43651" s="69"/>
      <c r="Z43651" s="69"/>
      <c r="AA43651" s="69"/>
    </row>
    <row r="43652" spans="24:27" x14ac:dyDescent="0.25">
      <c r="X43652" s="69"/>
      <c r="Y43652" s="69"/>
      <c r="Z43652" s="69"/>
      <c r="AA43652" s="69"/>
    </row>
    <row r="43653" spans="24:27" x14ac:dyDescent="0.25">
      <c r="X43653" s="69"/>
      <c r="Y43653" s="69"/>
      <c r="Z43653" s="69"/>
      <c r="AA43653" s="69"/>
    </row>
    <row r="43654" spans="24:27" x14ac:dyDescent="0.25">
      <c r="X43654" s="69"/>
      <c r="Y43654" s="69"/>
      <c r="Z43654" s="69"/>
      <c r="AA43654" s="69"/>
    </row>
    <row r="43655" spans="24:27" x14ac:dyDescent="0.25">
      <c r="X43655" s="69"/>
      <c r="Y43655" s="69"/>
      <c r="Z43655" s="69"/>
      <c r="AA43655" s="69"/>
    </row>
    <row r="43656" spans="24:27" x14ac:dyDescent="0.25">
      <c r="X43656" s="69"/>
      <c r="Y43656" s="69"/>
      <c r="Z43656" s="69"/>
      <c r="AA43656" s="69"/>
    </row>
    <row r="43657" spans="24:27" x14ac:dyDescent="0.25">
      <c r="X43657" s="69"/>
      <c r="Y43657" s="69"/>
      <c r="Z43657" s="69"/>
      <c r="AA43657" s="69"/>
    </row>
    <row r="43658" spans="24:27" x14ac:dyDescent="0.25">
      <c r="X43658" s="69"/>
      <c r="Y43658" s="69"/>
      <c r="Z43658" s="69"/>
      <c r="AA43658" s="69"/>
    </row>
    <row r="43659" spans="24:27" x14ac:dyDescent="0.25">
      <c r="X43659" s="69"/>
      <c r="Y43659" s="69"/>
      <c r="Z43659" s="69"/>
      <c r="AA43659" s="69"/>
    </row>
    <row r="43660" spans="24:27" x14ac:dyDescent="0.25">
      <c r="X43660" s="69"/>
      <c r="Y43660" s="69"/>
      <c r="Z43660" s="69"/>
      <c r="AA43660" s="69"/>
    </row>
    <row r="43661" spans="24:27" x14ac:dyDescent="0.25">
      <c r="X43661" s="69"/>
      <c r="Y43661" s="69"/>
      <c r="Z43661" s="69"/>
      <c r="AA43661" s="69"/>
    </row>
    <row r="43662" spans="24:27" x14ac:dyDescent="0.25">
      <c r="X43662" s="69"/>
      <c r="Y43662" s="69"/>
      <c r="Z43662" s="69"/>
      <c r="AA43662" s="69"/>
    </row>
    <row r="43663" spans="24:27" x14ac:dyDescent="0.25">
      <c r="X43663" s="69"/>
      <c r="Y43663" s="69"/>
      <c r="Z43663" s="69"/>
      <c r="AA43663" s="69"/>
    </row>
    <row r="43664" spans="24:27" x14ac:dyDescent="0.25">
      <c r="X43664" s="69"/>
      <c r="Y43664" s="69"/>
      <c r="Z43664" s="69"/>
      <c r="AA43664" s="69"/>
    </row>
    <row r="43665" spans="24:27" x14ac:dyDescent="0.25">
      <c r="X43665" s="69"/>
      <c r="Y43665" s="69"/>
      <c r="Z43665" s="69"/>
      <c r="AA43665" s="69"/>
    </row>
    <row r="43666" spans="24:27" x14ac:dyDescent="0.25">
      <c r="X43666" s="69"/>
      <c r="Y43666" s="69"/>
      <c r="Z43666" s="69"/>
      <c r="AA43666" s="69"/>
    </row>
    <row r="43667" spans="24:27" x14ac:dyDescent="0.25">
      <c r="X43667" s="69"/>
      <c r="Y43667" s="69"/>
      <c r="Z43667" s="69"/>
      <c r="AA43667" s="69"/>
    </row>
    <row r="43668" spans="24:27" x14ac:dyDescent="0.25">
      <c r="X43668" s="69"/>
      <c r="Y43668" s="69"/>
      <c r="Z43668" s="69"/>
      <c r="AA43668" s="69"/>
    </row>
    <row r="43669" spans="24:27" x14ac:dyDescent="0.25">
      <c r="X43669" s="69"/>
      <c r="Y43669" s="69"/>
      <c r="Z43669" s="69"/>
      <c r="AA43669" s="69"/>
    </row>
    <row r="43670" spans="24:27" x14ac:dyDescent="0.25">
      <c r="X43670" s="69"/>
      <c r="Y43670" s="69"/>
      <c r="Z43670" s="69"/>
      <c r="AA43670" s="69"/>
    </row>
    <row r="43671" spans="24:27" x14ac:dyDescent="0.25">
      <c r="X43671" s="69"/>
      <c r="Y43671" s="69"/>
      <c r="Z43671" s="69"/>
      <c r="AA43671" s="69"/>
    </row>
    <row r="43672" spans="24:27" x14ac:dyDescent="0.25">
      <c r="X43672" s="69"/>
      <c r="Y43672" s="69"/>
      <c r="Z43672" s="69"/>
      <c r="AA43672" s="69"/>
    </row>
    <row r="43673" spans="24:27" x14ac:dyDescent="0.25">
      <c r="X43673" s="69"/>
      <c r="Y43673" s="69"/>
      <c r="Z43673" s="69"/>
      <c r="AA43673" s="69"/>
    </row>
    <row r="43674" spans="24:27" x14ac:dyDescent="0.25">
      <c r="X43674" s="69"/>
      <c r="Y43674" s="69"/>
      <c r="Z43674" s="69"/>
      <c r="AA43674" s="69"/>
    </row>
    <row r="43675" spans="24:27" x14ac:dyDescent="0.25">
      <c r="X43675" s="69"/>
      <c r="Y43675" s="69"/>
      <c r="Z43675" s="69"/>
      <c r="AA43675" s="69"/>
    </row>
    <row r="43676" spans="24:27" x14ac:dyDescent="0.25">
      <c r="X43676" s="69"/>
      <c r="Y43676" s="69"/>
      <c r="Z43676" s="69"/>
      <c r="AA43676" s="69"/>
    </row>
    <row r="43677" spans="24:27" x14ac:dyDescent="0.25">
      <c r="X43677" s="69"/>
      <c r="Y43677" s="69"/>
      <c r="Z43677" s="69"/>
      <c r="AA43677" s="69"/>
    </row>
    <row r="43678" spans="24:27" x14ac:dyDescent="0.25">
      <c r="X43678" s="69"/>
      <c r="Y43678" s="69"/>
      <c r="Z43678" s="69"/>
      <c r="AA43678" s="69"/>
    </row>
    <row r="43679" spans="24:27" x14ac:dyDescent="0.25">
      <c r="X43679" s="69"/>
      <c r="Y43679" s="69"/>
      <c r="Z43679" s="69"/>
      <c r="AA43679" s="69"/>
    </row>
    <row r="43680" spans="24:27" x14ac:dyDescent="0.25">
      <c r="X43680" s="69"/>
      <c r="Y43680" s="69"/>
      <c r="Z43680" s="69"/>
      <c r="AA43680" s="69"/>
    </row>
    <row r="43681" spans="24:27" x14ac:dyDescent="0.25">
      <c r="X43681" s="69"/>
      <c r="Y43681" s="69"/>
      <c r="Z43681" s="69"/>
      <c r="AA43681" s="69"/>
    </row>
    <row r="43682" spans="24:27" x14ac:dyDescent="0.25">
      <c r="X43682" s="69"/>
      <c r="Y43682" s="69"/>
      <c r="Z43682" s="69"/>
      <c r="AA43682" s="69"/>
    </row>
    <row r="43683" spans="24:27" x14ac:dyDescent="0.25">
      <c r="X43683" s="69"/>
      <c r="Y43683" s="69"/>
      <c r="Z43683" s="69"/>
      <c r="AA43683" s="69"/>
    </row>
    <row r="43684" spans="24:27" x14ac:dyDescent="0.25">
      <c r="X43684" s="69"/>
      <c r="Y43684" s="69"/>
      <c r="Z43684" s="69"/>
      <c r="AA43684" s="69"/>
    </row>
    <row r="43685" spans="24:27" x14ac:dyDescent="0.25">
      <c r="X43685" s="69"/>
      <c r="Y43685" s="69"/>
      <c r="Z43685" s="69"/>
      <c r="AA43685" s="69"/>
    </row>
    <row r="43686" spans="24:27" x14ac:dyDescent="0.25">
      <c r="X43686" s="69"/>
      <c r="Y43686" s="69"/>
      <c r="Z43686" s="69"/>
      <c r="AA43686" s="69"/>
    </row>
    <row r="43687" spans="24:27" x14ac:dyDescent="0.25">
      <c r="X43687" s="69"/>
      <c r="Y43687" s="69"/>
      <c r="Z43687" s="69"/>
      <c r="AA43687" s="69"/>
    </row>
    <row r="43688" spans="24:27" x14ac:dyDescent="0.25">
      <c r="X43688" s="69"/>
      <c r="Y43688" s="69"/>
      <c r="Z43688" s="69"/>
      <c r="AA43688" s="69"/>
    </row>
    <row r="43689" spans="24:27" x14ac:dyDescent="0.25">
      <c r="X43689" s="69"/>
      <c r="Y43689" s="69"/>
      <c r="Z43689" s="69"/>
      <c r="AA43689" s="69"/>
    </row>
    <row r="43690" spans="24:27" x14ac:dyDescent="0.25">
      <c r="X43690" s="69"/>
      <c r="Y43690" s="69"/>
      <c r="Z43690" s="69"/>
      <c r="AA43690" s="69"/>
    </row>
    <row r="43691" spans="24:27" x14ac:dyDescent="0.25">
      <c r="X43691" s="69"/>
      <c r="Y43691" s="69"/>
      <c r="Z43691" s="69"/>
      <c r="AA43691" s="69"/>
    </row>
    <row r="43692" spans="24:27" x14ac:dyDescent="0.25">
      <c r="X43692" s="69"/>
      <c r="Y43692" s="69"/>
      <c r="Z43692" s="69"/>
      <c r="AA43692" s="69"/>
    </row>
    <row r="43693" spans="24:27" x14ac:dyDescent="0.25">
      <c r="X43693" s="69"/>
      <c r="Y43693" s="69"/>
      <c r="Z43693" s="69"/>
      <c r="AA43693" s="69"/>
    </row>
    <row r="43694" spans="24:27" x14ac:dyDescent="0.25">
      <c r="X43694" s="69"/>
      <c r="Y43694" s="69"/>
      <c r="Z43694" s="69"/>
      <c r="AA43694" s="69"/>
    </row>
    <row r="43695" spans="24:27" x14ac:dyDescent="0.25">
      <c r="X43695" s="69"/>
      <c r="Y43695" s="69"/>
      <c r="Z43695" s="69"/>
      <c r="AA43695" s="69"/>
    </row>
    <row r="43696" spans="24:27" x14ac:dyDescent="0.25">
      <c r="X43696" s="69"/>
      <c r="Y43696" s="69"/>
      <c r="Z43696" s="69"/>
      <c r="AA43696" s="69"/>
    </row>
    <row r="43697" spans="24:27" x14ac:dyDescent="0.25">
      <c r="X43697" s="69"/>
      <c r="Y43697" s="69"/>
      <c r="Z43697" s="69"/>
      <c r="AA43697" s="69"/>
    </row>
    <row r="43698" spans="24:27" x14ac:dyDescent="0.25">
      <c r="X43698" s="69"/>
      <c r="Y43698" s="69"/>
      <c r="Z43698" s="69"/>
      <c r="AA43698" s="69"/>
    </row>
    <row r="43699" spans="24:27" x14ac:dyDescent="0.25">
      <c r="X43699" s="69"/>
      <c r="Y43699" s="69"/>
      <c r="Z43699" s="69"/>
      <c r="AA43699" s="69"/>
    </row>
    <row r="43700" spans="24:27" x14ac:dyDescent="0.25">
      <c r="X43700" s="69"/>
      <c r="Y43700" s="69"/>
      <c r="Z43700" s="69"/>
      <c r="AA43700" s="69"/>
    </row>
    <row r="43701" spans="24:27" x14ac:dyDescent="0.25">
      <c r="X43701" s="69"/>
      <c r="Y43701" s="69"/>
      <c r="Z43701" s="69"/>
      <c r="AA43701" s="69"/>
    </row>
    <row r="43702" spans="24:27" x14ac:dyDescent="0.25">
      <c r="X43702" s="69"/>
      <c r="Y43702" s="69"/>
      <c r="Z43702" s="69"/>
      <c r="AA43702" s="69"/>
    </row>
    <row r="43703" spans="24:27" x14ac:dyDescent="0.25">
      <c r="X43703" s="69"/>
      <c r="Y43703" s="69"/>
      <c r="Z43703" s="69"/>
      <c r="AA43703" s="69"/>
    </row>
    <row r="43704" spans="24:27" x14ac:dyDescent="0.25">
      <c r="X43704" s="69"/>
      <c r="Y43704" s="69"/>
      <c r="Z43704" s="69"/>
      <c r="AA43704" s="69"/>
    </row>
    <row r="43705" spans="24:27" x14ac:dyDescent="0.25">
      <c r="X43705" s="69"/>
      <c r="Y43705" s="69"/>
      <c r="Z43705" s="69"/>
      <c r="AA43705" s="69"/>
    </row>
    <row r="43706" spans="24:27" x14ac:dyDescent="0.25">
      <c r="X43706" s="69"/>
      <c r="Y43706" s="69"/>
      <c r="Z43706" s="69"/>
      <c r="AA43706" s="69"/>
    </row>
    <row r="43707" spans="24:27" x14ac:dyDescent="0.25">
      <c r="X43707" s="69"/>
      <c r="Y43707" s="69"/>
      <c r="Z43707" s="69"/>
      <c r="AA43707" s="69"/>
    </row>
    <row r="43708" spans="24:27" x14ac:dyDescent="0.25">
      <c r="X43708" s="69"/>
      <c r="Y43708" s="69"/>
      <c r="Z43708" s="69"/>
      <c r="AA43708" s="69"/>
    </row>
    <row r="43709" spans="24:27" x14ac:dyDescent="0.25">
      <c r="X43709" s="69"/>
      <c r="Y43709" s="69"/>
      <c r="Z43709" s="69"/>
      <c r="AA43709" s="69"/>
    </row>
    <row r="43710" spans="24:27" x14ac:dyDescent="0.25">
      <c r="X43710" s="69"/>
      <c r="Y43710" s="69"/>
      <c r="Z43710" s="69"/>
      <c r="AA43710" s="69"/>
    </row>
    <row r="43711" spans="24:27" x14ac:dyDescent="0.25">
      <c r="X43711" s="69"/>
      <c r="Y43711" s="69"/>
      <c r="Z43711" s="69"/>
      <c r="AA43711" s="69"/>
    </row>
    <row r="43712" spans="24:27" x14ac:dyDescent="0.25">
      <c r="X43712" s="69"/>
      <c r="Y43712" s="69"/>
      <c r="Z43712" s="69"/>
      <c r="AA43712" s="69"/>
    </row>
    <row r="43713" spans="24:27" x14ac:dyDescent="0.25">
      <c r="X43713" s="69"/>
      <c r="Y43713" s="69"/>
      <c r="Z43713" s="69"/>
      <c r="AA43713" s="69"/>
    </row>
    <row r="43714" spans="24:27" x14ac:dyDescent="0.25">
      <c r="X43714" s="69"/>
      <c r="Y43714" s="69"/>
      <c r="Z43714" s="69"/>
      <c r="AA43714" s="69"/>
    </row>
    <row r="43715" spans="24:27" x14ac:dyDescent="0.25">
      <c r="X43715" s="69"/>
      <c r="Y43715" s="69"/>
      <c r="Z43715" s="69"/>
      <c r="AA43715" s="69"/>
    </row>
    <row r="43716" spans="24:27" x14ac:dyDescent="0.25">
      <c r="X43716" s="69"/>
      <c r="Y43716" s="69"/>
      <c r="Z43716" s="69"/>
      <c r="AA43716" s="69"/>
    </row>
    <row r="43717" spans="24:27" x14ac:dyDescent="0.25">
      <c r="X43717" s="69"/>
      <c r="Y43717" s="69"/>
      <c r="Z43717" s="69"/>
      <c r="AA43717" s="69"/>
    </row>
    <row r="43718" spans="24:27" x14ac:dyDescent="0.25">
      <c r="X43718" s="69"/>
      <c r="Y43718" s="69"/>
      <c r="Z43718" s="69"/>
      <c r="AA43718" s="69"/>
    </row>
    <row r="43719" spans="24:27" x14ac:dyDescent="0.25">
      <c r="X43719" s="69"/>
      <c r="Y43719" s="69"/>
      <c r="Z43719" s="69"/>
      <c r="AA43719" s="69"/>
    </row>
    <row r="43720" spans="24:27" x14ac:dyDescent="0.25">
      <c r="X43720" s="69"/>
      <c r="Y43720" s="69"/>
      <c r="Z43720" s="69"/>
      <c r="AA43720" s="69"/>
    </row>
    <row r="43721" spans="24:27" x14ac:dyDescent="0.25">
      <c r="X43721" s="69"/>
      <c r="Y43721" s="69"/>
      <c r="Z43721" s="69"/>
      <c r="AA43721" s="69"/>
    </row>
    <row r="43722" spans="24:27" x14ac:dyDescent="0.25">
      <c r="X43722" s="69"/>
      <c r="Y43722" s="69"/>
      <c r="Z43722" s="69"/>
      <c r="AA43722" s="69"/>
    </row>
    <row r="43723" spans="24:27" x14ac:dyDescent="0.25">
      <c r="X43723" s="69"/>
      <c r="Y43723" s="69"/>
      <c r="Z43723" s="69"/>
      <c r="AA43723" s="69"/>
    </row>
    <row r="43724" spans="24:27" x14ac:dyDescent="0.25">
      <c r="X43724" s="69"/>
      <c r="Y43724" s="69"/>
      <c r="Z43724" s="69"/>
      <c r="AA43724" s="69"/>
    </row>
    <row r="43725" spans="24:27" x14ac:dyDescent="0.25">
      <c r="X43725" s="69"/>
      <c r="Y43725" s="69"/>
      <c r="Z43725" s="69"/>
      <c r="AA43725" s="69"/>
    </row>
    <row r="43726" spans="24:27" x14ac:dyDescent="0.25">
      <c r="X43726" s="69"/>
      <c r="Y43726" s="69"/>
      <c r="Z43726" s="69"/>
      <c r="AA43726" s="69"/>
    </row>
    <row r="43727" spans="24:27" x14ac:dyDescent="0.25">
      <c r="X43727" s="69"/>
      <c r="Y43727" s="69"/>
      <c r="Z43727" s="69"/>
      <c r="AA43727" s="69"/>
    </row>
    <row r="43728" spans="24:27" x14ac:dyDescent="0.25">
      <c r="X43728" s="69"/>
      <c r="Y43728" s="69"/>
      <c r="Z43728" s="69"/>
      <c r="AA43728" s="69"/>
    </row>
    <row r="43729" spans="24:27" x14ac:dyDescent="0.25">
      <c r="X43729" s="69"/>
      <c r="Y43729" s="69"/>
      <c r="Z43729" s="69"/>
      <c r="AA43729" s="69"/>
    </row>
    <row r="43730" spans="24:27" x14ac:dyDescent="0.25">
      <c r="X43730" s="69"/>
      <c r="Y43730" s="69"/>
      <c r="Z43730" s="69"/>
      <c r="AA43730" s="69"/>
    </row>
    <row r="43731" spans="24:27" x14ac:dyDescent="0.25">
      <c r="X43731" s="69"/>
      <c r="Y43731" s="69"/>
      <c r="Z43731" s="69"/>
      <c r="AA43731" s="69"/>
    </row>
    <row r="43732" spans="24:27" x14ac:dyDescent="0.25">
      <c r="X43732" s="69"/>
      <c r="Y43732" s="69"/>
      <c r="Z43732" s="69"/>
      <c r="AA43732" s="69"/>
    </row>
    <row r="43733" spans="24:27" x14ac:dyDescent="0.25">
      <c r="X43733" s="69"/>
      <c r="Y43733" s="69"/>
      <c r="Z43733" s="69"/>
      <c r="AA43733" s="69"/>
    </row>
    <row r="43734" spans="24:27" x14ac:dyDescent="0.25">
      <c r="X43734" s="69"/>
      <c r="Y43734" s="69"/>
      <c r="Z43734" s="69"/>
      <c r="AA43734" s="69"/>
    </row>
    <row r="43735" spans="24:27" x14ac:dyDescent="0.25">
      <c r="X43735" s="69"/>
      <c r="Y43735" s="69"/>
      <c r="Z43735" s="69"/>
      <c r="AA43735" s="69"/>
    </row>
    <row r="43736" spans="24:27" x14ac:dyDescent="0.25">
      <c r="X43736" s="69"/>
      <c r="Y43736" s="69"/>
      <c r="Z43736" s="69"/>
      <c r="AA43736" s="69"/>
    </row>
    <row r="43737" spans="24:27" x14ac:dyDescent="0.25">
      <c r="X43737" s="69"/>
      <c r="Y43737" s="69"/>
      <c r="Z43737" s="69"/>
      <c r="AA43737" s="69"/>
    </row>
    <row r="43738" spans="24:27" x14ac:dyDescent="0.25">
      <c r="X43738" s="69"/>
      <c r="Y43738" s="69"/>
      <c r="Z43738" s="69"/>
      <c r="AA43738" s="69"/>
    </row>
    <row r="43739" spans="24:27" x14ac:dyDescent="0.25">
      <c r="X43739" s="69"/>
      <c r="Y43739" s="69"/>
      <c r="Z43739" s="69"/>
      <c r="AA43739" s="69"/>
    </row>
    <row r="43740" spans="24:27" x14ac:dyDescent="0.25">
      <c r="X43740" s="69"/>
      <c r="Y43740" s="69"/>
      <c r="Z43740" s="69"/>
      <c r="AA43740" s="69"/>
    </row>
    <row r="43741" spans="24:27" x14ac:dyDescent="0.25">
      <c r="X43741" s="69"/>
      <c r="Y43741" s="69"/>
      <c r="Z43741" s="69"/>
      <c r="AA43741" s="69"/>
    </row>
    <row r="43742" spans="24:27" x14ac:dyDescent="0.25">
      <c r="X43742" s="69"/>
      <c r="Y43742" s="69"/>
      <c r="Z43742" s="69"/>
      <c r="AA43742" s="69"/>
    </row>
    <row r="43743" spans="24:27" x14ac:dyDescent="0.25">
      <c r="X43743" s="69"/>
      <c r="Y43743" s="69"/>
      <c r="Z43743" s="69"/>
      <c r="AA43743" s="69"/>
    </row>
    <row r="43744" spans="24:27" x14ac:dyDescent="0.25">
      <c r="X43744" s="69"/>
      <c r="Y43744" s="69"/>
      <c r="Z43744" s="69"/>
      <c r="AA43744" s="69"/>
    </row>
    <row r="43745" spans="24:27" x14ac:dyDescent="0.25">
      <c r="X43745" s="69"/>
      <c r="Y43745" s="69"/>
      <c r="Z43745" s="69"/>
      <c r="AA43745" s="69"/>
    </row>
    <row r="43746" spans="24:27" x14ac:dyDescent="0.25">
      <c r="X43746" s="69"/>
      <c r="Y43746" s="69"/>
      <c r="Z43746" s="69"/>
      <c r="AA43746" s="69"/>
    </row>
    <row r="43747" spans="24:27" x14ac:dyDescent="0.25">
      <c r="X43747" s="69"/>
      <c r="Y43747" s="69"/>
      <c r="Z43747" s="69"/>
      <c r="AA43747" s="69"/>
    </row>
    <row r="43748" spans="24:27" x14ac:dyDescent="0.25">
      <c r="X43748" s="69"/>
      <c r="Y43748" s="69"/>
      <c r="Z43748" s="69"/>
      <c r="AA43748" s="69"/>
    </row>
    <row r="43749" spans="24:27" x14ac:dyDescent="0.25">
      <c r="X43749" s="69"/>
      <c r="Y43749" s="69"/>
      <c r="Z43749" s="69"/>
      <c r="AA43749" s="69"/>
    </row>
    <row r="43750" spans="24:27" x14ac:dyDescent="0.25">
      <c r="X43750" s="69"/>
      <c r="Y43750" s="69"/>
      <c r="Z43750" s="69"/>
      <c r="AA43750" s="69"/>
    </row>
    <row r="43751" spans="24:27" x14ac:dyDescent="0.25">
      <c r="X43751" s="69"/>
      <c r="Y43751" s="69"/>
      <c r="Z43751" s="69"/>
      <c r="AA43751" s="69"/>
    </row>
    <row r="43752" spans="24:27" x14ac:dyDescent="0.25">
      <c r="X43752" s="69"/>
      <c r="Y43752" s="69"/>
      <c r="Z43752" s="69"/>
      <c r="AA43752" s="69"/>
    </row>
    <row r="43753" spans="24:27" x14ac:dyDescent="0.25">
      <c r="X43753" s="69"/>
      <c r="Y43753" s="69"/>
      <c r="Z43753" s="69"/>
      <c r="AA43753" s="69"/>
    </row>
    <row r="43754" spans="24:27" x14ac:dyDescent="0.25">
      <c r="X43754" s="69"/>
      <c r="Y43754" s="69"/>
      <c r="Z43754" s="69"/>
      <c r="AA43754" s="69"/>
    </row>
    <row r="43755" spans="24:27" x14ac:dyDescent="0.25">
      <c r="X43755" s="69"/>
      <c r="Y43755" s="69"/>
      <c r="Z43755" s="69"/>
      <c r="AA43755" s="69"/>
    </row>
    <row r="43756" spans="24:27" x14ac:dyDescent="0.25">
      <c r="X43756" s="69"/>
      <c r="Y43756" s="69"/>
      <c r="Z43756" s="69"/>
      <c r="AA43756" s="69"/>
    </row>
    <row r="43757" spans="24:27" x14ac:dyDescent="0.25">
      <c r="X43757" s="69"/>
      <c r="Y43757" s="69"/>
      <c r="Z43757" s="69"/>
      <c r="AA43757" s="69"/>
    </row>
    <row r="43758" spans="24:27" x14ac:dyDescent="0.25">
      <c r="X43758" s="69"/>
      <c r="Y43758" s="69"/>
      <c r="Z43758" s="69"/>
      <c r="AA43758" s="69"/>
    </row>
    <row r="43759" spans="24:27" x14ac:dyDescent="0.25">
      <c r="X43759" s="69"/>
      <c r="Y43759" s="69"/>
      <c r="Z43759" s="69"/>
      <c r="AA43759" s="69"/>
    </row>
    <row r="43760" spans="24:27" x14ac:dyDescent="0.25">
      <c r="X43760" s="69"/>
      <c r="Y43760" s="69"/>
      <c r="Z43760" s="69"/>
      <c r="AA43760" s="69"/>
    </row>
    <row r="43761" spans="24:27" x14ac:dyDescent="0.25">
      <c r="X43761" s="69"/>
      <c r="Y43761" s="69"/>
      <c r="Z43761" s="69"/>
      <c r="AA43761" s="69"/>
    </row>
    <row r="43762" spans="24:27" x14ac:dyDescent="0.25">
      <c r="X43762" s="69"/>
      <c r="Y43762" s="69"/>
      <c r="Z43762" s="69"/>
      <c r="AA43762" s="69"/>
    </row>
    <row r="43763" spans="24:27" x14ac:dyDescent="0.25">
      <c r="X43763" s="69"/>
      <c r="Y43763" s="69"/>
      <c r="Z43763" s="69"/>
      <c r="AA43763" s="69"/>
    </row>
    <row r="43764" spans="24:27" x14ac:dyDescent="0.25">
      <c r="X43764" s="69"/>
      <c r="Y43764" s="69"/>
      <c r="Z43764" s="69"/>
      <c r="AA43764" s="69"/>
    </row>
    <row r="43765" spans="24:27" x14ac:dyDescent="0.25">
      <c r="X43765" s="69"/>
      <c r="Y43765" s="69"/>
      <c r="Z43765" s="69"/>
      <c r="AA43765" s="69"/>
    </row>
    <row r="43766" spans="24:27" x14ac:dyDescent="0.25">
      <c r="X43766" s="69"/>
      <c r="Y43766" s="69"/>
      <c r="Z43766" s="69"/>
      <c r="AA43766" s="69"/>
    </row>
    <row r="43767" spans="24:27" x14ac:dyDescent="0.25">
      <c r="X43767" s="69"/>
      <c r="Y43767" s="69"/>
      <c r="Z43767" s="69"/>
      <c r="AA43767" s="69"/>
    </row>
    <row r="43768" spans="24:27" x14ac:dyDescent="0.25">
      <c r="X43768" s="69"/>
      <c r="Y43768" s="69"/>
      <c r="Z43768" s="69"/>
      <c r="AA43768" s="69"/>
    </row>
    <row r="43769" spans="24:27" x14ac:dyDescent="0.25">
      <c r="X43769" s="69"/>
      <c r="Y43769" s="69"/>
      <c r="Z43769" s="69"/>
      <c r="AA43769" s="69"/>
    </row>
    <row r="43770" spans="24:27" x14ac:dyDescent="0.25">
      <c r="X43770" s="69"/>
      <c r="Y43770" s="69"/>
      <c r="Z43770" s="69"/>
      <c r="AA43770" s="69"/>
    </row>
    <row r="43771" spans="24:27" x14ac:dyDescent="0.25">
      <c r="X43771" s="69"/>
      <c r="Y43771" s="69"/>
      <c r="Z43771" s="69"/>
      <c r="AA43771" s="69"/>
    </row>
    <row r="43772" spans="24:27" x14ac:dyDescent="0.25">
      <c r="X43772" s="69"/>
      <c r="Y43772" s="69"/>
      <c r="Z43772" s="69"/>
      <c r="AA43772" s="69"/>
    </row>
    <row r="43773" spans="24:27" x14ac:dyDescent="0.25">
      <c r="X43773" s="69"/>
      <c r="Y43773" s="69"/>
      <c r="Z43773" s="69"/>
      <c r="AA43773" s="69"/>
    </row>
    <row r="43774" spans="24:27" x14ac:dyDescent="0.25">
      <c r="X43774" s="69"/>
      <c r="Y43774" s="69"/>
      <c r="Z43774" s="69"/>
      <c r="AA43774" s="69"/>
    </row>
    <row r="43775" spans="24:27" x14ac:dyDescent="0.25">
      <c r="X43775" s="69"/>
      <c r="Y43775" s="69"/>
      <c r="Z43775" s="69"/>
      <c r="AA43775" s="69"/>
    </row>
    <row r="43776" spans="24:27" x14ac:dyDescent="0.25">
      <c r="X43776" s="69"/>
      <c r="Y43776" s="69"/>
      <c r="Z43776" s="69"/>
      <c r="AA43776" s="69"/>
    </row>
    <row r="43777" spans="24:27" x14ac:dyDescent="0.25">
      <c r="X43777" s="69"/>
      <c r="Y43777" s="69"/>
      <c r="Z43777" s="69"/>
      <c r="AA43777" s="69"/>
    </row>
    <row r="43778" spans="24:27" x14ac:dyDescent="0.25">
      <c r="X43778" s="69"/>
      <c r="Y43778" s="69"/>
      <c r="Z43778" s="69"/>
      <c r="AA43778" s="69"/>
    </row>
    <row r="43779" spans="24:27" x14ac:dyDescent="0.25">
      <c r="X43779" s="69"/>
      <c r="Y43779" s="69"/>
      <c r="Z43779" s="69"/>
      <c r="AA43779" s="69"/>
    </row>
    <row r="43780" spans="24:27" x14ac:dyDescent="0.25">
      <c r="X43780" s="69"/>
      <c r="Y43780" s="69"/>
      <c r="Z43780" s="69"/>
      <c r="AA43780" s="69"/>
    </row>
    <row r="43781" spans="24:27" x14ac:dyDescent="0.25">
      <c r="X43781" s="69"/>
      <c r="Y43781" s="69"/>
      <c r="Z43781" s="69"/>
      <c r="AA43781" s="69"/>
    </row>
    <row r="43782" spans="24:27" x14ac:dyDescent="0.25">
      <c r="X43782" s="69"/>
      <c r="Y43782" s="69"/>
      <c r="Z43782" s="69"/>
      <c r="AA43782" s="69"/>
    </row>
    <row r="43783" spans="24:27" x14ac:dyDescent="0.25">
      <c r="X43783" s="69"/>
      <c r="Y43783" s="69"/>
      <c r="Z43783" s="69"/>
      <c r="AA43783" s="69"/>
    </row>
    <row r="43784" spans="24:27" x14ac:dyDescent="0.25">
      <c r="X43784" s="69"/>
      <c r="Y43784" s="69"/>
      <c r="Z43784" s="69"/>
      <c r="AA43784" s="69"/>
    </row>
    <row r="43785" spans="24:27" x14ac:dyDescent="0.25">
      <c r="X43785" s="69"/>
      <c r="Y43785" s="69"/>
      <c r="Z43785" s="69"/>
      <c r="AA43785" s="69"/>
    </row>
    <row r="43786" spans="24:27" x14ac:dyDescent="0.25">
      <c r="X43786" s="69"/>
      <c r="Y43786" s="69"/>
      <c r="Z43786" s="69"/>
      <c r="AA43786" s="69"/>
    </row>
    <row r="43787" spans="24:27" x14ac:dyDescent="0.25">
      <c r="X43787" s="69"/>
      <c r="Y43787" s="69"/>
      <c r="Z43787" s="69"/>
      <c r="AA43787" s="69"/>
    </row>
    <row r="43788" spans="24:27" x14ac:dyDescent="0.25">
      <c r="X43788" s="69"/>
      <c r="Y43788" s="69"/>
      <c r="Z43788" s="69"/>
      <c r="AA43788" s="69"/>
    </row>
    <row r="43789" spans="24:27" x14ac:dyDescent="0.25">
      <c r="X43789" s="69"/>
      <c r="Y43789" s="69"/>
      <c r="Z43789" s="69"/>
      <c r="AA43789" s="69"/>
    </row>
    <row r="43790" spans="24:27" x14ac:dyDescent="0.25">
      <c r="X43790" s="69"/>
      <c r="Y43790" s="69"/>
      <c r="Z43790" s="69"/>
      <c r="AA43790" s="69"/>
    </row>
    <row r="43791" spans="24:27" x14ac:dyDescent="0.25">
      <c r="X43791" s="69"/>
      <c r="Y43791" s="69"/>
      <c r="Z43791" s="69"/>
      <c r="AA43791" s="69"/>
    </row>
    <row r="43792" spans="24:27" x14ac:dyDescent="0.25">
      <c r="X43792" s="69"/>
      <c r="Y43792" s="69"/>
      <c r="Z43792" s="69"/>
      <c r="AA43792" s="69"/>
    </row>
    <row r="43793" spans="24:27" x14ac:dyDescent="0.25">
      <c r="X43793" s="69"/>
      <c r="Y43793" s="69"/>
      <c r="Z43793" s="69"/>
      <c r="AA43793" s="69"/>
    </row>
    <row r="43794" spans="24:27" x14ac:dyDescent="0.25">
      <c r="X43794" s="69"/>
      <c r="Y43794" s="69"/>
      <c r="Z43794" s="69"/>
      <c r="AA43794" s="69"/>
    </row>
    <row r="43795" spans="24:27" x14ac:dyDescent="0.25">
      <c r="X43795" s="69"/>
      <c r="Y43795" s="69"/>
      <c r="Z43795" s="69"/>
      <c r="AA43795" s="69"/>
    </row>
    <row r="43796" spans="24:27" x14ac:dyDescent="0.25">
      <c r="X43796" s="69"/>
      <c r="Y43796" s="69"/>
      <c r="Z43796" s="69"/>
      <c r="AA43796" s="69"/>
    </row>
    <row r="43797" spans="24:27" x14ac:dyDescent="0.25">
      <c r="X43797" s="69"/>
      <c r="Y43797" s="69"/>
      <c r="Z43797" s="69"/>
      <c r="AA43797" s="69"/>
    </row>
    <row r="43798" spans="24:27" x14ac:dyDescent="0.25">
      <c r="X43798" s="69"/>
      <c r="Y43798" s="69"/>
      <c r="Z43798" s="69"/>
      <c r="AA43798" s="69"/>
    </row>
    <row r="43799" spans="24:27" x14ac:dyDescent="0.25">
      <c r="X43799" s="69"/>
      <c r="Y43799" s="69"/>
      <c r="Z43799" s="69"/>
      <c r="AA43799" s="69"/>
    </row>
    <row r="43800" spans="24:27" x14ac:dyDescent="0.25">
      <c r="X43800" s="69"/>
      <c r="Y43800" s="69"/>
      <c r="Z43800" s="69"/>
      <c r="AA43800" s="69"/>
    </row>
    <row r="43801" spans="24:27" x14ac:dyDescent="0.25">
      <c r="X43801" s="69"/>
      <c r="Y43801" s="69"/>
      <c r="Z43801" s="69"/>
      <c r="AA43801" s="69"/>
    </row>
    <row r="43802" spans="24:27" x14ac:dyDescent="0.25">
      <c r="X43802" s="69"/>
      <c r="Y43802" s="69"/>
      <c r="Z43802" s="69"/>
      <c r="AA43802" s="69"/>
    </row>
    <row r="43803" spans="24:27" x14ac:dyDescent="0.25">
      <c r="X43803" s="69"/>
      <c r="Y43803" s="69"/>
      <c r="Z43803" s="69"/>
      <c r="AA43803" s="69"/>
    </row>
    <row r="43804" spans="24:27" x14ac:dyDescent="0.25">
      <c r="X43804" s="69"/>
      <c r="Y43804" s="69"/>
      <c r="Z43804" s="69"/>
      <c r="AA43804" s="69"/>
    </row>
    <row r="43805" spans="24:27" x14ac:dyDescent="0.25">
      <c r="X43805" s="69"/>
      <c r="Y43805" s="69"/>
      <c r="Z43805" s="69"/>
      <c r="AA43805" s="69"/>
    </row>
    <row r="43806" spans="24:27" x14ac:dyDescent="0.25">
      <c r="X43806" s="69"/>
      <c r="Y43806" s="69"/>
      <c r="Z43806" s="69"/>
      <c r="AA43806" s="69"/>
    </row>
    <row r="43807" spans="24:27" x14ac:dyDescent="0.25">
      <c r="X43807" s="69"/>
      <c r="Y43807" s="69"/>
      <c r="Z43807" s="69"/>
      <c r="AA43807" s="69"/>
    </row>
    <row r="43808" spans="24:27" x14ac:dyDescent="0.25">
      <c r="X43808" s="69"/>
      <c r="Y43808" s="69"/>
      <c r="Z43808" s="69"/>
      <c r="AA43808" s="69"/>
    </row>
    <row r="43809" spans="24:27" x14ac:dyDescent="0.25">
      <c r="X43809" s="69"/>
      <c r="Y43809" s="69"/>
      <c r="Z43809" s="69"/>
      <c r="AA43809" s="69"/>
    </row>
    <row r="43810" spans="24:27" x14ac:dyDescent="0.25">
      <c r="X43810" s="69"/>
      <c r="Y43810" s="69"/>
      <c r="Z43810" s="69"/>
      <c r="AA43810" s="69"/>
    </row>
    <row r="43811" spans="24:27" x14ac:dyDescent="0.25">
      <c r="X43811" s="69"/>
      <c r="Y43811" s="69"/>
      <c r="Z43811" s="69"/>
      <c r="AA43811" s="69"/>
    </row>
    <row r="43812" spans="24:27" x14ac:dyDescent="0.25">
      <c r="X43812" s="69"/>
      <c r="Y43812" s="69"/>
      <c r="Z43812" s="69"/>
      <c r="AA43812" s="69"/>
    </row>
    <row r="43813" spans="24:27" x14ac:dyDescent="0.25">
      <c r="X43813" s="69"/>
      <c r="Y43813" s="69"/>
      <c r="Z43813" s="69"/>
      <c r="AA43813" s="69"/>
    </row>
    <row r="43814" spans="24:27" x14ac:dyDescent="0.25">
      <c r="X43814" s="69"/>
      <c r="Y43814" s="69"/>
      <c r="Z43814" s="69"/>
      <c r="AA43814" s="69"/>
    </row>
    <row r="43815" spans="24:27" x14ac:dyDescent="0.25">
      <c r="X43815" s="69"/>
      <c r="Y43815" s="69"/>
      <c r="Z43815" s="69"/>
      <c r="AA43815" s="69"/>
    </row>
    <row r="43816" spans="24:27" x14ac:dyDescent="0.25">
      <c r="X43816" s="69"/>
      <c r="Y43816" s="69"/>
      <c r="Z43816" s="69"/>
      <c r="AA43816" s="69"/>
    </row>
    <row r="43817" spans="24:27" x14ac:dyDescent="0.25">
      <c r="X43817" s="69"/>
      <c r="Y43817" s="69"/>
      <c r="Z43817" s="69"/>
      <c r="AA43817" s="69"/>
    </row>
    <row r="43818" spans="24:27" x14ac:dyDescent="0.25">
      <c r="X43818" s="69"/>
      <c r="Y43818" s="69"/>
      <c r="Z43818" s="69"/>
      <c r="AA43818" s="69"/>
    </row>
    <row r="43819" spans="24:27" x14ac:dyDescent="0.25">
      <c r="X43819" s="69"/>
      <c r="Y43819" s="69"/>
      <c r="Z43819" s="69"/>
      <c r="AA43819" s="69"/>
    </row>
    <row r="43820" spans="24:27" x14ac:dyDescent="0.25">
      <c r="X43820" s="69"/>
      <c r="Y43820" s="69"/>
      <c r="Z43820" s="69"/>
      <c r="AA43820" s="69"/>
    </row>
    <row r="43821" spans="24:27" x14ac:dyDescent="0.25">
      <c r="X43821" s="69"/>
      <c r="Y43821" s="69"/>
      <c r="Z43821" s="69"/>
      <c r="AA43821" s="69"/>
    </row>
    <row r="43822" spans="24:27" x14ac:dyDescent="0.25">
      <c r="X43822" s="69"/>
      <c r="Y43822" s="69"/>
      <c r="Z43822" s="69"/>
      <c r="AA43822" s="69"/>
    </row>
    <row r="43823" spans="24:27" x14ac:dyDescent="0.25">
      <c r="X43823" s="69"/>
      <c r="Y43823" s="69"/>
      <c r="Z43823" s="69"/>
      <c r="AA43823" s="69"/>
    </row>
    <row r="43824" spans="24:27" x14ac:dyDescent="0.25">
      <c r="X43824" s="69"/>
      <c r="Y43824" s="69"/>
      <c r="Z43824" s="69"/>
      <c r="AA43824" s="69"/>
    </row>
    <row r="43825" spans="24:27" x14ac:dyDescent="0.25">
      <c r="X43825" s="69"/>
      <c r="Y43825" s="69"/>
      <c r="Z43825" s="69"/>
      <c r="AA43825" s="69"/>
    </row>
    <row r="43826" spans="24:27" x14ac:dyDescent="0.25">
      <c r="X43826" s="69"/>
      <c r="Y43826" s="69"/>
      <c r="Z43826" s="69"/>
      <c r="AA43826" s="69"/>
    </row>
    <row r="43827" spans="24:27" x14ac:dyDescent="0.25">
      <c r="X43827" s="69"/>
      <c r="Y43827" s="69"/>
      <c r="Z43827" s="69"/>
      <c r="AA43827" s="69"/>
    </row>
    <row r="43828" spans="24:27" x14ac:dyDescent="0.25">
      <c r="X43828" s="69"/>
      <c r="Y43828" s="69"/>
      <c r="Z43828" s="69"/>
      <c r="AA43828" s="69"/>
    </row>
    <row r="43829" spans="24:27" x14ac:dyDescent="0.25">
      <c r="X43829" s="69"/>
      <c r="Y43829" s="69"/>
      <c r="Z43829" s="69"/>
      <c r="AA43829" s="69"/>
    </row>
    <row r="43830" spans="24:27" x14ac:dyDescent="0.25">
      <c r="X43830" s="69"/>
      <c r="Y43830" s="69"/>
      <c r="Z43830" s="69"/>
      <c r="AA43830" s="69"/>
    </row>
    <row r="43831" spans="24:27" x14ac:dyDescent="0.25">
      <c r="X43831" s="69"/>
      <c r="Y43831" s="69"/>
      <c r="Z43831" s="69"/>
      <c r="AA43831" s="69"/>
    </row>
    <row r="43832" spans="24:27" x14ac:dyDescent="0.25">
      <c r="X43832" s="69"/>
      <c r="Y43832" s="69"/>
      <c r="Z43832" s="69"/>
      <c r="AA43832" s="69"/>
    </row>
    <row r="43833" spans="24:27" x14ac:dyDescent="0.25">
      <c r="X43833" s="69"/>
      <c r="Y43833" s="69"/>
      <c r="Z43833" s="69"/>
      <c r="AA43833" s="69"/>
    </row>
    <row r="43834" spans="24:27" x14ac:dyDescent="0.25">
      <c r="X43834" s="69"/>
      <c r="Y43834" s="69"/>
      <c r="Z43834" s="69"/>
      <c r="AA43834" s="69"/>
    </row>
    <row r="43835" spans="24:27" x14ac:dyDescent="0.25">
      <c r="X43835" s="69"/>
      <c r="Y43835" s="69"/>
      <c r="Z43835" s="69"/>
      <c r="AA43835" s="69"/>
    </row>
    <row r="43836" spans="24:27" x14ac:dyDescent="0.25">
      <c r="X43836" s="69"/>
      <c r="Y43836" s="69"/>
      <c r="Z43836" s="69"/>
      <c r="AA43836" s="69"/>
    </row>
    <row r="43837" spans="24:27" x14ac:dyDescent="0.25">
      <c r="X43837" s="69"/>
      <c r="Y43837" s="69"/>
      <c r="Z43837" s="69"/>
      <c r="AA43837" s="69"/>
    </row>
    <row r="43838" spans="24:27" x14ac:dyDescent="0.25">
      <c r="X43838" s="69"/>
      <c r="Y43838" s="69"/>
      <c r="Z43838" s="69"/>
      <c r="AA43838" s="69"/>
    </row>
    <row r="43839" spans="24:27" x14ac:dyDescent="0.25">
      <c r="X43839" s="69"/>
      <c r="Y43839" s="69"/>
      <c r="Z43839" s="69"/>
      <c r="AA43839" s="69"/>
    </row>
    <row r="43840" spans="24:27" x14ac:dyDescent="0.25">
      <c r="X43840" s="69"/>
      <c r="Y43840" s="69"/>
      <c r="Z43840" s="69"/>
      <c r="AA43840" s="69"/>
    </row>
    <row r="43841" spans="24:27" x14ac:dyDescent="0.25">
      <c r="X43841" s="69"/>
      <c r="Y43841" s="69"/>
      <c r="Z43841" s="69"/>
      <c r="AA43841" s="69"/>
    </row>
    <row r="43842" spans="24:27" x14ac:dyDescent="0.25">
      <c r="X43842" s="69"/>
      <c r="Y43842" s="69"/>
      <c r="Z43842" s="69"/>
      <c r="AA43842" s="69"/>
    </row>
    <row r="43843" spans="24:27" x14ac:dyDescent="0.25">
      <c r="X43843" s="69"/>
      <c r="Y43843" s="69"/>
      <c r="Z43843" s="69"/>
      <c r="AA43843" s="69"/>
    </row>
    <row r="43844" spans="24:27" x14ac:dyDescent="0.25">
      <c r="X43844" s="69"/>
      <c r="Y43844" s="69"/>
      <c r="Z43844" s="69"/>
      <c r="AA43844" s="69"/>
    </row>
    <row r="43845" spans="24:27" x14ac:dyDescent="0.25">
      <c r="X43845" s="69"/>
      <c r="Y43845" s="69"/>
      <c r="Z43845" s="69"/>
      <c r="AA43845" s="69"/>
    </row>
    <row r="43846" spans="24:27" x14ac:dyDescent="0.25">
      <c r="X43846" s="69"/>
      <c r="Y43846" s="69"/>
      <c r="Z43846" s="69"/>
      <c r="AA43846" s="69"/>
    </row>
    <row r="43847" spans="24:27" x14ac:dyDescent="0.25">
      <c r="X43847" s="69"/>
      <c r="Y43847" s="69"/>
      <c r="Z43847" s="69"/>
      <c r="AA43847" s="69"/>
    </row>
    <row r="43848" spans="24:27" x14ac:dyDescent="0.25">
      <c r="X43848" s="69"/>
      <c r="Y43848" s="69"/>
      <c r="Z43848" s="69"/>
      <c r="AA43848" s="69"/>
    </row>
    <row r="43849" spans="24:27" x14ac:dyDescent="0.25">
      <c r="X43849" s="69"/>
      <c r="Y43849" s="69"/>
      <c r="Z43849" s="69"/>
      <c r="AA43849" s="69"/>
    </row>
    <row r="43850" spans="24:27" x14ac:dyDescent="0.25">
      <c r="X43850" s="69"/>
      <c r="Y43850" s="69"/>
      <c r="Z43850" s="69"/>
      <c r="AA43850" s="69"/>
    </row>
    <row r="43851" spans="24:27" x14ac:dyDescent="0.25">
      <c r="X43851" s="69"/>
      <c r="Y43851" s="69"/>
      <c r="Z43851" s="69"/>
      <c r="AA43851" s="69"/>
    </row>
    <row r="43852" spans="24:27" x14ac:dyDescent="0.25">
      <c r="X43852" s="69"/>
      <c r="Y43852" s="69"/>
      <c r="Z43852" s="69"/>
      <c r="AA43852" s="69"/>
    </row>
    <row r="43853" spans="24:27" x14ac:dyDescent="0.25">
      <c r="X43853" s="69"/>
      <c r="Y43853" s="69"/>
      <c r="Z43853" s="69"/>
      <c r="AA43853" s="69"/>
    </row>
    <row r="43854" spans="24:27" x14ac:dyDescent="0.25">
      <c r="X43854" s="69"/>
      <c r="Y43854" s="69"/>
      <c r="Z43854" s="69"/>
      <c r="AA43854" s="69"/>
    </row>
    <row r="43855" spans="24:27" x14ac:dyDescent="0.25">
      <c r="X43855" s="69"/>
      <c r="Y43855" s="69"/>
      <c r="Z43855" s="69"/>
      <c r="AA43855" s="69"/>
    </row>
    <row r="43856" spans="24:27" x14ac:dyDescent="0.25">
      <c r="X43856" s="69"/>
      <c r="Y43856" s="69"/>
      <c r="Z43856" s="69"/>
      <c r="AA43856" s="69"/>
    </row>
    <row r="43857" spans="24:27" x14ac:dyDescent="0.25">
      <c r="X43857" s="69"/>
      <c r="Y43857" s="69"/>
      <c r="Z43857" s="69"/>
      <c r="AA43857" s="69"/>
    </row>
    <row r="43858" spans="24:27" x14ac:dyDescent="0.25">
      <c r="X43858" s="69"/>
      <c r="Y43858" s="69"/>
      <c r="Z43858" s="69"/>
      <c r="AA43858" s="69"/>
    </row>
    <row r="43859" spans="24:27" x14ac:dyDescent="0.25">
      <c r="X43859" s="69"/>
      <c r="Y43859" s="69"/>
      <c r="Z43859" s="69"/>
      <c r="AA43859" s="69"/>
    </row>
    <row r="43860" spans="24:27" x14ac:dyDescent="0.25">
      <c r="X43860" s="69"/>
      <c r="Y43860" s="69"/>
      <c r="Z43860" s="69"/>
      <c r="AA43860" s="69"/>
    </row>
    <row r="43861" spans="24:27" x14ac:dyDescent="0.25">
      <c r="X43861" s="69"/>
      <c r="Y43861" s="69"/>
      <c r="Z43861" s="69"/>
      <c r="AA43861" s="69"/>
    </row>
    <row r="43862" spans="24:27" x14ac:dyDescent="0.25">
      <c r="X43862" s="69"/>
      <c r="Y43862" s="69"/>
      <c r="Z43862" s="69"/>
      <c r="AA43862" s="69"/>
    </row>
    <row r="43863" spans="24:27" x14ac:dyDescent="0.25">
      <c r="X43863" s="69"/>
      <c r="Y43863" s="69"/>
      <c r="Z43863" s="69"/>
      <c r="AA43863" s="69"/>
    </row>
    <row r="43864" spans="24:27" x14ac:dyDescent="0.25">
      <c r="X43864" s="69"/>
      <c r="Y43864" s="69"/>
      <c r="Z43864" s="69"/>
      <c r="AA43864" s="69"/>
    </row>
    <row r="43865" spans="24:27" x14ac:dyDescent="0.25">
      <c r="X43865" s="69"/>
      <c r="Y43865" s="69"/>
      <c r="Z43865" s="69"/>
      <c r="AA43865" s="69"/>
    </row>
    <row r="43866" spans="24:27" x14ac:dyDescent="0.25">
      <c r="X43866" s="69"/>
      <c r="Y43866" s="69"/>
      <c r="Z43866" s="69"/>
      <c r="AA43866" s="69"/>
    </row>
    <row r="43867" spans="24:27" x14ac:dyDescent="0.25">
      <c r="X43867" s="69"/>
      <c r="Y43867" s="69"/>
      <c r="Z43867" s="69"/>
      <c r="AA43867" s="69"/>
    </row>
    <row r="43868" spans="24:27" x14ac:dyDescent="0.25">
      <c r="X43868" s="69"/>
      <c r="Y43868" s="69"/>
      <c r="Z43868" s="69"/>
      <c r="AA43868" s="69"/>
    </row>
    <row r="43869" spans="24:27" x14ac:dyDescent="0.25">
      <c r="X43869" s="69"/>
      <c r="Y43869" s="69"/>
      <c r="Z43869" s="69"/>
      <c r="AA43869" s="69"/>
    </row>
    <row r="43870" spans="24:27" x14ac:dyDescent="0.25">
      <c r="X43870" s="69"/>
      <c r="Y43870" s="69"/>
      <c r="Z43870" s="69"/>
      <c r="AA43870" s="69"/>
    </row>
    <row r="43871" spans="24:27" x14ac:dyDescent="0.25">
      <c r="X43871" s="69"/>
      <c r="Y43871" s="69"/>
      <c r="Z43871" s="69"/>
      <c r="AA43871" s="69"/>
    </row>
    <row r="43872" spans="24:27" x14ac:dyDescent="0.25">
      <c r="X43872" s="69"/>
      <c r="Y43872" s="69"/>
      <c r="Z43872" s="69"/>
      <c r="AA43872" s="69"/>
    </row>
    <row r="43873" spans="24:27" x14ac:dyDescent="0.25">
      <c r="X43873" s="69"/>
      <c r="Y43873" s="69"/>
      <c r="Z43873" s="69"/>
      <c r="AA43873" s="69"/>
    </row>
    <row r="43874" spans="24:27" x14ac:dyDescent="0.25">
      <c r="X43874" s="69"/>
      <c r="Y43874" s="69"/>
      <c r="Z43874" s="69"/>
      <c r="AA43874" s="69"/>
    </row>
    <row r="43875" spans="24:27" x14ac:dyDescent="0.25">
      <c r="X43875" s="69"/>
      <c r="Y43875" s="69"/>
      <c r="Z43875" s="69"/>
      <c r="AA43875" s="69"/>
    </row>
    <row r="43876" spans="24:27" x14ac:dyDescent="0.25">
      <c r="X43876" s="69"/>
      <c r="Y43876" s="69"/>
      <c r="Z43876" s="69"/>
      <c r="AA43876" s="69"/>
    </row>
    <row r="43877" spans="24:27" x14ac:dyDescent="0.25">
      <c r="X43877" s="69"/>
      <c r="Y43877" s="69"/>
      <c r="Z43877" s="69"/>
      <c r="AA43877" s="69"/>
    </row>
    <row r="43878" spans="24:27" x14ac:dyDescent="0.25">
      <c r="X43878" s="69"/>
      <c r="Y43878" s="69"/>
      <c r="Z43878" s="69"/>
      <c r="AA43878" s="69"/>
    </row>
    <row r="43879" spans="24:27" x14ac:dyDescent="0.25">
      <c r="X43879" s="69"/>
      <c r="Y43879" s="69"/>
      <c r="Z43879" s="69"/>
      <c r="AA43879" s="69"/>
    </row>
    <row r="43880" spans="24:27" x14ac:dyDescent="0.25">
      <c r="X43880" s="69"/>
      <c r="Y43880" s="69"/>
      <c r="Z43880" s="69"/>
      <c r="AA43880" s="69"/>
    </row>
    <row r="43881" spans="24:27" x14ac:dyDescent="0.25">
      <c r="X43881" s="69"/>
      <c r="Y43881" s="69"/>
      <c r="Z43881" s="69"/>
      <c r="AA43881" s="69"/>
    </row>
    <row r="43882" spans="24:27" x14ac:dyDescent="0.25">
      <c r="X43882" s="69"/>
      <c r="Y43882" s="69"/>
      <c r="Z43882" s="69"/>
      <c r="AA43882" s="69"/>
    </row>
    <row r="43883" spans="24:27" x14ac:dyDescent="0.25">
      <c r="X43883" s="69"/>
      <c r="Y43883" s="69"/>
      <c r="Z43883" s="69"/>
      <c r="AA43883" s="69"/>
    </row>
    <row r="43884" spans="24:27" x14ac:dyDescent="0.25">
      <c r="X43884" s="69"/>
      <c r="Y43884" s="69"/>
      <c r="Z43884" s="69"/>
      <c r="AA43884" s="69"/>
    </row>
    <row r="43885" spans="24:27" x14ac:dyDescent="0.25">
      <c r="X43885" s="69"/>
      <c r="Y43885" s="69"/>
      <c r="Z43885" s="69"/>
      <c r="AA43885" s="69"/>
    </row>
    <row r="43886" spans="24:27" x14ac:dyDescent="0.25">
      <c r="X43886" s="69"/>
      <c r="Y43886" s="69"/>
      <c r="Z43886" s="69"/>
      <c r="AA43886" s="69"/>
    </row>
    <row r="43887" spans="24:27" x14ac:dyDescent="0.25">
      <c r="X43887" s="69"/>
      <c r="Y43887" s="69"/>
      <c r="Z43887" s="69"/>
      <c r="AA43887" s="69"/>
    </row>
    <row r="43888" spans="24:27" x14ac:dyDescent="0.25">
      <c r="X43888" s="69"/>
      <c r="Y43888" s="69"/>
      <c r="Z43888" s="69"/>
      <c r="AA43888" s="69"/>
    </row>
    <row r="43889" spans="24:27" x14ac:dyDescent="0.25">
      <c r="X43889" s="69"/>
      <c r="Y43889" s="69"/>
      <c r="Z43889" s="69"/>
      <c r="AA43889" s="69"/>
    </row>
    <row r="43890" spans="24:27" x14ac:dyDescent="0.25">
      <c r="X43890" s="69"/>
      <c r="Y43890" s="69"/>
      <c r="Z43890" s="69"/>
      <c r="AA43890" s="69"/>
    </row>
    <row r="43891" spans="24:27" x14ac:dyDescent="0.25">
      <c r="X43891" s="69"/>
      <c r="Y43891" s="69"/>
      <c r="Z43891" s="69"/>
      <c r="AA43891" s="69"/>
    </row>
    <row r="43892" spans="24:27" x14ac:dyDescent="0.25">
      <c r="X43892" s="69"/>
      <c r="Y43892" s="69"/>
      <c r="Z43892" s="69"/>
      <c r="AA43892" s="69"/>
    </row>
    <row r="43893" spans="24:27" x14ac:dyDescent="0.25">
      <c r="X43893" s="69"/>
      <c r="Y43893" s="69"/>
      <c r="Z43893" s="69"/>
      <c r="AA43893" s="69"/>
    </row>
    <row r="43894" spans="24:27" x14ac:dyDescent="0.25">
      <c r="X43894" s="69"/>
      <c r="Y43894" s="69"/>
      <c r="Z43894" s="69"/>
      <c r="AA43894" s="69"/>
    </row>
    <row r="43895" spans="24:27" x14ac:dyDescent="0.25">
      <c r="X43895" s="69"/>
      <c r="Y43895" s="69"/>
      <c r="Z43895" s="69"/>
      <c r="AA43895" s="69"/>
    </row>
    <row r="43896" spans="24:27" x14ac:dyDescent="0.25">
      <c r="X43896" s="69"/>
      <c r="Y43896" s="69"/>
      <c r="Z43896" s="69"/>
      <c r="AA43896" s="69"/>
    </row>
    <row r="43897" spans="24:27" x14ac:dyDescent="0.25">
      <c r="X43897" s="69"/>
      <c r="Y43897" s="69"/>
      <c r="Z43897" s="69"/>
      <c r="AA43897" s="69"/>
    </row>
    <row r="43898" spans="24:27" x14ac:dyDescent="0.25">
      <c r="X43898" s="69"/>
      <c r="Y43898" s="69"/>
      <c r="Z43898" s="69"/>
      <c r="AA43898" s="69"/>
    </row>
    <row r="43899" spans="24:27" x14ac:dyDescent="0.25">
      <c r="X43899" s="69"/>
      <c r="Y43899" s="69"/>
      <c r="Z43899" s="69"/>
      <c r="AA43899" s="69"/>
    </row>
    <row r="43900" spans="24:27" x14ac:dyDescent="0.25">
      <c r="X43900" s="69"/>
      <c r="Y43900" s="69"/>
      <c r="Z43900" s="69"/>
      <c r="AA43900" s="69"/>
    </row>
    <row r="43901" spans="24:27" x14ac:dyDescent="0.25">
      <c r="X43901" s="69"/>
      <c r="Y43901" s="69"/>
      <c r="Z43901" s="69"/>
      <c r="AA43901" s="69"/>
    </row>
    <row r="43902" spans="24:27" x14ac:dyDescent="0.25">
      <c r="X43902" s="69"/>
      <c r="Y43902" s="69"/>
      <c r="Z43902" s="69"/>
      <c r="AA43902" s="69"/>
    </row>
    <row r="43903" spans="24:27" x14ac:dyDescent="0.25">
      <c r="X43903" s="69"/>
      <c r="Y43903" s="69"/>
      <c r="Z43903" s="69"/>
      <c r="AA43903" s="69"/>
    </row>
    <row r="43904" spans="24:27" x14ac:dyDescent="0.25">
      <c r="X43904" s="69"/>
      <c r="Y43904" s="69"/>
      <c r="Z43904" s="69"/>
      <c r="AA43904" s="69"/>
    </row>
    <row r="43905" spans="24:27" x14ac:dyDescent="0.25">
      <c r="X43905" s="69"/>
      <c r="Y43905" s="69"/>
      <c r="Z43905" s="69"/>
      <c r="AA43905" s="69"/>
    </row>
    <row r="43906" spans="24:27" x14ac:dyDescent="0.25">
      <c r="X43906" s="69"/>
      <c r="Y43906" s="69"/>
      <c r="Z43906" s="69"/>
      <c r="AA43906" s="69"/>
    </row>
    <row r="43907" spans="24:27" x14ac:dyDescent="0.25">
      <c r="X43907" s="69"/>
      <c r="Y43907" s="69"/>
      <c r="Z43907" s="69"/>
      <c r="AA43907" s="69"/>
    </row>
    <row r="43908" spans="24:27" x14ac:dyDescent="0.25">
      <c r="X43908" s="69"/>
      <c r="Y43908" s="69"/>
      <c r="Z43908" s="69"/>
      <c r="AA43908" s="69"/>
    </row>
    <row r="43909" spans="24:27" x14ac:dyDescent="0.25">
      <c r="X43909" s="69"/>
      <c r="Y43909" s="69"/>
      <c r="Z43909" s="69"/>
      <c r="AA43909" s="69"/>
    </row>
    <row r="43910" spans="24:27" x14ac:dyDescent="0.25">
      <c r="X43910" s="69"/>
      <c r="Y43910" s="69"/>
      <c r="Z43910" s="69"/>
      <c r="AA43910" s="69"/>
    </row>
    <row r="43911" spans="24:27" x14ac:dyDescent="0.25">
      <c r="X43911" s="69"/>
      <c r="Y43911" s="69"/>
      <c r="Z43911" s="69"/>
      <c r="AA43911" s="69"/>
    </row>
    <row r="43912" spans="24:27" x14ac:dyDescent="0.25">
      <c r="X43912" s="69"/>
      <c r="Y43912" s="69"/>
      <c r="Z43912" s="69"/>
      <c r="AA43912" s="69"/>
    </row>
    <row r="43913" spans="24:27" x14ac:dyDescent="0.25">
      <c r="X43913" s="69"/>
      <c r="Y43913" s="69"/>
      <c r="Z43913" s="69"/>
      <c r="AA43913" s="69"/>
    </row>
    <row r="43914" spans="24:27" x14ac:dyDescent="0.25">
      <c r="X43914" s="69"/>
      <c r="Y43914" s="69"/>
      <c r="Z43914" s="69"/>
      <c r="AA43914" s="69"/>
    </row>
    <row r="43915" spans="24:27" x14ac:dyDescent="0.25">
      <c r="X43915" s="69"/>
      <c r="Y43915" s="69"/>
      <c r="Z43915" s="69"/>
      <c r="AA43915" s="69"/>
    </row>
    <row r="43916" spans="24:27" x14ac:dyDescent="0.25">
      <c r="X43916" s="69"/>
      <c r="Y43916" s="69"/>
      <c r="Z43916" s="69"/>
      <c r="AA43916" s="69"/>
    </row>
    <row r="43917" spans="24:27" x14ac:dyDescent="0.25">
      <c r="X43917" s="69"/>
      <c r="Y43917" s="69"/>
      <c r="Z43917" s="69"/>
      <c r="AA43917" s="69"/>
    </row>
    <row r="43918" spans="24:27" x14ac:dyDescent="0.25">
      <c r="X43918" s="69"/>
      <c r="Y43918" s="69"/>
      <c r="Z43918" s="69"/>
      <c r="AA43918" s="69"/>
    </row>
    <row r="43919" spans="24:27" x14ac:dyDescent="0.25">
      <c r="X43919" s="69"/>
      <c r="Y43919" s="69"/>
      <c r="Z43919" s="69"/>
      <c r="AA43919" s="69"/>
    </row>
    <row r="43920" spans="24:27" x14ac:dyDescent="0.25">
      <c r="X43920" s="69"/>
      <c r="Y43920" s="69"/>
      <c r="Z43920" s="69"/>
      <c r="AA43920" s="69"/>
    </row>
    <row r="43921" spans="24:27" x14ac:dyDescent="0.25">
      <c r="X43921" s="69"/>
      <c r="Y43921" s="69"/>
      <c r="Z43921" s="69"/>
      <c r="AA43921" s="69"/>
    </row>
    <row r="43922" spans="24:27" x14ac:dyDescent="0.25">
      <c r="X43922" s="69"/>
      <c r="Y43922" s="69"/>
      <c r="Z43922" s="69"/>
      <c r="AA43922" s="69"/>
    </row>
    <row r="43923" spans="24:27" x14ac:dyDescent="0.25">
      <c r="X43923" s="69"/>
      <c r="Y43923" s="69"/>
      <c r="Z43923" s="69"/>
      <c r="AA43923" s="69"/>
    </row>
    <row r="43924" spans="24:27" x14ac:dyDescent="0.25">
      <c r="X43924" s="69"/>
      <c r="Y43924" s="69"/>
      <c r="Z43924" s="69"/>
      <c r="AA43924" s="69"/>
    </row>
    <row r="43925" spans="24:27" x14ac:dyDescent="0.25">
      <c r="X43925" s="69"/>
      <c r="Y43925" s="69"/>
      <c r="Z43925" s="69"/>
      <c r="AA43925" s="69"/>
    </row>
    <row r="43926" spans="24:27" x14ac:dyDescent="0.25">
      <c r="X43926" s="69"/>
      <c r="Y43926" s="69"/>
      <c r="Z43926" s="69"/>
      <c r="AA43926" s="69"/>
    </row>
    <row r="43927" spans="24:27" x14ac:dyDescent="0.25">
      <c r="X43927" s="69"/>
      <c r="Y43927" s="69"/>
      <c r="Z43927" s="69"/>
      <c r="AA43927" s="69"/>
    </row>
    <row r="43928" spans="24:27" x14ac:dyDescent="0.25">
      <c r="X43928" s="69"/>
      <c r="Y43928" s="69"/>
      <c r="Z43928" s="69"/>
      <c r="AA43928" s="69"/>
    </row>
    <row r="43929" spans="24:27" x14ac:dyDescent="0.25">
      <c r="X43929" s="69"/>
      <c r="Y43929" s="69"/>
      <c r="Z43929" s="69"/>
      <c r="AA43929" s="69"/>
    </row>
    <row r="43930" spans="24:27" x14ac:dyDescent="0.25">
      <c r="X43930" s="69"/>
      <c r="Y43930" s="69"/>
      <c r="Z43930" s="69"/>
      <c r="AA43930" s="69"/>
    </row>
    <row r="43931" spans="24:27" x14ac:dyDescent="0.25">
      <c r="X43931" s="69"/>
      <c r="Y43931" s="69"/>
      <c r="Z43931" s="69"/>
      <c r="AA43931" s="69"/>
    </row>
    <row r="43932" spans="24:27" x14ac:dyDescent="0.25">
      <c r="X43932" s="69"/>
      <c r="Y43932" s="69"/>
      <c r="Z43932" s="69"/>
      <c r="AA43932" s="69"/>
    </row>
    <row r="43933" spans="24:27" x14ac:dyDescent="0.25">
      <c r="X43933" s="69"/>
      <c r="Y43933" s="69"/>
      <c r="Z43933" s="69"/>
      <c r="AA43933" s="69"/>
    </row>
    <row r="43934" spans="24:27" x14ac:dyDescent="0.25">
      <c r="X43934" s="69"/>
      <c r="Y43934" s="69"/>
      <c r="Z43934" s="69"/>
      <c r="AA43934" s="69"/>
    </row>
    <row r="43935" spans="24:27" x14ac:dyDescent="0.25">
      <c r="X43935" s="69"/>
      <c r="Y43935" s="69"/>
      <c r="Z43935" s="69"/>
      <c r="AA43935" s="69"/>
    </row>
    <row r="43936" spans="24:27" x14ac:dyDescent="0.25">
      <c r="X43936" s="69"/>
      <c r="Y43936" s="69"/>
      <c r="Z43936" s="69"/>
      <c r="AA43936" s="69"/>
    </row>
    <row r="43937" spans="24:27" x14ac:dyDescent="0.25">
      <c r="X43937" s="69"/>
      <c r="Y43937" s="69"/>
      <c r="Z43937" s="69"/>
      <c r="AA43937" s="69"/>
    </row>
    <row r="43938" spans="24:27" x14ac:dyDescent="0.25">
      <c r="X43938" s="69"/>
      <c r="Y43938" s="69"/>
      <c r="Z43938" s="69"/>
      <c r="AA43938" s="69"/>
    </row>
    <row r="43939" spans="24:27" x14ac:dyDescent="0.25">
      <c r="X43939" s="69"/>
      <c r="Y43939" s="69"/>
      <c r="Z43939" s="69"/>
      <c r="AA43939" s="69"/>
    </row>
    <row r="43940" spans="24:27" x14ac:dyDescent="0.25">
      <c r="X43940" s="69"/>
      <c r="Y43940" s="69"/>
      <c r="Z43940" s="69"/>
      <c r="AA43940" s="69"/>
    </row>
    <row r="43941" spans="24:27" x14ac:dyDescent="0.25">
      <c r="X43941" s="69"/>
      <c r="Y43941" s="69"/>
      <c r="Z43941" s="69"/>
      <c r="AA43941" s="69"/>
    </row>
    <row r="43942" spans="24:27" x14ac:dyDescent="0.25">
      <c r="X43942" s="69"/>
      <c r="Y43942" s="69"/>
      <c r="Z43942" s="69"/>
      <c r="AA43942" s="69"/>
    </row>
    <row r="43943" spans="24:27" x14ac:dyDescent="0.25">
      <c r="X43943" s="69"/>
      <c r="Y43943" s="69"/>
      <c r="Z43943" s="69"/>
      <c r="AA43943" s="69"/>
    </row>
    <row r="43944" spans="24:27" x14ac:dyDescent="0.25">
      <c r="X43944" s="69"/>
      <c r="Y43944" s="69"/>
      <c r="Z43944" s="69"/>
      <c r="AA43944" s="69"/>
    </row>
    <row r="43945" spans="24:27" x14ac:dyDescent="0.25">
      <c r="X43945" s="69"/>
      <c r="Y43945" s="69"/>
      <c r="Z43945" s="69"/>
      <c r="AA43945" s="69"/>
    </row>
    <row r="43946" spans="24:27" x14ac:dyDescent="0.25">
      <c r="X43946" s="69"/>
      <c r="Y43946" s="69"/>
      <c r="Z43946" s="69"/>
      <c r="AA43946" s="69"/>
    </row>
    <row r="43947" spans="24:27" x14ac:dyDescent="0.25">
      <c r="X43947" s="69"/>
      <c r="Y43947" s="69"/>
      <c r="Z43947" s="69"/>
      <c r="AA43947" s="69"/>
    </row>
    <row r="43948" spans="24:27" x14ac:dyDescent="0.25">
      <c r="X43948" s="69"/>
      <c r="Y43948" s="69"/>
      <c r="Z43948" s="69"/>
      <c r="AA43948" s="69"/>
    </row>
    <row r="43949" spans="24:27" x14ac:dyDescent="0.25">
      <c r="X43949" s="69"/>
      <c r="Y43949" s="69"/>
      <c r="Z43949" s="69"/>
      <c r="AA43949" s="69"/>
    </row>
    <row r="43950" spans="24:27" x14ac:dyDescent="0.25">
      <c r="X43950" s="69"/>
      <c r="Y43950" s="69"/>
      <c r="Z43950" s="69"/>
      <c r="AA43950" s="69"/>
    </row>
    <row r="43951" spans="24:27" x14ac:dyDescent="0.25">
      <c r="X43951" s="69"/>
      <c r="Y43951" s="69"/>
      <c r="Z43951" s="69"/>
      <c r="AA43951" s="69"/>
    </row>
    <row r="43952" spans="24:27" x14ac:dyDescent="0.25">
      <c r="X43952" s="69"/>
      <c r="Y43952" s="69"/>
      <c r="Z43952" s="69"/>
      <c r="AA43952" s="69"/>
    </row>
    <row r="43953" spans="24:27" x14ac:dyDescent="0.25">
      <c r="X43953" s="69"/>
      <c r="Y43953" s="69"/>
      <c r="Z43953" s="69"/>
      <c r="AA43953" s="69"/>
    </row>
    <row r="43954" spans="24:27" x14ac:dyDescent="0.25">
      <c r="X43954" s="69"/>
      <c r="Y43954" s="69"/>
      <c r="Z43954" s="69"/>
      <c r="AA43954" s="69"/>
    </row>
    <row r="43955" spans="24:27" x14ac:dyDescent="0.25">
      <c r="X43955" s="69"/>
      <c r="Y43955" s="69"/>
      <c r="Z43955" s="69"/>
      <c r="AA43955" s="69"/>
    </row>
    <row r="43956" spans="24:27" x14ac:dyDescent="0.25">
      <c r="X43956" s="69"/>
      <c r="Y43956" s="69"/>
      <c r="Z43956" s="69"/>
      <c r="AA43956" s="69"/>
    </row>
    <row r="43957" spans="24:27" x14ac:dyDescent="0.25">
      <c r="X43957" s="69"/>
      <c r="Y43957" s="69"/>
      <c r="Z43957" s="69"/>
      <c r="AA43957" s="69"/>
    </row>
    <row r="43958" spans="24:27" x14ac:dyDescent="0.25">
      <c r="X43958" s="69"/>
      <c r="Y43958" s="69"/>
      <c r="Z43958" s="69"/>
      <c r="AA43958" s="69"/>
    </row>
    <row r="43959" spans="24:27" x14ac:dyDescent="0.25">
      <c r="X43959" s="69"/>
      <c r="Y43959" s="69"/>
      <c r="Z43959" s="69"/>
      <c r="AA43959" s="69"/>
    </row>
    <row r="43960" spans="24:27" x14ac:dyDescent="0.25">
      <c r="X43960" s="69"/>
      <c r="Y43960" s="69"/>
      <c r="Z43960" s="69"/>
      <c r="AA43960" s="69"/>
    </row>
    <row r="43961" spans="24:27" x14ac:dyDescent="0.25">
      <c r="X43961" s="69"/>
      <c r="Y43961" s="69"/>
      <c r="Z43961" s="69"/>
      <c r="AA43961" s="69"/>
    </row>
    <row r="43962" spans="24:27" x14ac:dyDescent="0.25">
      <c r="X43962" s="69"/>
      <c r="Y43962" s="69"/>
      <c r="Z43962" s="69"/>
      <c r="AA43962" s="69"/>
    </row>
    <row r="43963" spans="24:27" x14ac:dyDescent="0.25">
      <c r="X43963" s="69"/>
      <c r="Y43963" s="69"/>
      <c r="Z43963" s="69"/>
      <c r="AA43963" s="69"/>
    </row>
    <row r="43964" spans="24:27" x14ac:dyDescent="0.25">
      <c r="X43964" s="69"/>
      <c r="Y43964" s="69"/>
      <c r="Z43964" s="69"/>
      <c r="AA43964" s="69"/>
    </row>
    <row r="43965" spans="24:27" x14ac:dyDescent="0.25">
      <c r="X43965" s="69"/>
      <c r="Y43965" s="69"/>
      <c r="Z43965" s="69"/>
      <c r="AA43965" s="69"/>
    </row>
    <row r="43966" spans="24:27" x14ac:dyDescent="0.25">
      <c r="X43966" s="69"/>
      <c r="Y43966" s="69"/>
      <c r="Z43966" s="69"/>
      <c r="AA43966" s="69"/>
    </row>
    <row r="43967" spans="24:27" x14ac:dyDescent="0.25">
      <c r="X43967" s="69"/>
      <c r="Y43967" s="69"/>
      <c r="Z43967" s="69"/>
      <c r="AA43967" s="69"/>
    </row>
    <row r="43968" spans="24:27" x14ac:dyDescent="0.25">
      <c r="X43968" s="69"/>
      <c r="Y43968" s="69"/>
      <c r="Z43968" s="69"/>
      <c r="AA43968" s="69"/>
    </row>
    <row r="43969" spans="24:27" x14ac:dyDescent="0.25">
      <c r="X43969" s="69"/>
      <c r="Y43969" s="69"/>
      <c r="Z43969" s="69"/>
      <c r="AA43969" s="69"/>
    </row>
    <row r="43970" spans="24:27" x14ac:dyDescent="0.25">
      <c r="X43970" s="69"/>
      <c r="Y43970" s="69"/>
      <c r="Z43970" s="69"/>
      <c r="AA43970" s="69"/>
    </row>
    <row r="43971" spans="24:27" x14ac:dyDescent="0.25">
      <c r="X43971" s="69"/>
      <c r="Y43971" s="69"/>
      <c r="Z43971" s="69"/>
      <c r="AA43971" s="69"/>
    </row>
    <row r="43972" spans="24:27" x14ac:dyDescent="0.25">
      <c r="X43972" s="69"/>
      <c r="Y43972" s="69"/>
      <c r="Z43972" s="69"/>
      <c r="AA43972" s="69"/>
    </row>
    <row r="43973" spans="24:27" x14ac:dyDescent="0.25">
      <c r="X43973" s="69"/>
      <c r="Y43973" s="69"/>
      <c r="Z43973" s="69"/>
      <c r="AA43973" s="69"/>
    </row>
    <row r="43974" spans="24:27" x14ac:dyDescent="0.25">
      <c r="X43974" s="69"/>
      <c r="Y43974" s="69"/>
      <c r="Z43974" s="69"/>
      <c r="AA43974" s="69"/>
    </row>
    <row r="43975" spans="24:27" x14ac:dyDescent="0.25">
      <c r="X43975" s="69"/>
      <c r="Y43975" s="69"/>
      <c r="Z43975" s="69"/>
      <c r="AA43975" s="69"/>
    </row>
    <row r="43976" spans="24:27" x14ac:dyDescent="0.25">
      <c r="X43976" s="69"/>
      <c r="Y43976" s="69"/>
      <c r="Z43976" s="69"/>
      <c r="AA43976" s="69"/>
    </row>
    <row r="43977" spans="24:27" x14ac:dyDescent="0.25">
      <c r="X43977" s="69"/>
      <c r="Y43977" s="69"/>
      <c r="Z43977" s="69"/>
      <c r="AA43977" s="69"/>
    </row>
    <row r="43978" spans="24:27" x14ac:dyDescent="0.25">
      <c r="X43978" s="69"/>
      <c r="Y43978" s="69"/>
      <c r="Z43978" s="69"/>
      <c r="AA43978" s="69"/>
    </row>
    <row r="43979" spans="24:27" x14ac:dyDescent="0.25">
      <c r="X43979" s="69"/>
      <c r="Y43979" s="69"/>
      <c r="Z43979" s="69"/>
      <c r="AA43979" s="69"/>
    </row>
    <row r="43980" spans="24:27" x14ac:dyDescent="0.25">
      <c r="X43980" s="69"/>
      <c r="Y43980" s="69"/>
      <c r="Z43980" s="69"/>
      <c r="AA43980" s="69"/>
    </row>
    <row r="43981" spans="24:27" x14ac:dyDescent="0.25">
      <c r="X43981" s="69"/>
      <c r="Y43981" s="69"/>
      <c r="Z43981" s="69"/>
      <c r="AA43981" s="69"/>
    </row>
    <row r="43982" spans="24:27" x14ac:dyDescent="0.25">
      <c r="X43982" s="69"/>
      <c r="Y43982" s="69"/>
      <c r="Z43982" s="69"/>
      <c r="AA43982" s="69"/>
    </row>
    <row r="43983" spans="24:27" x14ac:dyDescent="0.25">
      <c r="X43983" s="69"/>
      <c r="Y43983" s="69"/>
      <c r="Z43983" s="69"/>
      <c r="AA43983" s="69"/>
    </row>
    <row r="43984" spans="24:27" x14ac:dyDescent="0.25">
      <c r="X43984" s="69"/>
      <c r="Y43984" s="69"/>
      <c r="Z43984" s="69"/>
      <c r="AA43984" s="69"/>
    </row>
    <row r="43985" spans="24:27" x14ac:dyDescent="0.25">
      <c r="X43985" s="69"/>
      <c r="Y43985" s="69"/>
      <c r="Z43985" s="69"/>
      <c r="AA43985" s="69"/>
    </row>
    <row r="43986" spans="24:27" x14ac:dyDescent="0.25">
      <c r="X43986" s="69"/>
      <c r="Y43986" s="69"/>
      <c r="Z43986" s="69"/>
      <c r="AA43986" s="69"/>
    </row>
    <row r="43987" spans="24:27" x14ac:dyDescent="0.25">
      <c r="X43987" s="69"/>
      <c r="Y43987" s="69"/>
      <c r="Z43987" s="69"/>
      <c r="AA43987" s="69"/>
    </row>
    <row r="43988" spans="24:27" x14ac:dyDescent="0.25">
      <c r="X43988" s="69"/>
      <c r="Y43988" s="69"/>
      <c r="Z43988" s="69"/>
      <c r="AA43988" s="69"/>
    </row>
    <row r="43989" spans="24:27" x14ac:dyDescent="0.25">
      <c r="X43989" s="69"/>
      <c r="Y43989" s="69"/>
      <c r="Z43989" s="69"/>
      <c r="AA43989" s="69"/>
    </row>
    <row r="43990" spans="24:27" x14ac:dyDescent="0.25">
      <c r="X43990" s="69"/>
      <c r="Y43990" s="69"/>
      <c r="Z43990" s="69"/>
      <c r="AA43990" s="69"/>
    </row>
    <row r="43991" spans="24:27" x14ac:dyDescent="0.25">
      <c r="X43991" s="69"/>
      <c r="Y43991" s="69"/>
      <c r="Z43991" s="69"/>
      <c r="AA43991" s="69"/>
    </row>
    <row r="43992" spans="24:27" x14ac:dyDescent="0.25">
      <c r="X43992" s="69"/>
      <c r="Y43992" s="69"/>
      <c r="Z43992" s="69"/>
      <c r="AA43992" s="69"/>
    </row>
    <row r="43993" spans="24:27" x14ac:dyDescent="0.25">
      <c r="X43993" s="69"/>
      <c r="Y43993" s="69"/>
      <c r="Z43993" s="69"/>
      <c r="AA43993" s="69"/>
    </row>
    <row r="43994" spans="24:27" x14ac:dyDescent="0.25">
      <c r="X43994" s="69"/>
      <c r="Y43994" s="69"/>
      <c r="Z43994" s="69"/>
      <c r="AA43994" s="69"/>
    </row>
    <row r="43995" spans="24:27" x14ac:dyDescent="0.25">
      <c r="X43995" s="69"/>
      <c r="Y43995" s="69"/>
      <c r="Z43995" s="69"/>
      <c r="AA43995" s="69"/>
    </row>
    <row r="43996" spans="24:27" x14ac:dyDescent="0.25">
      <c r="X43996" s="69"/>
      <c r="Y43996" s="69"/>
      <c r="Z43996" s="69"/>
      <c r="AA43996" s="69"/>
    </row>
    <row r="43997" spans="24:27" x14ac:dyDescent="0.25">
      <c r="X43997" s="69"/>
      <c r="Y43997" s="69"/>
      <c r="Z43997" s="69"/>
      <c r="AA43997" s="69"/>
    </row>
    <row r="43998" spans="24:27" x14ac:dyDescent="0.25">
      <c r="X43998" s="69"/>
      <c r="Y43998" s="69"/>
      <c r="Z43998" s="69"/>
      <c r="AA43998" s="69"/>
    </row>
    <row r="43999" spans="24:27" x14ac:dyDescent="0.25">
      <c r="X43999" s="69"/>
      <c r="Y43999" s="69"/>
      <c r="Z43999" s="69"/>
      <c r="AA43999" s="69"/>
    </row>
    <row r="44000" spans="24:27" x14ac:dyDescent="0.25">
      <c r="X44000" s="69"/>
      <c r="Y44000" s="69"/>
      <c r="Z44000" s="69"/>
      <c r="AA44000" s="69"/>
    </row>
    <row r="44001" spans="24:27" x14ac:dyDescent="0.25">
      <c r="X44001" s="69"/>
      <c r="Y44001" s="69"/>
      <c r="Z44001" s="69"/>
      <c r="AA44001" s="69"/>
    </row>
    <row r="44002" spans="24:27" x14ac:dyDescent="0.25">
      <c r="X44002" s="69"/>
      <c r="Y44002" s="69"/>
      <c r="Z44002" s="69"/>
      <c r="AA44002" s="69"/>
    </row>
    <row r="44003" spans="24:27" x14ac:dyDescent="0.25">
      <c r="X44003" s="69"/>
      <c r="Y44003" s="69"/>
      <c r="Z44003" s="69"/>
      <c r="AA44003" s="69"/>
    </row>
    <row r="44004" spans="24:27" x14ac:dyDescent="0.25">
      <c r="X44004" s="69"/>
      <c r="Y44004" s="69"/>
      <c r="Z44004" s="69"/>
      <c r="AA44004" s="69"/>
    </row>
    <row r="44005" spans="24:27" x14ac:dyDescent="0.25">
      <c r="X44005" s="69"/>
      <c r="Y44005" s="69"/>
      <c r="Z44005" s="69"/>
      <c r="AA44005" s="69"/>
    </row>
    <row r="44006" spans="24:27" x14ac:dyDescent="0.25">
      <c r="X44006" s="69"/>
      <c r="Y44006" s="69"/>
      <c r="Z44006" s="69"/>
      <c r="AA44006" s="69"/>
    </row>
    <row r="44007" spans="24:27" x14ac:dyDescent="0.25">
      <c r="X44007" s="69"/>
      <c r="Y44007" s="69"/>
      <c r="Z44007" s="69"/>
      <c r="AA44007" s="69"/>
    </row>
    <row r="44008" spans="24:27" x14ac:dyDescent="0.25">
      <c r="X44008" s="69"/>
      <c r="Y44008" s="69"/>
      <c r="Z44008" s="69"/>
      <c r="AA44008" s="69"/>
    </row>
    <row r="44009" spans="24:27" x14ac:dyDescent="0.25">
      <c r="X44009" s="69"/>
      <c r="Y44009" s="69"/>
      <c r="Z44009" s="69"/>
      <c r="AA44009" s="69"/>
    </row>
    <row r="44010" spans="24:27" x14ac:dyDescent="0.25">
      <c r="X44010" s="69"/>
      <c r="Y44010" s="69"/>
      <c r="Z44010" s="69"/>
      <c r="AA44010" s="69"/>
    </row>
    <row r="44011" spans="24:27" x14ac:dyDescent="0.25">
      <c r="X44011" s="69"/>
      <c r="Y44011" s="69"/>
      <c r="Z44011" s="69"/>
      <c r="AA44011" s="69"/>
    </row>
    <row r="44012" spans="24:27" x14ac:dyDescent="0.25">
      <c r="X44012" s="69"/>
      <c r="Y44012" s="69"/>
      <c r="Z44012" s="69"/>
      <c r="AA44012" s="69"/>
    </row>
    <row r="44013" spans="24:27" x14ac:dyDescent="0.25">
      <c r="X44013" s="69"/>
      <c r="Y44013" s="69"/>
      <c r="Z44013" s="69"/>
      <c r="AA44013" s="69"/>
    </row>
    <row r="44014" spans="24:27" x14ac:dyDescent="0.25">
      <c r="X44014" s="69"/>
      <c r="Y44014" s="69"/>
      <c r="Z44014" s="69"/>
      <c r="AA44014" s="69"/>
    </row>
    <row r="44015" spans="24:27" x14ac:dyDescent="0.25">
      <c r="X44015" s="69"/>
      <c r="Y44015" s="69"/>
      <c r="Z44015" s="69"/>
      <c r="AA44015" s="69"/>
    </row>
    <row r="44016" spans="24:27" x14ac:dyDescent="0.25">
      <c r="X44016" s="69"/>
      <c r="Y44016" s="69"/>
      <c r="Z44016" s="69"/>
      <c r="AA44016" s="69"/>
    </row>
    <row r="44017" spans="24:27" x14ac:dyDescent="0.25">
      <c r="X44017" s="69"/>
      <c r="Y44017" s="69"/>
      <c r="Z44017" s="69"/>
      <c r="AA44017" s="69"/>
    </row>
    <row r="44018" spans="24:27" x14ac:dyDescent="0.25">
      <c r="X44018" s="69"/>
      <c r="Y44018" s="69"/>
      <c r="Z44018" s="69"/>
      <c r="AA44018" s="69"/>
    </row>
    <row r="44019" spans="24:27" x14ac:dyDescent="0.25">
      <c r="X44019" s="69"/>
      <c r="Y44019" s="69"/>
      <c r="Z44019" s="69"/>
      <c r="AA44019" s="69"/>
    </row>
    <row r="44020" spans="24:27" x14ac:dyDescent="0.25">
      <c r="X44020" s="69"/>
      <c r="Y44020" s="69"/>
      <c r="Z44020" s="69"/>
      <c r="AA44020" s="69"/>
    </row>
    <row r="44021" spans="24:27" x14ac:dyDescent="0.25">
      <c r="X44021" s="69"/>
      <c r="Y44021" s="69"/>
      <c r="Z44021" s="69"/>
      <c r="AA44021" s="69"/>
    </row>
    <row r="44022" spans="24:27" x14ac:dyDescent="0.25">
      <c r="X44022" s="69"/>
      <c r="Y44022" s="69"/>
      <c r="Z44022" s="69"/>
      <c r="AA44022" s="69"/>
    </row>
    <row r="44023" spans="24:27" x14ac:dyDescent="0.25">
      <c r="X44023" s="69"/>
      <c r="Y44023" s="69"/>
      <c r="Z44023" s="69"/>
      <c r="AA44023" s="69"/>
    </row>
    <row r="44024" spans="24:27" x14ac:dyDescent="0.25">
      <c r="X44024" s="69"/>
      <c r="Y44024" s="69"/>
      <c r="Z44024" s="69"/>
      <c r="AA44024" s="69"/>
    </row>
    <row r="44025" spans="24:27" x14ac:dyDescent="0.25">
      <c r="X44025" s="69"/>
      <c r="Y44025" s="69"/>
      <c r="Z44025" s="69"/>
      <c r="AA44025" s="69"/>
    </row>
    <row r="44026" spans="24:27" x14ac:dyDescent="0.25">
      <c r="X44026" s="69"/>
      <c r="Y44026" s="69"/>
      <c r="Z44026" s="69"/>
      <c r="AA44026" s="69"/>
    </row>
    <row r="44027" spans="24:27" x14ac:dyDescent="0.25">
      <c r="X44027" s="69"/>
      <c r="Y44027" s="69"/>
      <c r="Z44027" s="69"/>
      <c r="AA44027" s="69"/>
    </row>
    <row r="44028" spans="24:27" x14ac:dyDescent="0.25">
      <c r="X44028" s="69"/>
      <c r="Y44028" s="69"/>
      <c r="Z44028" s="69"/>
      <c r="AA44028" s="69"/>
    </row>
    <row r="44029" spans="24:27" x14ac:dyDescent="0.25">
      <c r="X44029" s="69"/>
      <c r="Y44029" s="69"/>
      <c r="Z44029" s="69"/>
      <c r="AA44029" s="69"/>
    </row>
    <row r="44030" spans="24:27" x14ac:dyDescent="0.25">
      <c r="X44030" s="69"/>
      <c r="Y44030" s="69"/>
      <c r="Z44030" s="69"/>
      <c r="AA44030" s="69"/>
    </row>
    <row r="44031" spans="24:27" x14ac:dyDescent="0.25">
      <c r="X44031" s="69"/>
      <c r="Y44031" s="69"/>
      <c r="Z44031" s="69"/>
      <c r="AA44031" s="69"/>
    </row>
    <row r="44032" spans="24:27" x14ac:dyDescent="0.25">
      <c r="X44032" s="69"/>
      <c r="Y44032" s="69"/>
      <c r="Z44032" s="69"/>
      <c r="AA44032" s="69"/>
    </row>
    <row r="44033" spans="24:27" x14ac:dyDescent="0.25">
      <c r="X44033" s="69"/>
      <c r="Y44033" s="69"/>
      <c r="Z44033" s="69"/>
      <c r="AA44033" s="69"/>
    </row>
    <row r="44034" spans="24:27" x14ac:dyDescent="0.25">
      <c r="X44034" s="69"/>
      <c r="Y44034" s="69"/>
      <c r="Z44034" s="69"/>
      <c r="AA44034" s="69"/>
    </row>
    <row r="44035" spans="24:27" x14ac:dyDescent="0.25">
      <c r="X44035" s="69"/>
      <c r="Y44035" s="69"/>
      <c r="Z44035" s="69"/>
      <c r="AA44035" s="69"/>
    </row>
    <row r="44036" spans="24:27" x14ac:dyDescent="0.25">
      <c r="X44036" s="69"/>
      <c r="Y44036" s="69"/>
      <c r="Z44036" s="69"/>
      <c r="AA44036" s="69"/>
    </row>
    <row r="44037" spans="24:27" x14ac:dyDescent="0.25">
      <c r="X44037" s="69"/>
      <c r="Y44037" s="69"/>
      <c r="Z44037" s="69"/>
      <c r="AA44037" s="69"/>
    </row>
    <row r="44038" spans="24:27" x14ac:dyDescent="0.25">
      <c r="X44038" s="69"/>
      <c r="Y44038" s="69"/>
      <c r="Z44038" s="69"/>
      <c r="AA44038" s="69"/>
    </row>
    <row r="44039" spans="24:27" x14ac:dyDescent="0.25">
      <c r="X44039" s="69"/>
      <c r="Y44039" s="69"/>
      <c r="Z44039" s="69"/>
      <c r="AA44039" s="69"/>
    </row>
    <row r="44040" spans="24:27" x14ac:dyDescent="0.25">
      <c r="X44040" s="69"/>
      <c r="Y44040" s="69"/>
      <c r="Z44040" s="69"/>
      <c r="AA44040" s="69"/>
    </row>
    <row r="44041" spans="24:27" x14ac:dyDescent="0.25">
      <c r="X44041" s="69"/>
      <c r="Y44041" s="69"/>
      <c r="Z44041" s="69"/>
      <c r="AA44041" s="69"/>
    </row>
    <row r="44042" spans="24:27" x14ac:dyDescent="0.25">
      <c r="X44042" s="69"/>
      <c r="Y44042" s="69"/>
      <c r="Z44042" s="69"/>
      <c r="AA44042" s="69"/>
    </row>
    <row r="44043" spans="24:27" x14ac:dyDescent="0.25">
      <c r="X44043" s="69"/>
      <c r="Y44043" s="69"/>
      <c r="Z44043" s="69"/>
      <c r="AA44043" s="69"/>
    </row>
    <row r="44044" spans="24:27" x14ac:dyDescent="0.25">
      <c r="X44044" s="69"/>
      <c r="Y44044" s="69"/>
      <c r="Z44044" s="69"/>
      <c r="AA44044" s="69"/>
    </row>
    <row r="44045" spans="24:27" x14ac:dyDescent="0.25">
      <c r="X44045" s="69"/>
      <c r="Y44045" s="69"/>
      <c r="Z44045" s="69"/>
      <c r="AA44045" s="69"/>
    </row>
    <row r="44046" spans="24:27" x14ac:dyDescent="0.25">
      <c r="X44046" s="69"/>
      <c r="Y44046" s="69"/>
      <c r="Z44046" s="69"/>
      <c r="AA44046" s="69"/>
    </row>
    <row r="44047" spans="24:27" x14ac:dyDescent="0.25">
      <c r="X44047" s="69"/>
      <c r="Y44047" s="69"/>
      <c r="Z44047" s="69"/>
      <c r="AA44047" s="69"/>
    </row>
    <row r="44048" spans="24:27" x14ac:dyDescent="0.25">
      <c r="X44048" s="69"/>
      <c r="Y44048" s="69"/>
      <c r="Z44048" s="69"/>
      <c r="AA44048" s="69"/>
    </row>
    <row r="44049" spans="24:27" x14ac:dyDescent="0.25">
      <c r="X44049" s="69"/>
      <c r="Y44049" s="69"/>
      <c r="Z44049" s="69"/>
      <c r="AA44049" s="69"/>
    </row>
    <row r="44050" spans="24:27" x14ac:dyDescent="0.25">
      <c r="X44050" s="69"/>
      <c r="Y44050" s="69"/>
      <c r="Z44050" s="69"/>
      <c r="AA44050" s="69"/>
    </row>
    <row r="44051" spans="24:27" x14ac:dyDescent="0.25">
      <c r="X44051" s="69"/>
      <c r="Y44051" s="69"/>
      <c r="Z44051" s="69"/>
      <c r="AA44051" s="69"/>
    </row>
    <row r="44052" spans="24:27" x14ac:dyDescent="0.25">
      <c r="X44052" s="69"/>
      <c r="Y44052" s="69"/>
      <c r="Z44052" s="69"/>
      <c r="AA44052" s="69"/>
    </row>
    <row r="44053" spans="24:27" x14ac:dyDescent="0.25">
      <c r="X44053" s="69"/>
      <c r="Y44053" s="69"/>
      <c r="Z44053" s="69"/>
      <c r="AA44053" s="69"/>
    </row>
    <row r="44054" spans="24:27" x14ac:dyDescent="0.25">
      <c r="X44054" s="69"/>
      <c r="Y44054" s="69"/>
      <c r="Z44054" s="69"/>
      <c r="AA44054" s="69"/>
    </row>
    <row r="44055" spans="24:27" x14ac:dyDescent="0.25">
      <c r="X44055" s="69"/>
      <c r="Y44055" s="69"/>
      <c r="Z44055" s="69"/>
      <c r="AA44055" s="69"/>
    </row>
    <row r="44056" spans="24:27" x14ac:dyDescent="0.25">
      <c r="X44056" s="69"/>
      <c r="Y44056" s="69"/>
      <c r="Z44056" s="69"/>
      <c r="AA44056" s="69"/>
    </row>
    <row r="44057" spans="24:27" x14ac:dyDescent="0.25">
      <c r="X44057" s="69"/>
      <c r="Y44057" s="69"/>
      <c r="Z44057" s="69"/>
      <c r="AA44057" s="69"/>
    </row>
    <row r="44058" spans="24:27" x14ac:dyDescent="0.25">
      <c r="X44058" s="69"/>
      <c r="Y44058" s="69"/>
      <c r="Z44058" s="69"/>
      <c r="AA44058" s="69"/>
    </row>
    <row r="44059" spans="24:27" x14ac:dyDescent="0.25">
      <c r="X44059" s="69"/>
      <c r="Y44059" s="69"/>
      <c r="Z44059" s="69"/>
      <c r="AA44059" s="69"/>
    </row>
    <row r="44060" spans="24:27" x14ac:dyDescent="0.25">
      <c r="X44060" s="69"/>
      <c r="Y44060" s="69"/>
      <c r="Z44060" s="69"/>
      <c r="AA44060" s="69"/>
    </row>
    <row r="44061" spans="24:27" x14ac:dyDescent="0.25">
      <c r="X44061" s="69"/>
      <c r="Y44061" s="69"/>
      <c r="Z44061" s="69"/>
      <c r="AA44061" s="69"/>
    </row>
    <row r="44062" spans="24:27" x14ac:dyDescent="0.25">
      <c r="X44062" s="69"/>
      <c r="Y44062" s="69"/>
      <c r="Z44062" s="69"/>
      <c r="AA44062" s="69"/>
    </row>
    <row r="44063" spans="24:27" x14ac:dyDescent="0.25">
      <c r="X44063" s="69"/>
      <c r="Y44063" s="69"/>
      <c r="Z44063" s="69"/>
      <c r="AA44063" s="69"/>
    </row>
    <row r="44064" spans="24:27" x14ac:dyDescent="0.25">
      <c r="X44064" s="69"/>
      <c r="Y44064" s="69"/>
      <c r="Z44064" s="69"/>
      <c r="AA44064" s="69"/>
    </row>
    <row r="44065" spans="24:27" x14ac:dyDescent="0.25">
      <c r="X44065" s="69"/>
      <c r="Y44065" s="69"/>
      <c r="Z44065" s="69"/>
      <c r="AA44065" s="69"/>
    </row>
    <row r="44066" spans="24:27" x14ac:dyDescent="0.25">
      <c r="X44066" s="69"/>
      <c r="Y44066" s="69"/>
      <c r="Z44066" s="69"/>
      <c r="AA44066" s="69"/>
    </row>
    <row r="44067" spans="24:27" x14ac:dyDescent="0.25">
      <c r="X44067" s="69"/>
      <c r="Y44067" s="69"/>
      <c r="Z44067" s="69"/>
      <c r="AA44067" s="69"/>
    </row>
    <row r="44068" spans="24:27" x14ac:dyDescent="0.25">
      <c r="X44068" s="69"/>
      <c r="Y44068" s="69"/>
      <c r="Z44068" s="69"/>
      <c r="AA44068" s="69"/>
    </row>
    <row r="44069" spans="24:27" x14ac:dyDescent="0.25">
      <c r="X44069" s="69"/>
      <c r="Y44069" s="69"/>
      <c r="Z44069" s="69"/>
      <c r="AA44069" s="69"/>
    </row>
    <row r="44070" spans="24:27" x14ac:dyDescent="0.25">
      <c r="X44070" s="69"/>
      <c r="Y44070" s="69"/>
      <c r="Z44070" s="69"/>
      <c r="AA44070" s="69"/>
    </row>
    <row r="44071" spans="24:27" x14ac:dyDescent="0.25">
      <c r="X44071" s="69"/>
      <c r="Y44071" s="69"/>
      <c r="Z44071" s="69"/>
      <c r="AA44071" s="69"/>
    </row>
    <row r="44072" spans="24:27" x14ac:dyDescent="0.25">
      <c r="X44072" s="69"/>
      <c r="Y44072" s="69"/>
      <c r="Z44072" s="69"/>
      <c r="AA44072" s="69"/>
    </row>
    <row r="44073" spans="24:27" x14ac:dyDescent="0.25">
      <c r="X44073" s="69"/>
      <c r="Y44073" s="69"/>
      <c r="Z44073" s="69"/>
      <c r="AA44073" s="69"/>
    </row>
    <row r="44074" spans="24:27" x14ac:dyDescent="0.25">
      <c r="X44074" s="69"/>
      <c r="Y44074" s="69"/>
      <c r="Z44074" s="69"/>
      <c r="AA44074" s="69"/>
    </row>
    <row r="44075" spans="24:27" x14ac:dyDescent="0.25">
      <c r="X44075" s="69"/>
      <c r="Y44075" s="69"/>
      <c r="Z44075" s="69"/>
      <c r="AA44075" s="69"/>
    </row>
    <row r="44076" spans="24:27" x14ac:dyDescent="0.25">
      <c r="X44076" s="69"/>
      <c r="Y44076" s="69"/>
      <c r="Z44076" s="69"/>
      <c r="AA44076" s="69"/>
    </row>
    <row r="44077" spans="24:27" x14ac:dyDescent="0.25">
      <c r="X44077" s="69"/>
      <c r="Y44077" s="69"/>
      <c r="Z44077" s="69"/>
      <c r="AA44077" s="69"/>
    </row>
    <row r="44078" spans="24:27" x14ac:dyDescent="0.25">
      <c r="X44078" s="69"/>
      <c r="Y44078" s="69"/>
      <c r="Z44078" s="69"/>
      <c r="AA44078" s="69"/>
    </row>
    <row r="44079" spans="24:27" x14ac:dyDescent="0.25">
      <c r="X44079" s="69"/>
      <c r="Y44079" s="69"/>
      <c r="Z44079" s="69"/>
      <c r="AA44079" s="69"/>
    </row>
    <row r="44080" spans="24:27" x14ac:dyDescent="0.25">
      <c r="X44080" s="69"/>
      <c r="Y44080" s="69"/>
      <c r="Z44080" s="69"/>
      <c r="AA44080" s="69"/>
    </row>
    <row r="44081" spans="24:27" x14ac:dyDescent="0.25">
      <c r="X44081" s="69"/>
      <c r="Y44081" s="69"/>
      <c r="Z44081" s="69"/>
      <c r="AA44081" s="69"/>
    </row>
    <row r="44082" spans="24:27" x14ac:dyDescent="0.25">
      <c r="X44082" s="69"/>
      <c r="Y44082" s="69"/>
      <c r="Z44082" s="69"/>
      <c r="AA44082" s="69"/>
    </row>
    <row r="44083" spans="24:27" x14ac:dyDescent="0.25">
      <c r="X44083" s="69"/>
      <c r="Y44083" s="69"/>
      <c r="Z44083" s="69"/>
      <c r="AA44083" s="69"/>
    </row>
    <row r="44084" spans="24:27" x14ac:dyDescent="0.25">
      <c r="X44084" s="69"/>
      <c r="Y44084" s="69"/>
      <c r="Z44084" s="69"/>
      <c r="AA44084" s="69"/>
    </row>
    <row r="44085" spans="24:27" x14ac:dyDescent="0.25">
      <c r="X44085" s="69"/>
      <c r="Y44085" s="69"/>
      <c r="Z44085" s="69"/>
      <c r="AA44085" s="69"/>
    </row>
    <row r="44086" spans="24:27" x14ac:dyDescent="0.25">
      <c r="X44086" s="69"/>
      <c r="Y44086" s="69"/>
      <c r="Z44086" s="69"/>
      <c r="AA44086" s="69"/>
    </row>
    <row r="44087" spans="24:27" x14ac:dyDescent="0.25">
      <c r="X44087" s="69"/>
      <c r="Y44087" s="69"/>
      <c r="Z44087" s="69"/>
      <c r="AA44087" s="69"/>
    </row>
    <row r="44088" spans="24:27" x14ac:dyDescent="0.25">
      <c r="X44088" s="69"/>
      <c r="Y44088" s="69"/>
      <c r="Z44088" s="69"/>
      <c r="AA44088" s="69"/>
    </row>
    <row r="44089" spans="24:27" x14ac:dyDescent="0.25">
      <c r="X44089" s="69"/>
      <c r="Y44089" s="69"/>
      <c r="Z44089" s="69"/>
      <c r="AA44089" s="69"/>
    </row>
    <row r="44090" spans="24:27" x14ac:dyDescent="0.25">
      <c r="X44090" s="69"/>
      <c r="Y44090" s="69"/>
      <c r="Z44090" s="69"/>
      <c r="AA44090" s="69"/>
    </row>
    <row r="44091" spans="24:27" x14ac:dyDescent="0.25">
      <c r="X44091" s="69"/>
      <c r="Y44091" s="69"/>
      <c r="Z44091" s="69"/>
      <c r="AA44091" s="69"/>
    </row>
    <row r="44092" spans="24:27" x14ac:dyDescent="0.25">
      <c r="X44092" s="69"/>
      <c r="Y44092" s="69"/>
      <c r="Z44092" s="69"/>
      <c r="AA44092" s="69"/>
    </row>
    <row r="44093" spans="24:27" x14ac:dyDescent="0.25">
      <c r="X44093" s="69"/>
      <c r="Y44093" s="69"/>
      <c r="Z44093" s="69"/>
      <c r="AA44093" s="69"/>
    </row>
    <row r="44094" spans="24:27" x14ac:dyDescent="0.25">
      <c r="X44094" s="69"/>
      <c r="Y44094" s="69"/>
      <c r="Z44094" s="69"/>
      <c r="AA44094" s="69"/>
    </row>
    <row r="44095" spans="24:27" x14ac:dyDescent="0.25">
      <c r="X44095" s="69"/>
      <c r="Y44095" s="69"/>
      <c r="Z44095" s="69"/>
      <c r="AA44095" s="69"/>
    </row>
    <row r="44096" spans="24:27" x14ac:dyDescent="0.25">
      <c r="X44096" s="69"/>
      <c r="Y44096" s="69"/>
      <c r="Z44096" s="69"/>
      <c r="AA44096" s="69"/>
    </row>
    <row r="44097" spans="24:27" x14ac:dyDescent="0.25">
      <c r="X44097" s="69"/>
      <c r="Y44097" s="69"/>
      <c r="Z44097" s="69"/>
      <c r="AA44097" s="69"/>
    </row>
    <row r="44098" spans="24:27" x14ac:dyDescent="0.25">
      <c r="X44098" s="69"/>
      <c r="Y44098" s="69"/>
      <c r="Z44098" s="69"/>
      <c r="AA44098" s="69"/>
    </row>
    <row r="44099" spans="24:27" x14ac:dyDescent="0.25">
      <c r="X44099" s="69"/>
      <c r="Y44099" s="69"/>
      <c r="Z44099" s="69"/>
      <c r="AA44099" s="69"/>
    </row>
    <row r="44100" spans="24:27" x14ac:dyDescent="0.25">
      <c r="X44100" s="69"/>
      <c r="Y44100" s="69"/>
      <c r="Z44100" s="69"/>
      <c r="AA44100" s="69"/>
    </row>
    <row r="44101" spans="24:27" x14ac:dyDescent="0.25">
      <c r="X44101" s="69"/>
      <c r="Y44101" s="69"/>
      <c r="Z44101" s="69"/>
      <c r="AA44101" s="69"/>
    </row>
    <row r="44102" spans="24:27" x14ac:dyDescent="0.25">
      <c r="X44102" s="69"/>
      <c r="Y44102" s="69"/>
      <c r="Z44102" s="69"/>
      <c r="AA44102" s="69"/>
    </row>
    <row r="44103" spans="24:27" x14ac:dyDescent="0.25">
      <c r="X44103" s="69"/>
      <c r="Y44103" s="69"/>
      <c r="Z44103" s="69"/>
      <c r="AA44103" s="69"/>
    </row>
    <row r="44104" spans="24:27" x14ac:dyDescent="0.25">
      <c r="X44104" s="69"/>
      <c r="Y44104" s="69"/>
      <c r="Z44104" s="69"/>
      <c r="AA44104" s="69"/>
    </row>
    <row r="44105" spans="24:27" x14ac:dyDescent="0.25">
      <c r="X44105" s="69"/>
      <c r="Y44105" s="69"/>
      <c r="Z44105" s="69"/>
      <c r="AA44105" s="69"/>
    </row>
    <row r="44106" spans="24:27" x14ac:dyDescent="0.25">
      <c r="X44106" s="69"/>
      <c r="Y44106" s="69"/>
      <c r="Z44106" s="69"/>
      <c r="AA44106" s="69"/>
    </row>
    <row r="44107" spans="24:27" x14ac:dyDescent="0.25">
      <c r="X44107" s="69"/>
      <c r="Y44107" s="69"/>
      <c r="Z44107" s="69"/>
      <c r="AA44107" s="69"/>
    </row>
    <row r="44108" spans="24:27" x14ac:dyDescent="0.25">
      <c r="X44108" s="69"/>
      <c r="Y44108" s="69"/>
      <c r="Z44108" s="69"/>
      <c r="AA44108" s="69"/>
    </row>
    <row r="44109" spans="24:27" x14ac:dyDescent="0.25">
      <c r="X44109" s="69"/>
      <c r="Y44109" s="69"/>
      <c r="Z44109" s="69"/>
      <c r="AA44109" s="69"/>
    </row>
    <row r="44110" spans="24:27" x14ac:dyDescent="0.25">
      <c r="X44110" s="69"/>
      <c r="Y44110" s="69"/>
      <c r="Z44110" s="69"/>
      <c r="AA44110" s="69"/>
    </row>
    <row r="44111" spans="24:27" x14ac:dyDescent="0.25">
      <c r="X44111" s="69"/>
      <c r="Y44111" s="69"/>
      <c r="Z44111" s="69"/>
      <c r="AA44111" s="69"/>
    </row>
    <row r="44112" spans="24:27" x14ac:dyDescent="0.25">
      <c r="X44112" s="69"/>
      <c r="Y44112" s="69"/>
      <c r="Z44112" s="69"/>
      <c r="AA44112" s="69"/>
    </row>
    <row r="44113" spans="24:27" x14ac:dyDescent="0.25">
      <c r="X44113" s="69"/>
      <c r="Y44113" s="69"/>
      <c r="Z44113" s="69"/>
      <c r="AA44113" s="69"/>
    </row>
    <row r="44114" spans="24:27" x14ac:dyDescent="0.25">
      <c r="X44114" s="69"/>
      <c r="Y44114" s="69"/>
      <c r="Z44114" s="69"/>
      <c r="AA44114" s="69"/>
    </row>
    <row r="44115" spans="24:27" x14ac:dyDescent="0.25">
      <c r="X44115" s="69"/>
      <c r="Y44115" s="69"/>
      <c r="Z44115" s="69"/>
      <c r="AA44115" s="69"/>
    </row>
    <row r="44116" spans="24:27" x14ac:dyDescent="0.25">
      <c r="X44116" s="69"/>
      <c r="Y44116" s="69"/>
      <c r="Z44116" s="69"/>
      <c r="AA44116" s="69"/>
    </row>
    <row r="44117" spans="24:27" x14ac:dyDescent="0.25">
      <c r="X44117" s="69"/>
      <c r="Y44117" s="69"/>
      <c r="Z44117" s="69"/>
      <c r="AA44117" s="69"/>
    </row>
    <row r="44118" spans="24:27" x14ac:dyDescent="0.25">
      <c r="X44118" s="69"/>
      <c r="Y44118" s="69"/>
      <c r="Z44118" s="69"/>
      <c r="AA44118" s="69"/>
    </row>
    <row r="44119" spans="24:27" x14ac:dyDescent="0.25">
      <c r="X44119" s="69"/>
      <c r="Y44119" s="69"/>
      <c r="Z44119" s="69"/>
      <c r="AA44119" s="69"/>
    </row>
    <row r="44120" spans="24:27" x14ac:dyDescent="0.25">
      <c r="X44120" s="69"/>
      <c r="Y44120" s="69"/>
      <c r="Z44120" s="69"/>
      <c r="AA44120" s="69"/>
    </row>
    <row r="44121" spans="24:27" x14ac:dyDescent="0.25">
      <c r="X44121" s="69"/>
      <c r="Y44121" s="69"/>
      <c r="Z44121" s="69"/>
      <c r="AA44121" s="69"/>
    </row>
    <row r="44122" spans="24:27" x14ac:dyDescent="0.25">
      <c r="X44122" s="69"/>
      <c r="Y44122" s="69"/>
      <c r="Z44122" s="69"/>
      <c r="AA44122" s="69"/>
    </row>
    <row r="44123" spans="24:27" x14ac:dyDescent="0.25">
      <c r="X44123" s="69"/>
      <c r="Y44123" s="69"/>
      <c r="Z44123" s="69"/>
      <c r="AA44123" s="69"/>
    </row>
    <row r="44124" spans="24:27" x14ac:dyDescent="0.25">
      <c r="X44124" s="69"/>
      <c r="Y44124" s="69"/>
      <c r="Z44124" s="69"/>
      <c r="AA44124" s="69"/>
    </row>
    <row r="44125" spans="24:27" x14ac:dyDescent="0.25">
      <c r="X44125" s="69"/>
      <c r="Y44125" s="69"/>
      <c r="Z44125" s="69"/>
      <c r="AA44125" s="69"/>
    </row>
    <row r="44126" spans="24:27" x14ac:dyDescent="0.25">
      <c r="X44126" s="69"/>
      <c r="Y44126" s="69"/>
      <c r="Z44126" s="69"/>
      <c r="AA44126" s="69"/>
    </row>
    <row r="44127" spans="24:27" x14ac:dyDescent="0.25">
      <c r="X44127" s="69"/>
      <c r="Y44127" s="69"/>
      <c r="Z44127" s="69"/>
      <c r="AA44127" s="69"/>
    </row>
    <row r="44128" spans="24:27" x14ac:dyDescent="0.25">
      <c r="X44128" s="69"/>
      <c r="Y44128" s="69"/>
      <c r="Z44128" s="69"/>
      <c r="AA44128" s="69"/>
    </row>
    <row r="44129" spans="24:27" x14ac:dyDescent="0.25">
      <c r="X44129" s="69"/>
      <c r="Y44129" s="69"/>
      <c r="Z44129" s="69"/>
      <c r="AA44129" s="69"/>
    </row>
    <row r="44130" spans="24:27" x14ac:dyDescent="0.25">
      <c r="X44130" s="69"/>
      <c r="Y44130" s="69"/>
      <c r="Z44130" s="69"/>
      <c r="AA44130" s="69"/>
    </row>
    <row r="44131" spans="24:27" x14ac:dyDescent="0.25">
      <c r="X44131" s="69"/>
      <c r="Y44131" s="69"/>
      <c r="Z44131" s="69"/>
      <c r="AA44131" s="69"/>
    </row>
    <row r="44132" spans="24:27" x14ac:dyDescent="0.25">
      <c r="X44132" s="69"/>
      <c r="Y44132" s="69"/>
      <c r="Z44132" s="69"/>
      <c r="AA44132" s="69"/>
    </row>
    <row r="44133" spans="24:27" x14ac:dyDescent="0.25">
      <c r="X44133" s="69"/>
      <c r="Y44133" s="69"/>
      <c r="Z44133" s="69"/>
      <c r="AA44133" s="69"/>
    </row>
    <row r="44134" spans="24:27" x14ac:dyDescent="0.25">
      <c r="X44134" s="69"/>
      <c r="Y44134" s="69"/>
      <c r="Z44134" s="69"/>
      <c r="AA44134" s="69"/>
    </row>
    <row r="44135" spans="24:27" x14ac:dyDescent="0.25">
      <c r="X44135" s="69"/>
      <c r="Y44135" s="69"/>
      <c r="Z44135" s="69"/>
      <c r="AA44135" s="69"/>
    </row>
    <row r="44136" spans="24:27" x14ac:dyDescent="0.25">
      <c r="X44136" s="69"/>
      <c r="Y44136" s="69"/>
      <c r="Z44136" s="69"/>
      <c r="AA44136" s="69"/>
    </row>
    <row r="44137" spans="24:27" x14ac:dyDescent="0.25">
      <c r="X44137" s="69"/>
      <c r="Y44137" s="69"/>
      <c r="Z44137" s="69"/>
      <c r="AA44137" s="69"/>
    </row>
    <row r="44138" spans="24:27" x14ac:dyDescent="0.25">
      <c r="X44138" s="69"/>
      <c r="Y44138" s="69"/>
      <c r="Z44138" s="69"/>
      <c r="AA44138" s="69"/>
    </row>
    <row r="44139" spans="24:27" x14ac:dyDescent="0.25">
      <c r="X44139" s="69"/>
      <c r="Y44139" s="69"/>
      <c r="Z44139" s="69"/>
      <c r="AA44139" s="69"/>
    </row>
    <row r="44140" spans="24:27" x14ac:dyDescent="0.25">
      <c r="X44140" s="69"/>
      <c r="Y44140" s="69"/>
      <c r="Z44140" s="69"/>
      <c r="AA44140" s="69"/>
    </row>
    <row r="44141" spans="24:27" x14ac:dyDescent="0.25">
      <c r="X44141" s="69"/>
      <c r="Y44141" s="69"/>
      <c r="Z44141" s="69"/>
      <c r="AA44141" s="69"/>
    </row>
    <row r="44142" spans="24:27" x14ac:dyDescent="0.25">
      <c r="X44142" s="69"/>
      <c r="Y44142" s="69"/>
      <c r="Z44142" s="69"/>
      <c r="AA44142" s="69"/>
    </row>
    <row r="44143" spans="24:27" x14ac:dyDescent="0.25">
      <c r="X44143" s="69"/>
      <c r="Y44143" s="69"/>
      <c r="Z44143" s="69"/>
      <c r="AA44143" s="69"/>
    </row>
    <row r="44144" spans="24:27" x14ac:dyDescent="0.25">
      <c r="X44144" s="69"/>
      <c r="Y44144" s="69"/>
      <c r="Z44144" s="69"/>
      <c r="AA44144" s="69"/>
    </row>
    <row r="44145" spans="24:27" x14ac:dyDescent="0.25">
      <c r="X44145" s="69"/>
      <c r="Y44145" s="69"/>
      <c r="Z44145" s="69"/>
      <c r="AA44145" s="69"/>
    </row>
    <row r="44146" spans="24:27" x14ac:dyDescent="0.25">
      <c r="X44146" s="69"/>
      <c r="Y44146" s="69"/>
      <c r="Z44146" s="69"/>
      <c r="AA44146" s="69"/>
    </row>
    <row r="44147" spans="24:27" x14ac:dyDescent="0.25">
      <c r="X44147" s="69"/>
      <c r="Y44147" s="69"/>
      <c r="Z44147" s="69"/>
      <c r="AA44147" s="69"/>
    </row>
    <row r="44148" spans="24:27" x14ac:dyDescent="0.25">
      <c r="X44148" s="69"/>
      <c r="Y44148" s="69"/>
      <c r="Z44148" s="69"/>
      <c r="AA44148" s="69"/>
    </row>
    <row r="44149" spans="24:27" x14ac:dyDescent="0.25">
      <c r="X44149" s="69"/>
      <c r="Y44149" s="69"/>
      <c r="Z44149" s="69"/>
      <c r="AA44149" s="69"/>
    </row>
    <row r="44150" spans="24:27" x14ac:dyDescent="0.25">
      <c r="X44150" s="69"/>
      <c r="Y44150" s="69"/>
      <c r="Z44150" s="69"/>
      <c r="AA44150" s="69"/>
    </row>
    <row r="44151" spans="24:27" x14ac:dyDescent="0.25">
      <c r="X44151" s="69"/>
      <c r="Y44151" s="69"/>
      <c r="Z44151" s="69"/>
      <c r="AA44151" s="69"/>
    </row>
    <row r="44152" spans="24:27" x14ac:dyDescent="0.25">
      <c r="X44152" s="69"/>
      <c r="Y44152" s="69"/>
      <c r="Z44152" s="69"/>
      <c r="AA44152" s="69"/>
    </row>
    <row r="44153" spans="24:27" x14ac:dyDescent="0.25">
      <c r="X44153" s="69"/>
      <c r="Y44153" s="69"/>
      <c r="Z44153" s="69"/>
      <c r="AA44153" s="69"/>
    </row>
    <row r="44154" spans="24:27" x14ac:dyDescent="0.25">
      <c r="X44154" s="69"/>
      <c r="Y44154" s="69"/>
      <c r="Z44154" s="69"/>
      <c r="AA44154" s="69"/>
    </row>
    <row r="44155" spans="24:27" x14ac:dyDescent="0.25">
      <c r="X44155" s="69"/>
      <c r="Y44155" s="69"/>
      <c r="Z44155" s="69"/>
      <c r="AA44155" s="69"/>
    </row>
    <row r="44156" spans="24:27" x14ac:dyDescent="0.25">
      <c r="X44156" s="69"/>
      <c r="Y44156" s="69"/>
      <c r="Z44156" s="69"/>
      <c r="AA44156" s="69"/>
    </row>
    <row r="44157" spans="24:27" x14ac:dyDescent="0.25">
      <c r="X44157" s="69"/>
      <c r="Y44157" s="69"/>
      <c r="Z44157" s="69"/>
      <c r="AA44157" s="69"/>
    </row>
    <row r="44158" spans="24:27" x14ac:dyDescent="0.25">
      <c r="X44158" s="69"/>
      <c r="Y44158" s="69"/>
      <c r="Z44158" s="69"/>
      <c r="AA44158" s="69"/>
    </row>
    <row r="44159" spans="24:27" x14ac:dyDescent="0.25">
      <c r="X44159" s="69"/>
      <c r="Y44159" s="69"/>
      <c r="Z44159" s="69"/>
      <c r="AA44159" s="69"/>
    </row>
    <row r="44160" spans="24:27" x14ac:dyDescent="0.25">
      <c r="X44160" s="69"/>
      <c r="Y44160" s="69"/>
      <c r="Z44160" s="69"/>
      <c r="AA44160" s="69"/>
    </row>
    <row r="44161" spans="24:27" x14ac:dyDescent="0.25">
      <c r="X44161" s="69"/>
      <c r="Y44161" s="69"/>
      <c r="Z44161" s="69"/>
      <c r="AA44161" s="69"/>
    </row>
    <row r="44162" spans="24:27" x14ac:dyDescent="0.25">
      <c r="X44162" s="69"/>
      <c r="Y44162" s="69"/>
      <c r="Z44162" s="69"/>
      <c r="AA44162" s="69"/>
    </row>
    <row r="44163" spans="24:27" x14ac:dyDescent="0.25">
      <c r="X44163" s="69"/>
      <c r="Y44163" s="69"/>
      <c r="Z44163" s="69"/>
      <c r="AA44163" s="69"/>
    </row>
    <row r="44164" spans="24:27" x14ac:dyDescent="0.25">
      <c r="X44164" s="69"/>
      <c r="Y44164" s="69"/>
      <c r="Z44164" s="69"/>
      <c r="AA44164" s="69"/>
    </row>
    <row r="44165" spans="24:27" x14ac:dyDescent="0.25">
      <c r="X44165" s="69"/>
      <c r="Y44165" s="69"/>
      <c r="Z44165" s="69"/>
      <c r="AA44165" s="69"/>
    </row>
    <row r="44166" spans="24:27" x14ac:dyDescent="0.25">
      <c r="X44166" s="69"/>
      <c r="Y44166" s="69"/>
      <c r="Z44166" s="69"/>
      <c r="AA44166" s="69"/>
    </row>
    <row r="44167" spans="24:27" x14ac:dyDescent="0.25">
      <c r="X44167" s="69"/>
      <c r="Y44167" s="69"/>
      <c r="Z44167" s="69"/>
      <c r="AA44167" s="69"/>
    </row>
    <row r="44168" spans="24:27" x14ac:dyDescent="0.25">
      <c r="X44168" s="69"/>
      <c r="Y44168" s="69"/>
      <c r="Z44168" s="69"/>
      <c r="AA44168" s="69"/>
    </row>
    <row r="44169" spans="24:27" x14ac:dyDescent="0.25">
      <c r="X44169" s="69"/>
      <c r="Y44169" s="69"/>
      <c r="Z44169" s="69"/>
      <c r="AA44169" s="69"/>
    </row>
    <row r="44170" spans="24:27" x14ac:dyDescent="0.25">
      <c r="X44170" s="69"/>
      <c r="Y44170" s="69"/>
      <c r="Z44170" s="69"/>
      <c r="AA44170" s="69"/>
    </row>
    <row r="44171" spans="24:27" x14ac:dyDescent="0.25">
      <c r="X44171" s="69"/>
      <c r="Y44171" s="69"/>
      <c r="Z44171" s="69"/>
      <c r="AA44171" s="69"/>
    </row>
    <row r="44172" spans="24:27" x14ac:dyDescent="0.25">
      <c r="X44172" s="69"/>
      <c r="Y44172" s="69"/>
      <c r="Z44172" s="69"/>
      <c r="AA44172" s="69"/>
    </row>
    <row r="44173" spans="24:27" x14ac:dyDescent="0.25">
      <c r="X44173" s="69"/>
      <c r="Y44173" s="69"/>
      <c r="Z44173" s="69"/>
      <c r="AA44173" s="69"/>
    </row>
    <row r="44174" spans="24:27" x14ac:dyDescent="0.25">
      <c r="X44174" s="69"/>
      <c r="Y44174" s="69"/>
      <c r="Z44174" s="69"/>
      <c r="AA44174" s="69"/>
    </row>
    <row r="44175" spans="24:27" x14ac:dyDescent="0.25">
      <c r="X44175" s="69"/>
      <c r="Y44175" s="69"/>
      <c r="Z44175" s="69"/>
      <c r="AA44175" s="69"/>
    </row>
    <row r="44176" spans="24:27" x14ac:dyDescent="0.25">
      <c r="X44176" s="69"/>
      <c r="Y44176" s="69"/>
      <c r="Z44176" s="69"/>
      <c r="AA44176" s="69"/>
    </row>
    <row r="44177" spans="24:27" x14ac:dyDescent="0.25">
      <c r="X44177" s="69"/>
      <c r="Y44177" s="69"/>
      <c r="Z44177" s="69"/>
      <c r="AA44177" s="69"/>
    </row>
    <row r="44178" spans="24:27" x14ac:dyDescent="0.25">
      <c r="X44178" s="69"/>
      <c r="Y44178" s="69"/>
      <c r="Z44178" s="69"/>
      <c r="AA44178" s="69"/>
    </row>
    <row r="44179" spans="24:27" x14ac:dyDescent="0.25">
      <c r="X44179" s="69"/>
      <c r="Y44179" s="69"/>
      <c r="Z44179" s="69"/>
      <c r="AA44179" s="69"/>
    </row>
    <row r="44180" spans="24:27" x14ac:dyDescent="0.25">
      <c r="X44180" s="69"/>
      <c r="Y44180" s="69"/>
      <c r="Z44180" s="69"/>
      <c r="AA44180" s="69"/>
    </row>
    <row r="44181" spans="24:27" x14ac:dyDescent="0.25">
      <c r="X44181" s="69"/>
      <c r="Y44181" s="69"/>
      <c r="Z44181" s="69"/>
      <c r="AA44181" s="69"/>
    </row>
    <row r="44182" spans="24:27" x14ac:dyDescent="0.25">
      <c r="X44182" s="69"/>
      <c r="Y44182" s="69"/>
      <c r="Z44182" s="69"/>
      <c r="AA44182" s="69"/>
    </row>
    <row r="44183" spans="24:27" x14ac:dyDescent="0.25">
      <c r="X44183" s="69"/>
      <c r="Y44183" s="69"/>
      <c r="Z44183" s="69"/>
      <c r="AA44183" s="69"/>
    </row>
    <row r="44184" spans="24:27" x14ac:dyDescent="0.25">
      <c r="X44184" s="69"/>
      <c r="Y44184" s="69"/>
      <c r="Z44184" s="69"/>
      <c r="AA44184" s="69"/>
    </row>
    <row r="44185" spans="24:27" x14ac:dyDescent="0.25">
      <c r="X44185" s="69"/>
      <c r="Y44185" s="69"/>
      <c r="Z44185" s="69"/>
      <c r="AA44185" s="69"/>
    </row>
    <row r="44186" spans="24:27" x14ac:dyDescent="0.25">
      <c r="X44186" s="69"/>
      <c r="Y44186" s="69"/>
      <c r="Z44186" s="69"/>
      <c r="AA44186" s="69"/>
    </row>
    <row r="44187" spans="24:27" x14ac:dyDescent="0.25">
      <c r="X44187" s="69"/>
      <c r="Y44187" s="69"/>
      <c r="Z44187" s="69"/>
      <c r="AA44187" s="69"/>
    </row>
    <row r="44188" spans="24:27" x14ac:dyDescent="0.25">
      <c r="X44188" s="69"/>
      <c r="Y44188" s="69"/>
      <c r="Z44188" s="69"/>
      <c r="AA44188" s="69"/>
    </row>
    <row r="44189" spans="24:27" x14ac:dyDescent="0.25">
      <c r="X44189" s="69"/>
      <c r="Y44189" s="69"/>
      <c r="Z44189" s="69"/>
      <c r="AA44189" s="69"/>
    </row>
    <row r="44190" spans="24:27" x14ac:dyDescent="0.25">
      <c r="X44190" s="69"/>
      <c r="Y44190" s="69"/>
      <c r="Z44190" s="69"/>
      <c r="AA44190" s="69"/>
    </row>
    <row r="44191" spans="24:27" x14ac:dyDescent="0.25">
      <c r="X44191" s="69"/>
      <c r="Y44191" s="69"/>
      <c r="Z44191" s="69"/>
      <c r="AA44191" s="69"/>
    </row>
    <row r="44192" spans="24:27" x14ac:dyDescent="0.25">
      <c r="X44192" s="69"/>
      <c r="Y44192" s="69"/>
      <c r="Z44192" s="69"/>
      <c r="AA44192" s="69"/>
    </row>
    <row r="44193" spans="24:27" x14ac:dyDescent="0.25">
      <c r="X44193" s="69"/>
      <c r="Y44193" s="69"/>
      <c r="Z44193" s="69"/>
      <c r="AA44193" s="69"/>
    </row>
    <row r="44194" spans="24:27" x14ac:dyDescent="0.25">
      <c r="X44194" s="69"/>
      <c r="Y44194" s="69"/>
      <c r="Z44194" s="69"/>
      <c r="AA44194" s="69"/>
    </row>
    <row r="44195" spans="24:27" x14ac:dyDescent="0.25">
      <c r="X44195" s="69"/>
      <c r="Y44195" s="69"/>
      <c r="Z44195" s="69"/>
      <c r="AA44195" s="69"/>
    </row>
    <row r="44196" spans="24:27" x14ac:dyDescent="0.25">
      <c r="X44196" s="69"/>
      <c r="Y44196" s="69"/>
      <c r="Z44196" s="69"/>
      <c r="AA44196" s="69"/>
    </row>
    <row r="44197" spans="24:27" x14ac:dyDescent="0.25">
      <c r="X44197" s="69"/>
      <c r="Y44197" s="69"/>
      <c r="Z44197" s="69"/>
      <c r="AA44197" s="69"/>
    </row>
    <row r="44198" spans="24:27" x14ac:dyDescent="0.25">
      <c r="X44198" s="69"/>
      <c r="Y44198" s="69"/>
      <c r="Z44198" s="69"/>
      <c r="AA44198" s="69"/>
    </row>
    <row r="44199" spans="24:27" x14ac:dyDescent="0.25">
      <c r="X44199" s="69"/>
      <c r="Y44199" s="69"/>
      <c r="Z44199" s="69"/>
      <c r="AA44199" s="69"/>
    </row>
    <row r="44200" spans="24:27" x14ac:dyDescent="0.25">
      <c r="X44200" s="69"/>
      <c r="Y44200" s="69"/>
      <c r="Z44200" s="69"/>
      <c r="AA44200" s="69"/>
    </row>
    <row r="44201" spans="24:27" x14ac:dyDescent="0.25">
      <c r="X44201" s="69"/>
      <c r="Y44201" s="69"/>
      <c r="Z44201" s="69"/>
      <c r="AA44201" s="69"/>
    </row>
    <row r="44202" spans="24:27" x14ac:dyDescent="0.25">
      <c r="X44202" s="69"/>
      <c r="Y44202" s="69"/>
      <c r="Z44202" s="69"/>
      <c r="AA44202" s="69"/>
    </row>
    <row r="44203" spans="24:27" x14ac:dyDescent="0.25">
      <c r="X44203" s="69"/>
      <c r="Y44203" s="69"/>
      <c r="Z44203" s="69"/>
      <c r="AA44203" s="69"/>
    </row>
    <row r="44204" spans="24:27" x14ac:dyDescent="0.25">
      <c r="X44204" s="69"/>
      <c r="Y44204" s="69"/>
      <c r="Z44204" s="69"/>
      <c r="AA44204" s="69"/>
    </row>
    <row r="44205" spans="24:27" x14ac:dyDescent="0.25">
      <c r="X44205" s="69"/>
      <c r="Y44205" s="69"/>
      <c r="Z44205" s="69"/>
      <c r="AA44205" s="69"/>
    </row>
    <row r="44206" spans="24:27" x14ac:dyDescent="0.25">
      <c r="X44206" s="69"/>
      <c r="Y44206" s="69"/>
      <c r="Z44206" s="69"/>
      <c r="AA44206" s="69"/>
    </row>
    <row r="44207" spans="24:27" x14ac:dyDescent="0.25">
      <c r="X44207" s="69"/>
      <c r="Y44207" s="69"/>
      <c r="Z44207" s="69"/>
      <c r="AA44207" s="69"/>
    </row>
    <row r="44208" spans="24:27" x14ac:dyDescent="0.25">
      <c r="X44208" s="69"/>
      <c r="Y44208" s="69"/>
      <c r="Z44208" s="69"/>
      <c r="AA44208" s="69"/>
    </row>
    <row r="44209" spans="24:27" x14ac:dyDescent="0.25">
      <c r="X44209" s="69"/>
      <c r="Y44209" s="69"/>
      <c r="Z44209" s="69"/>
      <c r="AA44209" s="69"/>
    </row>
    <row r="44210" spans="24:27" x14ac:dyDescent="0.25">
      <c r="X44210" s="69"/>
      <c r="Y44210" s="69"/>
      <c r="Z44210" s="69"/>
      <c r="AA44210" s="69"/>
    </row>
    <row r="44211" spans="24:27" x14ac:dyDescent="0.25">
      <c r="X44211" s="69"/>
      <c r="Y44211" s="69"/>
      <c r="Z44211" s="69"/>
      <c r="AA44211" s="69"/>
    </row>
    <row r="44212" spans="24:27" x14ac:dyDescent="0.25">
      <c r="X44212" s="69"/>
      <c r="Y44212" s="69"/>
      <c r="Z44212" s="69"/>
      <c r="AA44212" s="69"/>
    </row>
    <row r="44213" spans="24:27" x14ac:dyDescent="0.25">
      <c r="X44213" s="69"/>
      <c r="Y44213" s="69"/>
      <c r="Z44213" s="69"/>
      <c r="AA44213" s="69"/>
    </row>
    <row r="44214" spans="24:27" x14ac:dyDescent="0.25">
      <c r="X44214" s="69"/>
      <c r="Y44214" s="69"/>
      <c r="Z44214" s="69"/>
      <c r="AA44214" s="69"/>
    </row>
    <row r="44215" spans="24:27" x14ac:dyDescent="0.25">
      <c r="X44215" s="69"/>
      <c r="Y44215" s="69"/>
      <c r="Z44215" s="69"/>
      <c r="AA44215" s="69"/>
    </row>
    <row r="44216" spans="24:27" x14ac:dyDescent="0.25">
      <c r="X44216" s="69"/>
      <c r="Y44216" s="69"/>
      <c r="Z44216" s="69"/>
      <c r="AA44216" s="69"/>
    </row>
    <row r="44217" spans="24:27" x14ac:dyDescent="0.25">
      <c r="X44217" s="69"/>
      <c r="Y44217" s="69"/>
      <c r="Z44217" s="69"/>
      <c r="AA44217" s="69"/>
    </row>
    <row r="44218" spans="24:27" x14ac:dyDescent="0.25">
      <c r="X44218" s="69"/>
      <c r="Y44218" s="69"/>
      <c r="Z44218" s="69"/>
      <c r="AA44218" s="69"/>
    </row>
    <row r="44219" spans="24:27" x14ac:dyDescent="0.25">
      <c r="X44219" s="69"/>
      <c r="Y44219" s="69"/>
      <c r="Z44219" s="69"/>
      <c r="AA44219" s="69"/>
    </row>
    <row r="44220" spans="24:27" x14ac:dyDescent="0.25">
      <c r="X44220" s="69"/>
      <c r="Y44220" s="69"/>
      <c r="Z44220" s="69"/>
      <c r="AA44220" s="69"/>
    </row>
    <row r="44221" spans="24:27" x14ac:dyDescent="0.25">
      <c r="X44221" s="69"/>
      <c r="Y44221" s="69"/>
      <c r="Z44221" s="69"/>
      <c r="AA44221" s="69"/>
    </row>
    <row r="44222" spans="24:27" x14ac:dyDescent="0.25">
      <c r="X44222" s="69"/>
      <c r="Y44222" s="69"/>
      <c r="Z44222" s="69"/>
      <c r="AA44222" s="69"/>
    </row>
    <row r="44223" spans="24:27" x14ac:dyDescent="0.25">
      <c r="X44223" s="69"/>
      <c r="Y44223" s="69"/>
      <c r="Z44223" s="69"/>
      <c r="AA44223" s="69"/>
    </row>
    <row r="44224" spans="24:27" x14ac:dyDescent="0.25">
      <c r="X44224" s="69"/>
      <c r="Y44224" s="69"/>
      <c r="Z44224" s="69"/>
      <c r="AA44224" s="69"/>
    </row>
    <row r="44225" spans="24:27" x14ac:dyDescent="0.25">
      <c r="X44225" s="69"/>
      <c r="Y44225" s="69"/>
      <c r="Z44225" s="69"/>
      <c r="AA44225" s="69"/>
    </row>
    <row r="44226" spans="24:27" x14ac:dyDescent="0.25">
      <c r="X44226" s="69"/>
      <c r="Y44226" s="69"/>
      <c r="Z44226" s="69"/>
      <c r="AA44226" s="69"/>
    </row>
    <row r="44227" spans="24:27" x14ac:dyDescent="0.25">
      <c r="X44227" s="69"/>
      <c r="Y44227" s="69"/>
      <c r="Z44227" s="69"/>
      <c r="AA44227" s="69"/>
    </row>
    <row r="44228" spans="24:27" x14ac:dyDescent="0.25">
      <c r="X44228" s="69"/>
      <c r="Y44228" s="69"/>
      <c r="Z44228" s="69"/>
      <c r="AA44228" s="69"/>
    </row>
    <row r="44229" spans="24:27" x14ac:dyDescent="0.25">
      <c r="X44229" s="69"/>
      <c r="Y44229" s="69"/>
      <c r="Z44229" s="69"/>
      <c r="AA44229" s="69"/>
    </row>
    <row r="44230" spans="24:27" x14ac:dyDescent="0.25">
      <c r="X44230" s="69"/>
      <c r="Y44230" s="69"/>
      <c r="Z44230" s="69"/>
      <c r="AA44230" s="69"/>
    </row>
    <row r="44231" spans="24:27" x14ac:dyDescent="0.25">
      <c r="X44231" s="69"/>
      <c r="Y44231" s="69"/>
      <c r="Z44231" s="69"/>
      <c r="AA44231" s="69"/>
    </row>
    <row r="44232" spans="24:27" x14ac:dyDescent="0.25">
      <c r="X44232" s="69"/>
      <c r="Y44232" s="69"/>
      <c r="Z44232" s="69"/>
      <c r="AA44232" s="69"/>
    </row>
    <row r="44233" spans="24:27" x14ac:dyDescent="0.25">
      <c r="X44233" s="69"/>
      <c r="Y44233" s="69"/>
      <c r="Z44233" s="69"/>
      <c r="AA44233" s="69"/>
    </row>
    <row r="44234" spans="24:27" x14ac:dyDescent="0.25">
      <c r="X44234" s="69"/>
      <c r="Y44234" s="69"/>
      <c r="Z44234" s="69"/>
      <c r="AA44234" s="69"/>
    </row>
    <row r="44235" spans="24:27" x14ac:dyDescent="0.25">
      <c r="X44235" s="69"/>
      <c r="Y44235" s="69"/>
      <c r="Z44235" s="69"/>
      <c r="AA44235" s="69"/>
    </row>
    <row r="44236" spans="24:27" x14ac:dyDescent="0.25">
      <c r="X44236" s="69"/>
      <c r="Y44236" s="69"/>
      <c r="Z44236" s="69"/>
      <c r="AA44236" s="69"/>
    </row>
    <row r="44237" spans="24:27" x14ac:dyDescent="0.25">
      <c r="X44237" s="69"/>
      <c r="Y44237" s="69"/>
      <c r="Z44237" s="69"/>
      <c r="AA44237" s="69"/>
    </row>
    <row r="44238" spans="24:27" x14ac:dyDescent="0.25">
      <c r="X44238" s="69"/>
      <c r="Y44238" s="69"/>
      <c r="Z44238" s="69"/>
      <c r="AA44238" s="69"/>
    </row>
    <row r="44239" spans="24:27" x14ac:dyDescent="0.25">
      <c r="X44239" s="69"/>
      <c r="Y44239" s="69"/>
      <c r="Z44239" s="69"/>
      <c r="AA44239" s="69"/>
    </row>
    <row r="44240" spans="24:27" x14ac:dyDescent="0.25">
      <c r="X44240" s="69"/>
      <c r="Y44240" s="69"/>
      <c r="Z44240" s="69"/>
      <c r="AA44240" s="69"/>
    </row>
    <row r="44241" spans="24:27" x14ac:dyDescent="0.25">
      <c r="X44241" s="69"/>
      <c r="Y44241" s="69"/>
      <c r="Z44241" s="69"/>
      <c r="AA44241" s="69"/>
    </row>
    <row r="44242" spans="24:27" x14ac:dyDescent="0.25">
      <c r="X44242" s="69"/>
      <c r="Y44242" s="69"/>
      <c r="Z44242" s="69"/>
      <c r="AA44242" s="69"/>
    </row>
    <row r="44243" spans="24:27" x14ac:dyDescent="0.25">
      <c r="X44243" s="69"/>
      <c r="Y44243" s="69"/>
      <c r="Z44243" s="69"/>
      <c r="AA44243" s="69"/>
    </row>
    <row r="44244" spans="24:27" x14ac:dyDescent="0.25">
      <c r="X44244" s="69"/>
      <c r="Y44244" s="69"/>
      <c r="Z44244" s="69"/>
      <c r="AA44244" s="69"/>
    </row>
    <row r="44245" spans="24:27" x14ac:dyDescent="0.25">
      <c r="X44245" s="69"/>
      <c r="Y44245" s="69"/>
      <c r="Z44245" s="69"/>
      <c r="AA44245" s="69"/>
    </row>
    <row r="44246" spans="24:27" x14ac:dyDescent="0.25">
      <c r="X44246" s="69"/>
      <c r="Y44246" s="69"/>
      <c r="Z44246" s="69"/>
      <c r="AA44246" s="69"/>
    </row>
    <row r="44247" spans="24:27" x14ac:dyDescent="0.25">
      <c r="X44247" s="69"/>
      <c r="Y44247" s="69"/>
      <c r="Z44247" s="69"/>
      <c r="AA44247" s="69"/>
    </row>
    <row r="44248" spans="24:27" x14ac:dyDescent="0.25">
      <c r="X44248" s="69"/>
      <c r="Y44248" s="69"/>
      <c r="Z44248" s="69"/>
      <c r="AA44248" s="69"/>
    </row>
    <row r="44249" spans="24:27" x14ac:dyDescent="0.25">
      <c r="X44249" s="69"/>
      <c r="Y44249" s="69"/>
      <c r="Z44249" s="69"/>
      <c r="AA44249" s="69"/>
    </row>
    <row r="44250" spans="24:27" x14ac:dyDescent="0.25">
      <c r="X44250" s="69"/>
      <c r="Y44250" s="69"/>
      <c r="Z44250" s="69"/>
      <c r="AA44250" s="69"/>
    </row>
    <row r="44251" spans="24:27" x14ac:dyDescent="0.25">
      <c r="X44251" s="69"/>
      <c r="Y44251" s="69"/>
      <c r="Z44251" s="69"/>
      <c r="AA44251" s="69"/>
    </row>
    <row r="44252" spans="24:27" x14ac:dyDescent="0.25">
      <c r="X44252" s="69"/>
      <c r="Y44252" s="69"/>
      <c r="Z44252" s="69"/>
      <c r="AA44252" s="69"/>
    </row>
    <row r="44253" spans="24:27" x14ac:dyDescent="0.25">
      <c r="X44253" s="69"/>
      <c r="Y44253" s="69"/>
      <c r="Z44253" s="69"/>
      <c r="AA44253" s="69"/>
    </row>
    <row r="44254" spans="24:27" x14ac:dyDescent="0.25">
      <c r="X44254" s="69"/>
      <c r="Y44254" s="69"/>
      <c r="Z44254" s="69"/>
      <c r="AA44254" s="69"/>
    </row>
    <row r="44255" spans="24:27" x14ac:dyDescent="0.25">
      <c r="X44255" s="69"/>
      <c r="Y44255" s="69"/>
      <c r="Z44255" s="69"/>
      <c r="AA44255" s="69"/>
    </row>
    <row r="44256" spans="24:27" x14ac:dyDescent="0.25">
      <c r="X44256" s="69"/>
      <c r="Y44256" s="69"/>
      <c r="Z44256" s="69"/>
      <c r="AA44256" s="69"/>
    </row>
    <row r="44257" spans="24:27" x14ac:dyDescent="0.25">
      <c r="X44257" s="69"/>
      <c r="Y44257" s="69"/>
      <c r="Z44257" s="69"/>
      <c r="AA44257" s="69"/>
    </row>
    <row r="44258" spans="24:27" x14ac:dyDescent="0.25">
      <c r="X44258" s="69"/>
      <c r="Y44258" s="69"/>
      <c r="Z44258" s="69"/>
      <c r="AA44258" s="69"/>
    </row>
    <row r="44259" spans="24:27" x14ac:dyDescent="0.25">
      <c r="X44259" s="69"/>
      <c r="Y44259" s="69"/>
      <c r="Z44259" s="69"/>
      <c r="AA44259" s="69"/>
    </row>
    <row r="44260" spans="24:27" x14ac:dyDescent="0.25">
      <c r="X44260" s="69"/>
      <c r="Y44260" s="69"/>
      <c r="Z44260" s="69"/>
      <c r="AA44260" s="69"/>
    </row>
    <row r="44261" spans="24:27" x14ac:dyDescent="0.25">
      <c r="X44261" s="69"/>
      <c r="Y44261" s="69"/>
      <c r="Z44261" s="69"/>
      <c r="AA44261" s="69"/>
    </row>
    <row r="44262" spans="24:27" x14ac:dyDescent="0.25">
      <c r="X44262" s="69"/>
      <c r="Y44262" s="69"/>
      <c r="Z44262" s="69"/>
      <c r="AA44262" s="69"/>
    </row>
    <row r="44263" spans="24:27" x14ac:dyDescent="0.25">
      <c r="X44263" s="69"/>
      <c r="Y44263" s="69"/>
      <c r="Z44263" s="69"/>
      <c r="AA44263" s="69"/>
    </row>
    <row r="44264" spans="24:27" x14ac:dyDescent="0.25">
      <c r="X44264" s="69"/>
      <c r="Y44264" s="69"/>
      <c r="Z44264" s="69"/>
      <c r="AA44264" s="69"/>
    </row>
    <row r="44265" spans="24:27" x14ac:dyDescent="0.25">
      <c r="X44265" s="69"/>
      <c r="Y44265" s="69"/>
      <c r="Z44265" s="69"/>
      <c r="AA44265" s="69"/>
    </row>
    <row r="44266" spans="24:27" x14ac:dyDescent="0.25">
      <c r="X44266" s="69"/>
      <c r="Y44266" s="69"/>
      <c r="Z44266" s="69"/>
      <c r="AA44266" s="69"/>
    </row>
    <row r="44267" spans="24:27" x14ac:dyDescent="0.25">
      <c r="X44267" s="69"/>
      <c r="Y44267" s="69"/>
      <c r="Z44267" s="69"/>
      <c r="AA44267" s="69"/>
    </row>
    <row r="44268" spans="24:27" x14ac:dyDescent="0.25">
      <c r="X44268" s="69"/>
      <c r="Y44268" s="69"/>
      <c r="Z44268" s="69"/>
      <c r="AA44268" s="69"/>
    </row>
    <row r="44269" spans="24:27" x14ac:dyDescent="0.25">
      <c r="X44269" s="69"/>
      <c r="Y44269" s="69"/>
      <c r="Z44269" s="69"/>
      <c r="AA44269" s="69"/>
    </row>
    <row r="44270" spans="24:27" x14ac:dyDescent="0.25">
      <c r="X44270" s="69"/>
      <c r="Y44270" s="69"/>
      <c r="Z44270" s="69"/>
      <c r="AA44270" s="69"/>
    </row>
    <row r="44271" spans="24:27" x14ac:dyDescent="0.25">
      <c r="X44271" s="69"/>
      <c r="Y44271" s="69"/>
      <c r="Z44271" s="69"/>
      <c r="AA44271" s="69"/>
    </row>
    <row r="44272" spans="24:27" x14ac:dyDescent="0.25">
      <c r="X44272" s="69"/>
      <c r="Y44272" s="69"/>
      <c r="Z44272" s="69"/>
      <c r="AA44272" s="69"/>
    </row>
    <row r="44273" spans="24:27" x14ac:dyDescent="0.25">
      <c r="X44273" s="69"/>
      <c r="Y44273" s="69"/>
      <c r="Z44273" s="69"/>
      <c r="AA44273" s="69"/>
    </row>
    <row r="44274" spans="24:27" x14ac:dyDescent="0.25">
      <c r="X44274" s="69"/>
      <c r="Y44274" s="69"/>
      <c r="Z44274" s="69"/>
      <c r="AA44274" s="69"/>
    </row>
    <row r="44275" spans="24:27" x14ac:dyDescent="0.25">
      <c r="X44275" s="69"/>
      <c r="Y44275" s="69"/>
      <c r="Z44275" s="69"/>
      <c r="AA44275" s="69"/>
    </row>
    <row r="44276" spans="24:27" x14ac:dyDescent="0.25">
      <c r="X44276" s="69"/>
      <c r="Y44276" s="69"/>
      <c r="Z44276" s="69"/>
      <c r="AA44276" s="69"/>
    </row>
    <row r="44277" spans="24:27" x14ac:dyDescent="0.25">
      <c r="X44277" s="69"/>
      <c r="Y44277" s="69"/>
      <c r="Z44277" s="69"/>
      <c r="AA44277" s="69"/>
    </row>
    <row r="44278" spans="24:27" x14ac:dyDescent="0.25">
      <c r="X44278" s="69"/>
      <c r="Y44278" s="69"/>
      <c r="Z44278" s="69"/>
      <c r="AA44278" s="69"/>
    </row>
    <row r="44279" spans="24:27" x14ac:dyDescent="0.25">
      <c r="X44279" s="69"/>
      <c r="Y44279" s="69"/>
      <c r="Z44279" s="69"/>
      <c r="AA44279" s="69"/>
    </row>
    <row r="44280" spans="24:27" x14ac:dyDescent="0.25">
      <c r="X44280" s="69"/>
      <c r="Y44280" s="69"/>
      <c r="Z44280" s="69"/>
      <c r="AA44280" s="69"/>
    </row>
    <row r="44281" spans="24:27" x14ac:dyDescent="0.25">
      <c r="X44281" s="69"/>
      <c r="Y44281" s="69"/>
      <c r="Z44281" s="69"/>
      <c r="AA44281" s="69"/>
    </row>
    <row r="44282" spans="24:27" x14ac:dyDescent="0.25">
      <c r="X44282" s="69"/>
      <c r="Y44282" s="69"/>
      <c r="Z44282" s="69"/>
      <c r="AA44282" s="69"/>
    </row>
    <row r="44283" spans="24:27" x14ac:dyDescent="0.25">
      <c r="X44283" s="69"/>
      <c r="Y44283" s="69"/>
      <c r="Z44283" s="69"/>
      <c r="AA44283" s="69"/>
    </row>
    <row r="44284" spans="24:27" x14ac:dyDescent="0.25">
      <c r="X44284" s="69"/>
      <c r="Y44284" s="69"/>
      <c r="Z44284" s="69"/>
      <c r="AA44284" s="69"/>
    </row>
    <row r="44285" spans="24:27" x14ac:dyDescent="0.25">
      <c r="X44285" s="69"/>
      <c r="Y44285" s="69"/>
      <c r="Z44285" s="69"/>
      <c r="AA44285" s="69"/>
    </row>
    <row r="44286" spans="24:27" x14ac:dyDescent="0.25">
      <c r="X44286" s="69"/>
      <c r="Y44286" s="69"/>
      <c r="Z44286" s="69"/>
      <c r="AA44286" s="69"/>
    </row>
    <row r="44287" spans="24:27" x14ac:dyDescent="0.25">
      <c r="X44287" s="69"/>
      <c r="Y44287" s="69"/>
      <c r="Z44287" s="69"/>
      <c r="AA44287" s="69"/>
    </row>
    <row r="44288" spans="24:27" x14ac:dyDescent="0.25">
      <c r="X44288" s="69"/>
      <c r="Y44288" s="69"/>
      <c r="Z44288" s="69"/>
      <c r="AA44288" s="69"/>
    </row>
    <row r="44289" spans="24:27" x14ac:dyDescent="0.25">
      <c r="X44289" s="69"/>
      <c r="Y44289" s="69"/>
      <c r="Z44289" s="69"/>
      <c r="AA44289" s="69"/>
    </row>
    <row r="44290" spans="24:27" x14ac:dyDescent="0.25">
      <c r="X44290" s="69"/>
      <c r="Y44290" s="69"/>
      <c r="Z44290" s="69"/>
      <c r="AA44290" s="69"/>
    </row>
    <row r="44291" spans="24:27" x14ac:dyDescent="0.25">
      <c r="X44291" s="69"/>
      <c r="Y44291" s="69"/>
      <c r="Z44291" s="69"/>
      <c r="AA44291" s="69"/>
    </row>
    <row r="44292" spans="24:27" x14ac:dyDescent="0.25">
      <c r="X44292" s="69"/>
      <c r="Y44292" s="69"/>
      <c r="Z44292" s="69"/>
      <c r="AA44292" s="69"/>
    </row>
    <row r="44293" spans="24:27" x14ac:dyDescent="0.25">
      <c r="X44293" s="69"/>
      <c r="Y44293" s="69"/>
      <c r="Z44293" s="69"/>
      <c r="AA44293" s="69"/>
    </row>
    <row r="44294" spans="24:27" x14ac:dyDescent="0.25">
      <c r="X44294" s="69"/>
      <c r="Y44294" s="69"/>
      <c r="Z44294" s="69"/>
      <c r="AA44294" s="69"/>
    </row>
    <row r="44295" spans="24:27" x14ac:dyDescent="0.25">
      <c r="X44295" s="69"/>
      <c r="Y44295" s="69"/>
      <c r="Z44295" s="69"/>
      <c r="AA44295" s="69"/>
    </row>
    <row r="44296" spans="24:27" x14ac:dyDescent="0.25">
      <c r="X44296" s="69"/>
      <c r="Y44296" s="69"/>
      <c r="Z44296" s="69"/>
      <c r="AA44296" s="69"/>
    </row>
    <row r="44297" spans="24:27" x14ac:dyDescent="0.25">
      <c r="X44297" s="69"/>
      <c r="Y44297" s="69"/>
      <c r="Z44297" s="69"/>
      <c r="AA44297" s="69"/>
    </row>
    <row r="44298" spans="24:27" x14ac:dyDescent="0.25">
      <c r="X44298" s="69"/>
      <c r="Y44298" s="69"/>
      <c r="Z44298" s="69"/>
      <c r="AA44298" s="69"/>
    </row>
    <row r="44299" spans="24:27" x14ac:dyDescent="0.25">
      <c r="X44299" s="69"/>
      <c r="Y44299" s="69"/>
      <c r="Z44299" s="69"/>
      <c r="AA44299" s="69"/>
    </row>
    <row r="44300" spans="24:27" x14ac:dyDescent="0.25">
      <c r="X44300" s="69"/>
      <c r="Y44300" s="69"/>
      <c r="Z44300" s="69"/>
      <c r="AA44300" s="69"/>
    </row>
    <row r="44301" spans="24:27" x14ac:dyDescent="0.25">
      <c r="X44301" s="69"/>
      <c r="Y44301" s="69"/>
      <c r="Z44301" s="69"/>
      <c r="AA44301" s="69"/>
    </row>
    <row r="44302" spans="24:27" x14ac:dyDescent="0.25">
      <c r="X44302" s="69"/>
      <c r="Y44302" s="69"/>
      <c r="Z44302" s="69"/>
      <c r="AA44302" s="69"/>
    </row>
    <row r="44303" spans="24:27" x14ac:dyDescent="0.25">
      <c r="X44303" s="69"/>
      <c r="Y44303" s="69"/>
      <c r="Z44303" s="69"/>
      <c r="AA44303" s="69"/>
    </row>
    <row r="44304" spans="24:27" x14ac:dyDescent="0.25">
      <c r="X44304" s="69"/>
      <c r="Y44304" s="69"/>
      <c r="Z44304" s="69"/>
      <c r="AA44304" s="69"/>
    </row>
    <row r="44305" spans="24:27" x14ac:dyDescent="0.25">
      <c r="X44305" s="69"/>
      <c r="Y44305" s="69"/>
      <c r="Z44305" s="69"/>
      <c r="AA44305" s="69"/>
    </row>
    <row r="44306" spans="24:27" x14ac:dyDescent="0.25">
      <c r="X44306" s="69"/>
      <c r="Y44306" s="69"/>
      <c r="Z44306" s="69"/>
      <c r="AA44306" s="69"/>
    </row>
    <row r="44307" spans="24:27" x14ac:dyDescent="0.25">
      <c r="X44307" s="69"/>
      <c r="Y44307" s="69"/>
      <c r="Z44307" s="69"/>
      <c r="AA44307" s="69"/>
    </row>
    <row r="44308" spans="24:27" x14ac:dyDescent="0.25">
      <c r="X44308" s="69"/>
      <c r="Y44308" s="69"/>
      <c r="Z44308" s="69"/>
      <c r="AA44308" s="69"/>
    </row>
    <row r="44309" spans="24:27" x14ac:dyDescent="0.25">
      <c r="X44309" s="69"/>
      <c r="Y44309" s="69"/>
      <c r="Z44309" s="69"/>
      <c r="AA44309" s="69"/>
    </row>
    <row r="44310" spans="24:27" x14ac:dyDescent="0.25">
      <c r="X44310" s="69"/>
      <c r="Y44310" s="69"/>
      <c r="Z44310" s="69"/>
      <c r="AA44310" s="69"/>
    </row>
    <row r="44311" spans="24:27" x14ac:dyDescent="0.25">
      <c r="X44311" s="69"/>
      <c r="Y44311" s="69"/>
      <c r="Z44311" s="69"/>
      <c r="AA44311" s="69"/>
    </row>
    <row r="44312" spans="24:27" x14ac:dyDescent="0.25">
      <c r="X44312" s="69"/>
      <c r="Y44312" s="69"/>
      <c r="Z44312" s="69"/>
      <c r="AA44312" s="69"/>
    </row>
    <row r="44313" spans="24:27" x14ac:dyDescent="0.25">
      <c r="X44313" s="69"/>
      <c r="Y44313" s="69"/>
      <c r="Z44313" s="69"/>
      <c r="AA44313" s="69"/>
    </row>
    <row r="44314" spans="24:27" x14ac:dyDescent="0.25">
      <c r="X44314" s="69"/>
      <c r="Y44314" s="69"/>
      <c r="Z44314" s="69"/>
      <c r="AA44314" s="69"/>
    </row>
    <row r="44315" spans="24:27" x14ac:dyDescent="0.25">
      <c r="X44315" s="69"/>
      <c r="Y44315" s="69"/>
      <c r="Z44315" s="69"/>
      <c r="AA44315" s="69"/>
    </row>
    <row r="44316" spans="24:27" x14ac:dyDescent="0.25">
      <c r="X44316" s="69"/>
      <c r="Y44316" s="69"/>
      <c r="Z44316" s="69"/>
      <c r="AA44316" s="69"/>
    </row>
    <row r="44317" spans="24:27" x14ac:dyDescent="0.25">
      <c r="X44317" s="69"/>
      <c r="Y44317" s="69"/>
      <c r="Z44317" s="69"/>
      <c r="AA44317" s="69"/>
    </row>
    <row r="44318" spans="24:27" x14ac:dyDescent="0.25">
      <c r="X44318" s="69"/>
      <c r="Y44318" s="69"/>
      <c r="Z44318" s="69"/>
      <c r="AA44318" s="69"/>
    </row>
    <row r="44319" spans="24:27" x14ac:dyDescent="0.25">
      <c r="X44319" s="69"/>
      <c r="Y44319" s="69"/>
      <c r="Z44319" s="69"/>
      <c r="AA44319" s="69"/>
    </row>
    <row r="44320" spans="24:27" x14ac:dyDescent="0.25">
      <c r="X44320" s="69"/>
      <c r="Y44320" s="69"/>
      <c r="Z44320" s="69"/>
      <c r="AA44320" s="69"/>
    </row>
    <row r="44321" spans="24:27" x14ac:dyDescent="0.25">
      <c r="X44321" s="69"/>
      <c r="Y44321" s="69"/>
      <c r="Z44321" s="69"/>
      <c r="AA44321" s="69"/>
    </row>
    <row r="44322" spans="24:27" x14ac:dyDescent="0.25">
      <c r="X44322" s="69"/>
      <c r="Y44322" s="69"/>
      <c r="Z44322" s="69"/>
      <c r="AA44322" s="69"/>
    </row>
    <row r="44323" spans="24:27" x14ac:dyDescent="0.25">
      <c r="X44323" s="69"/>
      <c r="Y44323" s="69"/>
      <c r="Z44323" s="69"/>
      <c r="AA44323" s="69"/>
    </row>
    <row r="44324" spans="24:27" x14ac:dyDescent="0.25">
      <c r="X44324" s="69"/>
      <c r="Y44324" s="69"/>
      <c r="Z44324" s="69"/>
      <c r="AA44324" s="69"/>
    </row>
    <row r="44325" spans="24:27" x14ac:dyDescent="0.25">
      <c r="X44325" s="69"/>
      <c r="Y44325" s="69"/>
      <c r="Z44325" s="69"/>
      <c r="AA44325" s="69"/>
    </row>
    <row r="44326" spans="24:27" x14ac:dyDescent="0.25">
      <c r="X44326" s="69"/>
      <c r="Y44326" s="69"/>
      <c r="Z44326" s="69"/>
      <c r="AA44326" s="69"/>
    </row>
    <row r="44327" spans="24:27" x14ac:dyDescent="0.25">
      <c r="X44327" s="69"/>
      <c r="Y44327" s="69"/>
      <c r="Z44327" s="69"/>
      <c r="AA44327" s="69"/>
    </row>
    <row r="44328" spans="24:27" x14ac:dyDescent="0.25">
      <c r="X44328" s="69"/>
      <c r="Y44328" s="69"/>
      <c r="Z44328" s="69"/>
      <c r="AA44328" s="69"/>
    </row>
    <row r="44329" spans="24:27" x14ac:dyDescent="0.25">
      <c r="X44329" s="69"/>
      <c r="Y44329" s="69"/>
      <c r="Z44329" s="69"/>
      <c r="AA44329" s="69"/>
    </row>
    <row r="44330" spans="24:27" x14ac:dyDescent="0.25">
      <c r="X44330" s="69"/>
      <c r="Y44330" s="69"/>
      <c r="Z44330" s="69"/>
      <c r="AA44330" s="69"/>
    </row>
    <row r="44331" spans="24:27" x14ac:dyDescent="0.25">
      <c r="X44331" s="69"/>
      <c r="Y44331" s="69"/>
      <c r="Z44331" s="69"/>
      <c r="AA44331" s="69"/>
    </row>
    <row r="44332" spans="24:27" x14ac:dyDescent="0.25">
      <c r="X44332" s="69"/>
      <c r="Y44332" s="69"/>
      <c r="Z44332" s="69"/>
      <c r="AA44332" s="69"/>
    </row>
    <row r="44333" spans="24:27" x14ac:dyDescent="0.25">
      <c r="X44333" s="69"/>
      <c r="Y44333" s="69"/>
      <c r="Z44333" s="69"/>
      <c r="AA44333" s="69"/>
    </row>
    <row r="44334" spans="24:27" x14ac:dyDescent="0.25">
      <c r="X44334" s="69"/>
      <c r="Y44334" s="69"/>
      <c r="Z44334" s="69"/>
      <c r="AA44334" s="69"/>
    </row>
    <row r="44335" spans="24:27" x14ac:dyDescent="0.25">
      <c r="X44335" s="69"/>
      <c r="Y44335" s="69"/>
      <c r="Z44335" s="69"/>
      <c r="AA44335" s="69"/>
    </row>
    <row r="44336" spans="24:27" x14ac:dyDescent="0.25">
      <c r="X44336" s="69"/>
      <c r="Y44336" s="69"/>
      <c r="Z44336" s="69"/>
      <c r="AA44336" s="69"/>
    </row>
    <row r="44337" spans="24:27" x14ac:dyDescent="0.25">
      <c r="X44337" s="69"/>
      <c r="Y44337" s="69"/>
      <c r="Z44337" s="69"/>
      <c r="AA44337" s="69"/>
    </row>
    <row r="44338" spans="24:27" x14ac:dyDescent="0.25">
      <c r="X44338" s="69"/>
      <c r="Y44338" s="69"/>
      <c r="Z44338" s="69"/>
      <c r="AA44338" s="69"/>
    </row>
    <row r="44339" spans="24:27" x14ac:dyDescent="0.25">
      <c r="X44339" s="69"/>
      <c r="Y44339" s="69"/>
      <c r="Z44339" s="69"/>
      <c r="AA44339" s="69"/>
    </row>
    <row r="44340" spans="24:27" x14ac:dyDescent="0.25">
      <c r="X44340" s="69"/>
      <c r="Y44340" s="69"/>
      <c r="Z44340" s="69"/>
      <c r="AA44340" s="69"/>
    </row>
    <row r="44341" spans="24:27" x14ac:dyDescent="0.25">
      <c r="X44341" s="69"/>
      <c r="Y44341" s="69"/>
      <c r="Z44341" s="69"/>
      <c r="AA44341" s="69"/>
    </row>
    <row r="44342" spans="24:27" x14ac:dyDescent="0.25">
      <c r="X44342" s="69"/>
      <c r="Y44342" s="69"/>
      <c r="Z44342" s="69"/>
      <c r="AA44342" s="69"/>
    </row>
    <row r="44343" spans="24:27" x14ac:dyDescent="0.25">
      <c r="X44343" s="69"/>
      <c r="Y44343" s="69"/>
      <c r="Z44343" s="69"/>
      <c r="AA44343" s="69"/>
    </row>
    <row r="44344" spans="24:27" x14ac:dyDescent="0.25">
      <c r="X44344" s="69"/>
      <c r="Y44344" s="69"/>
      <c r="Z44344" s="69"/>
      <c r="AA44344" s="69"/>
    </row>
    <row r="44345" spans="24:27" x14ac:dyDescent="0.25">
      <c r="X44345" s="69"/>
      <c r="Y44345" s="69"/>
      <c r="Z44345" s="69"/>
      <c r="AA44345" s="69"/>
    </row>
    <row r="44346" spans="24:27" x14ac:dyDescent="0.25">
      <c r="X44346" s="69"/>
      <c r="Y44346" s="69"/>
      <c r="Z44346" s="69"/>
      <c r="AA44346" s="69"/>
    </row>
    <row r="44347" spans="24:27" x14ac:dyDescent="0.25">
      <c r="X44347" s="69"/>
      <c r="Y44347" s="69"/>
      <c r="Z44347" s="69"/>
      <c r="AA44347" s="69"/>
    </row>
    <row r="44348" spans="24:27" x14ac:dyDescent="0.25">
      <c r="X44348" s="69"/>
      <c r="Y44348" s="69"/>
      <c r="Z44348" s="69"/>
      <c r="AA44348" s="69"/>
    </row>
    <row r="44349" spans="24:27" x14ac:dyDescent="0.25">
      <c r="X44349" s="69"/>
      <c r="Y44349" s="69"/>
      <c r="Z44349" s="69"/>
      <c r="AA44349" s="69"/>
    </row>
    <row r="44350" spans="24:27" x14ac:dyDescent="0.25">
      <c r="X44350" s="69"/>
      <c r="Y44350" s="69"/>
      <c r="Z44350" s="69"/>
      <c r="AA44350" s="69"/>
    </row>
    <row r="44351" spans="24:27" x14ac:dyDescent="0.25">
      <c r="X44351" s="69"/>
      <c r="Y44351" s="69"/>
      <c r="Z44351" s="69"/>
      <c r="AA44351" s="69"/>
    </row>
    <row r="44352" spans="24:27" x14ac:dyDescent="0.25">
      <c r="X44352" s="69"/>
      <c r="Y44352" s="69"/>
      <c r="Z44352" s="69"/>
      <c r="AA44352" s="69"/>
    </row>
    <row r="44353" spans="24:27" x14ac:dyDescent="0.25">
      <c r="X44353" s="69"/>
      <c r="Y44353" s="69"/>
      <c r="Z44353" s="69"/>
      <c r="AA44353" s="69"/>
    </row>
    <row r="44354" spans="24:27" x14ac:dyDescent="0.25">
      <c r="X44354" s="69"/>
      <c r="Y44354" s="69"/>
      <c r="Z44354" s="69"/>
      <c r="AA44354" s="69"/>
    </row>
    <row r="44355" spans="24:27" x14ac:dyDescent="0.25">
      <c r="X44355" s="69"/>
      <c r="Y44355" s="69"/>
      <c r="Z44355" s="69"/>
      <c r="AA44355" s="69"/>
    </row>
    <row r="44356" spans="24:27" x14ac:dyDescent="0.25">
      <c r="X44356" s="69"/>
      <c r="Y44356" s="69"/>
      <c r="Z44356" s="69"/>
      <c r="AA44356" s="69"/>
    </row>
    <row r="44357" spans="24:27" x14ac:dyDescent="0.25">
      <c r="X44357" s="69"/>
      <c r="Y44357" s="69"/>
      <c r="Z44357" s="69"/>
      <c r="AA44357" s="69"/>
    </row>
    <row r="44358" spans="24:27" x14ac:dyDescent="0.25">
      <c r="X44358" s="69"/>
      <c r="Y44358" s="69"/>
      <c r="Z44358" s="69"/>
      <c r="AA44358" s="69"/>
    </row>
    <row r="44359" spans="24:27" x14ac:dyDescent="0.25">
      <c r="X44359" s="69"/>
      <c r="Y44359" s="69"/>
      <c r="Z44359" s="69"/>
      <c r="AA44359" s="69"/>
    </row>
    <row r="44360" spans="24:27" x14ac:dyDescent="0.25">
      <c r="X44360" s="69"/>
      <c r="Y44360" s="69"/>
      <c r="Z44360" s="69"/>
      <c r="AA44360" s="69"/>
    </row>
    <row r="44361" spans="24:27" x14ac:dyDescent="0.25">
      <c r="X44361" s="69"/>
      <c r="Y44361" s="69"/>
      <c r="Z44361" s="69"/>
      <c r="AA44361" s="69"/>
    </row>
    <row r="44362" spans="24:27" x14ac:dyDescent="0.25">
      <c r="X44362" s="69"/>
      <c r="Y44362" s="69"/>
      <c r="Z44362" s="69"/>
      <c r="AA44362" s="69"/>
    </row>
    <row r="44363" spans="24:27" x14ac:dyDescent="0.25">
      <c r="X44363" s="69"/>
      <c r="Y44363" s="69"/>
      <c r="Z44363" s="69"/>
      <c r="AA44363" s="69"/>
    </row>
    <row r="44364" spans="24:27" x14ac:dyDescent="0.25">
      <c r="X44364" s="69"/>
      <c r="Y44364" s="69"/>
      <c r="Z44364" s="69"/>
      <c r="AA44364" s="69"/>
    </row>
    <row r="44365" spans="24:27" x14ac:dyDescent="0.25">
      <c r="X44365" s="69"/>
      <c r="Y44365" s="69"/>
      <c r="Z44365" s="69"/>
      <c r="AA44365" s="69"/>
    </row>
    <row r="44366" spans="24:27" x14ac:dyDescent="0.25">
      <c r="X44366" s="69"/>
      <c r="Y44366" s="69"/>
      <c r="Z44366" s="69"/>
      <c r="AA44366" s="69"/>
    </row>
    <row r="44367" spans="24:27" x14ac:dyDescent="0.25">
      <c r="X44367" s="69"/>
      <c r="Y44367" s="69"/>
      <c r="Z44367" s="69"/>
      <c r="AA44367" s="69"/>
    </row>
    <row r="44368" spans="24:27" x14ac:dyDescent="0.25">
      <c r="X44368" s="69"/>
      <c r="Y44368" s="69"/>
      <c r="Z44368" s="69"/>
      <c r="AA44368" s="69"/>
    </row>
    <row r="44369" spans="24:27" x14ac:dyDescent="0.25">
      <c r="X44369" s="69"/>
      <c r="Y44369" s="69"/>
      <c r="Z44369" s="69"/>
      <c r="AA44369" s="69"/>
    </row>
    <row r="44370" spans="24:27" x14ac:dyDescent="0.25">
      <c r="X44370" s="69"/>
      <c r="Y44370" s="69"/>
      <c r="Z44370" s="69"/>
      <c r="AA44370" s="69"/>
    </row>
    <row r="44371" spans="24:27" x14ac:dyDescent="0.25">
      <c r="X44371" s="69"/>
      <c r="Y44371" s="69"/>
      <c r="Z44371" s="69"/>
      <c r="AA44371" s="69"/>
    </row>
    <row r="44372" spans="24:27" x14ac:dyDescent="0.25">
      <c r="X44372" s="69"/>
      <c r="Y44372" s="69"/>
      <c r="Z44372" s="69"/>
      <c r="AA44372" s="69"/>
    </row>
    <row r="44373" spans="24:27" x14ac:dyDescent="0.25">
      <c r="X44373" s="69"/>
      <c r="Y44373" s="69"/>
      <c r="Z44373" s="69"/>
      <c r="AA44373" s="69"/>
    </row>
    <row r="44374" spans="24:27" x14ac:dyDescent="0.25">
      <c r="X44374" s="69"/>
      <c r="Y44374" s="69"/>
      <c r="Z44374" s="69"/>
      <c r="AA44374" s="69"/>
    </row>
    <row r="44375" spans="24:27" x14ac:dyDescent="0.25">
      <c r="X44375" s="69"/>
      <c r="Y44375" s="69"/>
      <c r="Z44375" s="69"/>
      <c r="AA44375" s="69"/>
    </row>
    <row r="44376" spans="24:27" x14ac:dyDescent="0.25">
      <c r="X44376" s="69"/>
      <c r="Y44376" s="69"/>
      <c r="Z44376" s="69"/>
      <c r="AA44376" s="69"/>
    </row>
    <row r="44377" spans="24:27" x14ac:dyDescent="0.25">
      <c r="X44377" s="69"/>
      <c r="Y44377" s="69"/>
      <c r="Z44377" s="69"/>
      <c r="AA44377" s="69"/>
    </row>
    <row r="44378" spans="24:27" x14ac:dyDescent="0.25">
      <c r="X44378" s="69"/>
      <c r="Y44378" s="69"/>
      <c r="Z44378" s="69"/>
      <c r="AA44378" s="69"/>
    </row>
    <row r="44379" spans="24:27" x14ac:dyDescent="0.25">
      <c r="X44379" s="69"/>
      <c r="Y44379" s="69"/>
      <c r="Z44379" s="69"/>
      <c r="AA44379" s="69"/>
    </row>
    <row r="44380" spans="24:27" x14ac:dyDescent="0.25">
      <c r="X44380" s="69"/>
      <c r="Y44380" s="69"/>
      <c r="Z44380" s="69"/>
      <c r="AA44380" s="69"/>
    </row>
    <row r="44381" spans="24:27" x14ac:dyDescent="0.25">
      <c r="X44381" s="69"/>
      <c r="Y44381" s="69"/>
      <c r="Z44381" s="69"/>
      <c r="AA44381" s="69"/>
    </row>
    <row r="44382" spans="24:27" x14ac:dyDescent="0.25">
      <c r="X44382" s="69"/>
      <c r="Y44382" s="69"/>
      <c r="Z44382" s="69"/>
      <c r="AA44382" s="69"/>
    </row>
    <row r="44383" spans="24:27" x14ac:dyDescent="0.25">
      <c r="X44383" s="69"/>
      <c r="Y44383" s="69"/>
      <c r="Z44383" s="69"/>
      <c r="AA44383" s="69"/>
    </row>
    <row r="44384" spans="24:27" x14ac:dyDescent="0.25">
      <c r="X44384" s="69"/>
      <c r="Y44384" s="69"/>
      <c r="Z44384" s="69"/>
      <c r="AA44384" s="69"/>
    </row>
    <row r="44385" spans="24:27" x14ac:dyDescent="0.25">
      <c r="X44385" s="69"/>
      <c r="Y44385" s="69"/>
      <c r="Z44385" s="69"/>
      <c r="AA44385" s="69"/>
    </row>
    <row r="44386" spans="24:27" x14ac:dyDescent="0.25">
      <c r="X44386" s="69"/>
      <c r="Y44386" s="69"/>
      <c r="Z44386" s="69"/>
      <c r="AA44386" s="69"/>
    </row>
    <row r="44387" spans="24:27" x14ac:dyDescent="0.25">
      <c r="X44387" s="69"/>
      <c r="Y44387" s="69"/>
      <c r="Z44387" s="69"/>
      <c r="AA44387" s="69"/>
    </row>
    <row r="44388" spans="24:27" x14ac:dyDescent="0.25">
      <c r="X44388" s="69"/>
      <c r="Y44388" s="69"/>
      <c r="Z44388" s="69"/>
      <c r="AA44388" s="69"/>
    </row>
    <row r="44389" spans="24:27" x14ac:dyDescent="0.25">
      <c r="X44389" s="69"/>
      <c r="Y44389" s="69"/>
      <c r="Z44389" s="69"/>
      <c r="AA44389" s="69"/>
    </row>
    <row r="44390" spans="24:27" x14ac:dyDescent="0.25">
      <c r="X44390" s="69"/>
      <c r="Y44390" s="69"/>
      <c r="Z44390" s="69"/>
      <c r="AA44390" s="69"/>
    </row>
    <row r="44391" spans="24:27" x14ac:dyDescent="0.25">
      <c r="X44391" s="69"/>
      <c r="Y44391" s="69"/>
      <c r="Z44391" s="69"/>
      <c r="AA44391" s="69"/>
    </row>
    <row r="44392" spans="24:27" x14ac:dyDescent="0.25">
      <c r="X44392" s="69"/>
      <c r="Y44392" s="69"/>
      <c r="Z44392" s="69"/>
      <c r="AA44392" s="69"/>
    </row>
    <row r="44393" spans="24:27" x14ac:dyDescent="0.25">
      <c r="X44393" s="69"/>
      <c r="Y44393" s="69"/>
      <c r="Z44393" s="69"/>
      <c r="AA44393" s="69"/>
    </row>
    <row r="44394" spans="24:27" x14ac:dyDescent="0.25">
      <c r="X44394" s="69"/>
      <c r="Y44394" s="69"/>
      <c r="Z44394" s="69"/>
      <c r="AA44394" s="69"/>
    </row>
    <row r="44395" spans="24:27" x14ac:dyDescent="0.25">
      <c r="X44395" s="69"/>
      <c r="Y44395" s="69"/>
      <c r="Z44395" s="69"/>
      <c r="AA44395" s="69"/>
    </row>
    <row r="44396" spans="24:27" x14ac:dyDescent="0.25">
      <c r="X44396" s="69"/>
      <c r="Y44396" s="69"/>
      <c r="Z44396" s="69"/>
      <c r="AA44396" s="69"/>
    </row>
    <row r="44397" spans="24:27" x14ac:dyDescent="0.25">
      <c r="X44397" s="69"/>
      <c r="Y44397" s="69"/>
      <c r="Z44397" s="69"/>
      <c r="AA44397" s="69"/>
    </row>
    <row r="44398" spans="24:27" x14ac:dyDescent="0.25">
      <c r="X44398" s="69"/>
      <c r="Y44398" s="69"/>
      <c r="Z44398" s="69"/>
      <c r="AA44398" s="69"/>
    </row>
    <row r="44399" spans="24:27" x14ac:dyDescent="0.25">
      <c r="X44399" s="69"/>
      <c r="Y44399" s="69"/>
      <c r="Z44399" s="69"/>
      <c r="AA44399" s="69"/>
    </row>
    <row r="44400" spans="24:27" x14ac:dyDescent="0.25">
      <c r="X44400" s="69"/>
      <c r="Y44400" s="69"/>
      <c r="Z44400" s="69"/>
      <c r="AA44400" s="69"/>
    </row>
    <row r="44401" spans="24:27" x14ac:dyDescent="0.25">
      <c r="X44401" s="69"/>
      <c r="Y44401" s="69"/>
      <c r="Z44401" s="69"/>
      <c r="AA44401" s="69"/>
    </row>
    <row r="44402" spans="24:27" x14ac:dyDescent="0.25">
      <c r="X44402" s="69"/>
      <c r="Y44402" s="69"/>
      <c r="Z44402" s="69"/>
      <c r="AA44402" s="69"/>
    </row>
    <row r="44403" spans="24:27" x14ac:dyDescent="0.25">
      <c r="X44403" s="69"/>
      <c r="Y44403" s="69"/>
      <c r="Z44403" s="69"/>
      <c r="AA44403" s="69"/>
    </row>
    <row r="44404" spans="24:27" x14ac:dyDescent="0.25">
      <c r="X44404" s="69"/>
      <c r="Y44404" s="69"/>
      <c r="Z44404" s="69"/>
      <c r="AA44404" s="69"/>
    </row>
    <row r="44405" spans="24:27" x14ac:dyDescent="0.25">
      <c r="X44405" s="69"/>
      <c r="Y44405" s="69"/>
      <c r="Z44405" s="69"/>
      <c r="AA44405" s="69"/>
    </row>
    <row r="44406" spans="24:27" x14ac:dyDescent="0.25">
      <c r="X44406" s="69"/>
      <c r="Y44406" s="69"/>
      <c r="Z44406" s="69"/>
      <c r="AA44406" s="69"/>
    </row>
    <row r="44407" spans="24:27" x14ac:dyDescent="0.25">
      <c r="X44407" s="69"/>
      <c r="Y44407" s="69"/>
      <c r="Z44407" s="69"/>
      <c r="AA44407" s="69"/>
    </row>
    <row r="44408" spans="24:27" x14ac:dyDescent="0.25">
      <c r="X44408" s="69"/>
      <c r="Y44408" s="69"/>
      <c r="Z44408" s="69"/>
      <c r="AA44408" s="69"/>
    </row>
    <row r="44409" spans="24:27" x14ac:dyDescent="0.25">
      <c r="X44409" s="69"/>
      <c r="Y44409" s="69"/>
      <c r="Z44409" s="69"/>
      <c r="AA44409" s="69"/>
    </row>
    <row r="44410" spans="24:27" x14ac:dyDescent="0.25">
      <c r="X44410" s="69"/>
      <c r="Y44410" s="69"/>
      <c r="Z44410" s="69"/>
      <c r="AA44410" s="69"/>
    </row>
    <row r="44411" spans="24:27" x14ac:dyDescent="0.25">
      <c r="X44411" s="69"/>
      <c r="Y44411" s="69"/>
      <c r="Z44411" s="69"/>
      <c r="AA44411" s="69"/>
    </row>
    <row r="44412" spans="24:27" x14ac:dyDescent="0.25">
      <c r="X44412" s="69"/>
      <c r="Y44412" s="69"/>
      <c r="Z44412" s="69"/>
      <c r="AA44412" s="69"/>
    </row>
    <row r="44413" spans="24:27" x14ac:dyDescent="0.25">
      <c r="X44413" s="69"/>
      <c r="Y44413" s="69"/>
      <c r="Z44413" s="69"/>
      <c r="AA44413" s="69"/>
    </row>
    <row r="44414" spans="24:27" x14ac:dyDescent="0.25">
      <c r="X44414" s="69"/>
      <c r="Y44414" s="69"/>
      <c r="Z44414" s="69"/>
      <c r="AA44414" s="69"/>
    </row>
    <row r="44415" spans="24:27" x14ac:dyDescent="0.25">
      <c r="X44415" s="69"/>
      <c r="Y44415" s="69"/>
      <c r="Z44415" s="69"/>
      <c r="AA44415" s="69"/>
    </row>
    <row r="44416" spans="24:27" x14ac:dyDescent="0.25">
      <c r="X44416" s="69"/>
      <c r="Y44416" s="69"/>
      <c r="Z44416" s="69"/>
      <c r="AA44416" s="69"/>
    </row>
    <row r="44417" spans="24:27" x14ac:dyDescent="0.25">
      <c r="X44417" s="69"/>
      <c r="Y44417" s="69"/>
      <c r="Z44417" s="69"/>
      <c r="AA44417" s="69"/>
    </row>
    <row r="44418" spans="24:27" x14ac:dyDescent="0.25">
      <c r="X44418" s="69"/>
      <c r="Y44418" s="69"/>
      <c r="Z44418" s="69"/>
      <c r="AA44418" s="69"/>
    </row>
    <row r="44419" spans="24:27" x14ac:dyDescent="0.25">
      <c r="X44419" s="69"/>
      <c r="Y44419" s="69"/>
      <c r="Z44419" s="69"/>
      <c r="AA44419" s="69"/>
    </row>
    <row r="44420" spans="24:27" x14ac:dyDescent="0.25">
      <c r="X44420" s="69"/>
      <c r="Y44420" s="69"/>
      <c r="Z44420" s="69"/>
      <c r="AA44420" s="69"/>
    </row>
    <row r="44421" spans="24:27" x14ac:dyDescent="0.25">
      <c r="X44421" s="69"/>
      <c r="Y44421" s="69"/>
      <c r="Z44421" s="69"/>
      <c r="AA44421" s="69"/>
    </row>
    <row r="44422" spans="24:27" x14ac:dyDescent="0.25">
      <c r="X44422" s="69"/>
      <c r="Y44422" s="69"/>
      <c r="Z44422" s="69"/>
      <c r="AA44422" s="69"/>
    </row>
    <row r="44423" spans="24:27" x14ac:dyDescent="0.25">
      <c r="X44423" s="69"/>
      <c r="Y44423" s="69"/>
      <c r="Z44423" s="69"/>
      <c r="AA44423" s="69"/>
    </row>
    <row r="44424" spans="24:27" x14ac:dyDescent="0.25">
      <c r="X44424" s="69"/>
      <c r="Y44424" s="69"/>
      <c r="Z44424" s="69"/>
      <c r="AA44424" s="69"/>
    </row>
    <row r="44425" spans="24:27" x14ac:dyDescent="0.25">
      <c r="X44425" s="69"/>
      <c r="Y44425" s="69"/>
      <c r="Z44425" s="69"/>
      <c r="AA44425" s="69"/>
    </row>
    <row r="44426" spans="24:27" x14ac:dyDescent="0.25">
      <c r="X44426" s="69"/>
      <c r="Y44426" s="69"/>
      <c r="Z44426" s="69"/>
      <c r="AA44426" s="69"/>
    </row>
    <row r="44427" spans="24:27" x14ac:dyDescent="0.25">
      <c r="X44427" s="69"/>
      <c r="Y44427" s="69"/>
      <c r="Z44427" s="69"/>
      <c r="AA44427" s="69"/>
    </row>
    <row r="44428" spans="24:27" x14ac:dyDescent="0.25">
      <c r="X44428" s="69"/>
      <c r="Y44428" s="69"/>
      <c r="Z44428" s="69"/>
      <c r="AA44428" s="69"/>
    </row>
    <row r="44429" spans="24:27" x14ac:dyDescent="0.25">
      <c r="X44429" s="69"/>
      <c r="Y44429" s="69"/>
      <c r="Z44429" s="69"/>
      <c r="AA44429" s="69"/>
    </row>
    <row r="44430" spans="24:27" x14ac:dyDescent="0.25">
      <c r="X44430" s="69"/>
      <c r="Y44430" s="69"/>
      <c r="Z44430" s="69"/>
      <c r="AA44430" s="69"/>
    </row>
    <row r="44431" spans="24:27" x14ac:dyDescent="0.25">
      <c r="X44431" s="69"/>
      <c r="Y44431" s="69"/>
      <c r="Z44431" s="69"/>
      <c r="AA44431" s="69"/>
    </row>
    <row r="44432" spans="24:27" x14ac:dyDescent="0.25">
      <c r="X44432" s="69"/>
      <c r="Y44432" s="69"/>
      <c r="Z44432" s="69"/>
      <c r="AA44432" s="69"/>
    </row>
    <row r="44433" spans="24:27" x14ac:dyDescent="0.25">
      <c r="X44433" s="69"/>
      <c r="Y44433" s="69"/>
      <c r="Z44433" s="69"/>
      <c r="AA44433" s="69"/>
    </row>
    <row r="44434" spans="24:27" x14ac:dyDescent="0.25">
      <c r="X44434" s="69"/>
      <c r="Y44434" s="69"/>
      <c r="Z44434" s="69"/>
      <c r="AA44434" s="69"/>
    </row>
    <row r="44435" spans="24:27" x14ac:dyDescent="0.25">
      <c r="X44435" s="69"/>
      <c r="Y44435" s="69"/>
      <c r="Z44435" s="69"/>
      <c r="AA44435" s="69"/>
    </row>
    <row r="44436" spans="24:27" x14ac:dyDescent="0.25">
      <c r="X44436" s="69"/>
      <c r="Y44436" s="69"/>
      <c r="Z44436" s="69"/>
      <c r="AA44436" s="69"/>
    </row>
    <row r="44437" spans="24:27" x14ac:dyDescent="0.25">
      <c r="X44437" s="69"/>
      <c r="Y44437" s="69"/>
      <c r="Z44437" s="69"/>
      <c r="AA44437" s="69"/>
    </row>
    <row r="44438" spans="24:27" x14ac:dyDescent="0.25">
      <c r="X44438" s="69"/>
      <c r="Y44438" s="69"/>
      <c r="Z44438" s="69"/>
      <c r="AA44438" s="69"/>
    </row>
    <row r="44439" spans="24:27" x14ac:dyDescent="0.25">
      <c r="X44439" s="69"/>
      <c r="Y44439" s="69"/>
      <c r="Z44439" s="69"/>
      <c r="AA44439" s="69"/>
    </row>
    <row r="44440" spans="24:27" x14ac:dyDescent="0.25">
      <c r="X44440" s="69"/>
      <c r="Y44440" s="69"/>
      <c r="Z44440" s="69"/>
      <c r="AA44440" s="69"/>
    </row>
    <row r="44441" spans="24:27" x14ac:dyDescent="0.25">
      <c r="X44441" s="69"/>
      <c r="Y44441" s="69"/>
      <c r="Z44441" s="69"/>
      <c r="AA44441" s="69"/>
    </row>
    <row r="44442" spans="24:27" x14ac:dyDescent="0.25">
      <c r="X44442" s="69"/>
      <c r="Y44442" s="69"/>
      <c r="Z44442" s="69"/>
      <c r="AA44442" s="69"/>
    </row>
    <row r="44443" spans="24:27" x14ac:dyDescent="0.25">
      <c r="X44443" s="69"/>
      <c r="Y44443" s="69"/>
      <c r="Z44443" s="69"/>
      <c r="AA44443" s="69"/>
    </row>
    <row r="44444" spans="24:27" x14ac:dyDescent="0.25">
      <c r="X44444" s="69"/>
      <c r="Y44444" s="69"/>
      <c r="Z44444" s="69"/>
      <c r="AA44444" s="69"/>
    </row>
    <row r="44445" spans="24:27" x14ac:dyDescent="0.25">
      <c r="X44445" s="69"/>
      <c r="Y44445" s="69"/>
      <c r="Z44445" s="69"/>
      <c r="AA44445" s="69"/>
    </row>
    <row r="44446" spans="24:27" x14ac:dyDescent="0.25">
      <c r="X44446" s="69"/>
      <c r="Y44446" s="69"/>
      <c r="Z44446" s="69"/>
      <c r="AA44446" s="69"/>
    </row>
    <row r="44447" spans="24:27" x14ac:dyDescent="0.25">
      <c r="X44447" s="69"/>
      <c r="Y44447" s="69"/>
      <c r="Z44447" s="69"/>
      <c r="AA44447" s="69"/>
    </row>
    <row r="44448" spans="24:27" x14ac:dyDescent="0.25">
      <c r="X44448" s="69"/>
      <c r="Y44448" s="69"/>
      <c r="Z44448" s="69"/>
      <c r="AA44448" s="69"/>
    </row>
    <row r="44449" spans="24:27" x14ac:dyDescent="0.25">
      <c r="X44449" s="69"/>
      <c r="Y44449" s="69"/>
      <c r="Z44449" s="69"/>
      <c r="AA44449" s="69"/>
    </row>
    <row r="44450" spans="24:27" x14ac:dyDescent="0.25">
      <c r="X44450" s="69"/>
      <c r="Y44450" s="69"/>
      <c r="Z44450" s="69"/>
      <c r="AA44450" s="69"/>
    </row>
    <row r="44451" spans="24:27" x14ac:dyDescent="0.25">
      <c r="X44451" s="69"/>
      <c r="Y44451" s="69"/>
      <c r="Z44451" s="69"/>
      <c r="AA44451" s="69"/>
    </row>
    <row r="44452" spans="24:27" x14ac:dyDescent="0.25">
      <c r="X44452" s="69"/>
      <c r="Y44452" s="69"/>
      <c r="Z44452" s="69"/>
      <c r="AA44452" s="69"/>
    </row>
    <row r="44453" spans="24:27" x14ac:dyDescent="0.25">
      <c r="X44453" s="69"/>
      <c r="Y44453" s="69"/>
      <c r="Z44453" s="69"/>
      <c r="AA44453" s="69"/>
    </row>
    <row r="44454" spans="24:27" x14ac:dyDescent="0.25">
      <c r="X44454" s="69"/>
      <c r="Y44454" s="69"/>
      <c r="Z44454" s="69"/>
      <c r="AA44454" s="69"/>
    </row>
    <row r="44455" spans="24:27" x14ac:dyDescent="0.25">
      <c r="X44455" s="69"/>
      <c r="Y44455" s="69"/>
      <c r="Z44455" s="69"/>
      <c r="AA44455" s="69"/>
    </row>
    <row r="44456" spans="24:27" x14ac:dyDescent="0.25">
      <c r="X44456" s="69"/>
      <c r="Y44456" s="69"/>
      <c r="Z44456" s="69"/>
      <c r="AA44456" s="69"/>
    </row>
    <row r="44457" spans="24:27" x14ac:dyDescent="0.25">
      <c r="X44457" s="69"/>
      <c r="Y44457" s="69"/>
      <c r="Z44457" s="69"/>
      <c r="AA44457" s="69"/>
    </row>
    <row r="44458" spans="24:27" x14ac:dyDescent="0.25">
      <c r="X44458" s="69"/>
      <c r="Y44458" s="69"/>
      <c r="Z44458" s="69"/>
      <c r="AA44458" s="69"/>
    </row>
    <row r="44459" spans="24:27" x14ac:dyDescent="0.25">
      <c r="X44459" s="69"/>
      <c r="Y44459" s="69"/>
      <c r="Z44459" s="69"/>
      <c r="AA44459" s="69"/>
    </row>
    <row r="44460" spans="24:27" x14ac:dyDescent="0.25">
      <c r="X44460" s="69"/>
      <c r="Y44460" s="69"/>
      <c r="Z44460" s="69"/>
      <c r="AA44460" s="69"/>
    </row>
    <row r="44461" spans="24:27" x14ac:dyDescent="0.25">
      <c r="X44461" s="69"/>
      <c r="Y44461" s="69"/>
      <c r="Z44461" s="69"/>
      <c r="AA44461" s="69"/>
    </row>
    <row r="44462" spans="24:27" x14ac:dyDescent="0.25">
      <c r="X44462" s="69"/>
      <c r="Y44462" s="69"/>
      <c r="Z44462" s="69"/>
      <c r="AA44462" s="69"/>
    </row>
    <row r="44463" spans="24:27" x14ac:dyDescent="0.25">
      <c r="X44463" s="69"/>
      <c r="Y44463" s="69"/>
      <c r="Z44463" s="69"/>
      <c r="AA44463" s="69"/>
    </row>
    <row r="44464" spans="24:27" x14ac:dyDescent="0.25">
      <c r="X44464" s="69"/>
      <c r="Y44464" s="69"/>
      <c r="Z44464" s="69"/>
      <c r="AA44464" s="69"/>
    </row>
    <row r="44465" spans="24:27" x14ac:dyDescent="0.25">
      <c r="X44465" s="69"/>
      <c r="Y44465" s="69"/>
      <c r="Z44465" s="69"/>
      <c r="AA44465" s="69"/>
    </row>
    <row r="44466" spans="24:27" x14ac:dyDescent="0.25">
      <c r="X44466" s="69"/>
      <c r="Y44466" s="69"/>
      <c r="Z44466" s="69"/>
      <c r="AA44466" s="69"/>
    </row>
    <row r="44467" spans="24:27" x14ac:dyDescent="0.25">
      <c r="X44467" s="69"/>
      <c r="Y44467" s="69"/>
      <c r="Z44467" s="69"/>
      <c r="AA44467" s="69"/>
    </row>
    <row r="44468" spans="24:27" x14ac:dyDescent="0.25">
      <c r="X44468" s="69"/>
      <c r="Y44468" s="69"/>
      <c r="Z44468" s="69"/>
      <c r="AA44468" s="69"/>
    </row>
    <row r="44469" spans="24:27" x14ac:dyDescent="0.25">
      <c r="X44469" s="69"/>
      <c r="Y44469" s="69"/>
      <c r="Z44469" s="69"/>
      <c r="AA44469" s="69"/>
    </row>
    <row r="44470" spans="24:27" x14ac:dyDescent="0.25">
      <c r="X44470" s="69"/>
      <c r="Y44470" s="69"/>
      <c r="Z44470" s="69"/>
      <c r="AA44470" s="69"/>
    </row>
    <row r="44471" spans="24:27" x14ac:dyDescent="0.25">
      <c r="X44471" s="69"/>
      <c r="Y44471" s="69"/>
      <c r="Z44471" s="69"/>
      <c r="AA44471" s="69"/>
    </row>
    <row r="44472" spans="24:27" x14ac:dyDescent="0.25">
      <c r="X44472" s="69"/>
      <c r="Y44472" s="69"/>
      <c r="Z44472" s="69"/>
      <c r="AA44472" s="69"/>
    </row>
    <row r="44473" spans="24:27" x14ac:dyDescent="0.25">
      <c r="X44473" s="69"/>
      <c r="Y44473" s="69"/>
      <c r="Z44473" s="69"/>
      <c r="AA44473" s="69"/>
    </row>
    <row r="44474" spans="24:27" x14ac:dyDescent="0.25">
      <c r="X44474" s="69"/>
      <c r="Y44474" s="69"/>
      <c r="Z44474" s="69"/>
      <c r="AA44474" s="69"/>
    </row>
    <row r="44475" spans="24:27" x14ac:dyDescent="0.25">
      <c r="X44475" s="69"/>
      <c r="Y44475" s="69"/>
      <c r="Z44475" s="69"/>
      <c r="AA44475" s="69"/>
    </row>
    <row r="44476" spans="24:27" x14ac:dyDescent="0.25">
      <c r="X44476" s="69"/>
      <c r="Y44476" s="69"/>
      <c r="Z44476" s="69"/>
      <c r="AA44476" s="69"/>
    </row>
    <row r="44477" spans="24:27" x14ac:dyDescent="0.25">
      <c r="X44477" s="69"/>
      <c r="Y44477" s="69"/>
      <c r="Z44477" s="69"/>
      <c r="AA44477" s="69"/>
    </row>
    <row r="44478" spans="24:27" x14ac:dyDescent="0.25">
      <c r="X44478" s="69"/>
      <c r="Y44478" s="69"/>
      <c r="Z44478" s="69"/>
      <c r="AA44478" s="69"/>
    </row>
    <row r="44479" spans="24:27" x14ac:dyDescent="0.25">
      <c r="X44479" s="69"/>
      <c r="Y44479" s="69"/>
      <c r="Z44479" s="69"/>
      <c r="AA44479" s="69"/>
    </row>
    <row r="44480" spans="24:27" x14ac:dyDescent="0.25">
      <c r="X44480" s="69"/>
      <c r="Y44480" s="69"/>
      <c r="Z44480" s="69"/>
      <c r="AA44480" s="69"/>
    </row>
    <row r="44481" spans="24:27" x14ac:dyDescent="0.25">
      <c r="X44481" s="69"/>
      <c r="Y44481" s="69"/>
      <c r="Z44481" s="69"/>
      <c r="AA44481" s="69"/>
    </row>
    <row r="44482" spans="24:27" x14ac:dyDescent="0.25">
      <c r="X44482" s="69"/>
      <c r="Y44482" s="69"/>
      <c r="Z44482" s="69"/>
      <c r="AA44482" s="69"/>
    </row>
    <row r="44483" spans="24:27" x14ac:dyDescent="0.25">
      <c r="X44483" s="69"/>
      <c r="Y44483" s="69"/>
      <c r="Z44483" s="69"/>
      <c r="AA44483" s="69"/>
    </row>
    <row r="44484" spans="24:27" x14ac:dyDescent="0.25">
      <c r="X44484" s="69"/>
      <c r="Y44484" s="69"/>
      <c r="Z44484" s="69"/>
      <c r="AA44484" s="69"/>
    </row>
    <row r="44485" spans="24:27" x14ac:dyDescent="0.25">
      <c r="X44485" s="69"/>
      <c r="Y44485" s="69"/>
      <c r="Z44485" s="69"/>
      <c r="AA44485" s="69"/>
    </row>
    <row r="44486" spans="24:27" x14ac:dyDescent="0.25">
      <c r="X44486" s="69"/>
      <c r="Y44486" s="69"/>
      <c r="Z44486" s="69"/>
      <c r="AA44486" s="69"/>
    </row>
    <row r="44487" spans="24:27" x14ac:dyDescent="0.25">
      <c r="X44487" s="69"/>
      <c r="Y44487" s="69"/>
      <c r="Z44487" s="69"/>
      <c r="AA44487" s="69"/>
    </row>
    <row r="44488" spans="24:27" x14ac:dyDescent="0.25">
      <c r="X44488" s="69"/>
      <c r="Y44488" s="69"/>
      <c r="Z44488" s="69"/>
      <c r="AA44488" s="69"/>
    </row>
    <row r="44489" spans="24:27" x14ac:dyDescent="0.25">
      <c r="X44489" s="69"/>
      <c r="Y44489" s="69"/>
      <c r="Z44489" s="69"/>
      <c r="AA44489" s="69"/>
    </row>
    <row r="44490" spans="24:27" x14ac:dyDescent="0.25">
      <c r="X44490" s="69"/>
      <c r="Y44490" s="69"/>
      <c r="Z44490" s="69"/>
      <c r="AA44490" s="69"/>
    </row>
    <row r="44491" spans="24:27" x14ac:dyDescent="0.25">
      <c r="X44491" s="69"/>
      <c r="Y44491" s="69"/>
      <c r="Z44491" s="69"/>
      <c r="AA44491" s="69"/>
    </row>
    <row r="44492" spans="24:27" x14ac:dyDescent="0.25">
      <c r="X44492" s="69"/>
      <c r="Y44492" s="69"/>
      <c r="Z44492" s="69"/>
      <c r="AA44492" s="69"/>
    </row>
    <row r="44493" spans="24:27" x14ac:dyDescent="0.25">
      <c r="X44493" s="69"/>
      <c r="Y44493" s="69"/>
      <c r="Z44493" s="69"/>
      <c r="AA44493" s="69"/>
    </row>
    <row r="44494" spans="24:27" x14ac:dyDescent="0.25">
      <c r="X44494" s="69"/>
      <c r="Y44494" s="69"/>
      <c r="Z44494" s="69"/>
      <c r="AA44494" s="69"/>
    </row>
    <row r="44495" spans="24:27" x14ac:dyDescent="0.25">
      <c r="X44495" s="69"/>
      <c r="Y44495" s="69"/>
      <c r="Z44495" s="69"/>
      <c r="AA44495" s="69"/>
    </row>
    <row r="44496" spans="24:27" x14ac:dyDescent="0.25">
      <c r="X44496" s="69"/>
      <c r="Y44496" s="69"/>
      <c r="Z44496" s="69"/>
      <c r="AA44496" s="69"/>
    </row>
    <row r="44497" spans="24:27" x14ac:dyDescent="0.25">
      <c r="X44497" s="69"/>
      <c r="Y44497" s="69"/>
      <c r="Z44497" s="69"/>
      <c r="AA44497" s="69"/>
    </row>
    <row r="44498" spans="24:27" x14ac:dyDescent="0.25">
      <c r="X44498" s="69"/>
      <c r="Y44498" s="69"/>
      <c r="Z44498" s="69"/>
      <c r="AA44498" s="69"/>
    </row>
    <row r="44499" spans="24:27" x14ac:dyDescent="0.25">
      <c r="X44499" s="69"/>
      <c r="Y44499" s="69"/>
      <c r="Z44499" s="69"/>
      <c r="AA44499" s="69"/>
    </row>
    <row r="44500" spans="24:27" x14ac:dyDescent="0.25">
      <c r="X44500" s="69"/>
      <c r="Y44500" s="69"/>
      <c r="Z44500" s="69"/>
      <c r="AA44500" s="69"/>
    </row>
    <row r="44501" spans="24:27" x14ac:dyDescent="0.25">
      <c r="X44501" s="69"/>
      <c r="Y44501" s="69"/>
      <c r="Z44501" s="69"/>
      <c r="AA44501" s="69"/>
    </row>
    <row r="44502" spans="24:27" x14ac:dyDescent="0.25">
      <c r="X44502" s="69"/>
      <c r="Y44502" s="69"/>
      <c r="Z44502" s="69"/>
      <c r="AA44502" s="69"/>
    </row>
    <row r="44503" spans="24:27" x14ac:dyDescent="0.25">
      <c r="X44503" s="69"/>
      <c r="Y44503" s="69"/>
      <c r="Z44503" s="69"/>
      <c r="AA44503" s="69"/>
    </row>
    <row r="44504" spans="24:27" x14ac:dyDescent="0.25">
      <c r="X44504" s="69"/>
      <c r="Y44504" s="69"/>
      <c r="Z44504" s="69"/>
      <c r="AA44504" s="69"/>
    </row>
    <row r="44505" spans="24:27" x14ac:dyDescent="0.25">
      <c r="X44505" s="69"/>
      <c r="Y44505" s="69"/>
      <c r="Z44505" s="69"/>
      <c r="AA44505" s="69"/>
    </row>
    <row r="44506" spans="24:27" x14ac:dyDescent="0.25">
      <c r="X44506" s="69"/>
      <c r="Y44506" s="69"/>
      <c r="Z44506" s="69"/>
      <c r="AA44506" s="69"/>
    </row>
    <row r="44507" spans="24:27" x14ac:dyDescent="0.25">
      <c r="X44507" s="69"/>
      <c r="Y44507" s="69"/>
      <c r="Z44507" s="69"/>
      <c r="AA44507" s="69"/>
    </row>
    <row r="44508" spans="24:27" x14ac:dyDescent="0.25">
      <c r="X44508" s="69"/>
      <c r="Y44508" s="69"/>
      <c r="Z44508" s="69"/>
      <c r="AA44508" s="69"/>
    </row>
    <row r="44509" spans="24:27" x14ac:dyDescent="0.25">
      <c r="X44509" s="69"/>
      <c r="Y44509" s="69"/>
      <c r="Z44509" s="69"/>
      <c r="AA44509" s="69"/>
    </row>
    <row r="44510" spans="24:27" x14ac:dyDescent="0.25">
      <c r="X44510" s="69"/>
      <c r="Y44510" s="69"/>
      <c r="Z44510" s="69"/>
      <c r="AA44510" s="69"/>
    </row>
    <row r="44511" spans="24:27" x14ac:dyDescent="0.25">
      <c r="X44511" s="69"/>
      <c r="Y44511" s="69"/>
      <c r="Z44511" s="69"/>
      <c r="AA44511" s="69"/>
    </row>
    <row r="44512" spans="24:27" x14ac:dyDescent="0.25">
      <c r="X44512" s="69"/>
      <c r="Y44512" s="69"/>
      <c r="Z44512" s="69"/>
      <c r="AA44512" s="69"/>
    </row>
    <row r="44513" spans="24:27" x14ac:dyDescent="0.25">
      <c r="X44513" s="69"/>
      <c r="Y44513" s="69"/>
      <c r="Z44513" s="69"/>
      <c r="AA44513" s="69"/>
    </row>
    <row r="44514" spans="24:27" x14ac:dyDescent="0.25">
      <c r="X44514" s="69"/>
      <c r="Y44514" s="69"/>
      <c r="Z44514" s="69"/>
      <c r="AA44514" s="69"/>
    </row>
    <row r="44515" spans="24:27" x14ac:dyDescent="0.25">
      <c r="X44515" s="69"/>
      <c r="Y44515" s="69"/>
      <c r="Z44515" s="69"/>
      <c r="AA44515" s="69"/>
    </row>
    <row r="44516" spans="24:27" x14ac:dyDescent="0.25">
      <c r="X44516" s="69"/>
      <c r="Y44516" s="69"/>
      <c r="Z44516" s="69"/>
      <c r="AA44516" s="69"/>
    </row>
    <row r="44517" spans="24:27" x14ac:dyDescent="0.25">
      <c r="X44517" s="69"/>
      <c r="Y44517" s="69"/>
      <c r="Z44517" s="69"/>
      <c r="AA44517" s="69"/>
    </row>
    <row r="44518" spans="24:27" x14ac:dyDescent="0.25">
      <c r="X44518" s="69"/>
      <c r="Y44518" s="69"/>
      <c r="Z44518" s="69"/>
      <c r="AA44518" s="69"/>
    </row>
    <row r="44519" spans="24:27" x14ac:dyDescent="0.25">
      <c r="X44519" s="69"/>
      <c r="Y44519" s="69"/>
      <c r="Z44519" s="69"/>
      <c r="AA44519" s="69"/>
    </row>
    <row r="44520" spans="24:27" x14ac:dyDescent="0.25">
      <c r="X44520" s="69"/>
      <c r="Y44520" s="69"/>
      <c r="Z44520" s="69"/>
      <c r="AA44520" s="69"/>
    </row>
    <row r="44521" spans="24:27" x14ac:dyDescent="0.25">
      <c r="X44521" s="69"/>
      <c r="Y44521" s="69"/>
      <c r="Z44521" s="69"/>
      <c r="AA44521" s="69"/>
    </row>
    <row r="44522" spans="24:27" x14ac:dyDescent="0.25">
      <c r="X44522" s="69"/>
      <c r="Y44522" s="69"/>
      <c r="Z44522" s="69"/>
      <c r="AA44522" s="69"/>
    </row>
    <row r="44523" spans="24:27" x14ac:dyDescent="0.25">
      <c r="X44523" s="69"/>
      <c r="Y44523" s="69"/>
      <c r="Z44523" s="69"/>
      <c r="AA44523" s="69"/>
    </row>
    <row r="44524" spans="24:27" x14ac:dyDescent="0.25">
      <c r="X44524" s="69"/>
      <c r="Y44524" s="69"/>
      <c r="Z44524" s="69"/>
      <c r="AA44524" s="69"/>
    </row>
    <row r="44525" spans="24:27" x14ac:dyDescent="0.25">
      <c r="X44525" s="69"/>
      <c r="Y44525" s="69"/>
      <c r="Z44525" s="69"/>
      <c r="AA44525" s="69"/>
    </row>
    <row r="44526" spans="24:27" x14ac:dyDescent="0.25">
      <c r="X44526" s="69"/>
      <c r="Y44526" s="69"/>
      <c r="Z44526" s="69"/>
      <c r="AA44526" s="69"/>
    </row>
    <row r="44527" spans="24:27" x14ac:dyDescent="0.25">
      <c r="X44527" s="69"/>
      <c r="Y44527" s="69"/>
      <c r="Z44527" s="69"/>
      <c r="AA44527" s="69"/>
    </row>
    <row r="44528" spans="24:27" x14ac:dyDescent="0.25">
      <c r="X44528" s="69"/>
      <c r="Y44528" s="69"/>
      <c r="Z44528" s="69"/>
      <c r="AA44528" s="69"/>
    </row>
    <row r="44529" spans="24:27" x14ac:dyDescent="0.25">
      <c r="X44529" s="69"/>
      <c r="Y44529" s="69"/>
      <c r="Z44529" s="69"/>
      <c r="AA44529" s="69"/>
    </row>
    <row r="44530" spans="24:27" x14ac:dyDescent="0.25">
      <c r="X44530" s="69"/>
      <c r="Y44530" s="69"/>
      <c r="Z44530" s="69"/>
      <c r="AA44530" s="69"/>
    </row>
    <row r="44531" spans="24:27" x14ac:dyDescent="0.25">
      <c r="X44531" s="69"/>
      <c r="Y44531" s="69"/>
      <c r="Z44531" s="69"/>
      <c r="AA44531" s="69"/>
    </row>
    <row r="44532" spans="24:27" x14ac:dyDescent="0.25">
      <c r="X44532" s="69"/>
      <c r="Y44532" s="69"/>
      <c r="Z44532" s="69"/>
      <c r="AA44532" s="69"/>
    </row>
    <row r="44533" spans="24:27" x14ac:dyDescent="0.25">
      <c r="X44533" s="69"/>
      <c r="Y44533" s="69"/>
      <c r="Z44533" s="69"/>
      <c r="AA44533" s="69"/>
    </row>
    <row r="44534" spans="24:27" x14ac:dyDescent="0.25">
      <c r="X44534" s="69"/>
      <c r="Y44534" s="69"/>
      <c r="Z44534" s="69"/>
      <c r="AA44534" s="69"/>
    </row>
    <row r="44535" spans="24:27" x14ac:dyDescent="0.25">
      <c r="X44535" s="69"/>
      <c r="Y44535" s="69"/>
      <c r="Z44535" s="69"/>
      <c r="AA44535" s="69"/>
    </row>
    <row r="44536" spans="24:27" x14ac:dyDescent="0.25">
      <c r="X44536" s="69"/>
      <c r="Y44536" s="69"/>
      <c r="Z44536" s="69"/>
      <c r="AA44536" s="69"/>
    </row>
    <row r="44537" spans="24:27" x14ac:dyDescent="0.25">
      <c r="X44537" s="69"/>
      <c r="Y44537" s="69"/>
      <c r="Z44537" s="69"/>
      <c r="AA44537" s="69"/>
    </row>
    <row r="44538" spans="24:27" x14ac:dyDescent="0.25">
      <c r="X44538" s="69"/>
      <c r="Y44538" s="69"/>
      <c r="Z44538" s="69"/>
      <c r="AA44538" s="69"/>
    </row>
    <row r="44539" spans="24:27" x14ac:dyDescent="0.25">
      <c r="X44539" s="69"/>
      <c r="Y44539" s="69"/>
      <c r="Z44539" s="69"/>
      <c r="AA44539" s="69"/>
    </row>
    <row r="44540" spans="24:27" x14ac:dyDescent="0.25">
      <c r="X44540" s="69"/>
      <c r="Y44540" s="69"/>
      <c r="Z44540" s="69"/>
      <c r="AA44540" s="69"/>
    </row>
    <row r="44541" spans="24:27" x14ac:dyDescent="0.25">
      <c r="X44541" s="69"/>
      <c r="Y44541" s="69"/>
      <c r="Z44541" s="69"/>
      <c r="AA44541" s="69"/>
    </row>
    <row r="44542" spans="24:27" x14ac:dyDescent="0.25">
      <c r="X44542" s="69"/>
      <c r="Y44542" s="69"/>
      <c r="Z44542" s="69"/>
      <c r="AA44542" s="69"/>
    </row>
    <row r="44543" spans="24:27" x14ac:dyDescent="0.25">
      <c r="X44543" s="69"/>
      <c r="Y44543" s="69"/>
      <c r="Z44543" s="69"/>
      <c r="AA44543" s="69"/>
    </row>
    <row r="44544" spans="24:27" x14ac:dyDescent="0.25">
      <c r="X44544" s="69"/>
      <c r="Y44544" s="69"/>
      <c r="Z44544" s="69"/>
      <c r="AA44544" s="69"/>
    </row>
    <row r="44545" spans="24:27" x14ac:dyDescent="0.25">
      <c r="X44545" s="69"/>
      <c r="Y44545" s="69"/>
      <c r="Z44545" s="69"/>
      <c r="AA44545" s="69"/>
    </row>
    <row r="44546" spans="24:27" x14ac:dyDescent="0.25">
      <c r="X44546" s="69"/>
      <c r="Y44546" s="69"/>
      <c r="Z44546" s="69"/>
      <c r="AA44546" s="69"/>
    </row>
    <row r="44547" spans="24:27" x14ac:dyDescent="0.25">
      <c r="X44547" s="69"/>
      <c r="Y44547" s="69"/>
      <c r="Z44547" s="69"/>
      <c r="AA44547" s="69"/>
    </row>
    <row r="44548" spans="24:27" x14ac:dyDescent="0.25">
      <c r="X44548" s="69"/>
      <c r="Y44548" s="69"/>
      <c r="Z44548" s="69"/>
      <c r="AA44548" s="69"/>
    </row>
    <row r="44549" spans="24:27" x14ac:dyDescent="0.25">
      <c r="X44549" s="69"/>
      <c r="Y44549" s="69"/>
      <c r="Z44549" s="69"/>
      <c r="AA44549" s="69"/>
    </row>
    <row r="44550" spans="24:27" x14ac:dyDescent="0.25">
      <c r="X44550" s="69"/>
      <c r="Y44550" s="69"/>
      <c r="Z44550" s="69"/>
      <c r="AA44550" s="69"/>
    </row>
    <row r="44551" spans="24:27" x14ac:dyDescent="0.25">
      <c r="X44551" s="69"/>
      <c r="Y44551" s="69"/>
      <c r="Z44551" s="69"/>
      <c r="AA44551" s="69"/>
    </row>
    <row r="44552" spans="24:27" x14ac:dyDescent="0.25">
      <c r="X44552" s="69"/>
      <c r="Y44552" s="69"/>
      <c r="Z44552" s="69"/>
      <c r="AA44552" s="69"/>
    </row>
    <row r="44553" spans="24:27" x14ac:dyDescent="0.25">
      <c r="X44553" s="69"/>
      <c r="Y44553" s="69"/>
      <c r="Z44553" s="69"/>
      <c r="AA44553" s="69"/>
    </row>
    <row r="44554" spans="24:27" x14ac:dyDescent="0.25">
      <c r="X44554" s="69"/>
      <c r="Y44554" s="69"/>
      <c r="Z44554" s="69"/>
      <c r="AA44554" s="69"/>
    </row>
    <row r="44555" spans="24:27" x14ac:dyDescent="0.25">
      <c r="X44555" s="69"/>
      <c r="Y44555" s="69"/>
      <c r="Z44555" s="69"/>
      <c r="AA44555" s="69"/>
    </row>
    <row r="44556" spans="24:27" x14ac:dyDescent="0.25">
      <c r="X44556" s="69"/>
      <c r="Y44556" s="69"/>
      <c r="Z44556" s="69"/>
      <c r="AA44556" s="69"/>
    </row>
    <row r="44557" spans="24:27" x14ac:dyDescent="0.25">
      <c r="X44557" s="69"/>
      <c r="Y44557" s="69"/>
      <c r="Z44557" s="69"/>
      <c r="AA44557" s="69"/>
    </row>
    <row r="44558" spans="24:27" x14ac:dyDescent="0.25">
      <c r="X44558" s="69"/>
      <c r="Y44558" s="69"/>
      <c r="Z44558" s="69"/>
      <c r="AA44558" s="69"/>
    </row>
    <row r="44559" spans="24:27" x14ac:dyDescent="0.25">
      <c r="X44559" s="69"/>
      <c r="Y44559" s="69"/>
      <c r="Z44559" s="69"/>
      <c r="AA44559" s="69"/>
    </row>
    <row r="44560" spans="24:27" x14ac:dyDescent="0.25">
      <c r="X44560" s="69"/>
      <c r="Y44560" s="69"/>
      <c r="Z44560" s="69"/>
      <c r="AA44560" s="69"/>
    </row>
    <row r="44561" spans="24:27" x14ac:dyDescent="0.25">
      <c r="X44561" s="69"/>
      <c r="Y44561" s="69"/>
      <c r="Z44561" s="69"/>
      <c r="AA44561" s="69"/>
    </row>
    <row r="44562" spans="24:27" x14ac:dyDescent="0.25">
      <c r="X44562" s="69"/>
      <c r="Y44562" s="69"/>
      <c r="Z44562" s="69"/>
      <c r="AA44562" s="69"/>
    </row>
    <row r="44563" spans="24:27" x14ac:dyDescent="0.25">
      <c r="X44563" s="69"/>
      <c r="Y44563" s="69"/>
      <c r="Z44563" s="69"/>
      <c r="AA44563" s="69"/>
    </row>
    <row r="44564" spans="24:27" x14ac:dyDescent="0.25">
      <c r="X44564" s="69"/>
      <c r="Y44564" s="69"/>
      <c r="Z44564" s="69"/>
      <c r="AA44564" s="69"/>
    </row>
    <row r="44565" spans="24:27" x14ac:dyDescent="0.25">
      <c r="X44565" s="69"/>
      <c r="Y44565" s="69"/>
      <c r="Z44565" s="69"/>
      <c r="AA44565" s="69"/>
    </row>
    <row r="44566" spans="24:27" x14ac:dyDescent="0.25">
      <c r="X44566" s="69"/>
      <c r="Y44566" s="69"/>
      <c r="Z44566" s="69"/>
      <c r="AA44566" s="69"/>
    </row>
    <row r="44567" spans="24:27" x14ac:dyDescent="0.25">
      <c r="X44567" s="69"/>
      <c r="Y44567" s="69"/>
      <c r="Z44567" s="69"/>
      <c r="AA44567" s="69"/>
    </row>
    <row r="44568" spans="24:27" x14ac:dyDescent="0.25">
      <c r="X44568" s="69"/>
      <c r="Y44568" s="69"/>
      <c r="Z44568" s="69"/>
      <c r="AA44568" s="69"/>
    </row>
    <row r="44569" spans="24:27" x14ac:dyDescent="0.25">
      <c r="X44569" s="69"/>
      <c r="Y44569" s="69"/>
      <c r="Z44569" s="69"/>
      <c r="AA44569" s="69"/>
    </row>
    <row r="44570" spans="24:27" x14ac:dyDescent="0.25">
      <c r="X44570" s="69"/>
      <c r="Y44570" s="69"/>
      <c r="Z44570" s="69"/>
      <c r="AA44570" s="69"/>
    </row>
    <row r="44571" spans="24:27" x14ac:dyDescent="0.25">
      <c r="X44571" s="69"/>
      <c r="Y44571" s="69"/>
      <c r="Z44571" s="69"/>
      <c r="AA44571" s="69"/>
    </row>
    <row r="44572" spans="24:27" x14ac:dyDescent="0.25">
      <c r="X44572" s="69"/>
      <c r="Y44572" s="69"/>
      <c r="Z44572" s="69"/>
      <c r="AA44572" s="69"/>
    </row>
    <row r="44573" spans="24:27" x14ac:dyDescent="0.25">
      <c r="X44573" s="69"/>
      <c r="Y44573" s="69"/>
      <c r="Z44573" s="69"/>
      <c r="AA44573" s="69"/>
    </row>
    <row r="44574" spans="24:27" x14ac:dyDescent="0.25">
      <c r="X44574" s="69"/>
      <c r="Y44574" s="69"/>
      <c r="Z44574" s="69"/>
      <c r="AA44574" s="69"/>
    </row>
    <row r="44575" spans="24:27" x14ac:dyDescent="0.25">
      <c r="X44575" s="69"/>
      <c r="Y44575" s="69"/>
      <c r="Z44575" s="69"/>
      <c r="AA44575" s="69"/>
    </row>
    <row r="44576" spans="24:27" x14ac:dyDescent="0.25">
      <c r="X44576" s="69"/>
      <c r="Y44576" s="69"/>
      <c r="Z44576" s="69"/>
      <c r="AA44576" s="69"/>
    </row>
    <row r="44577" spans="24:27" x14ac:dyDescent="0.25">
      <c r="X44577" s="69"/>
      <c r="Y44577" s="69"/>
      <c r="Z44577" s="69"/>
      <c r="AA44577" s="69"/>
    </row>
    <row r="44578" spans="24:27" x14ac:dyDescent="0.25">
      <c r="X44578" s="69"/>
      <c r="Y44578" s="69"/>
      <c r="Z44578" s="69"/>
      <c r="AA44578" s="69"/>
    </row>
    <row r="44579" spans="24:27" x14ac:dyDescent="0.25">
      <c r="X44579" s="69"/>
      <c r="Y44579" s="69"/>
      <c r="Z44579" s="69"/>
      <c r="AA44579" s="69"/>
    </row>
    <row r="44580" spans="24:27" x14ac:dyDescent="0.25">
      <c r="X44580" s="69"/>
      <c r="Y44580" s="69"/>
      <c r="Z44580" s="69"/>
      <c r="AA44580" s="69"/>
    </row>
    <row r="44581" spans="24:27" x14ac:dyDescent="0.25">
      <c r="X44581" s="69"/>
      <c r="Y44581" s="69"/>
      <c r="Z44581" s="69"/>
      <c r="AA44581" s="69"/>
    </row>
    <row r="44582" spans="24:27" x14ac:dyDescent="0.25">
      <c r="X44582" s="69"/>
      <c r="Y44582" s="69"/>
      <c r="Z44582" s="69"/>
      <c r="AA44582" s="69"/>
    </row>
    <row r="44583" spans="24:27" x14ac:dyDescent="0.25">
      <c r="X44583" s="69"/>
      <c r="Y44583" s="69"/>
      <c r="Z44583" s="69"/>
      <c r="AA44583" s="69"/>
    </row>
    <row r="44584" spans="24:27" x14ac:dyDescent="0.25">
      <c r="X44584" s="69"/>
      <c r="Y44584" s="69"/>
      <c r="Z44584" s="69"/>
      <c r="AA44584" s="69"/>
    </row>
    <row r="44585" spans="24:27" x14ac:dyDescent="0.25">
      <c r="X44585" s="69"/>
      <c r="Y44585" s="69"/>
      <c r="Z44585" s="69"/>
      <c r="AA44585" s="69"/>
    </row>
    <row r="44586" spans="24:27" x14ac:dyDescent="0.25">
      <c r="X44586" s="69"/>
      <c r="Y44586" s="69"/>
      <c r="Z44586" s="69"/>
      <c r="AA44586" s="69"/>
    </row>
    <row r="44587" spans="24:27" x14ac:dyDescent="0.25">
      <c r="X44587" s="69"/>
      <c r="Y44587" s="69"/>
      <c r="Z44587" s="69"/>
      <c r="AA44587" s="69"/>
    </row>
    <row r="44588" spans="24:27" x14ac:dyDescent="0.25">
      <c r="X44588" s="69"/>
      <c r="Y44588" s="69"/>
      <c r="Z44588" s="69"/>
      <c r="AA44588" s="69"/>
    </row>
    <row r="44589" spans="24:27" x14ac:dyDescent="0.25">
      <c r="X44589" s="69"/>
      <c r="Y44589" s="69"/>
      <c r="Z44589" s="69"/>
      <c r="AA44589" s="69"/>
    </row>
    <row r="44590" spans="24:27" x14ac:dyDescent="0.25">
      <c r="X44590" s="69"/>
      <c r="Y44590" s="69"/>
      <c r="Z44590" s="69"/>
      <c r="AA44590" s="69"/>
    </row>
    <row r="44591" spans="24:27" x14ac:dyDescent="0.25">
      <c r="X44591" s="69"/>
      <c r="Y44591" s="69"/>
      <c r="Z44591" s="69"/>
      <c r="AA44591" s="69"/>
    </row>
    <row r="44592" spans="24:27" x14ac:dyDescent="0.25">
      <c r="X44592" s="69"/>
      <c r="Y44592" s="69"/>
      <c r="Z44592" s="69"/>
      <c r="AA44592" s="69"/>
    </row>
    <row r="44593" spans="24:27" x14ac:dyDescent="0.25">
      <c r="X44593" s="69"/>
      <c r="Y44593" s="69"/>
      <c r="Z44593" s="69"/>
      <c r="AA44593" s="69"/>
    </row>
    <row r="44594" spans="24:27" x14ac:dyDescent="0.25">
      <c r="X44594" s="69"/>
      <c r="Y44594" s="69"/>
      <c r="Z44594" s="69"/>
      <c r="AA44594" s="69"/>
    </row>
    <row r="44595" spans="24:27" x14ac:dyDescent="0.25">
      <c r="X44595" s="69"/>
      <c r="Y44595" s="69"/>
      <c r="Z44595" s="69"/>
      <c r="AA44595" s="69"/>
    </row>
    <row r="44596" spans="24:27" x14ac:dyDescent="0.25">
      <c r="X44596" s="69"/>
      <c r="Y44596" s="69"/>
      <c r="Z44596" s="69"/>
      <c r="AA44596" s="69"/>
    </row>
    <row r="44597" spans="24:27" x14ac:dyDescent="0.25">
      <c r="X44597" s="69"/>
      <c r="Y44597" s="69"/>
      <c r="Z44597" s="69"/>
      <c r="AA44597" s="69"/>
    </row>
    <row r="44598" spans="24:27" x14ac:dyDescent="0.25">
      <c r="X44598" s="69"/>
      <c r="Y44598" s="69"/>
      <c r="Z44598" s="69"/>
      <c r="AA44598" s="69"/>
    </row>
    <row r="44599" spans="24:27" x14ac:dyDescent="0.25">
      <c r="X44599" s="69"/>
      <c r="Y44599" s="69"/>
      <c r="Z44599" s="69"/>
      <c r="AA44599" s="69"/>
    </row>
    <row r="44600" spans="24:27" x14ac:dyDescent="0.25">
      <c r="X44600" s="69"/>
      <c r="Y44600" s="69"/>
      <c r="Z44600" s="69"/>
      <c r="AA44600" s="69"/>
    </row>
    <row r="44601" spans="24:27" x14ac:dyDescent="0.25">
      <c r="X44601" s="69"/>
      <c r="Y44601" s="69"/>
      <c r="Z44601" s="69"/>
      <c r="AA44601" s="69"/>
    </row>
    <row r="44602" spans="24:27" x14ac:dyDescent="0.25">
      <c r="X44602" s="69"/>
      <c r="Y44602" s="69"/>
      <c r="Z44602" s="69"/>
      <c r="AA44602" s="69"/>
    </row>
    <row r="44603" spans="24:27" x14ac:dyDescent="0.25">
      <c r="X44603" s="69"/>
      <c r="Y44603" s="69"/>
      <c r="Z44603" s="69"/>
      <c r="AA44603" s="69"/>
    </row>
    <row r="44604" spans="24:27" x14ac:dyDescent="0.25">
      <c r="X44604" s="69"/>
      <c r="Y44604" s="69"/>
      <c r="Z44604" s="69"/>
      <c r="AA44604" s="69"/>
    </row>
    <row r="44605" spans="24:27" x14ac:dyDescent="0.25">
      <c r="X44605" s="69"/>
      <c r="Y44605" s="69"/>
      <c r="Z44605" s="69"/>
      <c r="AA44605" s="69"/>
    </row>
    <row r="44606" spans="24:27" x14ac:dyDescent="0.25">
      <c r="X44606" s="69"/>
      <c r="Y44606" s="69"/>
      <c r="Z44606" s="69"/>
      <c r="AA44606" s="69"/>
    </row>
    <row r="44607" spans="24:27" x14ac:dyDescent="0.25">
      <c r="X44607" s="69"/>
      <c r="Y44607" s="69"/>
      <c r="Z44607" s="69"/>
      <c r="AA44607" s="69"/>
    </row>
    <row r="44608" spans="24:27" x14ac:dyDescent="0.25">
      <c r="X44608" s="69"/>
      <c r="Y44608" s="69"/>
      <c r="Z44608" s="69"/>
      <c r="AA44608" s="69"/>
    </row>
    <row r="44609" spans="24:27" x14ac:dyDescent="0.25">
      <c r="X44609" s="69"/>
      <c r="Y44609" s="69"/>
      <c r="Z44609" s="69"/>
      <c r="AA44609" s="69"/>
    </row>
    <row r="44610" spans="24:27" x14ac:dyDescent="0.25">
      <c r="X44610" s="69"/>
      <c r="Y44610" s="69"/>
      <c r="Z44610" s="69"/>
      <c r="AA44610" s="69"/>
    </row>
    <row r="44611" spans="24:27" x14ac:dyDescent="0.25">
      <c r="X44611" s="69"/>
      <c r="Y44611" s="69"/>
      <c r="Z44611" s="69"/>
      <c r="AA44611" s="69"/>
    </row>
    <row r="44612" spans="24:27" x14ac:dyDescent="0.25">
      <c r="X44612" s="69"/>
      <c r="Y44612" s="69"/>
      <c r="Z44612" s="69"/>
      <c r="AA44612" s="69"/>
    </row>
    <row r="44613" spans="24:27" x14ac:dyDescent="0.25">
      <c r="X44613" s="69"/>
      <c r="Y44613" s="69"/>
      <c r="Z44613" s="69"/>
      <c r="AA44613" s="69"/>
    </row>
    <row r="44614" spans="24:27" x14ac:dyDescent="0.25">
      <c r="X44614" s="69"/>
      <c r="Y44614" s="69"/>
      <c r="Z44614" s="69"/>
      <c r="AA44614" s="69"/>
    </row>
    <row r="44615" spans="24:27" x14ac:dyDescent="0.25">
      <c r="X44615" s="69"/>
      <c r="Y44615" s="69"/>
      <c r="Z44615" s="69"/>
      <c r="AA44615" s="69"/>
    </row>
    <row r="44616" spans="24:27" x14ac:dyDescent="0.25">
      <c r="X44616" s="69"/>
      <c r="Y44616" s="69"/>
      <c r="Z44616" s="69"/>
      <c r="AA44616" s="69"/>
    </row>
    <row r="44617" spans="24:27" x14ac:dyDescent="0.25">
      <c r="X44617" s="69"/>
      <c r="Y44617" s="69"/>
      <c r="Z44617" s="69"/>
      <c r="AA44617" s="69"/>
    </row>
    <row r="44618" spans="24:27" x14ac:dyDescent="0.25">
      <c r="X44618" s="69"/>
      <c r="Y44618" s="69"/>
      <c r="Z44618" s="69"/>
      <c r="AA44618" s="69"/>
    </row>
    <row r="44619" spans="24:27" x14ac:dyDescent="0.25">
      <c r="X44619" s="69"/>
      <c r="Y44619" s="69"/>
      <c r="Z44619" s="69"/>
      <c r="AA44619" s="69"/>
    </row>
    <row r="44620" spans="24:27" x14ac:dyDescent="0.25">
      <c r="X44620" s="69"/>
      <c r="Y44620" s="69"/>
      <c r="Z44620" s="69"/>
      <c r="AA44620" s="69"/>
    </row>
    <row r="44621" spans="24:27" x14ac:dyDescent="0.25">
      <c r="X44621" s="69"/>
      <c r="Y44621" s="69"/>
      <c r="Z44621" s="69"/>
      <c r="AA44621" s="69"/>
    </row>
    <row r="44622" spans="24:27" x14ac:dyDescent="0.25">
      <c r="X44622" s="69"/>
      <c r="Y44622" s="69"/>
      <c r="Z44622" s="69"/>
      <c r="AA44622" s="69"/>
    </row>
    <row r="44623" spans="24:27" x14ac:dyDescent="0.25">
      <c r="X44623" s="69"/>
      <c r="Y44623" s="69"/>
      <c r="Z44623" s="69"/>
      <c r="AA44623" s="69"/>
    </row>
    <row r="44624" spans="24:27" x14ac:dyDescent="0.25">
      <c r="X44624" s="69"/>
      <c r="Y44624" s="69"/>
      <c r="Z44624" s="69"/>
      <c r="AA44624" s="69"/>
    </row>
    <row r="44625" spans="24:27" x14ac:dyDescent="0.25">
      <c r="X44625" s="69"/>
      <c r="Y44625" s="69"/>
      <c r="Z44625" s="69"/>
      <c r="AA44625" s="69"/>
    </row>
    <row r="44626" spans="24:27" x14ac:dyDescent="0.25">
      <c r="X44626" s="69"/>
      <c r="Y44626" s="69"/>
      <c r="Z44626" s="69"/>
      <c r="AA44626" s="69"/>
    </row>
    <row r="44627" spans="24:27" x14ac:dyDescent="0.25">
      <c r="X44627" s="69"/>
      <c r="Y44627" s="69"/>
      <c r="Z44627" s="69"/>
      <c r="AA44627" s="69"/>
    </row>
    <row r="44628" spans="24:27" x14ac:dyDescent="0.25">
      <c r="X44628" s="69"/>
      <c r="Y44628" s="69"/>
      <c r="Z44628" s="69"/>
      <c r="AA44628" s="69"/>
    </row>
    <row r="44629" spans="24:27" x14ac:dyDescent="0.25">
      <c r="X44629" s="69"/>
      <c r="Y44629" s="69"/>
      <c r="Z44629" s="69"/>
      <c r="AA44629" s="69"/>
    </row>
    <row r="44630" spans="24:27" x14ac:dyDescent="0.25">
      <c r="X44630" s="69"/>
      <c r="Y44630" s="69"/>
      <c r="Z44630" s="69"/>
      <c r="AA44630" s="69"/>
    </row>
    <row r="44631" spans="24:27" x14ac:dyDescent="0.25">
      <c r="X44631" s="69"/>
      <c r="Y44631" s="69"/>
      <c r="Z44631" s="69"/>
      <c r="AA44631" s="69"/>
    </row>
    <row r="44632" spans="24:27" x14ac:dyDescent="0.25">
      <c r="X44632" s="69"/>
      <c r="Y44632" s="69"/>
      <c r="Z44632" s="69"/>
      <c r="AA44632" s="69"/>
    </row>
    <row r="44633" spans="24:27" x14ac:dyDescent="0.25">
      <c r="X44633" s="69"/>
      <c r="Y44633" s="69"/>
      <c r="Z44633" s="69"/>
      <c r="AA44633" s="69"/>
    </row>
    <row r="44634" spans="24:27" x14ac:dyDescent="0.25">
      <c r="X44634" s="69"/>
      <c r="Y44634" s="69"/>
      <c r="Z44634" s="69"/>
      <c r="AA44634" s="69"/>
    </row>
    <row r="44635" spans="24:27" x14ac:dyDescent="0.25">
      <c r="X44635" s="69"/>
      <c r="Y44635" s="69"/>
      <c r="Z44635" s="69"/>
      <c r="AA44635" s="69"/>
    </row>
    <row r="44636" spans="24:27" x14ac:dyDescent="0.25">
      <c r="X44636" s="69"/>
      <c r="Y44636" s="69"/>
      <c r="Z44636" s="69"/>
      <c r="AA44636" s="69"/>
    </row>
    <row r="44637" spans="24:27" x14ac:dyDescent="0.25">
      <c r="X44637" s="69"/>
      <c r="Y44637" s="69"/>
      <c r="Z44637" s="69"/>
      <c r="AA44637" s="69"/>
    </row>
    <row r="44638" spans="24:27" x14ac:dyDescent="0.25">
      <c r="X44638" s="69"/>
      <c r="Y44638" s="69"/>
      <c r="Z44638" s="69"/>
      <c r="AA44638" s="69"/>
    </row>
    <row r="44639" spans="24:27" x14ac:dyDescent="0.25">
      <c r="X44639" s="69"/>
      <c r="Y44639" s="69"/>
      <c r="Z44639" s="69"/>
      <c r="AA44639" s="69"/>
    </row>
    <row r="44640" spans="24:27" x14ac:dyDescent="0.25">
      <c r="X44640" s="69"/>
      <c r="Y44640" s="69"/>
      <c r="Z44640" s="69"/>
      <c r="AA44640" s="69"/>
    </row>
    <row r="44641" spans="24:27" x14ac:dyDescent="0.25">
      <c r="X44641" s="69"/>
      <c r="Y44641" s="69"/>
      <c r="Z44641" s="69"/>
      <c r="AA44641" s="69"/>
    </row>
    <row r="44642" spans="24:27" x14ac:dyDescent="0.25">
      <c r="X44642" s="69"/>
      <c r="Y44642" s="69"/>
      <c r="Z44642" s="69"/>
      <c r="AA44642" s="69"/>
    </row>
    <row r="44643" spans="24:27" x14ac:dyDescent="0.25">
      <c r="X44643" s="69"/>
      <c r="Y44643" s="69"/>
      <c r="Z44643" s="69"/>
      <c r="AA44643" s="69"/>
    </row>
    <row r="44644" spans="24:27" x14ac:dyDescent="0.25">
      <c r="X44644" s="69"/>
      <c r="Y44644" s="69"/>
      <c r="Z44644" s="69"/>
      <c r="AA44644" s="69"/>
    </row>
    <row r="44645" spans="24:27" x14ac:dyDescent="0.25">
      <c r="X44645" s="69"/>
      <c r="Y44645" s="69"/>
      <c r="Z44645" s="69"/>
      <c r="AA44645" s="69"/>
    </row>
    <row r="44646" spans="24:27" x14ac:dyDescent="0.25">
      <c r="X44646" s="69"/>
      <c r="Y44646" s="69"/>
      <c r="Z44646" s="69"/>
      <c r="AA44646" s="69"/>
    </row>
    <row r="44647" spans="24:27" x14ac:dyDescent="0.25">
      <c r="X44647" s="69"/>
      <c r="Y44647" s="69"/>
      <c r="Z44647" s="69"/>
      <c r="AA44647" s="69"/>
    </row>
    <row r="44648" spans="24:27" x14ac:dyDescent="0.25">
      <c r="X44648" s="69"/>
      <c r="Y44648" s="69"/>
      <c r="Z44648" s="69"/>
      <c r="AA44648" s="69"/>
    </row>
    <row r="44649" spans="24:27" x14ac:dyDescent="0.25">
      <c r="X44649" s="69"/>
      <c r="Y44649" s="69"/>
      <c r="Z44649" s="69"/>
      <c r="AA44649" s="69"/>
    </row>
    <row r="44650" spans="24:27" x14ac:dyDescent="0.25">
      <c r="X44650" s="69"/>
      <c r="Y44650" s="69"/>
      <c r="Z44650" s="69"/>
      <c r="AA44650" s="69"/>
    </row>
    <row r="44651" spans="24:27" x14ac:dyDescent="0.25">
      <c r="X44651" s="69"/>
      <c r="Y44651" s="69"/>
      <c r="Z44651" s="69"/>
      <c r="AA44651" s="69"/>
    </row>
    <row r="44652" spans="24:27" x14ac:dyDescent="0.25">
      <c r="X44652" s="69"/>
      <c r="Y44652" s="69"/>
      <c r="Z44652" s="69"/>
      <c r="AA44652" s="69"/>
    </row>
    <row r="44653" spans="24:27" x14ac:dyDescent="0.25">
      <c r="X44653" s="69"/>
      <c r="Y44653" s="69"/>
      <c r="Z44653" s="69"/>
      <c r="AA44653" s="69"/>
    </row>
    <row r="44654" spans="24:27" x14ac:dyDescent="0.25">
      <c r="X44654" s="69"/>
      <c r="Y44654" s="69"/>
      <c r="Z44654" s="69"/>
      <c r="AA44654" s="69"/>
    </row>
    <row r="44655" spans="24:27" x14ac:dyDescent="0.25">
      <c r="X44655" s="69"/>
      <c r="Y44655" s="69"/>
      <c r="Z44655" s="69"/>
      <c r="AA44655" s="69"/>
    </row>
    <row r="44656" spans="24:27" x14ac:dyDescent="0.25">
      <c r="X44656" s="69"/>
      <c r="Y44656" s="69"/>
      <c r="Z44656" s="69"/>
      <c r="AA44656" s="69"/>
    </row>
    <row r="44657" spans="24:27" x14ac:dyDescent="0.25">
      <c r="X44657" s="69"/>
      <c r="Y44657" s="69"/>
      <c r="Z44657" s="69"/>
      <c r="AA44657" s="69"/>
    </row>
    <row r="44658" spans="24:27" x14ac:dyDescent="0.25">
      <c r="X44658" s="69"/>
      <c r="Y44658" s="69"/>
      <c r="Z44658" s="69"/>
      <c r="AA44658" s="69"/>
    </row>
    <row r="44659" spans="24:27" x14ac:dyDescent="0.25">
      <c r="X44659" s="69"/>
      <c r="Y44659" s="69"/>
      <c r="Z44659" s="69"/>
      <c r="AA44659" s="69"/>
    </row>
    <row r="44660" spans="24:27" x14ac:dyDescent="0.25">
      <c r="X44660" s="69"/>
      <c r="Y44660" s="69"/>
      <c r="Z44660" s="69"/>
      <c r="AA44660" s="69"/>
    </row>
    <row r="44661" spans="24:27" x14ac:dyDescent="0.25">
      <c r="X44661" s="69"/>
      <c r="Y44661" s="69"/>
      <c r="Z44661" s="69"/>
      <c r="AA44661" s="69"/>
    </row>
    <row r="44662" spans="24:27" x14ac:dyDescent="0.25">
      <c r="X44662" s="69"/>
      <c r="Y44662" s="69"/>
      <c r="Z44662" s="69"/>
      <c r="AA44662" s="69"/>
    </row>
    <row r="44663" spans="24:27" x14ac:dyDescent="0.25">
      <c r="X44663" s="69"/>
      <c r="Y44663" s="69"/>
      <c r="Z44663" s="69"/>
      <c r="AA44663" s="69"/>
    </row>
    <row r="44664" spans="24:27" x14ac:dyDescent="0.25">
      <c r="X44664" s="69"/>
      <c r="Y44664" s="69"/>
      <c r="Z44664" s="69"/>
      <c r="AA44664" s="69"/>
    </row>
    <row r="44665" spans="24:27" x14ac:dyDescent="0.25">
      <c r="X44665" s="69"/>
      <c r="Y44665" s="69"/>
      <c r="Z44665" s="69"/>
      <c r="AA44665" s="69"/>
    </row>
    <row r="44666" spans="24:27" x14ac:dyDescent="0.25">
      <c r="X44666" s="69"/>
      <c r="Y44666" s="69"/>
      <c r="Z44666" s="69"/>
      <c r="AA44666" s="69"/>
    </row>
    <row r="44667" spans="24:27" x14ac:dyDescent="0.25">
      <c r="X44667" s="69"/>
      <c r="Y44667" s="69"/>
      <c r="Z44667" s="69"/>
      <c r="AA44667" s="69"/>
    </row>
    <row r="44668" spans="24:27" x14ac:dyDescent="0.25">
      <c r="X44668" s="69"/>
      <c r="Y44668" s="69"/>
      <c r="Z44668" s="69"/>
      <c r="AA44668" s="69"/>
    </row>
    <row r="44669" spans="24:27" x14ac:dyDescent="0.25">
      <c r="X44669" s="69"/>
      <c r="Y44669" s="69"/>
      <c r="Z44669" s="69"/>
      <c r="AA44669" s="69"/>
    </row>
    <row r="44670" spans="24:27" x14ac:dyDescent="0.25">
      <c r="X44670" s="69"/>
      <c r="Y44670" s="69"/>
      <c r="Z44670" s="69"/>
      <c r="AA44670" s="69"/>
    </row>
    <row r="44671" spans="24:27" x14ac:dyDescent="0.25">
      <c r="X44671" s="69"/>
      <c r="Y44671" s="69"/>
      <c r="Z44671" s="69"/>
      <c r="AA44671" s="69"/>
    </row>
    <row r="44672" spans="24:27" x14ac:dyDescent="0.25">
      <c r="X44672" s="69"/>
      <c r="Y44672" s="69"/>
      <c r="Z44672" s="69"/>
      <c r="AA44672" s="69"/>
    </row>
    <row r="44673" spans="24:27" x14ac:dyDescent="0.25">
      <c r="X44673" s="69"/>
      <c r="Y44673" s="69"/>
      <c r="Z44673" s="69"/>
      <c r="AA44673" s="69"/>
    </row>
    <row r="44674" spans="24:27" x14ac:dyDescent="0.25">
      <c r="X44674" s="69"/>
      <c r="Y44674" s="69"/>
      <c r="Z44674" s="69"/>
      <c r="AA44674" s="69"/>
    </row>
    <row r="44675" spans="24:27" x14ac:dyDescent="0.25">
      <c r="X44675" s="69"/>
      <c r="Y44675" s="69"/>
      <c r="Z44675" s="69"/>
      <c r="AA44675" s="69"/>
    </row>
    <row r="44676" spans="24:27" x14ac:dyDescent="0.25">
      <c r="X44676" s="69"/>
      <c r="Y44676" s="69"/>
      <c r="Z44676" s="69"/>
      <c r="AA44676" s="69"/>
    </row>
    <row r="44677" spans="24:27" x14ac:dyDescent="0.25">
      <c r="X44677" s="69"/>
      <c r="Y44677" s="69"/>
      <c r="Z44677" s="69"/>
      <c r="AA44677" s="69"/>
    </row>
    <row r="44678" spans="24:27" x14ac:dyDescent="0.25">
      <c r="X44678" s="69"/>
      <c r="Y44678" s="69"/>
      <c r="Z44678" s="69"/>
      <c r="AA44678" s="69"/>
    </row>
    <row r="44679" spans="24:27" x14ac:dyDescent="0.25">
      <c r="X44679" s="69"/>
      <c r="Y44679" s="69"/>
      <c r="Z44679" s="69"/>
      <c r="AA44679" s="69"/>
    </row>
    <row r="44680" spans="24:27" x14ac:dyDescent="0.25">
      <c r="X44680" s="69"/>
      <c r="Y44680" s="69"/>
      <c r="Z44680" s="69"/>
      <c r="AA44680" s="69"/>
    </row>
    <row r="44681" spans="24:27" x14ac:dyDescent="0.25">
      <c r="X44681" s="69"/>
      <c r="Y44681" s="69"/>
      <c r="Z44681" s="69"/>
      <c r="AA44681" s="69"/>
    </row>
    <row r="44682" spans="24:27" x14ac:dyDescent="0.25">
      <c r="X44682" s="69"/>
      <c r="Y44682" s="69"/>
      <c r="Z44682" s="69"/>
      <c r="AA44682" s="69"/>
    </row>
    <row r="44683" spans="24:27" x14ac:dyDescent="0.25">
      <c r="X44683" s="69"/>
      <c r="Y44683" s="69"/>
      <c r="Z44683" s="69"/>
      <c r="AA44683" s="69"/>
    </row>
    <row r="44684" spans="24:27" x14ac:dyDescent="0.25">
      <c r="X44684" s="69"/>
      <c r="Y44684" s="69"/>
      <c r="Z44684" s="69"/>
      <c r="AA44684" s="69"/>
    </row>
    <row r="44685" spans="24:27" x14ac:dyDescent="0.25">
      <c r="X44685" s="69"/>
      <c r="Y44685" s="69"/>
      <c r="Z44685" s="69"/>
      <c r="AA44685" s="69"/>
    </row>
    <row r="44686" spans="24:27" x14ac:dyDescent="0.25">
      <c r="X44686" s="69"/>
      <c r="Y44686" s="69"/>
      <c r="Z44686" s="69"/>
      <c r="AA44686" s="69"/>
    </row>
    <row r="44687" spans="24:27" x14ac:dyDescent="0.25">
      <c r="X44687" s="69"/>
      <c r="Y44687" s="69"/>
      <c r="Z44687" s="69"/>
      <c r="AA44687" s="69"/>
    </row>
    <row r="44688" spans="24:27" x14ac:dyDescent="0.25">
      <c r="X44688" s="69"/>
      <c r="Y44688" s="69"/>
      <c r="Z44688" s="69"/>
      <c r="AA44688" s="69"/>
    </row>
    <row r="44689" spans="24:27" x14ac:dyDescent="0.25">
      <c r="X44689" s="69"/>
      <c r="Y44689" s="69"/>
      <c r="Z44689" s="69"/>
      <c r="AA44689" s="69"/>
    </row>
    <row r="44690" spans="24:27" x14ac:dyDescent="0.25">
      <c r="X44690" s="69"/>
      <c r="Y44690" s="69"/>
      <c r="Z44690" s="69"/>
      <c r="AA44690" s="69"/>
    </row>
    <row r="44691" spans="24:27" x14ac:dyDescent="0.25">
      <c r="X44691" s="69"/>
      <c r="Y44691" s="69"/>
      <c r="Z44691" s="69"/>
      <c r="AA44691" s="69"/>
    </row>
    <row r="44692" spans="24:27" x14ac:dyDescent="0.25">
      <c r="X44692" s="69"/>
      <c r="Y44692" s="69"/>
      <c r="Z44692" s="69"/>
      <c r="AA44692" s="69"/>
    </row>
    <row r="44693" spans="24:27" x14ac:dyDescent="0.25">
      <c r="X44693" s="69"/>
      <c r="Y44693" s="69"/>
      <c r="Z44693" s="69"/>
      <c r="AA44693" s="69"/>
    </row>
    <row r="44694" spans="24:27" x14ac:dyDescent="0.25">
      <c r="X44694" s="69"/>
      <c r="Y44694" s="69"/>
      <c r="Z44694" s="69"/>
      <c r="AA44694" s="69"/>
    </row>
    <row r="44695" spans="24:27" x14ac:dyDescent="0.25">
      <c r="X44695" s="69"/>
      <c r="Y44695" s="69"/>
      <c r="Z44695" s="69"/>
      <c r="AA44695" s="69"/>
    </row>
    <row r="44696" spans="24:27" x14ac:dyDescent="0.25">
      <c r="X44696" s="69"/>
      <c r="Y44696" s="69"/>
      <c r="Z44696" s="69"/>
      <c r="AA44696" s="69"/>
    </row>
    <row r="44697" spans="24:27" x14ac:dyDescent="0.25">
      <c r="X44697" s="69"/>
      <c r="Y44697" s="69"/>
      <c r="Z44697" s="69"/>
      <c r="AA44697" s="69"/>
    </row>
    <row r="44698" spans="24:27" x14ac:dyDescent="0.25">
      <c r="X44698" s="69"/>
      <c r="Y44698" s="69"/>
      <c r="Z44698" s="69"/>
      <c r="AA44698" s="69"/>
    </row>
    <row r="44699" spans="24:27" x14ac:dyDescent="0.25">
      <c r="X44699" s="69"/>
      <c r="Y44699" s="69"/>
      <c r="Z44699" s="69"/>
      <c r="AA44699" s="69"/>
    </row>
    <row r="44700" spans="24:27" x14ac:dyDescent="0.25">
      <c r="X44700" s="69"/>
      <c r="Y44700" s="69"/>
      <c r="Z44700" s="69"/>
      <c r="AA44700" s="69"/>
    </row>
    <row r="44701" spans="24:27" x14ac:dyDescent="0.25">
      <c r="X44701" s="69"/>
      <c r="Y44701" s="69"/>
      <c r="Z44701" s="69"/>
      <c r="AA44701" s="69"/>
    </row>
    <row r="44702" spans="24:27" x14ac:dyDescent="0.25">
      <c r="X44702" s="69"/>
      <c r="Y44702" s="69"/>
      <c r="Z44702" s="69"/>
      <c r="AA44702" s="69"/>
    </row>
    <row r="44703" spans="24:27" x14ac:dyDescent="0.25">
      <c r="X44703" s="69"/>
      <c r="Y44703" s="69"/>
      <c r="Z44703" s="69"/>
      <c r="AA44703" s="69"/>
    </row>
    <row r="44704" spans="24:27" x14ac:dyDescent="0.25">
      <c r="X44704" s="69"/>
      <c r="Y44704" s="69"/>
      <c r="Z44704" s="69"/>
      <c r="AA44704" s="69"/>
    </row>
    <row r="44705" spans="24:27" x14ac:dyDescent="0.25">
      <c r="X44705" s="69"/>
      <c r="Y44705" s="69"/>
      <c r="Z44705" s="69"/>
      <c r="AA44705" s="69"/>
    </row>
    <row r="44706" spans="24:27" x14ac:dyDescent="0.25">
      <c r="X44706" s="69"/>
      <c r="Y44706" s="69"/>
      <c r="Z44706" s="69"/>
      <c r="AA44706" s="69"/>
    </row>
    <row r="44707" spans="24:27" x14ac:dyDescent="0.25">
      <c r="X44707" s="69"/>
      <c r="Y44707" s="69"/>
      <c r="Z44707" s="69"/>
      <c r="AA44707" s="69"/>
    </row>
    <row r="44708" spans="24:27" x14ac:dyDescent="0.25">
      <c r="X44708" s="69"/>
      <c r="Y44708" s="69"/>
      <c r="Z44708" s="69"/>
      <c r="AA44708" s="69"/>
    </row>
    <row r="44709" spans="24:27" x14ac:dyDescent="0.25">
      <c r="X44709" s="69"/>
      <c r="Y44709" s="69"/>
      <c r="Z44709" s="69"/>
      <c r="AA44709" s="69"/>
    </row>
    <row r="44710" spans="24:27" x14ac:dyDescent="0.25">
      <c r="X44710" s="69"/>
      <c r="Y44710" s="69"/>
      <c r="Z44710" s="69"/>
      <c r="AA44710" s="69"/>
    </row>
    <row r="44711" spans="24:27" x14ac:dyDescent="0.25">
      <c r="X44711" s="69"/>
      <c r="Y44711" s="69"/>
      <c r="Z44711" s="69"/>
      <c r="AA44711" s="69"/>
    </row>
    <row r="44712" spans="24:27" x14ac:dyDescent="0.25">
      <c r="X44712" s="69"/>
      <c r="Y44712" s="69"/>
      <c r="Z44712" s="69"/>
      <c r="AA44712" s="69"/>
    </row>
    <row r="44713" spans="24:27" x14ac:dyDescent="0.25">
      <c r="X44713" s="69"/>
      <c r="Y44713" s="69"/>
      <c r="Z44713" s="69"/>
      <c r="AA44713" s="69"/>
    </row>
    <row r="44714" spans="24:27" x14ac:dyDescent="0.25">
      <c r="X44714" s="69"/>
      <c r="Y44714" s="69"/>
      <c r="Z44714" s="69"/>
      <c r="AA44714" s="69"/>
    </row>
    <row r="44715" spans="24:27" x14ac:dyDescent="0.25">
      <c r="X44715" s="69"/>
      <c r="Y44715" s="69"/>
      <c r="Z44715" s="69"/>
      <c r="AA44715" s="69"/>
    </row>
    <row r="44716" spans="24:27" x14ac:dyDescent="0.25">
      <c r="X44716" s="69"/>
      <c r="Y44716" s="69"/>
      <c r="Z44716" s="69"/>
      <c r="AA44716" s="69"/>
    </row>
    <row r="44717" spans="24:27" x14ac:dyDescent="0.25">
      <c r="X44717" s="69"/>
      <c r="Y44717" s="69"/>
      <c r="Z44717" s="69"/>
      <c r="AA44717" s="69"/>
    </row>
    <row r="44718" spans="24:27" x14ac:dyDescent="0.25">
      <c r="X44718" s="69"/>
      <c r="Y44718" s="69"/>
      <c r="Z44718" s="69"/>
      <c r="AA44718" s="69"/>
    </row>
    <row r="44719" spans="24:27" x14ac:dyDescent="0.25">
      <c r="X44719" s="69"/>
      <c r="Y44719" s="69"/>
      <c r="Z44719" s="69"/>
      <c r="AA44719" s="69"/>
    </row>
    <row r="44720" spans="24:27" x14ac:dyDescent="0.25">
      <c r="X44720" s="69"/>
      <c r="Y44720" s="69"/>
      <c r="Z44720" s="69"/>
      <c r="AA44720" s="69"/>
    </row>
    <row r="44721" spans="24:27" x14ac:dyDescent="0.25">
      <c r="X44721" s="69"/>
      <c r="Y44721" s="69"/>
      <c r="Z44721" s="69"/>
      <c r="AA44721" s="69"/>
    </row>
    <row r="44722" spans="24:27" x14ac:dyDescent="0.25">
      <c r="X44722" s="69"/>
      <c r="Y44722" s="69"/>
      <c r="Z44722" s="69"/>
      <c r="AA44722" s="69"/>
    </row>
    <row r="44723" spans="24:27" x14ac:dyDescent="0.25">
      <c r="X44723" s="69"/>
      <c r="Y44723" s="69"/>
      <c r="Z44723" s="69"/>
      <c r="AA44723" s="69"/>
    </row>
    <row r="44724" spans="24:27" x14ac:dyDescent="0.25">
      <c r="X44724" s="69"/>
      <c r="Y44724" s="69"/>
      <c r="Z44724" s="69"/>
      <c r="AA44724" s="69"/>
    </row>
    <row r="44725" spans="24:27" x14ac:dyDescent="0.25">
      <c r="X44725" s="69"/>
      <c r="Y44725" s="69"/>
      <c r="Z44725" s="69"/>
      <c r="AA44725" s="69"/>
    </row>
    <row r="44726" spans="24:27" x14ac:dyDescent="0.25">
      <c r="X44726" s="69"/>
      <c r="Y44726" s="69"/>
      <c r="Z44726" s="69"/>
      <c r="AA44726" s="69"/>
    </row>
    <row r="44727" spans="24:27" x14ac:dyDescent="0.25">
      <c r="X44727" s="69"/>
      <c r="Y44727" s="69"/>
      <c r="Z44727" s="69"/>
      <c r="AA44727" s="69"/>
    </row>
    <row r="44728" spans="24:27" x14ac:dyDescent="0.25">
      <c r="X44728" s="69"/>
      <c r="Y44728" s="69"/>
      <c r="Z44728" s="69"/>
      <c r="AA44728" s="69"/>
    </row>
    <row r="44729" spans="24:27" x14ac:dyDescent="0.25">
      <c r="X44729" s="69"/>
      <c r="Y44729" s="69"/>
      <c r="Z44729" s="69"/>
      <c r="AA44729" s="69"/>
    </row>
    <row r="44730" spans="24:27" x14ac:dyDescent="0.25">
      <c r="X44730" s="69"/>
      <c r="Y44730" s="69"/>
      <c r="Z44730" s="69"/>
      <c r="AA44730" s="69"/>
    </row>
    <row r="44731" spans="24:27" x14ac:dyDescent="0.25">
      <c r="X44731" s="69"/>
      <c r="Y44731" s="69"/>
      <c r="Z44731" s="69"/>
      <c r="AA44731" s="69"/>
    </row>
    <row r="44732" spans="24:27" x14ac:dyDescent="0.25">
      <c r="X44732" s="69"/>
      <c r="Y44732" s="69"/>
      <c r="Z44732" s="69"/>
      <c r="AA44732" s="69"/>
    </row>
    <row r="44733" spans="24:27" x14ac:dyDescent="0.25">
      <c r="X44733" s="69"/>
      <c r="Y44733" s="69"/>
      <c r="Z44733" s="69"/>
      <c r="AA44733" s="69"/>
    </row>
    <row r="44734" spans="24:27" x14ac:dyDescent="0.25">
      <c r="X44734" s="69"/>
      <c r="Y44734" s="69"/>
      <c r="Z44734" s="69"/>
      <c r="AA44734" s="69"/>
    </row>
    <row r="44735" spans="24:27" x14ac:dyDescent="0.25">
      <c r="X44735" s="69"/>
      <c r="Y44735" s="69"/>
      <c r="Z44735" s="69"/>
      <c r="AA44735" s="69"/>
    </row>
    <row r="44736" spans="24:27" x14ac:dyDescent="0.25">
      <c r="X44736" s="69"/>
      <c r="Y44736" s="69"/>
      <c r="Z44736" s="69"/>
      <c r="AA44736" s="69"/>
    </row>
    <row r="44737" spans="24:27" x14ac:dyDescent="0.25">
      <c r="X44737" s="69"/>
      <c r="Y44737" s="69"/>
      <c r="Z44737" s="69"/>
      <c r="AA44737" s="69"/>
    </row>
    <row r="44738" spans="24:27" x14ac:dyDescent="0.25">
      <c r="X44738" s="69"/>
      <c r="Y44738" s="69"/>
      <c r="Z44738" s="69"/>
      <c r="AA44738" s="69"/>
    </row>
    <row r="44739" spans="24:27" x14ac:dyDescent="0.25">
      <c r="X44739" s="69"/>
      <c r="Y44739" s="69"/>
      <c r="Z44739" s="69"/>
      <c r="AA44739" s="69"/>
    </row>
    <row r="44740" spans="24:27" x14ac:dyDescent="0.25">
      <c r="X44740" s="69"/>
      <c r="Y44740" s="69"/>
      <c r="Z44740" s="69"/>
      <c r="AA44740" s="69"/>
    </row>
    <row r="44741" spans="24:27" x14ac:dyDescent="0.25">
      <c r="X44741" s="69"/>
      <c r="Y44741" s="69"/>
      <c r="Z44741" s="69"/>
      <c r="AA44741" s="69"/>
    </row>
    <row r="44742" spans="24:27" x14ac:dyDescent="0.25">
      <c r="X44742" s="69"/>
      <c r="Y44742" s="69"/>
      <c r="Z44742" s="69"/>
      <c r="AA44742" s="69"/>
    </row>
    <row r="44743" spans="24:27" x14ac:dyDescent="0.25">
      <c r="X44743" s="69"/>
      <c r="Y44743" s="69"/>
      <c r="Z44743" s="69"/>
      <c r="AA44743" s="69"/>
    </row>
    <row r="44744" spans="24:27" x14ac:dyDescent="0.25">
      <c r="X44744" s="69"/>
      <c r="Y44744" s="69"/>
      <c r="Z44744" s="69"/>
      <c r="AA44744" s="69"/>
    </row>
    <row r="44745" spans="24:27" x14ac:dyDescent="0.25">
      <c r="X44745" s="69"/>
      <c r="Y44745" s="69"/>
      <c r="Z44745" s="69"/>
      <c r="AA44745" s="69"/>
    </row>
    <row r="44746" spans="24:27" x14ac:dyDescent="0.25">
      <c r="X44746" s="69"/>
      <c r="Y44746" s="69"/>
      <c r="Z44746" s="69"/>
      <c r="AA44746" s="69"/>
    </row>
    <row r="44747" spans="24:27" x14ac:dyDescent="0.25">
      <c r="X44747" s="69"/>
      <c r="Y44747" s="69"/>
      <c r="Z44747" s="69"/>
      <c r="AA44747" s="69"/>
    </row>
    <row r="44748" spans="24:27" x14ac:dyDescent="0.25">
      <c r="X44748" s="69"/>
      <c r="Y44748" s="69"/>
      <c r="Z44748" s="69"/>
      <c r="AA44748" s="69"/>
    </row>
    <row r="44749" spans="24:27" x14ac:dyDescent="0.25">
      <c r="X44749" s="69"/>
      <c r="Y44749" s="69"/>
      <c r="Z44749" s="69"/>
      <c r="AA44749" s="69"/>
    </row>
    <row r="44750" spans="24:27" x14ac:dyDescent="0.25">
      <c r="X44750" s="69"/>
      <c r="Y44750" s="69"/>
      <c r="Z44750" s="69"/>
      <c r="AA44750" s="69"/>
    </row>
    <row r="44751" spans="24:27" x14ac:dyDescent="0.25">
      <c r="X44751" s="69"/>
      <c r="Y44751" s="69"/>
      <c r="Z44751" s="69"/>
      <c r="AA44751" s="69"/>
    </row>
    <row r="44752" spans="24:27" x14ac:dyDescent="0.25">
      <c r="X44752" s="69"/>
      <c r="Y44752" s="69"/>
      <c r="Z44752" s="69"/>
      <c r="AA44752" s="69"/>
    </row>
    <row r="44753" spans="24:27" x14ac:dyDescent="0.25">
      <c r="X44753" s="69"/>
      <c r="Y44753" s="69"/>
      <c r="Z44753" s="69"/>
      <c r="AA44753" s="69"/>
    </row>
    <row r="44754" spans="24:27" x14ac:dyDescent="0.25">
      <c r="X44754" s="69"/>
      <c r="Y44754" s="69"/>
      <c r="Z44754" s="69"/>
      <c r="AA44754" s="69"/>
    </row>
    <row r="44755" spans="24:27" x14ac:dyDescent="0.25">
      <c r="X44755" s="69"/>
      <c r="Y44755" s="69"/>
      <c r="Z44755" s="69"/>
      <c r="AA44755" s="69"/>
    </row>
    <row r="44756" spans="24:27" x14ac:dyDescent="0.25">
      <c r="X44756" s="69"/>
      <c r="Y44756" s="69"/>
      <c r="Z44756" s="69"/>
      <c r="AA44756" s="69"/>
    </row>
    <row r="44757" spans="24:27" x14ac:dyDescent="0.25">
      <c r="X44757" s="69"/>
      <c r="Y44757" s="69"/>
      <c r="Z44757" s="69"/>
      <c r="AA44757" s="69"/>
    </row>
    <row r="44758" spans="24:27" x14ac:dyDescent="0.25">
      <c r="X44758" s="69"/>
      <c r="Y44758" s="69"/>
      <c r="Z44758" s="69"/>
      <c r="AA44758" s="69"/>
    </row>
    <row r="44759" spans="24:27" x14ac:dyDescent="0.25">
      <c r="X44759" s="69"/>
      <c r="Y44759" s="69"/>
      <c r="Z44759" s="69"/>
      <c r="AA44759" s="69"/>
    </row>
    <row r="44760" spans="24:27" x14ac:dyDescent="0.25">
      <c r="X44760" s="69"/>
      <c r="Y44760" s="69"/>
      <c r="Z44760" s="69"/>
      <c r="AA44760" s="69"/>
    </row>
    <row r="44761" spans="24:27" x14ac:dyDescent="0.25">
      <c r="X44761" s="69"/>
      <c r="Y44761" s="69"/>
      <c r="Z44761" s="69"/>
      <c r="AA44761" s="69"/>
    </row>
    <row r="44762" spans="24:27" x14ac:dyDescent="0.25">
      <c r="X44762" s="69"/>
      <c r="Y44762" s="69"/>
      <c r="Z44762" s="69"/>
      <c r="AA44762" s="69"/>
    </row>
    <row r="44763" spans="24:27" x14ac:dyDescent="0.25">
      <c r="X44763" s="69"/>
      <c r="Y44763" s="69"/>
      <c r="Z44763" s="69"/>
      <c r="AA44763" s="69"/>
    </row>
    <row r="44764" spans="24:27" x14ac:dyDescent="0.25">
      <c r="X44764" s="69"/>
      <c r="Y44764" s="69"/>
      <c r="Z44764" s="69"/>
      <c r="AA44764" s="69"/>
    </row>
    <row r="44765" spans="24:27" x14ac:dyDescent="0.25">
      <c r="X44765" s="69"/>
      <c r="Y44765" s="69"/>
      <c r="Z44765" s="69"/>
      <c r="AA44765" s="69"/>
    </row>
    <row r="44766" spans="24:27" x14ac:dyDescent="0.25">
      <c r="X44766" s="69"/>
      <c r="Y44766" s="69"/>
      <c r="Z44766" s="69"/>
      <c r="AA44766" s="69"/>
    </row>
    <row r="44767" spans="24:27" x14ac:dyDescent="0.25">
      <c r="X44767" s="69"/>
      <c r="Y44767" s="69"/>
      <c r="Z44767" s="69"/>
      <c r="AA44767" s="69"/>
    </row>
    <row r="44768" spans="24:27" x14ac:dyDescent="0.25">
      <c r="X44768" s="69"/>
      <c r="Y44768" s="69"/>
      <c r="Z44768" s="69"/>
      <c r="AA44768" s="69"/>
    </row>
    <row r="44769" spans="24:27" x14ac:dyDescent="0.25">
      <c r="X44769" s="69"/>
      <c r="Y44769" s="69"/>
      <c r="Z44769" s="69"/>
      <c r="AA44769" s="69"/>
    </row>
    <row r="44770" spans="24:27" x14ac:dyDescent="0.25">
      <c r="X44770" s="69"/>
      <c r="Y44770" s="69"/>
      <c r="Z44770" s="69"/>
      <c r="AA44770" s="69"/>
    </row>
    <row r="44771" spans="24:27" x14ac:dyDescent="0.25">
      <c r="X44771" s="69"/>
      <c r="Y44771" s="69"/>
      <c r="Z44771" s="69"/>
      <c r="AA44771" s="69"/>
    </row>
    <row r="44772" spans="24:27" x14ac:dyDescent="0.25">
      <c r="X44772" s="69"/>
      <c r="Y44772" s="69"/>
      <c r="Z44772" s="69"/>
      <c r="AA44772" s="69"/>
    </row>
    <row r="44773" spans="24:27" x14ac:dyDescent="0.25">
      <c r="X44773" s="69"/>
      <c r="Y44773" s="69"/>
      <c r="Z44773" s="69"/>
      <c r="AA44773" s="69"/>
    </row>
    <row r="44774" spans="24:27" x14ac:dyDescent="0.25">
      <c r="X44774" s="69"/>
      <c r="Y44774" s="69"/>
      <c r="Z44774" s="69"/>
      <c r="AA44774" s="69"/>
    </row>
    <row r="44775" spans="24:27" x14ac:dyDescent="0.25">
      <c r="X44775" s="69"/>
      <c r="Y44775" s="69"/>
      <c r="Z44775" s="69"/>
      <c r="AA44775" s="69"/>
    </row>
    <row r="44776" spans="24:27" x14ac:dyDescent="0.25">
      <c r="X44776" s="69"/>
      <c r="Y44776" s="69"/>
      <c r="Z44776" s="69"/>
      <c r="AA44776" s="69"/>
    </row>
    <row r="44777" spans="24:27" x14ac:dyDescent="0.25">
      <c r="X44777" s="69"/>
      <c r="Y44777" s="69"/>
      <c r="Z44777" s="69"/>
      <c r="AA44777" s="69"/>
    </row>
    <row r="44778" spans="24:27" x14ac:dyDescent="0.25">
      <c r="X44778" s="69"/>
      <c r="Y44778" s="69"/>
      <c r="Z44778" s="69"/>
      <c r="AA44778" s="69"/>
    </row>
    <row r="44779" spans="24:27" x14ac:dyDescent="0.25">
      <c r="X44779" s="69"/>
      <c r="Y44779" s="69"/>
      <c r="Z44779" s="69"/>
      <c r="AA44779" s="69"/>
    </row>
    <row r="44780" spans="24:27" x14ac:dyDescent="0.25">
      <c r="X44780" s="69"/>
      <c r="Y44780" s="69"/>
      <c r="Z44780" s="69"/>
      <c r="AA44780" s="69"/>
    </row>
    <row r="44781" spans="24:27" x14ac:dyDescent="0.25">
      <c r="X44781" s="69"/>
      <c r="Y44781" s="69"/>
      <c r="Z44781" s="69"/>
      <c r="AA44781" s="69"/>
    </row>
    <row r="44782" spans="24:27" x14ac:dyDescent="0.25">
      <c r="X44782" s="69"/>
      <c r="Y44782" s="69"/>
      <c r="Z44782" s="69"/>
      <c r="AA44782" s="69"/>
    </row>
    <row r="44783" spans="24:27" x14ac:dyDescent="0.25">
      <c r="X44783" s="69"/>
      <c r="Y44783" s="69"/>
      <c r="Z44783" s="69"/>
      <c r="AA44783" s="69"/>
    </row>
    <row r="44784" spans="24:27" x14ac:dyDescent="0.25">
      <c r="X44784" s="69"/>
      <c r="Y44784" s="69"/>
      <c r="Z44784" s="69"/>
      <c r="AA44784" s="69"/>
    </row>
    <row r="44785" spans="24:27" x14ac:dyDescent="0.25">
      <c r="X44785" s="69"/>
      <c r="Y44785" s="69"/>
      <c r="Z44785" s="69"/>
      <c r="AA44785" s="69"/>
    </row>
    <row r="44786" spans="24:27" x14ac:dyDescent="0.25">
      <c r="X44786" s="69"/>
      <c r="Y44786" s="69"/>
      <c r="Z44786" s="69"/>
      <c r="AA44786" s="69"/>
    </row>
    <row r="44787" spans="24:27" x14ac:dyDescent="0.25">
      <c r="X44787" s="69"/>
      <c r="Y44787" s="69"/>
      <c r="Z44787" s="69"/>
      <c r="AA44787" s="69"/>
    </row>
    <row r="44788" spans="24:27" x14ac:dyDescent="0.25">
      <c r="X44788" s="69"/>
      <c r="Y44788" s="69"/>
      <c r="Z44788" s="69"/>
      <c r="AA44788" s="69"/>
    </row>
    <row r="44789" spans="24:27" x14ac:dyDescent="0.25">
      <c r="X44789" s="69"/>
      <c r="Y44789" s="69"/>
      <c r="Z44789" s="69"/>
      <c r="AA44789" s="69"/>
    </row>
    <row r="44790" spans="24:27" x14ac:dyDescent="0.25">
      <c r="X44790" s="69"/>
      <c r="Y44790" s="69"/>
      <c r="Z44790" s="69"/>
      <c r="AA44790" s="69"/>
    </row>
    <row r="44791" spans="24:27" x14ac:dyDescent="0.25">
      <c r="X44791" s="69"/>
      <c r="Y44791" s="69"/>
      <c r="Z44791" s="69"/>
      <c r="AA44791" s="69"/>
    </row>
    <row r="44792" spans="24:27" x14ac:dyDescent="0.25">
      <c r="X44792" s="69"/>
      <c r="Y44792" s="69"/>
      <c r="Z44792" s="69"/>
      <c r="AA44792" s="69"/>
    </row>
    <row r="44793" spans="24:27" x14ac:dyDescent="0.25">
      <c r="X44793" s="69"/>
      <c r="Y44793" s="69"/>
      <c r="Z44793" s="69"/>
      <c r="AA44793" s="69"/>
    </row>
    <row r="44794" spans="24:27" x14ac:dyDescent="0.25">
      <c r="X44794" s="69"/>
      <c r="Y44794" s="69"/>
      <c r="Z44794" s="69"/>
      <c r="AA44794" s="69"/>
    </row>
    <row r="44795" spans="24:27" x14ac:dyDescent="0.25">
      <c r="X44795" s="69"/>
      <c r="Y44795" s="69"/>
      <c r="Z44795" s="69"/>
      <c r="AA44795" s="69"/>
    </row>
    <row r="44796" spans="24:27" x14ac:dyDescent="0.25">
      <c r="X44796" s="69"/>
      <c r="Y44796" s="69"/>
      <c r="Z44796" s="69"/>
      <c r="AA44796" s="69"/>
    </row>
    <row r="44797" spans="24:27" x14ac:dyDescent="0.25">
      <c r="X44797" s="69"/>
      <c r="Y44797" s="69"/>
      <c r="Z44797" s="69"/>
      <c r="AA44797" s="69"/>
    </row>
    <row r="44798" spans="24:27" x14ac:dyDescent="0.25">
      <c r="X44798" s="69"/>
      <c r="Y44798" s="69"/>
      <c r="Z44798" s="69"/>
      <c r="AA44798" s="69"/>
    </row>
    <row r="44799" spans="24:27" x14ac:dyDescent="0.25">
      <c r="X44799" s="69"/>
      <c r="Y44799" s="69"/>
      <c r="Z44799" s="69"/>
      <c r="AA44799" s="69"/>
    </row>
    <row r="44800" spans="24:27" x14ac:dyDescent="0.25">
      <c r="X44800" s="69"/>
      <c r="Y44800" s="69"/>
      <c r="Z44800" s="69"/>
      <c r="AA44800" s="69"/>
    </row>
    <row r="44801" spans="24:27" x14ac:dyDescent="0.25">
      <c r="X44801" s="69"/>
      <c r="Y44801" s="69"/>
      <c r="Z44801" s="69"/>
      <c r="AA44801" s="69"/>
    </row>
    <row r="44802" spans="24:27" x14ac:dyDescent="0.25">
      <c r="X44802" s="69"/>
      <c r="Y44802" s="69"/>
      <c r="Z44802" s="69"/>
      <c r="AA44802" s="69"/>
    </row>
    <row r="44803" spans="24:27" x14ac:dyDescent="0.25">
      <c r="X44803" s="69"/>
      <c r="Y44803" s="69"/>
      <c r="Z44803" s="69"/>
      <c r="AA44803" s="69"/>
    </row>
    <row r="44804" spans="24:27" x14ac:dyDescent="0.25">
      <c r="X44804" s="69"/>
      <c r="Y44804" s="69"/>
      <c r="Z44804" s="69"/>
      <c r="AA44804" s="69"/>
    </row>
    <row r="44805" spans="24:27" x14ac:dyDescent="0.25">
      <c r="X44805" s="69"/>
      <c r="Y44805" s="69"/>
      <c r="Z44805" s="69"/>
      <c r="AA44805" s="69"/>
    </row>
    <row r="44806" spans="24:27" x14ac:dyDescent="0.25">
      <c r="X44806" s="69"/>
      <c r="Y44806" s="69"/>
      <c r="Z44806" s="69"/>
      <c r="AA44806" s="69"/>
    </row>
    <row r="44807" spans="24:27" x14ac:dyDescent="0.25">
      <c r="X44807" s="69"/>
      <c r="Y44807" s="69"/>
      <c r="Z44807" s="69"/>
      <c r="AA44807" s="69"/>
    </row>
    <row r="44808" spans="24:27" x14ac:dyDescent="0.25">
      <c r="X44808" s="69"/>
      <c r="Y44808" s="69"/>
      <c r="Z44808" s="69"/>
      <c r="AA44808" s="69"/>
    </row>
    <row r="44809" spans="24:27" x14ac:dyDescent="0.25">
      <c r="X44809" s="69"/>
      <c r="Y44809" s="69"/>
      <c r="Z44809" s="69"/>
      <c r="AA44809" s="69"/>
    </row>
    <row r="44810" spans="24:27" x14ac:dyDescent="0.25">
      <c r="X44810" s="69"/>
      <c r="Y44810" s="69"/>
      <c r="Z44810" s="69"/>
      <c r="AA44810" s="69"/>
    </row>
    <row r="44811" spans="24:27" x14ac:dyDescent="0.25">
      <c r="X44811" s="69"/>
      <c r="Y44811" s="69"/>
      <c r="Z44811" s="69"/>
      <c r="AA44811" s="69"/>
    </row>
    <row r="44812" spans="24:27" x14ac:dyDescent="0.25">
      <c r="X44812" s="69"/>
      <c r="Y44812" s="69"/>
      <c r="Z44812" s="69"/>
      <c r="AA44812" s="69"/>
    </row>
    <row r="44813" spans="24:27" x14ac:dyDescent="0.25">
      <c r="X44813" s="69"/>
      <c r="Y44813" s="69"/>
      <c r="Z44813" s="69"/>
      <c r="AA44813" s="69"/>
    </row>
    <row r="44814" spans="24:27" x14ac:dyDescent="0.25">
      <c r="X44814" s="69"/>
      <c r="Y44814" s="69"/>
      <c r="Z44814" s="69"/>
      <c r="AA44814" s="69"/>
    </row>
    <row r="44815" spans="24:27" x14ac:dyDescent="0.25">
      <c r="X44815" s="69"/>
      <c r="Y44815" s="69"/>
      <c r="Z44815" s="69"/>
      <c r="AA44815" s="69"/>
    </row>
    <row r="44816" spans="24:27" x14ac:dyDescent="0.25">
      <c r="X44816" s="69"/>
      <c r="Y44816" s="69"/>
      <c r="Z44816" s="69"/>
      <c r="AA44816" s="69"/>
    </row>
    <row r="44817" spans="24:27" x14ac:dyDescent="0.25">
      <c r="X44817" s="69"/>
      <c r="Y44817" s="69"/>
      <c r="Z44817" s="69"/>
      <c r="AA44817" s="69"/>
    </row>
    <row r="44818" spans="24:27" x14ac:dyDescent="0.25">
      <c r="X44818" s="69"/>
      <c r="Y44818" s="69"/>
      <c r="Z44818" s="69"/>
      <c r="AA44818" s="69"/>
    </row>
    <row r="44819" spans="24:27" x14ac:dyDescent="0.25">
      <c r="X44819" s="69"/>
      <c r="Y44819" s="69"/>
      <c r="Z44819" s="69"/>
      <c r="AA44819" s="69"/>
    </row>
    <row r="44820" spans="24:27" x14ac:dyDescent="0.25">
      <c r="X44820" s="69"/>
      <c r="Y44820" s="69"/>
      <c r="Z44820" s="69"/>
      <c r="AA44820" s="69"/>
    </row>
    <row r="44821" spans="24:27" x14ac:dyDescent="0.25">
      <c r="X44821" s="69"/>
      <c r="Y44821" s="69"/>
      <c r="Z44821" s="69"/>
      <c r="AA44821" s="69"/>
    </row>
    <row r="44822" spans="24:27" x14ac:dyDescent="0.25">
      <c r="X44822" s="69"/>
      <c r="Y44822" s="69"/>
      <c r="Z44822" s="69"/>
      <c r="AA44822" s="69"/>
    </row>
    <row r="44823" spans="24:27" x14ac:dyDescent="0.25">
      <c r="X44823" s="69"/>
      <c r="Y44823" s="69"/>
      <c r="Z44823" s="69"/>
      <c r="AA44823" s="69"/>
    </row>
    <row r="44824" spans="24:27" x14ac:dyDescent="0.25">
      <c r="X44824" s="69"/>
      <c r="Y44824" s="69"/>
      <c r="Z44824" s="69"/>
      <c r="AA44824" s="69"/>
    </row>
    <row r="44825" spans="24:27" x14ac:dyDescent="0.25">
      <c r="X44825" s="69"/>
      <c r="Y44825" s="69"/>
      <c r="Z44825" s="69"/>
      <c r="AA44825" s="69"/>
    </row>
    <row r="44826" spans="24:27" x14ac:dyDescent="0.25">
      <c r="X44826" s="69"/>
      <c r="Y44826" s="69"/>
      <c r="Z44826" s="69"/>
      <c r="AA44826" s="69"/>
    </row>
    <row r="44827" spans="24:27" x14ac:dyDescent="0.25">
      <c r="X44827" s="69"/>
      <c r="Y44827" s="69"/>
      <c r="Z44827" s="69"/>
      <c r="AA44827" s="69"/>
    </row>
    <row r="44828" spans="24:27" x14ac:dyDescent="0.25">
      <c r="X44828" s="69"/>
      <c r="Y44828" s="69"/>
      <c r="Z44828" s="69"/>
      <c r="AA44828" s="69"/>
    </row>
    <row r="44829" spans="24:27" x14ac:dyDescent="0.25">
      <c r="X44829" s="69"/>
      <c r="Y44829" s="69"/>
      <c r="Z44829" s="69"/>
      <c r="AA44829" s="69"/>
    </row>
    <row r="44830" spans="24:27" x14ac:dyDescent="0.25">
      <c r="X44830" s="69"/>
      <c r="Y44830" s="69"/>
      <c r="Z44830" s="69"/>
      <c r="AA44830" s="69"/>
    </row>
    <row r="44831" spans="24:27" x14ac:dyDescent="0.25">
      <c r="X44831" s="69"/>
      <c r="Y44831" s="69"/>
      <c r="Z44831" s="69"/>
      <c r="AA44831" s="69"/>
    </row>
    <row r="44832" spans="24:27" x14ac:dyDescent="0.25">
      <c r="X44832" s="69"/>
      <c r="Y44832" s="69"/>
      <c r="Z44832" s="69"/>
      <c r="AA44832" s="69"/>
    </row>
    <row r="44833" spans="24:27" x14ac:dyDescent="0.25">
      <c r="X44833" s="69"/>
      <c r="Y44833" s="69"/>
      <c r="Z44833" s="69"/>
      <c r="AA44833" s="69"/>
    </row>
    <row r="44834" spans="24:27" x14ac:dyDescent="0.25">
      <c r="X44834" s="69"/>
      <c r="Y44834" s="69"/>
      <c r="Z44834" s="69"/>
      <c r="AA44834" s="69"/>
    </row>
    <row r="44835" spans="24:27" x14ac:dyDescent="0.25">
      <c r="X44835" s="69"/>
      <c r="Y44835" s="69"/>
      <c r="Z44835" s="69"/>
      <c r="AA44835" s="69"/>
    </row>
    <row r="44836" spans="24:27" x14ac:dyDescent="0.25">
      <c r="X44836" s="69"/>
      <c r="Y44836" s="69"/>
      <c r="Z44836" s="69"/>
      <c r="AA44836" s="69"/>
    </row>
    <row r="44837" spans="24:27" x14ac:dyDescent="0.25">
      <c r="X44837" s="69"/>
      <c r="Y44837" s="69"/>
      <c r="Z44837" s="69"/>
      <c r="AA44837" s="69"/>
    </row>
    <row r="44838" spans="24:27" x14ac:dyDescent="0.25">
      <c r="X44838" s="69"/>
      <c r="Y44838" s="69"/>
      <c r="Z44838" s="69"/>
      <c r="AA44838" s="69"/>
    </row>
    <row r="44839" spans="24:27" x14ac:dyDescent="0.25">
      <c r="X44839" s="69"/>
      <c r="Y44839" s="69"/>
      <c r="Z44839" s="69"/>
      <c r="AA44839" s="69"/>
    </row>
    <row r="44840" spans="24:27" x14ac:dyDescent="0.25">
      <c r="X44840" s="69"/>
      <c r="Y44840" s="69"/>
      <c r="Z44840" s="69"/>
      <c r="AA44840" s="69"/>
    </row>
    <row r="44841" spans="24:27" x14ac:dyDescent="0.25">
      <c r="X44841" s="69"/>
      <c r="Y44841" s="69"/>
      <c r="Z44841" s="69"/>
      <c r="AA44841" s="69"/>
    </row>
    <row r="44842" spans="24:27" x14ac:dyDescent="0.25">
      <c r="X44842" s="69"/>
      <c r="Y44842" s="69"/>
      <c r="Z44842" s="69"/>
      <c r="AA44842" s="69"/>
    </row>
    <row r="44843" spans="24:27" x14ac:dyDescent="0.25">
      <c r="X44843" s="69"/>
      <c r="Y44843" s="69"/>
      <c r="Z44843" s="69"/>
      <c r="AA44843" s="69"/>
    </row>
    <row r="44844" spans="24:27" x14ac:dyDescent="0.25">
      <c r="X44844" s="69"/>
      <c r="Y44844" s="69"/>
      <c r="Z44844" s="69"/>
      <c r="AA44844" s="69"/>
    </row>
    <row r="44845" spans="24:27" x14ac:dyDescent="0.25">
      <c r="X44845" s="69"/>
      <c r="Y44845" s="69"/>
      <c r="Z44845" s="69"/>
      <c r="AA44845" s="69"/>
    </row>
    <row r="44846" spans="24:27" x14ac:dyDescent="0.25">
      <c r="X44846" s="69"/>
      <c r="Y44846" s="69"/>
      <c r="Z44846" s="69"/>
      <c r="AA44846" s="69"/>
    </row>
    <row r="44847" spans="24:27" x14ac:dyDescent="0.25">
      <c r="X44847" s="69"/>
      <c r="Y44847" s="69"/>
      <c r="Z44847" s="69"/>
      <c r="AA44847" s="69"/>
    </row>
    <row r="44848" spans="24:27" x14ac:dyDescent="0.25">
      <c r="X44848" s="69"/>
      <c r="Y44848" s="69"/>
      <c r="Z44848" s="69"/>
      <c r="AA44848" s="69"/>
    </row>
    <row r="44849" spans="24:27" x14ac:dyDescent="0.25">
      <c r="X44849" s="69"/>
      <c r="Y44849" s="69"/>
      <c r="Z44849" s="69"/>
      <c r="AA44849" s="69"/>
    </row>
    <row r="44850" spans="24:27" x14ac:dyDescent="0.25">
      <c r="X44850" s="69"/>
      <c r="Y44850" s="69"/>
      <c r="Z44850" s="69"/>
      <c r="AA44850" s="69"/>
    </row>
    <row r="44851" spans="24:27" x14ac:dyDescent="0.25">
      <c r="X44851" s="69"/>
      <c r="Y44851" s="69"/>
      <c r="Z44851" s="69"/>
      <c r="AA44851" s="69"/>
    </row>
    <row r="44852" spans="24:27" x14ac:dyDescent="0.25">
      <c r="X44852" s="69"/>
      <c r="Y44852" s="69"/>
      <c r="Z44852" s="69"/>
      <c r="AA44852" s="69"/>
    </row>
    <row r="44853" spans="24:27" x14ac:dyDescent="0.25">
      <c r="X44853" s="69"/>
      <c r="Y44853" s="69"/>
      <c r="Z44853" s="69"/>
      <c r="AA44853" s="69"/>
    </row>
    <row r="44854" spans="24:27" x14ac:dyDescent="0.25">
      <c r="X44854" s="69"/>
      <c r="Y44854" s="69"/>
      <c r="Z44854" s="69"/>
      <c r="AA44854" s="69"/>
    </row>
    <row r="44855" spans="24:27" x14ac:dyDescent="0.25">
      <c r="X44855" s="69"/>
      <c r="Y44855" s="69"/>
      <c r="Z44855" s="69"/>
      <c r="AA44855" s="69"/>
    </row>
    <row r="44856" spans="24:27" x14ac:dyDescent="0.25">
      <c r="X44856" s="69"/>
      <c r="Y44856" s="69"/>
      <c r="Z44856" s="69"/>
      <c r="AA44856" s="69"/>
    </row>
    <row r="44857" spans="24:27" x14ac:dyDescent="0.25">
      <c r="X44857" s="69"/>
      <c r="Y44857" s="69"/>
      <c r="Z44857" s="69"/>
      <c r="AA44857" s="69"/>
    </row>
    <row r="44858" spans="24:27" x14ac:dyDescent="0.25">
      <c r="X44858" s="69"/>
      <c r="Y44858" s="69"/>
      <c r="Z44858" s="69"/>
      <c r="AA44858" s="69"/>
    </row>
    <row r="44859" spans="24:27" x14ac:dyDescent="0.25">
      <c r="X44859" s="69"/>
      <c r="Y44859" s="69"/>
      <c r="Z44859" s="69"/>
      <c r="AA44859" s="69"/>
    </row>
    <row r="44860" spans="24:27" x14ac:dyDescent="0.25">
      <c r="X44860" s="69"/>
      <c r="Y44860" s="69"/>
      <c r="Z44860" s="69"/>
      <c r="AA44860" s="69"/>
    </row>
    <row r="44861" spans="24:27" x14ac:dyDescent="0.25">
      <c r="X44861" s="69"/>
      <c r="Y44861" s="69"/>
      <c r="Z44861" s="69"/>
      <c r="AA44861" s="69"/>
    </row>
    <row r="44862" spans="24:27" x14ac:dyDescent="0.25">
      <c r="X44862" s="69"/>
      <c r="Y44862" s="69"/>
      <c r="Z44862" s="69"/>
      <c r="AA44862" s="69"/>
    </row>
    <row r="44863" spans="24:27" x14ac:dyDescent="0.25">
      <c r="X44863" s="69"/>
      <c r="Y44863" s="69"/>
      <c r="Z44863" s="69"/>
      <c r="AA44863" s="69"/>
    </row>
    <row r="44864" spans="24:27" x14ac:dyDescent="0.25">
      <c r="X44864" s="69"/>
      <c r="Y44864" s="69"/>
      <c r="Z44864" s="69"/>
      <c r="AA44864" s="69"/>
    </row>
    <row r="44865" spans="24:27" x14ac:dyDescent="0.25">
      <c r="X44865" s="69"/>
      <c r="Y44865" s="69"/>
      <c r="Z44865" s="69"/>
      <c r="AA44865" s="69"/>
    </row>
    <row r="44866" spans="24:27" x14ac:dyDescent="0.25">
      <c r="X44866" s="69"/>
      <c r="Y44866" s="69"/>
      <c r="Z44866" s="69"/>
      <c r="AA44866" s="69"/>
    </row>
    <row r="44867" spans="24:27" x14ac:dyDescent="0.25">
      <c r="X44867" s="69"/>
      <c r="Y44867" s="69"/>
      <c r="Z44867" s="69"/>
      <c r="AA44867" s="69"/>
    </row>
    <row r="44868" spans="24:27" x14ac:dyDescent="0.25">
      <c r="X44868" s="69"/>
      <c r="Y44868" s="69"/>
      <c r="Z44868" s="69"/>
      <c r="AA44868" s="69"/>
    </row>
    <row r="44869" spans="24:27" x14ac:dyDescent="0.25">
      <c r="X44869" s="69"/>
      <c r="Y44869" s="69"/>
      <c r="Z44869" s="69"/>
      <c r="AA44869" s="69"/>
    </row>
    <row r="44870" spans="24:27" x14ac:dyDescent="0.25">
      <c r="X44870" s="69"/>
      <c r="Y44870" s="69"/>
      <c r="Z44870" s="69"/>
      <c r="AA44870" s="69"/>
    </row>
    <row r="44871" spans="24:27" x14ac:dyDescent="0.25">
      <c r="X44871" s="69"/>
      <c r="Y44871" s="69"/>
      <c r="Z44871" s="69"/>
      <c r="AA44871" s="69"/>
    </row>
    <row r="44872" spans="24:27" x14ac:dyDescent="0.25">
      <c r="X44872" s="69"/>
      <c r="Y44872" s="69"/>
      <c r="Z44872" s="69"/>
      <c r="AA44872" s="69"/>
    </row>
    <row r="44873" spans="24:27" x14ac:dyDescent="0.25">
      <c r="X44873" s="69"/>
      <c r="Y44873" s="69"/>
      <c r="Z44873" s="69"/>
      <c r="AA44873" s="69"/>
    </row>
    <row r="44874" spans="24:27" x14ac:dyDescent="0.25">
      <c r="X44874" s="69"/>
      <c r="Y44874" s="69"/>
      <c r="Z44874" s="69"/>
      <c r="AA44874" s="69"/>
    </row>
    <row r="44875" spans="24:27" x14ac:dyDescent="0.25">
      <c r="X44875" s="69"/>
      <c r="Y44875" s="69"/>
      <c r="Z44875" s="69"/>
      <c r="AA44875" s="69"/>
    </row>
    <row r="44876" spans="24:27" x14ac:dyDescent="0.25">
      <c r="X44876" s="69"/>
      <c r="Y44876" s="69"/>
      <c r="Z44876" s="69"/>
      <c r="AA44876" s="69"/>
    </row>
    <row r="44877" spans="24:27" x14ac:dyDescent="0.25">
      <c r="X44877" s="69"/>
      <c r="Y44877" s="69"/>
      <c r="Z44877" s="69"/>
      <c r="AA44877" s="69"/>
    </row>
    <row r="44878" spans="24:27" x14ac:dyDescent="0.25">
      <c r="X44878" s="69"/>
      <c r="Y44878" s="69"/>
      <c r="Z44878" s="69"/>
      <c r="AA44878" s="69"/>
    </row>
    <row r="44879" spans="24:27" x14ac:dyDescent="0.25">
      <c r="X44879" s="69"/>
      <c r="Y44879" s="69"/>
      <c r="Z44879" s="69"/>
      <c r="AA44879" s="69"/>
    </row>
    <row r="44880" spans="24:27" x14ac:dyDescent="0.25">
      <c r="X44880" s="69"/>
      <c r="Y44880" s="69"/>
      <c r="Z44880" s="69"/>
      <c r="AA44880" s="69"/>
    </row>
    <row r="44881" spans="24:27" x14ac:dyDescent="0.25">
      <c r="X44881" s="69"/>
      <c r="Y44881" s="69"/>
      <c r="Z44881" s="69"/>
      <c r="AA44881" s="69"/>
    </row>
    <row r="44882" spans="24:27" x14ac:dyDescent="0.25">
      <c r="X44882" s="69"/>
      <c r="Y44882" s="69"/>
      <c r="Z44882" s="69"/>
      <c r="AA44882" s="69"/>
    </row>
    <row r="44883" spans="24:27" x14ac:dyDescent="0.25">
      <c r="X44883" s="69"/>
      <c r="Y44883" s="69"/>
      <c r="Z44883" s="69"/>
      <c r="AA44883" s="69"/>
    </row>
    <row r="44884" spans="24:27" x14ac:dyDescent="0.25">
      <c r="X44884" s="69"/>
      <c r="Y44884" s="69"/>
      <c r="Z44884" s="69"/>
      <c r="AA44884" s="69"/>
    </row>
    <row r="44885" spans="24:27" x14ac:dyDescent="0.25">
      <c r="X44885" s="69"/>
      <c r="Y44885" s="69"/>
      <c r="Z44885" s="69"/>
      <c r="AA44885" s="69"/>
    </row>
    <row r="44886" spans="24:27" x14ac:dyDescent="0.25">
      <c r="X44886" s="69"/>
      <c r="Y44886" s="69"/>
      <c r="Z44886" s="69"/>
      <c r="AA44886" s="69"/>
    </row>
    <row r="44887" spans="24:27" x14ac:dyDescent="0.25">
      <c r="X44887" s="69"/>
      <c r="Y44887" s="69"/>
      <c r="Z44887" s="69"/>
      <c r="AA44887" s="69"/>
    </row>
    <row r="44888" spans="24:27" x14ac:dyDescent="0.25">
      <c r="X44888" s="69"/>
      <c r="Y44888" s="69"/>
      <c r="Z44888" s="69"/>
      <c r="AA44888" s="69"/>
    </row>
    <row r="44889" spans="24:27" x14ac:dyDescent="0.25">
      <c r="X44889" s="69"/>
      <c r="Y44889" s="69"/>
      <c r="Z44889" s="69"/>
      <c r="AA44889" s="69"/>
    </row>
    <row r="44890" spans="24:27" x14ac:dyDescent="0.25">
      <c r="X44890" s="69"/>
      <c r="Y44890" s="69"/>
      <c r="Z44890" s="69"/>
      <c r="AA44890" s="69"/>
    </row>
    <row r="44891" spans="24:27" x14ac:dyDescent="0.25">
      <c r="X44891" s="69"/>
      <c r="Y44891" s="69"/>
      <c r="Z44891" s="69"/>
      <c r="AA44891" s="69"/>
    </row>
    <row r="44892" spans="24:27" x14ac:dyDescent="0.25">
      <c r="X44892" s="69"/>
      <c r="Y44892" s="69"/>
      <c r="Z44892" s="69"/>
      <c r="AA44892" s="69"/>
    </row>
    <row r="44893" spans="24:27" x14ac:dyDescent="0.25">
      <c r="X44893" s="69"/>
      <c r="Y44893" s="69"/>
      <c r="Z44893" s="69"/>
      <c r="AA44893" s="69"/>
    </row>
    <row r="44894" spans="24:27" x14ac:dyDescent="0.25">
      <c r="X44894" s="69"/>
      <c r="Y44894" s="69"/>
      <c r="Z44894" s="69"/>
      <c r="AA44894" s="69"/>
    </row>
    <row r="44895" spans="24:27" x14ac:dyDescent="0.25">
      <c r="X44895" s="69"/>
      <c r="Y44895" s="69"/>
      <c r="Z44895" s="69"/>
      <c r="AA44895" s="69"/>
    </row>
    <row r="44896" spans="24:27" x14ac:dyDescent="0.25">
      <c r="X44896" s="69"/>
      <c r="Y44896" s="69"/>
      <c r="Z44896" s="69"/>
      <c r="AA44896" s="69"/>
    </row>
    <row r="44897" spans="24:27" x14ac:dyDescent="0.25">
      <c r="X44897" s="69"/>
      <c r="Y44897" s="69"/>
      <c r="Z44897" s="69"/>
      <c r="AA44897" s="69"/>
    </row>
    <row r="44898" spans="24:27" x14ac:dyDescent="0.25">
      <c r="X44898" s="69"/>
      <c r="Y44898" s="69"/>
      <c r="Z44898" s="69"/>
      <c r="AA44898" s="69"/>
    </row>
    <row r="44899" spans="24:27" x14ac:dyDescent="0.25">
      <c r="X44899" s="69"/>
      <c r="Y44899" s="69"/>
      <c r="Z44899" s="69"/>
      <c r="AA44899" s="69"/>
    </row>
    <row r="44900" spans="24:27" x14ac:dyDescent="0.25">
      <c r="X44900" s="69"/>
      <c r="Y44900" s="69"/>
      <c r="Z44900" s="69"/>
      <c r="AA44900" s="69"/>
    </row>
    <row r="44901" spans="24:27" x14ac:dyDescent="0.25">
      <c r="X44901" s="69"/>
      <c r="Y44901" s="69"/>
      <c r="Z44901" s="69"/>
      <c r="AA44901" s="69"/>
    </row>
    <row r="44902" spans="24:27" x14ac:dyDescent="0.25">
      <c r="X44902" s="69"/>
      <c r="Y44902" s="69"/>
      <c r="Z44902" s="69"/>
      <c r="AA44902" s="69"/>
    </row>
    <row r="44903" spans="24:27" x14ac:dyDescent="0.25">
      <c r="X44903" s="69"/>
      <c r="Y44903" s="69"/>
      <c r="Z44903" s="69"/>
      <c r="AA44903" s="69"/>
    </row>
    <row r="44904" spans="24:27" x14ac:dyDescent="0.25">
      <c r="X44904" s="69"/>
      <c r="Y44904" s="69"/>
      <c r="Z44904" s="69"/>
      <c r="AA44904" s="69"/>
    </row>
    <row r="44905" spans="24:27" x14ac:dyDescent="0.25">
      <c r="X44905" s="69"/>
      <c r="Y44905" s="69"/>
      <c r="Z44905" s="69"/>
      <c r="AA44905" s="69"/>
    </row>
    <row r="44906" spans="24:27" x14ac:dyDescent="0.25">
      <c r="X44906" s="69"/>
      <c r="Y44906" s="69"/>
      <c r="Z44906" s="69"/>
      <c r="AA44906" s="69"/>
    </row>
    <row r="44907" spans="24:27" x14ac:dyDescent="0.25">
      <c r="X44907" s="69"/>
      <c r="Y44907" s="69"/>
      <c r="Z44907" s="69"/>
      <c r="AA44907" s="69"/>
    </row>
    <row r="44908" spans="24:27" x14ac:dyDescent="0.25">
      <c r="X44908" s="69"/>
      <c r="Y44908" s="69"/>
      <c r="Z44908" s="69"/>
      <c r="AA44908" s="69"/>
    </row>
    <row r="44909" spans="24:27" x14ac:dyDescent="0.25">
      <c r="X44909" s="69"/>
      <c r="Y44909" s="69"/>
      <c r="Z44909" s="69"/>
      <c r="AA44909" s="69"/>
    </row>
    <row r="44910" spans="24:27" x14ac:dyDescent="0.25">
      <c r="X44910" s="69"/>
      <c r="Y44910" s="69"/>
      <c r="Z44910" s="69"/>
      <c r="AA44910" s="69"/>
    </row>
    <row r="44911" spans="24:27" x14ac:dyDescent="0.25">
      <c r="X44911" s="69"/>
      <c r="Y44911" s="69"/>
      <c r="Z44911" s="69"/>
      <c r="AA44911" s="69"/>
    </row>
    <row r="44912" spans="24:27" x14ac:dyDescent="0.25">
      <c r="X44912" s="69"/>
      <c r="Y44912" s="69"/>
      <c r="Z44912" s="69"/>
      <c r="AA44912" s="69"/>
    </row>
    <row r="44913" spans="24:27" x14ac:dyDescent="0.25">
      <c r="X44913" s="69"/>
      <c r="Y44913" s="69"/>
      <c r="Z44913" s="69"/>
      <c r="AA44913" s="69"/>
    </row>
    <row r="44914" spans="24:27" x14ac:dyDescent="0.25">
      <c r="X44914" s="69"/>
      <c r="Y44914" s="69"/>
      <c r="Z44914" s="69"/>
      <c r="AA44914" s="69"/>
    </row>
    <row r="44915" spans="24:27" x14ac:dyDescent="0.25">
      <c r="X44915" s="69"/>
      <c r="Y44915" s="69"/>
      <c r="Z44915" s="69"/>
      <c r="AA44915" s="69"/>
    </row>
    <row r="44916" spans="24:27" x14ac:dyDescent="0.25">
      <c r="X44916" s="69"/>
      <c r="Y44916" s="69"/>
      <c r="Z44916" s="69"/>
      <c r="AA44916" s="69"/>
    </row>
    <row r="44917" spans="24:27" x14ac:dyDescent="0.25">
      <c r="X44917" s="69"/>
      <c r="Y44917" s="69"/>
      <c r="Z44917" s="69"/>
      <c r="AA44917" s="69"/>
    </row>
    <row r="44918" spans="24:27" x14ac:dyDescent="0.25">
      <c r="X44918" s="69"/>
      <c r="Y44918" s="69"/>
      <c r="Z44918" s="69"/>
      <c r="AA44918" s="69"/>
    </row>
    <row r="44919" spans="24:27" x14ac:dyDescent="0.25">
      <c r="X44919" s="69"/>
      <c r="Y44919" s="69"/>
      <c r="Z44919" s="69"/>
      <c r="AA44919" s="69"/>
    </row>
    <row r="44920" spans="24:27" x14ac:dyDescent="0.25">
      <c r="X44920" s="69"/>
      <c r="Y44920" s="69"/>
      <c r="Z44920" s="69"/>
      <c r="AA44920" s="69"/>
    </row>
    <row r="44921" spans="24:27" x14ac:dyDescent="0.25">
      <c r="X44921" s="69"/>
      <c r="Y44921" s="69"/>
      <c r="Z44921" s="69"/>
      <c r="AA44921" s="69"/>
    </row>
    <row r="44922" spans="24:27" x14ac:dyDescent="0.25">
      <c r="X44922" s="69"/>
      <c r="Y44922" s="69"/>
      <c r="Z44922" s="69"/>
      <c r="AA44922" s="69"/>
    </row>
    <row r="44923" spans="24:27" x14ac:dyDescent="0.25">
      <c r="X44923" s="69"/>
      <c r="Y44923" s="69"/>
      <c r="Z44923" s="69"/>
      <c r="AA44923" s="69"/>
    </row>
    <row r="44924" spans="24:27" x14ac:dyDescent="0.25">
      <c r="X44924" s="69"/>
      <c r="Y44924" s="69"/>
      <c r="Z44924" s="69"/>
      <c r="AA44924" s="69"/>
    </row>
    <row r="44925" spans="24:27" x14ac:dyDescent="0.25">
      <c r="X44925" s="69"/>
      <c r="Y44925" s="69"/>
      <c r="Z44925" s="69"/>
      <c r="AA44925" s="69"/>
    </row>
    <row r="44926" spans="24:27" x14ac:dyDescent="0.25">
      <c r="X44926" s="69"/>
      <c r="Y44926" s="69"/>
      <c r="Z44926" s="69"/>
      <c r="AA44926" s="69"/>
    </row>
    <row r="44927" spans="24:27" x14ac:dyDescent="0.25">
      <c r="X44927" s="69"/>
      <c r="Y44927" s="69"/>
      <c r="Z44927" s="69"/>
      <c r="AA44927" s="69"/>
    </row>
    <row r="44928" spans="24:27" x14ac:dyDescent="0.25">
      <c r="X44928" s="69"/>
      <c r="Y44928" s="69"/>
      <c r="Z44928" s="69"/>
      <c r="AA44928" s="69"/>
    </row>
    <row r="44929" spans="24:27" x14ac:dyDescent="0.25">
      <c r="X44929" s="69"/>
      <c r="Y44929" s="69"/>
      <c r="Z44929" s="69"/>
      <c r="AA44929" s="69"/>
    </row>
    <row r="44930" spans="24:27" x14ac:dyDescent="0.25">
      <c r="X44930" s="69"/>
      <c r="Y44930" s="69"/>
      <c r="Z44930" s="69"/>
      <c r="AA44930" s="69"/>
    </row>
    <row r="44931" spans="24:27" x14ac:dyDescent="0.25">
      <c r="X44931" s="69"/>
      <c r="Y44931" s="69"/>
      <c r="Z44931" s="69"/>
      <c r="AA44931" s="69"/>
    </row>
    <row r="44932" spans="24:27" x14ac:dyDescent="0.25">
      <c r="X44932" s="69"/>
      <c r="Y44932" s="69"/>
      <c r="Z44932" s="69"/>
      <c r="AA44932" s="69"/>
    </row>
    <row r="44933" spans="24:27" x14ac:dyDescent="0.25">
      <c r="X44933" s="69"/>
      <c r="Y44933" s="69"/>
      <c r="Z44933" s="69"/>
      <c r="AA44933" s="69"/>
    </row>
    <row r="44934" spans="24:27" x14ac:dyDescent="0.25">
      <c r="X44934" s="69"/>
      <c r="Y44934" s="69"/>
      <c r="Z44934" s="69"/>
      <c r="AA44934" s="69"/>
    </row>
    <row r="44935" spans="24:27" x14ac:dyDescent="0.25">
      <c r="X44935" s="69"/>
      <c r="Y44935" s="69"/>
      <c r="Z44935" s="69"/>
      <c r="AA44935" s="69"/>
    </row>
    <row r="44936" spans="24:27" x14ac:dyDescent="0.25">
      <c r="X44936" s="69"/>
      <c r="Y44936" s="69"/>
      <c r="Z44936" s="69"/>
      <c r="AA44936" s="69"/>
    </row>
    <row r="44937" spans="24:27" x14ac:dyDescent="0.25">
      <c r="X44937" s="69"/>
      <c r="Y44937" s="69"/>
      <c r="Z44937" s="69"/>
      <c r="AA44937" s="69"/>
    </row>
    <row r="44938" spans="24:27" x14ac:dyDescent="0.25">
      <c r="X44938" s="69"/>
      <c r="Y44938" s="69"/>
      <c r="Z44938" s="69"/>
      <c r="AA44938" s="69"/>
    </row>
    <row r="44939" spans="24:27" x14ac:dyDescent="0.25">
      <c r="X44939" s="69"/>
      <c r="Y44939" s="69"/>
      <c r="Z44939" s="69"/>
      <c r="AA44939" s="69"/>
    </row>
    <row r="44940" spans="24:27" x14ac:dyDescent="0.25">
      <c r="X44940" s="69"/>
      <c r="Y44940" s="69"/>
      <c r="Z44940" s="69"/>
      <c r="AA44940" s="69"/>
    </row>
    <row r="44941" spans="24:27" x14ac:dyDescent="0.25">
      <c r="X44941" s="69"/>
      <c r="Y44941" s="69"/>
      <c r="Z44941" s="69"/>
      <c r="AA44941" s="69"/>
    </row>
    <row r="44942" spans="24:27" x14ac:dyDescent="0.25">
      <c r="X44942" s="69"/>
      <c r="Y44942" s="69"/>
      <c r="Z44942" s="69"/>
      <c r="AA44942" s="69"/>
    </row>
    <row r="44943" spans="24:27" x14ac:dyDescent="0.25">
      <c r="X44943" s="69"/>
      <c r="Y44943" s="69"/>
      <c r="Z44943" s="69"/>
      <c r="AA44943" s="69"/>
    </row>
    <row r="44944" spans="24:27" x14ac:dyDescent="0.25">
      <c r="X44944" s="69"/>
      <c r="Y44944" s="69"/>
      <c r="Z44944" s="69"/>
      <c r="AA44944" s="69"/>
    </row>
    <row r="44945" spans="24:27" x14ac:dyDescent="0.25">
      <c r="X44945" s="69"/>
      <c r="Y44945" s="69"/>
      <c r="Z44945" s="69"/>
      <c r="AA44945" s="69"/>
    </row>
    <row r="44946" spans="24:27" x14ac:dyDescent="0.25">
      <c r="X44946" s="69"/>
      <c r="Y44946" s="69"/>
      <c r="Z44946" s="69"/>
      <c r="AA44946" s="69"/>
    </row>
    <row r="44947" spans="24:27" x14ac:dyDescent="0.25">
      <c r="X44947" s="69"/>
      <c r="Y44947" s="69"/>
      <c r="Z44947" s="69"/>
      <c r="AA44947" s="69"/>
    </row>
    <row r="44948" spans="24:27" x14ac:dyDescent="0.25">
      <c r="X44948" s="69"/>
      <c r="Y44948" s="69"/>
      <c r="Z44948" s="69"/>
      <c r="AA44948" s="69"/>
    </row>
    <row r="44949" spans="24:27" x14ac:dyDescent="0.25">
      <c r="X44949" s="69"/>
      <c r="Y44949" s="69"/>
      <c r="Z44949" s="69"/>
      <c r="AA44949" s="69"/>
    </row>
    <row r="44950" spans="24:27" x14ac:dyDescent="0.25">
      <c r="X44950" s="69"/>
      <c r="Y44950" s="69"/>
      <c r="Z44950" s="69"/>
      <c r="AA44950" s="69"/>
    </row>
    <row r="44951" spans="24:27" x14ac:dyDescent="0.25">
      <c r="X44951" s="69"/>
      <c r="Y44951" s="69"/>
      <c r="Z44951" s="69"/>
      <c r="AA44951" s="69"/>
    </row>
    <row r="44952" spans="24:27" x14ac:dyDescent="0.25">
      <c r="X44952" s="69"/>
      <c r="Y44952" s="69"/>
      <c r="Z44952" s="69"/>
      <c r="AA44952" s="69"/>
    </row>
    <row r="44953" spans="24:27" x14ac:dyDescent="0.25">
      <c r="X44953" s="69"/>
      <c r="Y44953" s="69"/>
      <c r="Z44953" s="69"/>
      <c r="AA44953" s="69"/>
    </row>
    <row r="44954" spans="24:27" x14ac:dyDescent="0.25">
      <c r="X44954" s="69"/>
      <c r="Y44954" s="69"/>
      <c r="Z44954" s="69"/>
      <c r="AA44954" s="69"/>
    </row>
    <row r="44955" spans="24:27" x14ac:dyDescent="0.25">
      <c r="X44955" s="69"/>
      <c r="Y44955" s="69"/>
      <c r="Z44955" s="69"/>
      <c r="AA44955" s="69"/>
    </row>
    <row r="44956" spans="24:27" x14ac:dyDescent="0.25">
      <c r="X44956" s="69"/>
      <c r="Y44956" s="69"/>
      <c r="Z44956" s="69"/>
      <c r="AA44956" s="69"/>
    </row>
    <row r="44957" spans="24:27" x14ac:dyDescent="0.25">
      <c r="X44957" s="69"/>
      <c r="Y44957" s="69"/>
      <c r="Z44957" s="69"/>
      <c r="AA44957" s="69"/>
    </row>
    <row r="44958" spans="24:27" x14ac:dyDescent="0.25">
      <c r="X44958" s="69"/>
      <c r="Y44958" s="69"/>
      <c r="Z44958" s="69"/>
      <c r="AA44958" s="69"/>
    </row>
    <row r="44959" spans="24:27" x14ac:dyDescent="0.25">
      <c r="X44959" s="69"/>
      <c r="Y44959" s="69"/>
      <c r="Z44959" s="69"/>
      <c r="AA44959" s="69"/>
    </row>
    <row r="44960" spans="24:27" x14ac:dyDescent="0.25">
      <c r="X44960" s="69"/>
      <c r="Y44960" s="69"/>
      <c r="Z44960" s="69"/>
      <c r="AA44960" s="69"/>
    </row>
    <row r="44961" spans="24:27" x14ac:dyDescent="0.25">
      <c r="X44961" s="69"/>
      <c r="Y44961" s="69"/>
      <c r="Z44961" s="69"/>
      <c r="AA44961" s="69"/>
    </row>
    <row r="44962" spans="24:27" x14ac:dyDescent="0.25">
      <c r="X44962" s="69"/>
      <c r="Y44962" s="69"/>
      <c r="Z44962" s="69"/>
      <c r="AA44962" s="69"/>
    </row>
    <row r="44963" spans="24:27" x14ac:dyDescent="0.25">
      <c r="X44963" s="69"/>
      <c r="Y44963" s="69"/>
      <c r="Z44963" s="69"/>
      <c r="AA44963" s="69"/>
    </row>
    <row r="44964" spans="24:27" x14ac:dyDescent="0.25">
      <c r="X44964" s="69"/>
      <c r="Y44964" s="69"/>
      <c r="Z44964" s="69"/>
      <c r="AA44964" s="69"/>
    </row>
    <row r="44965" spans="24:27" x14ac:dyDescent="0.25">
      <c r="X44965" s="69"/>
      <c r="Y44965" s="69"/>
      <c r="Z44965" s="69"/>
      <c r="AA44965" s="69"/>
    </row>
    <row r="44966" spans="24:27" x14ac:dyDescent="0.25">
      <c r="X44966" s="69"/>
      <c r="Y44966" s="69"/>
      <c r="Z44966" s="69"/>
      <c r="AA44966" s="69"/>
    </row>
    <row r="44967" spans="24:27" x14ac:dyDescent="0.25">
      <c r="X44967" s="69"/>
      <c r="Y44967" s="69"/>
      <c r="Z44967" s="69"/>
      <c r="AA44967" s="69"/>
    </row>
    <row r="44968" spans="24:27" x14ac:dyDescent="0.25">
      <c r="X44968" s="69"/>
      <c r="Y44968" s="69"/>
      <c r="Z44968" s="69"/>
      <c r="AA44968" s="69"/>
    </row>
    <row r="44969" spans="24:27" x14ac:dyDescent="0.25">
      <c r="X44969" s="69"/>
      <c r="Y44969" s="69"/>
      <c r="Z44969" s="69"/>
      <c r="AA44969" s="69"/>
    </row>
    <row r="44970" spans="24:27" x14ac:dyDescent="0.25">
      <c r="X44970" s="69"/>
      <c r="Y44970" s="69"/>
      <c r="Z44970" s="69"/>
      <c r="AA44970" s="69"/>
    </row>
    <row r="44971" spans="24:27" x14ac:dyDescent="0.25">
      <c r="X44971" s="69"/>
      <c r="Y44971" s="69"/>
      <c r="Z44971" s="69"/>
      <c r="AA44971" s="69"/>
    </row>
    <row r="44972" spans="24:27" x14ac:dyDescent="0.25">
      <c r="X44972" s="69"/>
      <c r="Y44972" s="69"/>
      <c r="Z44972" s="69"/>
      <c r="AA44972" s="69"/>
    </row>
    <row r="44973" spans="24:27" x14ac:dyDescent="0.25">
      <c r="X44973" s="69"/>
      <c r="Y44973" s="69"/>
      <c r="Z44973" s="69"/>
      <c r="AA44973" s="69"/>
    </row>
    <row r="44974" spans="24:27" x14ac:dyDescent="0.25">
      <c r="X44974" s="69"/>
      <c r="Y44974" s="69"/>
      <c r="Z44974" s="69"/>
      <c r="AA44974" s="69"/>
    </row>
    <row r="44975" spans="24:27" x14ac:dyDescent="0.25">
      <c r="X44975" s="69"/>
      <c r="Y44975" s="69"/>
      <c r="Z44975" s="69"/>
      <c r="AA44975" s="69"/>
    </row>
    <row r="44976" spans="24:27" x14ac:dyDescent="0.25">
      <c r="X44976" s="69"/>
      <c r="Y44976" s="69"/>
      <c r="Z44976" s="69"/>
      <c r="AA44976" s="69"/>
    </row>
    <row r="44977" spans="24:27" x14ac:dyDescent="0.25">
      <c r="X44977" s="69"/>
      <c r="Y44977" s="69"/>
      <c r="Z44977" s="69"/>
      <c r="AA44977" s="69"/>
    </row>
    <row r="44978" spans="24:27" x14ac:dyDescent="0.25">
      <c r="X44978" s="69"/>
      <c r="Y44978" s="69"/>
      <c r="Z44978" s="69"/>
      <c r="AA44978" s="69"/>
    </row>
    <row r="44979" spans="24:27" x14ac:dyDescent="0.25">
      <c r="X44979" s="69"/>
      <c r="Y44979" s="69"/>
      <c r="Z44979" s="69"/>
      <c r="AA44979" s="69"/>
    </row>
    <row r="44980" spans="24:27" x14ac:dyDescent="0.25">
      <c r="X44980" s="69"/>
      <c r="Y44980" s="69"/>
      <c r="Z44980" s="69"/>
      <c r="AA44980" s="69"/>
    </row>
    <row r="44981" spans="24:27" x14ac:dyDescent="0.25">
      <c r="X44981" s="69"/>
      <c r="Y44981" s="69"/>
      <c r="Z44981" s="69"/>
      <c r="AA44981" s="69"/>
    </row>
    <row r="44982" spans="24:27" x14ac:dyDescent="0.25">
      <c r="X44982" s="69"/>
      <c r="Y44982" s="69"/>
      <c r="Z44982" s="69"/>
      <c r="AA44982" s="69"/>
    </row>
    <row r="44983" spans="24:27" x14ac:dyDescent="0.25">
      <c r="X44983" s="69"/>
      <c r="Y44983" s="69"/>
      <c r="Z44983" s="69"/>
      <c r="AA44983" s="69"/>
    </row>
    <row r="44984" spans="24:27" x14ac:dyDescent="0.25">
      <c r="X44984" s="69"/>
      <c r="Y44984" s="69"/>
      <c r="Z44984" s="69"/>
      <c r="AA44984" s="69"/>
    </row>
    <row r="44985" spans="24:27" x14ac:dyDescent="0.25">
      <c r="X44985" s="69"/>
      <c r="Y44985" s="69"/>
      <c r="Z44985" s="69"/>
      <c r="AA44985" s="69"/>
    </row>
    <row r="44986" spans="24:27" x14ac:dyDescent="0.25">
      <c r="X44986" s="69"/>
      <c r="Y44986" s="69"/>
      <c r="Z44986" s="69"/>
      <c r="AA44986" s="69"/>
    </row>
    <row r="44987" spans="24:27" x14ac:dyDescent="0.25">
      <c r="X44987" s="69"/>
      <c r="Y44987" s="69"/>
      <c r="Z44987" s="69"/>
      <c r="AA44987" s="69"/>
    </row>
    <row r="44988" spans="24:27" x14ac:dyDescent="0.25">
      <c r="X44988" s="69"/>
      <c r="Y44988" s="69"/>
      <c r="Z44988" s="69"/>
      <c r="AA44988" s="69"/>
    </row>
    <row r="44989" spans="24:27" x14ac:dyDescent="0.25">
      <c r="X44989" s="69"/>
      <c r="Y44989" s="69"/>
      <c r="Z44989" s="69"/>
      <c r="AA44989" s="69"/>
    </row>
    <row r="44990" spans="24:27" x14ac:dyDescent="0.25">
      <c r="X44990" s="69"/>
      <c r="Y44990" s="69"/>
      <c r="Z44990" s="69"/>
      <c r="AA44990" s="69"/>
    </row>
    <row r="44991" spans="24:27" x14ac:dyDescent="0.25">
      <c r="X44991" s="69"/>
      <c r="Y44991" s="69"/>
      <c r="Z44991" s="69"/>
      <c r="AA44991" s="69"/>
    </row>
    <row r="44992" spans="24:27" x14ac:dyDescent="0.25">
      <c r="X44992" s="69"/>
      <c r="Y44992" s="69"/>
      <c r="Z44992" s="69"/>
      <c r="AA44992" s="69"/>
    </row>
    <row r="44993" spans="24:27" x14ac:dyDescent="0.25">
      <c r="X44993" s="69"/>
      <c r="Y44993" s="69"/>
      <c r="Z44993" s="69"/>
      <c r="AA44993" s="69"/>
    </row>
    <row r="44994" spans="24:27" x14ac:dyDescent="0.25">
      <c r="X44994" s="69"/>
      <c r="Y44994" s="69"/>
      <c r="Z44994" s="69"/>
      <c r="AA44994" s="69"/>
    </row>
    <row r="44995" spans="24:27" x14ac:dyDescent="0.25">
      <c r="X44995" s="69"/>
      <c r="Y44995" s="69"/>
      <c r="Z44995" s="69"/>
      <c r="AA44995" s="69"/>
    </row>
    <row r="44996" spans="24:27" x14ac:dyDescent="0.25">
      <c r="X44996" s="69"/>
      <c r="Y44996" s="69"/>
      <c r="Z44996" s="69"/>
      <c r="AA44996" s="69"/>
    </row>
    <row r="44997" spans="24:27" x14ac:dyDescent="0.25">
      <c r="X44997" s="69"/>
      <c r="Y44997" s="69"/>
      <c r="Z44997" s="69"/>
      <c r="AA44997" s="69"/>
    </row>
    <row r="44998" spans="24:27" x14ac:dyDescent="0.25">
      <c r="X44998" s="69"/>
      <c r="Y44998" s="69"/>
      <c r="Z44998" s="69"/>
      <c r="AA44998" s="69"/>
    </row>
    <row r="44999" spans="24:27" x14ac:dyDescent="0.25">
      <c r="X44999" s="69"/>
      <c r="Y44999" s="69"/>
      <c r="Z44999" s="69"/>
      <c r="AA44999" s="69"/>
    </row>
    <row r="45000" spans="24:27" x14ac:dyDescent="0.25">
      <c r="X45000" s="69"/>
      <c r="Y45000" s="69"/>
      <c r="Z45000" s="69"/>
      <c r="AA45000" s="69"/>
    </row>
    <row r="45001" spans="24:27" x14ac:dyDescent="0.25">
      <c r="X45001" s="69"/>
      <c r="Y45001" s="69"/>
      <c r="Z45001" s="69"/>
      <c r="AA45001" s="69"/>
    </row>
    <row r="45002" spans="24:27" x14ac:dyDescent="0.25">
      <c r="X45002" s="69"/>
      <c r="Y45002" s="69"/>
      <c r="Z45002" s="69"/>
      <c r="AA45002" s="69"/>
    </row>
    <row r="45003" spans="24:27" x14ac:dyDescent="0.25">
      <c r="X45003" s="69"/>
      <c r="Y45003" s="69"/>
      <c r="Z45003" s="69"/>
      <c r="AA45003" s="69"/>
    </row>
    <row r="45004" spans="24:27" x14ac:dyDescent="0.25">
      <c r="X45004" s="69"/>
      <c r="Y45004" s="69"/>
      <c r="Z45004" s="69"/>
      <c r="AA45004" s="69"/>
    </row>
    <row r="45005" spans="24:27" x14ac:dyDescent="0.25">
      <c r="X45005" s="69"/>
      <c r="Y45005" s="69"/>
      <c r="Z45005" s="69"/>
      <c r="AA45005" s="69"/>
    </row>
    <row r="45006" spans="24:27" x14ac:dyDescent="0.25">
      <c r="X45006" s="69"/>
      <c r="Y45006" s="69"/>
      <c r="Z45006" s="69"/>
      <c r="AA45006" s="69"/>
    </row>
    <row r="45007" spans="24:27" x14ac:dyDescent="0.25">
      <c r="X45007" s="69"/>
      <c r="Y45007" s="69"/>
      <c r="Z45007" s="69"/>
      <c r="AA45007" s="69"/>
    </row>
    <row r="45008" spans="24:27" x14ac:dyDescent="0.25">
      <c r="X45008" s="69"/>
      <c r="Y45008" s="69"/>
      <c r="Z45008" s="69"/>
      <c r="AA45008" s="69"/>
    </row>
    <row r="45009" spans="24:27" x14ac:dyDescent="0.25">
      <c r="X45009" s="69"/>
      <c r="Y45009" s="69"/>
      <c r="Z45009" s="69"/>
      <c r="AA45009" s="69"/>
    </row>
    <row r="45010" spans="24:27" x14ac:dyDescent="0.25">
      <c r="X45010" s="69"/>
      <c r="Y45010" s="69"/>
      <c r="Z45010" s="69"/>
      <c r="AA45010" s="69"/>
    </row>
    <row r="45011" spans="24:27" x14ac:dyDescent="0.25">
      <c r="X45011" s="69"/>
      <c r="Y45011" s="69"/>
      <c r="Z45011" s="69"/>
      <c r="AA45011" s="69"/>
    </row>
    <row r="45012" spans="24:27" x14ac:dyDescent="0.25">
      <c r="X45012" s="69"/>
      <c r="Y45012" s="69"/>
      <c r="Z45012" s="69"/>
      <c r="AA45012" s="69"/>
    </row>
    <row r="45013" spans="24:27" x14ac:dyDescent="0.25">
      <c r="X45013" s="69"/>
      <c r="Y45013" s="69"/>
      <c r="Z45013" s="69"/>
      <c r="AA45013" s="69"/>
    </row>
    <row r="45014" spans="24:27" x14ac:dyDescent="0.25">
      <c r="X45014" s="69"/>
      <c r="Y45014" s="69"/>
      <c r="Z45014" s="69"/>
      <c r="AA45014" s="69"/>
    </row>
    <row r="45015" spans="24:27" x14ac:dyDescent="0.25">
      <c r="X45015" s="69"/>
      <c r="Y45015" s="69"/>
      <c r="Z45015" s="69"/>
      <c r="AA45015" s="69"/>
    </row>
    <row r="45016" spans="24:27" x14ac:dyDescent="0.25">
      <c r="X45016" s="69"/>
      <c r="Y45016" s="69"/>
      <c r="Z45016" s="69"/>
      <c r="AA45016" s="69"/>
    </row>
    <row r="45017" spans="24:27" x14ac:dyDescent="0.25">
      <c r="X45017" s="69"/>
      <c r="Y45017" s="69"/>
      <c r="Z45017" s="69"/>
      <c r="AA45017" s="69"/>
    </row>
    <row r="45018" spans="24:27" x14ac:dyDescent="0.25">
      <c r="X45018" s="69"/>
      <c r="Y45018" s="69"/>
      <c r="Z45018" s="69"/>
      <c r="AA45018" s="69"/>
    </row>
    <row r="45019" spans="24:27" x14ac:dyDescent="0.25">
      <c r="X45019" s="69"/>
      <c r="Y45019" s="69"/>
      <c r="Z45019" s="69"/>
      <c r="AA45019" s="69"/>
    </row>
    <row r="45020" spans="24:27" x14ac:dyDescent="0.25">
      <c r="X45020" s="69"/>
      <c r="Y45020" s="69"/>
      <c r="Z45020" s="69"/>
      <c r="AA45020" s="69"/>
    </row>
    <row r="45021" spans="24:27" x14ac:dyDescent="0.25">
      <c r="X45021" s="69"/>
      <c r="Y45021" s="69"/>
      <c r="Z45021" s="69"/>
      <c r="AA45021" s="69"/>
    </row>
    <row r="45022" spans="24:27" x14ac:dyDescent="0.25">
      <c r="X45022" s="69"/>
      <c r="Y45022" s="69"/>
      <c r="Z45022" s="69"/>
      <c r="AA45022" s="69"/>
    </row>
    <row r="45023" spans="24:27" x14ac:dyDescent="0.25">
      <c r="X45023" s="69"/>
      <c r="Y45023" s="69"/>
      <c r="Z45023" s="69"/>
      <c r="AA45023" s="69"/>
    </row>
    <row r="45024" spans="24:27" x14ac:dyDescent="0.25">
      <c r="X45024" s="69"/>
      <c r="Y45024" s="69"/>
      <c r="Z45024" s="69"/>
      <c r="AA45024" s="69"/>
    </row>
    <row r="45025" spans="24:27" x14ac:dyDescent="0.25">
      <c r="X45025" s="69"/>
      <c r="Y45025" s="69"/>
      <c r="Z45025" s="69"/>
      <c r="AA45025" s="69"/>
    </row>
    <row r="45026" spans="24:27" x14ac:dyDescent="0.25">
      <c r="X45026" s="69"/>
      <c r="Y45026" s="69"/>
      <c r="Z45026" s="69"/>
      <c r="AA45026" s="69"/>
    </row>
    <row r="45027" spans="24:27" x14ac:dyDescent="0.25">
      <c r="X45027" s="69"/>
      <c r="Y45027" s="69"/>
      <c r="Z45027" s="69"/>
      <c r="AA45027" s="69"/>
    </row>
    <row r="45028" spans="24:27" x14ac:dyDescent="0.25">
      <c r="X45028" s="69"/>
      <c r="Y45028" s="69"/>
      <c r="Z45028" s="69"/>
      <c r="AA45028" s="69"/>
    </row>
    <row r="45029" spans="24:27" x14ac:dyDescent="0.25">
      <c r="X45029" s="69"/>
      <c r="Y45029" s="69"/>
      <c r="Z45029" s="69"/>
      <c r="AA45029" s="69"/>
    </row>
    <row r="45030" spans="24:27" x14ac:dyDescent="0.25">
      <c r="X45030" s="69"/>
      <c r="Y45030" s="69"/>
      <c r="Z45030" s="69"/>
      <c r="AA45030" s="69"/>
    </row>
    <row r="45031" spans="24:27" x14ac:dyDescent="0.25">
      <c r="X45031" s="69"/>
      <c r="Y45031" s="69"/>
      <c r="Z45031" s="69"/>
      <c r="AA45031" s="69"/>
    </row>
    <row r="45032" spans="24:27" x14ac:dyDescent="0.25">
      <c r="X45032" s="69"/>
      <c r="Y45032" s="69"/>
      <c r="Z45032" s="69"/>
      <c r="AA45032" s="69"/>
    </row>
    <row r="45033" spans="24:27" x14ac:dyDescent="0.25">
      <c r="X45033" s="69"/>
      <c r="Y45033" s="69"/>
      <c r="Z45033" s="69"/>
      <c r="AA45033" s="69"/>
    </row>
    <row r="45034" spans="24:27" x14ac:dyDescent="0.25">
      <c r="X45034" s="69"/>
      <c r="Y45034" s="69"/>
      <c r="Z45034" s="69"/>
      <c r="AA45034" s="69"/>
    </row>
    <row r="45035" spans="24:27" x14ac:dyDescent="0.25">
      <c r="X45035" s="69"/>
      <c r="Y45035" s="69"/>
      <c r="Z45035" s="69"/>
      <c r="AA45035" s="69"/>
    </row>
    <row r="45036" spans="24:27" x14ac:dyDescent="0.25">
      <c r="X45036" s="69"/>
      <c r="Y45036" s="69"/>
      <c r="Z45036" s="69"/>
      <c r="AA45036" s="69"/>
    </row>
    <row r="45037" spans="24:27" x14ac:dyDescent="0.25">
      <c r="X45037" s="69"/>
      <c r="Y45037" s="69"/>
      <c r="Z45037" s="69"/>
      <c r="AA45037" s="69"/>
    </row>
    <row r="45038" spans="24:27" x14ac:dyDescent="0.25">
      <c r="X45038" s="69"/>
      <c r="Y45038" s="69"/>
      <c r="Z45038" s="69"/>
      <c r="AA45038" s="69"/>
    </row>
    <row r="45039" spans="24:27" x14ac:dyDescent="0.25">
      <c r="X45039" s="69"/>
      <c r="Y45039" s="69"/>
      <c r="Z45039" s="69"/>
      <c r="AA45039" s="69"/>
    </row>
    <row r="45040" spans="24:27" x14ac:dyDescent="0.25">
      <c r="X45040" s="69"/>
      <c r="Y45040" s="69"/>
      <c r="Z45040" s="69"/>
      <c r="AA45040" s="69"/>
    </row>
    <row r="45041" spans="24:27" x14ac:dyDescent="0.25">
      <c r="X45041" s="69"/>
      <c r="Y45041" s="69"/>
      <c r="Z45041" s="69"/>
      <c r="AA45041" s="69"/>
    </row>
    <row r="45042" spans="24:27" x14ac:dyDescent="0.25">
      <c r="X45042" s="69"/>
      <c r="Y45042" s="69"/>
      <c r="Z45042" s="69"/>
      <c r="AA45042" s="69"/>
    </row>
    <row r="45043" spans="24:27" x14ac:dyDescent="0.25">
      <c r="X45043" s="69"/>
      <c r="Y45043" s="69"/>
      <c r="Z45043" s="69"/>
      <c r="AA45043" s="69"/>
    </row>
    <row r="45044" spans="24:27" x14ac:dyDescent="0.25">
      <c r="X45044" s="69"/>
      <c r="Y45044" s="69"/>
      <c r="Z45044" s="69"/>
      <c r="AA45044" s="69"/>
    </row>
    <row r="45045" spans="24:27" x14ac:dyDescent="0.25">
      <c r="X45045" s="69"/>
      <c r="Y45045" s="69"/>
      <c r="Z45045" s="69"/>
      <c r="AA45045" s="69"/>
    </row>
    <row r="45046" spans="24:27" x14ac:dyDescent="0.25">
      <c r="X45046" s="69"/>
      <c r="Y45046" s="69"/>
      <c r="Z45046" s="69"/>
      <c r="AA45046" s="69"/>
    </row>
    <row r="45047" spans="24:27" x14ac:dyDescent="0.25">
      <c r="X45047" s="69"/>
      <c r="Y45047" s="69"/>
      <c r="Z45047" s="69"/>
      <c r="AA45047" s="69"/>
    </row>
    <row r="45048" spans="24:27" x14ac:dyDescent="0.25">
      <c r="X45048" s="69"/>
      <c r="Y45048" s="69"/>
      <c r="Z45048" s="69"/>
      <c r="AA45048" s="69"/>
    </row>
    <row r="45049" spans="24:27" x14ac:dyDescent="0.25">
      <c r="X45049" s="69"/>
      <c r="Y45049" s="69"/>
      <c r="Z45049" s="69"/>
      <c r="AA45049" s="69"/>
    </row>
    <row r="45050" spans="24:27" x14ac:dyDescent="0.25">
      <c r="X45050" s="69"/>
      <c r="Y45050" s="69"/>
      <c r="Z45050" s="69"/>
      <c r="AA45050" s="69"/>
    </row>
    <row r="45051" spans="24:27" x14ac:dyDescent="0.25">
      <c r="X45051" s="69"/>
      <c r="Y45051" s="69"/>
      <c r="Z45051" s="69"/>
      <c r="AA45051" s="69"/>
    </row>
    <row r="45052" spans="24:27" x14ac:dyDescent="0.25">
      <c r="X45052" s="69"/>
      <c r="Y45052" s="69"/>
      <c r="Z45052" s="69"/>
      <c r="AA45052" s="69"/>
    </row>
    <row r="45053" spans="24:27" x14ac:dyDescent="0.25">
      <c r="X45053" s="69"/>
      <c r="Y45053" s="69"/>
      <c r="Z45053" s="69"/>
      <c r="AA45053" s="69"/>
    </row>
    <row r="45054" spans="24:27" x14ac:dyDescent="0.25">
      <c r="X45054" s="69"/>
      <c r="Y45054" s="69"/>
      <c r="Z45054" s="69"/>
      <c r="AA45054" s="69"/>
    </row>
    <row r="45055" spans="24:27" x14ac:dyDescent="0.25">
      <c r="X45055" s="69"/>
      <c r="Y45055" s="69"/>
      <c r="Z45055" s="69"/>
      <c r="AA45055" s="69"/>
    </row>
    <row r="45056" spans="24:27" x14ac:dyDescent="0.25">
      <c r="X45056" s="69"/>
      <c r="Y45056" s="69"/>
      <c r="Z45056" s="69"/>
      <c r="AA45056" s="69"/>
    </row>
    <row r="45057" spans="24:27" x14ac:dyDescent="0.25">
      <c r="X45057" s="69"/>
      <c r="Y45057" s="69"/>
      <c r="Z45057" s="69"/>
      <c r="AA45057" s="69"/>
    </row>
    <row r="45058" spans="24:27" x14ac:dyDescent="0.25">
      <c r="X45058" s="69"/>
      <c r="Y45058" s="69"/>
      <c r="Z45058" s="69"/>
      <c r="AA45058" s="69"/>
    </row>
    <row r="45059" spans="24:27" x14ac:dyDescent="0.25">
      <c r="X45059" s="69"/>
      <c r="Y45059" s="69"/>
      <c r="Z45059" s="69"/>
      <c r="AA45059" s="69"/>
    </row>
    <row r="45060" spans="24:27" x14ac:dyDescent="0.25">
      <c r="X45060" s="69"/>
      <c r="Y45060" s="69"/>
      <c r="Z45060" s="69"/>
      <c r="AA45060" s="69"/>
    </row>
    <row r="45061" spans="24:27" x14ac:dyDescent="0.25">
      <c r="X45061" s="69"/>
      <c r="Y45061" s="69"/>
      <c r="Z45061" s="69"/>
      <c r="AA45061" s="69"/>
    </row>
    <row r="45062" spans="24:27" x14ac:dyDescent="0.25">
      <c r="X45062" s="69"/>
      <c r="Y45062" s="69"/>
      <c r="Z45062" s="69"/>
      <c r="AA45062" s="69"/>
    </row>
    <row r="45063" spans="24:27" x14ac:dyDescent="0.25">
      <c r="X45063" s="69"/>
      <c r="Y45063" s="69"/>
      <c r="Z45063" s="69"/>
      <c r="AA45063" s="69"/>
    </row>
    <row r="45064" spans="24:27" x14ac:dyDescent="0.25">
      <c r="X45064" s="69"/>
      <c r="Y45064" s="69"/>
      <c r="Z45064" s="69"/>
      <c r="AA45064" s="69"/>
    </row>
    <row r="45065" spans="24:27" x14ac:dyDescent="0.25">
      <c r="X45065" s="69"/>
      <c r="Y45065" s="69"/>
      <c r="Z45065" s="69"/>
      <c r="AA45065" s="69"/>
    </row>
    <row r="45066" spans="24:27" x14ac:dyDescent="0.25">
      <c r="X45066" s="69"/>
      <c r="Y45066" s="69"/>
      <c r="Z45066" s="69"/>
      <c r="AA45066" s="69"/>
    </row>
    <row r="45067" spans="24:27" x14ac:dyDescent="0.25">
      <c r="X45067" s="69"/>
      <c r="Y45067" s="69"/>
      <c r="Z45067" s="69"/>
      <c r="AA45067" s="69"/>
    </row>
    <row r="45068" spans="24:27" x14ac:dyDescent="0.25">
      <c r="X45068" s="69"/>
      <c r="Y45068" s="69"/>
      <c r="Z45068" s="69"/>
      <c r="AA45068" s="69"/>
    </row>
    <row r="45069" spans="24:27" x14ac:dyDescent="0.25">
      <c r="X45069" s="69"/>
      <c r="Y45069" s="69"/>
      <c r="Z45069" s="69"/>
      <c r="AA45069" s="69"/>
    </row>
    <row r="45070" spans="24:27" x14ac:dyDescent="0.25">
      <c r="X45070" s="69"/>
      <c r="Y45070" s="69"/>
      <c r="Z45070" s="69"/>
      <c r="AA45070" s="69"/>
    </row>
    <row r="45071" spans="24:27" x14ac:dyDescent="0.25">
      <c r="X45071" s="69"/>
      <c r="Y45071" s="69"/>
      <c r="Z45071" s="69"/>
      <c r="AA45071" s="69"/>
    </row>
    <row r="45072" spans="24:27" x14ac:dyDescent="0.25">
      <c r="X45072" s="69"/>
      <c r="Y45072" s="69"/>
      <c r="Z45072" s="69"/>
      <c r="AA45072" s="69"/>
    </row>
    <row r="45073" spans="24:27" x14ac:dyDescent="0.25">
      <c r="X45073" s="69"/>
      <c r="Y45073" s="69"/>
      <c r="Z45073" s="69"/>
      <c r="AA45073" s="69"/>
    </row>
    <row r="45074" spans="24:27" x14ac:dyDescent="0.25">
      <c r="X45074" s="69"/>
      <c r="Y45074" s="69"/>
      <c r="Z45074" s="69"/>
      <c r="AA45074" s="69"/>
    </row>
    <row r="45075" spans="24:27" x14ac:dyDescent="0.25">
      <c r="X45075" s="69"/>
      <c r="Y45075" s="69"/>
      <c r="Z45075" s="69"/>
      <c r="AA45075" s="69"/>
    </row>
    <row r="45076" spans="24:27" x14ac:dyDescent="0.25">
      <c r="X45076" s="69"/>
      <c r="Y45076" s="69"/>
      <c r="Z45076" s="69"/>
      <c r="AA45076" s="69"/>
    </row>
    <row r="45077" spans="24:27" x14ac:dyDescent="0.25">
      <c r="X45077" s="69"/>
      <c r="Y45077" s="69"/>
      <c r="Z45077" s="69"/>
      <c r="AA45077" s="69"/>
    </row>
    <row r="45078" spans="24:27" x14ac:dyDescent="0.25">
      <c r="X45078" s="69"/>
      <c r="Y45078" s="69"/>
      <c r="Z45078" s="69"/>
      <c r="AA45078" s="69"/>
    </row>
    <row r="45079" spans="24:27" x14ac:dyDescent="0.25">
      <c r="X45079" s="69"/>
      <c r="Y45079" s="69"/>
      <c r="Z45079" s="69"/>
      <c r="AA45079" s="69"/>
    </row>
    <row r="45080" spans="24:27" x14ac:dyDescent="0.25">
      <c r="X45080" s="69"/>
      <c r="Y45080" s="69"/>
      <c r="Z45080" s="69"/>
      <c r="AA45080" s="69"/>
    </row>
    <row r="45081" spans="24:27" x14ac:dyDescent="0.25">
      <c r="X45081" s="69"/>
      <c r="Y45081" s="69"/>
      <c r="Z45081" s="69"/>
      <c r="AA45081" s="69"/>
    </row>
    <row r="45082" spans="24:27" x14ac:dyDescent="0.25">
      <c r="X45082" s="69"/>
      <c r="Y45082" s="69"/>
      <c r="Z45082" s="69"/>
      <c r="AA45082" s="69"/>
    </row>
    <row r="45083" spans="24:27" x14ac:dyDescent="0.25">
      <c r="X45083" s="69"/>
      <c r="Y45083" s="69"/>
      <c r="Z45083" s="69"/>
      <c r="AA45083" s="69"/>
    </row>
    <row r="45084" spans="24:27" x14ac:dyDescent="0.25">
      <c r="X45084" s="69"/>
      <c r="Y45084" s="69"/>
      <c r="Z45084" s="69"/>
      <c r="AA45084" s="69"/>
    </row>
    <row r="45085" spans="24:27" x14ac:dyDescent="0.25">
      <c r="X45085" s="69"/>
      <c r="Y45085" s="69"/>
      <c r="Z45085" s="69"/>
      <c r="AA45085" s="69"/>
    </row>
    <row r="45086" spans="24:27" x14ac:dyDescent="0.25">
      <c r="X45086" s="69"/>
      <c r="Y45086" s="69"/>
      <c r="Z45086" s="69"/>
      <c r="AA45086" s="69"/>
    </row>
    <row r="45087" spans="24:27" x14ac:dyDescent="0.25">
      <c r="X45087" s="69"/>
      <c r="Y45087" s="69"/>
      <c r="Z45087" s="69"/>
      <c r="AA45087" s="69"/>
    </row>
    <row r="45088" spans="24:27" x14ac:dyDescent="0.25">
      <c r="X45088" s="69"/>
      <c r="Y45088" s="69"/>
      <c r="Z45088" s="69"/>
      <c r="AA45088" s="69"/>
    </row>
    <row r="45089" spans="24:27" x14ac:dyDescent="0.25">
      <c r="X45089" s="69"/>
      <c r="Y45089" s="69"/>
      <c r="Z45089" s="69"/>
      <c r="AA45089" s="69"/>
    </row>
    <row r="45090" spans="24:27" x14ac:dyDescent="0.25">
      <c r="X45090" s="69"/>
      <c r="Y45090" s="69"/>
      <c r="Z45090" s="69"/>
      <c r="AA45090" s="69"/>
    </row>
    <row r="45091" spans="24:27" x14ac:dyDescent="0.25">
      <c r="X45091" s="69"/>
      <c r="Y45091" s="69"/>
      <c r="Z45091" s="69"/>
      <c r="AA45091" s="69"/>
    </row>
    <row r="45092" spans="24:27" x14ac:dyDescent="0.25">
      <c r="X45092" s="69"/>
      <c r="Y45092" s="69"/>
      <c r="Z45092" s="69"/>
      <c r="AA45092" s="69"/>
    </row>
    <row r="45093" spans="24:27" x14ac:dyDescent="0.25">
      <c r="X45093" s="69"/>
      <c r="Y45093" s="69"/>
      <c r="Z45093" s="69"/>
      <c r="AA45093" s="69"/>
    </row>
    <row r="45094" spans="24:27" x14ac:dyDescent="0.25">
      <c r="X45094" s="69"/>
      <c r="Y45094" s="69"/>
      <c r="Z45094" s="69"/>
      <c r="AA45094" s="69"/>
    </row>
    <row r="45095" spans="24:27" x14ac:dyDescent="0.25">
      <c r="X45095" s="69"/>
      <c r="Y45095" s="69"/>
      <c r="Z45095" s="69"/>
      <c r="AA45095" s="69"/>
    </row>
    <row r="45096" spans="24:27" x14ac:dyDescent="0.25">
      <c r="X45096" s="69"/>
      <c r="Y45096" s="69"/>
      <c r="Z45096" s="69"/>
      <c r="AA45096" s="69"/>
    </row>
    <row r="45097" spans="24:27" x14ac:dyDescent="0.25">
      <c r="X45097" s="69"/>
      <c r="Y45097" s="69"/>
      <c r="Z45097" s="69"/>
      <c r="AA45097" s="69"/>
    </row>
    <row r="45098" spans="24:27" x14ac:dyDescent="0.25">
      <c r="X45098" s="69"/>
      <c r="Y45098" s="69"/>
      <c r="Z45098" s="69"/>
      <c r="AA45098" s="69"/>
    </row>
    <row r="45099" spans="24:27" x14ac:dyDescent="0.25">
      <c r="X45099" s="69"/>
      <c r="Y45099" s="69"/>
      <c r="Z45099" s="69"/>
      <c r="AA45099" s="69"/>
    </row>
    <row r="45100" spans="24:27" x14ac:dyDescent="0.25">
      <c r="X45100" s="69"/>
      <c r="Y45100" s="69"/>
      <c r="Z45100" s="69"/>
      <c r="AA45100" s="69"/>
    </row>
    <row r="45101" spans="24:27" x14ac:dyDescent="0.25">
      <c r="X45101" s="69"/>
      <c r="Y45101" s="69"/>
      <c r="Z45101" s="69"/>
      <c r="AA45101" s="69"/>
    </row>
    <row r="45102" spans="24:27" x14ac:dyDescent="0.25">
      <c r="X45102" s="69"/>
      <c r="Y45102" s="69"/>
      <c r="Z45102" s="69"/>
      <c r="AA45102" s="69"/>
    </row>
    <row r="45103" spans="24:27" x14ac:dyDescent="0.25">
      <c r="X45103" s="69"/>
      <c r="Y45103" s="69"/>
      <c r="Z45103" s="69"/>
      <c r="AA45103" s="69"/>
    </row>
    <row r="45104" spans="24:27" x14ac:dyDescent="0.25">
      <c r="X45104" s="69"/>
      <c r="Y45104" s="69"/>
      <c r="Z45104" s="69"/>
      <c r="AA45104" s="69"/>
    </row>
    <row r="45105" spans="24:27" x14ac:dyDescent="0.25">
      <c r="X45105" s="69"/>
      <c r="Y45105" s="69"/>
      <c r="Z45105" s="69"/>
      <c r="AA45105" s="69"/>
    </row>
    <row r="45106" spans="24:27" x14ac:dyDescent="0.25">
      <c r="X45106" s="69"/>
      <c r="Y45106" s="69"/>
      <c r="Z45106" s="69"/>
      <c r="AA45106" s="69"/>
    </row>
    <row r="45107" spans="24:27" x14ac:dyDescent="0.25">
      <c r="X45107" s="69"/>
      <c r="Y45107" s="69"/>
      <c r="Z45107" s="69"/>
      <c r="AA45107" s="69"/>
    </row>
    <row r="45108" spans="24:27" x14ac:dyDescent="0.25">
      <c r="X45108" s="69"/>
      <c r="Y45108" s="69"/>
      <c r="Z45108" s="69"/>
      <c r="AA45108" s="69"/>
    </row>
    <row r="45109" spans="24:27" x14ac:dyDescent="0.25">
      <c r="X45109" s="69"/>
      <c r="Y45109" s="69"/>
      <c r="Z45109" s="69"/>
      <c r="AA45109" s="69"/>
    </row>
    <row r="45110" spans="24:27" x14ac:dyDescent="0.25">
      <c r="X45110" s="69"/>
      <c r="Y45110" s="69"/>
      <c r="Z45110" s="69"/>
      <c r="AA45110" s="69"/>
    </row>
    <row r="45111" spans="24:27" x14ac:dyDescent="0.25">
      <c r="X45111" s="69"/>
      <c r="Y45111" s="69"/>
      <c r="Z45111" s="69"/>
      <c r="AA45111" s="69"/>
    </row>
    <row r="45112" spans="24:27" x14ac:dyDescent="0.25">
      <c r="X45112" s="69"/>
      <c r="Y45112" s="69"/>
      <c r="Z45112" s="69"/>
      <c r="AA45112" s="69"/>
    </row>
    <row r="45113" spans="24:27" x14ac:dyDescent="0.25">
      <c r="X45113" s="69"/>
      <c r="Y45113" s="69"/>
      <c r="Z45113" s="69"/>
      <c r="AA45113" s="69"/>
    </row>
    <row r="45114" spans="24:27" x14ac:dyDescent="0.25">
      <c r="X45114" s="69"/>
      <c r="Y45114" s="69"/>
      <c r="Z45114" s="69"/>
      <c r="AA45114" s="69"/>
    </row>
    <row r="45115" spans="24:27" x14ac:dyDescent="0.25">
      <c r="X45115" s="69"/>
      <c r="Y45115" s="69"/>
      <c r="Z45115" s="69"/>
      <c r="AA45115" s="69"/>
    </row>
    <row r="45116" spans="24:27" x14ac:dyDescent="0.25">
      <c r="X45116" s="69"/>
      <c r="Y45116" s="69"/>
      <c r="Z45116" s="69"/>
      <c r="AA45116" s="69"/>
    </row>
    <row r="45117" spans="24:27" x14ac:dyDescent="0.25">
      <c r="X45117" s="69"/>
      <c r="Y45117" s="69"/>
      <c r="Z45117" s="69"/>
      <c r="AA45117" s="69"/>
    </row>
    <row r="45118" spans="24:27" x14ac:dyDescent="0.25">
      <c r="X45118" s="69"/>
      <c r="Y45118" s="69"/>
      <c r="Z45118" s="69"/>
      <c r="AA45118" s="69"/>
    </row>
    <row r="45119" spans="24:27" x14ac:dyDescent="0.25">
      <c r="X45119" s="69"/>
      <c r="Y45119" s="69"/>
      <c r="Z45119" s="69"/>
      <c r="AA45119" s="69"/>
    </row>
    <row r="45120" spans="24:27" x14ac:dyDescent="0.25">
      <c r="X45120" s="69"/>
      <c r="Y45120" s="69"/>
      <c r="Z45120" s="69"/>
      <c r="AA45120" s="69"/>
    </row>
    <row r="45121" spans="24:27" x14ac:dyDescent="0.25">
      <c r="X45121" s="69"/>
      <c r="Y45121" s="69"/>
      <c r="Z45121" s="69"/>
      <c r="AA45121" s="69"/>
    </row>
    <row r="45122" spans="24:27" x14ac:dyDescent="0.25">
      <c r="X45122" s="69"/>
      <c r="Y45122" s="69"/>
      <c r="Z45122" s="69"/>
      <c r="AA45122" s="69"/>
    </row>
    <row r="45123" spans="24:27" x14ac:dyDescent="0.25">
      <c r="X45123" s="69"/>
      <c r="Y45123" s="69"/>
      <c r="Z45123" s="69"/>
      <c r="AA45123" s="69"/>
    </row>
    <row r="45124" spans="24:27" x14ac:dyDescent="0.25">
      <c r="X45124" s="69"/>
      <c r="Y45124" s="69"/>
      <c r="Z45124" s="69"/>
      <c r="AA45124" s="69"/>
    </row>
    <row r="45125" spans="24:27" x14ac:dyDescent="0.25">
      <c r="X45125" s="69"/>
      <c r="Y45125" s="69"/>
      <c r="Z45125" s="69"/>
      <c r="AA45125" s="69"/>
    </row>
    <row r="45126" spans="24:27" x14ac:dyDescent="0.25">
      <c r="X45126" s="69"/>
      <c r="Y45126" s="69"/>
      <c r="Z45126" s="69"/>
      <c r="AA45126" s="69"/>
    </row>
    <row r="45127" spans="24:27" x14ac:dyDescent="0.25">
      <c r="X45127" s="69"/>
      <c r="Y45127" s="69"/>
      <c r="Z45127" s="69"/>
      <c r="AA45127" s="69"/>
    </row>
    <row r="45128" spans="24:27" x14ac:dyDescent="0.25">
      <c r="X45128" s="69"/>
      <c r="Y45128" s="69"/>
      <c r="Z45128" s="69"/>
      <c r="AA45128" s="69"/>
    </row>
    <row r="45129" spans="24:27" x14ac:dyDescent="0.25">
      <c r="X45129" s="69"/>
      <c r="Y45129" s="69"/>
      <c r="Z45129" s="69"/>
      <c r="AA45129" s="69"/>
    </row>
    <row r="45130" spans="24:27" x14ac:dyDescent="0.25">
      <c r="X45130" s="69"/>
      <c r="Y45130" s="69"/>
      <c r="Z45130" s="69"/>
      <c r="AA45130" s="69"/>
    </row>
    <row r="45131" spans="24:27" x14ac:dyDescent="0.25">
      <c r="X45131" s="69"/>
      <c r="Y45131" s="69"/>
      <c r="Z45131" s="69"/>
      <c r="AA45131" s="69"/>
    </row>
    <row r="45132" spans="24:27" x14ac:dyDescent="0.25">
      <c r="X45132" s="69"/>
      <c r="Y45132" s="69"/>
      <c r="Z45132" s="69"/>
      <c r="AA45132" s="69"/>
    </row>
    <row r="45133" spans="24:27" x14ac:dyDescent="0.25">
      <c r="X45133" s="69"/>
      <c r="Y45133" s="69"/>
      <c r="Z45133" s="69"/>
      <c r="AA45133" s="69"/>
    </row>
    <row r="45134" spans="24:27" x14ac:dyDescent="0.25">
      <c r="X45134" s="69"/>
      <c r="Y45134" s="69"/>
      <c r="Z45134" s="69"/>
      <c r="AA45134" s="69"/>
    </row>
    <row r="45135" spans="24:27" x14ac:dyDescent="0.25">
      <c r="X45135" s="69"/>
      <c r="Y45135" s="69"/>
      <c r="Z45135" s="69"/>
      <c r="AA45135" s="69"/>
    </row>
    <row r="45136" spans="24:27" x14ac:dyDescent="0.25">
      <c r="X45136" s="69"/>
      <c r="Y45136" s="69"/>
      <c r="Z45136" s="69"/>
      <c r="AA45136" s="69"/>
    </row>
    <row r="45137" spans="24:27" x14ac:dyDescent="0.25">
      <c r="X45137" s="69"/>
      <c r="Y45137" s="69"/>
      <c r="Z45137" s="69"/>
      <c r="AA45137" s="69"/>
    </row>
    <row r="45138" spans="24:27" x14ac:dyDescent="0.25">
      <c r="X45138" s="69"/>
      <c r="Y45138" s="69"/>
      <c r="Z45138" s="69"/>
      <c r="AA45138" s="69"/>
    </row>
    <row r="45139" spans="24:27" x14ac:dyDescent="0.25">
      <c r="X45139" s="69"/>
      <c r="Y45139" s="69"/>
      <c r="Z45139" s="69"/>
      <c r="AA45139" s="69"/>
    </row>
    <row r="45140" spans="24:27" x14ac:dyDescent="0.25">
      <c r="X45140" s="69"/>
      <c r="Y45140" s="69"/>
      <c r="Z45140" s="69"/>
      <c r="AA45140" s="69"/>
    </row>
    <row r="45141" spans="24:27" x14ac:dyDescent="0.25">
      <c r="X45141" s="69"/>
      <c r="Y45141" s="69"/>
      <c r="Z45141" s="69"/>
      <c r="AA45141" s="69"/>
    </row>
    <row r="45142" spans="24:27" x14ac:dyDescent="0.25">
      <c r="X45142" s="69"/>
      <c r="Y45142" s="69"/>
      <c r="Z45142" s="69"/>
      <c r="AA45142" s="69"/>
    </row>
    <row r="45143" spans="24:27" x14ac:dyDescent="0.25">
      <c r="X45143" s="69"/>
      <c r="Y45143" s="69"/>
      <c r="Z45143" s="69"/>
      <c r="AA45143" s="69"/>
    </row>
    <row r="45144" spans="24:27" x14ac:dyDescent="0.25">
      <c r="X45144" s="69"/>
      <c r="Y45144" s="69"/>
      <c r="Z45144" s="69"/>
      <c r="AA45144" s="69"/>
    </row>
    <row r="45145" spans="24:27" x14ac:dyDescent="0.25">
      <c r="X45145" s="69"/>
      <c r="Y45145" s="69"/>
      <c r="Z45145" s="69"/>
      <c r="AA45145" s="69"/>
    </row>
    <row r="45146" spans="24:27" x14ac:dyDescent="0.25">
      <c r="X45146" s="69"/>
      <c r="Y45146" s="69"/>
      <c r="Z45146" s="69"/>
      <c r="AA45146" s="69"/>
    </row>
    <row r="45147" spans="24:27" x14ac:dyDescent="0.25">
      <c r="X45147" s="69"/>
      <c r="Y45147" s="69"/>
      <c r="Z45147" s="69"/>
      <c r="AA45147" s="69"/>
    </row>
    <row r="45148" spans="24:27" x14ac:dyDescent="0.25">
      <c r="X45148" s="69"/>
      <c r="Y45148" s="69"/>
      <c r="Z45148" s="69"/>
      <c r="AA45148" s="69"/>
    </row>
    <row r="45149" spans="24:27" x14ac:dyDescent="0.25">
      <c r="X45149" s="69"/>
      <c r="Y45149" s="69"/>
      <c r="Z45149" s="69"/>
      <c r="AA45149" s="69"/>
    </row>
    <row r="45150" spans="24:27" x14ac:dyDescent="0.25">
      <c r="X45150" s="69"/>
      <c r="Y45150" s="69"/>
      <c r="Z45150" s="69"/>
      <c r="AA45150" s="69"/>
    </row>
    <row r="45151" spans="24:27" x14ac:dyDescent="0.25">
      <c r="X45151" s="69"/>
      <c r="Y45151" s="69"/>
      <c r="Z45151" s="69"/>
      <c r="AA45151" s="69"/>
    </row>
    <row r="45152" spans="24:27" x14ac:dyDescent="0.25">
      <c r="X45152" s="69"/>
      <c r="Y45152" s="69"/>
      <c r="Z45152" s="69"/>
      <c r="AA45152" s="69"/>
    </row>
    <row r="45153" spans="24:27" x14ac:dyDescent="0.25">
      <c r="X45153" s="69"/>
      <c r="Y45153" s="69"/>
      <c r="Z45153" s="69"/>
      <c r="AA45153" s="69"/>
    </row>
    <row r="45154" spans="24:27" x14ac:dyDescent="0.25">
      <c r="X45154" s="69"/>
      <c r="Y45154" s="69"/>
      <c r="Z45154" s="69"/>
      <c r="AA45154" s="69"/>
    </row>
    <row r="45155" spans="24:27" x14ac:dyDescent="0.25">
      <c r="X45155" s="69"/>
      <c r="Y45155" s="69"/>
      <c r="Z45155" s="69"/>
      <c r="AA45155" s="69"/>
    </row>
    <row r="45156" spans="24:27" x14ac:dyDescent="0.25">
      <c r="X45156" s="69"/>
      <c r="Y45156" s="69"/>
      <c r="Z45156" s="69"/>
      <c r="AA45156" s="69"/>
    </row>
    <row r="45157" spans="24:27" x14ac:dyDescent="0.25">
      <c r="X45157" s="69"/>
      <c r="Y45157" s="69"/>
      <c r="Z45157" s="69"/>
      <c r="AA45157" s="69"/>
    </row>
    <row r="45158" spans="24:27" x14ac:dyDescent="0.25">
      <c r="X45158" s="69"/>
      <c r="Y45158" s="69"/>
      <c r="Z45158" s="69"/>
      <c r="AA45158" s="69"/>
    </row>
    <row r="45159" spans="24:27" x14ac:dyDescent="0.25">
      <c r="X45159" s="69"/>
      <c r="Y45159" s="69"/>
      <c r="Z45159" s="69"/>
      <c r="AA45159" s="69"/>
    </row>
    <row r="45160" spans="24:27" x14ac:dyDescent="0.25">
      <c r="X45160" s="69"/>
      <c r="Y45160" s="69"/>
      <c r="Z45160" s="69"/>
      <c r="AA45160" s="69"/>
    </row>
    <row r="45161" spans="24:27" x14ac:dyDescent="0.25">
      <c r="X45161" s="69"/>
      <c r="Y45161" s="69"/>
      <c r="Z45161" s="69"/>
      <c r="AA45161" s="69"/>
    </row>
    <row r="45162" spans="24:27" x14ac:dyDescent="0.25">
      <c r="X45162" s="69"/>
      <c r="Y45162" s="69"/>
      <c r="Z45162" s="69"/>
      <c r="AA45162" s="69"/>
    </row>
    <row r="45163" spans="24:27" x14ac:dyDescent="0.25">
      <c r="X45163" s="69"/>
      <c r="Y45163" s="69"/>
      <c r="Z45163" s="69"/>
      <c r="AA45163" s="69"/>
    </row>
    <row r="45164" spans="24:27" x14ac:dyDescent="0.25">
      <c r="X45164" s="69"/>
      <c r="Y45164" s="69"/>
      <c r="Z45164" s="69"/>
      <c r="AA45164" s="69"/>
    </row>
    <row r="45165" spans="24:27" x14ac:dyDescent="0.25">
      <c r="X45165" s="69"/>
      <c r="Y45165" s="69"/>
      <c r="Z45165" s="69"/>
      <c r="AA45165" s="69"/>
    </row>
    <row r="45166" spans="24:27" x14ac:dyDescent="0.25">
      <c r="X45166" s="69"/>
      <c r="Y45166" s="69"/>
      <c r="Z45166" s="69"/>
      <c r="AA45166" s="69"/>
    </row>
    <row r="45167" spans="24:27" x14ac:dyDescent="0.25">
      <c r="X45167" s="69"/>
      <c r="Y45167" s="69"/>
      <c r="Z45167" s="69"/>
      <c r="AA45167" s="69"/>
    </row>
    <row r="45168" spans="24:27" x14ac:dyDescent="0.25">
      <c r="X45168" s="69"/>
      <c r="Y45168" s="69"/>
      <c r="Z45168" s="69"/>
      <c r="AA45168" s="69"/>
    </row>
    <row r="45169" spans="24:27" x14ac:dyDescent="0.25">
      <c r="X45169" s="69"/>
      <c r="Y45169" s="69"/>
      <c r="Z45169" s="69"/>
      <c r="AA45169" s="69"/>
    </row>
    <row r="45170" spans="24:27" x14ac:dyDescent="0.25">
      <c r="X45170" s="69"/>
      <c r="Y45170" s="69"/>
      <c r="Z45170" s="69"/>
      <c r="AA45170" s="69"/>
    </row>
    <row r="45171" spans="24:27" x14ac:dyDescent="0.25">
      <c r="X45171" s="69"/>
      <c r="Y45171" s="69"/>
      <c r="Z45171" s="69"/>
      <c r="AA45171" s="69"/>
    </row>
    <row r="45172" spans="24:27" x14ac:dyDescent="0.25">
      <c r="X45172" s="69"/>
      <c r="Y45172" s="69"/>
      <c r="Z45172" s="69"/>
      <c r="AA45172" s="69"/>
    </row>
    <row r="45173" spans="24:27" x14ac:dyDescent="0.25">
      <c r="X45173" s="69"/>
      <c r="Y45173" s="69"/>
      <c r="Z45173" s="69"/>
      <c r="AA45173" s="69"/>
    </row>
    <row r="45174" spans="24:27" x14ac:dyDescent="0.25">
      <c r="X45174" s="69"/>
      <c r="Y45174" s="69"/>
      <c r="Z45174" s="69"/>
      <c r="AA45174" s="69"/>
    </row>
    <row r="45175" spans="24:27" x14ac:dyDescent="0.25">
      <c r="X45175" s="69"/>
      <c r="Y45175" s="69"/>
      <c r="Z45175" s="69"/>
      <c r="AA45175" s="69"/>
    </row>
    <row r="45176" spans="24:27" x14ac:dyDescent="0.25">
      <c r="X45176" s="69"/>
      <c r="Y45176" s="69"/>
      <c r="Z45176" s="69"/>
      <c r="AA45176" s="69"/>
    </row>
    <row r="45177" spans="24:27" x14ac:dyDescent="0.25">
      <c r="X45177" s="69"/>
      <c r="Y45177" s="69"/>
      <c r="Z45177" s="69"/>
      <c r="AA45177" s="69"/>
    </row>
    <row r="45178" spans="24:27" x14ac:dyDescent="0.25">
      <c r="X45178" s="69"/>
      <c r="Y45178" s="69"/>
      <c r="Z45178" s="69"/>
      <c r="AA45178" s="69"/>
    </row>
    <row r="45179" spans="24:27" x14ac:dyDescent="0.25">
      <c r="X45179" s="69"/>
      <c r="Y45179" s="69"/>
      <c r="Z45179" s="69"/>
      <c r="AA45179" s="69"/>
    </row>
    <row r="45180" spans="24:27" x14ac:dyDescent="0.25">
      <c r="X45180" s="69"/>
      <c r="Y45180" s="69"/>
      <c r="Z45180" s="69"/>
      <c r="AA45180" s="69"/>
    </row>
    <row r="45181" spans="24:27" x14ac:dyDescent="0.25">
      <c r="X45181" s="69"/>
      <c r="Y45181" s="69"/>
      <c r="Z45181" s="69"/>
      <c r="AA45181" s="69"/>
    </row>
    <row r="45182" spans="24:27" x14ac:dyDescent="0.25">
      <c r="X45182" s="69"/>
      <c r="Y45182" s="69"/>
      <c r="Z45182" s="69"/>
      <c r="AA45182" s="69"/>
    </row>
    <row r="45183" spans="24:27" x14ac:dyDescent="0.25">
      <c r="X45183" s="69"/>
      <c r="Y45183" s="69"/>
      <c r="Z45183" s="69"/>
      <c r="AA45183" s="69"/>
    </row>
    <row r="45184" spans="24:27" x14ac:dyDescent="0.25">
      <c r="X45184" s="69"/>
      <c r="Y45184" s="69"/>
      <c r="Z45184" s="69"/>
      <c r="AA45184" s="69"/>
    </row>
    <row r="45185" spans="24:27" x14ac:dyDescent="0.25">
      <c r="X45185" s="69"/>
      <c r="Y45185" s="69"/>
      <c r="Z45185" s="69"/>
      <c r="AA45185" s="69"/>
    </row>
    <row r="45186" spans="24:27" x14ac:dyDescent="0.25">
      <c r="X45186" s="69"/>
      <c r="Y45186" s="69"/>
      <c r="Z45186" s="69"/>
      <c r="AA45186" s="69"/>
    </row>
    <row r="45187" spans="24:27" x14ac:dyDescent="0.25">
      <c r="X45187" s="69"/>
      <c r="Y45187" s="69"/>
      <c r="Z45187" s="69"/>
      <c r="AA45187" s="69"/>
    </row>
    <row r="45188" spans="24:27" x14ac:dyDescent="0.25">
      <c r="X45188" s="69"/>
      <c r="Y45188" s="69"/>
      <c r="Z45188" s="69"/>
      <c r="AA45188" s="69"/>
    </row>
    <row r="45189" spans="24:27" x14ac:dyDescent="0.25">
      <c r="X45189" s="69"/>
      <c r="Y45189" s="69"/>
      <c r="Z45189" s="69"/>
      <c r="AA45189" s="69"/>
    </row>
    <row r="45190" spans="24:27" x14ac:dyDescent="0.25">
      <c r="X45190" s="69"/>
      <c r="Y45190" s="69"/>
      <c r="Z45190" s="69"/>
      <c r="AA45190" s="69"/>
    </row>
    <row r="45191" spans="24:27" x14ac:dyDescent="0.25">
      <c r="X45191" s="69"/>
      <c r="Y45191" s="69"/>
      <c r="Z45191" s="69"/>
      <c r="AA45191" s="69"/>
    </row>
    <row r="45192" spans="24:27" x14ac:dyDescent="0.25">
      <c r="X45192" s="69"/>
      <c r="Y45192" s="69"/>
      <c r="Z45192" s="69"/>
      <c r="AA45192" s="69"/>
    </row>
    <row r="45193" spans="24:27" x14ac:dyDescent="0.25">
      <c r="X45193" s="69"/>
      <c r="Y45193" s="69"/>
      <c r="Z45193" s="69"/>
      <c r="AA45193" s="69"/>
    </row>
    <row r="45194" spans="24:27" x14ac:dyDescent="0.25">
      <c r="X45194" s="69"/>
      <c r="Y45194" s="69"/>
      <c r="Z45194" s="69"/>
      <c r="AA45194" s="69"/>
    </row>
    <row r="45195" spans="24:27" x14ac:dyDescent="0.25">
      <c r="X45195" s="69"/>
      <c r="Y45195" s="69"/>
      <c r="Z45195" s="69"/>
      <c r="AA45195" s="69"/>
    </row>
    <row r="45196" spans="24:27" x14ac:dyDescent="0.25">
      <c r="X45196" s="69"/>
      <c r="Y45196" s="69"/>
      <c r="Z45196" s="69"/>
      <c r="AA45196" s="69"/>
    </row>
    <row r="45197" spans="24:27" x14ac:dyDescent="0.25">
      <c r="X45197" s="69"/>
      <c r="Y45197" s="69"/>
      <c r="Z45197" s="69"/>
      <c r="AA45197" s="69"/>
    </row>
    <row r="45198" spans="24:27" x14ac:dyDescent="0.25">
      <c r="X45198" s="69"/>
      <c r="Y45198" s="69"/>
      <c r="Z45198" s="69"/>
      <c r="AA45198" s="69"/>
    </row>
    <row r="45199" spans="24:27" x14ac:dyDescent="0.25">
      <c r="X45199" s="69"/>
      <c r="Y45199" s="69"/>
      <c r="Z45199" s="69"/>
      <c r="AA45199" s="69"/>
    </row>
    <row r="45200" spans="24:27" x14ac:dyDescent="0.25">
      <c r="X45200" s="69"/>
      <c r="Y45200" s="69"/>
      <c r="Z45200" s="69"/>
      <c r="AA45200" s="69"/>
    </row>
    <row r="45201" spans="24:27" x14ac:dyDescent="0.25">
      <c r="X45201" s="69"/>
      <c r="Y45201" s="69"/>
      <c r="Z45201" s="69"/>
      <c r="AA45201" s="69"/>
    </row>
    <row r="45202" spans="24:27" x14ac:dyDescent="0.25">
      <c r="X45202" s="69"/>
      <c r="Y45202" s="69"/>
      <c r="Z45202" s="69"/>
      <c r="AA45202" s="69"/>
    </row>
    <row r="45203" spans="24:27" x14ac:dyDescent="0.25">
      <c r="X45203" s="69"/>
      <c r="Y45203" s="69"/>
      <c r="Z45203" s="69"/>
      <c r="AA45203" s="69"/>
    </row>
    <row r="45204" spans="24:27" x14ac:dyDescent="0.25">
      <c r="X45204" s="69"/>
      <c r="Y45204" s="69"/>
      <c r="Z45204" s="69"/>
      <c r="AA45204" s="69"/>
    </row>
    <row r="45205" spans="24:27" x14ac:dyDescent="0.25">
      <c r="X45205" s="69"/>
      <c r="Y45205" s="69"/>
      <c r="Z45205" s="69"/>
      <c r="AA45205" s="69"/>
    </row>
    <row r="45206" spans="24:27" x14ac:dyDescent="0.25">
      <c r="X45206" s="69"/>
      <c r="Y45206" s="69"/>
      <c r="Z45206" s="69"/>
      <c r="AA45206" s="69"/>
    </row>
    <row r="45207" spans="24:27" x14ac:dyDescent="0.25">
      <c r="X45207" s="69"/>
      <c r="Y45207" s="69"/>
      <c r="Z45207" s="69"/>
      <c r="AA45207" s="69"/>
    </row>
    <row r="45208" spans="24:27" x14ac:dyDescent="0.25">
      <c r="X45208" s="69"/>
      <c r="Y45208" s="69"/>
      <c r="Z45208" s="69"/>
      <c r="AA45208" s="69"/>
    </row>
    <row r="45209" spans="24:27" x14ac:dyDescent="0.25">
      <c r="X45209" s="69"/>
      <c r="Y45209" s="69"/>
      <c r="Z45209" s="69"/>
      <c r="AA45209" s="69"/>
    </row>
    <row r="45210" spans="24:27" x14ac:dyDescent="0.25">
      <c r="X45210" s="69"/>
      <c r="Y45210" s="69"/>
      <c r="Z45210" s="69"/>
      <c r="AA45210" s="69"/>
    </row>
    <row r="45211" spans="24:27" x14ac:dyDescent="0.25">
      <c r="X45211" s="69"/>
      <c r="Y45211" s="69"/>
      <c r="Z45211" s="69"/>
      <c r="AA45211" s="69"/>
    </row>
    <row r="45212" spans="24:27" x14ac:dyDescent="0.25">
      <c r="X45212" s="69"/>
      <c r="Y45212" s="69"/>
      <c r="Z45212" s="69"/>
      <c r="AA45212" s="69"/>
    </row>
    <row r="45213" spans="24:27" x14ac:dyDescent="0.25">
      <c r="X45213" s="69"/>
      <c r="Y45213" s="69"/>
      <c r="Z45213" s="69"/>
      <c r="AA45213" s="69"/>
    </row>
    <row r="45214" spans="24:27" x14ac:dyDescent="0.25">
      <c r="X45214" s="69"/>
      <c r="Y45214" s="69"/>
      <c r="Z45214" s="69"/>
      <c r="AA45214" s="69"/>
    </row>
    <row r="45215" spans="24:27" x14ac:dyDescent="0.25">
      <c r="X45215" s="69"/>
      <c r="Y45215" s="69"/>
      <c r="Z45215" s="69"/>
      <c r="AA45215" s="69"/>
    </row>
    <row r="45216" spans="24:27" x14ac:dyDescent="0.25">
      <c r="X45216" s="69"/>
      <c r="Y45216" s="69"/>
      <c r="Z45216" s="69"/>
      <c r="AA45216" s="69"/>
    </row>
    <row r="45217" spans="24:27" x14ac:dyDescent="0.25">
      <c r="X45217" s="69"/>
      <c r="Y45217" s="69"/>
      <c r="Z45217" s="69"/>
      <c r="AA45217" s="69"/>
    </row>
    <row r="45218" spans="24:27" x14ac:dyDescent="0.25">
      <c r="X45218" s="69"/>
      <c r="Y45218" s="69"/>
      <c r="Z45218" s="69"/>
      <c r="AA45218" s="69"/>
    </row>
    <row r="45219" spans="24:27" x14ac:dyDescent="0.25">
      <c r="X45219" s="69"/>
      <c r="Y45219" s="69"/>
      <c r="Z45219" s="69"/>
      <c r="AA45219" s="69"/>
    </row>
    <row r="45220" spans="24:27" x14ac:dyDescent="0.25">
      <c r="X45220" s="69"/>
      <c r="Y45220" s="69"/>
      <c r="Z45220" s="69"/>
      <c r="AA45220" s="69"/>
    </row>
    <row r="45221" spans="24:27" x14ac:dyDescent="0.25">
      <c r="X45221" s="69"/>
      <c r="Y45221" s="69"/>
      <c r="Z45221" s="69"/>
      <c r="AA45221" s="69"/>
    </row>
    <row r="45222" spans="24:27" x14ac:dyDescent="0.25">
      <c r="X45222" s="69"/>
      <c r="Y45222" s="69"/>
      <c r="Z45222" s="69"/>
      <c r="AA45222" s="69"/>
    </row>
    <row r="45223" spans="24:27" x14ac:dyDescent="0.25">
      <c r="X45223" s="69"/>
      <c r="Y45223" s="69"/>
      <c r="Z45223" s="69"/>
      <c r="AA45223" s="69"/>
    </row>
    <row r="45224" spans="24:27" x14ac:dyDescent="0.25">
      <c r="X45224" s="69"/>
      <c r="Y45224" s="69"/>
      <c r="Z45224" s="69"/>
      <c r="AA45224" s="69"/>
    </row>
    <row r="45225" spans="24:27" x14ac:dyDescent="0.25">
      <c r="X45225" s="69"/>
      <c r="Y45225" s="69"/>
      <c r="Z45225" s="69"/>
      <c r="AA45225" s="69"/>
    </row>
    <row r="45226" spans="24:27" x14ac:dyDescent="0.25">
      <c r="X45226" s="69"/>
      <c r="Y45226" s="69"/>
      <c r="Z45226" s="69"/>
      <c r="AA45226" s="69"/>
    </row>
    <row r="45227" spans="24:27" x14ac:dyDescent="0.25">
      <c r="X45227" s="69"/>
      <c r="Y45227" s="69"/>
      <c r="Z45227" s="69"/>
      <c r="AA45227" s="69"/>
    </row>
    <row r="45228" spans="24:27" x14ac:dyDescent="0.25">
      <c r="X45228" s="69"/>
      <c r="Y45228" s="69"/>
      <c r="Z45228" s="69"/>
      <c r="AA45228" s="69"/>
    </row>
    <row r="45229" spans="24:27" x14ac:dyDescent="0.25">
      <c r="X45229" s="69"/>
      <c r="Y45229" s="69"/>
      <c r="Z45229" s="69"/>
      <c r="AA45229" s="69"/>
    </row>
    <row r="45230" spans="24:27" x14ac:dyDescent="0.25">
      <c r="X45230" s="69"/>
      <c r="Y45230" s="69"/>
      <c r="Z45230" s="69"/>
      <c r="AA45230" s="69"/>
    </row>
    <row r="45231" spans="24:27" x14ac:dyDescent="0.25">
      <c r="X45231" s="69"/>
      <c r="Y45231" s="69"/>
      <c r="Z45231" s="69"/>
      <c r="AA45231" s="69"/>
    </row>
    <row r="45232" spans="24:27" x14ac:dyDescent="0.25">
      <c r="X45232" s="69"/>
      <c r="Y45232" s="69"/>
      <c r="Z45232" s="69"/>
      <c r="AA45232" s="69"/>
    </row>
    <row r="45233" spans="24:27" x14ac:dyDescent="0.25">
      <c r="X45233" s="69"/>
      <c r="Y45233" s="69"/>
      <c r="Z45233" s="69"/>
      <c r="AA45233" s="69"/>
    </row>
    <row r="45234" spans="24:27" x14ac:dyDescent="0.25">
      <c r="X45234" s="69"/>
      <c r="Y45234" s="69"/>
      <c r="Z45234" s="69"/>
      <c r="AA45234" s="69"/>
    </row>
    <row r="45235" spans="24:27" x14ac:dyDescent="0.25">
      <c r="X45235" s="69"/>
      <c r="Y45235" s="69"/>
      <c r="Z45235" s="69"/>
      <c r="AA45235" s="69"/>
    </row>
    <row r="45236" spans="24:27" x14ac:dyDescent="0.25">
      <c r="X45236" s="69"/>
      <c r="Y45236" s="69"/>
      <c r="Z45236" s="69"/>
      <c r="AA45236" s="69"/>
    </row>
    <row r="45237" spans="24:27" x14ac:dyDescent="0.25">
      <c r="X45237" s="69"/>
      <c r="Y45237" s="69"/>
      <c r="Z45237" s="69"/>
      <c r="AA45237" s="69"/>
    </row>
    <row r="45238" spans="24:27" x14ac:dyDescent="0.25">
      <c r="X45238" s="69"/>
      <c r="Y45238" s="69"/>
      <c r="Z45238" s="69"/>
      <c r="AA45238" s="69"/>
    </row>
    <row r="45239" spans="24:27" x14ac:dyDescent="0.25">
      <c r="X45239" s="69"/>
      <c r="Y45239" s="69"/>
      <c r="Z45239" s="69"/>
      <c r="AA45239" s="69"/>
    </row>
    <row r="45240" spans="24:27" x14ac:dyDescent="0.25">
      <c r="X45240" s="69"/>
      <c r="Y45240" s="69"/>
      <c r="Z45240" s="69"/>
      <c r="AA45240" s="69"/>
    </row>
    <row r="45241" spans="24:27" x14ac:dyDescent="0.25">
      <c r="X45241" s="69"/>
      <c r="Y45241" s="69"/>
      <c r="Z45241" s="69"/>
      <c r="AA45241" s="69"/>
    </row>
    <row r="45242" spans="24:27" x14ac:dyDescent="0.25">
      <c r="X45242" s="69"/>
      <c r="Y45242" s="69"/>
      <c r="Z45242" s="69"/>
      <c r="AA45242" s="69"/>
    </row>
    <row r="45243" spans="24:27" x14ac:dyDescent="0.25">
      <c r="X45243" s="69"/>
      <c r="Y45243" s="69"/>
      <c r="Z45243" s="69"/>
      <c r="AA45243" s="69"/>
    </row>
    <row r="45244" spans="24:27" x14ac:dyDescent="0.25">
      <c r="X45244" s="69"/>
      <c r="Y45244" s="69"/>
      <c r="Z45244" s="69"/>
      <c r="AA45244" s="69"/>
    </row>
    <row r="45245" spans="24:27" x14ac:dyDescent="0.25">
      <c r="X45245" s="69"/>
      <c r="Y45245" s="69"/>
      <c r="Z45245" s="69"/>
      <c r="AA45245" s="69"/>
    </row>
    <row r="45246" spans="24:27" x14ac:dyDescent="0.25">
      <c r="X45246" s="69"/>
      <c r="Y45246" s="69"/>
      <c r="Z45246" s="69"/>
      <c r="AA45246" s="69"/>
    </row>
    <row r="45247" spans="24:27" x14ac:dyDescent="0.25">
      <c r="X45247" s="69"/>
      <c r="Y45247" s="69"/>
      <c r="Z45247" s="69"/>
      <c r="AA45247" s="69"/>
    </row>
    <row r="45248" spans="24:27" x14ac:dyDescent="0.25">
      <c r="X45248" s="69"/>
      <c r="Y45248" s="69"/>
      <c r="Z45248" s="69"/>
      <c r="AA45248" s="69"/>
    </row>
    <row r="45249" spans="24:27" x14ac:dyDescent="0.25">
      <c r="X45249" s="69"/>
      <c r="Y45249" s="69"/>
      <c r="Z45249" s="69"/>
      <c r="AA45249" s="69"/>
    </row>
    <row r="45250" spans="24:27" x14ac:dyDescent="0.25">
      <c r="X45250" s="69"/>
      <c r="Y45250" s="69"/>
      <c r="Z45250" s="69"/>
      <c r="AA45250" s="69"/>
    </row>
    <row r="45251" spans="24:27" x14ac:dyDescent="0.25">
      <c r="X45251" s="69"/>
      <c r="Y45251" s="69"/>
      <c r="Z45251" s="69"/>
      <c r="AA45251" s="69"/>
    </row>
    <row r="45252" spans="24:27" x14ac:dyDescent="0.25">
      <c r="X45252" s="69"/>
      <c r="Y45252" s="69"/>
      <c r="Z45252" s="69"/>
      <c r="AA45252" s="69"/>
    </row>
    <row r="45253" spans="24:27" x14ac:dyDescent="0.25">
      <c r="X45253" s="69"/>
      <c r="Y45253" s="69"/>
      <c r="Z45253" s="69"/>
      <c r="AA45253" s="69"/>
    </row>
    <row r="45254" spans="24:27" x14ac:dyDescent="0.25">
      <c r="X45254" s="69"/>
      <c r="Y45254" s="69"/>
      <c r="Z45254" s="69"/>
      <c r="AA45254" s="69"/>
    </row>
    <row r="45255" spans="24:27" x14ac:dyDescent="0.25">
      <c r="X45255" s="69"/>
      <c r="Y45255" s="69"/>
      <c r="Z45255" s="69"/>
      <c r="AA45255" s="69"/>
    </row>
    <row r="45256" spans="24:27" x14ac:dyDescent="0.25">
      <c r="X45256" s="69"/>
      <c r="Y45256" s="69"/>
      <c r="Z45256" s="69"/>
      <c r="AA45256" s="69"/>
    </row>
    <row r="45257" spans="24:27" x14ac:dyDescent="0.25">
      <c r="X45257" s="69"/>
      <c r="Y45257" s="69"/>
      <c r="Z45257" s="69"/>
      <c r="AA45257" s="69"/>
    </row>
    <row r="45258" spans="24:27" x14ac:dyDescent="0.25">
      <c r="X45258" s="69"/>
      <c r="Y45258" s="69"/>
      <c r="Z45258" s="69"/>
      <c r="AA45258" s="69"/>
    </row>
    <row r="45259" spans="24:27" x14ac:dyDescent="0.25">
      <c r="X45259" s="69"/>
      <c r="Y45259" s="69"/>
      <c r="Z45259" s="69"/>
      <c r="AA45259" s="69"/>
    </row>
    <row r="45260" spans="24:27" x14ac:dyDescent="0.25">
      <c r="X45260" s="69"/>
      <c r="Y45260" s="69"/>
      <c r="Z45260" s="69"/>
      <c r="AA45260" s="69"/>
    </row>
    <row r="45261" spans="24:27" x14ac:dyDescent="0.25">
      <c r="X45261" s="69"/>
      <c r="Y45261" s="69"/>
      <c r="Z45261" s="69"/>
      <c r="AA45261" s="69"/>
    </row>
    <row r="45262" spans="24:27" x14ac:dyDescent="0.25">
      <c r="X45262" s="69"/>
      <c r="Y45262" s="69"/>
      <c r="Z45262" s="69"/>
      <c r="AA45262" s="69"/>
    </row>
    <row r="45263" spans="24:27" x14ac:dyDescent="0.25">
      <c r="X45263" s="69"/>
      <c r="Y45263" s="69"/>
      <c r="Z45263" s="69"/>
      <c r="AA45263" s="69"/>
    </row>
    <row r="45264" spans="24:27" x14ac:dyDescent="0.25">
      <c r="X45264" s="69"/>
      <c r="Y45264" s="69"/>
      <c r="Z45264" s="69"/>
      <c r="AA45264" s="69"/>
    </row>
    <row r="45265" spans="24:27" x14ac:dyDescent="0.25">
      <c r="X45265" s="69"/>
      <c r="Y45265" s="69"/>
      <c r="Z45265" s="69"/>
      <c r="AA45265" s="69"/>
    </row>
    <row r="45266" spans="24:27" x14ac:dyDescent="0.25">
      <c r="X45266" s="69"/>
      <c r="Y45266" s="69"/>
      <c r="Z45266" s="69"/>
      <c r="AA45266" s="69"/>
    </row>
    <row r="45267" spans="24:27" x14ac:dyDescent="0.25">
      <c r="X45267" s="69"/>
      <c r="Y45267" s="69"/>
      <c r="Z45267" s="69"/>
      <c r="AA45267" s="69"/>
    </row>
    <row r="45268" spans="24:27" x14ac:dyDescent="0.25">
      <c r="X45268" s="69"/>
      <c r="Y45268" s="69"/>
      <c r="Z45268" s="69"/>
      <c r="AA45268" s="69"/>
    </row>
    <row r="45269" spans="24:27" x14ac:dyDescent="0.25">
      <c r="X45269" s="69"/>
      <c r="Y45269" s="69"/>
      <c r="Z45269" s="69"/>
      <c r="AA45269" s="69"/>
    </row>
    <row r="45270" spans="24:27" x14ac:dyDescent="0.25">
      <c r="X45270" s="69"/>
      <c r="Y45270" s="69"/>
      <c r="Z45270" s="69"/>
      <c r="AA45270" s="69"/>
    </row>
    <row r="45271" spans="24:27" x14ac:dyDescent="0.25">
      <c r="X45271" s="69"/>
      <c r="Y45271" s="69"/>
      <c r="Z45271" s="69"/>
      <c r="AA45271" s="69"/>
    </row>
    <row r="45272" spans="24:27" x14ac:dyDescent="0.25">
      <c r="X45272" s="69"/>
      <c r="Y45272" s="69"/>
      <c r="Z45272" s="69"/>
      <c r="AA45272" s="69"/>
    </row>
    <row r="45273" spans="24:27" x14ac:dyDescent="0.25">
      <c r="X45273" s="69"/>
      <c r="Y45273" s="69"/>
      <c r="Z45273" s="69"/>
      <c r="AA45273" s="69"/>
    </row>
    <row r="45274" spans="24:27" x14ac:dyDescent="0.25">
      <c r="X45274" s="69"/>
      <c r="Y45274" s="69"/>
      <c r="Z45274" s="69"/>
      <c r="AA45274" s="69"/>
    </row>
    <row r="45275" spans="24:27" x14ac:dyDescent="0.25">
      <c r="X45275" s="69"/>
      <c r="Y45275" s="69"/>
      <c r="Z45275" s="69"/>
      <c r="AA45275" s="69"/>
    </row>
    <row r="45276" spans="24:27" x14ac:dyDescent="0.25">
      <c r="X45276" s="69"/>
      <c r="Y45276" s="69"/>
      <c r="Z45276" s="69"/>
      <c r="AA45276" s="69"/>
    </row>
    <row r="45277" spans="24:27" x14ac:dyDescent="0.25">
      <c r="X45277" s="69"/>
      <c r="Y45277" s="69"/>
      <c r="Z45277" s="69"/>
      <c r="AA45277" s="69"/>
    </row>
    <row r="45278" spans="24:27" x14ac:dyDescent="0.25">
      <c r="X45278" s="69"/>
      <c r="Y45278" s="69"/>
      <c r="Z45278" s="69"/>
      <c r="AA45278" s="69"/>
    </row>
    <row r="45279" spans="24:27" x14ac:dyDescent="0.25">
      <c r="X45279" s="69"/>
      <c r="Y45279" s="69"/>
      <c r="Z45279" s="69"/>
      <c r="AA45279" s="69"/>
    </row>
    <row r="45280" spans="24:27" x14ac:dyDescent="0.25">
      <c r="X45280" s="69"/>
      <c r="Y45280" s="69"/>
      <c r="Z45280" s="69"/>
      <c r="AA45280" s="69"/>
    </row>
    <row r="45281" spans="24:27" x14ac:dyDescent="0.25">
      <c r="X45281" s="69"/>
      <c r="Y45281" s="69"/>
      <c r="Z45281" s="69"/>
      <c r="AA45281" s="69"/>
    </row>
    <row r="45282" spans="24:27" x14ac:dyDescent="0.25">
      <c r="X45282" s="69"/>
      <c r="Y45282" s="69"/>
      <c r="Z45282" s="69"/>
      <c r="AA45282" s="69"/>
    </row>
    <row r="45283" spans="24:27" x14ac:dyDescent="0.25">
      <c r="X45283" s="69"/>
      <c r="Y45283" s="69"/>
      <c r="Z45283" s="69"/>
      <c r="AA45283" s="69"/>
    </row>
    <row r="45284" spans="24:27" x14ac:dyDescent="0.25">
      <c r="X45284" s="69"/>
      <c r="Y45284" s="69"/>
      <c r="Z45284" s="69"/>
      <c r="AA45284" s="69"/>
    </row>
    <row r="45285" spans="24:27" x14ac:dyDescent="0.25">
      <c r="X45285" s="69"/>
      <c r="Y45285" s="69"/>
      <c r="Z45285" s="69"/>
      <c r="AA45285" s="69"/>
    </row>
    <row r="45286" spans="24:27" x14ac:dyDescent="0.25">
      <c r="X45286" s="69"/>
      <c r="Y45286" s="69"/>
      <c r="Z45286" s="69"/>
      <c r="AA45286" s="69"/>
    </row>
    <row r="45287" spans="24:27" x14ac:dyDescent="0.25">
      <c r="X45287" s="69"/>
      <c r="Y45287" s="69"/>
      <c r="Z45287" s="69"/>
      <c r="AA45287" s="69"/>
    </row>
    <row r="45288" spans="24:27" x14ac:dyDescent="0.25">
      <c r="X45288" s="69"/>
      <c r="Y45288" s="69"/>
      <c r="Z45288" s="69"/>
      <c r="AA45288" s="69"/>
    </row>
    <row r="45289" spans="24:27" x14ac:dyDescent="0.25">
      <c r="X45289" s="69"/>
      <c r="Y45289" s="69"/>
      <c r="Z45289" s="69"/>
      <c r="AA45289" s="69"/>
    </row>
    <row r="45290" spans="24:27" x14ac:dyDescent="0.25">
      <c r="X45290" s="69"/>
      <c r="Y45290" s="69"/>
      <c r="Z45290" s="69"/>
      <c r="AA45290" s="69"/>
    </row>
    <row r="45291" spans="24:27" x14ac:dyDescent="0.25">
      <c r="X45291" s="69"/>
      <c r="Y45291" s="69"/>
      <c r="Z45291" s="69"/>
      <c r="AA45291" s="69"/>
    </row>
    <row r="45292" spans="24:27" x14ac:dyDescent="0.25">
      <c r="X45292" s="69"/>
      <c r="Y45292" s="69"/>
      <c r="Z45292" s="69"/>
      <c r="AA45292" s="69"/>
    </row>
    <row r="45293" spans="24:27" x14ac:dyDescent="0.25">
      <c r="X45293" s="69"/>
      <c r="Y45293" s="69"/>
      <c r="Z45293" s="69"/>
      <c r="AA45293" s="69"/>
    </row>
    <row r="45294" spans="24:27" x14ac:dyDescent="0.25">
      <c r="X45294" s="69"/>
      <c r="Y45294" s="69"/>
      <c r="Z45294" s="69"/>
      <c r="AA45294" s="69"/>
    </row>
    <row r="45295" spans="24:27" x14ac:dyDescent="0.25">
      <c r="X45295" s="69"/>
      <c r="Y45295" s="69"/>
      <c r="Z45295" s="69"/>
      <c r="AA45295" s="69"/>
    </row>
    <row r="45296" spans="24:27" x14ac:dyDescent="0.25">
      <c r="X45296" s="69"/>
      <c r="Y45296" s="69"/>
      <c r="Z45296" s="69"/>
      <c r="AA45296" s="69"/>
    </row>
    <row r="45297" spans="24:27" x14ac:dyDescent="0.25">
      <c r="X45297" s="69"/>
      <c r="Y45297" s="69"/>
      <c r="Z45297" s="69"/>
      <c r="AA45297" s="69"/>
    </row>
    <row r="45298" spans="24:27" x14ac:dyDescent="0.25">
      <c r="X45298" s="69"/>
      <c r="Y45298" s="69"/>
      <c r="Z45298" s="69"/>
      <c r="AA45298" s="69"/>
    </row>
    <row r="45299" spans="24:27" x14ac:dyDescent="0.25">
      <c r="X45299" s="69"/>
      <c r="Y45299" s="69"/>
      <c r="Z45299" s="69"/>
      <c r="AA45299" s="69"/>
    </row>
    <row r="45300" spans="24:27" x14ac:dyDescent="0.25">
      <c r="X45300" s="69"/>
      <c r="Y45300" s="69"/>
      <c r="Z45300" s="69"/>
      <c r="AA45300" s="69"/>
    </row>
    <row r="45301" spans="24:27" x14ac:dyDescent="0.25">
      <c r="X45301" s="69"/>
      <c r="Y45301" s="69"/>
      <c r="Z45301" s="69"/>
      <c r="AA45301" s="69"/>
    </row>
    <row r="45302" spans="24:27" x14ac:dyDescent="0.25">
      <c r="X45302" s="69"/>
      <c r="Y45302" s="69"/>
      <c r="Z45302" s="69"/>
      <c r="AA45302" s="69"/>
    </row>
    <row r="45303" spans="24:27" x14ac:dyDescent="0.25">
      <c r="X45303" s="69"/>
      <c r="Y45303" s="69"/>
      <c r="Z45303" s="69"/>
      <c r="AA45303" s="69"/>
    </row>
    <row r="45304" spans="24:27" x14ac:dyDescent="0.25">
      <c r="X45304" s="69"/>
      <c r="Y45304" s="69"/>
      <c r="Z45304" s="69"/>
      <c r="AA45304" s="69"/>
    </row>
    <row r="45305" spans="24:27" x14ac:dyDescent="0.25">
      <c r="X45305" s="69"/>
      <c r="Y45305" s="69"/>
      <c r="Z45305" s="69"/>
      <c r="AA45305" s="69"/>
    </row>
    <row r="45306" spans="24:27" x14ac:dyDescent="0.25">
      <c r="X45306" s="69"/>
      <c r="Y45306" s="69"/>
      <c r="Z45306" s="69"/>
      <c r="AA45306" s="69"/>
    </row>
    <row r="45307" spans="24:27" x14ac:dyDescent="0.25">
      <c r="X45307" s="69"/>
      <c r="Y45307" s="69"/>
      <c r="Z45307" s="69"/>
      <c r="AA45307" s="69"/>
    </row>
    <row r="45308" spans="24:27" x14ac:dyDescent="0.25">
      <c r="X45308" s="69"/>
      <c r="Y45308" s="69"/>
      <c r="Z45308" s="69"/>
      <c r="AA45308" s="69"/>
    </row>
    <row r="45309" spans="24:27" x14ac:dyDescent="0.25">
      <c r="X45309" s="69"/>
      <c r="Y45309" s="69"/>
      <c r="Z45309" s="69"/>
      <c r="AA45309" s="69"/>
    </row>
    <row r="45310" spans="24:27" x14ac:dyDescent="0.25">
      <c r="X45310" s="69"/>
      <c r="Y45310" s="69"/>
      <c r="Z45310" s="69"/>
      <c r="AA45310" s="69"/>
    </row>
    <row r="45311" spans="24:27" x14ac:dyDescent="0.25">
      <c r="X45311" s="69"/>
      <c r="Y45311" s="69"/>
      <c r="Z45311" s="69"/>
      <c r="AA45311" s="69"/>
    </row>
    <row r="45312" spans="24:27" x14ac:dyDescent="0.25">
      <c r="X45312" s="69"/>
      <c r="Y45312" s="69"/>
      <c r="Z45312" s="69"/>
      <c r="AA45312" s="69"/>
    </row>
    <row r="45313" spans="24:27" x14ac:dyDescent="0.25">
      <c r="X45313" s="69"/>
      <c r="Y45313" s="69"/>
      <c r="Z45313" s="69"/>
      <c r="AA45313" s="69"/>
    </row>
    <row r="45314" spans="24:27" x14ac:dyDescent="0.25">
      <c r="X45314" s="69"/>
      <c r="Y45314" s="69"/>
      <c r="Z45314" s="69"/>
      <c r="AA45314" s="69"/>
    </row>
    <row r="45315" spans="24:27" x14ac:dyDescent="0.25">
      <c r="X45315" s="69"/>
      <c r="Y45315" s="69"/>
      <c r="Z45315" s="69"/>
      <c r="AA45315" s="69"/>
    </row>
    <row r="45316" spans="24:27" x14ac:dyDescent="0.25">
      <c r="X45316" s="69"/>
      <c r="Y45316" s="69"/>
      <c r="Z45316" s="69"/>
      <c r="AA45316" s="69"/>
    </row>
    <row r="45317" spans="24:27" x14ac:dyDescent="0.25">
      <c r="X45317" s="69"/>
      <c r="Y45317" s="69"/>
      <c r="Z45317" s="69"/>
      <c r="AA45317" s="69"/>
    </row>
    <row r="45318" spans="24:27" x14ac:dyDescent="0.25">
      <c r="X45318" s="69"/>
      <c r="Y45318" s="69"/>
      <c r="Z45318" s="69"/>
      <c r="AA45318" s="69"/>
    </row>
    <row r="45319" spans="24:27" x14ac:dyDescent="0.25">
      <c r="X45319" s="69"/>
      <c r="Y45319" s="69"/>
      <c r="Z45319" s="69"/>
      <c r="AA45319" s="69"/>
    </row>
    <row r="45320" spans="24:27" x14ac:dyDescent="0.25">
      <c r="X45320" s="69"/>
      <c r="Y45320" s="69"/>
      <c r="Z45320" s="69"/>
      <c r="AA45320" s="69"/>
    </row>
    <row r="45321" spans="24:27" x14ac:dyDescent="0.25">
      <c r="X45321" s="69"/>
      <c r="Y45321" s="69"/>
      <c r="Z45321" s="69"/>
      <c r="AA45321" s="69"/>
    </row>
    <row r="45322" spans="24:27" x14ac:dyDescent="0.25">
      <c r="X45322" s="69"/>
      <c r="Y45322" s="69"/>
      <c r="Z45322" s="69"/>
      <c r="AA45322" s="69"/>
    </row>
    <row r="45323" spans="24:27" x14ac:dyDescent="0.25">
      <c r="X45323" s="69"/>
      <c r="Y45323" s="69"/>
      <c r="Z45323" s="69"/>
      <c r="AA45323" s="69"/>
    </row>
    <row r="45324" spans="24:27" x14ac:dyDescent="0.25">
      <c r="X45324" s="69"/>
      <c r="Y45324" s="69"/>
      <c r="Z45324" s="69"/>
      <c r="AA45324" s="69"/>
    </row>
    <row r="45325" spans="24:27" x14ac:dyDescent="0.25">
      <c r="X45325" s="69"/>
      <c r="Y45325" s="69"/>
      <c r="Z45325" s="69"/>
      <c r="AA45325" s="69"/>
    </row>
    <row r="45326" spans="24:27" x14ac:dyDescent="0.25">
      <c r="X45326" s="69"/>
      <c r="Y45326" s="69"/>
      <c r="Z45326" s="69"/>
      <c r="AA45326" s="69"/>
    </row>
    <row r="45327" spans="24:27" x14ac:dyDescent="0.25">
      <c r="X45327" s="69"/>
      <c r="Y45327" s="69"/>
      <c r="Z45327" s="69"/>
      <c r="AA45327" s="69"/>
    </row>
    <row r="45328" spans="24:27" x14ac:dyDescent="0.25">
      <c r="X45328" s="69"/>
      <c r="Y45328" s="69"/>
      <c r="Z45328" s="69"/>
      <c r="AA45328" s="69"/>
    </row>
    <row r="45329" spans="24:27" x14ac:dyDescent="0.25">
      <c r="X45329" s="69"/>
      <c r="Y45329" s="69"/>
      <c r="Z45329" s="69"/>
      <c r="AA45329" s="69"/>
    </row>
    <row r="45330" spans="24:27" x14ac:dyDescent="0.25">
      <c r="X45330" s="69"/>
      <c r="Y45330" s="69"/>
      <c r="Z45330" s="69"/>
      <c r="AA45330" s="69"/>
    </row>
    <row r="45331" spans="24:27" x14ac:dyDescent="0.25">
      <c r="X45331" s="69"/>
      <c r="Y45331" s="69"/>
      <c r="Z45331" s="69"/>
      <c r="AA45331" s="69"/>
    </row>
    <row r="45332" spans="24:27" x14ac:dyDescent="0.25">
      <c r="X45332" s="69"/>
      <c r="Y45332" s="69"/>
      <c r="Z45332" s="69"/>
      <c r="AA45332" s="69"/>
    </row>
    <row r="45333" spans="24:27" x14ac:dyDescent="0.25">
      <c r="X45333" s="69"/>
      <c r="Y45333" s="69"/>
      <c r="Z45333" s="69"/>
      <c r="AA45333" s="69"/>
    </row>
    <row r="45334" spans="24:27" x14ac:dyDescent="0.25">
      <c r="X45334" s="69"/>
      <c r="Y45334" s="69"/>
      <c r="Z45334" s="69"/>
      <c r="AA45334" s="69"/>
    </row>
    <row r="45335" spans="24:27" x14ac:dyDescent="0.25">
      <c r="X45335" s="69"/>
      <c r="Y45335" s="69"/>
      <c r="Z45335" s="69"/>
      <c r="AA45335" s="69"/>
    </row>
    <row r="45336" spans="24:27" x14ac:dyDescent="0.25">
      <c r="X45336" s="69"/>
      <c r="Y45336" s="69"/>
      <c r="Z45336" s="69"/>
      <c r="AA45336" s="69"/>
    </row>
    <row r="45337" spans="24:27" x14ac:dyDescent="0.25">
      <c r="X45337" s="69"/>
      <c r="Y45337" s="69"/>
      <c r="Z45337" s="69"/>
      <c r="AA45337" s="69"/>
    </row>
    <row r="45338" spans="24:27" x14ac:dyDescent="0.25">
      <c r="X45338" s="69"/>
      <c r="Y45338" s="69"/>
      <c r="Z45338" s="69"/>
      <c r="AA45338" s="69"/>
    </row>
    <row r="45339" spans="24:27" x14ac:dyDescent="0.25">
      <c r="X45339" s="69"/>
      <c r="Y45339" s="69"/>
      <c r="Z45339" s="69"/>
      <c r="AA45339" s="69"/>
    </row>
    <row r="45340" spans="24:27" x14ac:dyDescent="0.25">
      <c r="X45340" s="69"/>
      <c r="Y45340" s="69"/>
      <c r="Z45340" s="69"/>
      <c r="AA45340" s="69"/>
    </row>
    <row r="45341" spans="24:27" x14ac:dyDescent="0.25">
      <c r="X45341" s="69"/>
      <c r="Y45341" s="69"/>
      <c r="Z45341" s="69"/>
      <c r="AA45341" s="69"/>
    </row>
    <row r="45342" spans="24:27" x14ac:dyDescent="0.25">
      <c r="X45342" s="69"/>
      <c r="Y45342" s="69"/>
      <c r="Z45342" s="69"/>
      <c r="AA45342" s="69"/>
    </row>
    <row r="45343" spans="24:27" x14ac:dyDescent="0.25">
      <c r="X45343" s="69"/>
      <c r="Y45343" s="69"/>
      <c r="Z45343" s="69"/>
      <c r="AA45343" s="69"/>
    </row>
    <row r="45344" spans="24:27" x14ac:dyDescent="0.25">
      <c r="X45344" s="69"/>
      <c r="Y45344" s="69"/>
      <c r="Z45344" s="69"/>
      <c r="AA45344" s="69"/>
    </row>
    <row r="45345" spans="24:27" x14ac:dyDescent="0.25">
      <c r="X45345" s="69"/>
      <c r="Y45345" s="69"/>
      <c r="Z45345" s="69"/>
      <c r="AA45345" s="69"/>
    </row>
    <row r="45346" spans="24:27" x14ac:dyDescent="0.25">
      <c r="X45346" s="69"/>
      <c r="Y45346" s="69"/>
      <c r="Z45346" s="69"/>
      <c r="AA45346" s="69"/>
    </row>
    <row r="45347" spans="24:27" x14ac:dyDescent="0.25">
      <c r="X45347" s="69"/>
      <c r="Y45347" s="69"/>
      <c r="Z45347" s="69"/>
      <c r="AA45347" s="69"/>
    </row>
    <row r="45348" spans="24:27" x14ac:dyDescent="0.25">
      <c r="X45348" s="69"/>
      <c r="Y45348" s="69"/>
      <c r="Z45348" s="69"/>
      <c r="AA45348" s="69"/>
    </row>
    <row r="45349" spans="24:27" x14ac:dyDescent="0.25">
      <c r="X45349" s="69"/>
      <c r="Y45349" s="69"/>
      <c r="Z45349" s="69"/>
      <c r="AA45349" s="69"/>
    </row>
    <row r="45350" spans="24:27" x14ac:dyDescent="0.25">
      <c r="X45350" s="69"/>
      <c r="Y45350" s="69"/>
      <c r="Z45350" s="69"/>
      <c r="AA45350" s="69"/>
    </row>
    <row r="45351" spans="24:27" x14ac:dyDescent="0.25">
      <c r="X45351" s="69"/>
      <c r="Y45351" s="69"/>
      <c r="Z45351" s="69"/>
      <c r="AA45351" s="69"/>
    </row>
    <row r="45352" spans="24:27" x14ac:dyDescent="0.25">
      <c r="X45352" s="69"/>
      <c r="Y45352" s="69"/>
      <c r="Z45352" s="69"/>
      <c r="AA45352" s="69"/>
    </row>
    <row r="45353" spans="24:27" x14ac:dyDescent="0.25">
      <c r="X45353" s="69"/>
      <c r="Y45353" s="69"/>
      <c r="Z45353" s="69"/>
      <c r="AA45353" s="69"/>
    </row>
    <row r="45354" spans="24:27" x14ac:dyDescent="0.25">
      <c r="X45354" s="69"/>
      <c r="Y45354" s="69"/>
      <c r="Z45354" s="69"/>
      <c r="AA45354" s="69"/>
    </row>
    <row r="45355" spans="24:27" x14ac:dyDescent="0.25">
      <c r="X45355" s="69"/>
      <c r="Y45355" s="69"/>
      <c r="Z45355" s="69"/>
      <c r="AA45355" s="69"/>
    </row>
    <row r="45356" spans="24:27" x14ac:dyDescent="0.25">
      <c r="X45356" s="69"/>
      <c r="Y45356" s="69"/>
      <c r="Z45356" s="69"/>
      <c r="AA45356" s="69"/>
    </row>
    <row r="45357" spans="24:27" x14ac:dyDescent="0.25">
      <c r="X45357" s="69"/>
      <c r="Y45357" s="69"/>
      <c r="Z45357" s="69"/>
      <c r="AA45357" s="69"/>
    </row>
    <row r="45358" spans="24:27" x14ac:dyDescent="0.25">
      <c r="X45358" s="69"/>
      <c r="Y45358" s="69"/>
      <c r="Z45358" s="69"/>
      <c r="AA45358" s="69"/>
    </row>
    <row r="45359" spans="24:27" x14ac:dyDescent="0.25">
      <c r="X45359" s="69"/>
      <c r="Y45359" s="69"/>
      <c r="Z45359" s="69"/>
      <c r="AA45359" s="69"/>
    </row>
    <row r="45360" spans="24:27" x14ac:dyDescent="0.25">
      <c r="X45360" s="69"/>
      <c r="Y45360" s="69"/>
      <c r="Z45360" s="69"/>
      <c r="AA45360" s="69"/>
    </row>
    <row r="45361" spans="24:27" x14ac:dyDescent="0.25">
      <c r="X45361" s="69"/>
      <c r="Y45361" s="69"/>
      <c r="Z45361" s="69"/>
      <c r="AA45361" s="69"/>
    </row>
    <row r="45362" spans="24:27" x14ac:dyDescent="0.25">
      <c r="X45362" s="69"/>
      <c r="Y45362" s="69"/>
      <c r="Z45362" s="69"/>
      <c r="AA45362" s="69"/>
    </row>
    <row r="45363" spans="24:27" x14ac:dyDescent="0.25">
      <c r="X45363" s="69"/>
      <c r="Y45363" s="69"/>
      <c r="Z45363" s="69"/>
      <c r="AA45363" s="69"/>
    </row>
    <row r="45364" spans="24:27" x14ac:dyDescent="0.25">
      <c r="X45364" s="69"/>
      <c r="Y45364" s="69"/>
      <c r="Z45364" s="69"/>
      <c r="AA45364" s="69"/>
    </row>
    <row r="45365" spans="24:27" x14ac:dyDescent="0.25">
      <c r="X45365" s="69"/>
      <c r="Y45365" s="69"/>
      <c r="Z45365" s="69"/>
      <c r="AA45365" s="69"/>
    </row>
    <row r="45366" spans="24:27" x14ac:dyDescent="0.25">
      <c r="X45366" s="69"/>
      <c r="Y45366" s="69"/>
      <c r="Z45366" s="69"/>
      <c r="AA45366" s="69"/>
    </row>
    <row r="45367" spans="24:27" x14ac:dyDescent="0.25">
      <c r="X45367" s="69"/>
      <c r="Y45367" s="69"/>
      <c r="Z45367" s="69"/>
      <c r="AA45367" s="69"/>
    </row>
    <row r="45368" spans="24:27" x14ac:dyDescent="0.25">
      <c r="X45368" s="69"/>
      <c r="Y45368" s="69"/>
      <c r="Z45368" s="69"/>
      <c r="AA45368" s="69"/>
    </row>
    <row r="45369" spans="24:27" x14ac:dyDescent="0.25">
      <c r="X45369" s="69"/>
      <c r="Y45369" s="69"/>
      <c r="Z45369" s="69"/>
      <c r="AA45369" s="69"/>
    </row>
    <row r="45370" spans="24:27" x14ac:dyDescent="0.25">
      <c r="X45370" s="69"/>
      <c r="Y45370" s="69"/>
      <c r="Z45370" s="69"/>
      <c r="AA45370" s="69"/>
    </row>
    <row r="45371" spans="24:27" x14ac:dyDescent="0.25">
      <c r="X45371" s="69"/>
      <c r="Y45371" s="69"/>
      <c r="Z45371" s="69"/>
      <c r="AA45371" s="69"/>
    </row>
    <row r="45372" spans="24:27" x14ac:dyDescent="0.25">
      <c r="X45372" s="69"/>
      <c r="Y45372" s="69"/>
      <c r="Z45372" s="69"/>
      <c r="AA45372" s="69"/>
    </row>
    <row r="45373" spans="24:27" x14ac:dyDescent="0.25">
      <c r="X45373" s="69"/>
      <c r="Y45373" s="69"/>
      <c r="Z45373" s="69"/>
      <c r="AA45373" s="69"/>
    </row>
    <row r="45374" spans="24:27" x14ac:dyDescent="0.25">
      <c r="X45374" s="69"/>
      <c r="Y45374" s="69"/>
      <c r="Z45374" s="69"/>
      <c r="AA45374" s="69"/>
    </row>
    <row r="45375" spans="24:27" x14ac:dyDescent="0.25">
      <c r="X45375" s="69"/>
      <c r="Y45375" s="69"/>
      <c r="Z45375" s="69"/>
      <c r="AA45375" s="69"/>
    </row>
    <row r="45376" spans="24:27" x14ac:dyDescent="0.25">
      <c r="X45376" s="69"/>
      <c r="Y45376" s="69"/>
      <c r="Z45376" s="69"/>
      <c r="AA45376" s="69"/>
    </row>
    <row r="45377" spans="24:27" x14ac:dyDescent="0.25">
      <c r="X45377" s="69"/>
      <c r="Y45377" s="69"/>
      <c r="Z45377" s="69"/>
      <c r="AA45377" s="69"/>
    </row>
    <row r="45378" spans="24:27" x14ac:dyDescent="0.25">
      <c r="X45378" s="69"/>
      <c r="Y45378" s="69"/>
      <c r="Z45378" s="69"/>
      <c r="AA45378" s="69"/>
    </row>
    <row r="45379" spans="24:27" x14ac:dyDescent="0.25">
      <c r="X45379" s="69"/>
      <c r="Y45379" s="69"/>
      <c r="Z45379" s="69"/>
      <c r="AA45379" s="69"/>
    </row>
    <row r="45380" spans="24:27" x14ac:dyDescent="0.25">
      <c r="X45380" s="69"/>
      <c r="Y45380" s="69"/>
      <c r="Z45380" s="69"/>
      <c r="AA45380" s="69"/>
    </row>
    <row r="45381" spans="24:27" x14ac:dyDescent="0.25">
      <c r="X45381" s="69"/>
      <c r="Y45381" s="69"/>
      <c r="Z45381" s="69"/>
      <c r="AA45381" s="69"/>
    </row>
    <row r="45382" spans="24:27" x14ac:dyDescent="0.25">
      <c r="X45382" s="69"/>
      <c r="Y45382" s="69"/>
      <c r="Z45382" s="69"/>
      <c r="AA45382" s="69"/>
    </row>
    <row r="45383" spans="24:27" x14ac:dyDescent="0.25">
      <c r="X45383" s="69"/>
      <c r="Y45383" s="69"/>
      <c r="Z45383" s="69"/>
      <c r="AA45383" s="69"/>
    </row>
    <row r="45384" spans="24:27" x14ac:dyDescent="0.25">
      <c r="X45384" s="69"/>
      <c r="Y45384" s="69"/>
      <c r="Z45384" s="69"/>
      <c r="AA45384" s="69"/>
    </row>
    <row r="45385" spans="24:27" x14ac:dyDescent="0.25">
      <c r="X45385" s="69"/>
      <c r="Y45385" s="69"/>
      <c r="Z45385" s="69"/>
      <c r="AA45385" s="69"/>
    </row>
    <row r="45386" spans="24:27" x14ac:dyDescent="0.25">
      <c r="X45386" s="69"/>
      <c r="Y45386" s="69"/>
      <c r="Z45386" s="69"/>
      <c r="AA45386" s="69"/>
    </row>
    <row r="45387" spans="24:27" x14ac:dyDescent="0.25">
      <c r="X45387" s="69"/>
      <c r="Y45387" s="69"/>
      <c r="Z45387" s="69"/>
      <c r="AA45387" s="69"/>
    </row>
    <row r="45388" spans="24:27" x14ac:dyDescent="0.25">
      <c r="X45388" s="69"/>
      <c r="Y45388" s="69"/>
      <c r="Z45388" s="69"/>
      <c r="AA45388" s="69"/>
    </row>
    <row r="45389" spans="24:27" x14ac:dyDescent="0.25">
      <c r="X45389" s="69"/>
      <c r="Y45389" s="69"/>
      <c r="Z45389" s="69"/>
      <c r="AA45389" s="69"/>
    </row>
    <row r="45390" spans="24:27" x14ac:dyDescent="0.25">
      <c r="X45390" s="69"/>
      <c r="Y45390" s="69"/>
      <c r="Z45390" s="69"/>
      <c r="AA45390" s="69"/>
    </row>
    <row r="45391" spans="24:27" x14ac:dyDescent="0.25">
      <c r="X45391" s="69"/>
      <c r="Y45391" s="69"/>
      <c r="Z45391" s="69"/>
      <c r="AA45391" s="69"/>
    </row>
    <row r="45392" spans="24:27" x14ac:dyDescent="0.25">
      <c r="X45392" s="69"/>
      <c r="Y45392" s="69"/>
      <c r="Z45392" s="69"/>
      <c r="AA45392" s="69"/>
    </row>
    <row r="45393" spans="24:27" x14ac:dyDescent="0.25">
      <c r="X45393" s="69"/>
      <c r="Y45393" s="69"/>
      <c r="Z45393" s="69"/>
      <c r="AA45393" s="69"/>
    </row>
    <row r="45394" spans="24:27" x14ac:dyDescent="0.25">
      <c r="X45394" s="69"/>
      <c r="Y45394" s="69"/>
      <c r="Z45394" s="69"/>
      <c r="AA45394" s="69"/>
    </row>
    <row r="45395" spans="24:27" x14ac:dyDescent="0.25">
      <c r="X45395" s="69"/>
      <c r="Y45395" s="69"/>
      <c r="Z45395" s="69"/>
      <c r="AA45395" s="69"/>
    </row>
    <row r="45396" spans="24:27" x14ac:dyDescent="0.25">
      <c r="X45396" s="69"/>
      <c r="Y45396" s="69"/>
      <c r="Z45396" s="69"/>
      <c r="AA45396" s="69"/>
    </row>
    <row r="45397" spans="24:27" x14ac:dyDescent="0.25">
      <c r="X45397" s="69"/>
      <c r="Y45397" s="69"/>
      <c r="Z45397" s="69"/>
      <c r="AA45397" s="69"/>
    </row>
    <row r="45398" spans="24:27" x14ac:dyDescent="0.25">
      <c r="X45398" s="69"/>
      <c r="Y45398" s="69"/>
      <c r="Z45398" s="69"/>
      <c r="AA45398" s="69"/>
    </row>
    <row r="45399" spans="24:27" x14ac:dyDescent="0.25">
      <c r="X45399" s="69"/>
      <c r="Y45399" s="69"/>
      <c r="Z45399" s="69"/>
      <c r="AA45399" s="69"/>
    </row>
    <row r="45400" spans="24:27" x14ac:dyDescent="0.25">
      <c r="X45400" s="69"/>
      <c r="Y45400" s="69"/>
      <c r="Z45400" s="69"/>
      <c r="AA45400" s="69"/>
    </row>
    <row r="45401" spans="24:27" x14ac:dyDescent="0.25">
      <c r="X45401" s="69"/>
      <c r="Y45401" s="69"/>
      <c r="Z45401" s="69"/>
      <c r="AA45401" s="69"/>
    </row>
    <row r="45402" spans="24:27" x14ac:dyDescent="0.25">
      <c r="X45402" s="69"/>
      <c r="Y45402" s="69"/>
      <c r="Z45402" s="69"/>
      <c r="AA45402" s="69"/>
    </row>
    <row r="45403" spans="24:27" x14ac:dyDescent="0.25">
      <c r="X45403" s="69"/>
      <c r="Y45403" s="69"/>
      <c r="Z45403" s="69"/>
      <c r="AA45403" s="69"/>
    </row>
    <row r="45404" spans="24:27" x14ac:dyDescent="0.25">
      <c r="X45404" s="69"/>
      <c r="Y45404" s="69"/>
      <c r="Z45404" s="69"/>
      <c r="AA45404" s="69"/>
    </row>
    <row r="45405" spans="24:27" x14ac:dyDescent="0.25">
      <c r="X45405" s="69"/>
      <c r="Y45405" s="69"/>
      <c r="Z45405" s="69"/>
      <c r="AA45405" s="69"/>
    </row>
    <row r="45406" spans="24:27" x14ac:dyDescent="0.25">
      <c r="X45406" s="69"/>
      <c r="Y45406" s="69"/>
      <c r="Z45406" s="69"/>
      <c r="AA45406" s="69"/>
    </row>
    <row r="45407" spans="24:27" x14ac:dyDescent="0.25">
      <c r="X45407" s="69"/>
      <c r="Y45407" s="69"/>
      <c r="Z45407" s="69"/>
      <c r="AA45407" s="69"/>
    </row>
    <row r="45408" spans="24:27" x14ac:dyDescent="0.25">
      <c r="X45408" s="69"/>
      <c r="Y45408" s="69"/>
      <c r="Z45408" s="69"/>
      <c r="AA45408" s="69"/>
    </row>
    <row r="45409" spans="24:27" x14ac:dyDescent="0.25">
      <c r="X45409" s="69"/>
      <c r="Y45409" s="69"/>
      <c r="Z45409" s="69"/>
      <c r="AA45409" s="69"/>
    </row>
    <row r="45410" spans="24:27" x14ac:dyDescent="0.25">
      <c r="X45410" s="69"/>
      <c r="Y45410" s="69"/>
      <c r="Z45410" s="69"/>
      <c r="AA45410" s="69"/>
    </row>
    <row r="45411" spans="24:27" x14ac:dyDescent="0.25">
      <c r="X45411" s="69"/>
      <c r="Y45411" s="69"/>
      <c r="Z45411" s="69"/>
      <c r="AA45411" s="69"/>
    </row>
    <row r="45412" spans="24:27" x14ac:dyDescent="0.25">
      <c r="X45412" s="69"/>
      <c r="Y45412" s="69"/>
      <c r="Z45412" s="69"/>
      <c r="AA45412" s="69"/>
    </row>
    <row r="45413" spans="24:27" x14ac:dyDescent="0.25">
      <c r="X45413" s="69"/>
      <c r="Y45413" s="69"/>
      <c r="Z45413" s="69"/>
      <c r="AA45413" s="69"/>
    </row>
    <row r="45414" spans="24:27" x14ac:dyDescent="0.25">
      <c r="X45414" s="69"/>
      <c r="Y45414" s="69"/>
      <c r="Z45414" s="69"/>
      <c r="AA45414" s="69"/>
    </row>
    <row r="45415" spans="24:27" x14ac:dyDescent="0.25">
      <c r="X45415" s="69"/>
      <c r="Y45415" s="69"/>
      <c r="Z45415" s="69"/>
      <c r="AA45415" s="69"/>
    </row>
    <row r="45416" spans="24:27" x14ac:dyDescent="0.25">
      <c r="X45416" s="69"/>
      <c r="Y45416" s="69"/>
      <c r="Z45416" s="69"/>
      <c r="AA45416" s="69"/>
    </row>
    <row r="45417" spans="24:27" x14ac:dyDescent="0.25">
      <c r="X45417" s="69"/>
      <c r="Y45417" s="69"/>
      <c r="Z45417" s="69"/>
      <c r="AA45417" s="69"/>
    </row>
    <row r="45418" spans="24:27" x14ac:dyDescent="0.25">
      <c r="X45418" s="69"/>
      <c r="Y45418" s="69"/>
      <c r="Z45418" s="69"/>
      <c r="AA45418" s="69"/>
    </row>
    <row r="45419" spans="24:27" x14ac:dyDescent="0.25">
      <c r="X45419" s="69"/>
      <c r="Y45419" s="69"/>
      <c r="Z45419" s="69"/>
      <c r="AA45419" s="69"/>
    </row>
    <row r="45420" spans="24:27" x14ac:dyDescent="0.25">
      <c r="X45420" s="69"/>
      <c r="Y45420" s="69"/>
      <c r="Z45420" s="69"/>
      <c r="AA45420" s="69"/>
    </row>
    <row r="45421" spans="24:27" x14ac:dyDescent="0.25">
      <c r="X45421" s="69"/>
      <c r="Y45421" s="69"/>
      <c r="Z45421" s="69"/>
      <c r="AA45421" s="69"/>
    </row>
    <row r="45422" spans="24:27" x14ac:dyDescent="0.25">
      <c r="X45422" s="69"/>
      <c r="Y45422" s="69"/>
      <c r="Z45422" s="69"/>
      <c r="AA45422" s="69"/>
    </row>
    <row r="45423" spans="24:27" x14ac:dyDescent="0.25">
      <c r="X45423" s="69"/>
      <c r="Y45423" s="69"/>
      <c r="Z45423" s="69"/>
      <c r="AA45423" s="69"/>
    </row>
    <row r="45424" spans="24:27" x14ac:dyDescent="0.25">
      <c r="X45424" s="69"/>
      <c r="Y45424" s="69"/>
      <c r="Z45424" s="69"/>
      <c r="AA45424" s="69"/>
    </row>
    <row r="45425" spans="24:27" x14ac:dyDescent="0.25">
      <c r="X45425" s="69"/>
      <c r="Y45425" s="69"/>
      <c r="Z45425" s="69"/>
      <c r="AA45425" s="69"/>
    </row>
    <row r="45426" spans="24:27" x14ac:dyDescent="0.25">
      <c r="X45426" s="69"/>
      <c r="Y45426" s="69"/>
      <c r="Z45426" s="69"/>
      <c r="AA45426" s="69"/>
    </row>
    <row r="45427" spans="24:27" x14ac:dyDescent="0.25">
      <c r="X45427" s="69"/>
      <c r="Y45427" s="69"/>
      <c r="Z45427" s="69"/>
      <c r="AA45427" s="69"/>
    </row>
    <row r="45428" spans="24:27" x14ac:dyDescent="0.25">
      <c r="X45428" s="69"/>
      <c r="Y45428" s="69"/>
      <c r="Z45428" s="69"/>
      <c r="AA45428" s="69"/>
    </row>
    <row r="45429" spans="24:27" x14ac:dyDescent="0.25">
      <c r="X45429" s="69"/>
      <c r="Y45429" s="69"/>
      <c r="Z45429" s="69"/>
      <c r="AA45429" s="69"/>
    </row>
    <row r="45430" spans="24:27" x14ac:dyDescent="0.25">
      <c r="X45430" s="69"/>
      <c r="Y45430" s="69"/>
      <c r="Z45430" s="69"/>
      <c r="AA45430" s="69"/>
    </row>
    <row r="45431" spans="24:27" x14ac:dyDescent="0.25">
      <c r="X45431" s="69"/>
      <c r="Y45431" s="69"/>
      <c r="Z45431" s="69"/>
      <c r="AA45431" s="69"/>
    </row>
    <row r="45432" spans="24:27" x14ac:dyDescent="0.25">
      <c r="X45432" s="69"/>
      <c r="Y45432" s="69"/>
      <c r="Z45432" s="69"/>
      <c r="AA45432" s="69"/>
    </row>
    <row r="45433" spans="24:27" x14ac:dyDescent="0.25">
      <c r="X45433" s="69"/>
      <c r="Y45433" s="69"/>
      <c r="Z45433" s="69"/>
      <c r="AA45433" s="69"/>
    </row>
    <row r="45434" spans="24:27" x14ac:dyDescent="0.25">
      <c r="X45434" s="69"/>
      <c r="Y45434" s="69"/>
      <c r="Z45434" s="69"/>
      <c r="AA45434" s="69"/>
    </row>
    <row r="45435" spans="24:27" x14ac:dyDescent="0.25">
      <c r="X45435" s="69"/>
      <c r="Y45435" s="69"/>
      <c r="Z45435" s="69"/>
      <c r="AA45435" s="69"/>
    </row>
    <row r="45436" spans="24:27" x14ac:dyDescent="0.25">
      <c r="X45436" s="69"/>
      <c r="Y45436" s="69"/>
      <c r="Z45436" s="69"/>
      <c r="AA45436" s="69"/>
    </row>
    <row r="45437" spans="24:27" x14ac:dyDescent="0.25">
      <c r="X45437" s="69"/>
      <c r="Y45437" s="69"/>
      <c r="Z45437" s="69"/>
      <c r="AA45437" s="69"/>
    </row>
    <row r="45438" spans="24:27" x14ac:dyDescent="0.25">
      <c r="X45438" s="69"/>
      <c r="Y45438" s="69"/>
      <c r="Z45438" s="69"/>
      <c r="AA45438" s="69"/>
    </row>
    <row r="45439" spans="24:27" x14ac:dyDescent="0.25">
      <c r="X45439" s="69"/>
      <c r="Y45439" s="69"/>
      <c r="Z45439" s="69"/>
      <c r="AA45439" s="69"/>
    </row>
    <row r="45440" spans="24:27" x14ac:dyDescent="0.25">
      <c r="X45440" s="69"/>
      <c r="Y45440" s="69"/>
      <c r="Z45440" s="69"/>
      <c r="AA45440" s="69"/>
    </row>
    <row r="45441" spans="24:27" x14ac:dyDescent="0.25">
      <c r="X45441" s="69"/>
      <c r="Y45441" s="69"/>
      <c r="Z45441" s="69"/>
      <c r="AA45441" s="69"/>
    </row>
    <row r="45442" spans="24:27" x14ac:dyDescent="0.25">
      <c r="X45442" s="69"/>
      <c r="Y45442" s="69"/>
      <c r="Z45442" s="69"/>
      <c r="AA45442" s="69"/>
    </row>
    <row r="45443" spans="24:27" x14ac:dyDescent="0.25">
      <c r="X45443" s="69"/>
      <c r="Y45443" s="69"/>
      <c r="Z45443" s="69"/>
      <c r="AA45443" s="69"/>
    </row>
    <row r="45444" spans="24:27" x14ac:dyDescent="0.25">
      <c r="X45444" s="69"/>
      <c r="Y45444" s="69"/>
      <c r="Z45444" s="69"/>
      <c r="AA45444" s="69"/>
    </row>
    <row r="45445" spans="24:27" x14ac:dyDescent="0.25">
      <c r="X45445" s="69"/>
      <c r="Y45445" s="69"/>
      <c r="Z45445" s="69"/>
      <c r="AA45445" s="69"/>
    </row>
    <row r="45446" spans="24:27" x14ac:dyDescent="0.25">
      <c r="X45446" s="69"/>
      <c r="Y45446" s="69"/>
      <c r="Z45446" s="69"/>
      <c r="AA45446" s="69"/>
    </row>
    <row r="45447" spans="24:27" x14ac:dyDescent="0.25">
      <c r="X45447" s="69"/>
      <c r="Y45447" s="69"/>
      <c r="Z45447" s="69"/>
      <c r="AA45447" s="69"/>
    </row>
    <row r="45448" spans="24:27" x14ac:dyDescent="0.25">
      <c r="X45448" s="69"/>
      <c r="Y45448" s="69"/>
      <c r="Z45448" s="69"/>
      <c r="AA45448" s="69"/>
    </row>
    <row r="45449" spans="24:27" x14ac:dyDescent="0.25">
      <c r="X45449" s="69"/>
      <c r="Y45449" s="69"/>
      <c r="Z45449" s="69"/>
      <c r="AA45449" s="69"/>
    </row>
    <row r="45450" spans="24:27" x14ac:dyDescent="0.25">
      <c r="X45450" s="69"/>
      <c r="Y45450" s="69"/>
      <c r="Z45450" s="69"/>
      <c r="AA45450" s="69"/>
    </row>
    <row r="45451" spans="24:27" x14ac:dyDescent="0.25">
      <c r="X45451" s="69"/>
      <c r="Y45451" s="69"/>
      <c r="Z45451" s="69"/>
      <c r="AA45451" s="69"/>
    </row>
    <row r="45452" spans="24:27" x14ac:dyDescent="0.25">
      <c r="X45452" s="69"/>
      <c r="Y45452" s="69"/>
      <c r="Z45452" s="69"/>
      <c r="AA45452" s="69"/>
    </row>
    <row r="45453" spans="24:27" x14ac:dyDescent="0.25">
      <c r="X45453" s="69"/>
      <c r="Y45453" s="69"/>
      <c r="Z45453" s="69"/>
      <c r="AA45453" s="69"/>
    </row>
    <row r="45454" spans="24:27" x14ac:dyDescent="0.25">
      <c r="X45454" s="69"/>
      <c r="Y45454" s="69"/>
      <c r="Z45454" s="69"/>
      <c r="AA45454" s="69"/>
    </row>
    <row r="45455" spans="24:27" x14ac:dyDescent="0.25">
      <c r="X45455" s="69"/>
      <c r="Y45455" s="69"/>
      <c r="Z45455" s="69"/>
      <c r="AA45455" s="69"/>
    </row>
    <row r="45456" spans="24:27" x14ac:dyDescent="0.25">
      <c r="X45456" s="69"/>
      <c r="Y45456" s="69"/>
      <c r="Z45456" s="69"/>
      <c r="AA45456" s="69"/>
    </row>
    <row r="45457" spans="24:27" x14ac:dyDescent="0.25">
      <c r="X45457" s="69"/>
      <c r="Y45457" s="69"/>
      <c r="Z45457" s="69"/>
      <c r="AA45457" s="69"/>
    </row>
    <row r="45458" spans="24:27" x14ac:dyDescent="0.25">
      <c r="X45458" s="69"/>
      <c r="Y45458" s="69"/>
      <c r="Z45458" s="69"/>
      <c r="AA45458" s="69"/>
    </row>
    <row r="45459" spans="24:27" x14ac:dyDescent="0.25">
      <c r="X45459" s="69"/>
      <c r="Y45459" s="69"/>
      <c r="Z45459" s="69"/>
      <c r="AA45459" s="69"/>
    </row>
    <row r="45460" spans="24:27" x14ac:dyDescent="0.25">
      <c r="X45460" s="69"/>
      <c r="Y45460" s="69"/>
      <c r="Z45460" s="69"/>
      <c r="AA45460" s="69"/>
    </row>
    <row r="45461" spans="24:27" x14ac:dyDescent="0.25">
      <c r="X45461" s="69"/>
      <c r="Y45461" s="69"/>
      <c r="Z45461" s="69"/>
      <c r="AA45461" s="69"/>
    </row>
    <row r="45462" spans="24:27" x14ac:dyDescent="0.25">
      <c r="X45462" s="69"/>
      <c r="Y45462" s="69"/>
      <c r="Z45462" s="69"/>
      <c r="AA45462" s="69"/>
    </row>
    <row r="45463" spans="24:27" x14ac:dyDescent="0.25">
      <c r="X45463" s="69"/>
      <c r="Y45463" s="69"/>
      <c r="Z45463" s="69"/>
      <c r="AA45463" s="69"/>
    </row>
    <row r="45464" spans="24:27" x14ac:dyDescent="0.25">
      <c r="X45464" s="69"/>
      <c r="Y45464" s="69"/>
      <c r="Z45464" s="69"/>
      <c r="AA45464" s="69"/>
    </row>
    <row r="45465" spans="24:27" x14ac:dyDescent="0.25">
      <c r="X45465" s="69"/>
      <c r="Y45465" s="69"/>
      <c r="Z45465" s="69"/>
      <c r="AA45465" s="69"/>
    </row>
    <row r="45466" spans="24:27" x14ac:dyDescent="0.25">
      <c r="X45466" s="69"/>
      <c r="Y45466" s="69"/>
      <c r="Z45466" s="69"/>
      <c r="AA45466" s="69"/>
    </row>
    <row r="45467" spans="24:27" x14ac:dyDescent="0.25">
      <c r="X45467" s="69"/>
      <c r="Y45467" s="69"/>
      <c r="Z45467" s="69"/>
      <c r="AA45467" s="69"/>
    </row>
    <row r="45468" spans="24:27" x14ac:dyDescent="0.25">
      <c r="X45468" s="69"/>
      <c r="Y45468" s="69"/>
      <c r="Z45468" s="69"/>
      <c r="AA45468" s="69"/>
    </row>
    <row r="45469" spans="24:27" x14ac:dyDescent="0.25">
      <c r="X45469" s="69"/>
      <c r="Y45469" s="69"/>
      <c r="Z45469" s="69"/>
      <c r="AA45469" s="69"/>
    </row>
    <row r="45470" spans="24:27" x14ac:dyDescent="0.25">
      <c r="X45470" s="69"/>
      <c r="Y45470" s="69"/>
      <c r="Z45470" s="69"/>
      <c r="AA45470" s="69"/>
    </row>
    <row r="45471" spans="24:27" x14ac:dyDescent="0.25">
      <c r="X45471" s="69"/>
      <c r="Y45471" s="69"/>
      <c r="Z45471" s="69"/>
      <c r="AA45471" s="69"/>
    </row>
    <row r="45472" spans="24:27" x14ac:dyDescent="0.25">
      <c r="X45472" s="69"/>
      <c r="Y45472" s="69"/>
      <c r="Z45472" s="69"/>
      <c r="AA45472" s="69"/>
    </row>
    <row r="45473" spans="24:27" x14ac:dyDescent="0.25">
      <c r="X45473" s="69"/>
      <c r="Y45473" s="69"/>
      <c r="Z45473" s="69"/>
      <c r="AA45473" s="69"/>
    </row>
    <row r="45474" spans="24:27" x14ac:dyDescent="0.25">
      <c r="X45474" s="69"/>
      <c r="Y45474" s="69"/>
      <c r="Z45474" s="69"/>
      <c r="AA45474" s="69"/>
    </row>
    <row r="45475" spans="24:27" x14ac:dyDescent="0.25">
      <c r="X45475" s="69"/>
      <c r="Y45475" s="69"/>
      <c r="Z45475" s="69"/>
      <c r="AA45475" s="69"/>
    </row>
    <row r="45476" spans="24:27" x14ac:dyDescent="0.25">
      <c r="X45476" s="69"/>
      <c r="Y45476" s="69"/>
      <c r="Z45476" s="69"/>
      <c r="AA45476" s="69"/>
    </row>
    <row r="45477" spans="24:27" x14ac:dyDescent="0.25">
      <c r="X45477" s="69"/>
      <c r="Y45477" s="69"/>
      <c r="Z45477" s="69"/>
      <c r="AA45477" s="69"/>
    </row>
    <row r="45478" spans="24:27" x14ac:dyDescent="0.25">
      <c r="X45478" s="69"/>
      <c r="Y45478" s="69"/>
      <c r="Z45478" s="69"/>
      <c r="AA45478" s="69"/>
    </row>
    <row r="45479" spans="24:27" x14ac:dyDescent="0.25">
      <c r="X45479" s="69"/>
      <c r="Y45479" s="69"/>
      <c r="Z45479" s="69"/>
      <c r="AA45479" s="69"/>
    </row>
    <row r="45480" spans="24:27" x14ac:dyDescent="0.25">
      <c r="X45480" s="69"/>
      <c r="Y45480" s="69"/>
      <c r="Z45480" s="69"/>
      <c r="AA45480" s="69"/>
    </row>
    <row r="45481" spans="24:27" x14ac:dyDescent="0.25">
      <c r="X45481" s="69"/>
      <c r="Y45481" s="69"/>
      <c r="Z45481" s="69"/>
      <c r="AA45481" s="69"/>
    </row>
    <row r="45482" spans="24:27" x14ac:dyDescent="0.25">
      <c r="X45482" s="69"/>
      <c r="Y45482" s="69"/>
      <c r="Z45482" s="69"/>
      <c r="AA45482" s="69"/>
    </row>
    <row r="45483" spans="24:27" x14ac:dyDescent="0.25">
      <c r="X45483" s="69"/>
      <c r="Y45483" s="69"/>
      <c r="Z45483" s="69"/>
      <c r="AA45483" s="69"/>
    </row>
    <row r="45484" spans="24:27" x14ac:dyDescent="0.25">
      <c r="X45484" s="69"/>
      <c r="Y45484" s="69"/>
      <c r="Z45484" s="69"/>
      <c r="AA45484" s="69"/>
    </row>
    <row r="45485" spans="24:27" x14ac:dyDescent="0.25">
      <c r="X45485" s="69"/>
      <c r="Y45485" s="69"/>
      <c r="Z45485" s="69"/>
      <c r="AA45485" s="69"/>
    </row>
    <row r="45486" spans="24:27" x14ac:dyDescent="0.25">
      <c r="X45486" s="69"/>
      <c r="Y45486" s="69"/>
      <c r="Z45486" s="69"/>
      <c r="AA45486" s="69"/>
    </row>
    <row r="45487" spans="24:27" x14ac:dyDescent="0.25">
      <c r="X45487" s="69"/>
      <c r="Y45487" s="69"/>
      <c r="Z45487" s="69"/>
      <c r="AA45487" s="69"/>
    </row>
    <row r="45488" spans="24:27" x14ac:dyDescent="0.25">
      <c r="X45488" s="69"/>
      <c r="Y45488" s="69"/>
      <c r="Z45488" s="69"/>
      <c r="AA45488" s="69"/>
    </row>
    <row r="45489" spans="24:27" x14ac:dyDescent="0.25">
      <c r="X45489" s="69"/>
      <c r="Y45489" s="69"/>
      <c r="Z45489" s="69"/>
      <c r="AA45489" s="69"/>
    </row>
    <row r="45490" spans="24:27" x14ac:dyDescent="0.25">
      <c r="X45490" s="69"/>
      <c r="Y45490" s="69"/>
      <c r="Z45490" s="69"/>
      <c r="AA45490" s="69"/>
    </row>
    <row r="45491" spans="24:27" x14ac:dyDescent="0.25">
      <c r="X45491" s="69"/>
      <c r="Y45491" s="69"/>
      <c r="Z45491" s="69"/>
      <c r="AA45491" s="69"/>
    </row>
    <row r="45492" spans="24:27" x14ac:dyDescent="0.25">
      <c r="X45492" s="69"/>
      <c r="Y45492" s="69"/>
      <c r="Z45492" s="69"/>
      <c r="AA45492" s="69"/>
    </row>
    <row r="45493" spans="24:27" x14ac:dyDescent="0.25">
      <c r="X45493" s="69"/>
      <c r="Y45493" s="69"/>
      <c r="Z45493" s="69"/>
      <c r="AA45493" s="69"/>
    </row>
    <row r="45494" spans="24:27" x14ac:dyDescent="0.25">
      <c r="X45494" s="69"/>
      <c r="Y45494" s="69"/>
      <c r="Z45494" s="69"/>
      <c r="AA45494" s="69"/>
    </row>
    <row r="45495" spans="24:27" x14ac:dyDescent="0.25">
      <c r="X45495" s="69"/>
      <c r="Y45495" s="69"/>
      <c r="Z45495" s="69"/>
      <c r="AA45495" s="69"/>
    </row>
    <row r="45496" spans="24:27" x14ac:dyDescent="0.25">
      <c r="X45496" s="69"/>
      <c r="Y45496" s="69"/>
      <c r="Z45496" s="69"/>
      <c r="AA45496" s="69"/>
    </row>
    <row r="45497" spans="24:27" x14ac:dyDescent="0.25">
      <c r="X45497" s="69"/>
      <c r="Y45497" s="69"/>
      <c r="Z45497" s="69"/>
      <c r="AA45497" s="69"/>
    </row>
    <row r="45498" spans="24:27" x14ac:dyDescent="0.25">
      <c r="X45498" s="69"/>
      <c r="Y45498" s="69"/>
      <c r="Z45498" s="69"/>
      <c r="AA45498" s="69"/>
    </row>
    <row r="45499" spans="24:27" x14ac:dyDescent="0.25">
      <c r="X45499" s="69"/>
      <c r="Y45499" s="69"/>
      <c r="Z45499" s="69"/>
      <c r="AA45499" s="69"/>
    </row>
    <row r="45500" spans="24:27" x14ac:dyDescent="0.25">
      <c r="X45500" s="69"/>
      <c r="Y45500" s="69"/>
      <c r="Z45500" s="69"/>
      <c r="AA45500" s="69"/>
    </row>
    <row r="45501" spans="24:27" x14ac:dyDescent="0.25">
      <c r="X45501" s="69"/>
      <c r="Y45501" s="69"/>
      <c r="Z45501" s="69"/>
      <c r="AA45501" s="69"/>
    </row>
    <row r="45502" spans="24:27" x14ac:dyDescent="0.25">
      <c r="X45502" s="69"/>
      <c r="Y45502" s="69"/>
      <c r="Z45502" s="69"/>
      <c r="AA45502" s="69"/>
    </row>
    <row r="45503" spans="24:27" x14ac:dyDescent="0.25">
      <c r="X45503" s="69"/>
      <c r="Y45503" s="69"/>
      <c r="Z45503" s="69"/>
      <c r="AA45503" s="69"/>
    </row>
    <row r="45504" spans="24:27" x14ac:dyDescent="0.25">
      <c r="X45504" s="69"/>
      <c r="Y45504" s="69"/>
      <c r="Z45504" s="69"/>
      <c r="AA45504" s="69"/>
    </row>
    <row r="45505" spans="24:27" x14ac:dyDescent="0.25">
      <c r="X45505" s="69"/>
      <c r="Y45505" s="69"/>
      <c r="Z45505" s="69"/>
      <c r="AA45505" s="69"/>
    </row>
    <row r="45506" spans="24:27" x14ac:dyDescent="0.25">
      <c r="X45506" s="69"/>
      <c r="Y45506" s="69"/>
      <c r="Z45506" s="69"/>
      <c r="AA45506" s="69"/>
    </row>
    <row r="45507" spans="24:27" x14ac:dyDescent="0.25">
      <c r="X45507" s="69"/>
      <c r="Y45507" s="69"/>
      <c r="Z45507" s="69"/>
      <c r="AA45507" s="69"/>
    </row>
    <row r="45508" spans="24:27" x14ac:dyDescent="0.25">
      <c r="X45508" s="69"/>
      <c r="Y45508" s="69"/>
      <c r="Z45508" s="69"/>
      <c r="AA45508" s="69"/>
    </row>
    <row r="45509" spans="24:27" x14ac:dyDescent="0.25">
      <c r="X45509" s="69"/>
      <c r="Y45509" s="69"/>
      <c r="Z45509" s="69"/>
      <c r="AA45509" s="69"/>
    </row>
    <row r="45510" spans="24:27" x14ac:dyDescent="0.25">
      <c r="X45510" s="69"/>
      <c r="Y45510" s="69"/>
      <c r="Z45510" s="69"/>
      <c r="AA45510" s="69"/>
    </row>
    <row r="45511" spans="24:27" x14ac:dyDescent="0.25">
      <c r="X45511" s="69"/>
      <c r="Y45511" s="69"/>
      <c r="Z45511" s="69"/>
      <c r="AA45511" s="69"/>
    </row>
    <row r="45512" spans="24:27" x14ac:dyDescent="0.25">
      <c r="X45512" s="69"/>
      <c r="Y45512" s="69"/>
      <c r="Z45512" s="69"/>
      <c r="AA45512" s="69"/>
    </row>
    <row r="45513" spans="24:27" x14ac:dyDescent="0.25">
      <c r="X45513" s="69"/>
      <c r="Y45513" s="69"/>
      <c r="Z45513" s="69"/>
      <c r="AA45513" s="69"/>
    </row>
    <row r="45514" spans="24:27" x14ac:dyDescent="0.25">
      <c r="X45514" s="69"/>
      <c r="Y45514" s="69"/>
      <c r="Z45514" s="69"/>
      <c r="AA45514" s="69"/>
    </row>
    <row r="45515" spans="24:27" x14ac:dyDescent="0.25">
      <c r="X45515" s="69"/>
      <c r="Y45515" s="69"/>
      <c r="Z45515" s="69"/>
      <c r="AA45515" s="69"/>
    </row>
    <row r="45516" spans="24:27" x14ac:dyDescent="0.25">
      <c r="X45516" s="69"/>
      <c r="Y45516" s="69"/>
      <c r="Z45516" s="69"/>
      <c r="AA45516" s="69"/>
    </row>
    <row r="45517" spans="24:27" x14ac:dyDescent="0.25">
      <c r="X45517" s="69"/>
      <c r="Y45517" s="69"/>
      <c r="Z45517" s="69"/>
      <c r="AA45517" s="69"/>
    </row>
    <row r="45518" spans="24:27" x14ac:dyDescent="0.25">
      <c r="X45518" s="69"/>
      <c r="Y45518" s="69"/>
      <c r="Z45518" s="69"/>
      <c r="AA45518" s="69"/>
    </row>
    <row r="45519" spans="24:27" x14ac:dyDescent="0.25">
      <c r="X45519" s="69"/>
      <c r="Y45519" s="69"/>
      <c r="Z45519" s="69"/>
      <c r="AA45519" s="69"/>
    </row>
    <row r="45520" spans="24:27" x14ac:dyDescent="0.25">
      <c r="X45520" s="69"/>
      <c r="Y45520" s="69"/>
      <c r="Z45520" s="69"/>
      <c r="AA45520" s="69"/>
    </row>
    <row r="45521" spans="24:27" x14ac:dyDescent="0.25">
      <c r="X45521" s="69"/>
      <c r="Y45521" s="69"/>
      <c r="Z45521" s="69"/>
      <c r="AA45521" s="69"/>
    </row>
    <row r="45522" spans="24:27" x14ac:dyDescent="0.25">
      <c r="X45522" s="69"/>
      <c r="Y45522" s="69"/>
      <c r="Z45522" s="69"/>
      <c r="AA45522" s="69"/>
    </row>
    <row r="45523" spans="24:27" x14ac:dyDescent="0.25">
      <c r="X45523" s="69"/>
      <c r="Y45523" s="69"/>
      <c r="Z45523" s="69"/>
      <c r="AA45523" s="69"/>
    </row>
    <row r="45524" spans="24:27" x14ac:dyDescent="0.25">
      <c r="X45524" s="69"/>
      <c r="Y45524" s="69"/>
      <c r="Z45524" s="69"/>
      <c r="AA45524" s="69"/>
    </row>
    <row r="45525" spans="24:27" x14ac:dyDescent="0.25">
      <c r="X45525" s="69"/>
      <c r="Y45525" s="69"/>
      <c r="Z45525" s="69"/>
      <c r="AA45525" s="69"/>
    </row>
    <row r="45526" spans="24:27" x14ac:dyDescent="0.25">
      <c r="X45526" s="69"/>
      <c r="Y45526" s="69"/>
      <c r="Z45526" s="69"/>
      <c r="AA45526" s="69"/>
    </row>
    <row r="45527" spans="24:27" x14ac:dyDescent="0.25">
      <c r="X45527" s="69"/>
      <c r="Y45527" s="69"/>
      <c r="Z45527" s="69"/>
      <c r="AA45527" s="69"/>
    </row>
    <row r="45528" spans="24:27" x14ac:dyDescent="0.25">
      <c r="X45528" s="69"/>
      <c r="Y45528" s="69"/>
      <c r="Z45528" s="69"/>
      <c r="AA45528" s="69"/>
    </row>
    <row r="45529" spans="24:27" x14ac:dyDescent="0.25">
      <c r="X45529" s="69"/>
      <c r="Y45529" s="69"/>
      <c r="Z45529" s="69"/>
      <c r="AA45529" s="69"/>
    </row>
    <row r="45530" spans="24:27" x14ac:dyDescent="0.25">
      <c r="X45530" s="69"/>
      <c r="Y45530" s="69"/>
      <c r="Z45530" s="69"/>
      <c r="AA45530" s="69"/>
    </row>
    <row r="45531" spans="24:27" x14ac:dyDescent="0.25">
      <c r="X45531" s="69"/>
      <c r="Y45531" s="69"/>
      <c r="Z45531" s="69"/>
      <c r="AA45531" s="69"/>
    </row>
    <row r="45532" spans="24:27" x14ac:dyDescent="0.25">
      <c r="X45532" s="69"/>
      <c r="Y45532" s="69"/>
      <c r="Z45532" s="69"/>
      <c r="AA45532" s="69"/>
    </row>
    <row r="45533" spans="24:27" x14ac:dyDescent="0.25">
      <c r="X45533" s="69"/>
      <c r="Y45533" s="69"/>
      <c r="Z45533" s="69"/>
      <c r="AA45533" s="69"/>
    </row>
    <row r="45534" spans="24:27" x14ac:dyDescent="0.25">
      <c r="X45534" s="69"/>
      <c r="Y45534" s="69"/>
      <c r="Z45534" s="69"/>
      <c r="AA45534" s="69"/>
    </row>
    <row r="45535" spans="24:27" x14ac:dyDescent="0.25">
      <c r="X45535" s="69"/>
      <c r="Y45535" s="69"/>
      <c r="Z45535" s="69"/>
      <c r="AA45535" s="69"/>
    </row>
    <row r="45536" spans="24:27" x14ac:dyDescent="0.25">
      <c r="X45536" s="69"/>
      <c r="Y45536" s="69"/>
      <c r="Z45536" s="69"/>
      <c r="AA45536" s="69"/>
    </row>
    <row r="45537" spans="24:27" x14ac:dyDescent="0.25">
      <c r="X45537" s="69"/>
      <c r="Y45537" s="69"/>
      <c r="Z45537" s="69"/>
      <c r="AA45537" s="69"/>
    </row>
    <row r="45538" spans="24:27" x14ac:dyDescent="0.25">
      <c r="X45538" s="69"/>
      <c r="Y45538" s="69"/>
      <c r="Z45538" s="69"/>
      <c r="AA45538" s="69"/>
    </row>
    <row r="45539" spans="24:27" x14ac:dyDescent="0.25">
      <c r="X45539" s="69"/>
      <c r="Y45539" s="69"/>
      <c r="Z45539" s="69"/>
      <c r="AA45539" s="69"/>
    </row>
    <row r="45540" spans="24:27" x14ac:dyDescent="0.25">
      <c r="X45540" s="69"/>
      <c r="Y45540" s="69"/>
      <c r="Z45540" s="69"/>
      <c r="AA45540" s="69"/>
    </row>
    <row r="45541" spans="24:27" x14ac:dyDescent="0.25">
      <c r="X45541" s="69"/>
      <c r="Y45541" s="69"/>
      <c r="Z45541" s="69"/>
      <c r="AA45541" s="69"/>
    </row>
    <row r="45542" spans="24:27" x14ac:dyDescent="0.25">
      <c r="X45542" s="69"/>
      <c r="Y45542" s="69"/>
      <c r="Z45542" s="69"/>
      <c r="AA45542" s="69"/>
    </row>
    <row r="45543" spans="24:27" x14ac:dyDescent="0.25">
      <c r="X45543" s="69"/>
      <c r="Y45543" s="69"/>
      <c r="Z45543" s="69"/>
      <c r="AA45543" s="69"/>
    </row>
    <row r="45544" spans="24:27" x14ac:dyDescent="0.25">
      <c r="X45544" s="69"/>
      <c r="Y45544" s="69"/>
      <c r="Z45544" s="69"/>
      <c r="AA45544" s="69"/>
    </row>
    <row r="45545" spans="24:27" x14ac:dyDescent="0.25">
      <c r="X45545" s="69"/>
      <c r="Y45545" s="69"/>
      <c r="Z45545" s="69"/>
      <c r="AA45545" s="69"/>
    </row>
    <row r="45546" spans="24:27" x14ac:dyDescent="0.25">
      <c r="X45546" s="69"/>
      <c r="Y45546" s="69"/>
      <c r="Z45546" s="69"/>
      <c r="AA45546" s="69"/>
    </row>
    <row r="45547" spans="24:27" x14ac:dyDescent="0.25">
      <c r="X45547" s="69"/>
      <c r="Y45547" s="69"/>
      <c r="Z45547" s="69"/>
      <c r="AA45547" s="69"/>
    </row>
    <row r="45548" spans="24:27" x14ac:dyDescent="0.25">
      <c r="X45548" s="69"/>
      <c r="Y45548" s="69"/>
      <c r="Z45548" s="69"/>
      <c r="AA45548" s="69"/>
    </row>
    <row r="45549" spans="24:27" x14ac:dyDescent="0.25">
      <c r="X45549" s="69"/>
      <c r="Y45549" s="69"/>
      <c r="Z45549" s="69"/>
      <c r="AA45549" s="69"/>
    </row>
    <row r="45550" spans="24:27" x14ac:dyDescent="0.25">
      <c r="X45550" s="69"/>
      <c r="Y45550" s="69"/>
      <c r="Z45550" s="69"/>
      <c r="AA45550" s="69"/>
    </row>
    <row r="45551" spans="24:27" x14ac:dyDescent="0.25">
      <c r="X45551" s="69"/>
      <c r="Y45551" s="69"/>
      <c r="Z45551" s="69"/>
      <c r="AA45551" s="69"/>
    </row>
    <row r="45552" spans="24:27" x14ac:dyDescent="0.25">
      <c r="X45552" s="69"/>
      <c r="Y45552" s="69"/>
      <c r="Z45552" s="69"/>
      <c r="AA45552" s="69"/>
    </row>
    <row r="45553" spans="24:27" x14ac:dyDescent="0.25">
      <c r="X45553" s="69"/>
      <c r="Y45553" s="69"/>
      <c r="Z45553" s="69"/>
      <c r="AA45553" s="69"/>
    </row>
    <row r="45554" spans="24:27" x14ac:dyDescent="0.25">
      <c r="X45554" s="69"/>
      <c r="Y45554" s="69"/>
      <c r="Z45554" s="69"/>
      <c r="AA45554" s="69"/>
    </row>
    <row r="45555" spans="24:27" x14ac:dyDescent="0.25">
      <c r="X45555" s="69"/>
      <c r="Y45555" s="69"/>
      <c r="Z45555" s="69"/>
      <c r="AA45555" s="69"/>
    </row>
    <row r="45556" spans="24:27" x14ac:dyDescent="0.25">
      <c r="X45556" s="69"/>
      <c r="Y45556" s="69"/>
      <c r="Z45556" s="69"/>
      <c r="AA45556" s="69"/>
    </row>
    <row r="45557" spans="24:27" x14ac:dyDescent="0.25">
      <c r="X45557" s="69"/>
      <c r="Y45557" s="69"/>
      <c r="Z45557" s="69"/>
      <c r="AA45557" s="69"/>
    </row>
    <row r="45558" spans="24:27" x14ac:dyDescent="0.25">
      <c r="X45558" s="69"/>
      <c r="Y45558" s="69"/>
      <c r="Z45558" s="69"/>
      <c r="AA45558" s="69"/>
    </row>
    <row r="45559" spans="24:27" x14ac:dyDescent="0.25">
      <c r="X45559" s="69"/>
      <c r="Y45559" s="69"/>
      <c r="Z45559" s="69"/>
      <c r="AA45559" s="69"/>
    </row>
    <row r="45560" spans="24:27" x14ac:dyDescent="0.25">
      <c r="X45560" s="69"/>
      <c r="Y45560" s="69"/>
      <c r="Z45560" s="69"/>
      <c r="AA45560" s="69"/>
    </row>
    <row r="45561" spans="24:27" x14ac:dyDescent="0.25">
      <c r="X45561" s="69"/>
      <c r="Y45561" s="69"/>
      <c r="Z45561" s="69"/>
      <c r="AA45561" s="69"/>
    </row>
    <row r="45562" spans="24:27" x14ac:dyDescent="0.25">
      <c r="X45562" s="69"/>
      <c r="Y45562" s="69"/>
      <c r="Z45562" s="69"/>
      <c r="AA45562" s="69"/>
    </row>
    <row r="45563" spans="24:27" x14ac:dyDescent="0.25">
      <c r="X45563" s="69"/>
      <c r="Y45563" s="69"/>
      <c r="Z45563" s="69"/>
      <c r="AA45563" s="69"/>
    </row>
    <row r="45564" spans="24:27" x14ac:dyDescent="0.25">
      <c r="X45564" s="69"/>
      <c r="Y45564" s="69"/>
      <c r="Z45564" s="69"/>
      <c r="AA45564" s="69"/>
    </row>
    <row r="45565" spans="24:27" x14ac:dyDescent="0.25">
      <c r="X45565" s="69"/>
      <c r="Y45565" s="69"/>
      <c r="Z45565" s="69"/>
      <c r="AA45565" s="69"/>
    </row>
    <row r="45566" spans="24:27" x14ac:dyDescent="0.25">
      <c r="X45566" s="69"/>
      <c r="Y45566" s="69"/>
      <c r="Z45566" s="69"/>
      <c r="AA45566" s="69"/>
    </row>
    <row r="45567" spans="24:27" x14ac:dyDescent="0.25">
      <c r="X45567" s="69"/>
      <c r="Y45567" s="69"/>
      <c r="Z45567" s="69"/>
      <c r="AA45567" s="69"/>
    </row>
    <row r="45568" spans="24:27" x14ac:dyDescent="0.25">
      <c r="X45568" s="69"/>
      <c r="Y45568" s="69"/>
      <c r="Z45568" s="69"/>
      <c r="AA45568" s="69"/>
    </row>
    <row r="45569" spans="24:27" x14ac:dyDescent="0.25">
      <c r="X45569" s="69"/>
      <c r="Y45569" s="69"/>
      <c r="Z45569" s="69"/>
      <c r="AA45569" s="69"/>
    </row>
    <row r="45570" spans="24:27" x14ac:dyDescent="0.25">
      <c r="X45570" s="69"/>
      <c r="Y45570" s="69"/>
      <c r="Z45570" s="69"/>
      <c r="AA45570" s="69"/>
    </row>
    <row r="45571" spans="24:27" x14ac:dyDescent="0.25">
      <c r="X45571" s="69"/>
      <c r="Y45571" s="69"/>
      <c r="Z45571" s="69"/>
      <c r="AA45571" s="69"/>
    </row>
    <row r="45572" spans="24:27" x14ac:dyDescent="0.25">
      <c r="X45572" s="69"/>
      <c r="Y45572" s="69"/>
      <c r="Z45572" s="69"/>
      <c r="AA45572" s="69"/>
    </row>
    <row r="45573" spans="24:27" x14ac:dyDescent="0.25">
      <c r="X45573" s="69"/>
      <c r="Y45573" s="69"/>
      <c r="Z45573" s="69"/>
      <c r="AA45573" s="69"/>
    </row>
    <row r="45574" spans="24:27" x14ac:dyDescent="0.25">
      <c r="X45574" s="69"/>
      <c r="Y45574" s="69"/>
      <c r="Z45574" s="69"/>
      <c r="AA45574" s="69"/>
    </row>
    <row r="45575" spans="24:27" x14ac:dyDescent="0.25">
      <c r="X45575" s="69"/>
      <c r="Y45575" s="69"/>
      <c r="Z45575" s="69"/>
      <c r="AA45575" s="69"/>
    </row>
    <row r="45576" spans="24:27" x14ac:dyDescent="0.25">
      <c r="X45576" s="69"/>
      <c r="Y45576" s="69"/>
      <c r="Z45576" s="69"/>
      <c r="AA45576" s="69"/>
    </row>
    <row r="45577" spans="24:27" x14ac:dyDescent="0.25">
      <c r="X45577" s="69"/>
      <c r="Y45577" s="69"/>
      <c r="Z45577" s="69"/>
      <c r="AA45577" s="69"/>
    </row>
    <row r="45578" spans="24:27" x14ac:dyDescent="0.25">
      <c r="X45578" s="69"/>
      <c r="Y45578" s="69"/>
      <c r="Z45578" s="69"/>
      <c r="AA45578" s="69"/>
    </row>
    <row r="45579" spans="24:27" x14ac:dyDescent="0.25">
      <c r="X45579" s="69"/>
      <c r="Y45579" s="69"/>
      <c r="Z45579" s="69"/>
      <c r="AA45579" s="69"/>
    </row>
    <row r="45580" spans="24:27" x14ac:dyDescent="0.25">
      <c r="X45580" s="69"/>
      <c r="Y45580" s="69"/>
      <c r="Z45580" s="69"/>
      <c r="AA45580" s="69"/>
    </row>
    <row r="45581" spans="24:27" x14ac:dyDescent="0.25">
      <c r="X45581" s="69"/>
      <c r="Y45581" s="69"/>
      <c r="Z45581" s="69"/>
      <c r="AA45581" s="69"/>
    </row>
    <row r="45582" spans="24:27" x14ac:dyDescent="0.25">
      <c r="X45582" s="69"/>
      <c r="Y45582" s="69"/>
      <c r="Z45582" s="69"/>
      <c r="AA45582" s="69"/>
    </row>
    <row r="45583" spans="24:27" x14ac:dyDescent="0.25">
      <c r="X45583" s="69"/>
      <c r="Y45583" s="69"/>
      <c r="Z45583" s="69"/>
      <c r="AA45583" s="69"/>
    </row>
    <row r="45584" spans="24:27" x14ac:dyDescent="0.25">
      <c r="X45584" s="69"/>
      <c r="Y45584" s="69"/>
      <c r="Z45584" s="69"/>
      <c r="AA45584" s="69"/>
    </row>
    <row r="45585" spans="24:27" x14ac:dyDescent="0.25">
      <c r="X45585" s="69"/>
      <c r="Y45585" s="69"/>
      <c r="Z45585" s="69"/>
      <c r="AA45585" s="69"/>
    </row>
    <row r="45586" spans="24:27" x14ac:dyDescent="0.25">
      <c r="X45586" s="69"/>
      <c r="Y45586" s="69"/>
      <c r="Z45586" s="69"/>
      <c r="AA45586" s="69"/>
    </row>
    <row r="45587" spans="24:27" x14ac:dyDescent="0.25">
      <c r="X45587" s="69"/>
      <c r="Y45587" s="69"/>
      <c r="Z45587" s="69"/>
      <c r="AA45587" s="69"/>
    </row>
    <row r="45588" spans="24:27" x14ac:dyDescent="0.25">
      <c r="X45588" s="69"/>
      <c r="Y45588" s="69"/>
      <c r="Z45588" s="69"/>
      <c r="AA45588" s="69"/>
    </row>
    <row r="45589" spans="24:27" x14ac:dyDescent="0.25">
      <c r="X45589" s="69"/>
      <c r="Y45589" s="69"/>
      <c r="Z45589" s="69"/>
      <c r="AA45589" s="69"/>
    </row>
    <row r="45590" spans="24:27" x14ac:dyDescent="0.25">
      <c r="X45590" s="69"/>
      <c r="Y45590" s="69"/>
      <c r="Z45590" s="69"/>
      <c r="AA45590" s="69"/>
    </row>
    <row r="45591" spans="24:27" x14ac:dyDescent="0.25">
      <c r="X45591" s="69"/>
      <c r="Y45591" s="69"/>
      <c r="Z45591" s="69"/>
      <c r="AA45591" s="69"/>
    </row>
    <row r="45592" spans="24:27" x14ac:dyDescent="0.25">
      <c r="X45592" s="69"/>
      <c r="Y45592" s="69"/>
      <c r="Z45592" s="69"/>
      <c r="AA45592" s="69"/>
    </row>
    <row r="45593" spans="24:27" x14ac:dyDescent="0.25">
      <c r="X45593" s="69"/>
      <c r="Y45593" s="69"/>
      <c r="Z45593" s="69"/>
      <c r="AA45593" s="69"/>
    </row>
    <row r="45594" spans="24:27" x14ac:dyDescent="0.25">
      <c r="X45594" s="69"/>
      <c r="Y45594" s="69"/>
      <c r="Z45594" s="69"/>
      <c r="AA45594" s="69"/>
    </row>
    <row r="45595" spans="24:27" x14ac:dyDescent="0.25">
      <c r="X45595" s="69"/>
      <c r="Y45595" s="69"/>
      <c r="Z45595" s="69"/>
      <c r="AA45595" s="69"/>
    </row>
    <row r="45596" spans="24:27" x14ac:dyDescent="0.25">
      <c r="X45596" s="69"/>
      <c r="Y45596" s="69"/>
      <c r="Z45596" s="69"/>
      <c r="AA45596" s="69"/>
    </row>
    <row r="45597" spans="24:27" x14ac:dyDescent="0.25">
      <c r="X45597" s="69"/>
      <c r="Y45597" s="69"/>
      <c r="Z45597" s="69"/>
      <c r="AA45597" s="69"/>
    </row>
    <row r="45598" spans="24:27" x14ac:dyDescent="0.25">
      <c r="X45598" s="69"/>
      <c r="Y45598" s="69"/>
      <c r="Z45598" s="69"/>
      <c r="AA45598" s="69"/>
    </row>
    <row r="45599" spans="24:27" x14ac:dyDescent="0.25">
      <c r="X45599" s="69"/>
      <c r="Y45599" s="69"/>
      <c r="Z45599" s="69"/>
      <c r="AA45599" s="69"/>
    </row>
    <row r="45600" spans="24:27" x14ac:dyDescent="0.25">
      <c r="X45600" s="69"/>
      <c r="Y45600" s="69"/>
      <c r="Z45600" s="69"/>
      <c r="AA45600" s="69"/>
    </row>
    <row r="45601" spans="24:27" x14ac:dyDescent="0.25">
      <c r="X45601" s="69"/>
      <c r="Y45601" s="69"/>
      <c r="Z45601" s="69"/>
      <c r="AA45601" s="69"/>
    </row>
    <row r="45602" spans="24:27" x14ac:dyDescent="0.25">
      <c r="X45602" s="69"/>
      <c r="Y45602" s="69"/>
      <c r="Z45602" s="69"/>
      <c r="AA45602" s="69"/>
    </row>
    <row r="45603" spans="24:27" x14ac:dyDescent="0.25">
      <c r="X45603" s="69"/>
      <c r="Y45603" s="69"/>
      <c r="Z45603" s="69"/>
      <c r="AA45603" s="69"/>
    </row>
    <row r="45604" spans="24:27" x14ac:dyDescent="0.25">
      <c r="X45604" s="69"/>
      <c r="Y45604" s="69"/>
      <c r="Z45604" s="69"/>
      <c r="AA45604" s="69"/>
    </row>
    <row r="45605" spans="24:27" x14ac:dyDescent="0.25">
      <c r="X45605" s="69"/>
      <c r="Y45605" s="69"/>
      <c r="Z45605" s="69"/>
      <c r="AA45605" s="69"/>
    </row>
    <row r="45606" spans="24:27" x14ac:dyDescent="0.25">
      <c r="X45606" s="69"/>
      <c r="Y45606" s="69"/>
      <c r="Z45606" s="69"/>
      <c r="AA45606" s="69"/>
    </row>
    <row r="45607" spans="24:27" x14ac:dyDescent="0.25">
      <c r="X45607" s="69"/>
      <c r="Y45607" s="69"/>
      <c r="Z45607" s="69"/>
      <c r="AA45607" s="69"/>
    </row>
    <row r="45608" spans="24:27" x14ac:dyDescent="0.25">
      <c r="X45608" s="69"/>
      <c r="Y45608" s="69"/>
      <c r="Z45608" s="69"/>
      <c r="AA45608" s="69"/>
    </row>
    <row r="45609" spans="24:27" x14ac:dyDescent="0.25">
      <c r="X45609" s="69"/>
      <c r="Y45609" s="69"/>
      <c r="Z45609" s="69"/>
      <c r="AA45609" s="69"/>
    </row>
    <row r="45610" spans="24:27" x14ac:dyDescent="0.25">
      <c r="X45610" s="69"/>
      <c r="Y45610" s="69"/>
      <c r="Z45610" s="69"/>
      <c r="AA45610" s="69"/>
    </row>
    <row r="45611" spans="24:27" x14ac:dyDescent="0.25">
      <c r="X45611" s="69"/>
      <c r="Y45611" s="69"/>
      <c r="Z45611" s="69"/>
      <c r="AA45611" s="69"/>
    </row>
    <row r="45612" spans="24:27" x14ac:dyDescent="0.25">
      <c r="X45612" s="69"/>
      <c r="Y45612" s="69"/>
      <c r="Z45612" s="69"/>
      <c r="AA45612" s="69"/>
    </row>
    <row r="45613" spans="24:27" x14ac:dyDescent="0.25">
      <c r="X45613" s="69"/>
      <c r="Y45613" s="69"/>
      <c r="Z45613" s="69"/>
      <c r="AA45613" s="69"/>
    </row>
    <row r="45614" spans="24:27" x14ac:dyDescent="0.25">
      <c r="X45614" s="69"/>
      <c r="Y45614" s="69"/>
      <c r="Z45614" s="69"/>
      <c r="AA45614" s="69"/>
    </row>
    <row r="45615" spans="24:27" x14ac:dyDescent="0.25">
      <c r="X45615" s="69"/>
      <c r="Y45615" s="69"/>
      <c r="Z45615" s="69"/>
      <c r="AA45615" s="69"/>
    </row>
    <row r="45616" spans="24:27" x14ac:dyDescent="0.25">
      <c r="X45616" s="69"/>
      <c r="Y45616" s="69"/>
      <c r="Z45616" s="69"/>
      <c r="AA45616" s="69"/>
    </row>
    <row r="45617" spans="24:27" x14ac:dyDescent="0.25">
      <c r="X45617" s="69"/>
      <c r="Y45617" s="69"/>
      <c r="Z45617" s="69"/>
      <c r="AA45617" s="69"/>
    </row>
    <row r="45618" spans="24:27" x14ac:dyDescent="0.25">
      <c r="X45618" s="69"/>
      <c r="Y45618" s="69"/>
      <c r="Z45618" s="69"/>
      <c r="AA45618" s="69"/>
    </row>
    <row r="45619" spans="24:27" x14ac:dyDescent="0.25">
      <c r="X45619" s="69"/>
      <c r="Y45619" s="69"/>
      <c r="Z45619" s="69"/>
      <c r="AA45619" s="69"/>
    </row>
    <row r="45620" spans="24:27" x14ac:dyDescent="0.25">
      <c r="X45620" s="69"/>
      <c r="Y45620" s="69"/>
      <c r="Z45620" s="69"/>
      <c r="AA45620" s="69"/>
    </row>
    <row r="45621" spans="24:27" x14ac:dyDescent="0.25">
      <c r="X45621" s="69"/>
      <c r="Y45621" s="69"/>
      <c r="Z45621" s="69"/>
      <c r="AA45621" s="69"/>
    </row>
    <row r="45622" spans="24:27" x14ac:dyDescent="0.25">
      <c r="X45622" s="69"/>
      <c r="Y45622" s="69"/>
      <c r="Z45622" s="69"/>
      <c r="AA45622" s="69"/>
    </row>
    <row r="45623" spans="24:27" x14ac:dyDescent="0.25">
      <c r="X45623" s="69"/>
      <c r="Y45623" s="69"/>
      <c r="Z45623" s="69"/>
      <c r="AA45623" s="69"/>
    </row>
    <row r="45624" spans="24:27" x14ac:dyDescent="0.25">
      <c r="X45624" s="69"/>
      <c r="Y45624" s="69"/>
      <c r="Z45624" s="69"/>
      <c r="AA45624" s="69"/>
    </row>
    <row r="45625" spans="24:27" x14ac:dyDescent="0.25">
      <c r="X45625" s="69"/>
      <c r="Y45625" s="69"/>
      <c r="Z45625" s="69"/>
      <c r="AA45625" s="69"/>
    </row>
    <row r="45626" spans="24:27" x14ac:dyDescent="0.25">
      <c r="X45626" s="69"/>
      <c r="Y45626" s="69"/>
      <c r="Z45626" s="69"/>
      <c r="AA45626" s="69"/>
    </row>
    <row r="45627" spans="24:27" x14ac:dyDescent="0.25">
      <c r="X45627" s="69"/>
      <c r="Y45627" s="69"/>
      <c r="Z45627" s="69"/>
      <c r="AA45627" s="69"/>
    </row>
    <row r="45628" spans="24:27" x14ac:dyDescent="0.25">
      <c r="X45628" s="69"/>
      <c r="Y45628" s="69"/>
      <c r="Z45628" s="69"/>
      <c r="AA45628" s="69"/>
    </row>
    <row r="45629" spans="24:27" x14ac:dyDescent="0.25">
      <c r="X45629" s="69"/>
      <c r="Y45629" s="69"/>
      <c r="Z45629" s="69"/>
      <c r="AA45629" s="69"/>
    </row>
    <row r="45630" spans="24:27" x14ac:dyDescent="0.25">
      <c r="X45630" s="69"/>
      <c r="Y45630" s="69"/>
      <c r="Z45630" s="69"/>
      <c r="AA45630" s="69"/>
    </row>
    <row r="45631" spans="24:27" x14ac:dyDescent="0.25">
      <c r="X45631" s="69"/>
      <c r="Y45631" s="69"/>
      <c r="Z45631" s="69"/>
      <c r="AA45631" s="69"/>
    </row>
    <row r="45632" spans="24:27" x14ac:dyDescent="0.25">
      <c r="X45632" s="69"/>
      <c r="Y45632" s="69"/>
      <c r="Z45632" s="69"/>
      <c r="AA45632" s="69"/>
    </row>
    <row r="45633" spans="24:27" x14ac:dyDescent="0.25">
      <c r="X45633" s="69"/>
      <c r="Y45633" s="69"/>
      <c r="Z45633" s="69"/>
      <c r="AA45633" s="69"/>
    </row>
    <row r="45634" spans="24:27" x14ac:dyDescent="0.25">
      <c r="X45634" s="69"/>
      <c r="Y45634" s="69"/>
      <c r="Z45634" s="69"/>
      <c r="AA45634" s="69"/>
    </row>
    <row r="45635" spans="24:27" x14ac:dyDescent="0.25">
      <c r="X45635" s="69"/>
      <c r="Y45635" s="69"/>
      <c r="Z45635" s="69"/>
      <c r="AA45635" s="69"/>
    </row>
    <row r="45636" spans="24:27" x14ac:dyDescent="0.25">
      <c r="X45636" s="69"/>
      <c r="Y45636" s="69"/>
      <c r="Z45636" s="69"/>
      <c r="AA45636" s="69"/>
    </row>
    <row r="45637" spans="24:27" x14ac:dyDescent="0.25">
      <c r="X45637" s="69"/>
      <c r="Y45637" s="69"/>
      <c r="Z45637" s="69"/>
      <c r="AA45637" s="69"/>
    </row>
    <row r="45638" spans="24:27" x14ac:dyDescent="0.25">
      <c r="X45638" s="69"/>
      <c r="Y45638" s="69"/>
      <c r="Z45638" s="69"/>
      <c r="AA45638" s="69"/>
    </row>
    <row r="45639" spans="24:27" x14ac:dyDescent="0.25">
      <c r="X45639" s="69"/>
      <c r="Y45639" s="69"/>
      <c r="Z45639" s="69"/>
      <c r="AA45639" s="69"/>
    </row>
    <row r="45640" spans="24:27" x14ac:dyDescent="0.25">
      <c r="X45640" s="69"/>
      <c r="Y45640" s="69"/>
      <c r="Z45640" s="69"/>
      <c r="AA45640" s="69"/>
    </row>
    <row r="45641" spans="24:27" x14ac:dyDescent="0.25">
      <c r="X45641" s="69"/>
      <c r="Y45641" s="69"/>
      <c r="Z45641" s="69"/>
      <c r="AA45641" s="69"/>
    </row>
    <row r="45642" spans="24:27" x14ac:dyDescent="0.25">
      <c r="X45642" s="69"/>
      <c r="Y45642" s="69"/>
      <c r="Z45642" s="69"/>
      <c r="AA45642" s="69"/>
    </row>
    <row r="45643" spans="24:27" x14ac:dyDescent="0.25">
      <c r="X45643" s="69"/>
      <c r="Y45643" s="69"/>
      <c r="Z45643" s="69"/>
      <c r="AA45643" s="69"/>
    </row>
    <row r="45644" spans="24:27" x14ac:dyDescent="0.25">
      <c r="X45644" s="69"/>
      <c r="Y45644" s="69"/>
      <c r="Z45644" s="69"/>
      <c r="AA45644" s="69"/>
    </row>
    <row r="45645" spans="24:27" x14ac:dyDescent="0.25">
      <c r="X45645" s="69"/>
      <c r="Y45645" s="69"/>
      <c r="Z45645" s="69"/>
      <c r="AA45645" s="69"/>
    </row>
    <row r="45646" spans="24:27" x14ac:dyDescent="0.25">
      <c r="X45646" s="69"/>
      <c r="Y45646" s="69"/>
      <c r="Z45646" s="69"/>
      <c r="AA45646" s="69"/>
    </row>
    <row r="45647" spans="24:27" x14ac:dyDescent="0.25">
      <c r="X45647" s="69"/>
      <c r="Y45647" s="69"/>
      <c r="Z45647" s="69"/>
      <c r="AA45647" s="69"/>
    </row>
    <row r="45648" spans="24:27" x14ac:dyDescent="0.25">
      <c r="X45648" s="69"/>
      <c r="Y45648" s="69"/>
      <c r="Z45648" s="69"/>
      <c r="AA45648" s="69"/>
    </row>
    <row r="45649" spans="24:27" x14ac:dyDescent="0.25">
      <c r="X45649" s="69"/>
      <c r="Y45649" s="69"/>
      <c r="Z45649" s="69"/>
      <c r="AA45649" s="69"/>
    </row>
    <row r="45650" spans="24:27" x14ac:dyDescent="0.25">
      <c r="X45650" s="69"/>
      <c r="Y45650" s="69"/>
      <c r="Z45650" s="69"/>
      <c r="AA45650" s="69"/>
    </row>
    <row r="45651" spans="24:27" x14ac:dyDescent="0.25">
      <c r="X45651" s="69"/>
      <c r="Y45651" s="69"/>
      <c r="Z45651" s="69"/>
      <c r="AA45651" s="69"/>
    </row>
    <row r="45652" spans="24:27" x14ac:dyDescent="0.25">
      <c r="X45652" s="69"/>
      <c r="Y45652" s="69"/>
      <c r="Z45652" s="69"/>
      <c r="AA45652" s="69"/>
    </row>
    <row r="45653" spans="24:27" x14ac:dyDescent="0.25">
      <c r="X45653" s="69"/>
      <c r="Y45653" s="69"/>
      <c r="Z45653" s="69"/>
      <c r="AA45653" s="69"/>
    </row>
    <row r="45654" spans="24:27" x14ac:dyDescent="0.25">
      <c r="X45654" s="69"/>
      <c r="Y45654" s="69"/>
      <c r="Z45654" s="69"/>
      <c r="AA45654" s="69"/>
    </row>
    <row r="45655" spans="24:27" x14ac:dyDescent="0.25">
      <c r="X45655" s="69"/>
      <c r="Y45655" s="69"/>
      <c r="Z45655" s="69"/>
      <c r="AA45655" s="69"/>
    </row>
    <row r="45656" spans="24:27" x14ac:dyDescent="0.25">
      <c r="X45656" s="69"/>
      <c r="Y45656" s="69"/>
      <c r="Z45656" s="69"/>
      <c r="AA45656" s="69"/>
    </row>
    <row r="45657" spans="24:27" x14ac:dyDescent="0.25">
      <c r="X45657" s="69"/>
      <c r="Y45657" s="69"/>
      <c r="Z45657" s="69"/>
      <c r="AA45657" s="69"/>
    </row>
    <row r="45658" spans="24:27" x14ac:dyDescent="0.25">
      <c r="X45658" s="69"/>
      <c r="Y45658" s="69"/>
      <c r="Z45658" s="69"/>
      <c r="AA45658" s="69"/>
    </row>
    <row r="45659" spans="24:27" x14ac:dyDescent="0.25">
      <c r="X45659" s="69"/>
      <c r="Y45659" s="69"/>
      <c r="Z45659" s="69"/>
      <c r="AA45659" s="69"/>
    </row>
    <row r="45660" spans="24:27" x14ac:dyDescent="0.25">
      <c r="X45660" s="69"/>
      <c r="Y45660" s="69"/>
      <c r="Z45660" s="69"/>
      <c r="AA45660" s="69"/>
    </row>
    <row r="45661" spans="24:27" x14ac:dyDescent="0.25">
      <c r="X45661" s="69"/>
      <c r="Y45661" s="69"/>
      <c r="Z45661" s="69"/>
      <c r="AA45661" s="69"/>
    </row>
    <row r="45662" spans="24:27" x14ac:dyDescent="0.25">
      <c r="X45662" s="69"/>
      <c r="Y45662" s="69"/>
      <c r="Z45662" s="69"/>
      <c r="AA45662" s="69"/>
    </row>
    <row r="45663" spans="24:27" x14ac:dyDescent="0.25">
      <c r="X45663" s="69"/>
      <c r="Y45663" s="69"/>
      <c r="Z45663" s="69"/>
      <c r="AA45663" s="69"/>
    </row>
    <row r="45664" spans="24:27" x14ac:dyDescent="0.25">
      <c r="X45664" s="69"/>
      <c r="Y45664" s="69"/>
      <c r="Z45664" s="69"/>
      <c r="AA45664" s="69"/>
    </row>
    <row r="45665" spans="24:27" x14ac:dyDescent="0.25">
      <c r="X45665" s="69"/>
      <c r="Y45665" s="69"/>
      <c r="Z45665" s="69"/>
      <c r="AA45665" s="69"/>
    </row>
    <row r="45666" spans="24:27" x14ac:dyDescent="0.25">
      <c r="X45666" s="69"/>
      <c r="Y45666" s="69"/>
      <c r="Z45666" s="69"/>
      <c r="AA45666" s="69"/>
    </row>
    <row r="45667" spans="24:27" x14ac:dyDescent="0.25">
      <c r="X45667" s="69"/>
      <c r="Y45667" s="69"/>
      <c r="Z45667" s="69"/>
      <c r="AA45667" s="69"/>
    </row>
    <row r="45668" spans="24:27" x14ac:dyDescent="0.25">
      <c r="X45668" s="69"/>
      <c r="Y45668" s="69"/>
      <c r="Z45668" s="69"/>
      <c r="AA45668" s="69"/>
    </row>
    <row r="45669" spans="24:27" x14ac:dyDescent="0.25">
      <c r="X45669" s="69"/>
      <c r="Y45669" s="69"/>
      <c r="Z45669" s="69"/>
      <c r="AA45669" s="69"/>
    </row>
    <row r="45670" spans="24:27" x14ac:dyDescent="0.25">
      <c r="X45670" s="69"/>
      <c r="Y45670" s="69"/>
      <c r="Z45670" s="69"/>
      <c r="AA45670" s="69"/>
    </row>
    <row r="45671" spans="24:27" x14ac:dyDescent="0.25">
      <c r="X45671" s="69"/>
      <c r="Y45671" s="69"/>
      <c r="Z45671" s="69"/>
      <c r="AA45671" s="69"/>
    </row>
    <row r="45672" spans="24:27" x14ac:dyDescent="0.25">
      <c r="X45672" s="69"/>
      <c r="Y45672" s="69"/>
      <c r="Z45672" s="69"/>
      <c r="AA45672" s="69"/>
    </row>
    <row r="45673" spans="24:27" x14ac:dyDescent="0.25">
      <c r="X45673" s="69"/>
      <c r="Y45673" s="69"/>
      <c r="Z45673" s="69"/>
      <c r="AA45673" s="69"/>
    </row>
    <row r="45674" spans="24:27" x14ac:dyDescent="0.25">
      <c r="X45674" s="69"/>
      <c r="Y45674" s="69"/>
      <c r="Z45674" s="69"/>
      <c r="AA45674" s="69"/>
    </row>
    <row r="45675" spans="24:27" x14ac:dyDescent="0.25">
      <c r="X45675" s="69"/>
      <c r="Y45675" s="69"/>
      <c r="Z45675" s="69"/>
      <c r="AA45675" s="69"/>
    </row>
    <row r="45676" spans="24:27" x14ac:dyDescent="0.25">
      <c r="X45676" s="69"/>
      <c r="Y45676" s="69"/>
      <c r="Z45676" s="69"/>
      <c r="AA45676" s="69"/>
    </row>
    <row r="45677" spans="24:27" x14ac:dyDescent="0.25">
      <c r="X45677" s="69"/>
      <c r="Y45677" s="69"/>
      <c r="Z45677" s="69"/>
      <c r="AA45677" s="69"/>
    </row>
    <row r="45678" spans="24:27" x14ac:dyDescent="0.25">
      <c r="X45678" s="69"/>
      <c r="Y45678" s="69"/>
      <c r="Z45678" s="69"/>
      <c r="AA45678" s="69"/>
    </row>
    <row r="45679" spans="24:27" x14ac:dyDescent="0.25">
      <c r="X45679" s="69"/>
      <c r="Y45679" s="69"/>
      <c r="Z45679" s="69"/>
      <c r="AA45679" s="69"/>
    </row>
    <row r="45680" spans="24:27" x14ac:dyDescent="0.25">
      <c r="X45680" s="69"/>
      <c r="Y45680" s="69"/>
      <c r="Z45680" s="69"/>
      <c r="AA45680" s="69"/>
    </row>
    <row r="45681" spans="24:27" x14ac:dyDescent="0.25">
      <c r="X45681" s="69"/>
      <c r="Y45681" s="69"/>
      <c r="Z45681" s="69"/>
      <c r="AA45681" s="69"/>
    </row>
    <row r="45682" spans="24:27" x14ac:dyDescent="0.25">
      <c r="X45682" s="69"/>
      <c r="Y45682" s="69"/>
      <c r="Z45682" s="69"/>
      <c r="AA45682" s="69"/>
    </row>
    <row r="45683" spans="24:27" x14ac:dyDescent="0.25">
      <c r="X45683" s="69"/>
      <c r="Y45683" s="69"/>
      <c r="Z45683" s="69"/>
      <c r="AA45683" s="69"/>
    </row>
    <row r="45684" spans="24:27" x14ac:dyDescent="0.25">
      <c r="X45684" s="69"/>
      <c r="Y45684" s="69"/>
      <c r="Z45684" s="69"/>
      <c r="AA45684" s="69"/>
    </row>
    <row r="45685" spans="24:27" x14ac:dyDescent="0.25">
      <c r="X45685" s="69"/>
      <c r="Y45685" s="69"/>
      <c r="Z45685" s="69"/>
      <c r="AA45685" s="69"/>
    </row>
    <row r="45686" spans="24:27" x14ac:dyDescent="0.25">
      <c r="X45686" s="69"/>
      <c r="Y45686" s="69"/>
      <c r="Z45686" s="69"/>
      <c r="AA45686" s="69"/>
    </row>
    <row r="45687" spans="24:27" x14ac:dyDescent="0.25">
      <c r="X45687" s="69"/>
      <c r="Y45687" s="69"/>
      <c r="Z45687" s="69"/>
      <c r="AA45687" s="69"/>
    </row>
    <row r="45688" spans="24:27" x14ac:dyDescent="0.25">
      <c r="X45688" s="69"/>
      <c r="Y45688" s="69"/>
      <c r="Z45688" s="69"/>
      <c r="AA45688" s="69"/>
    </row>
    <row r="45689" spans="24:27" x14ac:dyDescent="0.25">
      <c r="X45689" s="69"/>
      <c r="Y45689" s="69"/>
      <c r="Z45689" s="69"/>
      <c r="AA45689" s="69"/>
    </row>
    <row r="45690" spans="24:27" x14ac:dyDescent="0.25">
      <c r="X45690" s="69"/>
      <c r="Y45690" s="69"/>
      <c r="Z45690" s="69"/>
      <c r="AA45690" s="69"/>
    </row>
    <row r="45691" spans="24:27" x14ac:dyDescent="0.25">
      <c r="X45691" s="69"/>
      <c r="Y45691" s="69"/>
      <c r="Z45691" s="69"/>
      <c r="AA45691" s="69"/>
    </row>
    <row r="45692" spans="24:27" x14ac:dyDescent="0.25">
      <c r="X45692" s="69"/>
      <c r="Y45692" s="69"/>
      <c r="Z45692" s="69"/>
      <c r="AA45692" s="69"/>
    </row>
    <row r="45693" spans="24:27" x14ac:dyDescent="0.25">
      <c r="X45693" s="69"/>
      <c r="Y45693" s="69"/>
      <c r="Z45693" s="69"/>
      <c r="AA45693" s="69"/>
    </row>
    <row r="45694" spans="24:27" x14ac:dyDescent="0.25">
      <c r="X45694" s="69"/>
      <c r="Y45694" s="69"/>
      <c r="Z45694" s="69"/>
      <c r="AA45694" s="69"/>
    </row>
    <row r="45695" spans="24:27" x14ac:dyDescent="0.25">
      <c r="X45695" s="69"/>
      <c r="Y45695" s="69"/>
      <c r="Z45695" s="69"/>
      <c r="AA45695" s="69"/>
    </row>
    <row r="45696" spans="24:27" x14ac:dyDescent="0.25">
      <c r="X45696" s="69"/>
      <c r="Y45696" s="69"/>
      <c r="Z45696" s="69"/>
      <c r="AA45696" s="69"/>
    </row>
    <row r="45697" spans="24:27" x14ac:dyDescent="0.25">
      <c r="X45697" s="69"/>
      <c r="Y45697" s="69"/>
      <c r="Z45697" s="69"/>
      <c r="AA45697" s="69"/>
    </row>
    <row r="45698" spans="24:27" x14ac:dyDescent="0.25">
      <c r="X45698" s="69"/>
      <c r="Y45698" s="69"/>
      <c r="Z45698" s="69"/>
      <c r="AA45698" s="69"/>
    </row>
    <row r="45699" spans="24:27" x14ac:dyDescent="0.25">
      <c r="X45699" s="69"/>
      <c r="Y45699" s="69"/>
      <c r="Z45699" s="69"/>
      <c r="AA45699" s="69"/>
    </row>
    <row r="45700" spans="24:27" x14ac:dyDescent="0.25">
      <c r="X45700" s="69"/>
      <c r="Y45700" s="69"/>
      <c r="Z45700" s="69"/>
      <c r="AA45700" s="69"/>
    </row>
    <row r="45701" spans="24:27" x14ac:dyDescent="0.25">
      <c r="X45701" s="69"/>
      <c r="Y45701" s="69"/>
      <c r="Z45701" s="69"/>
      <c r="AA45701" s="69"/>
    </row>
    <row r="45702" spans="24:27" x14ac:dyDescent="0.25">
      <c r="X45702" s="69"/>
      <c r="Y45702" s="69"/>
      <c r="Z45702" s="69"/>
      <c r="AA45702" s="69"/>
    </row>
    <row r="45703" spans="24:27" x14ac:dyDescent="0.25">
      <c r="X45703" s="69"/>
      <c r="Y45703" s="69"/>
      <c r="Z45703" s="69"/>
      <c r="AA45703" s="69"/>
    </row>
    <row r="45704" spans="24:27" x14ac:dyDescent="0.25">
      <c r="X45704" s="69"/>
      <c r="Y45704" s="69"/>
      <c r="Z45704" s="69"/>
      <c r="AA45704" s="69"/>
    </row>
    <row r="45705" spans="24:27" x14ac:dyDescent="0.25">
      <c r="X45705" s="69"/>
      <c r="Y45705" s="69"/>
      <c r="Z45705" s="69"/>
      <c r="AA45705" s="69"/>
    </row>
    <row r="45706" spans="24:27" x14ac:dyDescent="0.25">
      <c r="X45706" s="69"/>
      <c r="Y45706" s="69"/>
      <c r="Z45706" s="69"/>
      <c r="AA45706" s="69"/>
    </row>
    <row r="45707" spans="24:27" x14ac:dyDescent="0.25">
      <c r="X45707" s="69"/>
      <c r="Y45707" s="69"/>
      <c r="Z45707" s="69"/>
      <c r="AA45707" s="69"/>
    </row>
    <row r="45708" spans="24:27" x14ac:dyDescent="0.25">
      <c r="X45708" s="69"/>
      <c r="Y45708" s="69"/>
      <c r="Z45708" s="69"/>
      <c r="AA45708" s="69"/>
    </row>
    <row r="45709" spans="24:27" x14ac:dyDescent="0.25">
      <c r="X45709" s="69"/>
      <c r="Y45709" s="69"/>
      <c r="Z45709" s="69"/>
      <c r="AA45709" s="69"/>
    </row>
    <row r="45710" spans="24:27" x14ac:dyDescent="0.25">
      <c r="X45710" s="69"/>
      <c r="Y45710" s="69"/>
      <c r="Z45710" s="69"/>
      <c r="AA45710" s="69"/>
    </row>
    <row r="45711" spans="24:27" x14ac:dyDescent="0.25">
      <c r="X45711" s="69"/>
      <c r="Y45711" s="69"/>
      <c r="Z45711" s="69"/>
      <c r="AA45711" s="69"/>
    </row>
    <row r="45712" spans="24:27" x14ac:dyDescent="0.25">
      <c r="X45712" s="69"/>
      <c r="Y45712" s="69"/>
      <c r="Z45712" s="69"/>
      <c r="AA45712" s="69"/>
    </row>
    <row r="45713" spans="24:27" x14ac:dyDescent="0.25">
      <c r="X45713" s="69"/>
      <c r="Y45713" s="69"/>
      <c r="Z45713" s="69"/>
      <c r="AA45713" s="69"/>
    </row>
    <row r="45714" spans="24:27" x14ac:dyDescent="0.25">
      <c r="X45714" s="69"/>
      <c r="Y45714" s="69"/>
      <c r="Z45714" s="69"/>
      <c r="AA45714" s="69"/>
    </row>
    <row r="45715" spans="24:27" x14ac:dyDescent="0.25">
      <c r="X45715" s="69"/>
      <c r="Y45715" s="69"/>
      <c r="Z45715" s="69"/>
      <c r="AA45715" s="69"/>
    </row>
    <row r="45716" spans="24:27" x14ac:dyDescent="0.25">
      <c r="X45716" s="69"/>
      <c r="Y45716" s="69"/>
      <c r="Z45716" s="69"/>
      <c r="AA45716" s="69"/>
    </row>
    <row r="45717" spans="24:27" x14ac:dyDescent="0.25">
      <c r="X45717" s="69"/>
      <c r="Y45717" s="69"/>
      <c r="Z45717" s="69"/>
      <c r="AA45717" s="69"/>
    </row>
    <row r="45718" spans="24:27" x14ac:dyDescent="0.25">
      <c r="X45718" s="69"/>
      <c r="Y45718" s="69"/>
      <c r="Z45718" s="69"/>
      <c r="AA45718" s="69"/>
    </row>
    <row r="45719" spans="24:27" x14ac:dyDescent="0.25">
      <c r="X45719" s="69"/>
      <c r="Y45719" s="69"/>
      <c r="Z45719" s="69"/>
      <c r="AA45719" s="69"/>
    </row>
    <row r="45720" spans="24:27" x14ac:dyDescent="0.25">
      <c r="X45720" s="69"/>
      <c r="Y45720" s="69"/>
      <c r="Z45720" s="69"/>
      <c r="AA45720" s="69"/>
    </row>
    <row r="45721" spans="24:27" x14ac:dyDescent="0.25">
      <c r="X45721" s="69"/>
      <c r="Y45721" s="69"/>
      <c r="Z45721" s="69"/>
      <c r="AA45721" s="69"/>
    </row>
    <row r="45722" spans="24:27" x14ac:dyDescent="0.25">
      <c r="X45722" s="69"/>
      <c r="Y45722" s="69"/>
      <c r="Z45722" s="69"/>
      <c r="AA45722" s="69"/>
    </row>
    <row r="45723" spans="24:27" x14ac:dyDescent="0.25">
      <c r="X45723" s="69"/>
      <c r="Y45723" s="69"/>
      <c r="Z45723" s="69"/>
      <c r="AA45723" s="69"/>
    </row>
    <row r="45724" spans="24:27" x14ac:dyDescent="0.25">
      <c r="X45724" s="69"/>
      <c r="Y45724" s="69"/>
      <c r="Z45724" s="69"/>
      <c r="AA45724" s="69"/>
    </row>
    <row r="45725" spans="24:27" x14ac:dyDescent="0.25">
      <c r="X45725" s="69"/>
      <c r="Y45725" s="69"/>
      <c r="Z45725" s="69"/>
      <c r="AA45725" s="69"/>
    </row>
    <row r="45726" spans="24:27" x14ac:dyDescent="0.25">
      <c r="X45726" s="69"/>
      <c r="Y45726" s="69"/>
      <c r="Z45726" s="69"/>
      <c r="AA45726" s="69"/>
    </row>
    <row r="45727" spans="24:27" x14ac:dyDescent="0.25">
      <c r="X45727" s="69"/>
      <c r="Y45727" s="69"/>
      <c r="Z45727" s="69"/>
      <c r="AA45727" s="69"/>
    </row>
    <row r="45728" spans="24:27" x14ac:dyDescent="0.25">
      <c r="X45728" s="69"/>
      <c r="Y45728" s="69"/>
      <c r="Z45728" s="69"/>
      <c r="AA45728" s="69"/>
    </row>
    <row r="45729" spans="24:27" x14ac:dyDescent="0.25">
      <c r="X45729" s="69"/>
      <c r="Y45729" s="69"/>
      <c r="Z45729" s="69"/>
      <c r="AA45729" s="69"/>
    </row>
    <row r="45730" spans="24:27" x14ac:dyDescent="0.25">
      <c r="X45730" s="69"/>
      <c r="Y45730" s="69"/>
      <c r="Z45730" s="69"/>
      <c r="AA45730" s="69"/>
    </row>
    <row r="45731" spans="24:27" x14ac:dyDescent="0.25">
      <c r="X45731" s="69"/>
      <c r="Y45731" s="69"/>
      <c r="Z45731" s="69"/>
      <c r="AA45731" s="69"/>
    </row>
    <row r="45732" spans="24:27" x14ac:dyDescent="0.25">
      <c r="X45732" s="69"/>
      <c r="Y45732" s="69"/>
      <c r="Z45732" s="69"/>
      <c r="AA45732" s="69"/>
    </row>
    <row r="45733" spans="24:27" x14ac:dyDescent="0.25">
      <c r="X45733" s="69"/>
      <c r="Y45733" s="69"/>
      <c r="Z45733" s="69"/>
      <c r="AA45733" s="69"/>
    </row>
    <row r="45734" spans="24:27" x14ac:dyDescent="0.25">
      <c r="X45734" s="69"/>
      <c r="Y45734" s="69"/>
      <c r="Z45734" s="69"/>
      <c r="AA45734" s="69"/>
    </row>
    <row r="45735" spans="24:27" x14ac:dyDescent="0.25">
      <c r="X45735" s="69"/>
      <c r="Y45735" s="69"/>
      <c r="Z45735" s="69"/>
      <c r="AA45735" s="69"/>
    </row>
    <row r="45736" spans="24:27" x14ac:dyDescent="0.25">
      <c r="X45736" s="69"/>
      <c r="Y45736" s="69"/>
      <c r="Z45736" s="69"/>
      <c r="AA45736" s="69"/>
    </row>
    <row r="45737" spans="24:27" x14ac:dyDescent="0.25">
      <c r="X45737" s="69"/>
      <c r="Y45737" s="69"/>
      <c r="Z45737" s="69"/>
      <c r="AA45737" s="69"/>
    </row>
    <row r="45738" spans="24:27" x14ac:dyDescent="0.25">
      <c r="X45738" s="69"/>
      <c r="Y45738" s="69"/>
      <c r="Z45738" s="69"/>
      <c r="AA45738" s="69"/>
    </row>
    <row r="45739" spans="24:27" x14ac:dyDescent="0.25">
      <c r="X45739" s="69"/>
      <c r="Y45739" s="69"/>
      <c r="Z45739" s="69"/>
      <c r="AA45739" s="69"/>
    </row>
    <row r="45740" spans="24:27" x14ac:dyDescent="0.25">
      <c r="X45740" s="69"/>
      <c r="Y45740" s="69"/>
      <c r="Z45740" s="69"/>
      <c r="AA45740" s="69"/>
    </row>
    <row r="45741" spans="24:27" x14ac:dyDescent="0.25">
      <c r="X45741" s="69"/>
      <c r="Y45741" s="69"/>
      <c r="Z45741" s="69"/>
      <c r="AA45741" s="69"/>
    </row>
    <row r="45742" spans="24:27" x14ac:dyDescent="0.25">
      <c r="X45742" s="69"/>
      <c r="Y45742" s="69"/>
      <c r="Z45742" s="69"/>
      <c r="AA45742" s="69"/>
    </row>
    <row r="45743" spans="24:27" x14ac:dyDescent="0.25">
      <c r="X45743" s="69"/>
      <c r="Y45743" s="69"/>
      <c r="Z45743" s="69"/>
      <c r="AA45743" s="69"/>
    </row>
    <row r="45744" spans="24:27" x14ac:dyDescent="0.25">
      <c r="X45744" s="69"/>
      <c r="Y45744" s="69"/>
      <c r="Z45744" s="69"/>
      <c r="AA45744" s="69"/>
    </row>
    <row r="45745" spans="24:27" x14ac:dyDescent="0.25">
      <c r="X45745" s="69"/>
      <c r="Y45745" s="69"/>
      <c r="Z45745" s="69"/>
      <c r="AA45745" s="69"/>
    </row>
    <row r="45746" spans="24:27" x14ac:dyDescent="0.25">
      <c r="X45746" s="69"/>
      <c r="Y45746" s="69"/>
      <c r="Z45746" s="69"/>
      <c r="AA45746" s="69"/>
    </row>
    <row r="45747" spans="24:27" x14ac:dyDescent="0.25">
      <c r="X45747" s="69"/>
      <c r="Y45747" s="69"/>
      <c r="Z45747" s="69"/>
      <c r="AA45747" s="69"/>
    </row>
    <row r="45748" spans="24:27" x14ac:dyDescent="0.25">
      <c r="X45748" s="69"/>
      <c r="Y45748" s="69"/>
      <c r="Z45748" s="69"/>
      <c r="AA45748" s="69"/>
    </row>
    <row r="45749" spans="24:27" x14ac:dyDescent="0.25">
      <c r="X45749" s="69"/>
      <c r="Y45749" s="69"/>
      <c r="Z45749" s="69"/>
      <c r="AA45749" s="69"/>
    </row>
    <row r="45750" spans="24:27" x14ac:dyDescent="0.25">
      <c r="X45750" s="69"/>
      <c r="Y45750" s="69"/>
      <c r="Z45750" s="69"/>
      <c r="AA45750" s="69"/>
    </row>
    <row r="45751" spans="24:27" x14ac:dyDescent="0.25">
      <c r="X45751" s="69"/>
      <c r="Y45751" s="69"/>
      <c r="Z45751" s="69"/>
      <c r="AA45751" s="69"/>
    </row>
    <row r="45752" spans="24:27" x14ac:dyDescent="0.25">
      <c r="X45752" s="69"/>
      <c r="Y45752" s="69"/>
      <c r="Z45752" s="69"/>
      <c r="AA45752" s="69"/>
    </row>
    <row r="45753" spans="24:27" x14ac:dyDescent="0.25">
      <c r="X45753" s="69"/>
      <c r="Y45753" s="69"/>
      <c r="Z45753" s="69"/>
      <c r="AA45753" s="69"/>
    </row>
    <row r="45754" spans="24:27" x14ac:dyDescent="0.25">
      <c r="X45754" s="69"/>
      <c r="Y45754" s="69"/>
      <c r="Z45754" s="69"/>
      <c r="AA45754" s="69"/>
    </row>
    <row r="45755" spans="24:27" x14ac:dyDescent="0.25">
      <c r="X45755" s="69"/>
      <c r="Y45755" s="69"/>
      <c r="Z45755" s="69"/>
      <c r="AA45755" s="69"/>
    </row>
    <row r="45756" spans="24:27" x14ac:dyDescent="0.25">
      <c r="X45756" s="69"/>
      <c r="Y45756" s="69"/>
      <c r="Z45756" s="69"/>
      <c r="AA45756" s="69"/>
    </row>
    <row r="45757" spans="24:27" x14ac:dyDescent="0.25">
      <c r="X45757" s="69"/>
      <c r="Y45757" s="69"/>
      <c r="Z45757" s="69"/>
      <c r="AA45757" s="69"/>
    </row>
    <row r="45758" spans="24:27" x14ac:dyDescent="0.25">
      <c r="X45758" s="69"/>
      <c r="Y45758" s="69"/>
      <c r="Z45758" s="69"/>
      <c r="AA45758" s="69"/>
    </row>
    <row r="45759" spans="24:27" x14ac:dyDescent="0.25">
      <c r="X45759" s="69"/>
      <c r="Y45759" s="69"/>
      <c r="Z45759" s="69"/>
      <c r="AA45759" s="69"/>
    </row>
    <row r="45760" spans="24:27" x14ac:dyDescent="0.25">
      <c r="X45760" s="69"/>
      <c r="Y45760" s="69"/>
      <c r="Z45760" s="69"/>
      <c r="AA45760" s="69"/>
    </row>
    <row r="45761" spans="24:27" x14ac:dyDescent="0.25">
      <c r="X45761" s="69"/>
      <c r="Y45761" s="69"/>
      <c r="Z45761" s="69"/>
      <c r="AA45761" s="69"/>
    </row>
    <row r="45762" spans="24:27" x14ac:dyDescent="0.25">
      <c r="X45762" s="69"/>
      <c r="Y45762" s="69"/>
      <c r="Z45762" s="69"/>
      <c r="AA45762" s="69"/>
    </row>
    <row r="45763" spans="24:27" x14ac:dyDescent="0.25">
      <c r="X45763" s="69"/>
      <c r="Y45763" s="69"/>
      <c r="Z45763" s="69"/>
      <c r="AA45763" s="69"/>
    </row>
    <row r="45764" spans="24:27" x14ac:dyDescent="0.25">
      <c r="X45764" s="69"/>
      <c r="Y45764" s="69"/>
      <c r="Z45764" s="69"/>
      <c r="AA45764" s="69"/>
    </row>
    <row r="45765" spans="24:27" x14ac:dyDescent="0.25">
      <c r="X45765" s="69"/>
      <c r="Y45765" s="69"/>
      <c r="Z45765" s="69"/>
      <c r="AA45765" s="69"/>
    </row>
    <row r="45766" spans="24:27" x14ac:dyDescent="0.25">
      <c r="X45766" s="69"/>
      <c r="Y45766" s="69"/>
      <c r="Z45766" s="69"/>
      <c r="AA45766" s="69"/>
    </row>
    <row r="45767" spans="24:27" x14ac:dyDescent="0.25">
      <c r="X45767" s="69"/>
      <c r="Y45767" s="69"/>
      <c r="Z45767" s="69"/>
      <c r="AA45767" s="69"/>
    </row>
    <row r="45768" spans="24:27" x14ac:dyDescent="0.25">
      <c r="X45768" s="69"/>
      <c r="Y45768" s="69"/>
      <c r="Z45768" s="69"/>
      <c r="AA45768" s="69"/>
    </row>
    <row r="45769" spans="24:27" x14ac:dyDescent="0.25">
      <c r="X45769" s="69"/>
      <c r="Y45769" s="69"/>
      <c r="Z45769" s="69"/>
      <c r="AA45769" s="69"/>
    </row>
    <row r="45770" spans="24:27" x14ac:dyDescent="0.25">
      <c r="X45770" s="69"/>
      <c r="Y45770" s="69"/>
      <c r="Z45770" s="69"/>
      <c r="AA45770" s="69"/>
    </row>
    <row r="45771" spans="24:27" x14ac:dyDescent="0.25">
      <c r="X45771" s="69"/>
      <c r="Y45771" s="69"/>
      <c r="Z45771" s="69"/>
      <c r="AA45771" s="69"/>
    </row>
    <row r="45772" spans="24:27" x14ac:dyDescent="0.25">
      <c r="X45772" s="69"/>
      <c r="Y45772" s="69"/>
      <c r="Z45772" s="69"/>
      <c r="AA45772" s="69"/>
    </row>
    <row r="45773" spans="24:27" x14ac:dyDescent="0.25">
      <c r="X45773" s="69"/>
      <c r="Y45773" s="69"/>
      <c r="Z45773" s="69"/>
      <c r="AA45773" s="69"/>
    </row>
    <row r="45774" spans="24:27" x14ac:dyDescent="0.25">
      <c r="X45774" s="69"/>
      <c r="Y45774" s="69"/>
      <c r="Z45774" s="69"/>
      <c r="AA45774" s="69"/>
    </row>
    <row r="45775" spans="24:27" x14ac:dyDescent="0.25">
      <c r="X45775" s="69"/>
      <c r="Y45775" s="69"/>
      <c r="Z45775" s="69"/>
      <c r="AA45775" s="69"/>
    </row>
    <row r="45776" spans="24:27" x14ac:dyDescent="0.25">
      <c r="X45776" s="69"/>
      <c r="Y45776" s="69"/>
      <c r="Z45776" s="69"/>
      <c r="AA45776" s="69"/>
    </row>
    <row r="45777" spans="24:27" x14ac:dyDescent="0.25">
      <c r="X45777" s="69"/>
      <c r="Y45777" s="69"/>
      <c r="Z45777" s="69"/>
      <c r="AA45777" s="69"/>
    </row>
    <row r="45778" spans="24:27" x14ac:dyDescent="0.25">
      <c r="X45778" s="69"/>
      <c r="Y45778" s="69"/>
      <c r="Z45778" s="69"/>
      <c r="AA45778" s="69"/>
    </row>
    <row r="45779" spans="24:27" x14ac:dyDescent="0.25">
      <c r="X45779" s="69"/>
      <c r="Y45779" s="69"/>
      <c r="Z45779" s="69"/>
      <c r="AA45779" s="69"/>
    </row>
    <row r="45780" spans="24:27" x14ac:dyDescent="0.25">
      <c r="X45780" s="69"/>
      <c r="Y45780" s="69"/>
      <c r="Z45780" s="69"/>
      <c r="AA45780" s="69"/>
    </row>
    <row r="45781" spans="24:27" x14ac:dyDescent="0.25">
      <c r="X45781" s="69"/>
      <c r="Y45781" s="69"/>
      <c r="Z45781" s="69"/>
      <c r="AA45781" s="69"/>
    </row>
    <row r="45782" spans="24:27" x14ac:dyDescent="0.25">
      <c r="X45782" s="69"/>
      <c r="Y45782" s="69"/>
      <c r="Z45782" s="69"/>
      <c r="AA45782" s="69"/>
    </row>
    <row r="45783" spans="24:27" x14ac:dyDescent="0.25">
      <c r="X45783" s="69"/>
      <c r="Y45783" s="69"/>
      <c r="Z45783" s="69"/>
      <c r="AA45783" s="69"/>
    </row>
    <row r="45784" spans="24:27" x14ac:dyDescent="0.25">
      <c r="X45784" s="69"/>
      <c r="Y45784" s="69"/>
      <c r="Z45784" s="69"/>
      <c r="AA45784" s="69"/>
    </row>
    <row r="45785" spans="24:27" x14ac:dyDescent="0.25">
      <c r="X45785" s="69"/>
      <c r="Y45785" s="69"/>
      <c r="Z45785" s="69"/>
      <c r="AA45785" s="69"/>
    </row>
    <row r="45786" spans="24:27" x14ac:dyDescent="0.25">
      <c r="X45786" s="69"/>
      <c r="Y45786" s="69"/>
      <c r="Z45786" s="69"/>
      <c r="AA45786" s="69"/>
    </row>
    <row r="45787" spans="24:27" x14ac:dyDescent="0.25">
      <c r="X45787" s="69"/>
      <c r="Y45787" s="69"/>
      <c r="Z45787" s="69"/>
      <c r="AA45787" s="69"/>
    </row>
    <row r="45788" spans="24:27" x14ac:dyDescent="0.25">
      <c r="X45788" s="69"/>
      <c r="Y45788" s="69"/>
      <c r="Z45788" s="69"/>
      <c r="AA45788" s="69"/>
    </row>
    <row r="45789" spans="24:27" x14ac:dyDescent="0.25">
      <c r="X45789" s="69"/>
      <c r="Y45789" s="69"/>
      <c r="Z45789" s="69"/>
      <c r="AA45789" s="69"/>
    </row>
    <row r="45790" spans="24:27" x14ac:dyDescent="0.25">
      <c r="X45790" s="69"/>
      <c r="Y45790" s="69"/>
      <c r="Z45790" s="69"/>
      <c r="AA45790" s="69"/>
    </row>
    <row r="45791" spans="24:27" x14ac:dyDescent="0.25">
      <c r="X45791" s="69"/>
      <c r="Y45791" s="69"/>
      <c r="Z45791" s="69"/>
      <c r="AA45791" s="69"/>
    </row>
    <row r="45792" spans="24:27" x14ac:dyDescent="0.25">
      <c r="X45792" s="69"/>
      <c r="Y45792" s="69"/>
      <c r="Z45792" s="69"/>
      <c r="AA45792" s="69"/>
    </row>
    <row r="45793" spans="24:27" x14ac:dyDescent="0.25">
      <c r="X45793" s="69"/>
      <c r="Y45793" s="69"/>
      <c r="Z45793" s="69"/>
      <c r="AA45793" s="69"/>
    </row>
    <row r="45794" spans="24:27" x14ac:dyDescent="0.25">
      <c r="X45794" s="69"/>
      <c r="Y45794" s="69"/>
      <c r="Z45794" s="69"/>
      <c r="AA45794" s="69"/>
    </row>
    <row r="45795" spans="24:27" x14ac:dyDescent="0.25">
      <c r="X45795" s="69"/>
      <c r="Y45795" s="69"/>
      <c r="Z45795" s="69"/>
      <c r="AA45795" s="69"/>
    </row>
    <row r="45796" spans="24:27" x14ac:dyDescent="0.25">
      <c r="X45796" s="69"/>
      <c r="Y45796" s="69"/>
      <c r="Z45796" s="69"/>
      <c r="AA45796" s="69"/>
    </row>
    <row r="45797" spans="24:27" x14ac:dyDescent="0.25">
      <c r="X45797" s="69"/>
      <c r="Y45797" s="69"/>
      <c r="Z45797" s="69"/>
      <c r="AA45797" s="69"/>
    </row>
    <row r="45798" spans="24:27" x14ac:dyDescent="0.25">
      <c r="X45798" s="69"/>
      <c r="Y45798" s="69"/>
      <c r="Z45798" s="69"/>
      <c r="AA45798" s="69"/>
    </row>
    <row r="45799" spans="24:27" x14ac:dyDescent="0.25">
      <c r="X45799" s="69"/>
      <c r="Y45799" s="69"/>
      <c r="Z45799" s="69"/>
      <c r="AA45799" s="69"/>
    </row>
    <row r="45800" spans="24:27" x14ac:dyDescent="0.25">
      <c r="X45800" s="69"/>
      <c r="Y45800" s="69"/>
      <c r="Z45800" s="69"/>
      <c r="AA45800" s="69"/>
    </row>
    <row r="45801" spans="24:27" x14ac:dyDescent="0.25">
      <c r="X45801" s="69"/>
      <c r="Y45801" s="69"/>
      <c r="Z45801" s="69"/>
      <c r="AA45801" s="69"/>
    </row>
    <row r="45802" spans="24:27" x14ac:dyDescent="0.25">
      <c r="X45802" s="69"/>
      <c r="Y45802" s="69"/>
      <c r="Z45802" s="69"/>
      <c r="AA45802" s="69"/>
    </row>
    <row r="45803" spans="24:27" x14ac:dyDescent="0.25">
      <c r="X45803" s="69"/>
      <c r="Y45803" s="69"/>
      <c r="Z45803" s="69"/>
      <c r="AA45803" s="69"/>
    </row>
    <row r="45804" spans="24:27" x14ac:dyDescent="0.25">
      <c r="X45804" s="69"/>
      <c r="Y45804" s="69"/>
      <c r="Z45804" s="69"/>
      <c r="AA45804" s="69"/>
    </row>
    <row r="45805" spans="24:27" x14ac:dyDescent="0.25">
      <c r="X45805" s="69"/>
      <c r="Y45805" s="69"/>
      <c r="Z45805" s="69"/>
      <c r="AA45805" s="69"/>
    </row>
    <row r="45806" spans="24:27" x14ac:dyDescent="0.25">
      <c r="X45806" s="69"/>
      <c r="Y45806" s="69"/>
      <c r="Z45806" s="69"/>
      <c r="AA45806" s="69"/>
    </row>
    <row r="45807" spans="24:27" x14ac:dyDescent="0.25">
      <c r="X45807" s="69"/>
      <c r="Y45807" s="69"/>
      <c r="Z45807" s="69"/>
      <c r="AA45807" s="69"/>
    </row>
    <row r="45808" spans="24:27" x14ac:dyDescent="0.25">
      <c r="X45808" s="69"/>
      <c r="Y45808" s="69"/>
      <c r="Z45808" s="69"/>
      <c r="AA45808" s="69"/>
    </row>
    <row r="45809" spans="24:27" x14ac:dyDescent="0.25">
      <c r="X45809" s="69"/>
      <c r="Y45809" s="69"/>
      <c r="Z45809" s="69"/>
      <c r="AA45809" s="69"/>
    </row>
    <row r="45810" spans="24:27" x14ac:dyDescent="0.25">
      <c r="X45810" s="69"/>
      <c r="Y45810" s="69"/>
      <c r="Z45810" s="69"/>
      <c r="AA45810" s="69"/>
    </row>
    <row r="45811" spans="24:27" x14ac:dyDescent="0.25">
      <c r="X45811" s="69"/>
      <c r="Y45811" s="69"/>
      <c r="Z45811" s="69"/>
      <c r="AA45811" s="69"/>
    </row>
    <row r="45812" spans="24:27" x14ac:dyDescent="0.25">
      <c r="X45812" s="69"/>
      <c r="Y45812" s="69"/>
      <c r="Z45812" s="69"/>
      <c r="AA45812" s="69"/>
    </row>
    <row r="45813" spans="24:27" x14ac:dyDescent="0.25">
      <c r="X45813" s="69"/>
      <c r="Y45813" s="69"/>
      <c r="Z45813" s="69"/>
      <c r="AA45813" s="69"/>
    </row>
    <row r="45814" spans="24:27" x14ac:dyDescent="0.25">
      <c r="X45814" s="69"/>
      <c r="Y45814" s="69"/>
      <c r="Z45814" s="69"/>
      <c r="AA45814" s="69"/>
    </row>
    <row r="45815" spans="24:27" x14ac:dyDescent="0.25">
      <c r="X45815" s="69"/>
      <c r="Y45815" s="69"/>
      <c r="Z45815" s="69"/>
      <c r="AA45815" s="69"/>
    </row>
    <row r="45816" spans="24:27" x14ac:dyDescent="0.25">
      <c r="X45816" s="69"/>
      <c r="Y45816" s="69"/>
      <c r="Z45816" s="69"/>
      <c r="AA45816" s="69"/>
    </row>
    <row r="45817" spans="24:27" x14ac:dyDescent="0.25">
      <c r="X45817" s="69"/>
      <c r="Y45817" s="69"/>
      <c r="Z45817" s="69"/>
      <c r="AA45817" s="69"/>
    </row>
    <row r="45818" spans="24:27" x14ac:dyDescent="0.25">
      <c r="X45818" s="69"/>
      <c r="Y45818" s="69"/>
      <c r="Z45818" s="69"/>
      <c r="AA45818" s="69"/>
    </row>
    <row r="45819" spans="24:27" x14ac:dyDescent="0.25">
      <c r="X45819" s="69"/>
      <c r="Y45819" s="69"/>
      <c r="Z45819" s="69"/>
      <c r="AA45819" s="69"/>
    </row>
    <row r="45820" spans="24:27" x14ac:dyDescent="0.25">
      <c r="X45820" s="69"/>
      <c r="Y45820" s="69"/>
      <c r="Z45820" s="69"/>
      <c r="AA45820" s="69"/>
    </row>
    <row r="45821" spans="24:27" x14ac:dyDescent="0.25">
      <c r="X45821" s="69"/>
      <c r="Y45821" s="69"/>
      <c r="Z45821" s="69"/>
      <c r="AA45821" s="69"/>
    </row>
    <row r="45822" spans="24:27" x14ac:dyDescent="0.25">
      <c r="X45822" s="69"/>
      <c r="Y45822" s="69"/>
      <c r="Z45822" s="69"/>
      <c r="AA45822" s="69"/>
    </row>
    <row r="45823" spans="24:27" x14ac:dyDescent="0.25">
      <c r="X45823" s="69"/>
      <c r="Y45823" s="69"/>
      <c r="Z45823" s="69"/>
      <c r="AA45823" s="69"/>
    </row>
    <row r="45824" spans="24:27" x14ac:dyDescent="0.25">
      <c r="X45824" s="69"/>
      <c r="Y45824" s="69"/>
      <c r="Z45824" s="69"/>
      <c r="AA45824" s="69"/>
    </row>
    <row r="45825" spans="24:27" x14ac:dyDescent="0.25">
      <c r="X45825" s="69"/>
      <c r="Y45825" s="69"/>
      <c r="Z45825" s="69"/>
      <c r="AA45825" s="69"/>
    </row>
    <row r="45826" spans="24:27" x14ac:dyDescent="0.25">
      <c r="X45826" s="69"/>
      <c r="Y45826" s="69"/>
      <c r="Z45826" s="69"/>
      <c r="AA45826" s="69"/>
    </row>
    <row r="45827" spans="24:27" x14ac:dyDescent="0.25">
      <c r="X45827" s="69"/>
      <c r="Y45827" s="69"/>
      <c r="Z45827" s="69"/>
      <c r="AA45827" s="69"/>
    </row>
    <row r="45828" spans="24:27" x14ac:dyDescent="0.25">
      <c r="X45828" s="69"/>
      <c r="Y45828" s="69"/>
      <c r="Z45828" s="69"/>
      <c r="AA45828" s="69"/>
    </row>
    <row r="45829" spans="24:27" x14ac:dyDescent="0.25">
      <c r="X45829" s="69"/>
      <c r="Y45829" s="69"/>
      <c r="Z45829" s="69"/>
      <c r="AA45829" s="69"/>
    </row>
    <row r="45830" spans="24:27" x14ac:dyDescent="0.25">
      <c r="X45830" s="69"/>
      <c r="Y45830" s="69"/>
      <c r="Z45830" s="69"/>
      <c r="AA45830" s="69"/>
    </row>
    <row r="45831" spans="24:27" x14ac:dyDescent="0.25">
      <c r="X45831" s="69"/>
      <c r="Y45831" s="69"/>
      <c r="Z45831" s="69"/>
      <c r="AA45831" s="69"/>
    </row>
    <row r="45832" spans="24:27" x14ac:dyDescent="0.25">
      <c r="X45832" s="69"/>
      <c r="Y45832" s="69"/>
      <c r="Z45832" s="69"/>
      <c r="AA45832" s="69"/>
    </row>
    <row r="45833" spans="24:27" x14ac:dyDescent="0.25">
      <c r="X45833" s="69"/>
      <c r="Y45833" s="69"/>
      <c r="Z45833" s="69"/>
      <c r="AA45833" s="69"/>
    </row>
    <row r="45834" spans="24:27" x14ac:dyDescent="0.25">
      <c r="X45834" s="69"/>
      <c r="Y45834" s="69"/>
      <c r="Z45834" s="69"/>
      <c r="AA45834" s="69"/>
    </row>
    <row r="45835" spans="24:27" x14ac:dyDescent="0.25">
      <c r="X45835" s="69"/>
      <c r="Y45835" s="69"/>
      <c r="Z45835" s="69"/>
      <c r="AA45835" s="69"/>
    </row>
    <row r="45836" spans="24:27" x14ac:dyDescent="0.25">
      <c r="X45836" s="69"/>
      <c r="Y45836" s="69"/>
      <c r="Z45836" s="69"/>
      <c r="AA45836" s="69"/>
    </row>
    <row r="45837" spans="24:27" x14ac:dyDescent="0.25">
      <c r="X45837" s="69"/>
      <c r="Y45837" s="69"/>
      <c r="Z45837" s="69"/>
      <c r="AA45837" s="69"/>
    </row>
    <row r="45838" spans="24:27" x14ac:dyDescent="0.25">
      <c r="X45838" s="69"/>
      <c r="Y45838" s="69"/>
      <c r="Z45838" s="69"/>
      <c r="AA45838" s="69"/>
    </row>
    <row r="45839" spans="24:27" x14ac:dyDescent="0.25">
      <c r="X45839" s="69"/>
      <c r="Y45839" s="69"/>
      <c r="Z45839" s="69"/>
      <c r="AA45839" s="69"/>
    </row>
    <row r="45840" spans="24:27" x14ac:dyDescent="0.25">
      <c r="X45840" s="69"/>
      <c r="Y45840" s="69"/>
      <c r="Z45840" s="69"/>
      <c r="AA45840" s="69"/>
    </row>
    <row r="45841" spans="24:27" x14ac:dyDescent="0.25">
      <c r="X45841" s="69"/>
      <c r="Y45841" s="69"/>
      <c r="Z45841" s="69"/>
      <c r="AA45841" s="69"/>
    </row>
    <row r="45842" spans="24:27" x14ac:dyDescent="0.25">
      <c r="X45842" s="69"/>
      <c r="Y45842" s="69"/>
      <c r="Z45842" s="69"/>
      <c r="AA45842" s="69"/>
    </row>
    <row r="45843" spans="24:27" x14ac:dyDescent="0.25">
      <c r="X45843" s="69"/>
      <c r="Y45843" s="69"/>
      <c r="Z45843" s="69"/>
      <c r="AA45843" s="69"/>
    </row>
    <row r="45844" spans="24:27" x14ac:dyDescent="0.25">
      <c r="X45844" s="69"/>
      <c r="Y45844" s="69"/>
      <c r="Z45844" s="69"/>
      <c r="AA45844" s="69"/>
    </row>
    <row r="45845" spans="24:27" x14ac:dyDescent="0.25">
      <c r="X45845" s="69"/>
      <c r="Y45845" s="69"/>
      <c r="Z45845" s="69"/>
      <c r="AA45845" s="69"/>
    </row>
    <row r="45846" spans="24:27" x14ac:dyDescent="0.25">
      <c r="X45846" s="69"/>
      <c r="Y45846" s="69"/>
      <c r="Z45846" s="69"/>
      <c r="AA45846" s="69"/>
    </row>
    <row r="45847" spans="24:27" x14ac:dyDescent="0.25">
      <c r="X45847" s="69"/>
      <c r="Y45847" s="69"/>
      <c r="Z45847" s="69"/>
      <c r="AA45847" s="69"/>
    </row>
    <row r="45848" spans="24:27" x14ac:dyDescent="0.25">
      <c r="X45848" s="69"/>
      <c r="Y45848" s="69"/>
      <c r="Z45848" s="69"/>
      <c r="AA45848" s="69"/>
    </row>
    <row r="45849" spans="24:27" x14ac:dyDescent="0.25">
      <c r="X45849" s="69"/>
      <c r="Y45849" s="69"/>
      <c r="Z45849" s="69"/>
      <c r="AA45849" s="69"/>
    </row>
    <row r="45850" spans="24:27" x14ac:dyDescent="0.25">
      <c r="X45850" s="69"/>
      <c r="Y45850" s="69"/>
      <c r="Z45850" s="69"/>
      <c r="AA45850" s="69"/>
    </row>
    <row r="45851" spans="24:27" x14ac:dyDescent="0.25">
      <c r="X45851" s="69"/>
      <c r="Y45851" s="69"/>
      <c r="Z45851" s="69"/>
      <c r="AA45851" s="69"/>
    </row>
    <row r="45852" spans="24:27" x14ac:dyDescent="0.25">
      <c r="X45852" s="69"/>
      <c r="Y45852" s="69"/>
      <c r="Z45852" s="69"/>
      <c r="AA45852" s="69"/>
    </row>
    <row r="45853" spans="24:27" x14ac:dyDescent="0.25">
      <c r="X45853" s="69"/>
      <c r="Y45853" s="69"/>
      <c r="Z45853" s="69"/>
      <c r="AA45853" s="69"/>
    </row>
    <row r="45854" spans="24:27" x14ac:dyDescent="0.25">
      <c r="X45854" s="69"/>
      <c r="Y45854" s="69"/>
      <c r="Z45854" s="69"/>
      <c r="AA45854" s="69"/>
    </row>
    <row r="45855" spans="24:27" x14ac:dyDescent="0.25">
      <c r="X45855" s="69"/>
      <c r="Y45855" s="69"/>
      <c r="Z45855" s="69"/>
      <c r="AA45855" s="69"/>
    </row>
    <row r="45856" spans="24:27" x14ac:dyDescent="0.25">
      <c r="X45856" s="69"/>
      <c r="Y45856" s="69"/>
      <c r="Z45856" s="69"/>
      <c r="AA45856" s="69"/>
    </row>
    <row r="45857" spans="24:27" x14ac:dyDescent="0.25">
      <c r="X45857" s="69"/>
      <c r="Y45857" s="69"/>
      <c r="Z45857" s="69"/>
      <c r="AA45857" s="69"/>
    </row>
    <row r="45858" spans="24:27" x14ac:dyDescent="0.25">
      <c r="X45858" s="69"/>
      <c r="Y45858" s="69"/>
      <c r="Z45858" s="69"/>
      <c r="AA45858" s="69"/>
    </row>
    <row r="45859" spans="24:27" x14ac:dyDescent="0.25">
      <c r="X45859" s="69"/>
      <c r="Y45859" s="69"/>
      <c r="Z45859" s="69"/>
      <c r="AA45859" s="69"/>
    </row>
    <row r="45860" spans="24:27" x14ac:dyDescent="0.25">
      <c r="X45860" s="69"/>
      <c r="Y45860" s="69"/>
      <c r="Z45860" s="69"/>
      <c r="AA45860" s="69"/>
    </row>
    <row r="45861" spans="24:27" x14ac:dyDescent="0.25">
      <c r="X45861" s="69"/>
      <c r="Y45861" s="69"/>
      <c r="Z45861" s="69"/>
      <c r="AA45861" s="69"/>
    </row>
    <row r="45862" spans="24:27" x14ac:dyDescent="0.25">
      <c r="X45862" s="69"/>
      <c r="Y45862" s="69"/>
      <c r="Z45862" s="69"/>
      <c r="AA45862" s="69"/>
    </row>
    <row r="45863" spans="24:27" x14ac:dyDescent="0.25">
      <c r="X45863" s="69"/>
      <c r="Y45863" s="69"/>
      <c r="Z45863" s="69"/>
      <c r="AA45863" s="69"/>
    </row>
    <row r="45864" spans="24:27" x14ac:dyDescent="0.25">
      <c r="X45864" s="69"/>
      <c r="Y45864" s="69"/>
      <c r="Z45864" s="69"/>
      <c r="AA45864" s="69"/>
    </row>
    <row r="45865" spans="24:27" x14ac:dyDescent="0.25">
      <c r="X45865" s="69"/>
      <c r="Y45865" s="69"/>
      <c r="Z45865" s="69"/>
      <c r="AA45865" s="69"/>
    </row>
    <row r="45866" spans="24:27" x14ac:dyDescent="0.25">
      <c r="X45866" s="69"/>
      <c r="Y45866" s="69"/>
      <c r="Z45866" s="69"/>
      <c r="AA45866" s="69"/>
    </row>
    <row r="45867" spans="24:27" x14ac:dyDescent="0.25">
      <c r="X45867" s="69"/>
      <c r="Y45867" s="69"/>
      <c r="Z45867" s="69"/>
      <c r="AA45867" s="69"/>
    </row>
    <row r="45868" spans="24:27" x14ac:dyDescent="0.25">
      <c r="X45868" s="69"/>
      <c r="Y45868" s="69"/>
      <c r="Z45868" s="69"/>
      <c r="AA45868" s="69"/>
    </row>
    <row r="45869" spans="24:27" x14ac:dyDescent="0.25">
      <c r="X45869" s="69"/>
      <c r="Y45869" s="69"/>
      <c r="Z45869" s="69"/>
      <c r="AA45869" s="69"/>
    </row>
    <row r="45870" spans="24:27" x14ac:dyDescent="0.25">
      <c r="X45870" s="69"/>
      <c r="Y45870" s="69"/>
      <c r="Z45870" s="69"/>
      <c r="AA45870" s="69"/>
    </row>
    <row r="45871" spans="24:27" x14ac:dyDescent="0.25">
      <c r="X45871" s="69"/>
      <c r="Y45871" s="69"/>
      <c r="Z45871" s="69"/>
      <c r="AA45871" s="69"/>
    </row>
    <row r="45872" spans="24:27" x14ac:dyDescent="0.25">
      <c r="X45872" s="69"/>
      <c r="Y45872" s="69"/>
      <c r="Z45872" s="69"/>
      <c r="AA45872" s="69"/>
    </row>
    <row r="45873" spans="24:27" x14ac:dyDescent="0.25">
      <c r="X45873" s="69"/>
      <c r="Y45873" s="69"/>
      <c r="Z45873" s="69"/>
      <c r="AA45873" s="69"/>
    </row>
    <row r="45874" spans="24:27" x14ac:dyDescent="0.25">
      <c r="X45874" s="69"/>
      <c r="Y45874" s="69"/>
      <c r="Z45874" s="69"/>
      <c r="AA45874" s="69"/>
    </row>
    <row r="45875" spans="24:27" x14ac:dyDescent="0.25">
      <c r="X45875" s="69"/>
      <c r="Y45875" s="69"/>
      <c r="Z45875" s="69"/>
      <c r="AA45875" s="69"/>
    </row>
    <row r="45876" spans="24:27" x14ac:dyDescent="0.25">
      <c r="X45876" s="69"/>
      <c r="Y45876" s="69"/>
      <c r="Z45876" s="69"/>
      <c r="AA45876" s="69"/>
    </row>
    <row r="45877" spans="24:27" x14ac:dyDescent="0.25">
      <c r="X45877" s="69"/>
      <c r="Y45877" s="69"/>
      <c r="Z45877" s="69"/>
      <c r="AA45877" s="69"/>
    </row>
    <row r="45878" spans="24:27" x14ac:dyDescent="0.25">
      <c r="X45878" s="69"/>
      <c r="Y45878" s="69"/>
      <c r="Z45878" s="69"/>
      <c r="AA45878" s="69"/>
    </row>
    <row r="45879" spans="24:27" x14ac:dyDescent="0.25">
      <c r="X45879" s="69"/>
      <c r="Y45879" s="69"/>
      <c r="Z45879" s="69"/>
      <c r="AA45879" s="69"/>
    </row>
    <row r="45880" spans="24:27" x14ac:dyDescent="0.25">
      <c r="X45880" s="69"/>
      <c r="Y45880" s="69"/>
      <c r="Z45880" s="69"/>
      <c r="AA45880" s="69"/>
    </row>
    <row r="45881" spans="24:27" x14ac:dyDescent="0.25">
      <c r="X45881" s="69"/>
      <c r="Y45881" s="69"/>
      <c r="Z45881" s="69"/>
      <c r="AA45881" s="69"/>
    </row>
    <row r="45882" spans="24:27" x14ac:dyDescent="0.25">
      <c r="X45882" s="69"/>
      <c r="Y45882" s="69"/>
      <c r="Z45882" s="69"/>
      <c r="AA45882" s="69"/>
    </row>
    <row r="45883" spans="24:27" x14ac:dyDescent="0.25">
      <c r="X45883" s="69"/>
      <c r="Y45883" s="69"/>
      <c r="Z45883" s="69"/>
      <c r="AA45883" s="69"/>
    </row>
    <row r="45884" spans="24:27" x14ac:dyDescent="0.25">
      <c r="X45884" s="69"/>
      <c r="Y45884" s="69"/>
      <c r="Z45884" s="69"/>
      <c r="AA45884" s="69"/>
    </row>
    <row r="45885" spans="24:27" x14ac:dyDescent="0.25">
      <c r="X45885" s="69"/>
      <c r="Y45885" s="69"/>
      <c r="Z45885" s="69"/>
      <c r="AA45885" s="69"/>
    </row>
    <row r="45886" spans="24:27" x14ac:dyDescent="0.25">
      <c r="X45886" s="69"/>
      <c r="Y45886" s="69"/>
      <c r="Z45886" s="69"/>
      <c r="AA45886" s="69"/>
    </row>
    <row r="45887" spans="24:27" x14ac:dyDescent="0.25">
      <c r="X45887" s="69"/>
      <c r="Y45887" s="69"/>
      <c r="Z45887" s="69"/>
      <c r="AA45887" s="69"/>
    </row>
    <row r="45888" spans="24:27" x14ac:dyDescent="0.25">
      <c r="X45888" s="69"/>
      <c r="Y45888" s="69"/>
      <c r="Z45888" s="69"/>
      <c r="AA45888" s="69"/>
    </row>
    <row r="45889" spans="24:27" x14ac:dyDescent="0.25">
      <c r="X45889" s="69"/>
      <c r="Y45889" s="69"/>
      <c r="Z45889" s="69"/>
      <c r="AA45889" s="69"/>
    </row>
    <row r="45890" spans="24:27" x14ac:dyDescent="0.25">
      <c r="X45890" s="69"/>
      <c r="Y45890" s="69"/>
      <c r="Z45890" s="69"/>
      <c r="AA45890" s="69"/>
    </row>
    <row r="45891" spans="24:27" x14ac:dyDescent="0.25">
      <c r="X45891" s="69"/>
      <c r="Y45891" s="69"/>
      <c r="Z45891" s="69"/>
      <c r="AA45891" s="69"/>
    </row>
    <row r="45892" spans="24:27" x14ac:dyDescent="0.25">
      <c r="X45892" s="69"/>
      <c r="Y45892" s="69"/>
      <c r="Z45892" s="69"/>
      <c r="AA45892" s="69"/>
    </row>
    <row r="45893" spans="24:27" x14ac:dyDescent="0.25">
      <c r="X45893" s="69"/>
      <c r="Y45893" s="69"/>
      <c r="Z45893" s="69"/>
      <c r="AA45893" s="69"/>
    </row>
    <row r="45894" spans="24:27" x14ac:dyDescent="0.25">
      <c r="X45894" s="69"/>
      <c r="Y45894" s="69"/>
      <c r="Z45894" s="69"/>
      <c r="AA45894" s="69"/>
    </row>
    <row r="45895" spans="24:27" x14ac:dyDescent="0.25">
      <c r="X45895" s="69"/>
      <c r="Y45895" s="69"/>
      <c r="Z45895" s="69"/>
      <c r="AA45895" s="69"/>
    </row>
    <row r="45896" spans="24:27" x14ac:dyDescent="0.25">
      <c r="X45896" s="69"/>
      <c r="Y45896" s="69"/>
      <c r="Z45896" s="69"/>
      <c r="AA45896" s="69"/>
    </row>
    <row r="45897" spans="24:27" x14ac:dyDescent="0.25">
      <c r="X45897" s="69"/>
      <c r="Y45897" s="69"/>
      <c r="Z45897" s="69"/>
      <c r="AA45897" s="69"/>
    </row>
    <row r="45898" spans="24:27" x14ac:dyDescent="0.25">
      <c r="X45898" s="69"/>
      <c r="Y45898" s="69"/>
      <c r="Z45898" s="69"/>
      <c r="AA45898" s="69"/>
    </row>
    <row r="45899" spans="24:27" x14ac:dyDescent="0.25">
      <c r="X45899" s="69"/>
      <c r="Y45899" s="69"/>
      <c r="Z45899" s="69"/>
      <c r="AA45899" s="69"/>
    </row>
    <row r="45900" spans="24:27" x14ac:dyDescent="0.25">
      <c r="X45900" s="69"/>
      <c r="Y45900" s="69"/>
      <c r="Z45900" s="69"/>
      <c r="AA45900" s="69"/>
    </row>
    <row r="45901" spans="24:27" x14ac:dyDescent="0.25">
      <c r="X45901" s="69"/>
      <c r="Y45901" s="69"/>
      <c r="Z45901" s="69"/>
      <c r="AA45901" s="69"/>
    </row>
    <row r="45902" spans="24:27" x14ac:dyDescent="0.25">
      <c r="X45902" s="69"/>
      <c r="Y45902" s="69"/>
      <c r="Z45902" s="69"/>
      <c r="AA45902" s="69"/>
    </row>
    <row r="45903" spans="24:27" x14ac:dyDescent="0.25">
      <c r="X45903" s="69"/>
      <c r="Y45903" s="69"/>
      <c r="Z45903" s="69"/>
      <c r="AA45903" s="69"/>
    </row>
    <row r="45904" spans="24:27" x14ac:dyDescent="0.25">
      <c r="X45904" s="69"/>
      <c r="Y45904" s="69"/>
      <c r="Z45904" s="69"/>
      <c r="AA45904" s="69"/>
    </row>
    <row r="45905" spans="24:27" x14ac:dyDescent="0.25">
      <c r="X45905" s="69"/>
      <c r="Y45905" s="69"/>
      <c r="Z45905" s="69"/>
      <c r="AA45905" s="69"/>
    </row>
    <row r="45906" spans="24:27" x14ac:dyDescent="0.25">
      <c r="X45906" s="69"/>
      <c r="Y45906" s="69"/>
      <c r="Z45906" s="69"/>
      <c r="AA45906" s="69"/>
    </row>
    <row r="45907" spans="24:27" x14ac:dyDescent="0.25">
      <c r="X45907" s="69"/>
      <c r="Y45907" s="69"/>
      <c r="Z45907" s="69"/>
      <c r="AA45907" s="69"/>
    </row>
    <row r="45908" spans="24:27" x14ac:dyDescent="0.25">
      <c r="X45908" s="69"/>
      <c r="Y45908" s="69"/>
      <c r="Z45908" s="69"/>
      <c r="AA45908" s="69"/>
    </row>
    <row r="45909" spans="24:27" x14ac:dyDescent="0.25">
      <c r="X45909" s="69"/>
      <c r="Y45909" s="69"/>
      <c r="Z45909" s="69"/>
      <c r="AA45909" s="69"/>
    </row>
    <row r="45910" spans="24:27" x14ac:dyDescent="0.25">
      <c r="X45910" s="69"/>
      <c r="Y45910" s="69"/>
      <c r="Z45910" s="69"/>
      <c r="AA45910" s="69"/>
    </row>
    <row r="45911" spans="24:27" x14ac:dyDescent="0.25">
      <c r="X45911" s="69"/>
      <c r="Y45911" s="69"/>
      <c r="Z45911" s="69"/>
      <c r="AA45911" s="69"/>
    </row>
    <row r="45912" spans="24:27" x14ac:dyDescent="0.25">
      <c r="X45912" s="69"/>
      <c r="Y45912" s="69"/>
      <c r="Z45912" s="69"/>
      <c r="AA45912" s="69"/>
    </row>
    <row r="45913" spans="24:27" x14ac:dyDescent="0.25">
      <c r="X45913" s="69"/>
      <c r="Y45913" s="69"/>
      <c r="Z45913" s="69"/>
      <c r="AA45913" s="69"/>
    </row>
    <row r="45914" spans="24:27" x14ac:dyDescent="0.25">
      <c r="X45914" s="69"/>
      <c r="Y45914" s="69"/>
      <c r="Z45914" s="69"/>
      <c r="AA45914" s="69"/>
    </row>
    <row r="45915" spans="24:27" x14ac:dyDescent="0.25">
      <c r="X45915" s="69"/>
      <c r="Y45915" s="69"/>
      <c r="Z45915" s="69"/>
      <c r="AA45915" s="69"/>
    </row>
    <row r="45916" spans="24:27" x14ac:dyDescent="0.25">
      <c r="X45916" s="69"/>
      <c r="Y45916" s="69"/>
      <c r="Z45916" s="69"/>
      <c r="AA45916" s="69"/>
    </row>
    <row r="45917" spans="24:27" x14ac:dyDescent="0.25">
      <c r="X45917" s="69"/>
      <c r="Y45917" s="69"/>
      <c r="Z45917" s="69"/>
      <c r="AA45917" s="69"/>
    </row>
    <row r="45918" spans="24:27" x14ac:dyDescent="0.25">
      <c r="X45918" s="69"/>
      <c r="Y45918" s="69"/>
      <c r="Z45918" s="69"/>
      <c r="AA45918" s="69"/>
    </row>
    <row r="45919" spans="24:27" x14ac:dyDescent="0.25">
      <c r="X45919" s="69"/>
      <c r="Y45919" s="69"/>
      <c r="Z45919" s="69"/>
      <c r="AA45919" s="69"/>
    </row>
    <row r="45920" spans="24:27" x14ac:dyDescent="0.25">
      <c r="X45920" s="69"/>
      <c r="Y45920" s="69"/>
      <c r="Z45920" s="69"/>
      <c r="AA45920" s="69"/>
    </row>
    <row r="45921" spans="24:27" x14ac:dyDescent="0.25">
      <c r="X45921" s="69"/>
      <c r="Y45921" s="69"/>
      <c r="Z45921" s="69"/>
      <c r="AA45921" s="69"/>
    </row>
    <row r="45922" spans="24:27" x14ac:dyDescent="0.25">
      <c r="X45922" s="69"/>
      <c r="Y45922" s="69"/>
      <c r="Z45922" s="69"/>
      <c r="AA45922" s="69"/>
    </row>
    <row r="45923" spans="24:27" x14ac:dyDescent="0.25">
      <c r="X45923" s="69"/>
      <c r="Y45923" s="69"/>
      <c r="Z45923" s="69"/>
      <c r="AA45923" s="69"/>
    </row>
    <row r="45924" spans="24:27" x14ac:dyDescent="0.25">
      <c r="X45924" s="69"/>
      <c r="Y45924" s="69"/>
      <c r="Z45924" s="69"/>
      <c r="AA45924" s="69"/>
    </row>
    <row r="45925" spans="24:27" x14ac:dyDescent="0.25">
      <c r="X45925" s="69"/>
      <c r="Y45925" s="69"/>
      <c r="Z45925" s="69"/>
      <c r="AA45925" s="69"/>
    </row>
    <row r="45926" spans="24:27" x14ac:dyDescent="0.25">
      <c r="X45926" s="69"/>
      <c r="Y45926" s="69"/>
      <c r="Z45926" s="69"/>
      <c r="AA45926" s="69"/>
    </row>
    <row r="45927" spans="24:27" x14ac:dyDescent="0.25">
      <c r="X45927" s="69"/>
      <c r="Y45927" s="69"/>
      <c r="Z45927" s="69"/>
      <c r="AA45927" s="69"/>
    </row>
    <row r="45928" spans="24:27" x14ac:dyDescent="0.25">
      <c r="X45928" s="69"/>
      <c r="Y45928" s="69"/>
      <c r="Z45928" s="69"/>
      <c r="AA45928" s="69"/>
    </row>
    <row r="45929" spans="24:27" x14ac:dyDescent="0.25">
      <c r="X45929" s="69"/>
      <c r="Y45929" s="69"/>
      <c r="Z45929" s="69"/>
      <c r="AA45929" s="69"/>
    </row>
    <row r="45930" spans="24:27" x14ac:dyDescent="0.25">
      <c r="X45930" s="69"/>
      <c r="Y45930" s="69"/>
      <c r="Z45930" s="69"/>
      <c r="AA45930" s="69"/>
    </row>
    <row r="45931" spans="24:27" x14ac:dyDescent="0.25">
      <c r="X45931" s="69"/>
      <c r="Y45931" s="69"/>
      <c r="Z45931" s="69"/>
      <c r="AA45931" s="69"/>
    </row>
    <row r="45932" spans="24:27" x14ac:dyDescent="0.25">
      <c r="X45932" s="69"/>
      <c r="Y45932" s="69"/>
      <c r="Z45932" s="69"/>
      <c r="AA45932" s="69"/>
    </row>
    <row r="45933" spans="24:27" x14ac:dyDescent="0.25">
      <c r="X45933" s="69"/>
      <c r="Y45933" s="69"/>
      <c r="Z45933" s="69"/>
      <c r="AA45933" s="69"/>
    </row>
    <row r="45934" spans="24:27" x14ac:dyDescent="0.25">
      <c r="X45934" s="69"/>
      <c r="Y45934" s="69"/>
      <c r="Z45934" s="69"/>
      <c r="AA45934" s="69"/>
    </row>
    <row r="45935" spans="24:27" x14ac:dyDescent="0.25">
      <c r="X45935" s="69"/>
      <c r="Y45935" s="69"/>
      <c r="Z45935" s="69"/>
      <c r="AA45935" s="69"/>
    </row>
    <row r="45936" spans="24:27" x14ac:dyDescent="0.25">
      <c r="X45936" s="69"/>
      <c r="Y45936" s="69"/>
      <c r="Z45936" s="69"/>
      <c r="AA45936" s="69"/>
    </row>
    <row r="45937" spans="24:27" x14ac:dyDescent="0.25">
      <c r="X45937" s="69"/>
      <c r="Y45937" s="69"/>
      <c r="Z45937" s="69"/>
      <c r="AA45937" s="69"/>
    </row>
    <row r="45938" spans="24:27" x14ac:dyDescent="0.25">
      <c r="X45938" s="69"/>
      <c r="Y45938" s="69"/>
      <c r="Z45938" s="69"/>
      <c r="AA45938" s="69"/>
    </row>
    <row r="45939" spans="24:27" x14ac:dyDescent="0.25">
      <c r="X45939" s="69"/>
      <c r="Y45939" s="69"/>
      <c r="Z45939" s="69"/>
      <c r="AA45939" s="69"/>
    </row>
    <row r="45940" spans="24:27" x14ac:dyDescent="0.25">
      <c r="X45940" s="69"/>
      <c r="Y45940" s="69"/>
      <c r="Z45940" s="69"/>
      <c r="AA45940" s="69"/>
    </row>
    <row r="45941" spans="24:27" x14ac:dyDescent="0.25">
      <c r="X45941" s="69"/>
      <c r="Y45941" s="69"/>
      <c r="Z45941" s="69"/>
      <c r="AA45941" s="69"/>
    </row>
    <row r="45942" spans="24:27" x14ac:dyDescent="0.25">
      <c r="X45942" s="69"/>
      <c r="Y45942" s="69"/>
      <c r="Z45942" s="69"/>
      <c r="AA45942" s="69"/>
    </row>
    <row r="45943" spans="24:27" x14ac:dyDescent="0.25">
      <c r="X45943" s="69"/>
      <c r="Y45943" s="69"/>
      <c r="Z45943" s="69"/>
      <c r="AA45943" s="69"/>
    </row>
    <row r="45944" spans="24:27" x14ac:dyDescent="0.25">
      <c r="X45944" s="69"/>
      <c r="Y45944" s="69"/>
      <c r="Z45944" s="69"/>
      <c r="AA45944" s="69"/>
    </row>
    <row r="45945" spans="24:27" x14ac:dyDescent="0.25">
      <c r="X45945" s="69"/>
      <c r="Y45945" s="69"/>
      <c r="Z45945" s="69"/>
      <c r="AA45945" s="69"/>
    </row>
    <row r="45946" spans="24:27" x14ac:dyDescent="0.25">
      <c r="X45946" s="69"/>
      <c r="Y45946" s="69"/>
      <c r="Z45946" s="69"/>
      <c r="AA45946" s="69"/>
    </row>
    <row r="45947" spans="24:27" x14ac:dyDescent="0.25">
      <c r="X45947" s="69"/>
      <c r="Y45947" s="69"/>
      <c r="Z45947" s="69"/>
      <c r="AA45947" s="69"/>
    </row>
    <row r="45948" spans="24:27" x14ac:dyDescent="0.25">
      <c r="X45948" s="69"/>
      <c r="Y45948" s="69"/>
      <c r="Z45948" s="69"/>
      <c r="AA45948" s="69"/>
    </row>
    <row r="45949" spans="24:27" x14ac:dyDescent="0.25">
      <c r="X45949" s="69"/>
      <c r="Y45949" s="69"/>
      <c r="Z45949" s="69"/>
      <c r="AA45949" s="69"/>
    </row>
    <row r="45950" spans="24:27" x14ac:dyDescent="0.25">
      <c r="X45950" s="69"/>
      <c r="Y45950" s="69"/>
      <c r="Z45950" s="69"/>
      <c r="AA45950" s="69"/>
    </row>
    <row r="45951" spans="24:27" x14ac:dyDescent="0.25">
      <c r="X45951" s="69"/>
      <c r="Y45951" s="69"/>
      <c r="Z45951" s="69"/>
      <c r="AA45951" s="69"/>
    </row>
    <row r="45952" spans="24:27" x14ac:dyDescent="0.25">
      <c r="X45952" s="69"/>
      <c r="Y45952" s="69"/>
      <c r="Z45952" s="69"/>
      <c r="AA45952" s="69"/>
    </row>
    <row r="45953" spans="24:27" x14ac:dyDescent="0.25">
      <c r="X45953" s="69"/>
      <c r="Y45953" s="69"/>
      <c r="Z45953" s="69"/>
      <c r="AA45953" s="69"/>
    </row>
    <row r="45954" spans="24:27" x14ac:dyDescent="0.25">
      <c r="X45954" s="69"/>
      <c r="Y45954" s="69"/>
      <c r="Z45954" s="69"/>
      <c r="AA45954" s="69"/>
    </row>
    <row r="45955" spans="24:27" x14ac:dyDescent="0.25">
      <c r="X45955" s="69"/>
      <c r="Y45955" s="69"/>
      <c r="Z45955" s="69"/>
      <c r="AA45955" s="69"/>
    </row>
    <row r="45956" spans="24:27" x14ac:dyDescent="0.25">
      <c r="X45956" s="69"/>
      <c r="Y45956" s="69"/>
      <c r="Z45956" s="69"/>
      <c r="AA45956" s="69"/>
    </row>
    <row r="45957" spans="24:27" x14ac:dyDescent="0.25">
      <c r="X45957" s="69"/>
      <c r="Y45957" s="69"/>
      <c r="Z45957" s="69"/>
      <c r="AA45957" s="69"/>
    </row>
    <row r="45958" spans="24:27" x14ac:dyDescent="0.25">
      <c r="X45958" s="69"/>
      <c r="Y45958" s="69"/>
      <c r="Z45958" s="69"/>
      <c r="AA45958" s="69"/>
    </row>
    <row r="45959" spans="24:27" x14ac:dyDescent="0.25">
      <c r="X45959" s="69"/>
      <c r="Y45959" s="69"/>
      <c r="Z45959" s="69"/>
      <c r="AA45959" s="69"/>
    </row>
    <row r="45960" spans="24:27" x14ac:dyDescent="0.25">
      <c r="X45960" s="69"/>
      <c r="Y45960" s="69"/>
      <c r="Z45960" s="69"/>
      <c r="AA45960" s="69"/>
    </row>
    <row r="45961" spans="24:27" x14ac:dyDescent="0.25">
      <c r="X45961" s="69"/>
      <c r="Y45961" s="69"/>
      <c r="Z45961" s="69"/>
      <c r="AA45961" s="69"/>
    </row>
    <row r="45962" spans="24:27" x14ac:dyDescent="0.25">
      <c r="X45962" s="69"/>
      <c r="Y45962" s="69"/>
      <c r="Z45962" s="69"/>
      <c r="AA45962" s="69"/>
    </row>
    <row r="45963" spans="24:27" x14ac:dyDescent="0.25">
      <c r="X45963" s="69"/>
      <c r="Y45963" s="69"/>
      <c r="Z45963" s="69"/>
      <c r="AA45963" s="69"/>
    </row>
    <row r="45964" spans="24:27" x14ac:dyDescent="0.25">
      <c r="X45964" s="69"/>
      <c r="Y45964" s="69"/>
      <c r="Z45964" s="69"/>
      <c r="AA45964" s="69"/>
    </row>
    <row r="45965" spans="24:27" x14ac:dyDescent="0.25">
      <c r="X45965" s="69"/>
      <c r="Y45965" s="69"/>
      <c r="Z45965" s="69"/>
      <c r="AA45965" s="69"/>
    </row>
    <row r="45966" spans="24:27" x14ac:dyDescent="0.25">
      <c r="X45966" s="69"/>
      <c r="Y45966" s="69"/>
      <c r="Z45966" s="69"/>
      <c r="AA45966" s="69"/>
    </row>
    <row r="45967" spans="24:27" x14ac:dyDescent="0.25">
      <c r="X45967" s="69"/>
      <c r="Y45967" s="69"/>
      <c r="Z45967" s="69"/>
      <c r="AA45967" s="69"/>
    </row>
    <row r="45968" spans="24:27" x14ac:dyDescent="0.25">
      <c r="X45968" s="69"/>
      <c r="Y45968" s="69"/>
      <c r="Z45968" s="69"/>
      <c r="AA45968" s="69"/>
    </row>
    <row r="45969" spans="24:27" x14ac:dyDescent="0.25">
      <c r="X45969" s="69"/>
      <c r="Y45969" s="69"/>
      <c r="Z45969" s="69"/>
      <c r="AA45969" s="69"/>
    </row>
    <row r="45970" spans="24:27" x14ac:dyDescent="0.25">
      <c r="X45970" s="69"/>
      <c r="Y45970" s="69"/>
      <c r="Z45970" s="69"/>
      <c r="AA45970" s="69"/>
    </row>
    <row r="45971" spans="24:27" x14ac:dyDescent="0.25">
      <c r="X45971" s="69"/>
      <c r="Y45971" s="69"/>
      <c r="Z45971" s="69"/>
      <c r="AA45971" s="69"/>
    </row>
    <row r="45972" spans="24:27" x14ac:dyDescent="0.25">
      <c r="X45972" s="69"/>
      <c r="Y45972" s="69"/>
      <c r="Z45972" s="69"/>
      <c r="AA45972" s="69"/>
    </row>
    <row r="45973" spans="24:27" x14ac:dyDescent="0.25">
      <c r="X45973" s="69"/>
      <c r="Y45973" s="69"/>
      <c r="Z45973" s="69"/>
      <c r="AA45973" s="69"/>
    </row>
    <row r="45974" spans="24:27" x14ac:dyDescent="0.25">
      <c r="X45974" s="69"/>
      <c r="Y45974" s="69"/>
      <c r="Z45974" s="69"/>
      <c r="AA45974" s="69"/>
    </row>
    <row r="45975" spans="24:27" x14ac:dyDescent="0.25">
      <c r="X45975" s="69"/>
      <c r="Y45975" s="69"/>
      <c r="Z45975" s="69"/>
      <c r="AA45975" s="69"/>
    </row>
    <row r="45976" spans="24:27" x14ac:dyDescent="0.25">
      <c r="X45976" s="69"/>
      <c r="Y45976" s="69"/>
      <c r="Z45976" s="69"/>
      <c r="AA45976" s="69"/>
    </row>
    <row r="45977" spans="24:27" x14ac:dyDescent="0.25">
      <c r="X45977" s="69"/>
      <c r="Y45977" s="69"/>
      <c r="Z45977" s="69"/>
      <c r="AA45977" s="69"/>
    </row>
    <row r="45978" spans="24:27" x14ac:dyDescent="0.25">
      <c r="X45978" s="69"/>
      <c r="Y45978" s="69"/>
      <c r="Z45978" s="69"/>
      <c r="AA45978" s="69"/>
    </row>
    <row r="45979" spans="24:27" x14ac:dyDescent="0.25">
      <c r="X45979" s="69"/>
      <c r="Y45979" s="69"/>
      <c r="Z45979" s="69"/>
      <c r="AA45979" s="69"/>
    </row>
    <row r="45980" spans="24:27" x14ac:dyDescent="0.25">
      <c r="X45980" s="69"/>
      <c r="Y45980" s="69"/>
      <c r="Z45980" s="69"/>
      <c r="AA45980" s="69"/>
    </row>
    <row r="45981" spans="24:27" x14ac:dyDescent="0.25">
      <c r="X45981" s="69"/>
      <c r="Y45981" s="69"/>
      <c r="Z45981" s="69"/>
      <c r="AA45981" s="69"/>
    </row>
    <row r="45982" spans="24:27" x14ac:dyDescent="0.25">
      <c r="X45982" s="69"/>
      <c r="Y45982" s="69"/>
      <c r="Z45982" s="69"/>
      <c r="AA45982" s="69"/>
    </row>
    <row r="45983" spans="24:27" x14ac:dyDescent="0.25">
      <c r="X45983" s="69"/>
      <c r="Y45983" s="69"/>
      <c r="Z45983" s="69"/>
      <c r="AA45983" s="69"/>
    </row>
    <row r="45984" spans="24:27" x14ac:dyDescent="0.25">
      <c r="X45984" s="69"/>
      <c r="Y45984" s="69"/>
      <c r="Z45984" s="69"/>
      <c r="AA45984" s="69"/>
    </row>
    <row r="45985" spans="24:27" x14ac:dyDescent="0.25">
      <c r="X45985" s="69"/>
      <c r="Y45985" s="69"/>
      <c r="Z45985" s="69"/>
      <c r="AA45985" s="69"/>
    </row>
    <row r="45986" spans="24:27" x14ac:dyDescent="0.25">
      <c r="X45986" s="69"/>
      <c r="Y45986" s="69"/>
      <c r="Z45986" s="69"/>
      <c r="AA45986" s="69"/>
    </row>
    <row r="45987" spans="24:27" x14ac:dyDescent="0.25">
      <c r="X45987" s="69"/>
      <c r="Y45987" s="69"/>
      <c r="Z45987" s="69"/>
      <c r="AA45987" s="69"/>
    </row>
    <row r="45988" spans="24:27" x14ac:dyDescent="0.25">
      <c r="X45988" s="69"/>
      <c r="Y45988" s="69"/>
      <c r="Z45988" s="69"/>
      <c r="AA45988" s="69"/>
    </row>
    <row r="45989" spans="24:27" x14ac:dyDescent="0.25">
      <c r="X45989" s="69"/>
      <c r="Y45989" s="69"/>
      <c r="Z45989" s="69"/>
      <c r="AA45989" s="69"/>
    </row>
    <row r="45990" spans="24:27" x14ac:dyDescent="0.25">
      <c r="X45990" s="69"/>
      <c r="Y45990" s="69"/>
      <c r="Z45990" s="69"/>
      <c r="AA45990" s="69"/>
    </row>
    <row r="45991" spans="24:27" x14ac:dyDescent="0.25">
      <c r="X45991" s="69"/>
      <c r="Y45991" s="69"/>
      <c r="Z45991" s="69"/>
      <c r="AA45991" s="69"/>
    </row>
    <row r="45992" spans="24:27" x14ac:dyDescent="0.25">
      <c r="X45992" s="69"/>
      <c r="Y45992" s="69"/>
      <c r="Z45992" s="69"/>
      <c r="AA45992" s="69"/>
    </row>
    <row r="45993" spans="24:27" x14ac:dyDescent="0.25">
      <c r="X45993" s="69"/>
      <c r="Y45993" s="69"/>
      <c r="Z45993" s="69"/>
      <c r="AA45993" s="69"/>
    </row>
    <row r="45994" spans="24:27" x14ac:dyDescent="0.25">
      <c r="X45994" s="69"/>
      <c r="Y45994" s="69"/>
      <c r="Z45994" s="69"/>
      <c r="AA45994" s="69"/>
    </row>
    <row r="45995" spans="24:27" x14ac:dyDescent="0.25">
      <c r="X45995" s="69"/>
      <c r="Y45995" s="69"/>
      <c r="Z45995" s="69"/>
      <c r="AA45995" s="69"/>
    </row>
    <row r="45996" spans="24:27" x14ac:dyDescent="0.25">
      <c r="X45996" s="69"/>
      <c r="Y45996" s="69"/>
      <c r="Z45996" s="69"/>
      <c r="AA45996" s="69"/>
    </row>
    <row r="45997" spans="24:27" x14ac:dyDescent="0.25">
      <c r="X45997" s="69"/>
      <c r="Y45997" s="69"/>
      <c r="Z45997" s="69"/>
      <c r="AA45997" s="69"/>
    </row>
    <row r="45998" spans="24:27" x14ac:dyDescent="0.25">
      <c r="X45998" s="69"/>
      <c r="Y45998" s="69"/>
      <c r="Z45998" s="69"/>
      <c r="AA45998" s="69"/>
    </row>
    <row r="45999" spans="24:27" x14ac:dyDescent="0.25">
      <c r="X45999" s="69"/>
      <c r="Y45999" s="69"/>
      <c r="Z45999" s="69"/>
      <c r="AA45999" s="69"/>
    </row>
    <row r="46000" spans="24:27" x14ac:dyDescent="0.25">
      <c r="X46000" s="69"/>
      <c r="Y46000" s="69"/>
      <c r="Z46000" s="69"/>
      <c r="AA46000" s="69"/>
    </row>
    <row r="46001" spans="24:27" x14ac:dyDescent="0.25">
      <c r="X46001" s="69"/>
      <c r="Y46001" s="69"/>
      <c r="Z46001" s="69"/>
      <c r="AA46001" s="69"/>
    </row>
    <row r="46002" spans="24:27" x14ac:dyDescent="0.25">
      <c r="X46002" s="69"/>
      <c r="Y46002" s="69"/>
      <c r="Z46002" s="69"/>
      <c r="AA46002" s="69"/>
    </row>
    <row r="46003" spans="24:27" x14ac:dyDescent="0.25">
      <c r="X46003" s="69"/>
      <c r="Y46003" s="69"/>
      <c r="Z46003" s="69"/>
      <c r="AA46003" s="69"/>
    </row>
    <row r="46004" spans="24:27" x14ac:dyDescent="0.25">
      <c r="X46004" s="69"/>
      <c r="Y46004" s="69"/>
      <c r="Z46004" s="69"/>
      <c r="AA46004" s="69"/>
    </row>
    <row r="46005" spans="24:27" x14ac:dyDescent="0.25">
      <c r="X46005" s="69"/>
      <c r="Y46005" s="69"/>
      <c r="Z46005" s="69"/>
      <c r="AA46005" s="69"/>
    </row>
    <row r="46006" spans="24:27" x14ac:dyDescent="0.25">
      <c r="X46006" s="69"/>
      <c r="Y46006" s="69"/>
      <c r="Z46006" s="69"/>
      <c r="AA46006" s="69"/>
    </row>
    <row r="46007" spans="24:27" x14ac:dyDescent="0.25">
      <c r="X46007" s="69"/>
      <c r="Y46007" s="69"/>
      <c r="Z46007" s="69"/>
      <c r="AA46007" s="69"/>
    </row>
    <row r="46008" spans="24:27" x14ac:dyDescent="0.25">
      <c r="X46008" s="69"/>
      <c r="Y46008" s="69"/>
      <c r="Z46008" s="69"/>
      <c r="AA46008" s="69"/>
    </row>
    <row r="46009" spans="24:27" x14ac:dyDescent="0.25">
      <c r="X46009" s="69"/>
      <c r="Y46009" s="69"/>
      <c r="Z46009" s="69"/>
      <c r="AA46009" s="69"/>
    </row>
    <row r="46010" spans="24:27" x14ac:dyDescent="0.25">
      <c r="X46010" s="69"/>
      <c r="Y46010" s="69"/>
      <c r="Z46010" s="69"/>
      <c r="AA46010" s="69"/>
    </row>
    <row r="46011" spans="24:27" x14ac:dyDescent="0.25">
      <c r="X46011" s="69"/>
      <c r="Y46011" s="69"/>
      <c r="Z46011" s="69"/>
      <c r="AA46011" s="69"/>
    </row>
    <row r="46012" spans="24:27" x14ac:dyDescent="0.25">
      <c r="X46012" s="69"/>
      <c r="Y46012" s="69"/>
      <c r="Z46012" s="69"/>
      <c r="AA46012" s="69"/>
    </row>
    <row r="46013" spans="24:27" x14ac:dyDescent="0.25">
      <c r="X46013" s="69"/>
      <c r="Y46013" s="69"/>
      <c r="Z46013" s="69"/>
      <c r="AA46013" s="69"/>
    </row>
    <row r="46014" spans="24:27" x14ac:dyDescent="0.25">
      <c r="X46014" s="69"/>
      <c r="Y46014" s="69"/>
      <c r="Z46014" s="69"/>
      <c r="AA46014" s="69"/>
    </row>
    <row r="46015" spans="24:27" x14ac:dyDescent="0.25">
      <c r="X46015" s="69"/>
      <c r="Y46015" s="69"/>
      <c r="Z46015" s="69"/>
      <c r="AA46015" s="69"/>
    </row>
    <row r="46016" spans="24:27" x14ac:dyDescent="0.25">
      <c r="X46016" s="69"/>
      <c r="Y46016" s="69"/>
      <c r="Z46016" s="69"/>
      <c r="AA46016" s="69"/>
    </row>
    <row r="46017" spans="24:27" x14ac:dyDescent="0.25">
      <c r="X46017" s="69"/>
      <c r="Y46017" s="69"/>
      <c r="Z46017" s="69"/>
      <c r="AA46017" s="69"/>
    </row>
    <row r="46018" spans="24:27" x14ac:dyDescent="0.25">
      <c r="X46018" s="69"/>
      <c r="Y46018" s="69"/>
      <c r="Z46018" s="69"/>
      <c r="AA46018" s="69"/>
    </row>
    <row r="46019" spans="24:27" x14ac:dyDescent="0.25">
      <c r="X46019" s="69"/>
      <c r="Y46019" s="69"/>
      <c r="Z46019" s="69"/>
      <c r="AA46019" s="69"/>
    </row>
    <row r="46020" spans="24:27" x14ac:dyDescent="0.25">
      <c r="X46020" s="69"/>
      <c r="Y46020" s="69"/>
      <c r="Z46020" s="69"/>
      <c r="AA46020" s="69"/>
    </row>
    <row r="46021" spans="24:27" x14ac:dyDescent="0.25">
      <c r="X46021" s="69"/>
      <c r="Y46021" s="69"/>
      <c r="Z46021" s="69"/>
      <c r="AA46021" s="69"/>
    </row>
    <row r="46022" spans="24:27" x14ac:dyDescent="0.25">
      <c r="X46022" s="69"/>
      <c r="Y46022" s="69"/>
      <c r="Z46022" s="69"/>
      <c r="AA46022" s="69"/>
    </row>
    <row r="46023" spans="24:27" x14ac:dyDescent="0.25">
      <c r="X46023" s="69"/>
      <c r="Y46023" s="69"/>
      <c r="Z46023" s="69"/>
      <c r="AA46023" s="69"/>
    </row>
    <row r="46024" spans="24:27" x14ac:dyDescent="0.25">
      <c r="X46024" s="69"/>
      <c r="Y46024" s="69"/>
      <c r="Z46024" s="69"/>
      <c r="AA46024" s="69"/>
    </row>
    <row r="46025" spans="24:27" x14ac:dyDescent="0.25">
      <c r="X46025" s="69"/>
      <c r="Y46025" s="69"/>
      <c r="Z46025" s="69"/>
      <c r="AA46025" s="69"/>
    </row>
    <row r="46026" spans="24:27" x14ac:dyDescent="0.25">
      <c r="X46026" s="69"/>
      <c r="Y46026" s="69"/>
      <c r="Z46026" s="69"/>
      <c r="AA46026" s="69"/>
    </row>
    <row r="46027" spans="24:27" x14ac:dyDescent="0.25">
      <c r="X46027" s="69"/>
      <c r="Y46027" s="69"/>
      <c r="Z46027" s="69"/>
      <c r="AA46027" s="69"/>
    </row>
    <row r="46028" spans="24:27" x14ac:dyDescent="0.25">
      <c r="X46028" s="69"/>
      <c r="Y46028" s="69"/>
      <c r="Z46028" s="69"/>
      <c r="AA46028" s="69"/>
    </row>
    <row r="46029" spans="24:27" x14ac:dyDescent="0.25">
      <c r="X46029" s="69"/>
      <c r="Y46029" s="69"/>
      <c r="Z46029" s="69"/>
      <c r="AA46029" s="69"/>
    </row>
    <row r="46030" spans="24:27" x14ac:dyDescent="0.25">
      <c r="X46030" s="69"/>
      <c r="Y46030" s="69"/>
      <c r="Z46030" s="69"/>
      <c r="AA46030" s="69"/>
    </row>
    <row r="46031" spans="24:27" x14ac:dyDescent="0.25">
      <c r="X46031" s="69"/>
      <c r="Y46031" s="69"/>
      <c r="Z46031" s="69"/>
      <c r="AA46031" s="69"/>
    </row>
    <row r="46032" spans="24:27" x14ac:dyDescent="0.25">
      <c r="X46032" s="69"/>
      <c r="Y46032" s="69"/>
      <c r="Z46032" s="69"/>
      <c r="AA46032" s="69"/>
    </row>
    <row r="46033" spans="24:27" x14ac:dyDescent="0.25">
      <c r="X46033" s="69"/>
      <c r="Y46033" s="69"/>
      <c r="Z46033" s="69"/>
      <c r="AA46033" s="69"/>
    </row>
    <row r="46034" spans="24:27" x14ac:dyDescent="0.25">
      <c r="X46034" s="69"/>
      <c r="Y46034" s="69"/>
      <c r="Z46034" s="69"/>
      <c r="AA46034" s="69"/>
    </row>
    <row r="46035" spans="24:27" x14ac:dyDescent="0.25">
      <c r="X46035" s="69"/>
      <c r="Y46035" s="69"/>
      <c r="Z46035" s="69"/>
      <c r="AA46035" s="69"/>
    </row>
    <row r="46036" spans="24:27" x14ac:dyDescent="0.25">
      <c r="X46036" s="69"/>
      <c r="Y46036" s="69"/>
      <c r="Z46036" s="69"/>
      <c r="AA46036" s="69"/>
    </row>
    <row r="46037" spans="24:27" x14ac:dyDescent="0.25">
      <c r="X46037" s="69"/>
      <c r="Y46037" s="69"/>
      <c r="Z46037" s="69"/>
      <c r="AA46037" s="69"/>
    </row>
    <row r="46038" spans="24:27" x14ac:dyDescent="0.25">
      <c r="X46038" s="69"/>
      <c r="Y46038" s="69"/>
      <c r="Z46038" s="69"/>
      <c r="AA46038" s="69"/>
    </row>
    <row r="46039" spans="24:27" x14ac:dyDescent="0.25">
      <c r="X46039" s="69"/>
      <c r="Y46039" s="69"/>
      <c r="Z46039" s="69"/>
      <c r="AA46039" s="69"/>
    </row>
    <row r="46040" spans="24:27" x14ac:dyDescent="0.25">
      <c r="X46040" s="69"/>
      <c r="Y46040" s="69"/>
      <c r="Z46040" s="69"/>
      <c r="AA46040" s="69"/>
    </row>
    <row r="46041" spans="24:27" x14ac:dyDescent="0.25">
      <c r="X46041" s="69"/>
      <c r="Y46041" s="69"/>
      <c r="Z46041" s="69"/>
      <c r="AA46041" s="69"/>
    </row>
    <row r="46042" spans="24:27" x14ac:dyDescent="0.25">
      <c r="X46042" s="69"/>
      <c r="Y46042" s="69"/>
      <c r="Z46042" s="69"/>
      <c r="AA46042" s="69"/>
    </row>
    <row r="46043" spans="24:27" x14ac:dyDescent="0.25">
      <c r="X46043" s="69"/>
      <c r="Y46043" s="69"/>
      <c r="Z46043" s="69"/>
      <c r="AA46043" s="69"/>
    </row>
    <row r="46044" spans="24:27" x14ac:dyDescent="0.25">
      <c r="X46044" s="69"/>
      <c r="Y46044" s="69"/>
      <c r="Z46044" s="69"/>
      <c r="AA46044" s="69"/>
    </row>
    <row r="46045" spans="24:27" x14ac:dyDescent="0.25">
      <c r="X46045" s="69"/>
      <c r="Y46045" s="69"/>
      <c r="Z46045" s="69"/>
      <c r="AA46045" s="69"/>
    </row>
    <row r="46046" spans="24:27" x14ac:dyDescent="0.25">
      <c r="X46046" s="69"/>
      <c r="Y46046" s="69"/>
      <c r="Z46046" s="69"/>
      <c r="AA46046" s="69"/>
    </row>
    <row r="46047" spans="24:27" x14ac:dyDescent="0.25">
      <c r="X46047" s="69"/>
      <c r="Y46047" s="69"/>
      <c r="Z46047" s="69"/>
      <c r="AA46047" s="69"/>
    </row>
    <row r="46048" spans="24:27" x14ac:dyDescent="0.25">
      <c r="X46048" s="69"/>
      <c r="Y46048" s="69"/>
      <c r="Z46048" s="69"/>
      <c r="AA46048" s="69"/>
    </row>
    <row r="46049" spans="24:27" x14ac:dyDescent="0.25">
      <c r="X46049" s="69"/>
      <c r="Y46049" s="69"/>
      <c r="Z46049" s="69"/>
      <c r="AA46049" s="69"/>
    </row>
    <row r="46050" spans="24:27" x14ac:dyDescent="0.25">
      <c r="X46050" s="69"/>
      <c r="Y46050" s="69"/>
      <c r="Z46050" s="69"/>
      <c r="AA46050" s="69"/>
    </row>
    <row r="46051" spans="24:27" x14ac:dyDescent="0.25">
      <c r="X46051" s="69"/>
      <c r="Y46051" s="69"/>
      <c r="Z46051" s="69"/>
      <c r="AA46051" s="69"/>
    </row>
    <row r="46052" spans="24:27" x14ac:dyDescent="0.25">
      <c r="X46052" s="69"/>
      <c r="Y46052" s="69"/>
      <c r="Z46052" s="69"/>
      <c r="AA46052" s="69"/>
    </row>
    <row r="46053" spans="24:27" x14ac:dyDescent="0.25">
      <c r="X46053" s="69"/>
      <c r="Y46053" s="69"/>
      <c r="Z46053" s="69"/>
      <c r="AA46053" s="69"/>
    </row>
    <row r="46054" spans="24:27" x14ac:dyDescent="0.25">
      <c r="X46054" s="69"/>
      <c r="Y46054" s="69"/>
      <c r="Z46054" s="69"/>
      <c r="AA46054" s="69"/>
    </row>
    <row r="46055" spans="24:27" x14ac:dyDescent="0.25">
      <c r="X46055" s="69"/>
      <c r="Y46055" s="69"/>
      <c r="Z46055" s="69"/>
      <c r="AA46055" s="69"/>
    </row>
    <row r="46056" spans="24:27" x14ac:dyDescent="0.25">
      <c r="X46056" s="69"/>
      <c r="Y46056" s="69"/>
      <c r="Z46056" s="69"/>
      <c r="AA46056" s="69"/>
    </row>
    <row r="46057" spans="24:27" x14ac:dyDescent="0.25">
      <c r="X46057" s="69"/>
      <c r="Y46057" s="69"/>
      <c r="Z46057" s="69"/>
      <c r="AA46057" s="69"/>
    </row>
    <row r="46058" spans="24:27" x14ac:dyDescent="0.25">
      <c r="X46058" s="69"/>
      <c r="Y46058" s="69"/>
      <c r="Z46058" s="69"/>
      <c r="AA46058" s="69"/>
    </row>
    <row r="46059" spans="24:27" x14ac:dyDescent="0.25">
      <c r="X46059" s="69"/>
      <c r="Y46059" s="69"/>
      <c r="Z46059" s="69"/>
      <c r="AA46059" s="69"/>
    </row>
    <row r="46060" spans="24:27" x14ac:dyDescent="0.25">
      <c r="X46060" s="69"/>
      <c r="Y46060" s="69"/>
      <c r="Z46060" s="69"/>
      <c r="AA46060" s="69"/>
    </row>
    <row r="46061" spans="24:27" x14ac:dyDescent="0.25">
      <c r="X46061" s="69"/>
      <c r="Y46061" s="69"/>
      <c r="Z46061" s="69"/>
      <c r="AA46061" s="69"/>
    </row>
    <row r="46062" spans="24:27" x14ac:dyDescent="0.25">
      <c r="X46062" s="69"/>
      <c r="Y46062" s="69"/>
      <c r="Z46062" s="69"/>
      <c r="AA46062" s="69"/>
    </row>
    <row r="46063" spans="24:27" x14ac:dyDescent="0.25">
      <c r="X46063" s="69"/>
      <c r="Y46063" s="69"/>
      <c r="Z46063" s="69"/>
      <c r="AA46063" s="69"/>
    </row>
    <row r="46064" spans="24:27" x14ac:dyDescent="0.25">
      <c r="X46064" s="69"/>
      <c r="Y46064" s="69"/>
      <c r="Z46064" s="69"/>
      <c r="AA46064" s="69"/>
    </row>
    <row r="46065" spans="24:27" x14ac:dyDescent="0.25">
      <c r="X46065" s="69"/>
      <c r="Y46065" s="69"/>
      <c r="Z46065" s="69"/>
      <c r="AA46065" s="69"/>
    </row>
    <row r="46066" spans="24:27" x14ac:dyDescent="0.25">
      <c r="X46066" s="69"/>
      <c r="Y46066" s="69"/>
      <c r="Z46066" s="69"/>
      <c r="AA46066" s="69"/>
    </row>
    <row r="46067" spans="24:27" x14ac:dyDescent="0.25">
      <c r="X46067" s="69"/>
      <c r="Y46067" s="69"/>
      <c r="Z46067" s="69"/>
      <c r="AA46067" s="69"/>
    </row>
    <row r="46068" spans="24:27" x14ac:dyDescent="0.25">
      <c r="X46068" s="69"/>
      <c r="Y46068" s="69"/>
      <c r="Z46068" s="69"/>
      <c r="AA46068" s="69"/>
    </row>
    <row r="46069" spans="24:27" x14ac:dyDescent="0.25">
      <c r="X46069" s="69"/>
      <c r="Y46069" s="69"/>
      <c r="Z46069" s="69"/>
      <c r="AA46069" s="69"/>
    </row>
    <row r="46070" spans="24:27" x14ac:dyDescent="0.25">
      <c r="X46070" s="69"/>
      <c r="Y46070" s="69"/>
      <c r="Z46070" s="69"/>
      <c r="AA46070" s="69"/>
    </row>
    <row r="46071" spans="24:27" x14ac:dyDescent="0.25">
      <c r="X46071" s="69"/>
      <c r="Y46071" s="69"/>
      <c r="Z46071" s="69"/>
      <c r="AA46071" s="69"/>
    </row>
    <row r="46072" spans="24:27" x14ac:dyDescent="0.25">
      <c r="X46072" s="69"/>
      <c r="Y46072" s="69"/>
      <c r="Z46072" s="69"/>
      <c r="AA46072" s="69"/>
    </row>
    <row r="46073" spans="24:27" x14ac:dyDescent="0.25">
      <c r="X46073" s="69"/>
      <c r="Y46073" s="69"/>
      <c r="Z46073" s="69"/>
      <c r="AA46073" s="69"/>
    </row>
    <row r="46074" spans="24:27" x14ac:dyDescent="0.25">
      <c r="X46074" s="69"/>
      <c r="Y46074" s="69"/>
      <c r="Z46074" s="69"/>
      <c r="AA46074" s="69"/>
    </row>
    <row r="46075" spans="24:27" x14ac:dyDescent="0.25">
      <c r="X46075" s="69"/>
      <c r="Y46075" s="69"/>
      <c r="Z46075" s="69"/>
      <c r="AA46075" s="69"/>
    </row>
    <row r="46076" spans="24:27" x14ac:dyDescent="0.25">
      <c r="X46076" s="69"/>
      <c r="Y46076" s="69"/>
      <c r="Z46076" s="69"/>
      <c r="AA46076" s="69"/>
    </row>
    <row r="46077" spans="24:27" x14ac:dyDescent="0.25">
      <c r="X46077" s="69"/>
      <c r="Y46077" s="69"/>
      <c r="Z46077" s="69"/>
      <c r="AA46077" s="69"/>
    </row>
    <row r="46078" spans="24:27" x14ac:dyDescent="0.25">
      <c r="X46078" s="69"/>
      <c r="Y46078" s="69"/>
      <c r="Z46078" s="69"/>
      <c r="AA46078" s="69"/>
    </row>
    <row r="46079" spans="24:27" x14ac:dyDescent="0.25">
      <c r="X46079" s="69"/>
      <c r="Y46079" s="69"/>
      <c r="Z46079" s="69"/>
      <c r="AA46079" s="69"/>
    </row>
    <row r="46080" spans="24:27" x14ac:dyDescent="0.25">
      <c r="X46080" s="69"/>
      <c r="Y46080" s="69"/>
      <c r="Z46080" s="69"/>
      <c r="AA46080" s="69"/>
    </row>
    <row r="46081" spans="24:27" x14ac:dyDescent="0.25">
      <c r="X46081" s="69"/>
      <c r="Y46081" s="69"/>
      <c r="Z46081" s="69"/>
      <c r="AA46081" s="69"/>
    </row>
    <row r="46082" spans="24:27" x14ac:dyDescent="0.25">
      <c r="X46082" s="69"/>
      <c r="Y46082" s="69"/>
      <c r="Z46082" s="69"/>
      <c r="AA46082" s="69"/>
    </row>
    <row r="46083" spans="24:27" x14ac:dyDescent="0.25">
      <c r="X46083" s="69"/>
      <c r="Y46083" s="69"/>
      <c r="Z46083" s="69"/>
      <c r="AA46083" s="69"/>
    </row>
    <row r="46084" spans="24:27" x14ac:dyDescent="0.25">
      <c r="X46084" s="69"/>
      <c r="Y46084" s="69"/>
      <c r="Z46084" s="69"/>
      <c r="AA46084" s="69"/>
    </row>
    <row r="46085" spans="24:27" x14ac:dyDescent="0.25">
      <c r="X46085" s="69"/>
      <c r="Y46085" s="69"/>
      <c r="Z46085" s="69"/>
      <c r="AA46085" s="69"/>
    </row>
    <row r="46086" spans="24:27" x14ac:dyDescent="0.25">
      <c r="X46086" s="69"/>
      <c r="Y46086" s="69"/>
      <c r="Z46086" s="69"/>
      <c r="AA46086" s="69"/>
    </row>
    <row r="46087" spans="24:27" x14ac:dyDescent="0.25">
      <c r="X46087" s="69"/>
      <c r="Y46087" s="69"/>
      <c r="Z46087" s="69"/>
      <c r="AA46087" s="69"/>
    </row>
    <row r="46088" spans="24:27" x14ac:dyDescent="0.25">
      <c r="X46088" s="69"/>
      <c r="Y46088" s="69"/>
      <c r="Z46088" s="69"/>
      <c r="AA46088" s="69"/>
    </row>
    <row r="46089" spans="24:27" x14ac:dyDescent="0.25">
      <c r="X46089" s="69"/>
      <c r="Y46089" s="69"/>
      <c r="Z46089" s="69"/>
      <c r="AA46089" s="69"/>
    </row>
    <row r="46090" spans="24:27" x14ac:dyDescent="0.25">
      <c r="X46090" s="69"/>
      <c r="Y46090" s="69"/>
      <c r="Z46090" s="69"/>
      <c r="AA46090" s="69"/>
    </row>
    <row r="46091" spans="24:27" x14ac:dyDescent="0.25">
      <c r="X46091" s="69"/>
      <c r="Y46091" s="69"/>
      <c r="Z46091" s="69"/>
      <c r="AA46091" s="69"/>
    </row>
    <row r="46092" spans="24:27" x14ac:dyDescent="0.25">
      <c r="X46092" s="69"/>
      <c r="Y46092" s="69"/>
      <c r="Z46092" s="69"/>
      <c r="AA46092" s="69"/>
    </row>
    <row r="46093" spans="24:27" x14ac:dyDescent="0.25">
      <c r="X46093" s="69"/>
      <c r="Y46093" s="69"/>
      <c r="Z46093" s="69"/>
      <c r="AA46093" s="69"/>
    </row>
    <row r="46094" spans="24:27" x14ac:dyDescent="0.25">
      <c r="X46094" s="69"/>
      <c r="Y46094" s="69"/>
      <c r="Z46094" s="69"/>
      <c r="AA46094" s="69"/>
    </row>
    <row r="46095" spans="24:27" x14ac:dyDescent="0.25">
      <c r="X46095" s="69"/>
      <c r="Y46095" s="69"/>
      <c r="Z46095" s="69"/>
      <c r="AA46095" s="69"/>
    </row>
    <row r="46096" spans="24:27" x14ac:dyDescent="0.25">
      <c r="X46096" s="69"/>
      <c r="Y46096" s="69"/>
      <c r="Z46096" s="69"/>
      <c r="AA46096" s="69"/>
    </row>
    <row r="46097" spans="24:27" x14ac:dyDescent="0.25">
      <c r="X46097" s="69"/>
      <c r="Y46097" s="69"/>
      <c r="Z46097" s="69"/>
      <c r="AA46097" s="69"/>
    </row>
    <row r="46098" spans="24:27" x14ac:dyDescent="0.25">
      <c r="X46098" s="69"/>
      <c r="Y46098" s="69"/>
      <c r="Z46098" s="69"/>
      <c r="AA46098" s="69"/>
    </row>
    <row r="46099" spans="24:27" x14ac:dyDescent="0.25">
      <c r="X46099" s="69"/>
      <c r="Y46099" s="69"/>
      <c r="Z46099" s="69"/>
      <c r="AA46099" s="69"/>
    </row>
    <row r="46100" spans="24:27" x14ac:dyDescent="0.25">
      <c r="X46100" s="69"/>
      <c r="Y46100" s="69"/>
      <c r="Z46100" s="69"/>
      <c r="AA46100" s="69"/>
    </row>
    <row r="46101" spans="24:27" x14ac:dyDescent="0.25">
      <c r="X46101" s="69"/>
      <c r="Y46101" s="69"/>
      <c r="Z46101" s="69"/>
      <c r="AA46101" s="69"/>
    </row>
    <row r="46102" spans="24:27" x14ac:dyDescent="0.25">
      <c r="X46102" s="69"/>
      <c r="Y46102" s="69"/>
      <c r="Z46102" s="69"/>
      <c r="AA46102" s="69"/>
    </row>
    <row r="46103" spans="24:27" x14ac:dyDescent="0.25">
      <c r="X46103" s="69"/>
      <c r="Y46103" s="69"/>
      <c r="Z46103" s="69"/>
      <c r="AA46103" s="69"/>
    </row>
    <row r="46104" spans="24:27" x14ac:dyDescent="0.25">
      <c r="X46104" s="69"/>
      <c r="Y46104" s="69"/>
      <c r="Z46104" s="69"/>
      <c r="AA46104" s="69"/>
    </row>
    <row r="46105" spans="24:27" x14ac:dyDescent="0.25">
      <c r="X46105" s="69"/>
      <c r="Y46105" s="69"/>
      <c r="Z46105" s="69"/>
      <c r="AA46105" s="69"/>
    </row>
    <row r="46106" spans="24:27" x14ac:dyDescent="0.25">
      <c r="X46106" s="69"/>
      <c r="Y46106" s="69"/>
      <c r="Z46106" s="69"/>
      <c r="AA46106" s="69"/>
    </row>
    <row r="46107" spans="24:27" x14ac:dyDescent="0.25">
      <c r="X46107" s="69"/>
      <c r="Y46107" s="69"/>
      <c r="Z46107" s="69"/>
      <c r="AA46107" s="69"/>
    </row>
    <row r="46108" spans="24:27" x14ac:dyDescent="0.25">
      <c r="X46108" s="69"/>
      <c r="Y46108" s="69"/>
      <c r="Z46108" s="69"/>
      <c r="AA46108" s="69"/>
    </row>
    <row r="46109" spans="24:27" x14ac:dyDescent="0.25">
      <c r="X46109" s="69"/>
      <c r="Y46109" s="69"/>
      <c r="Z46109" s="69"/>
      <c r="AA46109" s="69"/>
    </row>
    <row r="46110" spans="24:27" x14ac:dyDescent="0.25">
      <c r="X46110" s="69"/>
      <c r="Y46110" s="69"/>
      <c r="Z46110" s="69"/>
      <c r="AA46110" s="69"/>
    </row>
    <row r="46111" spans="24:27" x14ac:dyDescent="0.25">
      <c r="X46111" s="69"/>
      <c r="Y46111" s="69"/>
      <c r="Z46111" s="69"/>
      <c r="AA46111" s="69"/>
    </row>
    <row r="46112" spans="24:27" x14ac:dyDescent="0.25">
      <c r="X46112" s="69"/>
      <c r="Y46112" s="69"/>
      <c r="Z46112" s="69"/>
      <c r="AA46112" s="69"/>
    </row>
    <row r="46113" spans="24:27" x14ac:dyDescent="0.25">
      <c r="X46113" s="69"/>
      <c r="Y46113" s="69"/>
      <c r="Z46113" s="69"/>
      <c r="AA46113" s="69"/>
    </row>
    <row r="46114" spans="24:27" x14ac:dyDescent="0.25">
      <c r="X46114" s="69"/>
      <c r="Y46114" s="69"/>
      <c r="Z46114" s="69"/>
      <c r="AA46114" s="69"/>
    </row>
    <row r="46115" spans="24:27" x14ac:dyDescent="0.25">
      <c r="X46115" s="69"/>
      <c r="Y46115" s="69"/>
      <c r="Z46115" s="69"/>
      <c r="AA46115" s="69"/>
    </row>
    <row r="46116" spans="24:27" x14ac:dyDescent="0.25">
      <c r="X46116" s="69"/>
      <c r="Y46116" s="69"/>
      <c r="Z46116" s="69"/>
      <c r="AA46116" s="69"/>
    </row>
    <row r="46117" spans="24:27" x14ac:dyDescent="0.25">
      <c r="X46117" s="69"/>
      <c r="Y46117" s="69"/>
      <c r="Z46117" s="69"/>
      <c r="AA46117" s="69"/>
    </row>
    <row r="46118" spans="24:27" x14ac:dyDescent="0.25">
      <c r="X46118" s="69"/>
      <c r="Y46118" s="69"/>
      <c r="Z46118" s="69"/>
      <c r="AA46118" s="69"/>
    </row>
    <row r="46119" spans="24:27" x14ac:dyDescent="0.25">
      <c r="X46119" s="69"/>
      <c r="Y46119" s="69"/>
      <c r="Z46119" s="69"/>
      <c r="AA46119" s="69"/>
    </row>
    <row r="46120" spans="24:27" x14ac:dyDescent="0.25">
      <c r="X46120" s="69"/>
      <c r="Y46120" s="69"/>
      <c r="Z46120" s="69"/>
      <c r="AA46120" s="69"/>
    </row>
    <row r="46121" spans="24:27" x14ac:dyDescent="0.25">
      <c r="X46121" s="69"/>
      <c r="Y46121" s="69"/>
      <c r="Z46121" s="69"/>
      <c r="AA46121" s="69"/>
    </row>
    <row r="46122" spans="24:27" x14ac:dyDescent="0.25">
      <c r="X46122" s="69"/>
      <c r="Y46122" s="69"/>
      <c r="Z46122" s="69"/>
      <c r="AA46122" s="69"/>
    </row>
    <row r="46123" spans="24:27" x14ac:dyDescent="0.25">
      <c r="X46123" s="69"/>
      <c r="Y46123" s="69"/>
      <c r="Z46123" s="69"/>
      <c r="AA46123" s="69"/>
    </row>
    <row r="46124" spans="24:27" x14ac:dyDescent="0.25">
      <c r="X46124" s="69"/>
      <c r="Y46124" s="69"/>
      <c r="Z46124" s="69"/>
      <c r="AA46124" s="69"/>
    </row>
    <row r="46125" spans="24:27" x14ac:dyDescent="0.25">
      <c r="X46125" s="69"/>
      <c r="Y46125" s="69"/>
      <c r="Z46125" s="69"/>
      <c r="AA46125" s="69"/>
    </row>
    <row r="46126" spans="24:27" x14ac:dyDescent="0.25">
      <c r="X46126" s="69"/>
      <c r="Y46126" s="69"/>
      <c r="Z46126" s="69"/>
      <c r="AA46126" s="69"/>
    </row>
    <row r="46127" spans="24:27" x14ac:dyDescent="0.25">
      <c r="X46127" s="69"/>
      <c r="Y46127" s="69"/>
      <c r="Z46127" s="69"/>
      <c r="AA46127" s="69"/>
    </row>
    <row r="46128" spans="24:27" x14ac:dyDescent="0.25">
      <c r="X46128" s="69"/>
      <c r="Y46128" s="69"/>
      <c r="Z46128" s="69"/>
      <c r="AA46128" s="69"/>
    </row>
    <row r="46129" spans="24:27" x14ac:dyDescent="0.25">
      <c r="X46129" s="69"/>
      <c r="Y46129" s="69"/>
      <c r="Z46129" s="69"/>
      <c r="AA46129" s="69"/>
    </row>
    <row r="46130" spans="24:27" x14ac:dyDescent="0.25">
      <c r="X46130" s="69"/>
      <c r="Y46130" s="69"/>
      <c r="Z46130" s="69"/>
      <c r="AA46130" s="69"/>
    </row>
    <row r="46131" spans="24:27" x14ac:dyDescent="0.25">
      <c r="X46131" s="69"/>
      <c r="Y46131" s="69"/>
      <c r="Z46131" s="69"/>
      <c r="AA46131" s="69"/>
    </row>
    <row r="46132" spans="24:27" x14ac:dyDescent="0.25">
      <c r="X46132" s="69"/>
      <c r="Y46132" s="69"/>
      <c r="Z46132" s="69"/>
      <c r="AA46132" s="69"/>
    </row>
    <row r="46133" spans="24:27" x14ac:dyDescent="0.25">
      <c r="X46133" s="69"/>
      <c r="Y46133" s="69"/>
      <c r="Z46133" s="69"/>
      <c r="AA46133" s="69"/>
    </row>
    <row r="46134" spans="24:27" x14ac:dyDescent="0.25">
      <c r="X46134" s="69"/>
      <c r="Y46134" s="69"/>
      <c r="Z46134" s="69"/>
      <c r="AA46134" s="69"/>
    </row>
    <row r="46135" spans="24:27" x14ac:dyDescent="0.25">
      <c r="X46135" s="69"/>
      <c r="Y46135" s="69"/>
      <c r="Z46135" s="69"/>
      <c r="AA46135" s="69"/>
    </row>
    <row r="46136" spans="24:27" x14ac:dyDescent="0.25">
      <c r="X46136" s="69"/>
      <c r="Y46136" s="69"/>
      <c r="Z46136" s="69"/>
      <c r="AA46136" s="69"/>
    </row>
    <row r="46137" spans="24:27" x14ac:dyDescent="0.25">
      <c r="X46137" s="69"/>
      <c r="Y46137" s="69"/>
      <c r="Z46137" s="69"/>
      <c r="AA46137" s="69"/>
    </row>
    <row r="46138" spans="24:27" x14ac:dyDescent="0.25">
      <c r="X46138" s="69"/>
      <c r="Y46138" s="69"/>
      <c r="Z46138" s="69"/>
      <c r="AA46138" s="69"/>
    </row>
    <row r="46139" spans="24:27" x14ac:dyDescent="0.25">
      <c r="X46139" s="69"/>
      <c r="Y46139" s="69"/>
      <c r="Z46139" s="69"/>
      <c r="AA46139" s="69"/>
    </row>
    <row r="46140" spans="24:27" x14ac:dyDescent="0.25">
      <c r="X46140" s="69"/>
      <c r="Y46140" s="69"/>
      <c r="Z46140" s="69"/>
      <c r="AA46140" s="69"/>
    </row>
    <row r="46141" spans="24:27" x14ac:dyDescent="0.25">
      <c r="X46141" s="69"/>
      <c r="Y46141" s="69"/>
      <c r="Z46141" s="69"/>
      <c r="AA46141" s="69"/>
    </row>
    <row r="46142" spans="24:27" x14ac:dyDescent="0.25">
      <c r="X46142" s="69"/>
      <c r="Y46142" s="69"/>
      <c r="Z46142" s="69"/>
      <c r="AA46142" s="69"/>
    </row>
    <row r="46143" spans="24:27" x14ac:dyDescent="0.25">
      <c r="X46143" s="69"/>
      <c r="Y46143" s="69"/>
      <c r="Z46143" s="69"/>
      <c r="AA46143" s="69"/>
    </row>
    <row r="46144" spans="24:27" x14ac:dyDescent="0.25">
      <c r="X46144" s="69"/>
      <c r="Y46144" s="69"/>
      <c r="Z46144" s="69"/>
      <c r="AA46144" s="69"/>
    </row>
    <row r="46145" spans="24:27" x14ac:dyDescent="0.25">
      <c r="X46145" s="69"/>
      <c r="Y46145" s="69"/>
      <c r="Z46145" s="69"/>
      <c r="AA46145" s="69"/>
    </row>
    <row r="46146" spans="24:27" x14ac:dyDescent="0.25">
      <c r="X46146" s="69"/>
      <c r="Y46146" s="69"/>
      <c r="Z46146" s="69"/>
      <c r="AA46146" s="69"/>
    </row>
    <row r="46147" spans="24:27" x14ac:dyDescent="0.25">
      <c r="X46147" s="69"/>
      <c r="Y46147" s="69"/>
      <c r="Z46147" s="69"/>
      <c r="AA46147" s="69"/>
    </row>
    <row r="46148" spans="24:27" x14ac:dyDescent="0.25">
      <c r="X46148" s="69"/>
      <c r="Y46148" s="69"/>
      <c r="Z46148" s="69"/>
      <c r="AA46148" s="69"/>
    </row>
    <row r="46149" spans="24:27" x14ac:dyDescent="0.25">
      <c r="X46149" s="69"/>
      <c r="Y46149" s="69"/>
      <c r="Z46149" s="69"/>
      <c r="AA46149" s="69"/>
    </row>
    <row r="46150" spans="24:27" x14ac:dyDescent="0.25">
      <c r="X46150" s="69"/>
      <c r="Y46150" s="69"/>
      <c r="Z46150" s="69"/>
      <c r="AA46150" s="69"/>
    </row>
    <row r="46151" spans="24:27" x14ac:dyDescent="0.25">
      <c r="X46151" s="69"/>
      <c r="Y46151" s="69"/>
      <c r="Z46151" s="69"/>
      <c r="AA46151" s="69"/>
    </row>
    <row r="46152" spans="24:27" x14ac:dyDescent="0.25">
      <c r="X46152" s="69"/>
      <c r="Y46152" s="69"/>
      <c r="Z46152" s="69"/>
      <c r="AA46152" s="69"/>
    </row>
    <row r="46153" spans="24:27" x14ac:dyDescent="0.25">
      <c r="X46153" s="69"/>
      <c r="Y46153" s="69"/>
      <c r="Z46153" s="69"/>
      <c r="AA46153" s="69"/>
    </row>
    <row r="46154" spans="24:27" x14ac:dyDescent="0.25">
      <c r="X46154" s="69"/>
      <c r="Y46154" s="69"/>
      <c r="Z46154" s="69"/>
      <c r="AA46154" s="69"/>
    </row>
    <row r="46155" spans="24:27" x14ac:dyDescent="0.25">
      <c r="X46155" s="69"/>
      <c r="Y46155" s="69"/>
      <c r="Z46155" s="69"/>
      <c r="AA46155" s="69"/>
    </row>
    <row r="46156" spans="24:27" x14ac:dyDescent="0.25">
      <c r="X46156" s="69"/>
      <c r="Y46156" s="69"/>
      <c r="Z46156" s="69"/>
      <c r="AA46156" s="69"/>
    </row>
    <row r="46157" spans="24:27" x14ac:dyDescent="0.25">
      <c r="X46157" s="69"/>
      <c r="Y46157" s="69"/>
      <c r="Z46157" s="69"/>
      <c r="AA46157" s="69"/>
    </row>
    <row r="46158" spans="24:27" x14ac:dyDescent="0.25">
      <c r="X46158" s="69"/>
      <c r="Y46158" s="69"/>
      <c r="Z46158" s="69"/>
      <c r="AA46158" s="69"/>
    </row>
    <row r="46159" spans="24:27" x14ac:dyDescent="0.25">
      <c r="X46159" s="69"/>
      <c r="Y46159" s="69"/>
      <c r="Z46159" s="69"/>
      <c r="AA46159" s="69"/>
    </row>
    <row r="46160" spans="24:27" x14ac:dyDescent="0.25">
      <c r="X46160" s="69"/>
      <c r="Y46160" s="69"/>
      <c r="Z46160" s="69"/>
      <c r="AA46160" s="69"/>
    </row>
    <row r="46161" spans="24:27" x14ac:dyDescent="0.25">
      <c r="X46161" s="69"/>
      <c r="Y46161" s="69"/>
      <c r="Z46161" s="69"/>
      <c r="AA46161" s="69"/>
    </row>
    <row r="46162" spans="24:27" x14ac:dyDescent="0.25">
      <c r="X46162" s="69"/>
      <c r="Y46162" s="69"/>
      <c r="Z46162" s="69"/>
      <c r="AA46162" s="69"/>
    </row>
    <row r="46163" spans="24:27" x14ac:dyDescent="0.25">
      <c r="X46163" s="69"/>
      <c r="Y46163" s="69"/>
      <c r="Z46163" s="69"/>
      <c r="AA46163" s="69"/>
    </row>
    <row r="46164" spans="24:27" x14ac:dyDescent="0.25">
      <c r="X46164" s="69"/>
      <c r="Y46164" s="69"/>
      <c r="Z46164" s="69"/>
      <c r="AA46164" s="69"/>
    </row>
    <row r="46165" spans="24:27" x14ac:dyDescent="0.25">
      <c r="X46165" s="69"/>
      <c r="Y46165" s="69"/>
      <c r="Z46165" s="69"/>
      <c r="AA46165" s="69"/>
    </row>
    <row r="46166" spans="24:27" x14ac:dyDescent="0.25">
      <c r="X46166" s="69"/>
      <c r="Y46166" s="69"/>
      <c r="Z46166" s="69"/>
      <c r="AA46166" s="69"/>
    </row>
    <row r="46167" spans="24:27" x14ac:dyDescent="0.25">
      <c r="X46167" s="69"/>
      <c r="Y46167" s="69"/>
      <c r="Z46167" s="69"/>
      <c r="AA46167" s="69"/>
    </row>
    <row r="46168" spans="24:27" x14ac:dyDescent="0.25">
      <c r="X46168" s="69"/>
      <c r="Y46168" s="69"/>
      <c r="Z46168" s="69"/>
      <c r="AA46168" s="69"/>
    </row>
    <row r="46169" spans="24:27" x14ac:dyDescent="0.25">
      <c r="X46169" s="69"/>
      <c r="Y46169" s="69"/>
      <c r="Z46169" s="69"/>
      <c r="AA46169" s="69"/>
    </row>
    <row r="46170" spans="24:27" x14ac:dyDescent="0.25">
      <c r="X46170" s="69"/>
      <c r="Y46170" s="69"/>
      <c r="Z46170" s="69"/>
      <c r="AA46170" s="69"/>
    </row>
    <row r="46171" spans="24:27" x14ac:dyDescent="0.25">
      <c r="X46171" s="69"/>
      <c r="Y46171" s="69"/>
      <c r="Z46171" s="69"/>
      <c r="AA46171" s="69"/>
    </row>
    <row r="46172" spans="24:27" x14ac:dyDescent="0.25">
      <c r="X46172" s="69"/>
      <c r="Y46172" s="69"/>
      <c r="Z46172" s="69"/>
      <c r="AA46172" s="69"/>
    </row>
    <row r="46173" spans="24:27" x14ac:dyDescent="0.25">
      <c r="X46173" s="69"/>
      <c r="Y46173" s="69"/>
      <c r="Z46173" s="69"/>
      <c r="AA46173" s="69"/>
    </row>
    <row r="46174" spans="24:27" x14ac:dyDescent="0.25">
      <c r="X46174" s="69"/>
      <c r="Y46174" s="69"/>
      <c r="Z46174" s="69"/>
      <c r="AA46174" s="69"/>
    </row>
    <row r="46175" spans="24:27" x14ac:dyDescent="0.25">
      <c r="X46175" s="69"/>
      <c r="Y46175" s="69"/>
      <c r="Z46175" s="69"/>
      <c r="AA46175" s="69"/>
    </row>
    <row r="46176" spans="24:27" x14ac:dyDescent="0.25">
      <c r="X46176" s="69"/>
      <c r="Y46176" s="69"/>
      <c r="Z46176" s="69"/>
      <c r="AA46176" s="69"/>
    </row>
    <row r="46177" spans="24:27" x14ac:dyDescent="0.25">
      <c r="X46177" s="69"/>
      <c r="Y46177" s="69"/>
      <c r="Z46177" s="69"/>
      <c r="AA46177" s="69"/>
    </row>
    <row r="46178" spans="24:27" x14ac:dyDescent="0.25">
      <c r="X46178" s="69"/>
      <c r="Y46178" s="69"/>
      <c r="Z46178" s="69"/>
      <c r="AA46178" s="69"/>
    </row>
    <row r="46179" spans="24:27" x14ac:dyDescent="0.25">
      <c r="X46179" s="69"/>
      <c r="Y46179" s="69"/>
      <c r="Z46179" s="69"/>
      <c r="AA46179" s="69"/>
    </row>
    <row r="46180" spans="24:27" x14ac:dyDescent="0.25">
      <c r="X46180" s="69"/>
      <c r="Y46180" s="69"/>
      <c r="Z46180" s="69"/>
      <c r="AA46180" s="69"/>
    </row>
    <row r="46181" spans="24:27" x14ac:dyDescent="0.25">
      <c r="X46181" s="69"/>
      <c r="Y46181" s="69"/>
      <c r="Z46181" s="69"/>
      <c r="AA46181" s="69"/>
    </row>
    <row r="46182" spans="24:27" x14ac:dyDescent="0.25">
      <c r="X46182" s="69"/>
      <c r="Y46182" s="69"/>
      <c r="Z46182" s="69"/>
      <c r="AA46182" s="69"/>
    </row>
    <row r="46183" spans="24:27" x14ac:dyDescent="0.25">
      <c r="X46183" s="69"/>
      <c r="Y46183" s="69"/>
      <c r="Z46183" s="69"/>
      <c r="AA46183" s="69"/>
    </row>
    <row r="46184" spans="24:27" x14ac:dyDescent="0.25">
      <c r="X46184" s="69"/>
      <c r="Y46184" s="69"/>
      <c r="Z46184" s="69"/>
      <c r="AA46184" s="69"/>
    </row>
    <row r="46185" spans="24:27" x14ac:dyDescent="0.25">
      <c r="X46185" s="69"/>
      <c r="Y46185" s="69"/>
      <c r="Z46185" s="69"/>
      <c r="AA46185" s="69"/>
    </row>
    <row r="46186" spans="24:27" x14ac:dyDescent="0.25">
      <c r="X46186" s="69"/>
      <c r="Y46186" s="69"/>
      <c r="Z46186" s="69"/>
      <c r="AA46186" s="69"/>
    </row>
    <row r="46187" spans="24:27" x14ac:dyDescent="0.25">
      <c r="X46187" s="69"/>
      <c r="Y46187" s="69"/>
      <c r="Z46187" s="69"/>
      <c r="AA46187" s="69"/>
    </row>
    <row r="46188" spans="24:27" x14ac:dyDescent="0.25">
      <c r="X46188" s="69"/>
      <c r="Y46188" s="69"/>
      <c r="Z46188" s="69"/>
      <c r="AA46188" s="69"/>
    </row>
    <row r="46189" spans="24:27" x14ac:dyDescent="0.25">
      <c r="X46189" s="69"/>
      <c r="Y46189" s="69"/>
      <c r="Z46189" s="69"/>
      <c r="AA46189" s="69"/>
    </row>
    <row r="46190" spans="24:27" x14ac:dyDescent="0.25">
      <c r="X46190" s="69"/>
      <c r="Y46190" s="69"/>
      <c r="Z46190" s="69"/>
      <c r="AA46190" s="69"/>
    </row>
    <row r="46191" spans="24:27" x14ac:dyDescent="0.25">
      <c r="X46191" s="69"/>
      <c r="Y46191" s="69"/>
      <c r="Z46191" s="69"/>
      <c r="AA46191" s="69"/>
    </row>
    <row r="46192" spans="24:27" x14ac:dyDescent="0.25">
      <c r="X46192" s="69"/>
      <c r="Y46192" s="69"/>
      <c r="Z46192" s="69"/>
      <c r="AA46192" s="69"/>
    </row>
    <row r="46193" spans="24:27" x14ac:dyDescent="0.25">
      <c r="X46193" s="69"/>
      <c r="Y46193" s="69"/>
      <c r="Z46193" s="69"/>
      <c r="AA46193" s="69"/>
    </row>
    <row r="46194" spans="24:27" x14ac:dyDescent="0.25">
      <c r="X46194" s="69"/>
      <c r="Y46194" s="69"/>
      <c r="Z46194" s="69"/>
      <c r="AA46194" s="69"/>
    </row>
    <row r="46195" spans="24:27" x14ac:dyDescent="0.25">
      <c r="X46195" s="69"/>
      <c r="Y46195" s="69"/>
      <c r="Z46195" s="69"/>
      <c r="AA46195" s="69"/>
    </row>
    <row r="46196" spans="24:27" x14ac:dyDescent="0.25">
      <c r="X46196" s="69"/>
      <c r="Y46196" s="69"/>
      <c r="Z46196" s="69"/>
      <c r="AA46196" s="69"/>
    </row>
    <row r="46197" spans="24:27" x14ac:dyDescent="0.25">
      <c r="X46197" s="69"/>
      <c r="Y46197" s="69"/>
      <c r="Z46197" s="69"/>
      <c r="AA46197" s="69"/>
    </row>
    <row r="46198" spans="24:27" x14ac:dyDescent="0.25">
      <c r="X46198" s="69"/>
      <c r="Y46198" s="69"/>
      <c r="Z46198" s="69"/>
      <c r="AA46198" s="69"/>
    </row>
    <row r="46199" spans="24:27" x14ac:dyDescent="0.25">
      <c r="X46199" s="69"/>
      <c r="Y46199" s="69"/>
      <c r="Z46199" s="69"/>
      <c r="AA46199" s="69"/>
    </row>
    <row r="46200" spans="24:27" x14ac:dyDescent="0.25">
      <c r="X46200" s="69"/>
      <c r="Y46200" s="69"/>
      <c r="Z46200" s="69"/>
      <c r="AA46200" s="69"/>
    </row>
    <row r="46201" spans="24:27" x14ac:dyDescent="0.25">
      <c r="X46201" s="69"/>
      <c r="Y46201" s="69"/>
      <c r="Z46201" s="69"/>
      <c r="AA46201" s="69"/>
    </row>
    <row r="46202" spans="24:27" x14ac:dyDescent="0.25">
      <c r="X46202" s="69"/>
      <c r="Y46202" s="69"/>
      <c r="Z46202" s="69"/>
      <c r="AA46202" s="69"/>
    </row>
    <row r="46203" spans="24:27" x14ac:dyDescent="0.25">
      <c r="X46203" s="69"/>
      <c r="Y46203" s="69"/>
      <c r="Z46203" s="69"/>
      <c r="AA46203" s="69"/>
    </row>
    <row r="46204" spans="24:27" x14ac:dyDescent="0.25">
      <c r="X46204" s="69"/>
      <c r="Y46204" s="69"/>
      <c r="Z46204" s="69"/>
      <c r="AA46204" s="69"/>
    </row>
    <row r="46205" spans="24:27" x14ac:dyDescent="0.25">
      <c r="X46205" s="69"/>
      <c r="Y46205" s="69"/>
      <c r="Z46205" s="69"/>
      <c r="AA46205" s="69"/>
    </row>
    <row r="46206" spans="24:27" x14ac:dyDescent="0.25">
      <c r="X46206" s="69"/>
      <c r="Y46206" s="69"/>
      <c r="Z46206" s="69"/>
      <c r="AA46206" s="69"/>
    </row>
    <row r="46207" spans="24:27" x14ac:dyDescent="0.25">
      <c r="X46207" s="69"/>
      <c r="Y46207" s="69"/>
      <c r="Z46207" s="69"/>
      <c r="AA46207" s="69"/>
    </row>
    <row r="46208" spans="24:27" x14ac:dyDescent="0.25">
      <c r="X46208" s="69"/>
      <c r="Y46208" s="69"/>
      <c r="Z46208" s="69"/>
      <c r="AA46208" s="69"/>
    </row>
    <row r="46209" spans="24:27" x14ac:dyDescent="0.25">
      <c r="X46209" s="69"/>
      <c r="Y46209" s="69"/>
      <c r="Z46209" s="69"/>
      <c r="AA46209" s="69"/>
    </row>
    <row r="46210" spans="24:27" x14ac:dyDescent="0.25">
      <c r="X46210" s="69"/>
      <c r="Y46210" s="69"/>
      <c r="Z46210" s="69"/>
      <c r="AA46210" s="69"/>
    </row>
    <row r="46211" spans="24:27" x14ac:dyDescent="0.25">
      <c r="X46211" s="69"/>
      <c r="Y46211" s="69"/>
      <c r="Z46211" s="69"/>
      <c r="AA46211" s="69"/>
    </row>
    <row r="46212" spans="24:27" x14ac:dyDescent="0.25">
      <c r="X46212" s="69"/>
      <c r="Y46212" s="69"/>
      <c r="Z46212" s="69"/>
      <c r="AA46212" s="69"/>
    </row>
    <row r="46213" spans="24:27" x14ac:dyDescent="0.25">
      <c r="X46213" s="69"/>
      <c r="Y46213" s="69"/>
      <c r="Z46213" s="69"/>
      <c r="AA46213" s="69"/>
    </row>
    <row r="46214" spans="24:27" x14ac:dyDescent="0.25">
      <c r="X46214" s="69"/>
      <c r="Y46214" s="69"/>
      <c r="Z46214" s="69"/>
      <c r="AA46214" s="69"/>
    </row>
    <row r="46215" spans="24:27" x14ac:dyDescent="0.25">
      <c r="X46215" s="69"/>
      <c r="Y46215" s="69"/>
      <c r="Z46215" s="69"/>
      <c r="AA46215" s="69"/>
    </row>
    <row r="46216" spans="24:27" x14ac:dyDescent="0.25">
      <c r="X46216" s="69"/>
      <c r="Y46216" s="69"/>
      <c r="Z46216" s="69"/>
      <c r="AA46216" s="69"/>
    </row>
    <row r="46217" spans="24:27" x14ac:dyDescent="0.25">
      <c r="X46217" s="69"/>
      <c r="Y46217" s="69"/>
      <c r="Z46217" s="69"/>
      <c r="AA46217" s="69"/>
    </row>
    <row r="46218" spans="24:27" x14ac:dyDescent="0.25">
      <c r="X46218" s="69"/>
      <c r="Y46218" s="69"/>
      <c r="Z46218" s="69"/>
      <c r="AA46218" s="69"/>
    </row>
    <row r="46219" spans="24:27" x14ac:dyDescent="0.25">
      <c r="X46219" s="69"/>
      <c r="Y46219" s="69"/>
      <c r="Z46219" s="69"/>
      <c r="AA46219" s="69"/>
    </row>
    <row r="46220" spans="24:27" x14ac:dyDescent="0.25">
      <c r="X46220" s="69"/>
      <c r="Y46220" s="69"/>
      <c r="Z46220" s="69"/>
      <c r="AA46220" s="69"/>
    </row>
    <row r="46221" spans="24:27" x14ac:dyDescent="0.25">
      <c r="X46221" s="69"/>
      <c r="Y46221" s="69"/>
      <c r="Z46221" s="69"/>
      <c r="AA46221" s="69"/>
    </row>
    <row r="46222" spans="24:27" x14ac:dyDescent="0.25">
      <c r="X46222" s="69"/>
      <c r="Y46222" s="69"/>
      <c r="Z46222" s="69"/>
      <c r="AA46222" s="69"/>
    </row>
    <row r="46223" spans="24:27" x14ac:dyDescent="0.25">
      <c r="X46223" s="69"/>
      <c r="Y46223" s="69"/>
      <c r="Z46223" s="69"/>
      <c r="AA46223" s="69"/>
    </row>
    <row r="46224" spans="24:27" x14ac:dyDescent="0.25">
      <c r="X46224" s="69"/>
      <c r="Y46224" s="69"/>
      <c r="Z46224" s="69"/>
      <c r="AA46224" s="69"/>
    </row>
    <row r="46225" spans="24:27" x14ac:dyDescent="0.25">
      <c r="X46225" s="69"/>
      <c r="Y46225" s="69"/>
      <c r="Z46225" s="69"/>
      <c r="AA46225" s="69"/>
    </row>
    <row r="46226" spans="24:27" x14ac:dyDescent="0.25">
      <c r="X46226" s="69"/>
      <c r="Y46226" s="69"/>
      <c r="Z46226" s="69"/>
      <c r="AA46226" s="69"/>
    </row>
    <row r="46227" spans="24:27" x14ac:dyDescent="0.25">
      <c r="X46227" s="69"/>
      <c r="Y46227" s="69"/>
      <c r="Z46227" s="69"/>
      <c r="AA46227" s="69"/>
    </row>
    <row r="46228" spans="24:27" x14ac:dyDescent="0.25">
      <c r="X46228" s="69"/>
      <c r="Y46228" s="69"/>
      <c r="Z46228" s="69"/>
      <c r="AA46228" s="69"/>
    </row>
    <row r="46229" spans="24:27" x14ac:dyDescent="0.25">
      <c r="X46229" s="69"/>
      <c r="Y46229" s="69"/>
      <c r="Z46229" s="69"/>
      <c r="AA46229" s="69"/>
    </row>
    <row r="46230" spans="24:27" x14ac:dyDescent="0.25">
      <c r="X46230" s="69"/>
      <c r="Y46230" s="69"/>
      <c r="Z46230" s="69"/>
      <c r="AA46230" s="69"/>
    </row>
    <row r="46231" spans="24:27" x14ac:dyDescent="0.25">
      <c r="X46231" s="69"/>
      <c r="Y46231" s="69"/>
      <c r="Z46231" s="69"/>
      <c r="AA46231" s="69"/>
    </row>
    <row r="46232" spans="24:27" x14ac:dyDescent="0.25">
      <c r="X46232" s="69"/>
      <c r="Y46232" s="69"/>
      <c r="Z46232" s="69"/>
      <c r="AA46232" s="69"/>
    </row>
    <row r="46233" spans="24:27" x14ac:dyDescent="0.25">
      <c r="X46233" s="69"/>
      <c r="Y46233" s="69"/>
      <c r="Z46233" s="69"/>
      <c r="AA46233" s="69"/>
    </row>
    <row r="46234" spans="24:27" x14ac:dyDescent="0.25">
      <c r="X46234" s="69"/>
      <c r="Y46234" s="69"/>
      <c r="Z46234" s="69"/>
      <c r="AA46234" s="69"/>
    </row>
    <row r="46235" spans="24:27" x14ac:dyDescent="0.25">
      <c r="X46235" s="69"/>
      <c r="Y46235" s="69"/>
      <c r="Z46235" s="69"/>
      <c r="AA46235" s="69"/>
    </row>
    <row r="46236" spans="24:27" x14ac:dyDescent="0.25">
      <c r="X46236" s="69"/>
      <c r="Y46236" s="69"/>
      <c r="Z46236" s="69"/>
      <c r="AA46236" s="69"/>
    </row>
    <row r="46237" spans="24:27" x14ac:dyDescent="0.25">
      <c r="X46237" s="69"/>
      <c r="Y46237" s="69"/>
      <c r="Z46237" s="69"/>
      <c r="AA46237" s="69"/>
    </row>
    <row r="46238" spans="24:27" x14ac:dyDescent="0.25">
      <c r="X46238" s="69"/>
      <c r="Y46238" s="69"/>
      <c r="Z46238" s="69"/>
      <c r="AA46238" s="69"/>
    </row>
    <row r="46239" spans="24:27" x14ac:dyDescent="0.25">
      <c r="X46239" s="69"/>
      <c r="Y46239" s="69"/>
      <c r="Z46239" s="69"/>
      <c r="AA46239" s="69"/>
    </row>
    <row r="46240" spans="24:27" x14ac:dyDescent="0.25">
      <c r="X46240" s="69"/>
      <c r="Y46240" s="69"/>
      <c r="Z46240" s="69"/>
      <c r="AA46240" s="69"/>
    </row>
    <row r="46241" spans="24:27" x14ac:dyDescent="0.25">
      <c r="X46241" s="69"/>
      <c r="Y46241" s="69"/>
      <c r="Z46241" s="69"/>
      <c r="AA46241" s="69"/>
    </row>
    <row r="46242" spans="24:27" x14ac:dyDescent="0.25">
      <c r="X46242" s="69"/>
      <c r="Y46242" s="69"/>
      <c r="Z46242" s="69"/>
      <c r="AA46242" s="69"/>
    </row>
    <row r="46243" spans="24:27" x14ac:dyDescent="0.25">
      <c r="X46243" s="69"/>
      <c r="Y46243" s="69"/>
      <c r="Z46243" s="69"/>
      <c r="AA46243" s="69"/>
    </row>
    <row r="46244" spans="24:27" x14ac:dyDescent="0.25">
      <c r="X46244" s="69"/>
      <c r="Y46244" s="69"/>
      <c r="Z46244" s="69"/>
      <c r="AA46244" s="69"/>
    </row>
    <row r="46245" spans="24:27" x14ac:dyDescent="0.25">
      <c r="X46245" s="69"/>
      <c r="Y46245" s="69"/>
      <c r="Z46245" s="69"/>
      <c r="AA46245" s="69"/>
    </row>
    <row r="46246" spans="24:27" x14ac:dyDescent="0.25">
      <c r="X46246" s="69"/>
      <c r="Y46246" s="69"/>
      <c r="Z46246" s="69"/>
      <c r="AA46246" s="69"/>
    </row>
    <row r="46247" spans="24:27" x14ac:dyDescent="0.25">
      <c r="X46247" s="69"/>
      <c r="Y46247" s="69"/>
      <c r="Z46247" s="69"/>
      <c r="AA46247" s="69"/>
    </row>
    <row r="46248" spans="24:27" x14ac:dyDescent="0.25">
      <c r="X46248" s="69"/>
      <c r="Y46248" s="69"/>
      <c r="Z46248" s="69"/>
      <c r="AA46248" s="69"/>
    </row>
    <row r="46249" spans="24:27" x14ac:dyDescent="0.25">
      <c r="X46249" s="69"/>
      <c r="Y46249" s="69"/>
      <c r="Z46249" s="69"/>
      <c r="AA46249" s="69"/>
    </row>
    <row r="46250" spans="24:27" x14ac:dyDescent="0.25">
      <c r="X46250" s="69"/>
      <c r="Y46250" s="69"/>
      <c r="Z46250" s="69"/>
      <c r="AA46250" s="69"/>
    </row>
    <row r="46251" spans="24:27" x14ac:dyDescent="0.25">
      <c r="X46251" s="69"/>
      <c r="Y46251" s="69"/>
      <c r="Z46251" s="69"/>
      <c r="AA46251" s="69"/>
    </row>
    <row r="46252" spans="24:27" x14ac:dyDescent="0.25">
      <c r="X46252" s="69"/>
      <c r="Y46252" s="69"/>
      <c r="Z46252" s="69"/>
      <c r="AA46252" s="69"/>
    </row>
    <row r="46253" spans="24:27" x14ac:dyDescent="0.25">
      <c r="X46253" s="69"/>
      <c r="Y46253" s="69"/>
      <c r="Z46253" s="69"/>
      <c r="AA46253" s="69"/>
    </row>
    <row r="46254" spans="24:27" x14ac:dyDescent="0.25">
      <c r="X46254" s="69"/>
      <c r="Y46254" s="69"/>
      <c r="Z46254" s="69"/>
      <c r="AA46254" s="69"/>
    </row>
    <row r="46255" spans="24:27" x14ac:dyDescent="0.25">
      <c r="X46255" s="69"/>
      <c r="Y46255" s="69"/>
      <c r="Z46255" s="69"/>
      <c r="AA46255" s="69"/>
    </row>
    <row r="46256" spans="24:27" x14ac:dyDescent="0.25">
      <c r="X46256" s="69"/>
      <c r="Y46256" s="69"/>
      <c r="Z46256" s="69"/>
      <c r="AA46256" s="69"/>
    </row>
    <row r="46257" spans="24:27" x14ac:dyDescent="0.25">
      <c r="X46257" s="69"/>
      <c r="Y46257" s="69"/>
      <c r="Z46257" s="69"/>
      <c r="AA46257" s="69"/>
    </row>
    <row r="46258" spans="24:27" x14ac:dyDescent="0.25">
      <c r="X46258" s="69"/>
      <c r="Y46258" s="69"/>
      <c r="Z46258" s="69"/>
      <c r="AA46258" s="69"/>
    </row>
    <row r="46259" spans="24:27" x14ac:dyDescent="0.25">
      <c r="X46259" s="69"/>
      <c r="Y46259" s="69"/>
      <c r="Z46259" s="69"/>
      <c r="AA46259" s="69"/>
    </row>
    <row r="46260" spans="24:27" x14ac:dyDescent="0.25">
      <c r="X46260" s="69"/>
      <c r="Y46260" s="69"/>
      <c r="Z46260" s="69"/>
      <c r="AA46260" s="69"/>
    </row>
    <row r="46261" spans="24:27" x14ac:dyDescent="0.25">
      <c r="X46261" s="69"/>
      <c r="Y46261" s="69"/>
      <c r="Z46261" s="69"/>
      <c r="AA46261" s="69"/>
    </row>
    <row r="46262" spans="24:27" x14ac:dyDescent="0.25">
      <c r="X46262" s="69"/>
      <c r="Y46262" s="69"/>
      <c r="Z46262" s="69"/>
      <c r="AA46262" s="69"/>
    </row>
    <row r="46263" spans="24:27" x14ac:dyDescent="0.25">
      <c r="X46263" s="69"/>
      <c r="Y46263" s="69"/>
      <c r="Z46263" s="69"/>
      <c r="AA46263" s="69"/>
    </row>
    <row r="46264" spans="24:27" x14ac:dyDescent="0.25">
      <c r="X46264" s="69"/>
      <c r="Y46264" s="69"/>
      <c r="Z46264" s="69"/>
      <c r="AA46264" s="69"/>
    </row>
    <row r="46265" spans="24:27" x14ac:dyDescent="0.25">
      <c r="X46265" s="69"/>
      <c r="Y46265" s="69"/>
      <c r="Z46265" s="69"/>
      <c r="AA46265" s="69"/>
    </row>
    <row r="46266" spans="24:27" x14ac:dyDescent="0.25">
      <c r="X46266" s="69"/>
      <c r="Y46266" s="69"/>
      <c r="Z46266" s="69"/>
      <c r="AA46266" s="69"/>
    </row>
    <row r="46267" spans="24:27" x14ac:dyDescent="0.25">
      <c r="X46267" s="69"/>
      <c r="Y46267" s="69"/>
      <c r="Z46267" s="69"/>
      <c r="AA46267" s="69"/>
    </row>
    <row r="46268" spans="24:27" x14ac:dyDescent="0.25">
      <c r="X46268" s="69"/>
      <c r="Y46268" s="69"/>
      <c r="Z46268" s="69"/>
      <c r="AA46268" s="69"/>
    </row>
    <row r="46269" spans="24:27" x14ac:dyDescent="0.25">
      <c r="X46269" s="69"/>
      <c r="Y46269" s="69"/>
      <c r="Z46269" s="69"/>
      <c r="AA46269" s="69"/>
    </row>
    <row r="46270" spans="24:27" x14ac:dyDescent="0.25">
      <c r="X46270" s="69"/>
      <c r="Y46270" s="69"/>
      <c r="Z46270" s="69"/>
      <c r="AA46270" s="69"/>
    </row>
    <row r="46271" spans="24:27" x14ac:dyDescent="0.25">
      <c r="X46271" s="69"/>
      <c r="Y46271" s="69"/>
      <c r="Z46271" s="69"/>
      <c r="AA46271" s="69"/>
    </row>
    <row r="46272" spans="24:27" x14ac:dyDescent="0.25">
      <c r="X46272" s="69"/>
      <c r="Y46272" s="69"/>
      <c r="Z46272" s="69"/>
      <c r="AA46272" s="69"/>
    </row>
    <row r="46273" spans="24:27" x14ac:dyDescent="0.25">
      <c r="X46273" s="69"/>
      <c r="Y46273" s="69"/>
      <c r="Z46273" s="69"/>
      <c r="AA46273" s="69"/>
    </row>
    <row r="46274" spans="24:27" x14ac:dyDescent="0.25">
      <c r="X46274" s="69"/>
      <c r="Y46274" s="69"/>
      <c r="Z46274" s="69"/>
      <c r="AA46274" s="69"/>
    </row>
    <row r="46275" spans="24:27" x14ac:dyDescent="0.25">
      <c r="X46275" s="69"/>
      <c r="Y46275" s="69"/>
      <c r="Z46275" s="69"/>
      <c r="AA46275" s="69"/>
    </row>
    <row r="46276" spans="24:27" x14ac:dyDescent="0.25">
      <c r="X46276" s="69"/>
      <c r="Y46276" s="69"/>
      <c r="Z46276" s="69"/>
      <c r="AA46276" s="69"/>
    </row>
    <row r="46277" spans="24:27" x14ac:dyDescent="0.25">
      <c r="X46277" s="69"/>
      <c r="Y46277" s="69"/>
      <c r="Z46277" s="69"/>
      <c r="AA46277" s="69"/>
    </row>
    <row r="46278" spans="24:27" x14ac:dyDescent="0.25">
      <c r="X46278" s="69"/>
      <c r="Y46278" s="69"/>
      <c r="Z46278" s="69"/>
      <c r="AA46278" s="69"/>
    </row>
    <row r="46279" spans="24:27" x14ac:dyDescent="0.25">
      <c r="X46279" s="69"/>
      <c r="Y46279" s="69"/>
      <c r="Z46279" s="69"/>
      <c r="AA46279" s="69"/>
    </row>
    <row r="46280" spans="24:27" x14ac:dyDescent="0.25">
      <c r="X46280" s="69"/>
      <c r="Y46280" s="69"/>
      <c r="Z46280" s="69"/>
      <c r="AA46280" s="69"/>
    </row>
    <row r="46281" spans="24:27" x14ac:dyDescent="0.25">
      <c r="X46281" s="69"/>
      <c r="Y46281" s="69"/>
      <c r="Z46281" s="69"/>
      <c r="AA46281" s="69"/>
    </row>
    <row r="46282" spans="24:27" x14ac:dyDescent="0.25">
      <c r="X46282" s="69"/>
      <c r="Y46282" s="69"/>
      <c r="Z46282" s="69"/>
      <c r="AA46282" s="69"/>
    </row>
    <row r="46283" spans="24:27" x14ac:dyDescent="0.25">
      <c r="X46283" s="69"/>
      <c r="Y46283" s="69"/>
      <c r="Z46283" s="69"/>
      <c r="AA46283" s="69"/>
    </row>
    <row r="46284" spans="24:27" x14ac:dyDescent="0.25">
      <c r="X46284" s="69"/>
      <c r="Y46284" s="69"/>
      <c r="Z46284" s="69"/>
      <c r="AA46284" s="69"/>
    </row>
    <row r="46285" spans="24:27" x14ac:dyDescent="0.25">
      <c r="X46285" s="69"/>
      <c r="Y46285" s="69"/>
      <c r="Z46285" s="69"/>
      <c r="AA46285" s="69"/>
    </row>
    <row r="46286" spans="24:27" x14ac:dyDescent="0.25">
      <c r="X46286" s="69"/>
      <c r="Y46286" s="69"/>
      <c r="Z46286" s="69"/>
      <c r="AA46286" s="69"/>
    </row>
    <row r="46287" spans="24:27" x14ac:dyDescent="0.25">
      <c r="X46287" s="69"/>
      <c r="Y46287" s="69"/>
      <c r="Z46287" s="69"/>
      <c r="AA46287" s="69"/>
    </row>
    <row r="46288" spans="24:27" x14ac:dyDescent="0.25">
      <c r="X46288" s="69"/>
      <c r="Y46288" s="69"/>
      <c r="Z46288" s="69"/>
      <c r="AA46288" s="69"/>
    </row>
    <row r="46289" spans="24:27" x14ac:dyDescent="0.25">
      <c r="X46289" s="69"/>
      <c r="Y46289" s="69"/>
      <c r="Z46289" s="69"/>
      <c r="AA46289" s="69"/>
    </row>
    <row r="46290" spans="24:27" x14ac:dyDescent="0.25">
      <c r="X46290" s="69"/>
      <c r="Y46290" s="69"/>
      <c r="Z46290" s="69"/>
      <c r="AA46290" s="69"/>
    </row>
    <row r="46291" spans="24:27" x14ac:dyDescent="0.25">
      <c r="X46291" s="69"/>
      <c r="Y46291" s="69"/>
      <c r="Z46291" s="69"/>
      <c r="AA46291" s="69"/>
    </row>
    <row r="46292" spans="24:27" x14ac:dyDescent="0.25">
      <c r="X46292" s="69"/>
      <c r="Y46292" s="69"/>
      <c r="Z46292" s="69"/>
      <c r="AA46292" s="69"/>
    </row>
    <row r="46293" spans="24:27" x14ac:dyDescent="0.25">
      <c r="X46293" s="69"/>
      <c r="Y46293" s="69"/>
      <c r="Z46293" s="69"/>
      <c r="AA46293" s="69"/>
    </row>
    <row r="46294" spans="24:27" x14ac:dyDescent="0.25">
      <c r="X46294" s="69"/>
      <c r="Y46294" s="69"/>
      <c r="Z46294" s="69"/>
      <c r="AA46294" s="69"/>
    </row>
    <row r="46295" spans="24:27" x14ac:dyDescent="0.25">
      <c r="X46295" s="69"/>
      <c r="Y46295" s="69"/>
      <c r="Z46295" s="69"/>
      <c r="AA46295" s="69"/>
    </row>
    <row r="46296" spans="24:27" x14ac:dyDescent="0.25">
      <c r="X46296" s="69"/>
      <c r="Y46296" s="69"/>
      <c r="Z46296" s="69"/>
      <c r="AA46296" s="69"/>
    </row>
    <row r="46297" spans="24:27" x14ac:dyDescent="0.25">
      <c r="X46297" s="69"/>
      <c r="Y46297" s="69"/>
      <c r="Z46297" s="69"/>
      <c r="AA46297" s="69"/>
    </row>
    <row r="46298" spans="24:27" x14ac:dyDescent="0.25">
      <c r="X46298" s="69"/>
      <c r="Y46298" s="69"/>
      <c r="Z46298" s="69"/>
      <c r="AA46298" s="69"/>
    </row>
    <row r="46299" spans="24:27" x14ac:dyDescent="0.25">
      <c r="X46299" s="69"/>
      <c r="Y46299" s="69"/>
      <c r="Z46299" s="69"/>
      <c r="AA46299" s="69"/>
    </row>
    <row r="46300" spans="24:27" x14ac:dyDescent="0.25">
      <c r="X46300" s="69"/>
      <c r="Y46300" s="69"/>
      <c r="Z46300" s="69"/>
      <c r="AA46300" s="69"/>
    </row>
    <row r="46301" spans="24:27" x14ac:dyDescent="0.25">
      <c r="X46301" s="69"/>
      <c r="Y46301" s="69"/>
      <c r="Z46301" s="69"/>
      <c r="AA46301" s="69"/>
    </row>
    <row r="46302" spans="24:27" x14ac:dyDescent="0.25">
      <c r="X46302" s="69"/>
      <c r="Y46302" s="69"/>
      <c r="Z46302" s="69"/>
      <c r="AA46302" s="69"/>
    </row>
    <row r="46303" spans="24:27" x14ac:dyDescent="0.25">
      <c r="X46303" s="69"/>
      <c r="Y46303" s="69"/>
      <c r="Z46303" s="69"/>
      <c r="AA46303" s="69"/>
    </row>
    <row r="46304" spans="24:27" x14ac:dyDescent="0.25">
      <c r="X46304" s="69"/>
      <c r="Y46304" s="69"/>
      <c r="Z46304" s="69"/>
      <c r="AA46304" s="69"/>
    </row>
    <row r="46305" spans="24:27" x14ac:dyDescent="0.25">
      <c r="X46305" s="69"/>
      <c r="Y46305" s="69"/>
      <c r="Z46305" s="69"/>
      <c r="AA46305" s="69"/>
    </row>
    <row r="46306" spans="24:27" x14ac:dyDescent="0.25">
      <c r="X46306" s="69"/>
      <c r="Y46306" s="69"/>
      <c r="Z46306" s="69"/>
      <c r="AA46306" s="69"/>
    </row>
    <row r="46307" spans="24:27" x14ac:dyDescent="0.25">
      <c r="X46307" s="69"/>
      <c r="Y46307" s="69"/>
      <c r="Z46307" s="69"/>
      <c r="AA46307" s="69"/>
    </row>
    <row r="46308" spans="24:27" x14ac:dyDescent="0.25">
      <c r="X46308" s="69"/>
      <c r="Y46308" s="69"/>
      <c r="Z46308" s="69"/>
      <c r="AA46308" s="69"/>
    </row>
    <row r="46309" spans="24:27" x14ac:dyDescent="0.25">
      <c r="X46309" s="69"/>
      <c r="Y46309" s="69"/>
      <c r="Z46309" s="69"/>
      <c r="AA46309" s="69"/>
    </row>
    <row r="46310" spans="24:27" x14ac:dyDescent="0.25">
      <c r="X46310" s="69"/>
      <c r="Y46310" s="69"/>
      <c r="Z46310" s="69"/>
      <c r="AA46310" s="69"/>
    </row>
    <row r="46311" spans="24:27" x14ac:dyDescent="0.25">
      <c r="X46311" s="69"/>
      <c r="Y46311" s="69"/>
      <c r="Z46311" s="69"/>
      <c r="AA46311" s="69"/>
    </row>
    <row r="46312" spans="24:27" x14ac:dyDescent="0.25">
      <c r="X46312" s="69"/>
      <c r="Y46312" s="69"/>
      <c r="Z46312" s="69"/>
      <c r="AA46312" s="69"/>
    </row>
    <row r="46313" spans="24:27" x14ac:dyDescent="0.25">
      <c r="X46313" s="69"/>
      <c r="Y46313" s="69"/>
      <c r="Z46313" s="69"/>
      <c r="AA46313" s="69"/>
    </row>
    <row r="46314" spans="24:27" x14ac:dyDescent="0.25">
      <c r="X46314" s="69"/>
      <c r="Y46314" s="69"/>
      <c r="Z46314" s="69"/>
      <c r="AA46314" s="69"/>
    </row>
    <row r="46315" spans="24:27" x14ac:dyDescent="0.25">
      <c r="X46315" s="69"/>
      <c r="Y46315" s="69"/>
      <c r="Z46315" s="69"/>
      <c r="AA46315" s="69"/>
    </row>
    <row r="46316" spans="24:27" x14ac:dyDescent="0.25">
      <c r="X46316" s="69"/>
      <c r="Y46316" s="69"/>
      <c r="Z46316" s="69"/>
      <c r="AA46316" s="69"/>
    </row>
    <row r="46317" spans="24:27" x14ac:dyDescent="0.25">
      <c r="X46317" s="69"/>
      <c r="Y46317" s="69"/>
      <c r="Z46317" s="69"/>
      <c r="AA46317" s="69"/>
    </row>
    <row r="46318" spans="24:27" x14ac:dyDescent="0.25">
      <c r="X46318" s="69"/>
      <c r="Y46318" s="69"/>
      <c r="Z46318" s="69"/>
      <c r="AA46318" s="69"/>
    </row>
    <row r="46319" spans="24:27" x14ac:dyDescent="0.25">
      <c r="X46319" s="69"/>
      <c r="Y46319" s="69"/>
      <c r="Z46319" s="69"/>
      <c r="AA46319" s="69"/>
    </row>
    <row r="46320" spans="24:27" x14ac:dyDescent="0.25">
      <c r="X46320" s="69"/>
      <c r="Y46320" s="69"/>
      <c r="Z46320" s="69"/>
      <c r="AA46320" s="69"/>
    </row>
    <row r="46321" spans="24:27" x14ac:dyDescent="0.25">
      <c r="X46321" s="69"/>
      <c r="Y46321" s="69"/>
      <c r="Z46321" s="69"/>
      <c r="AA46321" s="69"/>
    </row>
    <row r="46322" spans="24:27" x14ac:dyDescent="0.25">
      <c r="X46322" s="69"/>
      <c r="Y46322" s="69"/>
      <c r="Z46322" s="69"/>
      <c r="AA46322" s="69"/>
    </row>
    <row r="46323" spans="24:27" x14ac:dyDescent="0.25">
      <c r="X46323" s="69"/>
      <c r="Y46323" s="69"/>
      <c r="Z46323" s="69"/>
      <c r="AA46323" s="69"/>
    </row>
    <row r="46324" spans="24:27" x14ac:dyDescent="0.25">
      <c r="X46324" s="69"/>
      <c r="Y46324" s="69"/>
      <c r="Z46324" s="69"/>
      <c r="AA46324" s="69"/>
    </row>
    <row r="46325" spans="24:27" x14ac:dyDescent="0.25">
      <c r="X46325" s="69"/>
      <c r="Y46325" s="69"/>
      <c r="Z46325" s="69"/>
      <c r="AA46325" s="69"/>
    </row>
    <row r="46326" spans="24:27" x14ac:dyDescent="0.25">
      <c r="X46326" s="69"/>
      <c r="Y46326" s="69"/>
      <c r="Z46326" s="69"/>
      <c r="AA46326" s="69"/>
    </row>
    <row r="46327" spans="24:27" x14ac:dyDescent="0.25">
      <c r="X46327" s="69"/>
      <c r="Y46327" s="69"/>
      <c r="Z46327" s="69"/>
      <c r="AA46327" s="69"/>
    </row>
    <row r="46328" spans="24:27" x14ac:dyDescent="0.25">
      <c r="X46328" s="69"/>
      <c r="Y46328" s="69"/>
      <c r="Z46328" s="69"/>
      <c r="AA46328" s="69"/>
    </row>
    <row r="46329" spans="24:27" x14ac:dyDescent="0.25">
      <c r="X46329" s="69"/>
      <c r="Y46329" s="69"/>
      <c r="Z46329" s="69"/>
      <c r="AA46329" s="69"/>
    </row>
    <row r="46330" spans="24:27" x14ac:dyDescent="0.25">
      <c r="X46330" s="69"/>
      <c r="Y46330" s="69"/>
      <c r="Z46330" s="69"/>
      <c r="AA46330" s="69"/>
    </row>
    <row r="46331" spans="24:27" x14ac:dyDescent="0.25">
      <c r="X46331" s="69"/>
      <c r="Y46331" s="69"/>
      <c r="Z46331" s="69"/>
      <c r="AA46331" s="69"/>
    </row>
    <row r="46332" spans="24:27" x14ac:dyDescent="0.25">
      <c r="X46332" s="69"/>
      <c r="Y46332" s="69"/>
      <c r="Z46332" s="69"/>
      <c r="AA46332" s="69"/>
    </row>
    <row r="46333" spans="24:27" x14ac:dyDescent="0.25">
      <c r="X46333" s="69"/>
      <c r="Y46333" s="69"/>
      <c r="Z46333" s="69"/>
      <c r="AA46333" s="69"/>
    </row>
    <row r="46334" spans="24:27" x14ac:dyDescent="0.25">
      <c r="X46334" s="69"/>
      <c r="Y46334" s="69"/>
      <c r="Z46334" s="69"/>
      <c r="AA46334" s="69"/>
    </row>
    <row r="46335" spans="24:27" x14ac:dyDescent="0.25">
      <c r="X46335" s="69"/>
      <c r="Y46335" s="69"/>
      <c r="Z46335" s="69"/>
      <c r="AA46335" s="69"/>
    </row>
    <row r="46336" spans="24:27" x14ac:dyDescent="0.25">
      <c r="X46336" s="69"/>
      <c r="Y46336" s="69"/>
      <c r="Z46336" s="69"/>
      <c r="AA46336" s="69"/>
    </row>
    <row r="46337" spans="24:27" x14ac:dyDescent="0.25">
      <c r="X46337" s="69"/>
      <c r="Y46337" s="69"/>
      <c r="Z46337" s="69"/>
      <c r="AA46337" s="69"/>
    </row>
    <row r="46338" spans="24:27" x14ac:dyDescent="0.25">
      <c r="X46338" s="69"/>
      <c r="Y46338" s="69"/>
      <c r="Z46338" s="69"/>
      <c r="AA46338" s="69"/>
    </row>
    <row r="46339" spans="24:27" x14ac:dyDescent="0.25">
      <c r="X46339" s="69"/>
      <c r="Y46339" s="69"/>
      <c r="Z46339" s="69"/>
      <c r="AA46339" s="69"/>
    </row>
    <row r="46340" spans="24:27" x14ac:dyDescent="0.25">
      <c r="X46340" s="69"/>
      <c r="Y46340" s="69"/>
      <c r="Z46340" s="69"/>
      <c r="AA46340" s="69"/>
    </row>
    <row r="46341" spans="24:27" x14ac:dyDescent="0.25">
      <c r="X46341" s="69"/>
      <c r="Y46341" s="69"/>
      <c r="Z46341" s="69"/>
      <c r="AA46341" s="69"/>
    </row>
    <row r="46342" spans="24:27" x14ac:dyDescent="0.25">
      <c r="X46342" s="69"/>
      <c r="Y46342" s="69"/>
      <c r="Z46342" s="69"/>
      <c r="AA46342" s="69"/>
    </row>
    <row r="46343" spans="24:27" x14ac:dyDescent="0.25">
      <c r="X46343" s="69"/>
      <c r="Y46343" s="69"/>
      <c r="Z46343" s="69"/>
      <c r="AA46343" s="69"/>
    </row>
    <row r="46344" spans="24:27" x14ac:dyDescent="0.25">
      <c r="X46344" s="69"/>
      <c r="Y46344" s="69"/>
      <c r="Z46344" s="69"/>
      <c r="AA46344" s="69"/>
    </row>
    <row r="46345" spans="24:27" x14ac:dyDescent="0.25">
      <c r="X46345" s="69"/>
      <c r="Y46345" s="69"/>
      <c r="Z46345" s="69"/>
      <c r="AA46345" s="69"/>
    </row>
    <row r="46346" spans="24:27" x14ac:dyDescent="0.25">
      <c r="X46346" s="69"/>
      <c r="Y46346" s="69"/>
      <c r="Z46346" s="69"/>
      <c r="AA46346" s="69"/>
    </row>
    <row r="46347" spans="24:27" x14ac:dyDescent="0.25">
      <c r="X46347" s="69"/>
      <c r="Y46347" s="69"/>
      <c r="Z46347" s="69"/>
      <c r="AA46347" s="69"/>
    </row>
    <row r="46348" spans="24:27" x14ac:dyDescent="0.25">
      <c r="X46348" s="69"/>
      <c r="Y46348" s="69"/>
      <c r="Z46348" s="69"/>
      <c r="AA46348" s="69"/>
    </row>
    <row r="46349" spans="24:27" x14ac:dyDescent="0.25">
      <c r="X46349" s="69"/>
      <c r="Y46349" s="69"/>
      <c r="Z46349" s="69"/>
      <c r="AA46349" s="69"/>
    </row>
    <row r="46350" spans="24:27" x14ac:dyDescent="0.25">
      <c r="X46350" s="69"/>
      <c r="Y46350" s="69"/>
      <c r="Z46350" s="69"/>
      <c r="AA46350" s="69"/>
    </row>
    <row r="46351" spans="24:27" x14ac:dyDescent="0.25">
      <c r="X46351" s="69"/>
      <c r="Y46351" s="69"/>
      <c r="Z46351" s="69"/>
      <c r="AA46351" s="69"/>
    </row>
    <row r="46352" spans="24:27" x14ac:dyDescent="0.25">
      <c r="X46352" s="69"/>
      <c r="Y46352" s="69"/>
      <c r="Z46352" s="69"/>
      <c r="AA46352" s="69"/>
    </row>
    <row r="46353" spans="24:27" x14ac:dyDescent="0.25">
      <c r="X46353" s="69"/>
      <c r="Y46353" s="69"/>
      <c r="Z46353" s="69"/>
      <c r="AA46353" s="69"/>
    </row>
    <row r="46354" spans="24:27" x14ac:dyDescent="0.25">
      <c r="X46354" s="69"/>
      <c r="Y46354" s="69"/>
      <c r="Z46354" s="69"/>
      <c r="AA46354" s="69"/>
    </row>
    <row r="46355" spans="24:27" x14ac:dyDescent="0.25">
      <c r="X46355" s="69"/>
      <c r="Y46355" s="69"/>
      <c r="Z46355" s="69"/>
      <c r="AA46355" s="69"/>
    </row>
    <row r="46356" spans="24:27" x14ac:dyDescent="0.25">
      <c r="X46356" s="69"/>
      <c r="Y46356" s="69"/>
      <c r="Z46356" s="69"/>
      <c r="AA46356" s="69"/>
    </row>
    <row r="46357" spans="24:27" x14ac:dyDescent="0.25">
      <c r="X46357" s="69"/>
      <c r="Y46357" s="69"/>
      <c r="Z46357" s="69"/>
      <c r="AA46357" s="69"/>
    </row>
    <row r="46358" spans="24:27" x14ac:dyDescent="0.25">
      <c r="X46358" s="69"/>
      <c r="Y46358" s="69"/>
      <c r="Z46358" s="69"/>
      <c r="AA46358" s="69"/>
    </row>
    <row r="46359" spans="24:27" x14ac:dyDescent="0.25">
      <c r="X46359" s="69"/>
      <c r="Y46359" s="69"/>
      <c r="Z46359" s="69"/>
      <c r="AA46359" s="69"/>
    </row>
    <row r="46360" spans="24:27" x14ac:dyDescent="0.25">
      <c r="X46360" s="69"/>
      <c r="Y46360" s="69"/>
      <c r="Z46360" s="69"/>
      <c r="AA46360" s="69"/>
    </row>
    <row r="46361" spans="24:27" x14ac:dyDescent="0.25">
      <c r="X46361" s="69"/>
      <c r="Y46361" s="69"/>
      <c r="Z46361" s="69"/>
      <c r="AA46361" s="69"/>
    </row>
    <row r="46362" spans="24:27" x14ac:dyDescent="0.25">
      <c r="X46362" s="69"/>
      <c r="Y46362" s="69"/>
      <c r="Z46362" s="69"/>
      <c r="AA46362" s="69"/>
    </row>
    <row r="46363" spans="24:27" x14ac:dyDescent="0.25">
      <c r="X46363" s="69"/>
      <c r="Y46363" s="69"/>
      <c r="Z46363" s="69"/>
      <c r="AA46363" s="69"/>
    </row>
    <row r="46364" spans="24:27" x14ac:dyDescent="0.25">
      <c r="X46364" s="69"/>
      <c r="Y46364" s="69"/>
      <c r="Z46364" s="69"/>
      <c r="AA46364" s="69"/>
    </row>
    <row r="46365" spans="24:27" x14ac:dyDescent="0.25">
      <c r="X46365" s="69"/>
      <c r="Y46365" s="69"/>
      <c r="Z46365" s="69"/>
      <c r="AA46365" s="69"/>
    </row>
    <row r="46366" spans="24:27" x14ac:dyDescent="0.25">
      <c r="X46366" s="69"/>
      <c r="Y46366" s="69"/>
      <c r="Z46366" s="69"/>
      <c r="AA46366" s="69"/>
    </row>
    <row r="46367" spans="24:27" x14ac:dyDescent="0.25">
      <c r="X46367" s="69"/>
      <c r="Y46367" s="69"/>
      <c r="Z46367" s="69"/>
      <c r="AA46367" s="69"/>
    </row>
    <row r="46368" spans="24:27" x14ac:dyDescent="0.25">
      <c r="X46368" s="69"/>
      <c r="Y46368" s="69"/>
      <c r="Z46368" s="69"/>
      <c r="AA46368" s="69"/>
    </row>
    <row r="46369" spans="24:27" x14ac:dyDescent="0.25">
      <c r="X46369" s="69"/>
      <c r="Y46369" s="69"/>
      <c r="Z46369" s="69"/>
      <c r="AA46369" s="69"/>
    </row>
    <row r="46370" spans="24:27" x14ac:dyDescent="0.25">
      <c r="X46370" s="69"/>
      <c r="Y46370" s="69"/>
      <c r="Z46370" s="69"/>
      <c r="AA46370" s="69"/>
    </row>
    <row r="46371" spans="24:27" x14ac:dyDescent="0.25">
      <c r="X46371" s="69"/>
      <c r="Y46371" s="69"/>
      <c r="Z46371" s="69"/>
      <c r="AA46371" s="69"/>
    </row>
    <row r="46372" spans="24:27" x14ac:dyDescent="0.25">
      <c r="X46372" s="69"/>
      <c r="Y46372" s="69"/>
      <c r="Z46372" s="69"/>
      <c r="AA46372" s="69"/>
    </row>
    <row r="46373" spans="24:27" x14ac:dyDescent="0.25">
      <c r="X46373" s="69"/>
      <c r="Y46373" s="69"/>
      <c r="Z46373" s="69"/>
      <c r="AA46373" s="69"/>
    </row>
    <row r="46374" spans="24:27" x14ac:dyDescent="0.25">
      <c r="X46374" s="69"/>
      <c r="Y46374" s="69"/>
      <c r="Z46374" s="69"/>
      <c r="AA46374" s="69"/>
    </row>
    <row r="46375" spans="24:27" x14ac:dyDescent="0.25">
      <c r="X46375" s="69"/>
      <c r="Y46375" s="69"/>
      <c r="Z46375" s="69"/>
      <c r="AA46375" s="69"/>
    </row>
    <row r="46376" spans="24:27" x14ac:dyDescent="0.25">
      <c r="X46376" s="69"/>
      <c r="Y46376" s="69"/>
      <c r="Z46376" s="69"/>
      <c r="AA46376" s="69"/>
    </row>
    <row r="46377" spans="24:27" x14ac:dyDescent="0.25">
      <c r="X46377" s="69"/>
      <c r="Y46377" s="69"/>
      <c r="Z46377" s="69"/>
      <c r="AA46377" s="69"/>
    </row>
    <row r="46378" spans="24:27" x14ac:dyDescent="0.25">
      <c r="X46378" s="69"/>
      <c r="Y46378" s="69"/>
      <c r="Z46378" s="69"/>
      <c r="AA46378" s="69"/>
    </row>
    <row r="46379" spans="24:27" x14ac:dyDescent="0.25">
      <c r="X46379" s="69"/>
      <c r="Y46379" s="69"/>
      <c r="Z46379" s="69"/>
      <c r="AA46379" s="69"/>
    </row>
    <row r="46380" spans="24:27" x14ac:dyDescent="0.25">
      <c r="X46380" s="69"/>
      <c r="Y46380" s="69"/>
      <c r="Z46380" s="69"/>
      <c r="AA46380" s="69"/>
    </row>
    <row r="46381" spans="24:27" x14ac:dyDescent="0.25">
      <c r="X46381" s="69"/>
      <c r="Y46381" s="69"/>
      <c r="Z46381" s="69"/>
      <c r="AA46381" s="69"/>
    </row>
    <row r="46382" spans="24:27" x14ac:dyDescent="0.25">
      <c r="X46382" s="69"/>
      <c r="Y46382" s="69"/>
      <c r="Z46382" s="69"/>
      <c r="AA46382" s="69"/>
    </row>
    <row r="46383" spans="24:27" x14ac:dyDescent="0.25">
      <c r="X46383" s="69"/>
      <c r="Y46383" s="69"/>
      <c r="Z46383" s="69"/>
      <c r="AA46383" s="69"/>
    </row>
    <row r="46384" spans="24:27" x14ac:dyDescent="0.25">
      <c r="X46384" s="69"/>
      <c r="Y46384" s="69"/>
      <c r="Z46384" s="69"/>
      <c r="AA46384" s="69"/>
    </row>
    <row r="46385" spans="24:27" x14ac:dyDescent="0.25">
      <c r="X46385" s="69"/>
      <c r="Y46385" s="69"/>
      <c r="Z46385" s="69"/>
      <c r="AA46385" s="69"/>
    </row>
    <row r="46386" spans="24:27" x14ac:dyDescent="0.25">
      <c r="X46386" s="69"/>
      <c r="Y46386" s="69"/>
      <c r="Z46386" s="69"/>
      <c r="AA46386" s="69"/>
    </row>
    <row r="46387" spans="24:27" x14ac:dyDescent="0.25">
      <c r="X46387" s="69"/>
      <c r="Y46387" s="69"/>
      <c r="Z46387" s="69"/>
      <c r="AA46387" s="69"/>
    </row>
    <row r="46388" spans="24:27" x14ac:dyDescent="0.25">
      <c r="X46388" s="69"/>
      <c r="Y46388" s="69"/>
      <c r="Z46388" s="69"/>
      <c r="AA46388" s="69"/>
    </row>
    <row r="46389" spans="24:27" x14ac:dyDescent="0.25">
      <c r="X46389" s="69"/>
      <c r="Y46389" s="69"/>
      <c r="Z46389" s="69"/>
      <c r="AA46389" s="69"/>
    </row>
    <row r="46390" spans="24:27" x14ac:dyDescent="0.25">
      <c r="X46390" s="69"/>
      <c r="Y46390" s="69"/>
      <c r="Z46390" s="69"/>
      <c r="AA46390" s="69"/>
    </row>
    <row r="46391" spans="24:27" x14ac:dyDescent="0.25">
      <c r="X46391" s="69"/>
      <c r="Y46391" s="69"/>
      <c r="Z46391" s="69"/>
      <c r="AA46391" s="69"/>
    </row>
    <row r="46392" spans="24:27" x14ac:dyDescent="0.25">
      <c r="X46392" s="69"/>
      <c r="Y46392" s="69"/>
      <c r="Z46392" s="69"/>
      <c r="AA46392" s="69"/>
    </row>
    <row r="46393" spans="24:27" x14ac:dyDescent="0.25">
      <c r="X46393" s="69"/>
      <c r="Y46393" s="69"/>
      <c r="Z46393" s="69"/>
      <c r="AA46393" s="69"/>
    </row>
    <row r="46394" spans="24:27" x14ac:dyDescent="0.25">
      <c r="X46394" s="69"/>
      <c r="Y46394" s="69"/>
      <c r="Z46394" s="69"/>
      <c r="AA46394" s="69"/>
    </row>
    <row r="46395" spans="24:27" x14ac:dyDescent="0.25">
      <c r="X46395" s="69"/>
      <c r="Y46395" s="69"/>
      <c r="Z46395" s="69"/>
      <c r="AA46395" s="69"/>
    </row>
    <row r="46396" spans="24:27" x14ac:dyDescent="0.25">
      <c r="X46396" s="69"/>
      <c r="Y46396" s="69"/>
      <c r="Z46396" s="69"/>
      <c r="AA46396" s="69"/>
    </row>
    <row r="46397" spans="24:27" x14ac:dyDescent="0.25">
      <c r="X46397" s="69"/>
      <c r="Y46397" s="69"/>
      <c r="Z46397" s="69"/>
      <c r="AA46397" s="69"/>
    </row>
    <row r="46398" spans="24:27" x14ac:dyDescent="0.25">
      <c r="X46398" s="69"/>
      <c r="Y46398" s="69"/>
      <c r="Z46398" s="69"/>
      <c r="AA46398" s="69"/>
    </row>
    <row r="46399" spans="24:27" x14ac:dyDescent="0.25">
      <c r="X46399" s="69"/>
      <c r="Y46399" s="69"/>
      <c r="Z46399" s="69"/>
      <c r="AA46399" s="69"/>
    </row>
    <row r="46400" spans="24:27" x14ac:dyDescent="0.25">
      <c r="X46400" s="69"/>
      <c r="Y46400" s="69"/>
      <c r="Z46400" s="69"/>
      <c r="AA46400" s="69"/>
    </row>
    <row r="46401" spans="24:27" x14ac:dyDescent="0.25">
      <c r="X46401" s="69"/>
      <c r="Y46401" s="69"/>
      <c r="Z46401" s="69"/>
      <c r="AA46401" s="69"/>
    </row>
    <row r="46402" spans="24:27" x14ac:dyDescent="0.25">
      <c r="X46402" s="69"/>
      <c r="Y46402" s="69"/>
      <c r="Z46402" s="69"/>
      <c r="AA46402" s="69"/>
    </row>
    <row r="46403" spans="24:27" x14ac:dyDescent="0.25">
      <c r="X46403" s="69"/>
      <c r="Y46403" s="69"/>
      <c r="Z46403" s="69"/>
      <c r="AA46403" s="69"/>
    </row>
    <row r="46404" spans="24:27" x14ac:dyDescent="0.25">
      <c r="X46404" s="69"/>
      <c r="Y46404" s="69"/>
      <c r="Z46404" s="69"/>
      <c r="AA46404" s="69"/>
    </row>
    <row r="46405" spans="24:27" x14ac:dyDescent="0.25">
      <c r="X46405" s="69"/>
      <c r="Y46405" s="69"/>
      <c r="Z46405" s="69"/>
      <c r="AA46405" s="69"/>
    </row>
    <row r="46406" spans="24:27" x14ac:dyDescent="0.25">
      <c r="X46406" s="69"/>
      <c r="Y46406" s="69"/>
      <c r="Z46406" s="69"/>
      <c r="AA46406" s="69"/>
    </row>
    <row r="46407" spans="24:27" x14ac:dyDescent="0.25">
      <c r="X46407" s="69"/>
      <c r="Y46407" s="69"/>
      <c r="Z46407" s="69"/>
      <c r="AA46407" s="69"/>
    </row>
    <row r="46408" spans="24:27" x14ac:dyDescent="0.25">
      <c r="X46408" s="69"/>
      <c r="Y46408" s="69"/>
      <c r="Z46408" s="69"/>
      <c r="AA46408" s="69"/>
    </row>
    <row r="46409" spans="24:27" x14ac:dyDescent="0.25">
      <c r="X46409" s="69"/>
      <c r="Y46409" s="69"/>
      <c r="Z46409" s="69"/>
      <c r="AA46409" s="69"/>
    </row>
    <row r="46410" spans="24:27" x14ac:dyDescent="0.25">
      <c r="X46410" s="69"/>
      <c r="Y46410" s="69"/>
      <c r="Z46410" s="69"/>
      <c r="AA46410" s="69"/>
    </row>
    <row r="46411" spans="24:27" x14ac:dyDescent="0.25">
      <c r="X46411" s="69"/>
      <c r="Y46411" s="69"/>
      <c r="Z46411" s="69"/>
      <c r="AA46411" s="69"/>
    </row>
    <row r="46412" spans="24:27" x14ac:dyDescent="0.25">
      <c r="X46412" s="69"/>
      <c r="Y46412" s="69"/>
      <c r="Z46412" s="69"/>
      <c r="AA46412" s="69"/>
    </row>
    <row r="46413" spans="24:27" x14ac:dyDescent="0.25">
      <c r="X46413" s="69"/>
      <c r="Y46413" s="69"/>
      <c r="Z46413" s="69"/>
      <c r="AA46413" s="69"/>
    </row>
    <row r="46414" spans="24:27" x14ac:dyDescent="0.25">
      <c r="X46414" s="69"/>
      <c r="Y46414" s="69"/>
      <c r="Z46414" s="69"/>
      <c r="AA46414" s="69"/>
    </row>
    <row r="46415" spans="24:27" x14ac:dyDescent="0.25">
      <c r="X46415" s="69"/>
      <c r="Y46415" s="69"/>
      <c r="Z46415" s="69"/>
      <c r="AA46415" s="69"/>
    </row>
    <row r="46416" spans="24:27" x14ac:dyDescent="0.25">
      <c r="X46416" s="69"/>
      <c r="Y46416" s="69"/>
      <c r="Z46416" s="69"/>
      <c r="AA46416" s="69"/>
    </row>
    <row r="46417" spans="24:27" x14ac:dyDescent="0.25">
      <c r="X46417" s="69"/>
      <c r="Y46417" s="69"/>
      <c r="Z46417" s="69"/>
      <c r="AA46417" s="69"/>
    </row>
    <row r="46418" spans="24:27" x14ac:dyDescent="0.25">
      <c r="X46418" s="69"/>
      <c r="Y46418" s="69"/>
      <c r="Z46418" s="69"/>
      <c r="AA46418" s="69"/>
    </row>
    <row r="46419" spans="24:27" x14ac:dyDescent="0.25">
      <c r="X46419" s="69"/>
      <c r="Y46419" s="69"/>
      <c r="Z46419" s="69"/>
      <c r="AA46419" s="69"/>
    </row>
    <row r="46420" spans="24:27" x14ac:dyDescent="0.25">
      <c r="X46420" s="69"/>
      <c r="Y46420" s="69"/>
      <c r="Z46420" s="69"/>
      <c r="AA46420" s="69"/>
    </row>
    <row r="46421" spans="24:27" x14ac:dyDescent="0.25">
      <c r="X46421" s="69"/>
      <c r="Y46421" s="69"/>
      <c r="Z46421" s="69"/>
      <c r="AA46421" s="69"/>
    </row>
    <row r="46422" spans="24:27" x14ac:dyDescent="0.25">
      <c r="X46422" s="69"/>
      <c r="Y46422" s="69"/>
      <c r="Z46422" s="69"/>
      <c r="AA46422" s="69"/>
    </row>
    <row r="46423" spans="24:27" x14ac:dyDescent="0.25">
      <c r="X46423" s="69"/>
      <c r="Y46423" s="69"/>
      <c r="Z46423" s="69"/>
      <c r="AA46423" s="69"/>
    </row>
    <row r="46424" spans="24:27" x14ac:dyDescent="0.25">
      <c r="X46424" s="69"/>
      <c r="Y46424" s="69"/>
      <c r="Z46424" s="69"/>
      <c r="AA46424" s="69"/>
    </row>
    <row r="46425" spans="24:27" x14ac:dyDescent="0.25">
      <c r="X46425" s="69"/>
      <c r="Y46425" s="69"/>
      <c r="Z46425" s="69"/>
      <c r="AA46425" s="69"/>
    </row>
    <row r="46426" spans="24:27" x14ac:dyDescent="0.25">
      <c r="X46426" s="69"/>
      <c r="Y46426" s="69"/>
      <c r="Z46426" s="69"/>
      <c r="AA46426" s="69"/>
    </row>
    <row r="46427" spans="24:27" x14ac:dyDescent="0.25">
      <c r="X46427" s="69"/>
      <c r="Y46427" s="69"/>
      <c r="Z46427" s="69"/>
      <c r="AA46427" s="69"/>
    </row>
    <row r="46428" spans="24:27" x14ac:dyDescent="0.25">
      <c r="X46428" s="69"/>
      <c r="Y46428" s="69"/>
      <c r="Z46428" s="69"/>
      <c r="AA46428" s="69"/>
    </row>
    <row r="46429" spans="24:27" x14ac:dyDescent="0.25">
      <c r="X46429" s="69"/>
      <c r="Y46429" s="69"/>
      <c r="Z46429" s="69"/>
      <c r="AA46429" s="69"/>
    </row>
    <row r="46430" spans="24:27" x14ac:dyDescent="0.25">
      <c r="X46430" s="69"/>
      <c r="Y46430" s="69"/>
      <c r="Z46430" s="69"/>
      <c r="AA46430" s="69"/>
    </row>
    <row r="46431" spans="24:27" x14ac:dyDescent="0.25">
      <c r="X46431" s="69"/>
      <c r="Y46431" s="69"/>
      <c r="Z46431" s="69"/>
      <c r="AA46431" s="69"/>
    </row>
    <row r="46432" spans="24:27" x14ac:dyDescent="0.25">
      <c r="X46432" s="69"/>
      <c r="Y46432" s="69"/>
      <c r="Z46432" s="69"/>
      <c r="AA46432" s="69"/>
    </row>
    <row r="46433" spans="24:27" x14ac:dyDescent="0.25">
      <c r="X46433" s="69"/>
      <c r="Y46433" s="69"/>
      <c r="Z46433" s="69"/>
      <c r="AA46433" s="69"/>
    </row>
    <row r="46434" spans="24:27" x14ac:dyDescent="0.25">
      <c r="X46434" s="69"/>
      <c r="Y46434" s="69"/>
      <c r="Z46434" s="69"/>
      <c r="AA46434" s="69"/>
    </row>
    <row r="46435" spans="24:27" x14ac:dyDescent="0.25">
      <c r="X46435" s="69"/>
      <c r="Y46435" s="69"/>
      <c r="Z46435" s="69"/>
      <c r="AA46435" s="69"/>
    </row>
    <row r="46436" spans="24:27" x14ac:dyDescent="0.25">
      <c r="X46436" s="69"/>
      <c r="Y46436" s="69"/>
      <c r="Z46436" s="69"/>
      <c r="AA46436" s="69"/>
    </row>
    <row r="46437" spans="24:27" x14ac:dyDescent="0.25">
      <c r="X46437" s="69"/>
      <c r="Y46437" s="69"/>
      <c r="Z46437" s="69"/>
      <c r="AA46437" s="69"/>
    </row>
    <row r="46438" spans="24:27" x14ac:dyDescent="0.25">
      <c r="X46438" s="69"/>
      <c r="Y46438" s="69"/>
      <c r="Z46438" s="69"/>
      <c r="AA46438" s="69"/>
    </row>
    <row r="46439" spans="24:27" x14ac:dyDescent="0.25">
      <c r="X46439" s="69"/>
      <c r="Y46439" s="69"/>
      <c r="Z46439" s="69"/>
      <c r="AA46439" s="69"/>
    </row>
    <row r="46440" spans="24:27" x14ac:dyDescent="0.25">
      <c r="X46440" s="69"/>
      <c r="Y46440" s="69"/>
      <c r="Z46440" s="69"/>
      <c r="AA46440" s="69"/>
    </row>
    <row r="46441" spans="24:27" x14ac:dyDescent="0.25">
      <c r="X46441" s="69"/>
      <c r="Y46441" s="69"/>
      <c r="Z46441" s="69"/>
      <c r="AA46441" s="69"/>
    </row>
    <row r="46442" spans="24:27" x14ac:dyDescent="0.25">
      <c r="X46442" s="69"/>
      <c r="Y46442" s="69"/>
      <c r="Z46442" s="69"/>
      <c r="AA46442" s="69"/>
    </row>
    <row r="46443" spans="24:27" x14ac:dyDescent="0.25">
      <c r="X46443" s="69"/>
      <c r="Y46443" s="69"/>
      <c r="Z46443" s="69"/>
      <c r="AA46443" s="69"/>
    </row>
    <row r="46444" spans="24:27" x14ac:dyDescent="0.25">
      <c r="X46444" s="69"/>
      <c r="Y46444" s="69"/>
      <c r="Z46444" s="69"/>
      <c r="AA46444" s="69"/>
    </row>
    <row r="46445" spans="24:27" x14ac:dyDescent="0.25">
      <c r="X46445" s="69"/>
      <c r="Y46445" s="69"/>
      <c r="Z46445" s="69"/>
      <c r="AA46445" s="69"/>
    </row>
    <row r="46446" spans="24:27" x14ac:dyDescent="0.25">
      <c r="X46446" s="69"/>
      <c r="Y46446" s="69"/>
      <c r="Z46446" s="69"/>
      <c r="AA46446" s="69"/>
    </row>
    <row r="46447" spans="24:27" x14ac:dyDescent="0.25">
      <c r="X46447" s="69"/>
      <c r="Y46447" s="69"/>
      <c r="Z46447" s="69"/>
      <c r="AA46447" s="69"/>
    </row>
    <row r="46448" spans="24:27" x14ac:dyDescent="0.25">
      <c r="X46448" s="69"/>
      <c r="Y46448" s="69"/>
      <c r="Z46448" s="69"/>
      <c r="AA46448" s="69"/>
    </row>
    <row r="46449" spans="24:27" x14ac:dyDescent="0.25">
      <c r="X46449" s="69"/>
      <c r="Y46449" s="69"/>
      <c r="Z46449" s="69"/>
      <c r="AA46449" s="69"/>
    </row>
    <row r="46450" spans="24:27" x14ac:dyDescent="0.25">
      <c r="X46450" s="69"/>
      <c r="Y46450" s="69"/>
      <c r="Z46450" s="69"/>
      <c r="AA46450" s="69"/>
    </row>
    <row r="46451" spans="24:27" x14ac:dyDescent="0.25">
      <c r="X46451" s="69"/>
      <c r="Y46451" s="69"/>
      <c r="Z46451" s="69"/>
      <c r="AA46451" s="69"/>
    </row>
    <row r="46452" spans="24:27" x14ac:dyDescent="0.25">
      <c r="X46452" s="69"/>
      <c r="Y46452" s="69"/>
      <c r="Z46452" s="69"/>
      <c r="AA46452" s="69"/>
    </row>
    <row r="46453" spans="24:27" x14ac:dyDescent="0.25">
      <c r="X46453" s="69"/>
      <c r="Y46453" s="69"/>
      <c r="Z46453" s="69"/>
      <c r="AA46453" s="69"/>
    </row>
    <row r="46454" spans="24:27" x14ac:dyDescent="0.25">
      <c r="X46454" s="69"/>
      <c r="Y46454" s="69"/>
      <c r="Z46454" s="69"/>
      <c r="AA46454" s="69"/>
    </row>
    <row r="46455" spans="24:27" x14ac:dyDescent="0.25">
      <c r="X46455" s="69"/>
      <c r="Y46455" s="69"/>
      <c r="Z46455" s="69"/>
      <c r="AA46455" s="69"/>
    </row>
    <row r="46456" spans="24:27" x14ac:dyDescent="0.25">
      <c r="X46456" s="69"/>
      <c r="Y46456" s="69"/>
      <c r="Z46456" s="69"/>
      <c r="AA46456" s="69"/>
    </row>
    <row r="46457" spans="24:27" x14ac:dyDescent="0.25">
      <c r="X46457" s="69"/>
      <c r="Y46457" s="69"/>
      <c r="Z46457" s="69"/>
      <c r="AA46457" s="69"/>
    </row>
    <row r="46458" spans="24:27" x14ac:dyDescent="0.25">
      <c r="X46458" s="69"/>
      <c r="Y46458" s="69"/>
      <c r="Z46458" s="69"/>
      <c r="AA46458" s="69"/>
    </row>
    <row r="46459" spans="24:27" x14ac:dyDescent="0.25">
      <c r="X46459" s="69"/>
      <c r="Y46459" s="69"/>
      <c r="Z46459" s="69"/>
      <c r="AA46459" s="69"/>
    </row>
    <row r="46460" spans="24:27" x14ac:dyDescent="0.25">
      <c r="X46460" s="69"/>
      <c r="Y46460" s="69"/>
      <c r="Z46460" s="69"/>
      <c r="AA46460" s="69"/>
    </row>
    <row r="46461" spans="24:27" x14ac:dyDescent="0.25">
      <c r="X46461" s="69"/>
      <c r="Y46461" s="69"/>
      <c r="Z46461" s="69"/>
      <c r="AA46461" s="69"/>
    </row>
    <row r="46462" spans="24:27" x14ac:dyDescent="0.25">
      <c r="X46462" s="69"/>
      <c r="Y46462" s="69"/>
      <c r="Z46462" s="69"/>
      <c r="AA46462" s="69"/>
    </row>
    <row r="46463" spans="24:27" x14ac:dyDescent="0.25">
      <c r="X46463" s="69"/>
      <c r="Y46463" s="69"/>
      <c r="Z46463" s="69"/>
      <c r="AA46463" s="69"/>
    </row>
    <row r="46464" spans="24:27" x14ac:dyDescent="0.25">
      <c r="X46464" s="69"/>
      <c r="Y46464" s="69"/>
      <c r="Z46464" s="69"/>
      <c r="AA46464" s="69"/>
    </row>
    <row r="46465" spans="24:27" x14ac:dyDescent="0.25">
      <c r="X46465" s="69"/>
      <c r="Y46465" s="69"/>
      <c r="Z46465" s="69"/>
      <c r="AA46465" s="69"/>
    </row>
    <row r="46466" spans="24:27" x14ac:dyDescent="0.25">
      <c r="X46466" s="69"/>
      <c r="Y46466" s="69"/>
      <c r="Z46466" s="69"/>
      <c r="AA46466" s="69"/>
    </row>
    <row r="46467" spans="24:27" x14ac:dyDescent="0.25">
      <c r="X46467" s="69"/>
      <c r="Y46467" s="69"/>
      <c r="Z46467" s="69"/>
      <c r="AA46467" s="69"/>
    </row>
    <row r="46468" spans="24:27" x14ac:dyDescent="0.25">
      <c r="X46468" s="69"/>
      <c r="Y46468" s="69"/>
      <c r="Z46468" s="69"/>
      <c r="AA46468" s="69"/>
    </row>
    <row r="46469" spans="24:27" x14ac:dyDescent="0.25">
      <c r="X46469" s="69"/>
      <c r="Y46469" s="69"/>
      <c r="Z46469" s="69"/>
      <c r="AA46469" s="69"/>
    </row>
    <row r="46470" spans="24:27" x14ac:dyDescent="0.25">
      <c r="X46470" s="69"/>
      <c r="Y46470" s="69"/>
      <c r="Z46470" s="69"/>
      <c r="AA46470" s="69"/>
    </row>
    <row r="46471" spans="24:27" x14ac:dyDescent="0.25">
      <c r="X46471" s="69"/>
      <c r="Y46471" s="69"/>
      <c r="Z46471" s="69"/>
      <c r="AA46471" s="69"/>
    </row>
    <row r="46472" spans="24:27" x14ac:dyDescent="0.25">
      <c r="X46472" s="69"/>
      <c r="Y46472" s="69"/>
      <c r="Z46472" s="69"/>
      <c r="AA46472" s="69"/>
    </row>
    <row r="46473" spans="24:27" x14ac:dyDescent="0.25">
      <c r="X46473" s="69"/>
      <c r="Y46473" s="69"/>
      <c r="Z46473" s="69"/>
      <c r="AA46473" s="69"/>
    </row>
    <row r="46474" spans="24:27" x14ac:dyDescent="0.25">
      <c r="X46474" s="69"/>
      <c r="Y46474" s="69"/>
      <c r="Z46474" s="69"/>
      <c r="AA46474" s="69"/>
    </row>
    <row r="46475" spans="24:27" x14ac:dyDescent="0.25">
      <c r="X46475" s="69"/>
      <c r="Y46475" s="69"/>
      <c r="Z46475" s="69"/>
      <c r="AA46475" s="69"/>
    </row>
    <row r="46476" spans="24:27" x14ac:dyDescent="0.25">
      <c r="X46476" s="69"/>
      <c r="Y46476" s="69"/>
      <c r="Z46476" s="69"/>
      <c r="AA46476" s="69"/>
    </row>
    <row r="46477" spans="24:27" x14ac:dyDescent="0.25">
      <c r="X46477" s="69"/>
      <c r="Y46477" s="69"/>
      <c r="Z46477" s="69"/>
      <c r="AA46477" s="69"/>
    </row>
    <row r="46478" spans="24:27" x14ac:dyDescent="0.25">
      <c r="X46478" s="69"/>
      <c r="Y46478" s="69"/>
      <c r="Z46478" s="69"/>
      <c r="AA46478" s="69"/>
    </row>
    <row r="46479" spans="24:27" x14ac:dyDescent="0.25">
      <c r="X46479" s="69"/>
      <c r="Y46479" s="69"/>
      <c r="Z46479" s="69"/>
      <c r="AA46479" s="69"/>
    </row>
    <row r="46480" spans="24:27" x14ac:dyDescent="0.25">
      <c r="X46480" s="69"/>
      <c r="Y46480" s="69"/>
      <c r="Z46480" s="69"/>
      <c r="AA46480" s="69"/>
    </row>
    <row r="46481" spans="24:27" x14ac:dyDescent="0.25">
      <c r="X46481" s="69"/>
      <c r="Y46481" s="69"/>
      <c r="Z46481" s="69"/>
      <c r="AA46481" s="69"/>
    </row>
    <row r="46482" spans="24:27" x14ac:dyDescent="0.25">
      <c r="X46482" s="69"/>
      <c r="Y46482" s="69"/>
      <c r="Z46482" s="69"/>
      <c r="AA46482" s="69"/>
    </row>
    <row r="46483" spans="24:27" x14ac:dyDescent="0.25">
      <c r="X46483" s="69"/>
      <c r="Y46483" s="69"/>
      <c r="Z46483" s="69"/>
      <c r="AA46483" s="69"/>
    </row>
    <row r="46484" spans="24:27" x14ac:dyDescent="0.25">
      <c r="X46484" s="69"/>
      <c r="Y46484" s="69"/>
      <c r="Z46484" s="69"/>
      <c r="AA46484" s="69"/>
    </row>
    <row r="46485" spans="24:27" x14ac:dyDescent="0.25">
      <c r="X46485" s="69"/>
      <c r="Y46485" s="69"/>
      <c r="Z46485" s="69"/>
      <c r="AA46485" s="69"/>
    </row>
    <row r="46486" spans="24:27" x14ac:dyDescent="0.25">
      <c r="X46486" s="69"/>
      <c r="Y46486" s="69"/>
      <c r="Z46486" s="69"/>
      <c r="AA46486" s="69"/>
    </row>
    <row r="46487" spans="24:27" x14ac:dyDescent="0.25">
      <c r="X46487" s="69"/>
      <c r="Y46487" s="69"/>
      <c r="Z46487" s="69"/>
      <c r="AA46487" s="69"/>
    </row>
    <row r="46488" spans="24:27" x14ac:dyDescent="0.25">
      <c r="X46488" s="69"/>
      <c r="Y46488" s="69"/>
      <c r="Z46488" s="69"/>
      <c r="AA46488" s="69"/>
    </row>
    <row r="46489" spans="24:27" x14ac:dyDescent="0.25">
      <c r="X46489" s="69"/>
      <c r="Y46489" s="69"/>
      <c r="Z46489" s="69"/>
      <c r="AA46489" s="69"/>
    </row>
    <row r="46490" spans="24:27" x14ac:dyDescent="0.25">
      <c r="X46490" s="69"/>
      <c r="Y46490" s="69"/>
      <c r="Z46490" s="69"/>
      <c r="AA46490" s="69"/>
    </row>
    <row r="46491" spans="24:27" x14ac:dyDescent="0.25">
      <c r="X46491" s="69"/>
      <c r="Y46491" s="69"/>
      <c r="Z46491" s="69"/>
      <c r="AA46491" s="69"/>
    </row>
    <row r="46492" spans="24:27" x14ac:dyDescent="0.25">
      <c r="X46492" s="69"/>
      <c r="Y46492" s="69"/>
      <c r="Z46492" s="69"/>
      <c r="AA46492" s="69"/>
    </row>
    <row r="46493" spans="24:27" x14ac:dyDescent="0.25">
      <c r="X46493" s="69"/>
      <c r="Y46493" s="69"/>
      <c r="Z46493" s="69"/>
      <c r="AA46493" s="69"/>
    </row>
    <row r="46494" spans="24:27" x14ac:dyDescent="0.25">
      <c r="X46494" s="69"/>
      <c r="Y46494" s="69"/>
      <c r="Z46494" s="69"/>
      <c r="AA46494" s="69"/>
    </row>
    <row r="46495" spans="24:27" x14ac:dyDescent="0.25">
      <c r="X46495" s="69"/>
      <c r="Y46495" s="69"/>
      <c r="Z46495" s="69"/>
      <c r="AA46495" s="69"/>
    </row>
    <row r="46496" spans="24:27" x14ac:dyDescent="0.25">
      <c r="X46496" s="69"/>
      <c r="Y46496" s="69"/>
      <c r="Z46496" s="69"/>
      <c r="AA46496" s="69"/>
    </row>
    <row r="46497" spans="24:27" x14ac:dyDescent="0.25">
      <c r="X46497" s="69"/>
      <c r="Y46497" s="69"/>
      <c r="Z46497" s="69"/>
      <c r="AA46497" s="69"/>
    </row>
    <row r="46498" spans="24:27" x14ac:dyDescent="0.25">
      <c r="X46498" s="69"/>
      <c r="Y46498" s="69"/>
      <c r="Z46498" s="69"/>
      <c r="AA46498" s="69"/>
    </row>
    <row r="46499" spans="24:27" x14ac:dyDescent="0.25">
      <c r="X46499" s="69"/>
      <c r="Y46499" s="69"/>
      <c r="Z46499" s="69"/>
      <c r="AA46499" s="69"/>
    </row>
    <row r="46500" spans="24:27" x14ac:dyDescent="0.25">
      <c r="X46500" s="69"/>
      <c r="Y46500" s="69"/>
      <c r="Z46500" s="69"/>
      <c r="AA46500" s="69"/>
    </row>
    <row r="46501" spans="24:27" x14ac:dyDescent="0.25">
      <c r="X46501" s="69"/>
      <c r="Y46501" s="69"/>
      <c r="Z46501" s="69"/>
      <c r="AA46501" s="69"/>
    </row>
    <row r="46502" spans="24:27" x14ac:dyDescent="0.25">
      <c r="X46502" s="69"/>
      <c r="Y46502" s="69"/>
      <c r="Z46502" s="69"/>
      <c r="AA46502" s="69"/>
    </row>
    <row r="46503" spans="24:27" x14ac:dyDescent="0.25">
      <c r="X46503" s="69"/>
      <c r="Y46503" s="69"/>
      <c r="Z46503" s="69"/>
      <c r="AA46503" s="69"/>
    </row>
    <row r="46504" spans="24:27" x14ac:dyDescent="0.25">
      <c r="X46504" s="69"/>
      <c r="Y46504" s="69"/>
      <c r="Z46504" s="69"/>
      <c r="AA46504" s="69"/>
    </row>
    <row r="46505" spans="24:27" x14ac:dyDescent="0.25">
      <c r="X46505" s="69"/>
      <c r="Y46505" s="69"/>
      <c r="Z46505" s="69"/>
      <c r="AA46505" s="69"/>
    </row>
    <row r="46506" spans="24:27" x14ac:dyDescent="0.25">
      <c r="X46506" s="69"/>
      <c r="Y46506" s="69"/>
      <c r="Z46506" s="69"/>
      <c r="AA46506" s="69"/>
    </row>
    <row r="46507" spans="24:27" x14ac:dyDescent="0.25">
      <c r="X46507" s="69"/>
      <c r="Y46507" s="69"/>
      <c r="Z46507" s="69"/>
      <c r="AA46507" s="69"/>
    </row>
    <row r="46508" spans="24:27" x14ac:dyDescent="0.25">
      <c r="X46508" s="69"/>
      <c r="Y46508" s="69"/>
      <c r="Z46508" s="69"/>
      <c r="AA46508" s="69"/>
    </row>
    <row r="46509" spans="24:27" x14ac:dyDescent="0.25">
      <c r="X46509" s="69"/>
      <c r="Y46509" s="69"/>
      <c r="Z46509" s="69"/>
      <c r="AA46509" s="69"/>
    </row>
    <row r="46510" spans="24:27" x14ac:dyDescent="0.25">
      <c r="X46510" s="69"/>
      <c r="Y46510" s="69"/>
      <c r="Z46510" s="69"/>
      <c r="AA46510" s="69"/>
    </row>
    <row r="46511" spans="24:27" x14ac:dyDescent="0.25">
      <c r="X46511" s="69"/>
      <c r="Y46511" s="69"/>
      <c r="Z46511" s="69"/>
      <c r="AA46511" s="69"/>
    </row>
    <row r="46512" spans="24:27" x14ac:dyDescent="0.25">
      <c r="X46512" s="69"/>
      <c r="Y46512" s="69"/>
      <c r="Z46512" s="69"/>
      <c r="AA46512" s="69"/>
    </row>
    <row r="46513" spans="24:27" x14ac:dyDescent="0.25">
      <c r="X46513" s="69"/>
      <c r="Y46513" s="69"/>
      <c r="Z46513" s="69"/>
      <c r="AA46513" s="69"/>
    </row>
    <row r="46514" spans="24:27" x14ac:dyDescent="0.25">
      <c r="X46514" s="69"/>
      <c r="Y46514" s="69"/>
      <c r="Z46514" s="69"/>
      <c r="AA46514" s="69"/>
    </row>
    <row r="46515" spans="24:27" x14ac:dyDescent="0.25">
      <c r="X46515" s="69"/>
      <c r="Y46515" s="69"/>
      <c r="Z46515" s="69"/>
      <c r="AA46515" s="69"/>
    </row>
    <row r="46516" spans="24:27" x14ac:dyDescent="0.25">
      <c r="X46516" s="69"/>
      <c r="Y46516" s="69"/>
      <c r="Z46516" s="69"/>
      <c r="AA46516" s="69"/>
    </row>
    <row r="46517" spans="24:27" x14ac:dyDescent="0.25">
      <c r="X46517" s="69"/>
      <c r="Y46517" s="69"/>
      <c r="Z46517" s="69"/>
      <c r="AA46517" s="69"/>
    </row>
    <row r="46518" spans="24:27" x14ac:dyDescent="0.25">
      <c r="X46518" s="69"/>
      <c r="Y46518" s="69"/>
      <c r="Z46518" s="69"/>
      <c r="AA46518" s="69"/>
    </row>
    <row r="46519" spans="24:27" x14ac:dyDescent="0.25">
      <c r="X46519" s="69"/>
      <c r="Y46519" s="69"/>
      <c r="Z46519" s="69"/>
      <c r="AA46519" s="69"/>
    </row>
    <row r="46520" spans="24:27" x14ac:dyDescent="0.25">
      <c r="X46520" s="69"/>
      <c r="Y46520" s="69"/>
      <c r="Z46520" s="69"/>
      <c r="AA46520" s="69"/>
    </row>
    <row r="46521" spans="24:27" x14ac:dyDescent="0.25">
      <c r="X46521" s="69"/>
      <c r="Y46521" s="69"/>
      <c r="Z46521" s="69"/>
      <c r="AA46521" s="69"/>
    </row>
    <row r="46522" spans="24:27" x14ac:dyDescent="0.25">
      <c r="X46522" s="69"/>
      <c r="Y46522" s="69"/>
      <c r="Z46522" s="69"/>
      <c r="AA46522" s="69"/>
    </row>
    <row r="46523" spans="24:27" x14ac:dyDescent="0.25">
      <c r="X46523" s="69"/>
      <c r="Y46523" s="69"/>
      <c r="Z46523" s="69"/>
      <c r="AA46523" s="69"/>
    </row>
    <row r="46524" spans="24:27" x14ac:dyDescent="0.25">
      <c r="X46524" s="69"/>
      <c r="Y46524" s="69"/>
      <c r="Z46524" s="69"/>
      <c r="AA46524" s="69"/>
    </row>
    <row r="46525" spans="24:27" x14ac:dyDescent="0.25">
      <c r="X46525" s="69"/>
      <c r="Y46525" s="69"/>
      <c r="Z46525" s="69"/>
      <c r="AA46525" s="69"/>
    </row>
    <row r="46526" spans="24:27" x14ac:dyDescent="0.25">
      <c r="X46526" s="69"/>
      <c r="Y46526" s="69"/>
      <c r="Z46526" s="69"/>
      <c r="AA46526" s="69"/>
    </row>
    <row r="46527" spans="24:27" x14ac:dyDescent="0.25">
      <c r="X46527" s="69"/>
      <c r="Y46527" s="69"/>
      <c r="Z46527" s="69"/>
      <c r="AA46527" s="69"/>
    </row>
    <row r="46528" spans="24:27" x14ac:dyDescent="0.25">
      <c r="X46528" s="69"/>
      <c r="Y46528" s="69"/>
      <c r="Z46528" s="69"/>
      <c r="AA46528" s="69"/>
    </row>
    <row r="46529" spans="24:27" x14ac:dyDescent="0.25">
      <c r="X46529" s="69"/>
      <c r="Y46529" s="69"/>
      <c r="Z46529" s="69"/>
      <c r="AA46529" s="69"/>
    </row>
    <row r="46530" spans="24:27" x14ac:dyDescent="0.25">
      <c r="X46530" s="69"/>
      <c r="Y46530" s="69"/>
      <c r="Z46530" s="69"/>
      <c r="AA46530" s="69"/>
    </row>
    <row r="46531" spans="24:27" x14ac:dyDescent="0.25">
      <c r="X46531" s="69"/>
      <c r="Y46531" s="69"/>
      <c r="Z46531" s="69"/>
      <c r="AA46531" s="69"/>
    </row>
    <row r="46532" spans="24:27" x14ac:dyDescent="0.25">
      <c r="X46532" s="69"/>
      <c r="Y46532" s="69"/>
      <c r="Z46532" s="69"/>
      <c r="AA46532" s="69"/>
    </row>
    <row r="46533" spans="24:27" x14ac:dyDescent="0.25">
      <c r="X46533" s="69"/>
      <c r="Y46533" s="69"/>
      <c r="Z46533" s="69"/>
      <c r="AA46533" s="69"/>
    </row>
    <row r="46534" spans="24:27" x14ac:dyDescent="0.25">
      <c r="X46534" s="69"/>
      <c r="Y46534" s="69"/>
      <c r="Z46534" s="69"/>
      <c r="AA46534" s="69"/>
    </row>
    <row r="46535" spans="24:27" x14ac:dyDescent="0.25">
      <c r="X46535" s="69"/>
      <c r="Y46535" s="69"/>
      <c r="Z46535" s="69"/>
      <c r="AA46535" s="69"/>
    </row>
    <row r="46536" spans="24:27" x14ac:dyDescent="0.25">
      <c r="X46536" s="69"/>
      <c r="Y46536" s="69"/>
      <c r="Z46536" s="69"/>
      <c r="AA46536" s="69"/>
    </row>
    <row r="46537" spans="24:27" x14ac:dyDescent="0.25">
      <c r="X46537" s="69"/>
      <c r="Y46537" s="69"/>
      <c r="Z46537" s="69"/>
      <c r="AA46537" s="69"/>
    </row>
    <row r="46538" spans="24:27" x14ac:dyDescent="0.25">
      <c r="X46538" s="69"/>
      <c r="Y46538" s="69"/>
      <c r="Z46538" s="69"/>
      <c r="AA46538" s="69"/>
    </row>
    <row r="46539" spans="24:27" x14ac:dyDescent="0.25">
      <c r="X46539" s="69"/>
      <c r="Y46539" s="69"/>
      <c r="Z46539" s="69"/>
      <c r="AA46539" s="69"/>
    </row>
    <row r="46540" spans="24:27" x14ac:dyDescent="0.25">
      <c r="X46540" s="69"/>
      <c r="Y46540" s="69"/>
      <c r="Z46540" s="69"/>
      <c r="AA46540" s="69"/>
    </row>
    <row r="46541" spans="24:27" x14ac:dyDescent="0.25">
      <c r="X46541" s="69"/>
      <c r="Y46541" s="69"/>
      <c r="Z46541" s="69"/>
      <c r="AA46541" s="69"/>
    </row>
    <row r="46542" spans="24:27" x14ac:dyDescent="0.25">
      <c r="X46542" s="69"/>
      <c r="Y46542" s="69"/>
      <c r="Z46542" s="69"/>
      <c r="AA46542" s="69"/>
    </row>
    <row r="46543" spans="24:27" x14ac:dyDescent="0.25">
      <c r="X46543" s="69"/>
      <c r="Y46543" s="69"/>
      <c r="Z46543" s="69"/>
      <c r="AA46543" s="69"/>
    </row>
    <row r="46544" spans="24:27" x14ac:dyDescent="0.25">
      <c r="X46544" s="69"/>
      <c r="Y46544" s="69"/>
      <c r="Z46544" s="69"/>
      <c r="AA46544" s="69"/>
    </row>
    <row r="46545" spans="24:27" x14ac:dyDescent="0.25">
      <c r="X46545" s="69"/>
      <c r="Y46545" s="69"/>
      <c r="Z46545" s="69"/>
      <c r="AA46545" s="69"/>
    </row>
    <row r="46546" spans="24:27" x14ac:dyDescent="0.25">
      <c r="X46546" s="69"/>
      <c r="Y46546" s="69"/>
      <c r="Z46546" s="69"/>
      <c r="AA46546" s="69"/>
    </row>
    <row r="46547" spans="24:27" x14ac:dyDescent="0.25">
      <c r="X46547" s="69"/>
      <c r="Y46547" s="69"/>
      <c r="Z46547" s="69"/>
      <c r="AA46547" s="69"/>
    </row>
    <row r="46548" spans="24:27" x14ac:dyDescent="0.25">
      <c r="X46548" s="69"/>
      <c r="Y46548" s="69"/>
      <c r="Z46548" s="69"/>
      <c r="AA46548" s="69"/>
    </row>
    <row r="46549" spans="24:27" x14ac:dyDescent="0.25">
      <c r="X46549" s="69"/>
      <c r="Y46549" s="69"/>
      <c r="Z46549" s="69"/>
      <c r="AA46549" s="69"/>
    </row>
    <row r="46550" spans="24:27" x14ac:dyDescent="0.25">
      <c r="X46550" s="69"/>
      <c r="Y46550" s="69"/>
      <c r="Z46550" s="69"/>
      <c r="AA46550" s="69"/>
    </row>
    <row r="46551" spans="24:27" x14ac:dyDescent="0.25">
      <c r="X46551" s="69"/>
      <c r="Y46551" s="69"/>
      <c r="Z46551" s="69"/>
      <c r="AA46551" s="69"/>
    </row>
    <row r="46552" spans="24:27" x14ac:dyDescent="0.25">
      <c r="X46552" s="69"/>
      <c r="Y46552" s="69"/>
      <c r="Z46552" s="69"/>
      <c r="AA46552" s="69"/>
    </row>
    <row r="46553" spans="24:27" x14ac:dyDescent="0.25">
      <c r="X46553" s="69"/>
      <c r="Y46553" s="69"/>
      <c r="Z46553" s="69"/>
      <c r="AA46553" s="69"/>
    </row>
    <row r="46554" spans="24:27" x14ac:dyDescent="0.25">
      <c r="X46554" s="69"/>
      <c r="Y46554" s="69"/>
      <c r="Z46554" s="69"/>
      <c r="AA46554" s="69"/>
    </row>
    <row r="46555" spans="24:27" x14ac:dyDescent="0.25">
      <c r="X46555" s="69"/>
      <c r="Y46555" s="69"/>
      <c r="Z46555" s="69"/>
      <c r="AA46555" s="69"/>
    </row>
    <row r="46556" spans="24:27" x14ac:dyDescent="0.25">
      <c r="X46556" s="69"/>
      <c r="Y46556" s="69"/>
      <c r="Z46556" s="69"/>
      <c r="AA46556" s="69"/>
    </row>
    <row r="46557" spans="24:27" x14ac:dyDescent="0.25">
      <c r="X46557" s="69"/>
      <c r="Y46557" s="69"/>
      <c r="Z46557" s="69"/>
      <c r="AA46557" s="69"/>
    </row>
    <row r="46558" spans="24:27" x14ac:dyDescent="0.25">
      <c r="X46558" s="69"/>
      <c r="Y46558" s="69"/>
      <c r="Z46558" s="69"/>
      <c r="AA46558" s="69"/>
    </row>
    <row r="46559" spans="24:27" x14ac:dyDescent="0.25">
      <c r="X46559" s="69"/>
      <c r="Y46559" s="69"/>
      <c r="Z46559" s="69"/>
      <c r="AA46559" s="69"/>
    </row>
    <row r="46560" spans="24:27" x14ac:dyDescent="0.25">
      <c r="X46560" s="69"/>
      <c r="Y46560" s="69"/>
      <c r="Z46560" s="69"/>
      <c r="AA46560" s="69"/>
    </row>
    <row r="46561" spans="24:27" x14ac:dyDescent="0.25">
      <c r="X46561" s="69"/>
      <c r="Y46561" s="69"/>
      <c r="Z46561" s="69"/>
      <c r="AA46561" s="69"/>
    </row>
    <row r="46562" spans="24:27" x14ac:dyDescent="0.25">
      <c r="X46562" s="69"/>
      <c r="Y46562" s="69"/>
      <c r="Z46562" s="69"/>
      <c r="AA46562" s="69"/>
    </row>
    <row r="46563" spans="24:27" x14ac:dyDescent="0.25">
      <c r="X46563" s="69"/>
      <c r="Y46563" s="69"/>
      <c r="Z46563" s="69"/>
      <c r="AA46563" s="69"/>
    </row>
    <row r="46564" spans="24:27" x14ac:dyDescent="0.25">
      <c r="X46564" s="69"/>
      <c r="Y46564" s="69"/>
      <c r="Z46564" s="69"/>
      <c r="AA46564" s="69"/>
    </row>
    <row r="46565" spans="24:27" x14ac:dyDescent="0.25">
      <c r="X46565" s="69"/>
      <c r="Y46565" s="69"/>
      <c r="Z46565" s="69"/>
      <c r="AA46565" s="69"/>
    </row>
    <row r="46566" spans="24:27" x14ac:dyDescent="0.25">
      <c r="X46566" s="69"/>
      <c r="Y46566" s="69"/>
      <c r="Z46566" s="69"/>
      <c r="AA46566" s="69"/>
    </row>
    <row r="46567" spans="24:27" x14ac:dyDescent="0.25">
      <c r="X46567" s="69"/>
      <c r="Y46567" s="69"/>
      <c r="Z46567" s="69"/>
      <c r="AA46567" s="69"/>
    </row>
    <row r="46568" spans="24:27" x14ac:dyDescent="0.25">
      <c r="X46568" s="69"/>
      <c r="Y46568" s="69"/>
      <c r="Z46568" s="69"/>
      <c r="AA46568" s="69"/>
    </row>
    <row r="46569" spans="24:27" x14ac:dyDescent="0.25">
      <c r="X46569" s="69"/>
      <c r="Y46569" s="69"/>
      <c r="Z46569" s="69"/>
      <c r="AA46569" s="69"/>
    </row>
    <row r="46570" spans="24:27" x14ac:dyDescent="0.25">
      <c r="X46570" s="69"/>
      <c r="Y46570" s="69"/>
      <c r="Z46570" s="69"/>
      <c r="AA46570" s="69"/>
    </row>
    <row r="46571" spans="24:27" x14ac:dyDescent="0.25">
      <c r="X46571" s="69"/>
      <c r="Y46571" s="69"/>
      <c r="Z46571" s="69"/>
      <c r="AA46571" s="69"/>
    </row>
    <row r="46572" spans="24:27" x14ac:dyDescent="0.25">
      <c r="X46572" s="69"/>
      <c r="Y46572" s="69"/>
      <c r="Z46572" s="69"/>
      <c r="AA46572" s="69"/>
    </row>
    <row r="46573" spans="24:27" x14ac:dyDescent="0.25">
      <c r="X46573" s="69"/>
      <c r="Y46573" s="69"/>
      <c r="Z46573" s="69"/>
      <c r="AA46573" s="69"/>
    </row>
    <row r="46574" spans="24:27" x14ac:dyDescent="0.25">
      <c r="X46574" s="69"/>
      <c r="Y46574" s="69"/>
      <c r="Z46574" s="69"/>
      <c r="AA46574" s="69"/>
    </row>
    <row r="46575" spans="24:27" x14ac:dyDescent="0.25">
      <c r="X46575" s="69"/>
      <c r="Y46575" s="69"/>
      <c r="Z46575" s="69"/>
      <c r="AA46575" s="69"/>
    </row>
    <row r="46576" spans="24:27" x14ac:dyDescent="0.25">
      <c r="X46576" s="69"/>
      <c r="Y46576" s="69"/>
      <c r="Z46576" s="69"/>
      <c r="AA46576" s="69"/>
    </row>
    <row r="46577" spans="24:27" x14ac:dyDescent="0.25">
      <c r="X46577" s="69"/>
      <c r="Y46577" s="69"/>
      <c r="Z46577" s="69"/>
      <c r="AA46577" s="69"/>
    </row>
    <row r="46578" spans="24:27" x14ac:dyDescent="0.25">
      <c r="X46578" s="69"/>
      <c r="Y46578" s="69"/>
      <c r="Z46578" s="69"/>
      <c r="AA46578" s="69"/>
    </row>
    <row r="46579" spans="24:27" x14ac:dyDescent="0.25">
      <c r="X46579" s="69"/>
      <c r="Y46579" s="69"/>
      <c r="Z46579" s="69"/>
      <c r="AA46579" s="69"/>
    </row>
    <row r="46580" spans="24:27" x14ac:dyDescent="0.25">
      <c r="X46580" s="69"/>
      <c r="Y46580" s="69"/>
      <c r="Z46580" s="69"/>
      <c r="AA46580" s="69"/>
    </row>
    <row r="46581" spans="24:27" x14ac:dyDescent="0.25">
      <c r="X46581" s="69"/>
      <c r="Y46581" s="69"/>
      <c r="Z46581" s="69"/>
      <c r="AA46581" s="69"/>
    </row>
    <row r="46582" spans="24:27" x14ac:dyDescent="0.25">
      <c r="X46582" s="69"/>
      <c r="Y46582" s="69"/>
      <c r="Z46582" s="69"/>
      <c r="AA46582" s="69"/>
    </row>
    <row r="46583" spans="24:27" x14ac:dyDescent="0.25">
      <c r="X46583" s="69"/>
      <c r="Y46583" s="69"/>
      <c r="Z46583" s="69"/>
      <c r="AA46583" s="69"/>
    </row>
    <row r="46584" spans="24:27" x14ac:dyDescent="0.25">
      <c r="X46584" s="69"/>
      <c r="Y46584" s="69"/>
      <c r="Z46584" s="69"/>
      <c r="AA46584" s="69"/>
    </row>
    <row r="46585" spans="24:27" x14ac:dyDescent="0.25">
      <c r="X46585" s="69"/>
      <c r="Y46585" s="69"/>
      <c r="Z46585" s="69"/>
      <c r="AA46585" s="69"/>
    </row>
    <row r="46586" spans="24:27" x14ac:dyDescent="0.25">
      <c r="X46586" s="69"/>
      <c r="Y46586" s="69"/>
      <c r="Z46586" s="69"/>
      <c r="AA46586" s="69"/>
    </row>
    <row r="46587" spans="24:27" x14ac:dyDescent="0.25">
      <c r="X46587" s="69"/>
      <c r="Y46587" s="69"/>
      <c r="Z46587" s="69"/>
      <c r="AA46587" s="69"/>
    </row>
    <row r="46588" spans="24:27" x14ac:dyDescent="0.25">
      <c r="X46588" s="69"/>
      <c r="Y46588" s="69"/>
      <c r="Z46588" s="69"/>
      <c r="AA46588" s="69"/>
    </row>
    <row r="46589" spans="24:27" x14ac:dyDescent="0.25">
      <c r="X46589" s="69"/>
      <c r="Y46589" s="69"/>
      <c r="Z46589" s="69"/>
      <c r="AA46589" s="69"/>
    </row>
    <row r="46590" spans="24:27" x14ac:dyDescent="0.25">
      <c r="X46590" s="69"/>
      <c r="Y46590" s="69"/>
      <c r="Z46590" s="69"/>
      <c r="AA46590" s="69"/>
    </row>
    <row r="46591" spans="24:27" x14ac:dyDescent="0.25">
      <c r="X46591" s="69"/>
      <c r="Y46591" s="69"/>
      <c r="Z46591" s="69"/>
      <c r="AA46591" s="69"/>
    </row>
    <row r="46592" spans="24:27" x14ac:dyDescent="0.25">
      <c r="X46592" s="69"/>
      <c r="Y46592" s="69"/>
      <c r="Z46592" s="69"/>
      <c r="AA46592" s="69"/>
    </row>
    <row r="46593" spans="24:27" x14ac:dyDescent="0.25">
      <c r="X46593" s="69"/>
      <c r="Y46593" s="69"/>
      <c r="Z46593" s="69"/>
      <c r="AA46593" s="69"/>
    </row>
    <row r="46594" spans="24:27" x14ac:dyDescent="0.25">
      <c r="X46594" s="69"/>
      <c r="Y46594" s="69"/>
      <c r="Z46594" s="69"/>
      <c r="AA46594" s="69"/>
    </row>
    <row r="46595" spans="24:27" x14ac:dyDescent="0.25">
      <c r="X46595" s="69"/>
      <c r="Y46595" s="69"/>
      <c r="Z46595" s="69"/>
      <c r="AA46595" s="69"/>
    </row>
    <row r="46596" spans="24:27" x14ac:dyDescent="0.25">
      <c r="X46596" s="69"/>
      <c r="Y46596" s="69"/>
      <c r="Z46596" s="69"/>
      <c r="AA46596" s="69"/>
    </row>
    <row r="46597" spans="24:27" x14ac:dyDescent="0.25">
      <c r="X46597" s="69"/>
      <c r="Y46597" s="69"/>
      <c r="Z46597" s="69"/>
      <c r="AA46597" s="69"/>
    </row>
    <row r="46598" spans="24:27" x14ac:dyDescent="0.25">
      <c r="X46598" s="69"/>
      <c r="Y46598" s="69"/>
      <c r="Z46598" s="69"/>
      <c r="AA46598" s="69"/>
    </row>
    <row r="46599" spans="24:27" x14ac:dyDescent="0.25">
      <c r="X46599" s="69"/>
      <c r="Y46599" s="69"/>
      <c r="Z46599" s="69"/>
      <c r="AA46599" s="69"/>
    </row>
    <row r="46600" spans="24:27" x14ac:dyDescent="0.25">
      <c r="X46600" s="69"/>
      <c r="Y46600" s="69"/>
      <c r="Z46600" s="69"/>
      <c r="AA46600" s="69"/>
    </row>
    <row r="46601" spans="24:27" x14ac:dyDescent="0.25">
      <c r="X46601" s="69"/>
      <c r="Y46601" s="69"/>
      <c r="Z46601" s="69"/>
      <c r="AA46601" s="69"/>
    </row>
    <row r="46602" spans="24:27" x14ac:dyDescent="0.25">
      <c r="X46602" s="69"/>
      <c r="Y46602" s="69"/>
      <c r="Z46602" s="69"/>
      <c r="AA46602" s="69"/>
    </row>
    <row r="46603" spans="24:27" x14ac:dyDescent="0.25">
      <c r="X46603" s="69"/>
      <c r="Y46603" s="69"/>
      <c r="Z46603" s="69"/>
      <c r="AA46603" s="69"/>
    </row>
    <row r="46604" spans="24:27" x14ac:dyDescent="0.25">
      <c r="X46604" s="69"/>
      <c r="Y46604" s="69"/>
      <c r="Z46604" s="69"/>
      <c r="AA46604" s="69"/>
    </row>
    <row r="46605" spans="24:27" x14ac:dyDescent="0.25">
      <c r="X46605" s="69"/>
      <c r="Y46605" s="69"/>
      <c r="Z46605" s="69"/>
      <c r="AA46605" s="69"/>
    </row>
    <row r="46606" spans="24:27" x14ac:dyDescent="0.25">
      <c r="X46606" s="69"/>
      <c r="Y46606" s="69"/>
      <c r="Z46606" s="69"/>
      <c r="AA46606" s="69"/>
    </row>
    <row r="46607" spans="24:27" x14ac:dyDescent="0.25">
      <c r="X46607" s="69"/>
      <c r="Y46607" s="69"/>
      <c r="Z46607" s="69"/>
      <c r="AA46607" s="69"/>
    </row>
    <row r="46608" spans="24:27" x14ac:dyDescent="0.25">
      <c r="X46608" s="69"/>
      <c r="Y46608" s="69"/>
      <c r="Z46608" s="69"/>
      <c r="AA46608" s="69"/>
    </row>
    <row r="46609" spans="24:27" x14ac:dyDescent="0.25">
      <c r="X46609" s="69"/>
      <c r="Y46609" s="69"/>
      <c r="Z46609" s="69"/>
      <c r="AA46609" s="69"/>
    </row>
    <row r="46610" spans="24:27" x14ac:dyDescent="0.25">
      <c r="X46610" s="69"/>
      <c r="Y46610" s="69"/>
      <c r="Z46610" s="69"/>
      <c r="AA46610" s="69"/>
    </row>
    <row r="46611" spans="24:27" x14ac:dyDescent="0.25">
      <c r="X46611" s="69"/>
      <c r="Y46611" s="69"/>
      <c r="Z46611" s="69"/>
      <c r="AA46611" s="69"/>
    </row>
    <row r="46612" spans="24:27" x14ac:dyDescent="0.25">
      <c r="X46612" s="69"/>
      <c r="Y46612" s="69"/>
      <c r="Z46612" s="69"/>
      <c r="AA46612" s="69"/>
    </row>
    <row r="46613" spans="24:27" x14ac:dyDescent="0.25">
      <c r="X46613" s="69"/>
      <c r="Y46613" s="69"/>
      <c r="Z46613" s="69"/>
      <c r="AA46613" s="69"/>
    </row>
    <row r="46614" spans="24:27" x14ac:dyDescent="0.25">
      <c r="X46614" s="69"/>
      <c r="Y46614" s="69"/>
      <c r="Z46614" s="69"/>
      <c r="AA46614" s="69"/>
    </row>
    <row r="46615" spans="24:27" x14ac:dyDescent="0.25">
      <c r="X46615" s="69"/>
      <c r="Y46615" s="69"/>
      <c r="Z46615" s="69"/>
      <c r="AA46615" s="69"/>
    </row>
    <row r="46616" spans="24:27" x14ac:dyDescent="0.25">
      <c r="X46616" s="69"/>
      <c r="Y46616" s="69"/>
      <c r="Z46616" s="69"/>
      <c r="AA46616" s="69"/>
    </row>
    <row r="46617" spans="24:27" x14ac:dyDescent="0.25">
      <c r="X46617" s="69"/>
      <c r="Y46617" s="69"/>
      <c r="Z46617" s="69"/>
      <c r="AA46617" s="69"/>
    </row>
    <row r="46618" spans="24:27" x14ac:dyDescent="0.25">
      <c r="X46618" s="69"/>
      <c r="Y46618" s="69"/>
      <c r="Z46618" s="69"/>
      <c r="AA46618" s="69"/>
    </row>
    <row r="46619" spans="24:27" x14ac:dyDescent="0.25">
      <c r="X46619" s="69"/>
      <c r="Y46619" s="69"/>
      <c r="Z46619" s="69"/>
      <c r="AA46619" s="69"/>
    </row>
    <row r="46620" spans="24:27" x14ac:dyDescent="0.25">
      <c r="X46620" s="69"/>
      <c r="Y46620" s="69"/>
      <c r="Z46620" s="69"/>
      <c r="AA46620" s="69"/>
    </row>
    <row r="46621" spans="24:27" x14ac:dyDescent="0.25">
      <c r="X46621" s="69"/>
      <c r="Y46621" s="69"/>
      <c r="Z46621" s="69"/>
      <c r="AA46621" s="69"/>
    </row>
    <row r="46622" spans="24:27" x14ac:dyDescent="0.25">
      <c r="X46622" s="69"/>
      <c r="Y46622" s="69"/>
      <c r="Z46622" s="69"/>
      <c r="AA46622" s="69"/>
    </row>
    <row r="46623" spans="24:27" x14ac:dyDescent="0.25">
      <c r="X46623" s="69"/>
      <c r="Y46623" s="69"/>
      <c r="Z46623" s="69"/>
      <c r="AA46623" s="69"/>
    </row>
    <row r="46624" spans="24:27" x14ac:dyDescent="0.25">
      <c r="X46624" s="69"/>
      <c r="Y46624" s="69"/>
      <c r="Z46624" s="69"/>
      <c r="AA46624" s="69"/>
    </row>
    <row r="46625" spans="24:27" x14ac:dyDescent="0.25">
      <c r="X46625" s="69"/>
      <c r="Y46625" s="69"/>
      <c r="Z46625" s="69"/>
      <c r="AA46625" s="69"/>
    </row>
    <row r="46626" spans="24:27" x14ac:dyDescent="0.25">
      <c r="X46626" s="69"/>
      <c r="Y46626" s="69"/>
      <c r="Z46626" s="69"/>
      <c r="AA46626" s="69"/>
    </row>
    <row r="46627" spans="24:27" x14ac:dyDescent="0.25">
      <c r="X46627" s="69"/>
      <c r="Y46627" s="69"/>
      <c r="Z46627" s="69"/>
      <c r="AA46627" s="69"/>
    </row>
    <row r="46628" spans="24:27" x14ac:dyDescent="0.25">
      <c r="X46628" s="69"/>
      <c r="Y46628" s="69"/>
      <c r="Z46628" s="69"/>
      <c r="AA46628" s="69"/>
    </row>
    <row r="46629" spans="24:27" x14ac:dyDescent="0.25">
      <c r="X46629" s="69"/>
      <c r="Y46629" s="69"/>
      <c r="Z46629" s="69"/>
      <c r="AA46629" s="69"/>
    </row>
    <row r="46630" spans="24:27" x14ac:dyDescent="0.25">
      <c r="X46630" s="69"/>
      <c r="Y46630" s="69"/>
      <c r="Z46630" s="69"/>
      <c r="AA46630" s="69"/>
    </row>
    <row r="46631" spans="24:27" x14ac:dyDescent="0.25">
      <c r="X46631" s="69"/>
      <c r="Y46631" s="69"/>
      <c r="Z46631" s="69"/>
      <c r="AA46631" s="69"/>
    </row>
    <row r="46632" spans="24:27" x14ac:dyDescent="0.25">
      <c r="X46632" s="69"/>
      <c r="Y46632" s="69"/>
      <c r="Z46632" s="69"/>
      <c r="AA46632" s="69"/>
    </row>
    <row r="46633" spans="24:27" x14ac:dyDescent="0.25">
      <c r="X46633" s="69"/>
      <c r="Y46633" s="69"/>
      <c r="Z46633" s="69"/>
      <c r="AA46633" s="69"/>
    </row>
    <row r="46634" spans="24:27" x14ac:dyDescent="0.25">
      <c r="X46634" s="69"/>
      <c r="Y46634" s="69"/>
      <c r="Z46634" s="69"/>
      <c r="AA46634" s="69"/>
    </row>
    <row r="46635" spans="24:27" x14ac:dyDescent="0.25">
      <c r="X46635" s="69"/>
      <c r="Y46635" s="69"/>
      <c r="Z46635" s="69"/>
      <c r="AA46635" s="69"/>
    </row>
    <row r="46636" spans="24:27" x14ac:dyDescent="0.25">
      <c r="X46636" s="69"/>
      <c r="Y46636" s="69"/>
      <c r="Z46636" s="69"/>
      <c r="AA46636" s="69"/>
    </row>
    <row r="46637" spans="24:27" x14ac:dyDescent="0.25">
      <c r="X46637" s="69"/>
      <c r="Y46637" s="69"/>
      <c r="Z46637" s="69"/>
      <c r="AA46637" s="69"/>
    </row>
    <row r="46638" spans="24:27" x14ac:dyDescent="0.25">
      <c r="X46638" s="69"/>
      <c r="Y46638" s="69"/>
      <c r="Z46638" s="69"/>
      <c r="AA46638" s="69"/>
    </row>
    <row r="46639" spans="24:27" x14ac:dyDescent="0.25">
      <c r="X46639" s="69"/>
      <c r="Y46639" s="69"/>
      <c r="Z46639" s="69"/>
      <c r="AA46639" s="69"/>
    </row>
    <row r="46640" spans="24:27" x14ac:dyDescent="0.25">
      <c r="X46640" s="69"/>
      <c r="Y46640" s="69"/>
      <c r="Z46640" s="69"/>
      <c r="AA46640" s="69"/>
    </row>
    <row r="46641" spans="24:27" x14ac:dyDescent="0.25">
      <c r="X46641" s="69"/>
      <c r="Y46641" s="69"/>
      <c r="Z46641" s="69"/>
      <c r="AA46641" s="69"/>
    </row>
    <row r="46642" spans="24:27" x14ac:dyDescent="0.25">
      <c r="X46642" s="69"/>
      <c r="Y46642" s="69"/>
      <c r="Z46642" s="69"/>
      <c r="AA46642" s="69"/>
    </row>
    <row r="46643" spans="24:27" x14ac:dyDescent="0.25">
      <c r="X46643" s="69"/>
      <c r="Y46643" s="69"/>
      <c r="Z46643" s="69"/>
      <c r="AA46643" s="69"/>
    </row>
    <row r="46644" spans="24:27" x14ac:dyDescent="0.25">
      <c r="X46644" s="69"/>
      <c r="Y46644" s="69"/>
      <c r="Z46644" s="69"/>
      <c r="AA46644" s="69"/>
    </row>
    <row r="46645" spans="24:27" x14ac:dyDescent="0.25">
      <c r="X46645" s="69"/>
      <c r="Y46645" s="69"/>
      <c r="Z46645" s="69"/>
      <c r="AA46645" s="69"/>
    </row>
    <row r="46646" spans="24:27" x14ac:dyDescent="0.25">
      <c r="X46646" s="69"/>
      <c r="Y46646" s="69"/>
      <c r="Z46646" s="69"/>
      <c r="AA46646" s="69"/>
    </row>
    <row r="46647" spans="24:27" x14ac:dyDescent="0.25">
      <c r="X46647" s="69"/>
      <c r="Y46647" s="69"/>
      <c r="Z46647" s="69"/>
      <c r="AA46647" s="69"/>
    </row>
    <row r="46648" spans="24:27" x14ac:dyDescent="0.25">
      <c r="X46648" s="69"/>
      <c r="Y46648" s="69"/>
      <c r="Z46648" s="69"/>
      <c r="AA46648" s="69"/>
    </row>
    <row r="46649" spans="24:27" x14ac:dyDescent="0.25">
      <c r="X46649" s="69"/>
      <c r="Y46649" s="69"/>
      <c r="Z46649" s="69"/>
      <c r="AA46649" s="69"/>
    </row>
    <row r="46650" spans="24:27" x14ac:dyDescent="0.25">
      <c r="X46650" s="69"/>
      <c r="Y46650" s="69"/>
      <c r="Z46650" s="69"/>
      <c r="AA46650" s="69"/>
    </row>
    <row r="46651" spans="24:27" x14ac:dyDescent="0.25">
      <c r="X46651" s="69"/>
      <c r="Y46651" s="69"/>
      <c r="Z46651" s="69"/>
      <c r="AA46651" s="69"/>
    </row>
    <row r="46652" spans="24:27" x14ac:dyDescent="0.25">
      <c r="X46652" s="69"/>
      <c r="Y46652" s="69"/>
      <c r="Z46652" s="69"/>
      <c r="AA46652" s="69"/>
    </row>
    <row r="46653" spans="24:27" x14ac:dyDescent="0.25">
      <c r="X46653" s="69"/>
      <c r="Y46653" s="69"/>
      <c r="Z46653" s="69"/>
      <c r="AA46653" s="69"/>
    </row>
    <row r="46654" spans="24:27" x14ac:dyDescent="0.25">
      <c r="X46654" s="69"/>
      <c r="Y46654" s="69"/>
      <c r="Z46654" s="69"/>
      <c r="AA46654" s="69"/>
    </row>
    <row r="46655" spans="24:27" x14ac:dyDescent="0.25">
      <c r="X46655" s="69"/>
      <c r="Y46655" s="69"/>
      <c r="Z46655" s="69"/>
      <c r="AA46655" s="69"/>
    </row>
    <row r="46656" spans="24:27" x14ac:dyDescent="0.25">
      <c r="X46656" s="69"/>
      <c r="Y46656" s="69"/>
      <c r="Z46656" s="69"/>
      <c r="AA46656" s="69"/>
    </row>
    <row r="46657" spans="24:27" x14ac:dyDescent="0.25">
      <c r="X46657" s="69"/>
      <c r="Y46657" s="69"/>
      <c r="Z46657" s="69"/>
      <c r="AA46657" s="69"/>
    </row>
    <row r="46658" spans="24:27" x14ac:dyDescent="0.25">
      <c r="X46658" s="69"/>
      <c r="Y46658" s="69"/>
      <c r="Z46658" s="69"/>
      <c r="AA46658" s="69"/>
    </row>
    <row r="46659" spans="24:27" x14ac:dyDescent="0.25">
      <c r="X46659" s="69"/>
      <c r="Y46659" s="69"/>
      <c r="Z46659" s="69"/>
      <c r="AA46659" s="69"/>
    </row>
    <row r="46660" spans="24:27" x14ac:dyDescent="0.25">
      <c r="X46660" s="69"/>
      <c r="Y46660" s="69"/>
      <c r="Z46660" s="69"/>
      <c r="AA46660" s="69"/>
    </row>
    <row r="46661" spans="24:27" x14ac:dyDescent="0.25">
      <c r="X46661" s="69"/>
      <c r="Y46661" s="69"/>
      <c r="Z46661" s="69"/>
      <c r="AA46661" s="69"/>
    </row>
    <row r="46662" spans="24:27" x14ac:dyDescent="0.25">
      <c r="X46662" s="69"/>
      <c r="Y46662" s="69"/>
      <c r="Z46662" s="69"/>
      <c r="AA46662" s="69"/>
    </row>
    <row r="46663" spans="24:27" x14ac:dyDescent="0.25">
      <c r="X46663" s="69"/>
      <c r="Y46663" s="69"/>
      <c r="Z46663" s="69"/>
      <c r="AA46663" s="69"/>
    </row>
    <row r="46664" spans="24:27" x14ac:dyDescent="0.25">
      <c r="X46664" s="69"/>
      <c r="Y46664" s="69"/>
      <c r="Z46664" s="69"/>
      <c r="AA46664" s="69"/>
    </row>
    <row r="46665" spans="24:27" x14ac:dyDescent="0.25">
      <c r="X46665" s="69"/>
      <c r="Y46665" s="69"/>
      <c r="Z46665" s="69"/>
      <c r="AA46665" s="69"/>
    </row>
    <row r="46666" spans="24:27" x14ac:dyDescent="0.25">
      <c r="X46666" s="69"/>
      <c r="Y46666" s="69"/>
      <c r="Z46666" s="69"/>
      <c r="AA46666" s="69"/>
    </row>
    <row r="46667" spans="24:27" x14ac:dyDescent="0.25">
      <c r="X46667" s="69"/>
      <c r="Y46667" s="69"/>
      <c r="Z46667" s="69"/>
      <c r="AA46667" s="69"/>
    </row>
    <row r="46668" spans="24:27" x14ac:dyDescent="0.25">
      <c r="X46668" s="69"/>
      <c r="Y46668" s="69"/>
      <c r="Z46668" s="69"/>
      <c r="AA46668" s="69"/>
    </row>
    <row r="46669" spans="24:27" x14ac:dyDescent="0.25">
      <c r="X46669" s="69"/>
      <c r="Y46669" s="69"/>
      <c r="Z46669" s="69"/>
      <c r="AA46669" s="69"/>
    </row>
    <row r="46670" spans="24:27" x14ac:dyDescent="0.25">
      <c r="X46670" s="69"/>
      <c r="Y46670" s="69"/>
      <c r="Z46670" s="69"/>
      <c r="AA46670" s="69"/>
    </row>
    <row r="46671" spans="24:27" x14ac:dyDescent="0.25">
      <c r="X46671" s="69"/>
      <c r="Y46671" s="69"/>
      <c r="Z46671" s="69"/>
      <c r="AA46671" s="69"/>
    </row>
    <row r="46672" spans="24:27" x14ac:dyDescent="0.25">
      <c r="X46672" s="69"/>
      <c r="Y46672" s="69"/>
      <c r="Z46672" s="69"/>
      <c r="AA46672" s="69"/>
    </row>
    <row r="46673" spans="24:27" x14ac:dyDescent="0.25">
      <c r="X46673" s="69"/>
      <c r="Y46673" s="69"/>
      <c r="Z46673" s="69"/>
      <c r="AA46673" s="69"/>
    </row>
    <row r="46674" spans="24:27" x14ac:dyDescent="0.25">
      <c r="X46674" s="69"/>
      <c r="Y46674" s="69"/>
      <c r="Z46674" s="69"/>
      <c r="AA46674" s="69"/>
    </row>
    <row r="46675" spans="24:27" x14ac:dyDescent="0.25">
      <c r="X46675" s="69"/>
      <c r="Y46675" s="69"/>
      <c r="Z46675" s="69"/>
      <c r="AA46675" s="69"/>
    </row>
    <row r="46676" spans="24:27" x14ac:dyDescent="0.25">
      <c r="X46676" s="69"/>
      <c r="Y46676" s="69"/>
      <c r="Z46676" s="69"/>
      <c r="AA46676" s="69"/>
    </row>
    <row r="46677" spans="24:27" x14ac:dyDescent="0.25">
      <c r="X46677" s="69"/>
      <c r="Y46677" s="69"/>
      <c r="Z46677" s="69"/>
      <c r="AA46677" s="69"/>
    </row>
    <row r="46678" spans="24:27" x14ac:dyDescent="0.25">
      <c r="X46678" s="69"/>
      <c r="Y46678" s="69"/>
      <c r="Z46678" s="69"/>
      <c r="AA46678" s="69"/>
    </row>
    <row r="46679" spans="24:27" x14ac:dyDescent="0.25">
      <c r="X46679" s="69"/>
      <c r="Y46679" s="69"/>
      <c r="Z46679" s="69"/>
      <c r="AA46679" s="69"/>
    </row>
    <row r="46680" spans="24:27" x14ac:dyDescent="0.25">
      <c r="X46680" s="69"/>
      <c r="Y46680" s="69"/>
      <c r="Z46680" s="69"/>
      <c r="AA46680" s="69"/>
    </row>
    <row r="46681" spans="24:27" x14ac:dyDescent="0.25">
      <c r="X46681" s="69"/>
      <c r="Y46681" s="69"/>
      <c r="Z46681" s="69"/>
      <c r="AA46681" s="69"/>
    </row>
    <row r="46682" spans="24:27" x14ac:dyDescent="0.25">
      <c r="X46682" s="69"/>
      <c r="Y46682" s="69"/>
      <c r="Z46682" s="69"/>
      <c r="AA46682" s="69"/>
    </row>
    <row r="46683" spans="24:27" x14ac:dyDescent="0.25">
      <c r="X46683" s="69"/>
      <c r="Y46683" s="69"/>
      <c r="Z46683" s="69"/>
      <c r="AA46683" s="69"/>
    </row>
    <row r="46684" spans="24:27" x14ac:dyDescent="0.25">
      <c r="X46684" s="69"/>
      <c r="Y46684" s="69"/>
      <c r="Z46684" s="69"/>
      <c r="AA46684" s="69"/>
    </row>
    <row r="46685" spans="24:27" x14ac:dyDescent="0.25">
      <c r="X46685" s="69"/>
      <c r="Y46685" s="69"/>
      <c r="Z46685" s="69"/>
      <c r="AA46685" s="69"/>
    </row>
    <row r="46686" spans="24:27" x14ac:dyDescent="0.25">
      <c r="X46686" s="69"/>
      <c r="Y46686" s="69"/>
      <c r="Z46686" s="69"/>
      <c r="AA46686" s="69"/>
    </row>
    <row r="46687" spans="24:27" x14ac:dyDescent="0.25">
      <c r="X46687" s="69"/>
      <c r="Y46687" s="69"/>
      <c r="Z46687" s="69"/>
      <c r="AA46687" s="69"/>
    </row>
    <row r="46688" spans="24:27" x14ac:dyDescent="0.25">
      <c r="X46688" s="69"/>
      <c r="Y46688" s="69"/>
      <c r="Z46688" s="69"/>
      <c r="AA46688" s="69"/>
    </row>
    <row r="46689" spans="24:27" x14ac:dyDescent="0.25">
      <c r="X46689" s="69"/>
      <c r="Y46689" s="69"/>
      <c r="Z46689" s="69"/>
      <c r="AA46689" s="69"/>
    </row>
    <row r="46690" spans="24:27" x14ac:dyDescent="0.25">
      <c r="X46690" s="69"/>
      <c r="Y46690" s="69"/>
      <c r="Z46690" s="69"/>
      <c r="AA46690" s="69"/>
    </row>
    <row r="46691" spans="24:27" x14ac:dyDescent="0.25">
      <c r="X46691" s="69"/>
      <c r="Y46691" s="69"/>
      <c r="Z46691" s="69"/>
      <c r="AA46691" s="69"/>
    </row>
    <row r="46692" spans="24:27" x14ac:dyDescent="0.25">
      <c r="X46692" s="69"/>
      <c r="Y46692" s="69"/>
      <c r="Z46692" s="69"/>
      <c r="AA46692" s="69"/>
    </row>
    <row r="46693" spans="24:27" x14ac:dyDescent="0.25">
      <c r="X46693" s="69"/>
      <c r="Y46693" s="69"/>
      <c r="Z46693" s="69"/>
      <c r="AA46693" s="69"/>
    </row>
    <row r="46694" spans="24:27" x14ac:dyDescent="0.25">
      <c r="X46694" s="69"/>
      <c r="Y46694" s="69"/>
      <c r="Z46694" s="69"/>
      <c r="AA46694" s="69"/>
    </row>
    <row r="46695" spans="24:27" x14ac:dyDescent="0.25">
      <c r="X46695" s="69"/>
      <c r="Y46695" s="69"/>
      <c r="Z46695" s="69"/>
      <c r="AA46695" s="69"/>
    </row>
    <row r="46696" spans="24:27" x14ac:dyDescent="0.25">
      <c r="X46696" s="69"/>
      <c r="Y46696" s="69"/>
      <c r="Z46696" s="69"/>
      <c r="AA46696" s="69"/>
    </row>
    <row r="46697" spans="24:27" x14ac:dyDescent="0.25">
      <c r="X46697" s="69"/>
      <c r="Y46697" s="69"/>
      <c r="Z46697" s="69"/>
      <c r="AA46697" s="69"/>
    </row>
    <row r="46698" spans="24:27" x14ac:dyDescent="0.25">
      <c r="X46698" s="69"/>
      <c r="Y46698" s="69"/>
      <c r="Z46698" s="69"/>
      <c r="AA46698" s="69"/>
    </row>
    <row r="46699" spans="24:27" x14ac:dyDescent="0.25">
      <c r="X46699" s="69"/>
      <c r="Y46699" s="69"/>
      <c r="Z46699" s="69"/>
      <c r="AA46699" s="69"/>
    </row>
    <row r="46700" spans="24:27" x14ac:dyDescent="0.25">
      <c r="X46700" s="69"/>
      <c r="Y46700" s="69"/>
      <c r="Z46700" s="69"/>
      <c r="AA46700" s="69"/>
    </row>
    <row r="46701" spans="24:27" x14ac:dyDescent="0.25">
      <c r="X46701" s="69"/>
      <c r="Y46701" s="69"/>
      <c r="Z46701" s="69"/>
      <c r="AA46701" s="69"/>
    </row>
    <row r="46702" spans="24:27" x14ac:dyDescent="0.25">
      <c r="X46702" s="69"/>
      <c r="Y46702" s="69"/>
      <c r="Z46702" s="69"/>
      <c r="AA46702" s="69"/>
    </row>
    <row r="46703" spans="24:27" x14ac:dyDescent="0.25">
      <c r="X46703" s="69"/>
      <c r="Y46703" s="69"/>
      <c r="Z46703" s="69"/>
      <c r="AA46703" s="69"/>
    </row>
    <row r="46704" spans="24:27" x14ac:dyDescent="0.25">
      <c r="X46704" s="69"/>
      <c r="Y46704" s="69"/>
      <c r="Z46704" s="69"/>
      <c r="AA46704" s="69"/>
    </row>
    <row r="46705" spans="24:27" x14ac:dyDescent="0.25">
      <c r="X46705" s="69"/>
      <c r="Y46705" s="69"/>
      <c r="Z46705" s="69"/>
      <c r="AA46705" s="69"/>
    </row>
    <row r="46706" spans="24:27" x14ac:dyDescent="0.25">
      <c r="X46706" s="69"/>
      <c r="Y46706" s="69"/>
      <c r="Z46706" s="69"/>
      <c r="AA46706" s="69"/>
    </row>
    <row r="46707" spans="24:27" x14ac:dyDescent="0.25">
      <c r="X46707" s="69"/>
      <c r="Y46707" s="69"/>
      <c r="Z46707" s="69"/>
      <c r="AA46707" s="69"/>
    </row>
    <row r="46708" spans="24:27" x14ac:dyDescent="0.25">
      <c r="X46708" s="69"/>
      <c r="Y46708" s="69"/>
      <c r="Z46708" s="69"/>
      <c r="AA46708" s="69"/>
    </row>
    <row r="46709" spans="24:27" x14ac:dyDescent="0.25">
      <c r="X46709" s="69"/>
      <c r="Y46709" s="69"/>
      <c r="Z46709" s="69"/>
      <c r="AA46709" s="69"/>
    </row>
    <row r="46710" spans="24:27" x14ac:dyDescent="0.25">
      <c r="X46710" s="69"/>
      <c r="Y46710" s="69"/>
      <c r="Z46710" s="69"/>
      <c r="AA46710" s="69"/>
    </row>
    <row r="46711" spans="24:27" x14ac:dyDescent="0.25">
      <c r="X46711" s="69"/>
      <c r="Y46711" s="69"/>
      <c r="Z46711" s="69"/>
      <c r="AA46711" s="69"/>
    </row>
    <row r="46712" spans="24:27" x14ac:dyDescent="0.25">
      <c r="X46712" s="69"/>
      <c r="Y46712" s="69"/>
      <c r="Z46712" s="69"/>
      <c r="AA46712" s="69"/>
    </row>
    <row r="46713" spans="24:27" x14ac:dyDescent="0.25">
      <c r="X46713" s="69"/>
      <c r="Y46713" s="69"/>
      <c r="Z46713" s="69"/>
      <c r="AA46713" s="69"/>
    </row>
    <row r="46714" spans="24:27" x14ac:dyDescent="0.25">
      <c r="X46714" s="69"/>
      <c r="Y46714" s="69"/>
      <c r="Z46714" s="69"/>
      <c r="AA46714" s="69"/>
    </row>
    <row r="46715" spans="24:27" x14ac:dyDescent="0.25">
      <c r="X46715" s="69"/>
      <c r="Y46715" s="69"/>
      <c r="Z46715" s="69"/>
      <c r="AA46715" s="69"/>
    </row>
    <row r="46716" spans="24:27" x14ac:dyDescent="0.25">
      <c r="X46716" s="69"/>
      <c r="Y46716" s="69"/>
      <c r="Z46716" s="69"/>
      <c r="AA46716" s="69"/>
    </row>
    <row r="46717" spans="24:27" x14ac:dyDescent="0.25">
      <c r="X46717" s="69"/>
      <c r="Y46717" s="69"/>
      <c r="Z46717" s="69"/>
      <c r="AA46717" s="69"/>
    </row>
    <row r="46718" spans="24:27" x14ac:dyDescent="0.25">
      <c r="X46718" s="69"/>
      <c r="Y46718" s="69"/>
      <c r="Z46718" s="69"/>
      <c r="AA46718" s="69"/>
    </row>
    <row r="46719" spans="24:27" x14ac:dyDescent="0.25">
      <c r="X46719" s="69"/>
      <c r="Y46719" s="69"/>
      <c r="Z46719" s="69"/>
      <c r="AA46719" s="69"/>
    </row>
    <row r="46720" spans="24:27" x14ac:dyDescent="0.25">
      <c r="X46720" s="69"/>
      <c r="Y46720" s="69"/>
      <c r="Z46720" s="69"/>
      <c r="AA46720" s="69"/>
    </row>
    <row r="46721" spans="24:27" x14ac:dyDescent="0.25">
      <c r="X46721" s="69"/>
      <c r="Y46721" s="69"/>
      <c r="Z46721" s="69"/>
      <c r="AA46721" s="69"/>
    </row>
    <row r="46722" spans="24:27" x14ac:dyDescent="0.25">
      <c r="X46722" s="69"/>
      <c r="Y46722" s="69"/>
      <c r="Z46722" s="69"/>
      <c r="AA46722" s="69"/>
    </row>
    <row r="46723" spans="24:27" x14ac:dyDescent="0.25">
      <c r="X46723" s="69"/>
      <c r="Y46723" s="69"/>
      <c r="Z46723" s="69"/>
      <c r="AA46723" s="69"/>
    </row>
    <row r="46724" spans="24:27" x14ac:dyDescent="0.25">
      <c r="X46724" s="69"/>
      <c r="Y46724" s="69"/>
      <c r="Z46724" s="69"/>
      <c r="AA46724" s="69"/>
    </row>
    <row r="46725" spans="24:27" x14ac:dyDescent="0.25">
      <c r="X46725" s="69"/>
      <c r="Y46725" s="69"/>
      <c r="Z46725" s="69"/>
      <c r="AA46725" s="69"/>
    </row>
    <row r="46726" spans="24:27" x14ac:dyDescent="0.25">
      <c r="X46726" s="69"/>
      <c r="Y46726" s="69"/>
      <c r="Z46726" s="69"/>
      <c r="AA46726" s="69"/>
    </row>
    <row r="46727" spans="24:27" x14ac:dyDescent="0.25">
      <c r="X46727" s="69"/>
      <c r="Y46727" s="69"/>
      <c r="Z46727" s="69"/>
      <c r="AA46727" s="69"/>
    </row>
    <row r="46728" spans="24:27" x14ac:dyDescent="0.25">
      <c r="X46728" s="69"/>
      <c r="Y46728" s="69"/>
      <c r="Z46728" s="69"/>
      <c r="AA46728" s="69"/>
    </row>
    <row r="46729" spans="24:27" x14ac:dyDescent="0.25">
      <c r="X46729" s="69"/>
      <c r="Y46729" s="69"/>
      <c r="Z46729" s="69"/>
      <c r="AA46729" s="69"/>
    </row>
    <row r="46730" spans="24:27" x14ac:dyDescent="0.25">
      <c r="X46730" s="69"/>
      <c r="Y46730" s="69"/>
      <c r="Z46730" s="69"/>
      <c r="AA46730" s="69"/>
    </row>
    <row r="46731" spans="24:27" x14ac:dyDescent="0.25">
      <c r="X46731" s="69"/>
      <c r="Y46731" s="69"/>
      <c r="Z46731" s="69"/>
      <c r="AA46731" s="69"/>
    </row>
    <row r="46732" spans="24:27" x14ac:dyDescent="0.25">
      <c r="X46732" s="69"/>
      <c r="Y46732" s="69"/>
      <c r="Z46732" s="69"/>
      <c r="AA46732" s="69"/>
    </row>
    <row r="46733" spans="24:27" x14ac:dyDescent="0.25">
      <c r="X46733" s="69"/>
      <c r="Y46733" s="69"/>
      <c r="Z46733" s="69"/>
      <c r="AA46733" s="69"/>
    </row>
    <row r="46734" spans="24:27" x14ac:dyDescent="0.25">
      <c r="X46734" s="69"/>
      <c r="Y46734" s="69"/>
      <c r="Z46734" s="69"/>
      <c r="AA46734" s="69"/>
    </row>
    <row r="46735" spans="24:27" x14ac:dyDescent="0.25">
      <c r="X46735" s="69"/>
      <c r="Y46735" s="69"/>
      <c r="Z46735" s="69"/>
      <c r="AA46735" s="69"/>
    </row>
    <row r="46736" spans="24:27" x14ac:dyDescent="0.25">
      <c r="X46736" s="69"/>
      <c r="Y46736" s="69"/>
      <c r="Z46736" s="69"/>
      <c r="AA46736" s="69"/>
    </row>
    <row r="46737" spans="24:27" x14ac:dyDescent="0.25">
      <c r="X46737" s="69"/>
      <c r="Y46737" s="69"/>
      <c r="Z46737" s="69"/>
      <c r="AA46737" s="69"/>
    </row>
    <row r="46738" spans="24:27" x14ac:dyDescent="0.25">
      <c r="X46738" s="69"/>
      <c r="Y46738" s="69"/>
      <c r="Z46738" s="69"/>
      <c r="AA46738" s="69"/>
    </row>
    <row r="46739" spans="24:27" x14ac:dyDescent="0.25">
      <c r="X46739" s="69"/>
      <c r="Y46739" s="69"/>
      <c r="Z46739" s="69"/>
      <c r="AA46739" s="69"/>
    </row>
    <row r="46740" spans="24:27" x14ac:dyDescent="0.25">
      <c r="X46740" s="69"/>
      <c r="Y46740" s="69"/>
      <c r="Z46740" s="69"/>
      <c r="AA46740" s="69"/>
    </row>
    <row r="46741" spans="24:27" x14ac:dyDescent="0.25">
      <c r="X46741" s="69"/>
      <c r="Y46741" s="69"/>
      <c r="Z46741" s="69"/>
      <c r="AA46741" s="69"/>
    </row>
    <row r="46742" spans="24:27" x14ac:dyDescent="0.25">
      <c r="X46742" s="69"/>
      <c r="Y46742" s="69"/>
      <c r="Z46742" s="69"/>
      <c r="AA46742" s="69"/>
    </row>
    <row r="46743" spans="24:27" x14ac:dyDescent="0.25">
      <c r="X46743" s="69"/>
      <c r="Y46743" s="69"/>
      <c r="Z46743" s="69"/>
      <c r="AA46743" s="69"/>
    </row>
    <row r="46744" spans="24:27" x14ac:dyDescent="0.25">
      <c r="X46744" s="69"/>
      <c r="Y46744" s="69"/>
      <c r="Z46744" s="69"/>
      <c r="AA46744" s="69"/>
    </row>
    <row r="46745" spans="24:27" x14ac:dyDescent="0.25">
      <c r="X46745" s="69"/>
      <c r="Y46745" s="69"/>
      <c r="Z46745" s="69"/>
      <c r="AA46745" s="69"/>
    </row>
    <row r="46746" spans="24:27" x14ac:dyDescent="0.25">
      <c r="X46746" s="69"/>
      <c r="Y46746" s="69"/>
      <c r="Z46746" s="69"/>
      <c r="AA46746" s="69"/>
    </row>
    <row r="46747" spans="24:27" x14ac:dyDescent="0.25">
      <c r="X46747" s="69"/>
      <c r="Y46747" s="69"/>
      <c r="Z46747" s="69"/>
      <c r="AA46747" s="69"/>
    </row>
    <row r="46748" spans="24:27" x14ac:dyDescent="0.25">
      <c r="X46748" s="69"/>
      <c r="Y46748" s="69"/>
      <c r="Z46748" s="69"/>
      <c r="AA46748" s="69"/>
    </row>
    <row r="46749" spans="24:27" x14ac:dyDescent="0.25">
      <c r="X46749" s="69"/>
      <c r="Y46749" s="69"/>
      <c r="Z46749" s="69"/>
      <c r="AA46749" s="69"/>
    </row>
    <row r="46750" spans="24:27" x14ac:dyDescent="0.25">
      <c r="X46750" s="69"/>
      <c r="Y46750" s="69"/>
      <c r="Z46750" s="69"/>
      <c r="AA46750" s="69"/>
    </row>
    <row r="46751" spans="24:27" x14ac:dyDescent="0.25">
      <c r="X46751" s="69"/>
      <c r="Y46751" s="69"/>
      <c r="Z46751" s="69"/>
      <c r="AA46751" s="69"/>
    </row>
    <row r="46752" spans="24:27" x14ac:dyDescent="0.25">
      <c r="X46752" s="69"/>
      <c r="Y46752" s="69"/>
      <c r="Z46752" s="69"/>
      <c r="AA46752" s="69"/>
    </row>
    <row r="46753" spans="24:27" x14ac:dyDescent="0.25">
      <c r="X46753" s="69"/>
      <c r="Y46753" s="69"/>
      <c r="Z46753" s="69"/>
      <c r="AA46753" s="69"/>
    </row>
    <row r="46754" spans="24:27" x14ac:dyDescent="0.25">
      <c r="X46754" s="69"/>
      <c r="Y46754" s="69"/>
      <c r="Z46754" s="69"/>
      <c r="AA46754" s="69"/>
    </row>
    <row r="46755" spans="24:27" x14ac:dyDescent="0.25">
      <c r="X46755" s="69"/>
      <c r="Y46755" s="69"/>
      <c r="Z46755" s="69"/>
      <c r="AA46755" s="69"/>
    </row>
    <row r="46756" spans="24:27" x14ac:dyDescent="0.25">
      <c r="X46756" s="69"/>
      <c r="Y46756" s="69"/>
      <c r="Z46756" s="69"/>
      <c r="AA46756" s="69"/>
    </row>
    <row r="46757" spans="24:27" x14ac:dyDescent="0.25">
      <c r="X46757" s="69"/>
      <c r="Y46757" s="69"/>
      <c r="Z46757" s="69"/>
      <c r="AA46757" s="69"/>
    </row>
    <row r="46758" spans="24:27" x14ac:dyDescent="0.25">
      <c r="X46758" s="69"/>
      <c r="Y46758" s="69"/>
      <c r="Z46758" s="69"/>
      <c r="AA46758" s="69"/>
    </row>
    <row r="46759" spans="24:27" x14ac:dyDescent="0.25">
      <c r="X46759" s="69"/>
      <c r="Y46759" s="69"/>
      <c r="Z46759" s="69"/>
      <c r="AA46759" s="69"/>
    </row>
    <row r="46760" spans="24:27" x14ac:dyDescent="0.25">
      <c r="X46760" s="69"/>
      <c r="Y46760" s="69"/>
      <c r="Z46760" s="69"/>
      <c r="AA46760" s="69"/>
    </row>
    <row r="46761" spans="24:27" x14ac:dyDescent="0.25">
      <c r="X46761" s="69"/>
      <c r="Y46761" s="69"/>
      <c r="Z46761" s="69"/>
      <c r="AA46761" s="69"/>
    </row>
    <row r="46762" spans="24:27" x14ac:dyDescent="0.25">
      <c r="X46762" s="69"/>
      <c r="Y46762" s="69"/>
      <c r="Z46762" s="69"/>
      <c r="AA46762" s="69"/>
    </row>
    <row r="46763" spans="24:27" x14ac:dyDescent="0.25">
      <c r="X46763" s="69"/>
      <c r="Y46763" s="69"/>
      <c r="Z46763" s="69"/>
      <c r="AA46763" s="69"/>
    </row>
    <row r="46764" spans="24:27" x14ac:dyDescent="0.25">
      <c r="X46764" s="69"/>
      <c r="Y46764" s="69"/>
      <c r="Z46764" s="69"/>
      <c r="AA46764" s="69"/>
    </row>
    <row r="46765" spans="24:27" x14ac:dyDescent="0.25">
      <c r="X46765" s="69"/>
      <c r="Y46765" s="69"/>
      <c r="Z46765" s="69"/>
      <c r="AA46765" s="69"/>
    </row>
    <row r="46766" spans="24:27" x14ac:dyDescent="0.25">
      <c r="X46766" s="69"/>
      <c r="Y46766" s="69"/>
      <c r="Z46766" s="69"/>
      <c r="AA46766" s="69"/>
    </row>
    <row r="46767" spans="24:27" x14ac:dyDescent="0.25">
      <c r="X46767" s="69"/>
      <c r="Y46767" s="69"/>
      <c r="Z46767" s="69"/>
      <c r="AA46767" s="69"/>
    </row>
    <row r="46768" spans="24:27" x14ac:dyDescent="0.25">
      <c r="X46768" s="69"/>
      <c r="Y46768" s="69"/>
      <c r="Z46768" s="69"/>
      <c r="AA46768" s="69"/>
    </row>
    <row r="46769" spans="24:27" x14ac:dyDescent="0.25">
      <c r="X46769" s="69"/>
      <c r="Y46769" s="69"/>
      <c r="Z46769" s="69"/>
      <c r="AA46769" s="69"/>
    </row>
    <row r="46770" spans="24:27" x14ac:dyDescent="0.25">
      <c r="X46770" s="69"/>
      <c r="Y46770" s="69"/>
      <c r="Z46770" s="69"/>
      <c r="AA46770" s="69"/>
    </row>
    <row r="46771" spans="24:27" x14ac:dyDescent="0.25">
      <c r="X46771" s="69"/>
      <c r="Y46771" s="69"/>
      <c r="Z46771" s="69"/>
      <c r="AA46771" s="69"/>
    </row>
    <row r="46772" spans="24:27" x14ac:dyDescent="0.25">
      <c r="X46772" s="69"/>
      <c r="Y46772" s="69"/>
      <c r="Z46772" s="69"/>
      <c r="AA46772" s="69"/>
    </row>
    <row r="46773" spans="24:27" x14ac:dyDescent="0.25">
      <c r="X46773" s="69"/>
      <c r="Y46773" s="69"/>
      <c r="Z46773" s="69"/>
      <c r="AA46773" s="69"/>
    </row>
    <row r="46774" spans="24:27" x14ac:dyDescent="0.25">
      <c r="X46774" s="69"/>
      <c r="Y46774" s="69"/>
      <c r="Z46774" s="69"/>
      <c r="AA46774" s="69"/>
    </row>
    <row r="46775" spans="24:27" x14ac:dyDescent="0.25">
      <c r="X46775" s="69"/>
      <c r="Y46775" s="69"/>
      <c r="Z46775" s="69"/>
      <c r="AA46775" s="69"/>
    </row>
    <row r="46776" spans="24:27" x14ac:dyDescent="0.25">
      <c r="X46776" s="69"/>
      <c r="Y46776" s="69"/>
      <c r="Z46776" s="69"/>
      <c r="AA46776" s="69"/>
    </row>
    <row r="46777" spans="24:27" x14ac:dyDescent="0.25">
      <c r="X46777" s="69"/>
      <c r="Y46777" s="69"/>
      <c r="Z46777" s="69"/>
      <c r="AA46777" s="69"/>
    </row>
    <row r="46778" spans="24:27" x14ac:dyDescent="0.25">
      <c r="X46778" s="69"/>
      <c r="Y46778" s="69"/>
      <c r="Z46778" s="69"/>
      <c r="AA46778" s="69"/>
    </row>
    <row r="46779" spans="24:27" x14ac:dyDescent="0.25">
      <c r="X46779" s="69"/>
      <c r="Y46779" s="69"/>
      <c r="Z46779" s="69"/>
      <c r="AA46779" s="69"/>
    </row>
    <row r="46780" spans="24:27" x14ac:dyDescent="0.25">
      <c r="X46780" s="69"/>
      <c r="Y46780" s="69"/>
      <c r="Z46780" s="69"/>
      <c r="AA46780" s="69"/>
    </row>
    <row r="46781" spans="24:27" x14ac:dyDescent="0.25">
      <c r="X46781" s="69"/>
      <c r="Y46781" s="69"/>
      <c r="Z46781" s="69"/>
      <c r="AA46781" s="69"/>
    </row>
    <row r="46782" spans="24:27" x14ac:dyDescent="0.25">
      <c r="X46782" s="69"/>
      <c r="Y46782" s="69"/>
      <c r="Z46782" s="69"/>
      <c r="AA46782" s="69"/>
    </row>
    <row r="46783" spans="24:27" x14ac:dyDescent="0.25">
      <c r="X46783" s="69"/>
      <c r="Y46783" s="69"/>
      <c r="Z46783" s="69"/>
      <c r="AA46783" s="69"/>
    </row>
    <row r="46784" spans="24:27" x14ac:dyDescent="0.25">
      <c r="X46784" s="69"/>
      <c r="Y46784" s="69"/>
      <c r="Z46784" s="69"/>
      <c r="AA46784" s="69"/>
    </row>
    <row r="46785" spans="24:27" x14ac:dyDescent="0.25">
      <c r="X46785" s="69"/>
      <c r="Y46785" s="69"/>
      <c r="Z46785" s="69"/>
      <c r="AA46785" s="69"/>
    </row>
    <row r="46786" spans="24:27" x14ac:dyDescent="0.25">
      <c r="X46786" s="69"/>
      <c r="Y46786" s="69"/>
      <c r="Z46786" s="69"/>
      <c r="AA46786" s="69"/>
    </row>
    <row r="46787" spans="24:27" x14ac:dyDescent="0.25">
      <c r="X46787" s="69"/>
      <c r="Y46787" s="69"/>
      <c r="Z46787" s="69"/>
      <c r="AA46787" s="69"/>
    </row>
    <row r="46788" spans="24:27" x14ac:dyDescent="0.25">
      <c r="X46788" s="69"/>
      <c r="Y46788" s="69"/>
      <c r="Z46788" s="69"/>
      <c r="AA46788" s="69"/>
    </row>
    <row r="46789" spans="24:27" x14ac:dyDescent="0.25">
      <c r="X46789" s="69"/>
      <c r="Y46789" s="69"/>
      <c r="Z46789" s="69"/>
      <c r="AA46789" s="69"/>
    </row>
    <row r="46790" spans="24:27" x14ac:dyDescent="0.25">
      <c r="X46790" s="69"/>
      <c r="Y46790" s="69"/>
      <c r="Z46790" s="69"/>
      <c r="AA46790" s="69"/>
    </row>
    <row r="46791" spans="24:27" x14ac:dyDescent="0.25">
      <c r="X46791" s="69"/>
      <c r="Y46791" s="69"/>
      <c r="Z46791" s="69"/>
      <c r="AA46791" s="69"/>
    </row>
    <row r="46792" spans="24:27" x14ac:dyDescent="0.25">
      <c r="X46792" s="69"/>
      <c r="Y46792" s="69"/>
      <c r="Z46792" s="69"/>
      <c r="AA46792" s="69"/>
    </row>
    <row r="46793" spans="24:27" x14ac:dyDescent="0.25">
      <c r="X46793" s="69"/>
      <c r="Y46793" s="69"/>
      <c r="Z46793" s="69"/>
      <c r="AA46793" s="69"/>
    </row>
    <row r="46794" spans="24:27" x14ac:dyDescent="0.25">
      <c r="X46794" s="69"/>
      <c r="Y46794" s="69"/>
      <c r="Z46794" s="69"/>
      <c r="AA46794" s="69"/>
    </row>
    <row r="46795" spans="24:27" x14ac:dyDescent="0.25">
      <c r="X46795" s="69"/>
      <c r="Y46795" s="69"/>
      <c r="Z46795" s="69"/>
      <c r="AA46795" s="69"/>
    </row>
    <row r="46796" spans="24:27" x14ac:dyDescent="0.25">
      <c r="X46796" s="69"/>
      <c r="Y46796" s="69"/>
      <c r="Z46796" s="69"/>
      <c r="AA46796" s="69"/>
    </row>
    <row r="46797" spans="24:27" x14ac:dyDescent="0.25">
      <c r="X46797" s="69"/>
      <c r="Y46797" s="69"/>
      <c r="Z46797" s="69"/>
      <c r="AA46797" s="69"/>
    </row>
    <row r="46798" spans="24:27" x14ac:dyDescent="0.25">
      <c r="X46798" s="69"/>
      <c r="Y46798" s="69"/>
      <c r="Z46798" s="69"/>
      <c r="AA46798" s="69"/>
    </row>
    <row r="46799" spans="24:27" x14ac:dyDescent="0.25">
      <c r="X46799" s="69"/>
      <c r="Y46799" s="69"/>
      <c r="Z46799" s="69"/>
      <c r="AA46799" s="69"/>
    </row>
    <row r="46800" spans="24:27" x14ac:dyDescent="0.25">
      <c r="X46800" s="69"/>
      <c r="Y46800" s="69"/>
      <c r="Z46800" s="69"/>
      <c r="AA46800" s="69"/>
    </row>
    <row r="46801" spans="24:27" x14ac:dyDescent="0.25">
      <c r="X46801" s="69"/>
      <c r="Y46801" s="69"/>
      <c r="Z46801" s="69"/>
      <c r="AA46801" s="69"/>
    </row>
    <row r="46802" spans="24:27" x14ac:dyDescent="0.25">
      <c r="X46802" s="69"/>
      <c r="Y46802" s="69"/>
      <c r="Z46802" s="69"/>
      <c r="AA46802" s="69"/>
    </row>
    <row r="46803" spans="24:27" x14ac:dyDescent="0.25">
      <c r="X46803" s="69"/>
      <c r="Y46803" s="69"/>
      <c r="Z46803" s="69"/>
      <c r="AA46803" s="69"/>
    </row>
    <row r="46804" spans="24:27" x14ac:dyDescent="0.25">
      <c r="X46804" s="69"/>
      <c r="Y46804" s="69"/>
      <c r="Z46804" s="69"/>
      <c r="AA46804" s="69"/>
    </row>
    <row r="46805" spans="24:27" x14ac:dyDescent="0.25">
      <c r="X46805" s="69"/>
      <c r="Y46805" s="69"/>
      <c r="Z46805" s="69"/>
      <c r="AA46805" s="69"/>
    </row>
    <row r="46806" spans="24:27" x14ac:dyDescent="0.25">
      <c r="X46806" s="69"/>
      <c r="Y46806" s="69"/>
      <c r="Z46806" s="69"/>
      <c r="AA46806" s="69"/>
    </row>
    <row r="46807" spans="24:27" x14ac:dyDescent="0.25">
      <c r="X46807" s="69"/>
      <c r="Y46807" s="69"/>
      <c r="Z46807" s="69"/>
      <c r="AA46807" s="69"/>
    </row>
    <row r="46808" spans="24:27" x14ac:dyDescent="0.25">
      <c r="X46808" s="69"/>
      <c r="Y46808" s="69"/>
      <c r="Z46808" s="69"/>
      <c r="AA46808" s="69"/>
    </row>
    <row r="46809" spans="24:27" x14ac:dyDescent="0.25">
      <c r="X46809" s="69"/>
      <c r="Y46809" s="69"/>
      <c r="Z46809" s="69"/>
      <c r="AA46809" s="69"/>
    </row>
    <row r="46810" spans="24:27" x14ac:dyDescent="0.25">
      <c r="X46810" s="69"/>
      <c r="Y46810" s="69"/>
      <c r="Z46810" s="69"/>
      <c r="AA46810" s="69"/>
    </row>
    <row r="46811" spans="24:27" x14ac:dyDescent="0.25">
      <c r="X46811" s="69"/>
      <c r="Y46811" s="69"/>
      <c r="Z46811" s="69"/>
      <c r="AA46811" s="69"/>
    </row>
    <row r="46812" spans="24:27" x14ac:dyDescent="0.25">
      <c r="X46812" s="69"/>
      <c r="Y46812" s="69"/>
      <c r="Z46812" s="69"/>
      <c r="AA46812" s="69"/>
    </row>
    <row r="46813" spans="24:27" x14ac:dyDescent="0.25">
      <c r="X46813" s="69"/>
      <c r="Y46813" s="69"/>
      <c r="Z46813" s="69"/>
      <c r="AA46813" s="69"/>
    </row>
    <row r="46814" spans="24:27" x14ac:dyDescent="0.25">
      <c r="X46814" s="69"/>
      <c r="Y46814" s="69"/>
      <c r="Z46814" s="69"/>
      <c r="AA46814" s="69"/>
    </row>
    <row r="46815" spans="24:27" x14ac:dyDescent="0.25">
      <c r="X46815" s="69"/>
      <c r="Y46815" s="69"/>
      <c r="Z46815" s="69"/>
      <c r="AA46815" s="69"/>
    </row>
    <row r="46816" spans="24:27" x14ac:dyDescent="0.25">
      <c r="X46816" s="69"/>
      <c r="Y46816" s="69"/>
      <c r="Z46816" s="69"/>
      <c r="AA46816" s="69"/>
    </row>
    <row r="46817" spans="24:27" x14ac:dyDescent="0.25">
      <c r="X46817" s="69"/>
      <c r="Y46817" s="69"/>
      <c r="Z46817" s="69"/>
      <c r="AA46817" s="69"/>
    </row>
    <row r="46818" spans="24:27" x14ac:dyDescent="0.25">
      <c r="X46818" s="69"/>
      <c r="Y46818" s="69"/>
      <c r="Z46818" s="69"/>
      <c r="AA46818" s="69"/>
    </row>
    <row r="46819" spans="24:27" x14ac:dyDescent="0.25">
      <c r="X46819" s="69"/>
      <c r="Y46819" s="69"/>
      <c r="Z46819" s="69"/>
      <c r="AA46819" s="69"/>
    </row>
    <row r="46820" spans="24:27" x14ac:dyDescent="0.25">
      <c r="X46820" s="69"/>
      <c r="Y46820" s="69"/>
      <c r="Z46820" s="69"/>
      <c r="AA46820" s="69"/>
    </row>
    <row r="46821" spans="24:27" x14ac:dyDescent="0.25">
      <c r="X46821" s="69"/>
      <c r="Y46821" s="69"/>
      <c r="Z46821" s="69"/>
      <c r="AA46821" s="69"/>
    </row>
    <row r="46822" spans="24:27" x14ac:dyDescent="0.25">
      <c r="X46822" s="69"/>
      <c r="Y46822" s="69"/>
      <c r="Z46822" s="69"/>
      <c r="AA46822" s="69"/>
    </row>
    <row r="46823" spans="24:27" x14ac:dyDescent="0.25">
      <c r="X46823" s="69"/>
      <c r="Y46823" s="69"/>
      <c r="Z46823" s="69"/>
      <c r="AA46823" s="69"/>
    </row>
    <row r="46824" spans="24:27" x14ac:dyDescent="0.25">
      <c r="X46824" s="69"/>
      <c r="Y46824" s="69"/>
      <c r="Z46824" s="69"/>
      <c r="AA46824" s="69"/>
    </row>
    <row r="46825" spans="24:27" x14ac:dyDescent="0.25">
      <c r="X46825" s="69"/>
      <c r="Y46825" s="69"/>
      <c r="Z46825" s="69"/>
      <c r="AA46825" s="69"/>
    </row>
    <row r="46826" spans="24:27" x14ac:dyDescent="0.25">
      <c r="X46826" s="69"/>
      <c r="Y46826" s="69"/>
      <c r="Z46826" s="69"/>
      <c r="AA46826" s="69"/>
    </row>
    <row r="46827" spans="24:27" x14ac:dyDescent="0.25">
      <c r="X46827" s="69"/>
      <c r="Y46827" s="69"/>
      <c r="Z46827" s="69"/>
      <c r="AA46827" s="69"/>
    </row>
    <row r="46828" spans="24:27" x14ac:dyDescent="0.25">
      <c r="X46828" s="69"/>
      <c r="Y46828" s="69"/>
      <c r="Z46828" s="69"/>
      <c r="AA46828" s="69"/>
    </row>
    <row r="46829" spans="24:27" x14ac:dyDescent="0.25">
      <c r="X46829" s="69"/>
      <c r="Y46829" s="69"/>
      <c r="Z46829" s="69"/>
      <c r="AA46829" s="69"/>
    </row>
    <row r="46830" spans="24:27" x14ac:dyDescent="0.25">
      <c r="X46830" s="69"/>
      <c r="Y46830" s="69"/>
      <c r="Z46830" s="69"/>
      <c r="AA46830" s="69"/>
    </row>
    <row r="46831" spans="24:27" x14ac:dyDescent="0.25">
      <c r="X46831" s="69"/>
      <c r="Y46831" s="69"/>
      <c r="Z46831" s="69"/>
      <c r="AA46831" s="69"/>
    </row>
    <row r="46832" spans="24:27" x14ac:dyDescent="0.25">
      <c r="X46832" s="69"/>
      <c r="Y46832" s="69"/>
      <c r="Z46832" s="69"/>
      <c r="AA46832" s="69"/>
    </row>
    <row r="46833" spans="24:27" x14ac:dyDescent="0.25">
      <c r="X46833" s="69"/>
      <c r="Y46833" s="69"/>
      <c r="Z46833" s="69"/>
      <c r="AA46833" s="69"/>
    </row>
    <row r="46834" spans="24:27" x14ac:dyDescent="0.25">
      <c r="X46834" s="69"/>
      <c r="Y46834" s="69"/>
      <c r="Z46834" s="69"/>
      <c r="AA46834" s="69"/>
    </row>
    <row r="46835" spans="24:27" x14ac:dyDescent="0.25">
      <c r="X46835" s="69"/>
      <c r="Y46835" s="69"/>
      <c r="Z46835" s="69"/>
      <c r="AA46835" s="69"/>
    </row>
    <row r="46836" spans="24:27" x14ac:dyDescent="0.25">
      <c r="X46836" s="69"/>
      <c r="Y46836" s="69"/>
      <c r="Z46836" s="69"/>
      <c r="AA46836" s="69"/>
    </row>
    <row r="46837" spans="24:27" x14ac:dyDescent="0.25">
      <c r="X46837" s="69"/>
      <c r="Y46837" s="69"/>
      <c r="Z46837" s="69"/>
      <c r="AA46837" s="69"/>
    </row>
    <row r="46838" spans="24:27" x14ac:dyDescent="0.25">
      <c r="X46838" s="69"/>
      <c r="Y46838" s="69"/>
      <c r="Z46838" s="69"/>
      <c r="AA46838" s="69"/>
    </row>
    <row r="46839" spans="24:27" x14ac:dyDescent="0.25">
      <c r="X46839" s="69"/>
      <c r="Y46839" s="69"/>
      <c r="Z46839" s="69"/>
      <c r="AA46839" s="69"/>
    </row>
    <row r="46840" spans="24:27" x14ac:dyDescent="0.25">
      <c r="X46840" s="69"/>
      <c r="Y46840" s="69"/>
      <c r="Z46840" s="69"/>
      <c r="AA46840" s="69"/>
    </row>
    <row r="46841" spans="24:27" x14ac:dyDescent="0.25">
      <c r="X46841" s="69"/>
      <c r="Y46841" s="69"/>
      <c r="Z46841" s="69"/>
      <c r="AA46841" s="69"/>
    </row>
    <row r="46842" spans="24:27" x14ac:dyDescent="0.25">
      <c r="X46842" s="69"/>
      <c r="Y46842" s="69"/>
      <c r="Z46842" s="69"/>
      <c r="AA46842" s="69"/>
    </row>
    <row r="46843" spans="24:27" x14ac:dyDescent="0.25">
      <c r="X46843" s="69"/>
      <c r="Y46843" s="69"/>
      <c r="Z46843" s="69"/>
      <c r="AA46843" s="69"/>
    </row>
    <row r="46844" spans="24:27" x14ac:dyDescent="0.25">
      <c r="X46844" s="69"/>
      <c r="Y46844" s="69"/>
      <c r="Z46844" s="69"/>
      <c r="AA46844" s="69"/>
    </row>
    <row r="46845" spans="24:27" x14ac:dyDescent="0.25">
      <c r="X46845" s="69"/>
      <c r="Y46845" s="69"/>
      <c r="Z46845" s="69"/>
      <c r="AA46845" s="69"/>
    </row>
    <row r="46846" spans="24:27" x14ac:dyDescent="0.25">
      <c r="X46846" s="69"/>
      <c r="Y46846" s="69"/>
      <c r="Z46846" s="69"/>
      <c r="AA46846" s="69"/>
    </row>
    <row r="46847" spans="24:27" x14ac:dyDescent="0.25">
      <c r="X46847" s="69"/>
      <c r="Y46847" s="69"/>
      <c r="Z46847" s="69"/>
      <c r="AA46847" s="69"/>
    </row>
    <row r="46848" spans="24:27" x14ac:dyDescent="0.25">
      <c r="X46848" s="69"/>
      <c r="Y46848" s="69"/>
      <c r="Z46848" s="69"/>
      <c r="AA46848" s="69"/>
    </row>
    <row r="46849" spans="24:27" x14ac:dyDescent="0.25">
      <c r="X46849" s="69"/>
      <c r="Y46849" s="69"/>
      <c r="Z46849" s="69"/>
      <c r="AA46849" s="69"/>
    </row>
    <row r="46850" spans="24:27" x14ac:dyDescent="0.25">
      <c r="X46850" s="69"/>
      <c r="Y46850" s="69"/>
      <c r="Z46850" s="69"/>
      <c r="AA46850" s="69"/>
    </row>
    <row r="46851" spans="24:27" x14ac:dyDescent="0.25">
      <c r="X46851" s="69"/>
      <c r="Y46851" s="69"/>
      <c r="Z46851" s="69"/>
      <c r="AA46851" s="69"/>
    </row>
    <row r="46852" spans="24:27" x14ac:dyDescent="0.25">
      <c r="X46852" s="69"/>
      <c r="Y46852" s="69"/>
      <c r="Z46852" s="69"/>
      <c r="AA46852" s="69"/>
    </row>
    <row r="46853" spans="24:27" x14ac:dyDescent="0.25">
      <c r="X46853" s="69"/>
      <c r="Y46853" s="69"/>
      <c r="Z46853" s="69"/>
      <c r="AA46853" s="69"/>
    </row>
    <row r="46854" spans="24:27" x14ac:dyDescent="0.25">
      <c r="X46854" s="69"/>
      <c r="Y46854" s="69"/>
      <c r="Z46854" s="69"/>
      <c r="AA46854" s="69"/>
    </row>
    <row r="46855" spans="24:27" x14ac:dyDescent="0.25">
      <c r="X46855" s="69"/>
      <c r="Y46855" s="69"/>
      <c r="Z46855" s="69"/>
      <c r="AA46855" s="69"/>
    </row>
    <row r="46856" spans="24:27" x14ac:dyDescent="0.25">
      <c r="X46856" s="69"/>
      <c r="Y46856" s="69"/>
      <c r="Z46856" s="69"/>
      <c r="AA46856" s="69"/>
    </row>
    <row r="46857" spans="24:27" x14ac:dyDescent="0.25">
      <c r="X46857" s="69"/>
      <c r="Y46857" s="69"/>
      <c r="Z46857" s="69"/>
      <c r="AA46857" s="69"/>
    </row>
    <row r="46858" spans="24:27" x14ac:dyDescent="0.25">
      <c r="X46858" s="69"/>
      <c r="Y46858" s="69"/>
      <c r="Z46858" s="69"/>
      <c r="AA46858" s="69"/>
    </row>
    <row r="46859" spans="24:27" x14ac:dyDescent="0.25">
      <c r="X46859" s="69"/>
      <c r="Y46859" s="69"/>
      <c r="Z46859" s="69"/>
      <c r="AA46859" s="69"/>
    </row>
    <row r="46860" spans="24:27" x14ac:dyDescent="0.25">
      <c r="X46860" s="69"/>
      <c r="Y46860" s="69"/>
      <c r="Z46860" s="69"/>
      <c r="AA46860" s="69"/>
    </row>
    <row r="46861" spans="24:27" x14ac:dyDescent="0.25">
      <c r="X46861" s="69"/>
      <c r="Y46861" s="69"/>
      <c r="Z46861" s="69"/>
      <c r="AA46861" s="69"/>
    </row>
    <row r="46862" spans="24:27" x14ac:dyDescent="0.25">
      <c r="X46862" s="69"/>
      <c r="Y46862" s="69"/>
      <c r="Z46862" s="69"/>
      <c r="AA46862" s="69"/>
    </row>
    <row r="46863" spans="24:27" x14ac:dyDescent="0.25">
      <c r="X46863" s="69"/>
      <c r="Y46863" s="69"/>
      <c r="Z46863" s="69"/>
      <c r="AA46863" s="69"/>
    </row>
    <row r="46864" spans="24:27" x14ac:dyDescent="0.25">
      <c r="X46864" s="69"/>
      <c r="Y46864" s="69"/>
      <c r="Z46864" s="69"/>
      <c r="AA46864" s="69"/>
    </row>
    <row r="46865" spans="24:27" x14ac:dyDescent="0.25">
      <c r="X46865" s="69"/>
      <c r="Y46865" s="69"/>
      <c r="Z46865" s="69"/>
      <c r="AA46865" s="69"/>
    </row>
    <row r="46866" spans="24:27" x14ac:dyDescent="0.25">
      <c r="X46866" s="69"/>
      <c r="Y46866" s="69"/>
      <c r="Z46866" s="69"/>
      <c r="AA46866" s="69"/>
    </row>
    <row r="46867" spans="24:27" x14ac:dyDescent="0.25">
      <c r="X46867" s="69"/>
      <c r="Y46867" s="69"/>
      <c r="Z46867" s="69"/>
      <c r="AA46867" s="69"/>
    </row>
    <row r="46868" spans="24:27" x14ac:dyDescent="0.25">
      <c r="X46868" s="69"/>
      <c r="Y46868" s="69"/>
      <c r="Z46868" s="69"/>
      <c r="AA46868" s="69"/>
    </row>
    <row r="46869" spans="24:27" x14ac:dyDescent="0.25">
      <c r="X46869" s="69"/>
      <c r="Y46869" s="69"/>
      <c r="Z46869" s="69"/>
      <c r="AA46869" s="69"/>
    </row>
    <row r="46870" spans="24:27" x14ac:dyDescent="0.25">
      <c r="X46870" s="69"/>
      <c r="Y46870" s="69"/>
      <c r="Z46870" s="69"/>
      <c r="AA46870" s="69"/>
    </row>
    <row r="46871" spans="24:27" x14ac:dyDescent="0.25">
      <c r="X46871" s="69"/>
      <c r="Y46871" s="69"/>
      <c r="Z46871" s="69"/>
      <c r="AA46871" s="69"/>
    </row>
    <row r="46872" spans="24:27" x14ac:dyDescent="0.25">
      <c r="X46872" s="69"/>
      <c r="Y46872" s="69"/>
      <c r="Z46872" s="69"/>
      <c r="AA46872" s="69"/>
    </row>
    <row r="46873" spans="24:27" x14ac:dyDescent="0.25">
      <c r="X46873" s="69"/>
      <c r="Y46873" s="69"/>
      <c r="Z46873" s="69"/>
      <c r="AA46873" s="69"/>
    </row>
    <row r="46874" spans="24:27" x14ac:dyDescent="0.25">
      <c r="X46874" s="69"/>
      <c r="Y46874" s="69"/>
      <c r="Z46874" s="69"/>
      <c r="AA46874" s="69"/>
    </row>
    <row r="46875" spans="24:27" x14ac:dyDescent="0.25">
      <c r="X46875" s="69"/>
      <c r="Y46875" s="69"/>
      <c r="Z46875" s="69"/>
      <c r="AA46875" s="69"/>
    </row>
    <row r="46876" spans="24:27" x14ac:dyDescent="0.25">
      <c r="X46876" s="69"/>
      <c r="Y46876" s="69"/>
      <c r="Z46876" s="69"/>
      <c r="AA46876" s="69"/>
    </row>
    <row r="46877" spans="24:27" x14ac:dyDescent="0.25">
      <c r="X46877" s="69"/>
      <c r="Y46877" s="69"/>
      <c r="Z46877" s="69"/>
      <c r="AA46877" s="69"/>
    </row>
    <row r="46878" spans="24:27" x14ac:dyDescent="0.25">
      <c r="X46878" s="69"/>
      <c r="Y46878" s="69"/>
      <c r="Z46878" s="69"/>
      <c r="AA46878" s="69"/>
    </row>
    <row r="46879" spans="24:27" x14ac:dyDescent="0.25">
      <c r="X46879" s="69"/>
      <c r="Y46879" s="69"/>
      <c r="Z46879" s="69"/>
      <c r="AA46879" s="69"/>
    </row>
    <row r="46880" spans="24:27" x14ac:dyDescent="0.25">
      <c r="X46880" s="69"/>
      <c r="Y46880" s="69"/>
      <c r="Z46880" s="69"/>
      <c r="AA46880" s="69"/>
    </row>
    <row r="46881" spans="24:27" x14ac:dyDescent="0.25">
      <c r="X46881" s="69"/>
      <c r="Y46881" s="69"/>
      <c r="Z46881" s="69"/>
      <c r="AA46881" s="69"/>
    </row>
    <row r="46882" spans="24:27" x14ac:dyDescent="0.25">
      <c r="X46882" s="69"/>
      <c r="Y46882" s="69"/>
      <c r="Z46882" s="69"/>
      <c r="AA46882" s="69"/>
    </row>
    <row r="46883" spans="24:27" x14ac:dyDescent="0.25">
      <c r="X46883" s="69"/>
      <c r="Y46883" s="69"/>
      <c r="Z46883" s="69"/>
      <c r="AA46883" s="69"/>
    </row>
    <row r="46884" spans="24:27" x14ac:dyDescent="0.25">
      <c r="X46884" s="69"/>
      <c r="Y46884" s="69"/>
      <c r="Z46884" s="69"/>
      <c r="AA46884" s="69"/>
    </row>
    <row r="46885" spans="24:27" x14ac:dyDescent="0.25">
      <c r="X46885" s="69"/>
      <c r="Y46885" s="69"/>
      <c r="Z46885" s="69"/>
      <c r="AA46885" s="69"/>
    </row>
    <row r="46886" spans="24:27" x14ac:dyDescent="0.25">
      <c r="X46886" s="69"/>
      <c r="Y46886" s="69"/>
      <c r="Z46886" s="69"/>
      <c r="AA46886" s="69"/>
    </row>
    <row r="46887" spans="24:27" x14ac:dyDescent="0.25">
      <c r="X46887" s="69"/>
      <c r="Y46887" s="69"/>
      <c r="Z46887" s="69"/>
      <c r="AA46887" s="69"/>
    </row>
    <row r="46888" spans="24:27" x14ac:dyDescent="0.25">
      <c r="X46888" s="69"/>
      <c r="Y46888" s="69"/>
      <c r="Z46888" s="69"/>
      <c r="AA46888" s="69"/>
    </row>
    <row r="46889" spans="24:27" x14ac:dyDescent="0.25">
      <c r="X46889" s="69"/>
      <c r="Y46889" s="69"/>
      <c r="Z46889" s="69"/>
      <c r="AA46889" s="69"/>
    </row>
    <row r="46890" spans="24:27" x14ac:dyDescent="0.25">
      <c r="X46890" s="69"/>
      <c r="Y46890" s="69"/>
      <c r="Z46890" s="69"/>
      <c r="AA46890" s="69"/>
    </row>
    <row r="46891" spans="24:27" x14ac:dyDescent="0.25">
      <c r="X46891" s="69"/>
      <c r="Y46891" s="69"/>
      <c r="Z46891" s="69"/>
      <c r="AA46891" s="69"/>
    </row>
    <row r="46892" spans="24:27" x14ac:dyDescent="0.25">
      <c r="X46892" s="69"/>
      <c r="Y46892" s="69"/>
      <c r="Z46892" s="69"/>
      <c r="AA46892" s="69"/>
    </row>
    <row r="46893" spans="24:27" x14ac:dyDescent="0.25">
      <c r="X46893" s="69"/>
      <c r="Y46893" s="69"/>
      <c r="Z46893" s="69"/>
      <c r="AA46893" s="69"/>
    </row>
    <row r="46894" spans="24:27" x14ac:dyDescent="0.25">
      <c r="X46894" s="69"/>
      <c r="Y46894" s="69"/>
      <c r="Z46894" s="69"/>
      <c r="AA46894" s="69"/>
    </row>
    <row r="46895" spans="24:27" x14ac:dyDescent="0.25">
      <c r="X46895" s="69"/>
      <c r="Y46895" s="69"/>
      <c r="Z46895" s="69"/>
      <c r="AA46895" s="69"/>
    </row>
    <row r="46896" spans="24:27" x14ac:dyDescent="0.25">
      <c r="X46896" s="69"/>
      <c r="Y46896" s="69"/>
      <c r="Z46896" s="69"/>
      <c r="AA46896" s="69"/>
    </row>
    <row r="46897" spans="24:27" x14ac:dyDescent="0.25">
      <c r="X46897" s="69"/>
      <c r="Y46897" s="69"/>
      <c r="Z46897" s="69"/>
      <c r="AA46897" s="69"/>
    </row>
    <row r="46898" spans="24:27" x14ac:dyDescent="0.25">
      <c r="X46898" s="69"/>
      <c r="Y46898" s="69"/>
      <c r="Z46898" s="69"/>
      <c r="AA46898" s="69"/>
    </row>
    <row r="46899" spans="24:27" x14ac:dyDescent="0.25">
      <c r="X46899" s="69"/>
      <c r="Y46899" s="69"/>
      <c r="Z46899" s="69"/>
      <c r="AA46899" s="69"/>
    </row>
    <row r="46900" spans="24:27" x14ac:dyDescent="0.25">
      <c r="X46900" s="69"/>
      <c r="Y46900" s="69"/>
      <c r="Z46900" s="69"/>
      <c r="AA46900" s="69"/>
    </row>
    <row r="46901" spans="24:27" x14ac:dyDescent="0.25">
      <c r="X46901" s="69"/>
      <c r="Y46901" s="69"/>
      <c r="Z46901" s="69"/>
      <c r="AA46901" s="69"/>
    </row>
    <row r="46902" spans="24:27" x14ac:dyDescent="0.25">
      <c r="X46902" s="69"/>
      <c r="Y46902" s="69"/>
      <c r="Z46902" s="69"/>
      <c r="AA46902" s="69"/>
    </row>
    <row r="46903" spans="24:27" x14ac:dyDescent="0.25">
      <c r="X46903" s="69"/>
      <c r="Y46903" s="69"/>
      <c r="Z46903" s="69"/>
      <c r="AA46903" s="69"/>
    </row>
    <row r="46904" spans="24:27" x14ac:dyDescent="0.25">
      <c r="X46904" s="69"/>
      <c r="Y46904" s="69"/>
      <c r="Z46904" s="69"/>
      <c r="AA46904" s="69"/>
    </row>
    <row r="46905" spans="24:27" x14ac:dyDescent="0.25">
      <c r="X46905" s="69"/>
      <c r="Y46905" s="69"/>
      <c r="Z46905" s="69"/>
      <c r="AA46905" s="69"/>
    </row>
    <row r="46906" spans="24:27" x14ac:dyDescent="0.25">
      <c r="X46906" s="69"/>
      <c r="Y46906" s="69"/>
      <c r="Z46906" s="69"/>
      <c r="AA46906" s="69"/>
    </row>
    <row r="46907" spans="24:27" x14ac:dyDescent="0.25">
      <c r="X46907" s="69"/>
      <c r="Y46907" s="69"/>
      <c r="Z46907" s="69"/>
      <c r="AA46907" s="69"/>
    </row>
    <row r="46908" spans="24:27" x14ac:dyDescent="0.25">
      <c r="X46908" s="69"/>
      <c r="Y46908" s="69"/>
      <c r="Z46908" s="69"/>
      <c r="AA46908" s="69"/>
    </row>
    <row r="46909" spans="24:27" x14ac:dyDescent="0.25">
      <c r="X46909" s="69"/>
      <c r="Y46909" s="69"/>
      <c r="Z46909" s="69"/>
      <c r="AA46909" s="69"/>
    </row>
    <row r="46910" spans="24:27" x14ac:dyDescent="0.25">
      <c r="X46910" s="69"/>
      <c r="Y46910" s="69"/>
      <c r="Z46910" s="69"/>
      <c r="AA46910" s="69"/>
    </row>
    <row r="46911" spans="24:27" x14ac:dyDescent="0.25">
      <c r="X46911" s="69"/>
      <c r="Y46911" s="69"/>
      <c r="Z46911" s="69"/>
      <c r="AA46911" s="69"/>
    </row>
    <row r="46912" spans="24:27" x14ac:dyDescent="0.25">
      <c r="X46912" s="69"/>
      <c r="Y46912" s="69"/>
      <c r="Z46912" s="69"/>
      <c r="AA46912" s="69"/>
    </row>
    <row r="46913" spans="24:27" x14ac:dyDescent="0.25">
      <c r="X46913" s="69"/>
      <c r="Y46913" s="69"/>
      <c r="Z46913" s="69"/>
      <c r="AA46913" s="69"/>
    </row>
    <row r="46914" spans="24:27" x14ac:dyDescent="0.25">
      <c r="X46914" s="69"/>
      <c r="Y46914" s="69"/>
      <c r="Z46914" s="69"/>
      <c r="AA46914" s="69"/>
    </row>
    <row r="46915" spans="24:27" x14ac:dyDescent="0.25">
      <c r="X46915" s="69"/>
      <c r="Y46915" s="69"/>
      <c r="Z46915" s="69"/>
      <c r="AA46915" s="69"/>
    </row>
    <row r="46916" spans="24:27" x14ac:dyDescent="0.25">
      <c r="X46916" s="69"/>
      <c r="Y46916" s="69"/>
      <c r="Z46916" s="69"/>
      <c r="AA46916" s="69"/>
    </row>
    <row r="46917" spans="24:27" x14ac:dyDescent="0.25">
      <c r="X46917" s="69"/>
      <c r="Y46917" s="69"/>
      <c r="Z46917" s="69"/>
      <c r="AA46917" s="69"/>
    </row>
    <row r="46918" spans="24:27" x14ac:dyDescent="0.25">
      <c r="X46918" s="69"/>
      <c r="Y46918" s="69"/>
      <c r="Z46918" s="69"/>
      <c r="AA46918" s="69"/>
    </row>
    <row r="46919" spans="24:27" x14ac:dyDescent="0.25">
      <c r="X46919" s="69"/>
      <c r="Y46919" s="69"/>
      <c r="Z46919" s="69"/>
      <c r="AA46919" s="69"/>
    </row>
    <row r="46920" spans="24:27" x14ac:dyDescent="0.25">
      <c r="X46920" s="69"/>
      <c r="Y46920" s="69"/>
      <c r="Z46920" s="69"/>
      <c r="AA46920" s="69"/>
    </row>
    <row r="46921" spans="24:27" x14ac:dyDescent="0.25">
      <c r="X46921" s="69"/>
      <c r="Y46921" s="69"/>
      <c r="Z46921" s="69"/>
      <c r="AA46921" s="69"/>
    </row>
    <row r="46922" spans="24:27" x14ac:dyDescent="0.25">
      <c r="X46922" s="69"/>
      <c r="Y46922" s="69"/>
      <c r="Z46922" s="69"/>
      <c r="AA46922" s="69"/>
    </row>
    <row r="46923" spans="24:27" x14ac:dyDescent="0.25">
      <c r="X46923" s="69"/>
      <c r="Y46923" s="69"/>
      <c r="Z46923" s="69"/>
      <c r="AA46923" s="69"/>
    </row>
    <row r="46924" spans="24:27" x14ac:dyDescent="0.25">
      <c r="X46924" s="69"/>
      <c r="Y46924" s="69"/>
      <c r="Z46924" s="69"/>
      <c r="AA46924" s="69"/>
    </row>
    <row r="46925" spans="24:27" x14ac:dyDescent="0.25">
      <c r="X46925" s="69"/>
      <c r="Y46925" s="69"/>
      <c r="Z46925" s="69"/>
      <c r="AA46925" s="69"/>
    </row>
    <row r="46926" spans="24:27" x14ac:dyDescent="0.25">
      <c r="X46926" s="69"/>
      <c r="Y46926" s="69"/>
      <c r="Z46926" s="69"/>
      <c r="AA46926" s="69"/>
    </row>
    <row r="46927" spans="24:27" x14ac:dyDescent="0.25">
      <c r="X46927" s="69"/>
      <c r="Y46927" s="69"/>
      <c r="Z46927" s="69"/>
      <c r="AA46927" s="69"/>
    </row>
    <row r="46928" spans="24:27" x14ac:dyDescent="0.25">
      <c r="X46928" s="69"/>
      <c r="Y46928" s="69"/>
      <c r="Z46928" s="69"/>
      <c r="AA46928" s="69"/>
    </row>
    <row r="46929" spans="24:27" x14ac:dyDescent="0.25">
      <c r="X46929" s="69"/>
      <c r="Y46929" s="69"/>
      <c r="Z46929" s="69"/>
      <c r="AA46929" s="69"/>
    </row>
    <row r="46930" spans="24:27" x14ac:dyDescent="0.25">
      <c r="X46930" s="69"/>
      <c r="Y46930" s="69"/>
      <c r="Z46930" s="69"/>
      <c r="AA46930" s="69"/>
    </row>
    <row r="46931" spans="24:27" x14ac:dyDescent="0.25">
      <c r="X46931" s="69"/>
      <c r="Y46931" s="69"/>
      <c r="Z46931" s="69"/>
      <c r="AA46931" s="69"/>
    </row>
    <row r="46932" spans="24:27" x14ac:dyDescent="0.25">
      <c r="X46932" s="69"/>
      <c r="Y46932" s="69"/>
      <c r="Z46932" s="69"/>
      <c r="AA46932" s="69"/>
    </row>
    <row r="46933" spans="24:27" x14ac:dyDescent="0.25">
      <c r="X46933" s="69"/>
      <c r="Y46933" s="69"/>
      <c r="Z46933" s="69"/>
      <c r="AA46933" s="69"/>
    </row>
    <row r="46934" spans="24:27" x14ac:dyDescent="0.25">
      <c r="X46934" s="69"/>
      <c r="Y46934" s="69"/>
      <c r="Z46934" s="69"/>
      <c r="AA46934" s="69"/>
    </row>
    <row r="46935" spans="24:27" x14ac:dyDescent="0.25">
      <c r="X46935" s="69"/>
      <c r="Y46935" s="69"/>
      <c r="Z46935" s="69"/>
      <c r="AA46935" s="69"/>
    </row>
    <row r="46936" spans="24:27" x14ac:dyDescent="0.25">
      <c r="X46936" s="69"/>
      <c r="Y46936" s="69"/>
      <c r="Z46936" s="69"/>
      <c r="AA46936" s="69"/>
    </row>
    <row r="46937" spans="24:27" x14ac:dyDescent="0.25">
      <c r="X46937" s="69"/>
      <c r="Y46937" s="69"/>
      <c r="Z46937" s="69"/>
      <c r="AA46937" s="69"/>
    </row>
    <row r="46938" spans="24:27" x14ac:dyDescent="0.25">
      <c r="X46938" s="69"/>
      <c r="Y46938" s="69"/>
      <c r="Z46938" s="69"/>
      <c r="AA46938" s="69"/>
    </row>
    <row r="46939" spans="24:27" x14ac:dyDescent="0.25">
      <c r="X46939" s="69"/>
      <c r="Y46939" s="69"/>
      <c r="Z46939" s="69"/>
      <c r="AA46939" s="69"/>
    </row>
    <row r="46940" spans="24:27" x14ac:dyDescent="0.25">
      <c r="X46940" s="69"/>
      <c r="Y46940" s="69"/>
      <c r="Z46940" s="69"/>
      <c r="AA46940" s="69"/>
    </row>
    <row r="46941" spans="24:27" x14ac:dyDescent="0.25">
      <c r="X46941" s="69"/>
      <c r="Y46941" s="69"/>
      <c r="Z46941" s="69"/>
      <c r="AA46941" s="69"/>
    </row>
    <row r="46942" spans="24:27" x14ac:dyDescent="0.25">
      <c r="X46942" s="69"/>
      <c r="Y46942" s="69"/>
      <c r="Z46942" s="69"/>
      <c r="AA46942" s="69"/>
    </row>
    <row r="46943" spans="24:27" x14ac:dyDescent="0.25">
      <c r="X46943" s="69"/>
      <c r="Y46943" s="69"/>
      <c r="Z46943" s="69"/>
      <c r="AA46943" s="69"/>
    </row>
    <row r="46944" spans="24:27" x14ac:dyDescent="0.25">
      <c r="X46944" s="69"/>
      <c r="Y46944" s="69"/>
      <c r="Z46944" s="69"/>
      <c r="AA46944" s="69"/>
    </row>
    <row r="46945" spans="24:27" x14ac:dyDescent="0.25">
      <c r="X46945" s="69"/>
      <c r="Y46945" s="69"/>
      <c r="Z46945" s="69"/>
      <c r="AA46945" s="69"/>
    </row>
    <row r="46946" spans="24:27" x14ac:dyDescent="0.25">
      <c r="X46946" s="69"/>
      <c r="Y46946" s="69"/>
      <c r="Z46946" s="69"/>
      <c r="AA46946" s="69"/>
    </row>
    <row r="46947" spans="24:27" x14ac:dyDescent="0.25">
      <c r="X46947" s="69"/>
      <c r="Y46947" s="69"/>
      <c r="Z46947" s="69"/>
      <c r="AA46947" s="69"/>
    </row>
    <row r="46948" spans="24:27" x14ac:dyDescent="0.25">
      <c r="X46948" s="69"/>
      <c r="Y46948" s="69"/>
      <c r="Z46948" s="69"/>
      <c r="AA46948" s="69"/>
    </row>
    <row r="46949" spans="24:27" x14ac:dyDescent="0.25">
      <c r="X46949" s="69"/>
      <c r="Y46949" s="69"/>
      <c r="Z46949" s="69"/>
      <c r="AA46949" s="69"/>
    </row>
    <row r="46950" spans="24:27" x14ac:dyDescent="0.25">
      <c r="X46950" s="69"/>
      <c r="Y46950" s="69"/>
      <c r="Z46950" s="69"/>
      <c r="AA46950" s="69"/>
    </row>
    <row r="46951" spans="24:27" x14ac:dyDescent="0.25">
      <c r="X46951" s="69"/>
      <c r="Y46951" s="69"/>
      <c r="Z46951" s="69"/>
      <c r="AA46951" s="69"/>
    </row>
    <row r="46952" spans="24:27" x14ac:dyDescent="0.25">
      <c r="X46952" s="69"/>
      <c r="Y46952" s="69"/>
      <c r="Z46952" s="69"/>
      <c r="AA46952" s="69"/>
    </row>
    <row r="46953" spans="24:27" x14ac:dyDescent="0.25">
      <c r="X46953" s="69"/>
      <c r="Y46953" s="69"/>
      <c r="Z46953" s="69"/>
      <c r="AA46953" s="69"/>
    </row>
    <row r="46954" spans="24:27" x14ac:dyDescent="0.25">
      <c r="X46954" s="69"/>
      <c r="Y46954" s="69"/>
      <c r="Z46954" s="69"/>
      <c r="AA46954" s="69"/>
    </row>
    <row r="46955" spans="24:27" x14ac:dyDescent="0.25">
      <c r="X46955" s="69"/>
      <c r="Y46955" s="69"/>
      <c r="Z46955" s="69"/>
      <c r="AA46955" s="69"/>
    </row>
    <row r="46956" spans="24:27" x14ac:dyDescent="0.25">
      <c r="X46956" s="69"/>
      <c r="Y46956" s="69"/>
      <c r="Z46956" s="69"/>
      <c r="AA46956" s="69"/>
    </row>
    <row r="46957" spans="24:27" x14ac:dyDescent="0.25">
      <c r="X46957" s="69"/>
      <c r="Y46957" s="69"/>
      <c r="Z46957" s="69"/>
      <c r="AA46957" s="69"/>
    </row>
    <row r="46958" spans="24:27" x14ac:dyDescent="0.25">
      <c r="X46958" s="69"/>
      <c r="Y46958" s="69"/>
      <c r="Z46958" s="69"/>
      <c r="AA46958" s="69"/>
    </row>
    <row r="46959" spans="24:27" x14ac:dyDescent="0.25">
      <c r="X46959" s="69"/>
      <c r="Y46959" s="69"/>
      <c r="Z46959" s="69"/>
      <c r="AA46959" s="69"/>
    </row>
    <row r="46960" spans="24:27" x14ac:dyDescent="0.25">
      <c r="X46960" s="69"/>
      <c r="Y46960" s="69"/>
      <c r="Z46960" s="69"/>
      <c r="AA46960" s="69"/>
    </row>
    <row r="46961" spans="24:27" x14ac:dyDescent="0.25">
      <c r="X46961" s="69"/>
      <c r="Y46961" s="69"/>
      <c r="Z46961" s="69"/>
      <c r="AA46961" s="69"/>
    </row>
    <row r="46962" spans="24:27" x14ac:dyDescent="0.25">
      <c r="X46962" s="69"/>
      <c r="Y46962" s="69"/>
      <c r="Z46962" s="69"/>
      <c r="AA46962" s="69"/>
    </row>
    <row r="46963" spans="24:27" x14ac:dyDescent="0.25">
      <c r="X46963" s="69"/>
      <c r="Y46963" s="69"/>
      <c r="Z46963" s="69"/>
      <c r="AA46963" s="69"/>
    </row>
    <row r="46964" spans="24:27" x14ac:dyDescent="0.25">
      <c r="X46964" s="69"/>
      <c r="Y46964" s="69"/>
      <c r="Z46964" s="69"/>
      <c r="AA46964" s="69"/>
    </row>
    <row r="46965" spans="24:27" x14ac:dyDescent="0.25">
      <c r="X46965" s="69"/>
      <c r="Y46965" s="69"/>
      <c r="Z46965" s="69"/>
      <c r="AA46965" s="69"/>
    </row>
    <row r="46966" spans="24:27" x14ac:dyDescent="0.25">
      <c r="X46966" s="69"/>
      <c r="Y46966" s="69"/>
      <c r="Z46966" s="69"/>
      <c r="AA46966" s="69"/>
    </row>
    <row r="46967" spans="24:27" x14ac:dyDescent="0.25">
      <c r="X46967" s="69"/>
      <c r="Y46967" s="69"/>
      <c r="Z46967" s="69"/>
      <c r="AA46967" s="69"/>
    </row>
    <row r="46968" spans="24:27" x14ac:dyDescent="0.25">
      <c r="X46968" s="69"/>
      <c r="Y46968" s="69"/>
      <c r="Z46968" s="69"/>
      <c r="AA46968" s="69"/>
    </row>
    <row r="46969" spans="24:27" x14ac:dyDescent="0.25">
      <c r="X46969" s="69"/>
      <c r="Y46969" s="69"/>
      <c r="Z46969" s="69"/>
      <c r="AA46969" s="69"/>
    </row>
    <row r="46970" spans="24:27" x14ac:dyDescent="0.25">
      <c r="X46970" s="69"/>
      <c r="Y46970" s="69"/>
      <c r="Z46970" s="69"/>
      <c r="AA46970" s="69"/>
    </row>
    <row r="46971" spans="24:27" x14ac:dyDescent="0.25">
      <c r="X46971" s="69"/>
      <c r="Y46971" s="69"/>
      <c r="Z46971" s="69"/>
      <c r="AA46971" s="69"/>
    </row>
    <row r="46972" spans="24:27" x14ac:dyDescent="0.25">
      <c r="X46972" s="69"/>
      <c r="Y46972" s="69"/>
      <c r="Z46972" s="69"/>
      <c r="AA46972" s="69"/>
    </row>
    <row r="46973" spans="24:27" x14ac:dyDescent="0.25">
      <c r="X46973" s="69"/>
      <c r="Y46973" s="69"/>
      <c r="Z46973" s="69"/>
      <c r="AA46973" s="69"/>
    </row>
    <row r="46974" spans="24:27" x14ac:dyDescent="0.25">
      <c r="X46974" s="69"/>
      <c r="Y46974" s="69"/>
      <c r="Z46974" s="69"/>
      <c r="AA46974" s="69"/>
    </row>
    <row r="46975" spans="24:27" x14ac:dyDescent="0.25">
      <c r="X46975" s="69"/>
      <c r="Y46975" s="69"/>
      <c r="Z46975" s="69"/>
      <c r="AA46975" s="69"/>
    </row>
    <row r="46976" spans="24:27" x14ac:dyDescent="0.25">
      <c r="X46976" s="69"/>
      <c r="Y46976" s="69"/>
      <c r="Z46976" s="69"/>
      <c r="AA46976" s="69"/>
    </row>
    <row r="46977" spans="24:27" x14ac:dyDescent="0.25">
      <c r="X46977" s="69"/>
      <c r="Y46977" s="69"/>
      <c r="Z46977" s="69"/>
      <c r="AA46977" s="69"/>
    </row>
    <row r="46978" spans="24:27" x14ac:dyDescent="0.25">
      <c r="X46978" s="69"/>
      <c r="Y46978" s="69"/>
      <c r="Z46978" s="69"/>
      <c r="AA46978" s="69"/>
    </row>
    <row r="46979" spans="24:27" x14ac:dyDescent="0.25">
      <c r="X46979" s="69"/>
      <c r="Y46979" s="69"/>
      <c r="Z46979" s="69"/>
      <c r="AA46979" s="69"/>
    </row>
    <row r="46980" spans="24:27" x14ac:dyDescent="0.25">
      <c r="X46980" s="69"/>
      <c r="Y46980" s="69"/>
      <c r="Z46980" s="69"/>
      <c r="AA46980" s="69"/>
    </row>
    <row r="46981" spans="24:27" x14ac:dyDescent="0.25">
      <c r="X46981" s="69"/>
      <c r="Y46981" s="69"/>
      <c r="Z46981" s="69"/>
      <c r="AA46981" s="69"/>
    </row>
    <row r="46982" spans="24:27" x14ac:dyDescent="0.25">
      <c r="X46982" s="69"/>
      <c r="Y46982" s="69"/>
      <c r="Z46982" s="69"/>
      <c r="AA46982" s="69"/>
    </row>
    <row r="46983" spans="24:27" x14ac:dyDescent="0.25">
      <c r="X46983" s="69"/>
      <c r="Y46983" s="69"/>
      <c r="Z46983" s="69"/>
      <c r="AA46983" s="69"/>
    </row>
    <row r="46984" spans="24:27" x14ac:dyDescent="0.25">
      <c r="X46984" s="69"/>
      <c r="Y46984" s="69"/>
      <c r="Z46984" s="69"/>
      <c r="AA46984" s="69"/>
    </row>
    <row r="46985" spans="24:27" x14ac:dyDescent="0.25">
      <c r="X46985" s="69"/>
      <c r="Y46985" s="69"/>
      <c r="Z46985" s="69"/>
      <c r="AA46985" s="69"/>
    </row>
    <row r="46986" spans="24:27" x14ac:dyDescent="0.25">
      <c r="X46986" s="69"/>
      <c r="Y46986" s="69"/>
      <c r="Z46986" s="69"/>
      <c r="AA46986" s="69"/>
    </row>
    <row r="46987" spans="24:27" x14ac:dyDescent="0.25">
      <c r="X46987" s="69"/>
      <c r="Y46987" s="69"/>
      <c r="Z46987" s="69"/>
      <c r="AA46987" s="69"/>
    </row>
    <row r="46988" spans="24:27" x14ac:dyDescent="0.25">
      <c r="X46988" s="69"/>
      <c r="Y46988" s="69"/>
      <c r="Z46988" s="69"/>
      <c r="AA46988" s="69"/>
    </row>
    <row r="46989" spans="24:27" x14ac:dyDescent="0.25">
      <c r="X46989" s="69"/>
      <c r="Y46989" s="69"/>
      <c r="Z46989" s="69"/>
      <c r="AA46989" s="69"/>
    </row>
    <row r="46990" spans="24:27" x14ac:dyDescent="0.25">
      <c r="X46990" s="69"/>
      <c r="Y46990" s="69"/>
      <c r="Z46990" s="69"/>
      <c r="AA46990" s="69"/>
    </row>
    <row r="46991" spans="24:27" x14ac:dyDescent="0.25">
      <c r="X46991" s="69"/>
      <c r="Y46991" s="69"/>
      <c r="Z46991" s="69"/>
      <c r="AA46991" s="69"/>
    </row>
    <row r="46992" spans="24:27" x14ac:dyDescent="0.25">
      <c r="X46992" s="69"/>
      <c r="Y46992" s="69"/>
      <c r="Z46992" s="69"/>
      <c r="AA46992" s="69"/>
    </row>
    <row r="46993" spans="24:27" x14ac:dyDescent="0.25">
      <c r="X46993" s="69"/>
      <c r="Y46993" s="69"/>
      <c r="Z46993" s="69"/>
      <c r="AA46993" s="69"/>
    </row>
    <row r="46994" spans="24:27" x14ac:dyDescent="0.25">
      <c r="X46994" s="69"/>
      <c r="Y46994" s="69"/>
      <c r="Z46994" s="69"/>
      <c r="AA46994" s="69"/>
    </row>
    <row r="46995" spans="24:27" x14ac:dyDescent="0.25">
      <c r="X46995" s="69"/>
      <c r="Y46995" s="69"/>
      <c r="Z46995" s="69"/>
      <c r="AA46995" s="69"/>
    </row>
    <row r="46996" spans="24:27" x14ac:dyDescent="0.25">
      <c r="X46996" s="69"/>
      <c r="Y46996" s="69"/>
      <c r="Z46996" s="69"/>
      <c r="AA46996" s="69"/>
    </row>
    <row r="46997" spans="24:27" x14ac:dyDescent="0.25">
      <c r="X46997" s="69"/>
      <c r="Y46997" s="69"/>
      <c r="Z46997" s="69"/>
      <c r="AA46997" s="69"/>
    </row>
    <row r="46998" spans="24:27" x14ac:dyDescent="0.25">
      <c r="X46998" s="69"/>
      <c r="Y46998" s="69"/>
      <c r="Z46998" s="69"/>
      <c r="AA46998" s="69"/>
    </row>
    <row r="46999" spans="24:27" x14ac:dyDescent="0.25">
      <c r="X46999" s="69"/>
      <c r="Y46999" s="69"/>
      <c r="Z46999" s="69"/>
      <c r="AA46999" s="69"/>
    </row>
    <row r="47000" spans="24:27" x14ac:dyDescent="0.25">
      <c r="X47000" s="69"/>
      <c r="Y47000" s="69"/>
      <c r="Z47000" s="69"/>
      <c r="AA47000" s="69"/>
    </row>
    <row r="47001" spans="24:27" x14ac:dyDescent="0.25">
      <c r="X47001" s="69"/>
      <c r="Y47001" s="69"/>
      <c r="Z47001" s="69"/>
      <c r="AA47001" s="69"/>
    </row>
    <row r="47002" spans="24:27" x14ac:dyDescent="0.25">
      <c r="X47002" s="69"/>
      <c r="Y47002" s="69"/>
      <c r="Z47002" s="69"/>
      <c r="AA47002" s="69"/>
    </row>
    <row r="47003" spans="24:27" x14ac:dyDescent="0.25">
      <c r="X47003" s="69"/>
      <c r="Y47003" s="69"/>
      <c r="Z47003" s="69"/>
      <c r="AA47003" s="69"/>
    </row>
    <row r="47004" spans="24:27" x14ac:dyDescent="0.25">
      <c r="X47004" s="69"/>
      <c r="Y47004" s="69"/>
      <c r="Z47004" s="69"/>
      <c r="AA47004" s="69"/>
    </row>
    <row r="47005" spans="24:27" x14ac:dyDescent="0.25">
      <c r="X47005" s="69"/>
      <c r="Y47005" s="69"/>
      <c r="Z47005" s="69"/>
      <c r="AA47005" s="69"/>
    </row>
    <row r="47006" spans="24:27" x14ac:dyDescent="0.25">
      <c r="X47006" s="69"/>
      <c r="Y47006" s="69"/>
      <c r="Z47006" s="69"/>
      <c r="AA47006" s="69"/>
    </row>
    <row r="47007" spans="24:27" x14ac:dyDescent="0.25">
      <c r="X47007" s="69"/>
      <c r="Y47007" s="69"/>
      <c r="Z47007" s="69"/>
      <c r="AA47007" s="69"/>
    </row>
    <row r="47008" spans="24:27" x14ac:dyDescent="0.25">
      <c r="X47008" s="69"/>
      <c r="Y47008" s="69"/>
      <c r="Z47008" s="69"/>
      <c r="AA47008" s="69"/>
    </row>
    <row r="47009" spans="24:27" x14ac:dyDescent="0.25">
      <c r="X47009" s="69"/>
      <c r="Y47009" s="69"/>
      <c r="Z47009" s="69"/>
      <c r="AA47009" s="69"/>
    </row>
    <row r="47010" spans="24:27" x14ac:dyDescent="0.25">
      <c r="X47010" s="69"/>
      <c r="Y47010" s="69"/>
      <c r="Z47010" s="69"/>
      <c r="AA47010" s="69"/>
    </row>
    <row r="47011" spans="24:27" x14ac:dyDescent="0.25">
      <c r="X47011" s="69"/>
      <c r="Y47011" s="69"/>
      <c r="Z47011" s="69"/>
      <c r="AA47011" s="69"/>
    </row>
    <row r="47012" spans="24:27" x14ac:dyDescent="0.25">
      <c r="X47012" s="69"/>
      <c r="Y47012" s="69"/>
      <c r="Z47012" s="69"/>
      <c r="AA47012" s="69"/>
    </row>
    <row r="47013" spans="24:27" x14ac:dyDescent="0.25">
      <c r="X47013" s="69"/>
      <c r="Y47013" s="69"/>
      <c r="Z47013" s="69"/>
      <c r="AA47013" s="69"/>
    </row>
    <row r="47014" spans="24:27" x14ac:dyDescent="0.25">
      <c r="X47014" s="69"/>
      <c r="Y47014" s="69"/>
      <c r="Z47014" s="69"/>
      <c r="AA47014" s="69"/>
    </row>
    <row r="47015" spans="24:27" x14ac:dyDescent="0.25">
      <c r="X47015" s="69"/>
      <c r="Y47015" s="69"/>
      <c r="Z47015" s="69"/>
      <c r="AA47015" s="69"/>
    </row>
    <row r="47016" spans="24:27" x14ac:dyDescent="0.25">
      <c r="X47016" s="69"/>
      <c r="Y47016" s="69"/>
      <c r="Z47016" s="69"/>
      <c r="AA47016" s="69"/>
    </row>
    <row r="47017" spans="24:27" x14ac:dyDescent="0.25">
      <c r="X47017" s="69"/>
      <c r="Y47017" s="69"/>
      <c r="Z47017" s="69"/>
      <c r="AA47017" s="69"/>
    </row>
    <row r="47018" spans="24:27" x14ac:dyDescent="0.25">
      <c r="X47018" s="69"/>
      <c r="Y47018" s="69"/>
      <c r="Z47018" s="69"/>
      <c r="AA47018" s="69"/>
    </row>
    <row r="47019" spans="24:27" x14ac:dyDescent="0.25">
      <c r="X47019" s="69"/>
      <c r="Y47019" s="69"/>
      <c r="Z47019" s="69"/>
      <c r="AA47019" s="69"/>
    </row>
    <row r="47020" spans="24:27" x14ac:dyDescent="0.25">
      <c r="X47020" s="69"/>
      <c r="Y47020" s="69"/>
      <c r="Z47020" s="69"/>
      <c r="AA47020" s="69"/>
    </row>
    <row r="47021" spans="24:27" x14ac:dyDescent="0.25">
      <c r="X47021" s="69"/>
      <c r="Y47021" s="69"/>
      <c r="Z47021" s="69"/>
      <c r="AA47021" s="69"/>
    </row>
    <row r="47022" spans="24:27" x14ac:dyDescent="0.25">
      <c r="X47022" s="69"/>
      <c r="Y47022" s="69"/>
      <c r="Z47022" s="69"/>
      <c r="AA47022" s="69"/>
    </row>
    <row r="47023" spans="24:27" x14ac:dyDescent="0.25">
      <c r="X47023" s="69"/>
      <c r="Y47023" s="69"/>
      <c r="Z47023" s="69"/>
      <c r="AA47023" s="69"/>
    </row>
    <row r="47024" spans="24:27" x14ac:dyDescent="0.25">
      <c r="X47024" s="69"/>
      <c r="Y47024" s="69"/>
      <c r="Z47024" s="69"/>
      <c r="AA47024" s="69"/>
    </row>
    <row r="47025" spans="24:27" x14ac:dyDescent="0.25">
      <c r="X47025" s="69"/>
      <c r="Y47025" s="69"/>
      <c r="Z47025" s="69"/>
      <c r="AA47025" s="69"/>
    </row>
    <row r="47026" spans="24:27" x14ac:dyDescent="0.25">
      <c r="X47026" s="69"/>
      <c r="Y47026" s="69"/>
      <c r="Z47026" s="69"/>
      <c r="AA47026" s="69"/>
    </row>
    <row r="47027" spans="24:27" x14ac:dyDescent="0.25">
      <c r="X47027" s="69"/>
      <c r="Y47027" s="69"/>
      <c r="Z47027" s="69"/>
      <c r="AA47027" s="69"/>
    </row>
    <row r="47028" spans="24:27" x14ac:dyDescent="0.25">
      <c r="X47028" s="69"/>
      <c r="Y47028" s="69"/>
      <c r="Z47028" s="69"/>
      <c r="AA47028" s="69"/>
    </row>
    <row r="47029" spans="24:27" x14ac:dyDescent="0.25">
      <c r="X47029" s="69"/>
      <c r="Y47029" s="69"/>
      <c r="Z47029" s="69"/>
      <c r="AA47029" s="69"/>
    </row>
    <row r="47030" spans="24:27" x14ac:dyDescent="0.25">
      <c r="X47030" s="69"/>
      <c r="Y47030" s="69"/>
      <c r="Z47030" s="69"/>
      <c r="AA47030" s="69"/>
    </row>
    <row r="47031" spans="24:27" x14ac:dyDescent="0.25">
      <c r="X47031" s="69"/>
      <c r="Y47031" s="69"/>
      <c r="Z47031" s="69"/>
      <c r="AA47031" s="69"/>
    </row>
    <row r="47032" spans="24:27" x14ac:dyDescent="0.25">
      <c r="X47032" s="69"/>
      <c r="Y47032" s="69"/>
      <c r="Z47032" s="69"/>
      <c r="AA47032" s="69"/>
    </row>
    <row r="47033" spans="24:27" x14ac:dyDescent="0.25">
      <c r="X47033" s="69"/>
      <c r="Y47033" s="69"/>
      <c r="Z47033" s="69"/>
      <c r="AA47033" s="69"/>
    </row>
    <row r="47034" spans="24:27" x14ac:dyDescent="0.25">
      <c r="X47034" s="69"/>
      <c r="Y47034" s="69"/>
      <c r="Z47034" s="69"/>
      <c r="AA47034" s="69"/>
    </row>
    <row r="47035" spans="24:27" x14ac:dyDescent="0.25">
      <c r="X47035" s="69"/>
      <c r="Y47035" s="69"/>
      <c r="Z47035" s="69"/>
      <c r="AA47035" s="69"/>
    </row>
    <row r="47036" spans="24:27" x14ac:dyDescent="0.25">
      <c r="X47036" s="69"/>
      <c r="Y47036" s="69"/>
      <c r="Z47036" s="69"/>
      <c r="AA47036" s="69"/>
    </row>
    <row r="47037" spans="24:27" x14ac:dyDescent="0.25">
      <c r="X47037" s="69"/>
      <c r="Y47037" s="69"/>
      <c r="Z47037" s="69"/>
      <c r="AA47037" s="69"/>
    </row>
    <row r="47038" spans="24:27" x14ac:dyDescent="0.25">
      <c r="X47038" s="69"/>
      <c r="Y47038" s="69"/>
      <c r="Z47038" s="69"/>
      <c r="AA47038" s="69"/>
    </row>
    <row r="47039" spans="24:27" x14ac:dyDescent="0.25">
      <c r="X47039" s="69"/>
      <c r="Y47039" s="69"/>
      <c r="Z47039" s="69"/>
      <c r="AA47039" s="69"/>
    </row>
    <row r="47040" spans="24:27" x14ac:dyDescent="0.25">
      <c r="X47040" s="69"/>
      <c r="Y47040" s="69"/>
      <c r="Z47040" s="69"/>
      <c r="AA47040" s="69"/>
    </row>
    <row r="47041" spans="24:27" x14ac:dyDescent="0.25">
      <c r="X47041" s="69"/>
      <c r="Y47041" s="69"/>
      <c r="Z47041" s="69"/>
      <c r="AA47041" s="69"/>
    </row>
    <row r="47042" spans="24:27" x14ac:dyDescent="0.25">
      <c r="X47042" s="69"/>
      <c r="Y47042" s="69"/>
      <c r="Z47042" s="69"/>
      <c r="AA47042" s="69"/>
    </row>
    <row r="47043" spans="24:27" x14ac:dyDescent="0.25">
      <c r="X47043" s="69"/>
      <c r="Y47043" s="69"/>
      <c r="Z47043" s="69"/>
      <c r="AA47043" s="69"/>
    </row>
    <row r="47044" spans="24:27" x14ac:dyDescent="0.25">
      <c r="X47044" s="69"/>
      <c r="Y47044" s="69"/>
      <c r="Z47044" s="69"/>
      <c r="AA47044" s="69"/>
    </row>
    <row r="47045" spans="24:27" x14ac:dyDescent="0.25">
      <c r="X47045" s="69"/>
      <c r="Y47045" s="69"/>
      <c r="Z47045" s="69"/>
      <c r="AA47045" s="69"/>
    </row>
    <row r="47046" spans="24:27" x14ac:dyDescent="0.25">
      <c r="X47046" s="69"/>
      <c r="Y47046" s="69"/>
      <c r="Z47046" s="69"/>
      <c r="AA47046" s="69"/>
    </row>
    <row r="47047" spans="24:27" x14ac:dyDescent="0.25">
      <c r="X47047" s="69"/>
      <c r="Y47047" s="69"/>
      <c r="Z47047" s="69"/>
      <c r="AA47047" s="69"/>
    </row>
    <row r="47048" spans="24:27" x14ac:dyDescent="0.25">
      <c r="X47048" s="69"/>
      <c r="Y47048" s="69"/>
      <c r="Z47048" s="69"/>
      <c r="AA47048" s="69"/>
    </row>
    <row r="47049" spans="24:27" x14ac:dyDescent="0.25">
      <c r="X47049" s="69"/>
      <c r="Y47049" s="69"/>
      <c r="Z47049" s="69"/>
      <c r="AA47049" s="69"/>
    </row>
    <row r="47050" spans="24:27" x14ac:dyDescent="0.25">
      <c r="X47050" s="69"/>
      <c r="Y47050" s="69"/>
      <c r="Z47050" s="69"/>
      <c r="AA47050" s="69"/>
    </row>
    <row r="47051" spans="24:27" x14ac:dyDescent="0.25">
      <c r="X47051" s="69"/>
      <c r="Y47051" s="69"/>
      <c r="Z47051" s="69"/>
      <c r="AA47051" s="69"/>
    </row>
    <row r="47052" spans="24:27" x14ac:dyDescent="0.25">
      <c r="X47052" s="69"/>
      <c r="Y47052" s="69"/>
      <c r="Z47052" s="69"/>
      <c r="AA47052" s="69"/>
    </row>
    <row r="47053" spans="24:27" x14ac:dyDescent="0.25">
      <c r="X47053" s="69"/>
      <c r="Y47053" s="69"/>
      <c r="Z47053" s="69"/>
      <c r="AA47053" s="69"/>
    </row>
    <row r="47054" spans="24:27" x14ac:dyDescent="0.25">
      <c r="X47054" s="69"/>
      <c r="Y47054" s="69"/>
      <c r="Z47054" s="69"/>
      <c r="AA47054" s="69"/>
    </row>
    <row r="47055" spans="24:27" x14ac:dyDescent="0.25">
      <c r="X47055" s="69"/>
      <c r="Y47055" s="69"/>
      <c r="Z47055" s="69"/>
      <c r="AA47055" s="69"/>
    </row>
    <row r="47056" spans="24:27" x14ac:dyDescent="0.25">
      <c r="X47056" s="69"/>
      <c r="Y47056" s="69"/>
      <c r="Z47056" s="69"/>
      <c r="AA47056" s="69"/>
    </row>
    <row r="47057" spans="24:27" x14ac:dyDescent="0.25">
      <c r="X47057" s="69"/>
      <c r="Y47057" s="69"/>
      <c r="Z47057" s="69"/>
      <c r="AA47057" s="69"/>
    </row>
    <row r="47058" spans="24:27" x14ac:dyDescent="0.25">
      <c r="X47058" s="69"/>
      <c r="Y47058" s="69"/>
      <c r="Z47058" s="69"/>
      <c r="AA47058" s="69"/>
    </row>
    <row r="47059" spans="24:27" x14ac:dyDescent="0.25">
      <c r="X47059" s="69"/>
      <c r="Y47059" s="69"/>
      <c r="Z47059" s="69"/>
      <c r="AA47059" s="69"/>
    </row>
    <row r="47060" spans="24:27" x14ac:dyDescent="0.25">
      <c r="X47060" s="69"/>
      <c r="Y47060" s="69"/>
      <c r="Z47060" s="69"/>
      <c r="AA47060" s="69"/>
    </row>
    <row r="47061" spans="24:27" x14ac:dyDescent="0.25">
      <c r="X47061" s="69"/>
      <c r="Y47061" s="69"/>
      <c r="Z47061" s="69"/>
      <c r="AA47061" s="69"/>
    </row>
    <row r="47062" spans="24:27" x14ac:dyDescent="0.25">
      <c r="X47062" s="69"/>
      <c r="Y47062" s="69"/>
      <c r="Z47062" s="69"/>
      <c r="AA47062" s="69"/>
    </row>
    <row r="47063" spans="24:27" x14ac:dyDescent="0.25">
      <c r="X47063" s="69"/>
      <c r="Y47063" s="69"/>
      <c r="Z47063" s="69"/>
      <c r="AA47063" s="69"/>
    </row>
    <row r="47064" spans="24:27" x14ac:dyDescent="0.25">
      <c r="X47064" s="69"/>
      <c r="Y47064" s="69"/>
      <c r="Z47064" s="69"/>
      <c r="AA47064" s="69"/>
    </row>
    <row r="47065" spans="24:27" x14ac:dyDescent="0.25">
      <c r="X47065" s="69"/>
      <c r="Y47065" s="69"/>
      <c r="Z47065" s="69"/>
      <c r="AA47065" s="69"/>
    </row>
    <row r="47066" spans="24:27" x14ac:dyDescent="0.25">
      <c r="X47066" s="69"/>
      <c r="Y47066" s="69"/>
      <c r="Z47066" s="69"/>
      <c r="AA47066" s="69"/>
    </row>
    <row r="47067" spans="24:27" x14ac:dyDescent="0.25">
      <c r="X47067" s="69"/>
      <c r="Y47067" s="69"/>
      <c r="Z47067" s="69"/>
      <c r="AA47067" s="69"/>
    </row>
    <row r="47068" spans="24:27" x14ac:dyDescent="0.25">
      <c r="X47068" s="69"/>
      <c r="Y47068" s="69"/>
      <c r="Z47068" s="69"/>
      <c r="AA47068" s="69"/>
    </row>
    <row r="47069" spans="24:27" x14ac:dyDescent="0.25">
      <c r="X47069" s="69"/>
      <c r="Y47069" s="69"/>
      <c r="Z47069" s="69"/>
      <c r="AA47069" s="69"/>
    </row>
    <row r="47070" spans="24:27" x14ac:dyDescent="0.25">
      <c r="X47070" s="69"/>
      <c r="Y47070" s="69"/>
      <c r="Z47070" s="69"/>
      <c r="AA47070" s="69"/>
    </row>
    <row r="47071" spans="24:27" x14ac:dyDescent="0.25">
      <c r="X47071" s="69"/>
      <c r="Y47071" s="69"/>
      <c r="Z47071" s="69"/>
      <c r="AA47071" s="69"/>
    </row>
    <row r="47072" spans="24:27" x14ac:dyDescent="0.25">
      <c r="X47072" s="69"/>
      <c r="Y47072" s="69"/>
      <c r="Z47072" s="69"/>
      <c r="AA47072" s="69"/>
    </row>
    <row r="47073" spans="24:27" x14ac:dyDescent="0.25">
      <c r="X47073" s="69"/>
      <c r="Y47073" s="69"/>
      <c r="Z47073" s="69"/>
      <c r="AA47073" s="69"/>
    </row>
    <row r="47074" spans="24:27" x14ac:dyDescent="0.25">
      <c r="X47074" s="69"/>
      <c r="Y47074" s="69"/>
      <c r="Z47074" s="69"/>
      <c r="AA47074" s="69"/>
    </row>
    <row r="47075" spans="24:27" x14ac:dyDescent="0.25">
      <c r="X47075" s="69"/>
      <c r="Y47075" s="69"/>
      <c r="Z47075" s="69"/>
      <c r="AA47075" s="69"/>
    </row>
    <row r="47076" spans="24:27" x14ac:dyDescent="0.25">
      <c r="X47076" s="69"/>
      <c r="Y47076" s="69"/>
      <c r="Z47076" s="69"/>
      <c r="AA47076" s="69"/>
    </row>
    <row r="47077" spans="24:27" x14ac:dyDescent="0.25">
      <c r="X47077" s="69"/>
      <c r="Y47077" s="69"/>
      <c r="Z47077" s="69"/>
      <c r="AA47077" s="69"/>
    </row>
    <row r="47078" spans="24:27" x14ac:dyDescent="0.25">
      <c r="X47078" s="69"/>
      <c r="Y47078" s="69"/>
      <c r="Z47078" s="69"/>
      <c r="AA47078" s="69"/>
    </row>
    <row r="47079" spans="24:27" x14ac:dyDescent="0.25">
      <c r="X47079" s="69"/>
      <c r="Y47079" s="69"/>
      <c r="Z47079" s="69"/>
      <c r="AA47079" s="69"/>
    </row>
    <row r="47080" spans="24:27" x14ac:dyDescent="0.25">
      <c r="X47080" s="69"/>
      <c r="Y47080" s="69"/>
      <c r="Z47080" s="69"/>
      <c r="AA47080" s="69"/>
    </row>
    <row r="47081" spans="24:27" x14ac:dyDescent="0.25">
      <c r="X47081" s="69"/>
      <c r="Y47081" s="69"/>
      <c r="Z47081" s="69"/>
      <c r="AA47081" s="69"/>
    </row>
    <row r="47082" spans="24:27" x14ac:dyDescent="0.25">
      <c r="X47082" s="69"/>
      <c r="Y47082" s="69"/>
      <c r="Z47082" s="69"/>
      <c r="AA47082" s="69"/>
    </row>
    <row r="47083" spans="24:27" x14ac:dyDescent="0.25">
      <c r="X47083" s="69"/>
      <c r="Y47083" s="69"/>
      <c r="Z47083" s="69"/>
      <c r="AA47083" s="69"/>
    </row>
    <row r="47084" spans="24:27" x14ac:dyDescent="0.25">
      <c r="X47084" s="69"/>
      <c r="Y47084" s="69"/>
      <c r="Z47084" s="69"/>
      <c r="AA47084" s="69"/>
    </row>
    <row r="47085" spans="24:27" x14ac:dyDescent="0.25">
      <c r="X47085" s="69"/>
      <c r="Y47085" s="69"/>
      <c r="Z47085" s="69"/>
      <c r="AA47085" s="69"/>
    </row>
    <row r="47086" spans="24:27" x14ac:dyDescent="0.25">
      <c r="X47086" s="69"/>
      <c r="Y47086" s="69"/>
      <c r="Z47086" s="69"/>
      <c r="AA47086" s="69"/>
    </row>
    <row r="47087" spans="24:27" x14ac:dyDescent="0.25">
      <c r="X47087" s="69"/>
      <c r="Y47087" s="69"/>
      <c r="Z47087" s="69"/>
      <c r="AA47087" s="69"/>
    </row>
    <row r="47088" spans="24:27" x14ac:dyDescent="0.25">
      <c r="X47088" s="69"/>
      <c r="Y47088" s="69"/>
      <c r="Z47088" s="69"/>
      <c r="AA47088" s="69"/>
    </row>
    <row r="47089" spans="24:27" x14ac:dyDescent="0.25">
      <c r="X47089" s="69"/>
      <c r="Y47089" s="69"/>
      <c r="Z47089" s="69"/>
      <c r="AA47089" s="69"/>
    </row>
    <row r="47090" spans="24:27" x14ac:dyDescent="0.25">
      <c r="X47090" s="69"/>
      <c r="Y47090" s="69"/>
      <c r="Z47090" s="69"/>
      <c r="AA47090" s="69"/>
    </row>
    <row r="47091" spans="24:27" x14ac:dyDescent="0.25">
      <c r="X47091" s="69"/>
      <c r="Y47091" s="69"/>
      <c r="Z47091" s="69"/>
      <c r="AA47091" s="69"/>
    </row>
    <row r="47092" spans="24:27" x14ac:dyDescent="0.25">
      <c r="X47092" s="69"/>
      <c r="Y47092" s="69"/>
      <c r="Z47092" s="69"/>
      <c r="AA47092" s="69"/>
    </row>
    <row r="47093" spans="24:27" x14ac:dyDescent="0.25">
      <c r="X47093" s="69"/>
      <c r="Y47093" s="69"/>
      <c r="Z47093" s="69"/>
      <c r="AA47093" s="69"/>
    </row>
    <row r="47094" spans="24:27" x14ac:dyDescent="0.25">
      <c r="X47094" s="69"/>
      <c r="Y47094" s="69"/>
      <c r="Z47094" s="69"/>
      <c r="AA47094" s="69"/>
    </row>
    <row r="47095" spans="24:27" x14ac:dyDescent="0.25">
      <c r="X47095" s="69"/>
      <c r="Y47095" s="69"/>
      <c r="Z47095" s="69"/>
      <c r="AA47095" s="69"/>
    </row>
    <row r="47096" spans="24:27" x14ac:dyDescent="0.25">
      <c r="X47096" s="69"/>
      <c r="Y47096" s="69"/>
      <c r="Z47096" s="69"/>
      <c r="AA47096" s="69"/>
    </row>
    <row r="47097" spans="24:27" x14ac:dyDescent="0.25">
      <c r="X47097" s="69"/>
      <c r="Y47097" s="69"/>
      <c r="Z47097" s="69"/>
      <c r="AA47097" s="69"/>
    </row>
    <row r="47098" spans="24:27" x14ac:dyDescent="0.25">
      <c r="X47098" s="69"/>
      <c r="Y47098" s="69"/>
      <c r="Z47098" s="69"/>
      <c r="AA47098" s="69"/>
    </row>
    <row r="47099" spans="24:27" x14ac:dyDescent="0.25">
      <c r="X47099" s="69"/>
      <c r="Y47099" s="69"/>
      <c r="Z47099" s="69"/>
      <c r="AA47099" s="69"/>
    </row>
    <row r="47100" spans="24:27" x14ac:dyDescent="0.25">
      <c r="X47100" s="69"/>
      <c r="Y47100" s="69"/>
      <c r="Z47100" s="69"/>
      <c r="AA47100" s="69"/>
    </row>
    <row r="47101" spans="24:27" x14ac:dyDescent="0.25">
      <c r="X47101" s="69"/>
      <c r="Y47101" s="69"/>
      <c r="Z47101" s="69"/>
      <c r="AA47101" s="69"/>
    </row>
    <row r="47102" spans="24:27" x14ac:dyDescent="0.25">
      <c r="X47102" s="69"/>
      <c r="Y47102" s="69"/>
      <c r="Z47102" s="69"/>
      <c r="AA47102" s="69"/>
    </row>
    <row r="47103" spans="24:27" x14ac:dyDescent="0.25">
      <c r="X47103" s="69"/>
      <c r="Y47103" s="69"/>
      <c r="Z47103" s="69"/>
      <c r="AA47103" s="69"/>
    </row>
    <row r="47104" spans="24:27" x14ac:dyDescent="0.25">
      <c r="X47104" s="69"/>
      <c r="Y47104" s="69"/>
      <c r="Z47104" s="69"/>
      <c r="AA47104" s="69"/>
    </row>
    <row r="47105" spans="24:27" x14ac:dyDescent="0.25">
      <c r="X47105" s="69"/>
      <c r="Y47105" s="69"/>
      <c r="Z47105" s="69"/>
      <c r="AA47105" s="69"/>
    </row>
    <row r="47106" spans="24:27" x14ac:dyDescent="0.25">
      <c r="X47106" s="69"/>
      <c r="Y47106" s="69"/>
      <c r="Z47106" s="69"/>
      <c r="AA47106" s="69"/>
    </row>
    <row r="47107" spans="24:27" x14ac:dyDescent="0.25">
      <c r="X47107" s="69"/>
      <c r="Y47107" s="69"/>
      <c r="Z47107" s="69"/>
      <c r="AA47107" s="69"/>
    </row>
    <row r="47108" spans="24:27" x14ac:dyDescent="0.25">
      <c r="X47108" s="69"/>
      <c r="Y47108" s="69"/>
      <c r="Z47108" s="69"/>
      <c r="AA47108" s="69"/>
    </row>
    <row r="47109" spans="24:27" x14ac:dyDescent="0.25">
      <c r="X47109" s="69"/>
      <c r="Y47109" s="69"/>
      <c r="Z47109" s="69"/>
      <c r="AA47109" s="69"/>
    </row>
    <row r="47110" spans="24:27" x14ac:dyDescent="0.25">
      <c r="X47110" s="69"/>
      <c r="Y47110" s="69"/>
      <c r="Z47110" s="69"/>
      <c r="AA47110" s="69"/>
    </row>
    <row r="47111" spans="24:27" x14ac:dyDescent="0.25">
      <c r="X47111" s="69"/>
      <c r="Y47111" s="69"/>
      <c r="Z47111" s="69"/>
      <c r="AA47111" s="69"/>
    </row>
    <row r="47112" spans="24:27" x14ac:dyDescent="0.25">
      <c r="X47112" s="69"/>
      <c r="Y47112" s="69"/>
      <c r="Z47112" s="69"/>
      <c r="AA47112" s="69"/>
    </row>
    <row r="47113" spans="24:27" x14ac:dyDescent="0.25">
      <c r="X47113" s="69"/>
      <c r="Y47113" s="69"/>
      <c r="Z47113" s="69"/>
      <c r="AA47113" s="69"/>
    </row>
    <row r="47114" spans="24:27" x14ac:dyDescent="0.25">
      <c r="X47114" s="69"/>
      <c r="Y47114" s="69"/>
      <c r="Z47114" s="69"/>
      <c r="AA47114" s="69"/>
    </row>
    <row r="47115" spans="24:27" x14ac:dyDescent="0.25">
      <c r="X47115" s="69"/>
      <c r="Y47115" s="69"/>
      <c r="Z47115" s="69"/>
      <c r="AA47115" s="69"/>
    </row>
    <row r="47116" spans="24:27" x14ac:dyDescent="0.25">
      <c r="X47116" s="69"/>
      <c r="Y47116" s="69"/>
      <c r="Z47116" s="69"/>
      <c r="AA47116" s="69"/>
    </row>
    <row r="47117" spans="24:27" x14ac:dyDescent="0.25">
      <c r="X47117" s="69"/>
      <c r="Y47117" s="69"/>
      <c r="Z47117" s="69"/>
      <c r="AA47117" s="69"/>
    </row>
    <row r="47118" spans="24:27" x14ac:dyDescent="0.25">
      <c r="X47118" s="69"/>
      <c r="Y47118" s="69"/>
      <c r="Z47118" s="69"/>
      <c r="AA47118" s="69"/>
    </row>
    <row r="47119" spans="24:27" x14ac:dyDescent="0.25">
      <c r="X47119" s="69"/>
      <c r="Y47119" s="69"/>
      <c r="Z47119" s="69"/>
      <c r="AA47119" s="69"/>
    </row>
    <row r="47120" spans="24:27" x14ac:dyDescent="0.25">
      <c r="X47120" s="69"/>
      <c r="Y47120" s="69"/>
      <c r="Z47120" s="69"/>
      <c r="AA47120" s="69"/>
    </row>
    <row r="47121" spans="24:27" x14ac:dyDescent="0.25">
      <c r="X47121" s="69"/>
      <c r="Y47121" s="69"/>
      <c r="Z47121" s="69"/>
      <c r="AA47121" s="69"/>
    </row>
    <row r="47122" spans="24:27" x14ac:dyDescent="0.25">
      <c r="X47122" s="69"/>
      <c r="Y47122" s="69"/>
      <c r="Z47122" s="69"/>
      <c r="AA47122" s="69"/>
    </row>
    <row r="47123" spans="24:27" x14ac:dyDescent="0.25">
      <c r="X47123" s="69"/>
      <c r="Y47123" s="69"/>
      <c r="Z47123" s="69"/>
      <c r="AA47123" s="69"/>
    </row>
    <row r="47124" spans="24:27" x14ac:dyDescent="0.25">
      <c r="X47124" s="69"/>
      <c r="Y47124" s="69"/>
      <c r="Z47124" s="69"/>
      <c r="AA47124" s="69"/>
    </row>
    <row r="47125" spans="24:27" x14ac:dyDescent="0.25">
      <c r="X47125" s="69"/>
      <c r="Y47125" s="69"/>
      <c r="Z47125" s="69"/>
      <c r="AA47125" s="69"/>
    </row>
    <row r="47126" spans="24:27" x14ac:dyDescent="0.25">
      <c r="X47126" s="69"/>
      <c r="Y47126" s="69"/>
      <c r="Z47126" s="69"/>
      <c r="AA47126" s="69"/>
    </row>
    <row r="47127" spans="24:27" x14ac:dyDescent="0.25">
      <c r="X47127" s="69"/>
      <c r="Y47127" s="69"/>
      <c r="Z47127" s="69"/>
      <c r="AA47127" s="69"/>
    </row>
    <row r="47128" spans="24:27" x14ac:dyDescent="0.25">
      <c r="X47128" s="69"/>
      <c r="Y47128" s="69"/>
      <c r="Z47128" s="69"/>
      <c r="AA47128" s="69"/>
    </row>
    <row r="47129" spans="24:27" x14ac:dyDescent="0.25">
      <c r="X47129" s="69"/>
      <c r="Y47129" s="69"/>
      <c r="Z47129" s="69"/>
      <c r="AA47129" s="69"/>
    </row>
    <row r="47130" spans="24:27" x14ac:dyDescent="0.25">
      <c r="X47130" s="69"/>
      <c r="Y47130" s="69"/>
      <c r="Z47130" s="69"/>
      <c r="AA47130" s="69"/>
    </row>
    <row r="47131" spans="24:27" x14ac:dyDescent="0.25">
      <c r="X47131" s="69"/>
      <c r="Y47131" s="69"/>
      <c r="Z47131" s="69"/>
      <c r="AA47131" s="69"/>
    </row>
    <row r="47132" spans="24:27" x14ac:dyDescent="0.25">
      <c r="X47132" s="69"/>
      <c r="Y47132" s="69"/>
      <c r="Z47132" s="69"/>
      <c r="AA47132" s="69"/>
    </row>
    <row r="47133" spans="24:27" x14ac:dyDescent="0.25">
      <c r="X47133" s="69"/>
      <c r="Y47133" s="69"/>
      <c r="Z47133" s="69"/>
      <c r="AA47133" s="69"/>
    </row>
    <row r="47134" spans="24:27" x14ac:dyDescent="0.25">
      <c r="X47134" s="69"/>
      <c r="Y47134" s="69"/>
      <c r="Z47134" s="69"/>
      <c r="AA47134" s="69"/>
    </row>
    <row r="47135" spans="24:27" x14ac:dyDescent="0.25">
      <c r="X47135" s="69"/>
      <c r="Y47135" s="69"/>
      <c r="Z47135" s="69"/>
      <c r="AA47135" s="69"/>
    </row>
    <row r="47136" spans="24:27" x14ac:dyDescent="0.25">
      <c r="X47136" s="69"/>
      <c r="Y47136" s="69"/>
      <c r="Z47136" s="69"/>
      <c r="AA47136" s="69"/>
    </row>
    <row r="47137" spans="24:27" x14ac:dyDescent="0.25">
      <c r="X47137" s="69"/>
      <c r="Y47137" s="69"/>
      <c r="Z47137" s="69"/>
      <c r="AA47137" s="69"/>
    </row>
    <row r="47138" spans="24:27" x14ac:dyDescent="0.25">
      <c r="X47138" s="69"/>
      <c r="Y47138" s="69"/>
      <c r="Z47138" s="69"/>
      <c r="AA47138" s="69"/>
    </row>
    <row r="47139" spans="24:27" x14ac:dyDescent="0.25">
      <c r="X47139" s="69"/>
      <c r="Y47139" s="69"/>
      <c r="Z47139" s="69"/>
      <c r="AA47139" s="69"/>
    </row>
    <row r="47140" spans="24:27" x14ac:dyDescent="0.25">
      <c r="X47140" s="69"/>
      <c r="Y47140" s="69"/>
      <c r="Z47140" s="69"/>
      <c r="AA47140" s="69"/>
    </row>
    <row r="47141" spans="24:27" x14ac:dyDescent="0.25">
      <c r="X47141" s="69"/>
      <c r="Y47141" s="69"/>
      <c r="Z47141" s="69"/>
      <c r="AA47141" s="69"/>
    </row>
    <row r="47142" spans="24:27" x14ac:dyDescent="0.25">
      <c r="X47142" s="69"/>
      <c r="Y47142" s="69"/>
      <c r="Z47142" s="69"/>
      <c r="AA47142" s="69"/>
    </row>
    <row r="47143" spans="24:27" x14ac:dyDescent="0.25">
      <c r="X47143" s="69"/>
      <c r="Y47143" s="69"/>
      <c r="Z47143" s="69"/>
      <c r="AA47143" s="69"/>
    </row>
    <row r="47144" spans="24:27" x14ac:dyDescent="0.25">
      <c r="X47144" s="69"/>
      <c r="Y47144" s="69"/>
      <c r="Z47144" s="69"/>
      <c r="AA47144" s="69"/>
    </row>
    <row r="47145" spans="24:27" x14ac:dyDescent="0.25">
      <c r="X47145" s="69"/>
      <c r="Y47145" s="69"/>
      <c r="Z47145" s="69"/>
      <c r="AA47145" s="69"/>
    </row>
    <row r="47146" spans="24:27" x14ac:dyDescent="0.25">
      <c r="X47146" s="69"/>
      <c r="Y47146" s="69"/>
      <c r="Z47146" s="69"/>
      <c r="AA47146" s="69"/>
    </row>
    <row r="47147" spans="24:27" x14ac:dyDescent="0.25">
      <c r="X47147" s="69"/>
      <c r="Y47147" s="69"/>
      <c r="Z47147" s="69"/>
      <c r="AA47147" s="69"/>
    </row>
    <row r="47148" spans="24:27" x14ac:dyDescent="0.25">
      <c r="X47148" s="69"/>
      <c r="Y47148" s="69"/>
      <c r="Z47148" s="69"/>
      <c r="AA47148" s="69"/>
    </row>
    <row r="47149" spans="24:27" x14ac:dyDescent="0.25">
      <c r="X47149" s="69"/>
      <c r="Y47149" s="69"/>
      <c r="Z47149" s="69"/>
      <c r="AA47149" s="69"/>
    </row>
    <row r="47150" spans="24:27" x14ac:dyDescent="0.25">
      <c r="X47150" s="69"/>
      <c r="Y47150" s="69"/>
      <c r="Z47150" s="69"/>
      <c r="AA47150" s="69"/>
    </row>
    <row r="47151" spans="24:27" x14ac:dyDescent="0.25">
      <c r="X47151" s="69"/>
      <c r="Y47151" s="69"/>
      <c r="Z47151" s="69"/>
      <c r="AA47151" s="69"/>
    </row>
    <row r="47152" spans="24:27" x14ac:dyDescent="0.25">
      <c r="X47152" s="69"/>
      <c r="Y47152" s="69"/>
      <c r="Z47152" s="69"/>
      <c r="AA47152" s="69"/>
    </row>
    <row r="47153" spans="24:27" x14ac:dyDescent="0.25">
      <c r="X47153" s="69"/>
      <c r="Y47153" s="69"/>
      <c r="Z47153" s="69"/>
      <c r="AA47153" s="69"/>
    </row>
    <row r="47154" spans="24:27" x14ac:dyDescent="0.25">
      <c r="X47154" s="69"/>
      <c r="Y47154" s="69"/>
      <c r="Z47154" s="69"/>
      <c r="AA47154" s="69"/>
    </row>
    <row r="47155" spans="24:27" x14ac:dyDescent="0.25">
      <c r="X47155" s="69"/>
      <c r="Y47155" s="69"/>
      <c r="Z47155" s="69"/>
      <c r="AA47155" s="69"/>
    </row>
    <row r="47156" spans="24:27" x14ac:dyDescent="0.25">
      <c r="X47156" s="69"/>
      <c r="Y47156" s="69"/>
      <c r="Z47156" s="69"/>
      <c r="AA47156" s="69"/>
    </row>
    <row r="47157" spans="24:27" x14ac:dyDescent="0.25">
      <c r="X47157" s="69"/>
      <c r="Y47157" s="69"/>
      <c r="Z47157" s="69"/>
      <c r="AA47157" s="69"/>
    </row>
    <row r="47158" spans="24:27" x14ac:dyDescent="0.25">
      <c r="X47158" s="69"/>
      <c r="Y47158" s="69"/>
      <c r="Z47158" s="69"/>
      <c r="AA47158" s="69"/>
    </row>
    <row r="47159" spans="24:27" x14ac:dyDescent="0.25">
      <c r="X47159" s="69"/>
      <c r="Y47159" s="69"/>
      <c r="Z47159" s="69"/>
      <c r="AA47159" s="69"/>
    </row>
    <row r="47160" spans="24:27" x14ac:dyDescent="0.25">
      <c r="X47160" s="69"/>
      <c r="Y47160" s="69"/>
      <c r="Z47160" s="69"/>
      <c r="AA47160" s="69"/>
    </row>
    <row r="47161" spans="24:27" x14ac:dyDescent="0.25">
      <c r="X47161" s="69"/>
      <c r="Y47161" s="69"/>
      <c r="Z47161" s="69"/>
      <c r="AA47161" s="69"/>
    </row>
    <row r="47162" spans="24:27" x14ac:dyDescent="0.25">
      <c r="X47162" s="69"/>
      <c r="Y47162" s="69"/>
      <c r="Z47162" s="69"/>
      <c r="AA47162" s="69"/>
    </row>
    <row r="47163" spans="24:27" x14ac:dyDescent="0.25">
      <c r="X47163" s="69"/>
      <c r="Y47163" s="69"/>
      <c r="Z47163" s="69"/>
      <c r="AA47163" s="69"/>
    </row>
    <row r="47164" spans="24:27" x14ac:dyDescent="0.25">
      <c r="X47164" s="69"/>
      <c r="Y47164" s="69"/>
      <c r="Z47164" s="69"/>
      <c r="AA47164" s="69"/>
    </row>
    <row r="47165" spans="24:27" x14ac:dyDescent="0.25">
      <c r="X47165" s="69"/>
      <c r="Y47165" s="69"/>
      <c r="Z47165" s="69"/>
      <c r="AA47165" s="69"/>
    </row>
    <row r="47166" spans="24:27" x14ac:dyDescent="0.25">
      <c r="X47166" s="69"/>
      <c r="Y47166" s="69"/>
      <c r="Z47166" s="69"/>
      <c r="AA47166" s="69"/>
    </row>
    <row r="47167" spans="24:27" x14ac:dyDescent="0.25">
      <c r="X47167" s="69"/>
      <c r="Y47167" s="69"/>
      <c r="Z47167" s="69"/>
      <c r="AA47167" s="69"/>
    </row>
    <row r="47168" spans="24:27" x14ac:dyDescent="0.25">
      <c r="X47168" s="69"/>
      <c r="Y47168" s="69"/>
      <c r="Z47168" s="69"/>
      <c r="AA47168" s="69"/>
    </row>
    <row r="47169" spans="24:27" x14ac:dyDescent="0.25">
      <c r="X47169" s="69"/>
      <c r="Y47169" s="69"/>
      <c r="Z47169" s="69"/>
      <c r="AA47169" s="69"/>
    </row>
    <row r="47170" spans="24:27" x14ac:dyDescent="0.25">
      <c r="X47170" s="69"/>
      <c r="Y47170" s="69"/>
      <c r="Z47170" s="69"/>
      <c r="AA47170" s="69"/>
    </row>
    <row r="47171" spans="24:27" x14ac:dyDescent="0.25">
      <c r="X47171" s="69"/>
      <c r="Y47171" s="69"/>
      <c r="Z47171" s="69"/>
      <c r="AA47171" s="69"/>
    </row>
    <row r="47172" spans="24:27" x14ac:dyDescent="0.25">
      <c r="X47172" s="69"/>
      <c r="Y47172" s="69"/>
      <c r="Z47172" s="69"/>
      <c r="AA47172" s="69"/>
    </row>
    <row r="47173" spans="24:27" x14ac:dyDescent="0.25">
      <c r="X47173" s="69"/>
      <c r="Y47173" s="69"/>
      <c r="Z47173" s="69"/>
      <c r="AA47173" s="69"/>
    </row>
    <row r="47174" spans="24:27" x14ac:dyDescent="0.25">
      <c r="X47174" s="69"/>
      <c r="Y47174" s="69"/>
      <c r="Z47174" s="69"/>
      <c r="AA47174" s="69"/>
    </row>
    <row r="47175" spans="24:27" x14ac:dyDescent="0.25">
      <c r="X47175" s="69"/>
      <c r="Y47175" s="69"/>
      <c r="Z47175" s="69"/>
      <c r="AA47175" s="69"/>
    </row>
    <row r="47176" spans="24:27" x14ac:dyDescent="0.25">
      <c r="X47176" s="69"/>
      <c r="Y47176" s="69"/>
      <c r="Z47176" s="69"/>
      <c r="AA47176" s="69"/>
    </row>
    <row r="47177" spans="24:27" x14ac:dyDescent="0.25">
      <c r="X47177" s="69"/>
      <c r="Y47177" s="69"/>
      <c r="Z47177" s="69"/>
      <c r="AA47177" s="69"/>
    </row>
    <row r="47178" spans="24:27" x14ac:dyDescent="0.25">
      <c r="X47178" s="69"/>
      <c r="Y47178" s="69"/>
      <c r="Z47178" s="69"/>
      <c r="AA47178" s="69"/>
    </row>
    <row r="47179" spans="24:27" x14ac:dyDescent="0.25">
      <c r="X47179" s="69"/>
      <c r="Y47179" s="69"/>
      <c r="Z47179" s="69"/>
      <c r="AA47179" s="69"/>
    </row>
    <row r="47180" spans="24:27" x14ac:dyDescent="0.25">
      <c r="X47180" s="69"/>
      <c r="Y47180" s="69"/>
      <c r="Z47180" s="69"/>
      <c r="AA47180" s="69"/>
    </row>
    <row r="47181" spans="24:27" x14ac:dyDescent="0.25">
      <c r="X47181" s="69"/>
      <c r="Y47181" s="69"/>
      <c r="Z47181" s="69"/>
      <c r="AA47181" s="69"/>
    </row>
    <row r="47182" spans="24:27" x14ac:dyDescent="0.25">
      <c r="X47182" s="69"/>
      <c r="Y47182" s="69"/>
      <c r="Z47182" s="69"/>
      <c r="AA47182" s="69"/>
    </row>
    <row r="47183" spans="24:27" x14ac:dyDescent="0.25">
      <c r="X47183" s="69"/>
      <c r="Y47183" s="69"/>
      <c r="Z47183" s="69"/>
      <c r="AA47183" s="69"/>
    </row>
    <row r="47184" spans="24:27" x14ac:dyDescent="0.25">
      <c r="X47184" s="69"/>
      <c r="Y47184" s="69"/>
      <c r="Z47184" s="69"/>
      <c r="AA47184" s="69"/>
    </row>
    <row r="47185" spans="24:27" x14ac:dyDescent="0.25">
      <c r="X47185" s="69"/>
      <c r="Y47185" s="69"/>
      <c r="Z47185" s="69"/>
      <c r="AA47185" s="69"/>
    </row>
    <row r="47186" spans="24:27" x14ac:dyDescent="0.25">
      <c r="X47186" s="69"/>
      <c r="Y47186" s="69"/>
      <c r="Z47186" s="69"/>
      <c r="AA47186" s="69"/>
    </row>
    <row r="47187" spans="24:27" x14ac:dyDescent="0.25">
      <c r="X47187" s="69"/>
      <c r="Y47187" s="69"/>
      <c r="Z47187" s="69"/>
      <c r="AA47187" s="69"/>
    </row>
    <row r="47188" spans="24:27" x14ac:dyDescent="0.25">
      <c r="X47188" s="69"/>
      <c r="Y47188" s="69"/>
      <c r="Z47188" s="69"/>
      <c r="AA47188" s="69"/>
    </row>
    <row r="47189" spans="24:27" x14ac:dyDescent="0.25">
      <c r="X47189" s="69"/>
      <c r="Y47189" s="69"/>
      <c r="Z47189" s="69"/>
      <c r="AA47189" s="69"/>
    </row>
    <row r="47190" spans="24:27" x14ac:dyDescent="0.25">
      <c r="X47190" s="69"/>
      <c r="Y47190" s="69"/>
      <c r="Z47190" s="69"/>
      <c r="AA47190" s="69"/>
    </row>
    <row r="47191" spans="24:27" x14ac:dyDescent="0.25">
      <c r="X47191" s="69"/>
      <c r="Y47191" s="69"/>
      <c r="Z47191" s="69"/>
      <c r="AA47191" s="69"/>
    </row>
    <row r="47192" spans="24:27" x14ac:dyDescent="0.25">
      <c r="X47192" s="69"/>
      <c r="Y47192" s="69"/>
      <c r="Z47192" s="69"/>
      <c r="AA47192" s="69"/>
    </row>
    <row r="47193" spans="24:27" x14ac:dyDescent="0.25">
      <c r="X47193" s="69"/>
      <c r="Y47193" s="69"/>
      <c r="Z47193" s="69"/>
      <c r="AA47193" s="69"/>
    </row>
    <row r="47194" spans="24:27" x14ac:dyDescent="0.25">
      <c r="X47194" s="69"/>
      <c r="Y47194" s="69"/>
      <c r="Z47194" s="69"/>
      <c r="AA47194" s="69"/>
    </row>
    <row r="47195" spans="24:27" x14ac:dyDescent="0.25">
      <c r="X47195" s="69"/>
      <c r="Y47195" s="69"/>
      <c r="Z47195" s="69"/>
      <c r="AA47195" s="69"/>
    </row>
    <row r="47196" spans="24:27" x14ac:dyDescent="0.25">
      <c r="X47196" s="69"/>
      <c r="Y47196" s="69"/>
      <c r="Z47196" s="69"/>
      <c r="AA47196" s="69"/>
    </row>
    <row r="47197" spans="24:27" x14ac:dyDescent="0.25">
      <c r="X47197" s="69"/>
      <c r="Y47197" s="69"/>
      <c r="Z47197" s="69"/>
      <c r="AA47197" s="69"/>
    </row>
    <row r="47198" spans="24:27" x14ac:dyDescent="0.25">
      <c r="X47198" s="69"/>
      <c r="Y47198" s="69"/>
      <c r="Z47198" s="69"/>
      <c r="AA47198" s="69"/>
    </row>
    <row r="47199" spans="24:27" x14ac:dyDescent="0.25">
      <c r="X47199" s="69"/>
      <c r="Y47199" s="69"/>
      <c r="Z47199" s="69"/>
      <c r="AA47199" s="69"/>
    </row>
    <row r="47200" spans="24:27" x14ac:dyDescent="0.25">
      <c r="X47200" s="69"/>
      <c r="Y47200" s="69"/>
      <c r="Z47200" s="69"/>
      <c r="AA47200" s="69"/>
    </row>
    <row r="47201" spans="24:27" x14ac:dyDescent="0.25">
      <c r="X47201" s="69"/>
      <c r="Y47201" s="69"/>
      <c r="Z47201" s="69"/>
      <c r="AA47201" s="69"/>
    </row>
    <row r="47202" spans="24:27" x14ac:dyDescent="0.25">
      <c r="X47202" s="69"/>
      <c r="Y47202" s="69"/>
      <c r="Z47202" s="69"/>
      <c r="AA47202" s="69"/>
    </row>
    <row r="47203" spans="24:27" x14ac:dyDescent="0.25">
      <c r="X47203" s="69"/>
      <c r="Y47203" s="69"/>
      <c r="Z47203" s="69"/>
      <c r="AA47203" s="69"/>
    </row>
    <row r="47204" spans="24:27" x14ac:dyDescent="0.25">
      <c r="X47204" s="69"/>
      <c r="Y47204" s="69"/>
      <c r="Z47204" s="69"/>
      <c r="AA47204" s="69"/>
    </row>
    <row r="47205" spans="24:27" x14ac:dyDescent="0.25">
      <c r="X47205" s="69"/>
      <c r="Y47205" s="69"/>
      <c r="Z47205" s="69"/>
      <c r="AA47205" s="69"/>
    </row>
    <row r="47206" spans="24:27" x14ac:dyDescent="0.25">
      <c r="X47206" s="69"/>
      <c r="Y47206" s="69"/>
      <c r="Z47206" s="69"/>
      <c r="AA47206" s="69"/>
    </row>
    <row r="47207" spans="24:27" x14ac:dyDescent="0.25">
      <c r="X47207" s="69"/>
      <c r="Y47207" s="69"/>
      <c r="Z47207" s="69"/>
      <c r="AA47207" s="69"/>
    </row>
    <row r="47208" spans="24:27" x14ac:dyDescent="0.25">
      <c r="X47208" s="69"/>
      <c r="Y47208" s="69"/>
      <c r="Z47208" s="69"/>
      <c r="AA47208" s="69"/>
    </row>
    <row r="47209" spans="24:27" x14ac:dyDescent="0.25">
      <c r="X47209" s="69"/>
      <c r="Y47209" s="69"/>
      <c r="Z47209" s="69"/>
      <c r="AA47209" s="69"/>
    </row>
    <row r="47210" spans="24:27" x14ac:dyDescent="0.25">
      <c r="X47210" s="69"/>
      <c r="Y47210" s="69"/>
      <c r="Z47210" s="69"/>
      <c r="AA47210" s="69"/>
    </row>
    <row r="47211" spans="24:27" x14ac:dyDescent="0.25">
      <c r="X47211" s="69"/>
      <c r="Y47211" s="69"/>
      <c r="Z47211" s="69"/>
      <c r="AA47211" s="69"/>
    </row>
    <row r="47212" spans="24:27" x14ac:dyDescent="0.25">
      <c r="X47212" s="69"/>
      <c r="Y47212" s="69"/>
      <c r="Z47212" s="69"/>
      <c r="AA47212" s="69"/>
    </row>
    <row r="47213" spans="24:27" x14ac:dyDescent="0.25">
      <c r="X47213" s="69"/>
      <c r="Y47213" s="69"/>
      <c r="Z47213" s="69"/>
      <c r="AA47213" s="69"/>
    </row>
    <row r="47214" spans="24:27" x14ac:dyDescent="0.25">
      <c r="X47214" s="69"/>
      <c r="Y47214" s="69"/>
      <c r="Z47214" s="69"/>
      <c r="AA47214" s="69"/>
    </row>
    <row r="47215" spans="24:27" x14ac:dyDescent="0.25">
      <c r="X47215" s="69"/>
      <c r="Y47215" s="69"/>
      <c r="Z47215" s="69"/>
      <c r="AA47215" s="69"/>
    </row>
    <row r="47216" spans="24:27" x14ac:dyDescent="0.25">
      <c r="X47216" s="69"/>
      <c r="Y47216" s="69"/>
      <c r="Z47216" s="69"/>
      <c r="AA47216" s="69"/>
    </row>
    <row r="47217" spans="24:27" x14ac:dyDescent="0.25">
      <c r="X47217" s="69"/>
      <c r="Y47217" s="69"/>
      <c r="Z47217" s="69"/>
      <c r="AA47217" s="69"/>
    </row>
    <row r="47218" spans="24:27" x14ac:dyDescent="0.25">
      <c r="X47218" s="69"/>
      <c r="Y47218" s="69"/>
      <c r="Z47218" s="69"/>
      <c r="AA47218" s="69"/>
    </row>
    <row r="47219" spans="24:27" x14ac:dyDescent="0.25">
      <c r="X47219" s="69"/>
      <c r="Y47219" s="69"/>
      <c r="Z47219" s="69"/>
      <c r="AA47219" s="69"/>
    </row>
    <row r="47220" spans="24:27" x14ac:dyDescent="0.25">
      <c r="X47220" s="69"/>
      <c r="Y47220" s="69"/>
      <c r="Z47220" s="69"/>
      <c r="AA47220" s="69"/>
    </row>
    <row r="47221" spans="24:27" x14ac:dyDescent="0.25">
      <c r="X47221" s="69"/>
      <c r="Y47221" s="69"/>
      <c r="Z47221" s="69"/>
      <c r="AA47221" s="69"/>
    </row>
    <row r="47222" spans="24:27" x14ac:dyDescent="0.25">
      <c r="X47222" s="69"/>
      <c r="Y47222" s="69"/>
      <c r="Z47222" s="69"/>
      <c r="AA47222" s="69"/>
    </row>
    <row r="47223" spans="24:27" x14ac:dyDescent="0.25">
      <c r="X47223" s="69"/>
      <c r="Y47223" s="69"/>
      <c r="Z47223" s="69"/>
      <c r="AA47223" s="69"/>
    </row>
    <row r="47224" spans="24:27" x14ac:dyDescent="0.25">
      <c r="X47224" s="69"/>
      <c r="Y47224" s="69"/>
      <c r="Z47224" s="69"/>
      <c r="AA47224" s="69"/>
    </row>
    <row r="47225" spans="24:27" x14ac:dyDescent="0.25">
      <c r="X47225" s="69"/>
      <c r="Y47225" s="69"/>
      <c r="Z47225" s="69"/>
      <c r="AA47225" s="69"/>
    </row>
    <row r="47226" spans="24:27" x14ac:dyDescent="0.25">
      <c r="X47226" s="69"/>
      <c r="Y47226" s="69"/>
      <c r="Z47226" s="69"/>
      <c r="AA47226" s="69"/>
    </row>
    <row r="47227" spans="24:27" x14ac:dyDescent="0.25">
      <c r="X47227" s="69"/>
      <c r="Y47227" s="69"/>
      <c r="Z47227" s="69"/>
      <c r="AA47227" s="69"/>
    </row>
    <row r="47228" spans="24:27" x14ac:dyDescent="0.25">
      <c r="X47228" s="69"/>
      <c r="Y47228" s="69"/>
      <c r="Z47228" s="69"/>
      <c r="AA47228" s="69"/>
    </row>
    <row r="47229" spans="24:27" x14ac:dyDescent="0.25">
      <c r="X47229" s="69"/>
      <c r="Y47229" s="69"/>
      <c r="Z47229" s="69"/>
      <c r="AA47229" s="69"/>
    </row>
    <row r="47230" spans="24:27" x14ac:dyDescent="0.25">
      <c r="X47230" s="69"/>
      <c r="Y47230" s="69"/>
      <c r="Z47230" s="69"/>
      <c r="AA47230" s="69"/>
    </row>
    <row r="47231" spans="24:27" x14ac:dyDescent="0.25">
      <c r="X47231" s="69"/>
      <c r="Y47231" s="69"/>
      <c r="Z47231" s="69"/>
      <c r="AA47231" s="69"/>
    </row>
    <row r="47232" spans="24:27" x14ac:dyDescent="0.25">
      <c r="X47232" s="69"/>
      <c r="Y47232" s="69"/>
      <c r="Z47232" s="69"/>
      <c r="AA47232" s="69"/>
    </row>
    <row r="47233" spans="24:27" x14ac:dyDescent="0.25">
      <c r="X47233" s="69"/>
      <c r="Y47233" s="69"/>
      <c r="Z47233" s="69"/>
      <c r="AA47233" s="69"/>
    </row>
    <row r="47234" spans="24:27" x14ac:dyDescent="0.25">
      <c r="X47234" s="69"/>
      <c r="Y47234" s="69"/>
      <c r="Z47234" s="69"/>
      <c r="AA47234" s="69"/>
    </row>
    <row r="47235" spans="24:27" x14ac:dyDescent="0.25">
      <c r="X47235" s="69"/>
      <c r="Y47235" s="69"/>
      <c r="Z47235" s="69"/>
      <c r="AA47235" s="69"/>
    </row>
    <row r="47236" spans="24:27" x14ac:dyDescent="0.25">
      <c r="X47236" s="69"/>
      <c r="Y47236" s="69"/>
      <c r="Z47236" s="69"/>
      <c r="AA47236" s="69"/>
    </row>
    <row r="47237" spans="24:27" x14ac:dyDescent="0.25">
      <c r="X47237" s="69"/>
      <c r="Y47237" s="69"/>
      <c r="Z47237" s="69"/>
      <c r="AA47237" s="69"/>
    </row>
    <row r="47238" spans="24:27" x14ac:dyDescent="0.25">
      <c r="X47238" s="69"/>
      <c r="Y47238" s="69"/>
      <c r="Z47238" s="69"/>
      <c r="AA47238" s="69"/>
    </row>
    <row r="47239" spans="24:27" x14ac:dyDescent="0.25">
      <c r="X47239" s="69"/>
      <c r="Y47239" s="69"/>
      <c r="Z47239" s="69"/>
      <c r="AA47239" s="69"/>
    </row>
    <row r="47240" spans="24:27" x14ac:dyDescent="0.25">
      <c r="X47240" s="69"/>
      <c r="Y47240" s="69"/>
      <c r="Z47240" s="69"/>
      <c r="AA47240" s="69"/>
    </row>
    <row r="47241" spans="24:27" x14ac:dyDescent="0.25">
      <c r="X47241" s="69"/>
      <c r="Y47241" s="69"/>
      <c r="Z47241" s="69"/>
      <c r="AA47241" s="69"/>
    </row>
    <row r="47242" spans="24:27" x14ac:dyDescent="0.25">
      <c r="X47242" s="69"/>
      <c r="Y47242" s="69"/>
      <c r="Z47242" s="69"/>
      <c r="AA47242" s="69"/>
    </row>
    <row r="47243" spans="24:27" x14ac:dyDescent="0.25">
      <c r="X47243" s="69"/>
      <c r="Y47243" s="69"/>
      <c r="Z47243" s="69"/>
      <c r="AA47243" s="69"/>
    </row>
    <row r="47244" spans="24:27" x14ac:dyDescent="0.25">
      <c r="X47244" s="69"/>
      <c r="Y47244" s="69"/>
      <c r="Z47244" s="69"/>
      <c r="AA47244" s="69"/>
    </row>
    <row r="47245" spans="24:27" x14ac:dyDescent="0.25">
      <c r="X47245" s="69"/>
      <c r="Y47245" s="69"/>
      <c r="Z47245" s="69"/>
      <c r="AA47245" s="69"/>
    </row>
    <row r="47246" spans="24:27" x14ac:dyDescent="0.25">
      <c r="X47246" s="69"/>
      <c r="Y47246" s="69"/>
      <c r="Z47246" s="69"/>
      <c r="AA47246" s="69"/>
    </row>
    <row r="47247" spans="24:27" x14ac:dyDescent="0.25">
      <c r="X47247" s="69"/>
      <c r="Y47247" s="69"/>
      <c r="Z47247" s="69"/>
      <c r="AA47247" s="69"/>
    </row>
    <row r="47248" spans="24:27" x14ac:dyDescent="0.25">
      <c r="X47248" s="69"/>
      <c r="Y47248" s="69"/>
      <c r="Z47248" s="69"/>
      <c r="AA47248" s="69"/>
    </row>
    <row r="47249" spans="24:27" x14ac:dyDescent="0.25">
      <c r="X47249" s="69"/>
      <c r="Y47249" s="69"/>
      <c r="Z47249" s="69"/>
      <c r="AA47249" s="69"/>
    </row>
    <row r="47250" spans="24:27" x14ac:dyDescent="0.25">
      <c r="X47250" s="69"/>
      <c r="Y47250" s="69"/>
      <c r="Z47250" s="69"/>
      <c r="AA47250" s="69"/>
    </row>
    <row r="47251" spans="24:27" x14ac:dyDescent="0.25">
      <c r="X47251" s="69"/>
      <c r="Y47251" s="69"/>
      <c r="Z47251" s="69"/>
      <c r="AA47251" s="69"/>
    </row>
    <row r="47252" spans="24:27" x14ac:dyDescent="0.25">
      <c r="X47252" s="69"/>
      <c r="Y47252" s="69"/>
      <c r="Z47252" s="69"/>
      <c r="AA47252" s="69"/>
    </row>
    <row r="47253" spans="24:27" x14ac:dyDescent="0.25">
      <c r="X47253" s="69"/>
      <c r="Y47253" s="69"/>
      <c r="Z47253" s="69"/>
      <c r="AA47253" s="69"/>
    </row>
    <row r="47254" spans="24:27" x14ac:dyDescent="0.25">
      <c r="X47254" s="69"/>
      <c r="Y47254" s="69"/>
      <c r="Z47254" s="69"/>
      <c r="AA47254" s="69"/>
    </row>
    <row r="47255" spans="24:27" x14ac:dyDescent="0.25">
      <c r="X47255" s="69"/>
      <c r="Y47255" s="69"/>
      <c r="Z47255" s="69"/>
      <c r="AA47255" s="69"/>
    </row>
    <row r="47256" spans="24:27" x14ac:dyDescent="0.25">
      <c r="X47256" s="69"/>
      <c r="Y47256" s="69"/>
      <c r="Z47256" s="69"/>
      <c r="AA47256" s="69"/>
    </row>
    <row r="47257" spans="24:27" x14ac:dyDescent="0.25">
      <c r="X47257" s="69"/>
      <c r="Y47257" s="69"/>
      <c r="Z47257" s="69"/>
      <c r="AA47257" s="69"/>
    </row>
    <row r="47258" spans="24:27" x14ac:dyDescent="0.25">
      <c r="X47258" s="69"/>
      <c r="Y47258" s="69"/>
      <c r="Z47258" s="69"/>
      <c r="AA47258" s="69"/>
    </row>
    <row r="47259" spans="24:27" x14ac:dyDescent="0.25">
      <c r="X47259" s="69"/>
      <c r="Y47259" s="69"/>
      <c r="Z47259" s="69"/>
      <c r="AA47259" s="69"/>
    </row>
    <row r="47260" spans="24:27" x14ac:dyDescent="0.25">
      <c r="X47260" s="69"/>
      <c r="Y47260" s="69"/>
      <c r="Z47260" s="69"/>
      <c r="AA47260" s="69"/>
    </row>
    <row r="47261" spans="24:27" x14ac:dyDescent="0.25">
      <c r="X47261" s="69"/>
      <c r="Y47261" s="69"/>
      <c r="Z47261" s="69"/>
      <c r="AA47261" s="69"/>
    </row>
    <row r="47262" spans="24:27" x14ac:dyDescent="0.25">
      <c r="X47262" s="69"/>
      <c r="Y47262" s="69"/>
      <c r="Z47262" s="69"/>
      <c r="AA47262" s="69"/>
    </row>
    <row r="47263" spans="24:27" x14ac:dyDescent="0.25">
      <c r="X47263" s="69"/>
      <c r="Y47263" s="69"/>
      <c r="Z47263" s="69"/>
      <c r="AA47263" s="69"/>
    </row>
    <row r="47264" spans="24:27" x14ac:dyDescent="0.25">
      <c r="X47264" s="69"/>
      <c r="Y47264" s="69"/>
      <c r="Z47264" s="69"/>
      <c r="AA47264" s="69"/>
    </row>
    <row r="47265" spans="24:27" x14ac:dyDescent="0.25">
      <c r="X47265" s="69"/>
      <c r="Y47265" s="69"/>
      <c r="Z47265" s="69"/>
      <c r="AA47265" s="69"/>
    </row>
    <row r="47266" spans="24:27" x14ac:dyDescent="0.25">
      <c r="X47266" s="69"/>
      <c r="Y47266" s="69"/>
      <c r="Z47266" s="69"/>
      <c r="AA47266" s="69"/>
    </row>
    <row r="47267" spans="24:27" x14ac:dyDescent="0.25">
      <c r="X47267" s="69"/>
      <c r="Y47267" s="69"/>
      <c r="Z47267" s="69"/>
      <c r="AA47267" s="69"/>
    </row>
    <row r="47268" spans="24:27" x14ac:dyDescent="0.25">
      <c r="X47268" s="69"/>
      <c r="Y47268" s="69"/>
      <c r="Z47268" s="69"/>
      <c r="AA47268" s="69"/>
    </row>
    <row r="47269" spans="24:27" x14ac:dyDescent="0.25">
      <c r="X47269" s="69"/>
      <c r="Y47269" s="69"/>
      <c r="Z47269" s="69"/>
      <c r="AA47269" s="69"/>
    </row>
    <row r="47270" spans="24:27" x14ac:dyDescent="0.25">
      <c r="X47270" s="69"/>
      <c r="Y47270" s="69"/>
      <c r="Z47270" s="69"/>
      <c r="AA47270" s="69"/>
    </row>
    <row r="47271" spans="24:27" x14ac:dyDescent="0.25">
      <c r="X47271" s="69"/>
      <c r="Y47271" s="69"/>
      <c r="Z47271" s="69"/>
      <c r="AA47271" s="69"/>
    </row>
    <row r="47272" spans="24:27" x14ac:dyDescent="0.25">
      <c r="X47272" s="69"/>
      <c r="Y47272" s="69"/>
      <c r="Z47272" s="69"/>
      <c r="AA47272" s="69"/>
    </row>
    <row r="47273" spans="24:27" x14ac:dyDescent="0.25">
      <c r="X47273" s="69"/>
      <c r="Y47273" s="69"/>
      <c r="Z47273" s="69"/>
      <c r="AA47273" s="69"/>
    </row>
    <row r="47274" spans="24:27" x14ac:dyDescent="0.25">
      <c r="X47274" s="69"/>
      <c r="Y47274" s="69"/>
      <c r="Z47274" s="69"/>
      <c r="AA47274" s="69"/>
    </row>
    <row r="47275" spans="24:27" x14ac:dyDescent="0.25">
      <c r="X47275" s="69"/>
      <c r="Y47275" s="69"/>
      <c r="Z47275" s="69"/>
      <c r="AA47275" s="69"/>
    </row>
    <row r="47276" spans="24:27" x14ac:dyDescent="0.25">
      <c r="X47276" s="69"/>
      <c r="Y47276" s="69"/>
      <c r="Z47276" s="69"/>
      <c r="AA47276" s="69"/>
    </row>
    <row r="47277" spans="24:27" x14ac:dyDescent="0.25">
      <c r="X47277" s="69"/>
      <c r="Y47277" s="69"/>
      <c r="Z47277" s="69"/>
      <c r="AA47277" s="69"/>
    </row>
    <row r="47278" spans="24:27" x14ac:dyDescent="0.25">
      <c r="X47278" s="69"/>
      <c r="Y47278" s="69"/>
      <c r="Z47278" s="69"/>
      <c r="AA47278" s="69"/>
    </row>
    <row r="47279" spans="24:27" x14ac:dyDescent="0.25">
      <c r="X47279" s="69"/>
      <c r="Y47279" s="69"/>
      <c r="Z47279" s="69"/>
      <c r="AA47279" s="69"/>
    </row>
    <row r="47280" spans="24:27" x14ac:dyDescent="0.25">
      <c r="X47280" s="69"/>
      <c r="Y47280" s="69"/>
      <c r="Z47280" s="69"/>
      <c r="AA47280" s="69"/>
    </row>
    <row r="47281" spans="24:27" x14ac:dyDescent="0.25">
      <c r="X47281" s="69"/>
      <c r="Y47281" s="69"/>
      <c r="Z47281" s="69"/>
      <c r="AA47281" s="69"/>
    </row>
    <row r="47282" spans="24:27" x14ac:dyDescent="0.25">
      <c r="X47282" s="69"/>
      <c r="Y47282" s="69"/>
      <c r="Z47282" s="69"/>
      <c r="AA47282" s="69"/>
    </row>
    <row r="47283" spans="24:27" x14ac:dyDescent="0.25">
      <c r="X47283" s="69"/>
      <c r="Y47283" s="69"/>
      <c r="Z47283" s="69"/>
      <c r="AA47283" s="69"/>
    </row>
    <row r="47284" spans="24:27" x14ac:dyDescent="0.25">
      <c r="X47284" s="69"/>
      <c r="Y47284" s="69"/>
      <c r="Z47284" s="69"/>
      <c r="AA47284" s="69"/>
    </row>
    <row r="47285" spans="24:27" x14ac:dyDescent="0.25">
      <c r="X47285" s="69"/>
      <c r="Y47285" s="69"/>
      <c r="Z47285" s="69"/>
      <c r="AA47285" s="69"/>
    </row>
    <row r="47286" spans="24:27" x14ac:dyDescent="0.25">
      <c r="X47286" s="69"/>
      <c r="Y47286" s="69"/>
      <c r="Z47286" s="69"/>
      <c r="AA47286" s="69"/>
    </row>
    <row r="47287" spans="24:27" x14ac:dyDescent="0.25">
      <c r="X47287" s="69"/>
      <c r="Y47287" s="69"/>
      <c r="Z47287" s="69"/>
      <c r="AA47287" s="69"/>
    </row>
    <row r="47288" spans="24:27" x14ac:dyDescent="0.25">
      <c r="X47288" s="69"/>
      <c r="Y47288" s="69"/>
      <c r="Z47288" s="69"/>
      <c r="AA47288" s="69"/>
    </row>
    <row r="47289" spans="24:27" x14ac:dyDescent="0.25">
      <c r="X47289" s="69"/>
      <c r="Y47289" s="69"/>
      <c r="Z47289" s="69"/>
      <c r="AA47289" s="69"/>
    </row>
    <row r="47290" spans="24:27" x14ac:dyDescent="0.25">
      <c r="X47290" s="69"/>
      <c r="Y47290" s="69"/>
      <c r="Z47290" s="69"/>
      <c r="AA47290" s="69"/>
    </row>
    <row r="47291" spans="24:27" x14ac:dyDescent="0.25">
      <c r="X47291" s="69"/>
      <c r="Y47291" s="69"/>
      <c r="Z47291" s="69"/>
      <c r="AA47291" s="69"/>
    </row>
    <row r="47292" spans="24:27" x14ac:dyDescent="0.25">
      <c r="X47292" s="69"/>
      <c r="Y47292" s="69"/>
      <c r="Z47292" s="69"/>
      <c r="AA47292" s="69"/>
    </row>
    <row r="47293" spans="24:27" x14ac:dyDescent="0.25">
      <c r="X47293" s="69"/>
      <c r="Y47293" s="69"/>
      <c r="Z47293" s="69"/>
      <c r="AA47293" s="69"/>
    </row>
    <row r="47294" spans="24:27" x14ac:dyDescent="0.25">
      <c r="X47294" s="69"/>
      <c r="Y47294" s="69"/>
      <c r="Z47294" s="69"/>
      <c r="AA47294" s="69"/>
    </row>
    <row r="47295" spans="24:27" x14ac:dyDescent="0.25">
      <c r="X47295" s="69"/>
      <c r="Y47295" s="69"/>
      <c r="Z47295" s="69"/>
      <c r="AA47295" s="69"/>
    </row>
    <row r="47296" spans="24:27" x14ac:dyDescent="0.25">
      <c r="X47296" s="69"/>
      <c r="Y47296" s="69"/>
      <c r="Z47296" s="69"/>
      <c r="AA47296" s="69"/>
    </row>
    <row r="47297" spans="24:27" x14ac:dyDescent="0.25">
      <c r="X47297" s="69"/>
      <c r="Y47297" s="69"/>
      <c r="Z47297" s="69"/>
      <c r="AA47297" s="69"/>
    </row>
    <row r="47298" spans="24:27" x14ac:dyDescent="0.25">
      <c r="X47298" s="69"/>
      <c r="Y47298" s="69"/>
      <c r="Z47298" s="69"/>
      <c r="AA47298" s="69"/>
    </row>
    <row r="47299" spans="24:27" x14ac:dyDescent="0.25">
      <c r="X47299" s="69"/>
      <c r="Y47299" s="69"/>
      <c r="Z47299" s="69"/>
      <c r="AA47299" s="69"/>
    </row>
    <row r="47300" spans="24:27" x14ac:dyDescent="0.25">
      <c r="X47300" s="69"/>
      <c r="Y47300" s="69"/>
      <c r="Z47300" s="69"/>
      <c r="AA47300" s="69"/>
    </row>
    <row r="47301" spans="24:27" x14ac:dyDescent="0.25">
      <c r="X47301" s="69"/>
      <c r="Y47301" s="69"/>
      <c r="Z47301" s="69"/>
      <c r="AA47301" s="69"/>
    </row>
    <row r="47302" spans="24:27" x14ac:dyDescent="0.25">
      <c r="X47302" s="69"/>
      <c r="Y47302" s="69"/>
      <c r="Z47302" s="69"/>
      <c r="AA47302" s="69"/>
    </row>
    <row r="47303" spans="24:27" x14ac:dyDescent="0.25">
      <c r="X47303" s="69"/>
      <c r="Y47303" s="69"/>
      <c r="Z47303" s="69"/>
      <c r="AA47303" s="69"/>
    </row>
    <row r="47304" spans="24:27" x14ac:dyDescent="0.25">
      <c r="X47304" s="69"/>
      <c r="Y47304" s="69"/>
      <c r="Z47304" s="69"/>
      <c r="AA47304" s="69"/>
    </row>
    <row r="47305" spans="24:27" x14ac:dyDescent="0.25">
      <c r="X47305" s="69"/>
      <c r="Y47305" s="69"/>
      <c r="Z47305" s="69"/>
      <c r="AA47305" s="69"/>
    </row>
    <row r="47306" spans="24:27" x14ac:dyDescent="0.25">
      <c r="X47306" s="69"/>
      <c r="Y47306" s="69"/>
      <c r="Z47306" s="69"/>
      <c r="AA47306" s="69"/>
    </row>
    <row r="47307" spans="24:27" x14ac:dyDescent="0.25">
      <c r="X47307" s="69"/>
      <c r="Y47307" s="69"/>
      <c r="Z47307" s="69"/>
      <c r="AA47307" s="69"/>
    </row>
    <row r="47308" spans="24:27" x14ac:dyDescent="0.25">
      <c r="X47308" s="69"/>
      <c r="Y47308" s="69"/>
      <c r="Z47308" s="69"/>
      <c r="AA47308" s="69"/>
    </row>
    <row r="47309" spans="24:27" x14ac:dyDescent="0.25">
      <c r="X47309" s="69"/>
      <c r="Y47309" s="69"/>
      <c r="Z47309" s="69"/>
      <c r="AA47309" s="69"/>
    </row>
    <row r="47310" spans="24:27" x14ac:dyDescent="0.25">
      <c r="X47310" s="69"/>
      <c r="Y47310" s="69"/>
      <c r="Z47310" s="69"/>
      <c r="AA47310" s="69"/>
    </row>
    <row r="47311" spans="24:27" x14ac:dyDescent="0.25">
      <c r="X47311" s="69"/>
      <c r="Y47311" s="69"/>
      <c r="Z47311" s="69"/>
      <c r="AA47311" s="69"/>
    </row>
    <row r="47312" spans="24:27" x14ac:dyDescent="0.25">
      <c r="X47312" s="69"/>
      <c r="Y47312" s="69"/>
      <c r="Z47312" s="69"/>
      <c r="AA47312" s="69"/>
    </row>
    <row r="47313" spans="24:27" x14ac:dyDescent="0.25">
      <c r="X47313" s="69"/>
      <c r="Y47313" s="69"/>
      <c r="Z47313" s="69"/>
      <c r="AA47313" s="69"/>
    </row>
    <row r="47314" spans="24:27" x14ac:dyDescent="0.25">
      <c r="X47314" s="69"/>
      <c r="Y47314" s="69"/>
      <c r="Z47314" s="69"/>
      <c r="AA47314" s="69"/>
    </row>
    <row r="47315" spans="24:27" x14ac:dyDescent="0.25">
      <c r="X47315" s="69"/>
      <c r="Y47315" s="69"/>
      <c r="Z47315" s="69"/>
      <c r="AA47315" s="69"/>
    </row>
    <row r="47316" spans="24:27" x14ac:dyDescent="0.25">
      <c r="X47316" s="69"/>
      <c r="Y47316" s="69"/>
      <c r="Z47316" s="69"/>
      <c r="AA47316" s="69"/>
    </row>
    <row r="47317" spans="24:27" x14ac:dyDescent="0.25">
      <c r="X47317" s="69"/>
      <c r="Y47317" s="69"/>
      <c r="Z47317" s="69"/>
      <c r="AA47317" s="69"/>
    </row>
    <row r="47318" spans="24:27" x14ac:dyDescent="0.25">
      <c r="X47318" s="69"/>
      <c r="Y47318" s="69"/>
      <c r="Z47318" s="69"/>
      <c r="AA47318" s="69"/>
    </row>
    <row r="47319" spans="24:27" x14ac:dyDescent="0.25">
      <c r="X47319" s="69"/>
      <c r="Y47319" s="69"/>
      <c r="Z47319" s="69"/>
      <c r="AA47319" s="69"/>
    </row>
    <row r="47320" spans="24:27" x14ac:dyDescent="0.25">
      <c r="X47320" s="69"/>
      <c r="Y47320" s="69"/>
      <c r="Z47320" s="69"/>
      <c r="AA47320" s="69"/>
    </row>
    <row r="47321" spans="24:27" x14ac:dyDescent="0.25">
      <c r="X47321" s="69"/>
      <c r="Y47321" s="69"/>
      <c r="Z47321" s="69"/>
      <c r="AA47321" s="69"/>
    </row>
    <row r="47322" spans="24:27" x14ac:dyDescent="0.25">
      <c r="X47322" s="69"/>
      <c r="Y47322" s="69"/>
      <c r="Z47322" s="69"/>
      <c r="AA47322" s="69"/>
    </row>
    <row r="47323" spans="24:27" x14ac:dyDescent="0.25">
      <c r="X47323" s="69"/>
      <c r="Y47323" s="69"/>
      <c r="Z47323" s="69"/>
      <c r="AA47323" s="69"/>
    </row>
    <row r="47324" spans="24:27" x14ac:dyDescent="0.25">
      <c r="X47324" s="69"/>
      <c r="Y47324" s="69"/>
      <c r="Z47324" s="69"/>
      <c r="AA47324" s="69"/>
    </row>
    <row r="47325" spans="24:27" x14ac:dyDescent="0.25">
      <c r="X47325" s="69"/>
      <c r="Y47325" s="69"/>
      <c r="Z47325" s="69"/>
      <c r="AA47325" s="69"/>
    </row>
    <row r="47326" spans="24:27" x14ac:dyDescent="0.25">
      <c r="X47326" s="69"/>
      <c r="Y47326" s="69"/>
      <c r="Z47326" s="69"/>
      <c r="AA47326" s="69"/>
    </row>
    <row r="47327" spans="24:27" x14ac:dyDescent="0.25">
      <c r="X47327" s="69"/>
      <c r="Y47327" s="69"/>
      <c r="Z47327" s="69"/>
      <c r="AA47327" s="69"/>
    </row>
    <row r="47328" spans="24:27" x14ac:dyDescent="0.25">
      <c r="X47328" s="69"/>
      <c r="Y47328" s="69"/>
      <c r="Z47328" s="69"/>
      <c r="AA47328" s="69"/>
    </row>
    <row r="47329" spans="24:27" x14ac:dyDescent="0.25">
      <c r="X47329" s="69"/>
      <c r="Y47329" s="69"/>
      <c r="Z47329" s="69"/>
      <c r="AA47329" s="69"/>
    </row>
    <row r="47330" spans="24:27" x14ac:dyDescent="0.25">
      <c r="X47330" s="69"/>
      <c r="Y47330" s="69"/>
      <c r="Z47330" s="69"/>
      <c r="AA47330" s="69"/>
    </row>
    <row r="47331" spans="24:27" x14ac:dyDescent="0.25">
      <c r="X47331" s="69"/>
      <c r="Y47331" s="69"/>
      <c r="Z47331" s="69"/>
      <c r="AA47331" s="69"/>
    </row>
    <row r="47332" spans="24:27" x14ac:dyDescent="0.25">
      <c r="X47332" s="69"/>
      <c r="Y47332" s="69"/>
      <c r="Z47332" s="69"/>
      <c r="AA47332" s="69"/>
    </row>
    <row r="47333" spans="24:27" x14ac:dyDescent="0.25">
      <c r="X47333" s="69"/>
      <c r="Y47333" s="69"/>
      <c r="Z47333" s="69"/>
      <c r="AA47333" s="69"/>
    </row>
    <row r="47334" spans="24:27" x14ac:dyDescent="0.25">
      <c r="X47334" s="69"/>
      <c r="Y47334" s="69"/>
      <c r="Z47334" s="69"/>
      <c r="AA47334" s="69"/>
    </row>
    <row r="47335" spans="24:27" x14ac:dyDescent="0.25">
      <c r="X47335" s="69"/>
      <c r="Y47335" s="69"/>
      <c r="Z47335" s="69"/>
      <c r="AA47335" s="69"/>
    </row>
    <row r="47336" spans="24:27" x14ac:dyDescent="0.25">
      <c r="X47336" s="69"/>
      <c r="Y47336" s="69"/>
      <c r="Z47336" s="69"/>
      <c r="AA47336" s="69"/>
    </row>
    <row r="47337" spans="24:27" x14ac:dyDescent="0.25">
      <c r="X47337" s="69"/>
      <c r="Y47337" s="69"/>
      <c r="Z47337" s="69"/>
      <c r="AA47337" s="69"/>
    </row>
    <row r="47338" spans="24:27" x14ac:dyDescent="0.25">
      <c r="X47338" s="69"/>
      <c r="Y47338" s="69"/>
      <c r="Z47338" s="69"/>
      <c r="AA47338" s="69"/>
    </row>
    <row r="47339" spans="24:27" x14ac:dyDescent="0.25">
      <c r="X47339" s="69"/>
      <c r="Y47339" s="69"/>
      <c r="Z47339" s="69"/>
      <c r="AA47339" s="69"/>
    </row>
    <row r="47340" spans="24:27" x14ac:dyDescent="0.25">
      <c r="X47340" s="69"/>
      <c r="Y47340" s="69"/>
      <c r="Z47340" s="69"/>
      <c r="AA47340" s="69"/>
    </row>
    <row r="47341" spans="24:27" x14ac:dyDescent="0.25">
      <c r="X47341" s="69"/>
      <c r="Y47341" s="69"/>
      <c r="Z47341" s="69"/>
      <c r="AA47341" s="69"/>
    </row>
    <row r="47342" spans="24:27" x14ac:dyDescent="0.25">
      <c r="X47342" s="69"/>
      <c r="Y47342" s="69"/>
      <c r="Z47342" s="69"/>
      <c r="AA47342" s="69"/>
    </row>
    <row r="47343" spans="24:27" x14ac:dyDescent="0.25">
      <c r="X47343" s="69"/>
      <c r="Y47343" s="69"/>
      <c r="Z47343" s="69"/>
      <c r="AA47343" s="69"/>
    </row>
    <row r="47344" spans="24:27" x14ac:dyDescent="0.25">
      <c r="X47344" s="69"/>
      <c r="Y47344" s="69"/>
      <c r="Z47344" s="69"/>
      <c r="AA47344" s="69"/>
    </row>
    <row r="47345" spans="24:27" x14ac:dyDescent="0.25">
      <c r="X47345" s="69"/>
      <c r="Y47345" s="69"/>
      <c r="Z47345" s="69"/>
      <c r="AA47345" s="69"/>
    </row>
    <row r="47346" spans="24:27" x14ac:dyDescent="0.25">
      <c r="X47346" s="69"/>
      <c r="Y47346" s="69"/>
      <c r="Z47346" s="69"/>
      <c r="AA47346" s="69"/>
    </row>
    <row r="47347" spans="24:27" x14ac:dyDescent="0.25">
      <c r="X47347" s="69"/>
      <c r="Y47347" s="69"/>
      <c r="Z47347" s="69"/>
      <c r="AA47347" s="69"/>
    </row>
    <row r="47348" spans="24:27" x14ac:dyDescent="0.25">
      <c r="X47348" s="69"/>
      <c r="Y47348" s="69"/>
      <c r="Z47348" s="69"/>
      <c r="AA47348" s="69"/>
    </row>
    <row r="47349" spans="24:27" x14ac:dyDescent="0.25">
      <c r="X47349" s="69"/>
      <c r="Y47349" s="69"/>
      <c r="Z47349" s="69"/>
      <c r="AA47349" s="69"/>
    </row>
    <row r="47350" spans="24:27" x14ac:dyDescent="0.25">
      <c r="X47350" s="69"/>
      <c r="Y47350" s="69"/>
      <c r="Z47350" s="69"/>
      <c r="AA47350" s="69"/>
    </row>
    <row r="47351" spans="24:27" x14ac:dyDescent="0.25">
      <c r="X47351" s="69"/>
      <c r="Y47351" s="69"/>
      <c r="Z47351" s="69"/>
      <c r="AA47351" s="69"/>
    </row>
    <row r="47352" spans="24:27" x14ac:dyDescent="0.25">
      <c r="X47352" s="69"/>
      <c r="Y47352" s="69"/>
      <c r="Z47352" s="69"/>
      <c r="AA47352" s="69"/>
    </row>
    <row r="47353" spans="24:27" x14ac:dyDescent="0.25">
      <c r="X47353" s="69"/>
      <c r="Y47353" s="69"/>
      <c r="Z47353" s="69"/>
      <c r="AA47353" s="69"/>
    </row>
    <row r="47354" spans="24:27" x14ac:dyDescent="0.25">
      <c r="X47354" s="69"/>
      <c r="Y47354" s="69"/>
      <c r="Z47354" s="69"/>
      <c r="AA47354" s="69"/>
    </row>
    <row r="47355" spans="24:27" x14ac:dyDescent="0.25">
      <c r="X47355" s="69"/>
      <c r="Y47355" s="69"/>
      <c r="Z47355" s="69"/>
      <c r="AA47355" s="69"/>
    </row>
    <row r="47356" spans="24:27" x14ac:dyDescent="0.25">
      <c r="X47356" s="69"/>
      <c r="Y47356" s="69"/>
      <c r="Z47356" s="69"/>
      <c r="AA47356" s="69"/>
    </row>
    <row r="47357" spans="24:27" x14ac:dyDescent="0.25">
      <c r="X47357" s="69"/>
      <c r="Y47357" s="69"/>
      <c r="Z47357" s="69"/>
      <c r="AA47357" s="69"/>
    </row>
    <row r="47358" spans="24:27" x14ac:dyDescent="0.25">
      <c r="X47358" s="69"/>
      <c r="Y47358" s="69"/>
      <c r="Z47358" s="69"/>
      <c r="AA47358" s="69"/>
    </row>
    <row r="47359" spans="24:27" x14ac:dyDescent="0.25">
      <c r="X47359" s="69"/>
      <c r="Y47359" s="69"/>
      <c r="Z47359" s="69"/>
      <c r="AA47359" s="69"/>
    </row>
    <row r="47360" spans="24:27" x14ac:dyDescent="0.25">
      <c r="X47360" s="69"/>
      <c r="Y47360" s="69"/>
      <c r="Z47360" s="69"/>
      <c r="AA47360" s="69"/>
    </row>
    <row r="47361" spans="24:27" x14ac:dyDescent="0.25">
      <c r="X47361" s="69"/>
      <c r="Y47361" s="69"/>
      <c r="Z47361" s="69"/>
      <c r="AA47361" s="69"/>
    </row>
    <row r="47362" spans="24:27" x14ac:dyDescent="0.25">
      <c r="X47362" s="69"/>
      <c r="Y47362" s="69"/>
      <c r="Z47362" s="69"/>
      <c r="AA47362" s="69"/>
    </row>
    <row r="47363" spans="24:27" x14ac:dyDescent="0.25">
      <c r="X47363" s="69"/>
      <c r="Y47363" s="69"/>
      <c r="Z47363" s="69"/>
      <c r="AA47363" s="69"/>
    </row>
    <row r="47364" spans="24:27" x14ac:dyDescent="0.25">
      <c r="X47364" s="69"/>
      <c r="Y47364" s="69"/>
      <c r="Z47364" s="69"/>
      <c r="AA47364" s="69"/>
    </row>
    <row r="47365" spans="24:27" x14ac:dyDescent="0.25">
      <c r="X47365" s="69"/>
      <c r="Y47365" s="69"/>
      <c r="Z47365" s="69"/>
      <c r="AA47365" s="69"/>
    </row>
    <row r="47366" spans="24:27" x14ac:dyDescent="0.25">
      <c r="X47366" s="69"/>
      <c r="Y47366" s="69"/>
      <c r="Z47366" s="69"/>
      <c r="AA47366" s="69"/>
    </row>
    <row r="47367" spans="24:27" x14ac:dyDescent="0.25">
      <c r="X47367" s="69"/>
      <c r="Y47367" s="69"/>
      <c r="Z47367" s="69"/>
      <c r="AA47367" s="69"/>
    </row>
    <row r="47368" spans="24:27" x14ac:dyDescent="0.25">
      <c r="X47368" s="69"/>
      <c r="Y47368" s="69"/>
      <c r="Z47368" s="69"/>
      <c r="AA47368" s="69"/>
    </row>
    <row r="47369" spans="24:27" x14ac:dyDescent="0.25">
      <c r="X47369" s="69"/>
      <c r="Y47369" s="69"/>
      <c r="Z47369" s="69"/>
      <c r="AA47369" s="69"/>
    </row>
    <row r="47370" spans="24:27" x14ac:dyDescent="0.25">
      <c r="X47370" s="69"/>
      <c r="Y47370" s="69"/>
      <c r="Z47370" s="69"/>
      <c r="AA47370" s="69"/>
    </row>
    <row r="47371" spans="24:27" x14ac:dyDescent="0.25">
      <c r="X47371" s="69"/>
      <c r="Y47371" s="69"/>
      <c r="Z47371" s="69"/>
      <c r="AA47371" s="69"/>
    </row>
    <row r="47372" spans="24:27" x14ac:dyDescent="0.25">
      <c r="X47372" s="69"/>
      <c r="Y47372" s="69"/>
      <c r="Z47372" s="69"/>
      <c r="AA47372" s="69"/>
    </row>
    <row r="47373" spans="24:27" x14ac:dyDescent="0.25">
      <c r="X47373" s="69"/>
      <c r="Y47373" s="69"/>
      <c r="Z47373" s="69"/>
      <c r="AA47373" s="69"/>
    </row>
    <row r="47374" spans="24:27" x14ac:dyDescent="0.25">
      <c r="X47374" s="69"/>
      <c r="Y47374" s="69"/>
      <c r="Z47374" s="69"/>
      <c r="AA47374" s="69"/>
    </row>
    <row r="47375" spans="24:27" x14ac:dyDescent="0.25">
      <c r="X47375" s="69"/>
      <c r="Y47375" s="69"/>
      <c r="Z47375" s="69"/>
      <c r="AA47375" s="69"/>
    </row>
    <row r="47376" spans="24:27" x14ac:dyDescent="0.25">
      <c r="X47376" s="69"/>
      <c r="Y47376" s="69"/>
      <c r="Z47376" s="69"/>
      <c r="AA47376" s="69"/>
    </row>
    <row r="47377" spans="24:27" x14ac:dyDescent="0.25">
      <c r="X47377" s="69"/>
      <c r="Y47377" s="69"/>
      <c r="Z47377" s="69"/>
      <c r="AA47377" s="69"/>
    </row>
    <row r="47378" spans="24:27" x14ac:dyDescent="0.25">
      <c r="X47378" s="69"/>
      <c r="Y47378" s="69"/>
      <c r="Z47378" s="69"/>
      <c r="AA47378" s="69"/>
    </row>
    <row r="47379" spans="24:27" x14ac:dyDescent="0.25">
      <c r="X47379" s="69"/>
      <c r="Y47379" s="69"/>
      <c r="Z47379" s="69"/>
      <c r="AA47379" s="69"/>
    </row>
    <row r="47380" spans="24:27" x14ac:dyDescent="0.25">
      <c r="X47380" s="69"/>
      <c r="Y47380" s="69"/>
      <c r="Z47380" s="69"/>
      <c r="AA47380" s="69"/>
    </row>
    <row r="47381" spans="24:27" x14ac:dyDescent="0.25">
      <c r="X47381" s="69"/>
      <c r="Y47381" s="69"/>
      <c r="Z47381" s="69"/>
      <c r="AA47381" s="69"/>
    </row>
    <row r="47382" spans="24:27" x14ac:dyDescent="0.25">
      <c r="X47382" s="69"/>
      <c r="Y47382" s="69"/>
      <c r="Z47382" s="69"/>
      <c r="AA47382" s="69"/>
    </row>
    <row r="47383" spans="24:27" x14ac:dyDescent="0.25">
      <c r="X47383" s="69"/>
      <c r="Y47383" s="69"/>
      <c r="Z47383" s="69"/>
      <c r="AA47383" s="69"/>
    </row>
    <row r="47384" spans="24:27" x14ac:dyDescent="0.25">
      <c r="X47384" s="69"/>
      <c r="Y47384" s="69"/>
      <c r="Z47384" s="69"/>
      <c r="AA47384" s="69"/>
    </row>
    <row r="47385" spans="24:27" x14ac:dyDescent="0.25">
      <c r="X47385" s="69"/>
      <c r="Y47385" s="69"/>
      <c r="Z47385" s="69"/>
      <c r="AA47385" s="69"/>
    </row>
    <row r="47386" spans="24:27" x14ac:dyDescent="0.25">
      <c r="X47386" s="69"/>
      <c r="Y47386" s="69"/>
      <c r="Z47386" s="69"/>
      <c r="AA47386" s="69"/>
    </row>
    <row r="47387" spans="24:27" x14ac:dyDescent="0.25">
      <c r="X47387" s="69"/>
      <c r="Y47387" s="69"/>
      <c r="Z47387" s="69"/>
      <c r="AA47387" s="69"/>
    </row>
    <row r="47388" spans="24:27" x14ac:dyDescent="0.25">
      <c r="X47388" s="69"/>
      <c r="Y47388" s="69"/>
      <c r="Z47388" s="69"/>
      <c r="AA47388" s="69"/>
    </row>
    <row r="47389" spans="24:27" x14ac:dyDescent="0.25">
      <c r="X47389" s="69"/>
      <c r="Y47389" s="69"/>
      <c r="Z47389" s="69"/>
      <c r="AA47389" s="69"/>
    </row>
    <row r="47390" spans="24:27" x14ac:dyDescent="0.25">
      <c r="X47390" s="69"/>
      <c r="Y47390" s="69"/>
      <c r="Z47390" s="69"/>
      <c r="AA47390" s="69"/>
    </row>
    <row r="47391" spans="24:27" x14ac:dyDescent="0.25">
      <c r="X47391" s="69"/>
      <c r="Y47391" s="69"/>
      <c r="Z47391" s="69"/>
      <c r="AA47391" s="69"/>
    </row>
    <row r="47392" spans="24:27" x14ac:dyDescent="0.25">
      <c r="X47392" s="69"/>
      <c r="Y47392" s="69"/>
      <c r="Z47392" s="69"/>
      <c r="AA47392" s="69"/>
    </row>
    <row r="47393" spans="24:27" x14ac:dyDescent="0.25">
      <c r="X47393" s="69"/>
      <c r="Y47393" s="69"/>
      <c r="Z47393" s="69"/>
      <c r="AA47393" s="69"/>
    </row>
    <row r="47394" spans="24:27" x14ac:dyDescent="0.25">
      <c r="X47394" s="69"/>
      <c r="Y47394" s="69"/>
      <c r="Z47394" s="69"/>
      <c r="AA47394" s="69"/>
    </row>
    <row r="47395" spans="24:27" x14ac:dyDescent="0.25">
      <c r="X47395" s="69"/>
      <c r="Y47395" s="69"/>
      <c r="Z47395" s="69"/>
      <c r="AA47395" s="69"/>
    </row>
    <row r="47396" spans="24:27" x14ac:dyDescent="0.25">
      <c r="X47396" s="69"/>
      <c r="Y47396" s="69"/>
      <c r="Z47396" s="69"/>
      <c r="AA47396" s="69"/>
    </row>
    <row r="47397" spans="24:27" x14ac:dyDescent="0.25">
      <c r="X47397" s="69"/>
      <c r="Y47397" s="69"/>
      <c r="Z47397" s="69"/>
      <c r="AA47397" s="69"/>
    </row>
    <row r="47398" spans="24:27" x14ac:dyDescent="0.25">
      <c r="X47398" s="69"/>
      <c r="Y47398" s="69"/>
      <c r="Z47398" s="69"/>
      <c r="AA47398" s="69"/>
    </row>
    <row r="47399" spans="24:27" x14ac:dyDescent="0.25">
      <c r="X47399" s="69"/>
      <c r="Y47399" s="69"/>
      <c r="Z47399" s="69"/>
      <c r="AA47399" s="69"/>
    </row>
    <row r="47400" spans="24:27" x14ac:dyDescent="0.25">
      <c r="X47400" s="69"/>
      <c r="Y47400" s="69"/>
      <c r="Z47400" s="69"/>
      <c r="AA47400" s="69"/>
    </row>
    <row r="47401" spans="24:27" x14ac:dyDescent="0.25">
      <c r="X47401" s="69"/>
      <c r="Y47401" s="69"/>
      <c r="Z47401" s="69"/>
      <c r="AA47401" s="69"/>
    </row>
    <row r="47402" spans="24:27" x14ac:dyDescent="0.25">
      <c r="X47402" s="69"/>
      <c r="Y47402" s="69"/>
      <c r="Z47402" s="69"/>
      <c r="AA47402" s="69"/>
    </row>
    <row r="47403" spans="24:27" x14ac:dyDescent="0.25">
      <c r="X47403" s="69"/>
      <c r="Y47403" s="69"/>
      <c r="Z47403" s="69"/>
      <c r="AA47403" s="69"/>
    </row>
    <row r="47404" spans="24:27" x14ac:dyDescent="0.25">
      <c r="X47404" s="69"/>
      <c r="Y47404" s="69"/>
      <c r="Z47404" s="69"/>
      <c r="AA47404" s="69"/>
    </row>
    <row r="47405" spans="24:27" x14ac:dyDescent="0.25">
      <c r="X47405" s="69"/>
      <c r="Y47405" s="69"/>
      <c r="Z47405" s="69"/>
      <c r="AA47405" s="69"/>
    </row>
    <row r="47406" spans="24:27" x14ac:dyDescent="0.25">
      <c r="X47406" s="69"/>
      <c r="Y47406" s="69"/>
      <c r="Z47406" s="69"/>
      <c r="AA47406" s="69"/>
    </row>
    <row r="47407" spans="24:27" x14ac:dyDescent="0.25">
      <c r="X47407" s="69"/>
      <c r="Y47407" s="69"/>
      <c r="Z47407" s="69"/>
      <c r="AA47407" s="69"/>
    </row>
    <row r="47408" spans="24:27" x14ac:dyDescent="0.25">
      <c r="X47408" s="69"/>
      <c r="Y47408" s="69"/>
      <c r="Z47408" s="69"/>
      <c r="AA47408" s="69"/>
    </row>
    <row r="47409" spans="24:27" x14ac:dyDescent="0.25">
      <c r="X47409" s="69"/>
      <c r="Y47409" s="69"/>
      <c r="Z47409" s="69"/>
      <c r="AA47409" s="69"/>
    </row>
    <row r="47410" spans="24:27" x14ac:dyDescent="0.25">
      <c r="X47410" s="69"/>
      <c r="Y47410" s="69"/>
      <c r="Z47410" s="69"/>
      <c r="AA47410" s="69"/>
    </row>
    <row r="47411" spans="24:27" x14ac:dyDescent="0.25">
      <c r="X47411" s="69"/>
      <c r="Y47411" s="69"/>
      <c r="Z47411" s="69"/>
      <c r="AA47411" s="69"/>
    </row>
    <row r="47412" spans="24:27" x14ac:dyDescent="0.25">
      <c r="X47412" s="69"/>
      <c r="Y47412" s="69"/>
      <c r="Z47412" s="69"/>
      <c r="AA47412" s="69"/>
    </row>
    <row r="47413" spans="24:27" x14ac:dyDescent="0.25">
      <c r="X47413" s="69"/>
      <c r="Y47413" s="69"/>
      <c r="Z47413" s="69"/>
      <c r="AA47413" s="69"/>
    </row>
    <row r="47414" spans="24:27" x14ac:dyDescent="0.25">
      <c r="X47414" s="69"/>
      <c r="Y47414" s="69"/>
      <c r="Z47414" s="69"/>
      <c r="AA47414" s="69"/>
    </row>
    <row r="47415" spans="24:27" x14ac:dyDescent="0.25">
      <c r="X47415" s="69"/>
      <c r="Y47415" s="69"/>
      <c r="Z47415" s="69"/>
      <c r="AA47415" s="69"/>
    </row>
    <row r="47416" spans="24:27" x14ac:dyDescent="0.25">
      <c r="X47416" s="69"/>
      <c r="Y47416" s="69"/>
      <c r="Z47416" s="69"/>
      <c r="AA47416" s="69"/>
    </row>
    <row r="47417" spans="24:27" x14ac:dyDescent="0.25">
      <c r="X47417" s="69"/>
      <c r="Y47417" s="69"/>
      <c r="Z47417" s="69"/>
      <c r="AA47417" s="69"/>
    </row>
    <row r="47418" spans="24:27" x14ac:dyDescent="0.25">
      <c r="X47418" s="69"/>
      <c r="Y47418" s="69"/>
      <c r="Z47418" s="69"/>
      <c r="AA47418" s="69"/>
    </row>
    <row r="47419" spans="24:27" x14ac:dyDescent="0.25">
      <c r="X47419" s="69"/>
      <c r="Y47419" s="69"/>
      <c r="Z47419" s="69"/>
      <c r="AA47419" s="69"/>
    </row>
    <row r="47420" spans="24:27" x14ac:dyDescent="0.25">
      <c r="X47420" s="69"/>
      <c r="Y47420" s="69"/>
      <c r="Z47420" s="69"/>
      <c r="AA47420" s="69"/>
    </row>
    <row r="47421" spans="24:27" x14ac:dyDescent="0.25">
      <c r="X47421" s="69"/>
      <c r="Y47421" s="69"/>
      <c r="Z47421" s="69"/>
      <c r="AA47421" s="69"/>
    </row>
    <row r="47422" spans="24:27" x14ac:dyDescent="0.25">
      <c r="X47422" s="69"/>
      <c r="Y47422" s="69"/>
      <c r="Z47422" s="69"/>
      <c r="AA47422" s="69"/>
    </row>
    <row r="47423" spans="24:27" x14ac:dyDescent="0.25">
      <c r="X47423" s="69"/>
      <c r="Y47423" s="69"/>
      <c r="Z47423" s="69"/>
      <c r="AA47423" s="69"/>
    </row>
    <row r="47424" spans="24:27" x14ac:dyDescent="0.25">
      <c r="X47424" s="69"/>
      <c r="Y47424" s="69"/>
      <c r="Z47424" s="69"/>
      <c r="AA47424" s="69"/>
    </row>
    <row r="47425" spans="24:27" x14ac:dyDescent="0.25">
      <c r="X47425" s="69"/>
      <c r="Y47425" s="69"/>
      <c r="Z47425" s="69"/>
      <c r="AA47425" s="69"/>
    </row>
    <row r="47426" spans="24:27" x14ac:dyDescent="0.25">
      <c r="X47426" s="69"/>
      <c r="Y47426" s="69"/>
      <c r="Z47426" s="69"/>
      <c r="AA47426" s="69"/>
    </row>
    <row r="47427" spans="24:27" x14ac:dyDescent="0.25">
      <c r="X47427" s="69"/>
      <c r="Y47427" s="69"/>
      <c r="Z47427" s="69"/>
      <c r="AA47427" s="69"/>
    </row>
    <row r="47428" spans="24:27" x14ac:dyDescent="0.25">
      <c r="X47428" s="69"/>
      <c r="Y47428" s="69"/>
      <c r="Z47428" s="69"/>
      <c r="AA47428" s="69"/>
    </row>
    <row r="47429" spans="24:27" x14ac:dyDescent="0.25">
      <c r="X47429" s="69"/>
      <c r="Y47429" s="69"/>
      <c r="Z47429" s="69"/>
      <c r="AA47429" s="69"/>
    </row>
    <row r="47430" spans="24:27" x14ac:dyDescent="0.25">
      <c r="X47430" s="69"/>
      <c r="Y47430" s="69"/>
      <c r="Z47430" s="69"/>
      <c r="AA47430" s="69"/>
    </row>
    <row r="47431" spans="24:27" x14ac:dyDescent="0.25">
      <c r="X47431" s="69"/>
      <c r="Y47431" s="69"/>
      <c r="Z47431" s="69"/>
      <c r="AA47431" s="69"/>
    </row>
    <row r="47432" spans="24:27" x14ac:dyDescent="0.25">
      <c r="X47432" s="69"/>
      <c r="Y47432" s="69"/>
      <c r="Z47432" s="69"/>
      <c r="AA47432" s="69"/>
    </row>
    <row r="47433" spans="24:27" x14ac:dyDescent="0.25">
      <c r="X47433" s="69"/>
      <c r="Y47433" s="69"/>
      <c r="Z47433" s="69"/>
      <c r="AA47433" s="69"/>
    </row>
    <row r="47434" spans="24:27" x14ac:dyDescent="0.25">
      <c r="X47434" s="69"/>
      <c r="Y47434" s="69"/>
      <c r="Z47434" s="69"/>
      <c r="AA47434" s="69"/>
    </row>
    <row r="47435" spans="24:27" x14ac:dyDescent="0.25">
      <c r="X47435" s="69"/>
      <c r="Y47435" s="69"/>
      <c r="Z47435" s="69"/>
      <c r="AA47435" s="69"/>
    </row>
    <row r="47436" spans="24:27" x14ac:dyDescent="0.25">
      <c r="X47436" s="69"/>
      <c r="Y47436" s="69"/>
      <c r="Z47436" s="69"/>
      <c r="AA47436" s="69"/>
    </row>
    <row r="47437" spans="24:27" x14ac:dyDescent="0.25">
      <c r="X47437" s="69"/>
      <c r="Y47437" s="69"/>
      <c r="Z47437" s="69"/>
      <c r="AA47437" s="69"/>
    </row>
    <row r="47438" spans="24:27" x14ac:dyDescent="0.25">
      <c r="X47438" s="69"/>
      <c r="Y47438" s="69"/>
      <c r="Z47438" s="69"/>
      <c r="AA47438" s="69"/>
    </row>
    <row r="47439" spans="24:27" x14ac:dyDescent="0.25">
      <c r="X47439" s="69"/>
      <c r="Y47439" s="69"/>
      <c r="Z47439" s="69"/>
      <c r="AA47439" s="69"/>
    </row>
    <row r="47440" spans="24:27" x14ac:dyDescent="0.25">
      <c r="X47440" s="69"/>
      <c r="Y47440" s="69"/>
      <c r="Z47440" s="69"/>
      <c r="AA47440" s="69"/>
    </row>
    <row r="47441" spans="24:27" x14ac:dyDescent="0.25">
      <c r="X47441" s="69"/>
      <c r="Y47441" s="69"/>
      <c r="Z47441" s="69"/>
      <c r="AA47441" s="69"/>
    </row>
    <row r="47442" spans="24:27" x14ac:dyDescent="0.25">
      <c r="X47442" s="69"/>
      <c r="Y47442" s="69"/>
      <c r="Z47442" s="69"/>
      <c r="AA47442" s="69"/>
    </row>
    <row r="47443" spans="24:27" x14ac:dyDescent="0.25">
      <c r="X47443" s="69"/>
      <c r="Y47443" s="69"/>
      <c r="Z47443" s="69"/>
      <c r="AA47443" s="69"/>
    </row>
    <row r="47444" spans="24:27" x14ac:dyDescent="0.25">
      <c r="X47444" s="69"/>
      <c r="Y47444" s="69"/>
      <c r="Z47444" s="69"/>
      <c r="AA47444" s="69"/>
    </row>
    <row r="47445" spans="24:27" x14ac:dyDescent="0.25">
      <c r="X47445" s="69"/>
      <c r="Y47445" s="69"/>
      <c r="Z47445" s="69"/>
      <c r="AA47445" s="69"/>
    </row>
    <row r="47446" spans="24:27" x14ac:dyDescent="0.25">
      <c r="X47446" s="69"/>
      <c r="Y47446" s="69"/>
      <c r="Z47446" s="69"/>
      <c r="AA47446" s="69"/>
    </row>
    <row r="47447" spans="24:27" x14ac:dyDescent="0.25">
      <c r="X47447" s="69"/>
      <c r="Y47447" s="69"/>
      <c r="Z47447" s="69"/>
      <c r="AA47447" s="69"/>
    </row>
    <row r="47448" spans="24:27" x14ac:dyDescent="0.25">
      <c r="X47448" s="69"/>
      <c r="Y47448" s="69"/>
      <c r="Z47448" s="69"/>
      <c r="AA47448" s="69"/>
    </row>
    <row r="47449" spans="24:27" x14ac:dyDescent="0.25">
      <c r="X47449" s="69"/>
      <c r="Y47449" s="69"/>
      <c r="Z47449" s="69"/>
      <c r="AA47449" s="69"/>
    </row>
    <row r="47450" spans="24:27" x14ac:dyDescent="0.25">
      <c r="X47450" s="69"/>
      <c r="Y47450" s="69"/>
      <c r="Z47450" s="69"/>
      <c r="AA47450" s="69"/>
    </row>
    <row r="47451" spans="24:27" x14ac:dyDescent="0.25">
      <c r="X47451" s="69"/>
      <c r="Y47451" s="69"/>
      <c r="Z47451" s="69"/>
      <c r="AA47451" s="69"/>
    </row>
    <row r="47452" spans="24:27" x14ac:dyDescent="0.25">
      <c r="X47452" s="69"/>
      <c r="Y47452" s="69"/>
      <c r="Z47452" s="69"/>
      <c r="AA47452" s="69"/>
    </row>
    <row r="47453" spans="24:27" x14ac:dyDescent="0.25">
      <c r="X47453" s="69"/>
      <c r="Y47453" s="69"/>
      <c r="Z47453" s="69"/>
      <c r="AA47453" s="69"/>
    </row>
    <row r="47454" spans="24:27" x14ac:dyDescent="0.25">
      <c r="X47454" s="69"/>
      <c r="Y47454" s="69"/>
      <c r="Z47454" s="69"/>
      <c r="AA47454" s="69"/>
    </row>
    <row r="47455" spans="24:27" x14ac:dyDescent="0.25">
      <c r="X47455" s="69"/>
      <c r="Y47455" s="69"/>
      <c r="Z47455" s="69"/>
      <c r="AA47455" s="69"/>
    </row>
    <row r="47456" spans="24:27" x14ac:dyDescent="0.25">
      <c r="X47456" s="69"/>
      <c r="Y47456" s="69"/>
      <c r="Z47456" s="69"/>
      <c r="AA47456" s="69"/>
    </row>
    <row r="47457" spans="24:27" x14ac:dyDescent="0.25">
      <c r="X47457" s="69"/>
      <c r="Y47457" s="69"/>
      <c r="Z47457" s="69"/>
      <c r="AA47457" s="69"/>
    </row>
    <row r="47458" spans="24:27" x14ac:dyDescent="0.25">
      <c r="X47458" s="69"/>
      <c r="Y47458" s="69"/>
      <c r="Z47458" s="69"/>
      <c r="AA47458" s="69"/>
    </row>
    <row r="47459" spans="24:27" x14ac:dyDescent="0.25">
      <c r="X47459" s="69"/>
      <c r="Y47459" s="69"/>
      <c r="Z47459" s="69"/>
      <c r="AA47459" s="69"/>
    </row>
    <row r="47460" spans="24:27" x14ac:dyDescent="0.25">
      <c r="X47460" s="69"/>
      <c r="Y47460" s="69"/>
      <c r="Z47460" s="69"/>
      <c r="AA47460" s="69"/>
    </row>
    <row r="47461" spans="24:27" x14ac:dyDescent="0.25">
      <c r="X47461" s="69"/>
      <c r="Y47461" s="69"/>
      <c r="Z47461" s="69"/>
      <c r="AA47461" s="69"/>
    </row>
    <row r="47462" spans="24:27" x14ac:dyDescent="0.25">
      <c r="X47462" s="69"/>
      <c r="Y47462" s="69"/>
      <c r="Z47462" s="69"/>
      <c r="AA47462" s="69"/>
    </row>
    <row r="47463" spans="24:27" x14ac:dyDescent="0.25">
      <c r="X47463" s="69"/>
      <c r="Y47463" s="69"/>
      <c r="Z47463" s="69"/>
      <c r="AA47463" s="69"/>
    </row>
    <row r="47464" spans="24:27" x14ac:dyDescent="0.25">
      <c r="X47464" s="69"/>
      <c r="Y47464" s="69"/>
      <c r="Z47464" s="69"/>
      <c r="AA47464" s="69"/>
    </row>
    <row r="47465" spans="24:27" x14ac:dyDescent="0.25">
      <c r="X47465" s="69"/>
      <c r="Y47465" s="69"/>
      <c r="Z47465" s="69"/>
      <c r="AA47465" s="69"/>
    </row>
    <row r="47466" spans="24:27" x14ac:dyDescent="0.25">
      <c r="X47466" s="69"/>
      <c r="Y47466" s="69"/>
      <c r="Z47466" s="69"/>
      <c r="AA47466" s="69"/>
    </row>
    <row r="47467" spans="24:27" x14ac:dyDescent="0.25">
      <c r="X47467" s="69"/>
      <c r="Y47467" s="69"/>
      <c r="Z47467" s="69"/>
      <c r="AA47467" s="69"/>
    </row>
    <row r="47468" spans="24:27" x14ac:dyDescent="0.25">
      <c r="X47468" s="69"/>
      <c r="Y47468" s="69"/>
      <c r="Z47468" s="69"/>
      <c r="AA47468" s="69"/>
    </row>
    <row r="47469" spans="24:27" x14ac:dyDescent="0.25">
      <c r="X47469" s="69"/>
      <c r="Y47469" s="69"/>
      <c r="Z47469" s="69"/>
      <c r="AA47469" s="69"/>
    </row>
    <row r="47470" spans="24:27" x14ac:dyDescent="0.25">
      <c r="X47470" s="69"/>
      <c r="Y47470" s="69"/>
      <c r="Z47470" s="69"/>
      <c r="AA47470" s="69"/>
    </row>
    <row r="47471" spans="24:27" x14ac:dyDescent="0.25">
      <c r="X47471" s="69"/>
      <c r="Y47471" s="69"/>
      <c r="Z47471" s="69"/>
      <c r="AA47471" s="69"/>
    </row>
    <row r="47472" spans="24:27" x14ac:dyDescent="0.25">
      <c r="X47472" s="69"/>
      <c r="Y47472" s="69"/>
      <c r="Z47472" s="69"/>
      <c r="AA47472" s="69"/>
    </row>
    <row r="47473" spans="24:27" x14ac:dyDescent="0.25">
      <c r="X47473" s="69"/>
      <c r="Y47473" s="69"/>
      <c r="Z47473" s="69"/>
      <c r="AA47473" s="69"/>
    </row>
    <row r="47474" spans="24:27" x14ac:dyDescent="0.25">
      <c r="X47474" s="69"/>
      <c r="Y47474" s="69"/>
      <c r="Z47474" s="69"/>
      <c r="AA47474" s="69"/>
    </row>
    <row r="47475" spans="24:27" x14ac:dyDescent="0.25">
      <c r="X47475" s="69"/>
      <c r="Y47475" s="69"/>
      <c r="Z47475" s="69"/>
      <c r="AA47475" s="69"/>
    </row>
    <row r="47476" spans="24:27" x14ac:dyDescent="0.25">
      <c r="X47476" s="69"/>
      <c r="Y47476" s="69"/>
      <c r="Z47476" s="69"/>
      <c r="AA47476" s="69"/>
    </row>
    <row r="47477" spans="24:27" x14ac:dyDescent="0.25">
      <c r="X47477" s="69"/>
      <c r="Y47477" s="69"/>
      <c r="Z47477" s="69"/>
      <c r="AA47477" s="69"/>
    </row>
    <row r="47478" spans="24:27" x14ac:dyDescent="0.25">
      <c r="X47478" s="69"/>
      <c r="Y47478" s="69"/>
      <c r="Z47478" s="69"/>
      <c r="AA47478" s="69"/>
    </row>
    <row r="47479" spans="24:27" x14ac:dyDescent="0.25">
      <c r="X47479" s="69"/>
      <c r="Y47479" s="69"/>
      <c r="Z47479" s="69"/>
      <c r="AA47479" s="69"/>
    </row>
    <row r="47480" spans="24:27" x14ac:dyDescent="0.25">
      <c r="X47480" s="69"/>
      <c r="Y47480" s="69"/>
      <c r="Z47480" s="69"/>
      <c r="AA47480" s="69"/>
    </row>
    <row r="47481" spans="24:27" x14ac:dyDescent="0.25">
      <c r="X47481" s="69"/>
      <c r="Y47481" s="69"/>
      <c r="Z47481" s="69"/>
      <c r="AA47481" s="69"/>
    </row>
    <row r="47482" spans="24:27" x14ac:dyDescent="0.25">
      <c r="X47482" s="69"/>
      <c r="Y47482" s="69"/>
      <c r="Z47482" s="69"/>
      <c r="AA47482" s="69"/>
    </row>
    <row r="47483" spans="24:27" x14ac:dyDescent="0.25">
      <c r="X47483" s="69"/>
      <c r="Y47483" s="69"/>
      <c r="Z47483" s="69"/>
      <c r="AA47483" s="69"/>
    </row>
    <row r="47484" spans="24:27" x14ac:dyDescent="0.25">
      <c r="X47484" s="69"/>
      <c r="Y47484" s="69"/>
      <c r="Z47484" s="69"/>
      <c r="AA47484" s="69"/>
    </row>
    <row r="47485" spans="24:27" x14ac:dyDescent="0.25">
      <c r="X47485" s="69"/>
      <c r="Y47485" s="69"/>
      <c r="Z47485" s="69"/>
      <c r="AA47485" s="69"/>
    </row>
    <row r="47486" spans="24:27" x14ac:dyDescent="0.25">
      <c r="X47486" s="69"/>
      <c r="Y47486" s="69"/>
      <c r="Z47486" s="69"/>
      <c r="AA47486" s="69"/>
    </row>
    <row r="47487" spans="24:27" x14ac:dyDescent="0.25">
      <c r="X47487" s="69"/>
      <c r="Y47487" s="69"/>
      <c r="Z47487" s="69"/>
      <c r="AA47487" s="69"/>
    </row>
    <row r="47488" spans="24:27" x14ac:dyDescent="0.25">
      <c r="X47488" s="69"/>
      <c r="Y47488" s="69"/>
      <c r="Z47488" s="69"/>
      <c r="AA47488" s="69"/>
    </row>
    <row r="47489" spans="24:27" x14ac:dyDescent="0.25">
      <c r="X47489" s="69"/>
      <c r="Y47489" s="69"/>
      <c r="Z47489" s="69"/>
      <c r="AA47489" s="69"/>
    </row>
    <row r="47490" spans="24:27" x14ac:dyDescent="0.25">
      <c r="X47490" s="69"/>
      <c r="Y47490" s="69"/>
      <c r="Z47490" s="69"/>
      <c r="AA47490" s="69"/>
    </row>
    <row r="47491" spans="24:27" x14ac:dyDescent="0.25">
      <c r="X47491" s="69"/>
      <c r="Y47491" s="69"/>
      <c r="Z47491" s="69"/>
      <c r="AA47491" s="69"/>
    </row>
    <row r="47492" spans="24:27" x14ac:dyDescent="0.25">
      <c r="X47492" s="69"/>
      <c r="Y47492" s="69"/>
      <c r="Z47492" s="69"/>
      <c r="AA47492" s="69"/>
    </row>
    <row r="47493" spans="24:27" x14ac:dyDescent="0.25">
      <c r="X47493" s="69"/>
      <c r="Y47493" s="69"/>
      <c r="Z47493" s="69"/>
      <c r="AA47493" s="69"/>
    </row>
    <row r="47494" spans="24:27" x14ac:dyDescent="0.25">
      <c r="X47494" s="69"/>
      <c r="Y47494" s="69"/>
      <c r="Z47494" s="69"/>
      <c r="AA47494" s="69"/>
    </row>
    <row r="47495" spans="24:27" x14ac:dyDescent="0.25">
      <c r="X47495" s="69"/>
      <c r="Y47495" s="69"/>
      <c r="Z47495" s="69"/>
      <c r="AA47495" s="69"/>
    </row>
    <row r="47496" spans="24:27" x14ac:dyDescent="0.25">
      <c r="X47496" s="69"/>
      <c r="Y47496" s="69"/>
      <c r="Z47496" s="69"/>
      <c r="AA47496" s="69"/>
    </row>
    <row r="47497" spans="24:27" x14ac:dyDescent="0.25">
      <c r="X47497" s="69"/>
      <c r="Y47497" s="69"/>
      <c r="Z47497" s="69"/>
      <c r="AA47497" s="69"/>
    </row>
    <row r="47498" spans="24:27" x14ac:dyDescent="0.25">
      <c r="X47498" s="69"/>
      <c r="Y47498" s="69"/>
      <c r="Z47498" s="69"/>
      <c r="AA47498" s="69"/>
    </row>
    <row r="47499" spans="24:27" x14ac:dyDescent="0.25">
      <c r="X47499" s="69"/>
      <c r="Y47499" s="69"/>
      <c r="Z47499" s="69"/>
      <c r="AA47499" s="69"/>
    </row>
    <row r="47500" spans="24:27" x14ac:dyDescent="0.25">
      <c r="X47500" s="69"/>
      <c r="Y47500" s="69"/>
      <c r="Z47500" s="69"/>
      <c r="AA47500" s="69"/>
    </row>
    <row r="47501" spans="24:27" x14ac:dyDescent="0.25">
      <c r="X47501" s="69"/>
      <c r="Y47501" s="69"/>
      <c r="Z47501" s="69"/>
      <c r="AA47501" s="69"/>
    </row>
    <row r="47502" spans="24:27" x14ac:dyDescent="0.25">
      <c r="X47502" s="69"/>
      <c r="Y47502" s="69"/>
      <c r="Z47502" s="69"/>
      <c r="AA47502" s="69"/>
    </row>
    <row r="47503" spans="24:27" x14ac:dyDescent="0.25">
      <c r="X47503" s="69"/>
      <c r="Y47503" s="69"/>
      <c r="Z47503" s="69"/>
      <c r="AA47503" s="69"/>
    </row>
    <row r="47504" spans="24:27" x14ac:dyDescent="0.25">
      <c r="X47504" s="69"/>
      <c r="Y47504" s="69"/>
      <c r="Z47504" s="69"/>
      <c r="AA47504" s="69"/>
    </row>
    <row r="47505" spans="24:27" x14ac:dyDescent="0.25">
      <c r="X47505" s="69"/>
      <c r="Y47505" s="69"/>
      <c r="Z47505" s="69"/>
      <c r="AA47505" s="69"/>
    </row>
    <row r="47506" spans="24:27" x14ac:dyDescent="0.25">
      <c r="X47506" s="69"/>
      <c r="Y47506" s="69"/>
      <c r="Z47506" s="69"/>
      <c r="AA47506" s="69"/>
    </row>
    <row r="47507" spans="24:27" x14ac:dyDescent="0.25">
      <c r="X47507" s="69"/>
      <c r="Y47507" s="69"/>
      <c r="Z47507" s="69"/>
      <c r="AA47507" s="69"/>
    </row>
    <row r="47508" spans="24:27" x14ac:dyDescent="0.25">
      <c r="X47508" s="69"/>
      <c r="Y47508" s="69"/>
      <c r="Z47508" s="69"/>
      <c r="AA47508" s="69"/>
    </row>
    <row r="47509" spans="24:27" x14ac:dyDescent="0.25">
      <c r="X47509" s="69"/>
      <c r="Y47509" s="69"/>
      <c r="Z47509" s="69"/>
      <c r="AA47509" s="69"/>
    </row>
    <row r="47510" spans="24:27" x14ac:dyDescent="0.25">
      <c r="X47510" s="69"/>
      <c r="Y47510" s="69"/>
      <c r="Z47510" s="69"/>
      <c r="AA47510" s="69"/>
    </row>
    <row r="47511" spans="24:27" x14ac:dyDescent="0.25">
      <c r="X47511" s="69"/>
      <c r="Y47511" s="69"/>
      <c r="Z47511" s="69"/>
      <c r="AA47511" s="69"/>
    </row>
    <row r="47512" spans="24:27" x14ac:dyDescent="0.25">
      <c r="X47512" s="69"/>
      <c r="Y47512" s="69"/>
      <c r="Z47512" s="69"/>
      <c r="AA47512" s="69"/>
    </row>
    <row r="47513" spans="24:27" x14ac:dyDescent="0.25">
      <c r="X47513" s="69"/>
      <c r="Y47513" s="69"/>
      <c r="Z47513" s="69"/>
      <c r="AA47513" s="69"/>
    </row>
    <row r="47514" spans="24:27" x14ac:dyDescent="0.25">
      <c r="X47514" s="69"/>
      <c r="Y47514" s="69"/>
      <c r="Z47514" s="69"/>
      <c r="AA47514" s="69"/>
    </row>
    <row r="47515" spans="24:27" x14ac:dyDescent="0.25">
      <c r="X47515" s="69"/>
      <c r="Y47515" s="69"/>
      <c r="Z47515" s="69"/>
      <c r="AA47515" s="69"/>
    </row>
    <row r="47516" spans="24:27" x14ac:dyDescent="0.25">
      <c r="X47516" s="69"/>
      <c r="Y47516" s="69"/>
      <c r="Z47516" s="69"/>
      <c r="AA47516" s="69"/>
    </row>
    <row r="47517" spans="24:27" x14ac:dyDescent="0.25">
      <c r="X47517" s="69"/>
      <c r="Y47517" s="69"/>
      <c r="Z47517" s="69"/>
      <c r="AA47517" s="69"/>
    </row>
    <row r="47518" spans="24:27" x14ac:dyDescent="0.25">
      <c r="X47518" s="69"/>
      <c r="Y47518" s="69"/>
      <c r="Z47518" s="69"/>
      <c r="AA47518" s="69"/>
    </row>
    <row r="47519" spans="24:27" x14ac:dyDescent="0.25">
      <c r="X47519" s="69"/>
      <c r="Y47519" s="69"/>
      <c r="Z47519" s="69"/>
      <c r="AA47519" s="69"/>
    </row>
    <row r="47520" spans="24:27" x14ac:dyDescent="0.25">
      <c r="X47520" s="69"/>
      <c r="Y47520" s="69"/>
      <c r="Z47520" s="69"/>
      <c r="AA47520" s="69"/>
    </row>
    <row r="47521" spans="24:27" x14ac:dyDescent="0.25">
      <c r="X47521" s="69"/>
      <c r="Y47521" s="69"/>
      <c r="Z47521" s="69"/>
      <c r="AA47521" s="69"/>
    </row>
    <row r="47522" spans="24:27" x14ac:dyDescent="0.25">
      <c r="X47522" s="69"/>
      <c r="Y47522" s="69"/>
      <c r="Z47522" s="69"/>
      <c r="AA47522" s="69"/>
    </row>
    <row r="47523" spans="24:27" x14ac:dyDescent="0.25">
      <c r="X47523" s="69"/>
      <c r="Y47523" s="69"/>
      <c r="Z47523" s="69"/>
      <c r="AA47523" s="69"/>
    </row>
    <row r="47524" spans="24:27" x14ac:dyDescent="0.25">
      <c r="X47524" s="69"/>
      <c r="Y47524" s="69"/>
      <c r="Z47524" s="69"/>
      <c r="AA47524" s="69"/>
    </row>
    <row r="47525" spans="24:27" x14ac:dyDescent="0.25">
      <c r="X47525" s="69"/>
      <c r="Y47525" s="69"/>
      <c r="Z47525" s="69"/>
      <c r="AA47525" s="69"/>
    </row>
    <row r="47526" spans="24:27" x14ac:dyDescent="0.25">
      <c r="X47526" s="69"/>
      <c r="Y47526" s="69"/>
      <c r="Z47526" s="69"/>
      <c r="AA47526" s="69"/>
    </row>
    <row r="47527" spans="24:27" x14ac:dyDescent="0.25">
      <c r="X47527" s="69"/>
      <c r="Y47527" s="69"/>
      <c r="Z47527" s="69"/>
      <c r="AA47527" s="69"/>
    </row>
    <row r="47528" spans="24:27" x14ac:dyDescent="0.25">
      <c r="X47528" s="69"/>
      <c r="Y47528" s="69"/>
      <c r="Z47528" s="69"/>
      <c r="AA47528" s="69"/>
    </row>
    <row r="47529" spans="24:27" x14ac:dyDescent="0.25">
      <c r="X47529" s="69"/>
      <c r="Y47529" s="69"/>
      <c r="Z47529" s="69"/>
      <c r="AA47529" s="69"/>
    </row>
    <row r="47530" spans="24:27" x14ac:dyDescent="0.25">
      <c r="X47530" s="69"/>
      <c r="Y47530" s="69"/>
      <c r="Z47530" s="69"/>
      <c r="AA47530" s="69"/>
    </row>
    <row r="47531" spans="24:27" x14ac:dyDescent="0.25">
      <c r="X47531" s="69"/>
      <c r="Y47531" s="69"/>
      <c r="Z47531" s="69"/>
      <c r="AA47531" s="69"/>
    </row>
    <row r="47532" spans="24:27" x14ac:dyDescent="0.25">
      <c r="X47532" s="69"/>
      <c r="Y47532" s="69"/>
      <c r="Z47532" s="69"/>
      <c r="AA47532" s="69"/>
    </row>
    <row r="47533" spans="24:27" x14ac:dyDescent="0.25">
      <c r="X47533" s="69"/>
      <c r="Y47533" s="69"/>
      <c r="Z47533" s="69"/>
      <c r="AA47533" s="69"/>
    </row>
    <row r="47534" spans="24:27" x14ac:dyDescent="0.25">
      <c r="X47534" s="69"/>
      <c r="Y47534" s="69"/>
      <c r="Z47534" s="69"/>
      <c r="AA47534" s="69"/>
    </row>
    <row r="47535" spans="24:27" x14ac:dyDescent="0.25">
      <c r="X47535" s="69"/>
      <c r="Y47535" s="69"/>
      <c r="Z47535" s="69"/>
      <c r="AA47535" s="69"/>
    </row>
    <row r="47536" spans="24:27" x14ac:dyDescent="0.25">
      <c r="X47536" s="69"/>
      <c r="Y47536" s="69"/>
      <c r="Z47536" s="69"/>
      <c r="AA47536" s="69"/>
    </row>
    <row r="47537" spans="24:27" x14ac:dyDescent="0.25">
      <c r="X47537" s="69"/>
      <c r="Y47537" s="69"/>
      <c r="Z47537" s="69"/>
      <c r="AA47537" s="69"/>
    </row>
    <row r="47538" spans="24:27" x14ac:dyDescent="0.25">
      <c r="X47538" s="69"/>
      <c r="Y47538" s="69"/>
      <c r="Z47538" s="69"/>
      <c r="AA47538" s="69"/>
    </row>
    <row r="47539" spans="24:27" x14ac:dyDescent="0.25">
      <c r="X47539" s="69"/>
      <c r="Y47539" s="69"/>
      <c r="Z47539" s="69"/>
      <c r="AA47539" s="69"/>
    </row>
    <row r="47540" spans="24:27" x14ac:dyDescent="0.25">
      <c r="X47540" s="69"/>
      <c r="Y47540" s="69"/>
      <c r="Z47540" s="69"/>
      <c r="AA47540" s="69"/>
    </row>
    <row r="47541" spans="24:27" x14ac:dyDescent="0.25">
      <c r="X47541" s="69"/>
      <c r="Y47541" s="69"/>
      <c r="Z47541" s="69"/>
      <c r="AA47541" s="69"/>
    </row>
    <row r="47542" spans="24:27" x14ac:dyDescent="0.25">
      <c r="X47542" s="69"/>
      <c r="Y47542" s="69"/>
      <c r="Z47542" s="69"/>
      <c r="AA47542" s="69"/>
    </row>
    <row r="47543" spans="24:27" x14ac:dyDescent="0.25">
      <c r="X47543" s="69"/>
      <c r="Y47543" s="69"/>
      <c r="Z47543" s="69"/>
      <c r="AA47543" s="69"/>
    </row>
    <row r="47544" spans="24:27" x14ac:dyDescent="0.25">
      <c r="X47544" s="69"/>
      <c r="Y47544" s="69"/>
      <c r="Z47544" s="69"/>
      <c r="AA47544" s="69"/>
    </row>
    <row r="47545" spans="24:27" x14ac:dyDescent="0.25">
      <c r="X47545" s="69"/>
      <c r="Y47545" s="69"/>
      <c r="Z47545" s="69"/>
      <c r="AA47545" s="69"/>
    </row>
    <row r="47546" spans="24:27" x14ac:dyDescent="0.25">
      <c r="X47546" s="69"/>
      <c r="Y47546" s="69"/>
      <c r="Z47546" s="69"/>
      <c r="AA47546" s="69"/>
    </row>
    <row r="47547" spans="24:27" x14ac:dyDescent="0.25">
      <c r="X47547" s="69"/>
      <c r="Y47547" s="69"/>
      <c r="Z47547" s="69"/>
      <c r="AA47547" s="69"/>
    </row>
    <row r="47548" spans="24:27" x14ac:dyDescent="0.25">
      <c r="X47548" s="69"/>
      <c r="Y47548" s="69"/>
      <c r="Z47548" s="69"/>
      <c r="AA47548" s="69"/>
    </row>
    <row r="47549" spans="24:27" x14ac:dyDescent="0.25">
      <c r="X47549" s="69"/>
      <c r="Y47549" s="69"/>
      <c r="Z47549" s="69"/>
      <c r="AA47549" s="69"/>
    </row>
    <row r="47550" spans="24:27" x14ac:dyDescent="0.25">
      <c r="X47550" s="69"/>
      <c r="Y47550" s="69"/>
      <c r="Z47550" s="69"/>
      <c r="AA47550" s="69"/>
    </row>
    <row r="47551" spans="24:27" x14ac:dyDescent="0.25">
      <c r="X47551" s="69"/>
      <c r="Y47551" s="69"/>
      <c r="Z47551" s="69"/>
      <c r="AA47551" s="69"/>
    </row>
    <row r="47552" spans="24:27" x14ac:dyDescent="0.25">
      <c r="X47552" s="69"/>
      <c r="Y47552" s="69"/>
      <c r="Z47552" s="69"/>
      <c r="AA47552" s="69"/>
    </row>
    <row r="47553" spans="24:27" x14ac:dyDescent="0.25">
      <c r="X47553" s="69"/>
      <c r="Y47553" s="69"/>
      <c r="Z47553" s="69"/>
      <c r="AA47553" s="69"/>
    </row>
    <row r="47554" spans="24:27" x14ac:dyDescent="0.25">
      <c r="X47554" s="69"/>
      <c r="Y47554" s="69"/>
      <c r="Z47554" s="69"/>
      <c r="AA47554" s="69"/>
    </row>
    <row r="47555" spans="24:27" x14ac:dyDescent="0.25">
      <c r="X47555" s="69"/>
      <c r="Y47555" s="69"/>
      <c r="Z47555" s="69"/>
      <c r="AA47555" s="69"/>
    </row>
    <row r="47556" spans="24:27" x14ac:dyDescent="0.25">
      <c r="X47556" s="69"/>
      <c r="Y47556" s="69"/>
      <c r="Z47556" s="69"/>
      <c r="AA47556" s="69"/>
    </row>
    <row r="47557" spans="24:27" x14ac:dyDescent="0.25">
      <c r="X47557" s="69"/>
      <c r="Y47557" s="69"/>
      <c r="Z47557" s="69"/>
      <c r="AA47557" s="69"/>
    </row>
    <row r="47558" spans="24:27" x14ac:dyDescent="0.25">
      <c r="X47558" s="69"/>
      <c r="Y47558" s="69"/>
      <c r="Z47558" s="69"/>
      <c r="AA47558" s="69"/>
    </row>
    <row r="47559" spans="24:27" x14ac:dyDescent="0.25">
      <c r="X47559" s="69"/>
      <c r="Y47559" s="69"/>
      <c r="Z47559" s="69"/>
      <c r="AA47559" s="69"/>
    </row>
    <row r="47560" spans="24:27" x14ac:dyDescent="0.25">
      <c r="X47560" s="69"/>
      <c r="Y47560" s="69"/>
      <c r="Z47560" s="69"/>
      <c r="AA47560" s="69"/>
    </row>
    <row r="47561" spans="24:27" x14ac:dyDescent="0.25">
      <c r="X47561" s="69"/>
      <c r="Y47561" s="69"/>
      <c r="Z47561" s="69"/>
      <c r="AA47561" s="69"/>
    </row>
    <row r="47562" spans="24:27" x14ac:dyDescent="0.25">
      <c r="X47562" s="69"/>
      <c r="Y47562" s="69"/>
      <c r="Z47562" s="69"/>
      <c r="AA47562" s="69"/>
    </row>
    <row r="47563" spans="24:27" x14ac:dyDescent="0.25">
      <c r="X47563" s="69"/>
      <c r="Y47563" s="69"/>
      <c r="Z47563" s="69"/>
      <c r="AA47563" s="69"/>
    </row>
    <row r="47564" spans="24:27" x14ac:dyDescent="0.25">
      <c r="X47564" s="69"/>
      <c r="Y47564" s="69"/>
      <c r="Z47564" s="69"/>
      <c r="AA47564" s="69"/>
    </row>
    <row r="47565" spans="24:27" x14ac:dyDescent="0.25">
      <c r="X47565" s="69"/>
      <c r="Y47565" s="69"/>
      <c r="Z47565" s="69"/>
      <c r="AA47565" s="69"/>
    </row>
    <row r="47566" spans="24:27" x14ac:dyDescent="0.25">
      <c r="X47566" s="69"/>
      <c r="Y47566" s="69"/>
      <c r="Z47566" s="69"/>
      <c r="AA47566" s="69"/>
    </row>
    <row r="47567" spans="24:27" x14ac:dyDescent="0.25">
      <c r="X47567" s="69"/>
      <c r="Y47567" s="69"/>
      <c r="Z47567" s="69"/>
      <c r="AA47567" s="69"/>
    </row>
    <row r="47568" spans="24:27" x14ac:dyDescent="0.25">
      <c r="X47568" s="69"/>
      <c r="Y47568" s="69"/>
      <c r="Z47568" s="69"/>
      <c r="AA47568" s="69"/>
    </row>
    <row r="47569" spans="24:27" x14ac:dyDescent="0.25">
      <c r="X47569" s="69"/>
      <c r="Y47569" s="69"/>
      <c r="Z47569" s="69"/>
      <c r="AA47569" s="69"/>
    </row>
    <row r="47570" spans="24:27" x14ac:dyDescent="0.25">
      <c r="X47570" s="69"/>
      <c r="Y47570" s="69"/>
      <c r="Z47570" s="69"/>
      <c r="AA47570" s="69"/>
    </row>
    <row r="47571" spans="24:27" x14ac:dyDescent="0.25">
      <c r="X47571" s="69"/>
      <c r="Y47571" s="69"/>
      <c r="Z47571" s="69"/>
      <c r="AA47571" s="69"/>
    </row>
    <row r="47572" spans="24:27" x14ac:dyDescent="0.25">
      <c r="X47572" s="69"/>
      <c r="Y47572" s="69"/>
      <c r="Z47572" s="69"/>
      <c r="AA47572" s="69"/>
    </row>
    <row r="47573" spans="24:27" x14ac:dyDescent="0.25">
      <c r="X47573" s="69"/>
      <c r="Y47573" s="69"/>
      <c r="Z47573" s="69"/>
      <c r="AA47573" s="69"/>
    </row>
    <row r="47574" spans="24:27" x14ac:dyDescent="0.25">
      <c r="X47574" s="69"/>
      <c r="Y47574" s="69"/>
      <c r="Z47574" s="69"/>
      <c r="AA47574" s="69"/>
    </row>
    <row r="47575" spans="24:27" x14ac:dyDescent="0.25">
      <c r="X47575" s="69"/>
      <c r="Y47575" s="69"/>
      <c r="Z47575" s="69"/>
      <c r="AA47575" s="69"/>
    </row>
    <row r="47576" spans="24:27" x14ac:dyDescent="0.25">
      <c r="X47576" s="69"/>
      <c r="Y47576" s="69"/>
      <c r="Z47576" s="69"/>
      <c r="AA47576" s="69"/>
    </row>
    <row r="47577" spans="24:27" x14ac:dyDescent="0.25">
      <c r="X47577" s="69"/>
      <c r="Y47577" s="69"/>
      <c r="Z47577" s="69"/>
      <c r="AA47577" s="69"/>
    </row>
    <row r="47578" spans="24:27" x14ac:dyDescent="0.25">
      <c r="X47578" s="69"/>
      <c r="Y47578" s="69"/>
      <c r="Z47578" s="69"/>
      <c r="AA47578" s="69"/>
    </row>
    <row r="47579" spans="24:27" x14ac:dyDescent="0.25">
      <c r="X47579" s="69"/>
      <c r="Y47579" s="69"/>
      <c r="Z47579" s="69"/>
      <c r="AA47579" s="69"/>
    </row>
    <row r="47580" spans="24:27" x14ac:dyDescent="0.25">
      <c r="X47580" s="69"/>
      <c r="Y47580" s="69"/>
      <c r="Z47580" s="69"/>
      <c r="AA47580" s="69"/>
    </row>
    <row r="47581" spans="24:27" x14ac:dyDescent="0.25">
      <c r="X47581" s="69"/>
      <c r="Y47581" s="69"/>
      <c r="Z47581" s="69"/>
      <c r="AA47581" s="69"/>
    </row>
    <row r="47582" spans="24:27" x14ac:dyDescent="0.25">
      <c r="X47582" s="69"/>
      <c r="Y47582" s="69"/>
      <c r="Z47582" s="69"/>
      <c r="AA47582" s="69"/>
    </row>
    <row r="47583" spans="24:27" x14ac:dyDescent="0.25">
      <c r="X47583" s="69"/>
      <c r="Y47583" s="69"/>
      <c r="Z47583" s="69"/>
      <c r="AA47583" s="69"/>
    </row>
    <row r="47584" spans="24:27" x14ac:dyDescent="0.25">
      <c r="X47584" s="69"/>
      <c r="Y47584" s="69"/>
      <c r="Z47584" s="69"/>
      <c r="AA47584" s="69"/>
    </row>
    <row r="47585" spans="24:27" x14ac:dyDescent="0.25">
      <c r="X47585" s="69"/>
      <c r="Y47585" s="69"/>
      <c r="Z47585" s="69"/>
      <c r="AA47585" s="69"/>
    </row>
    <row r="47586" spans="24:27" x14ac:dyDescent="0.25">
      <c r="X47586" s="69"/>
      <c r="Y47586" s="69"/>
      <c r="Z47586" s="69"/>
      <c r="AA47586" s="69"/>
    </row>
    <row r="47587" spans="24:27" x14ac:dyDescent="0.25">
      <c r="X47587" s="69"/>
      <c r="Y47587" s="69"/>
      <c r="Z47587" s="69"/>
      <c r="AA47587" s="69"/>
    </row>
    <row r="47588" spans="24:27" x14ac:dyDescent="0.25">
      <c r="X47588" s="69"/>
      <c r="Y47588" s="69"/>
      <c r="Z47588" s="69"/>
      <c r="AA47588" s="69"/>
    </row>
    <row r="47589" spans="24:27" x14ac:dyDescent="0.25">
      <c r="X47589" s="69"/>
      <c r="Y47589" s="69"/>
      <c r="Z47589" s="69"/>
      <c r="AA47589" s="69"/>
    </row>
    <row r="47590" spans="24:27" x14ac:dyDescent="0.25">
      <c r="X47590" s="69"/>
      <c r="Y47590" s="69"/>
      <c r="Z47590" s="69"/>
      <c r="AA47590" s="69"/>
    </row>
    <row r="47591" spans="24:27" x14ac:dyDescent="0.25">
      <c r="X47591" s="69"/>
      <c r="Y47591" s="69"/>
      <c r="Z47591" s="69"/>
      <c r="AA47591" s="69"/>
    </row>
    <row r="47592" spans="24:27" x14ac:dyDescent="0.25">
      <c r="X47592" s="69"/>
      <c r="Y47592" s="69"/>
      <c r="Z47592" s="69"/>
      <c r="AA47592" s="69"/>
    </row>
    <row r="47593" spans="24:27" x14ac:dyDescent="0.25">
      <c r="X47593" s="69"/>
      <c r="Y47593" s="69"/>
      <c r="Z47593" s="69"/>
      <c r="AA47593" s="69"/>
    </row>
    <row r="47594" spans="24:27" x14ac:dyDescent="0.25">
      <c r="X47594" s="69"/>
      <c r="Y47594" s="69"/>
      <c r="Z47594" s="69"/>
      <c r="AA47594" s="69"/>
    </row>
    <row r="47595" spans="24:27" x14ac:dyDescent="0.25">
      <c r="X47595" s="69"/>
      <c r="Y47595" s="69"/>
      <c r="Z47595" s="69"/>
      <c r="AA47595" s="69"/>
    </row>
    <row r="47596" spans="24:27" x14ac:dyDescent="0.25">
      <c r="X47596" s="69"/>
      <c r="Y47596" s="69"/>
      <c r="Z47596" s="69"/>
      <c r="AA47596" s="69"/>
    </row>
    <row r="47597" spans="24:27" x14ac:dyDescent="0.25">
      <c r="X47597" s="69"/>
      <c r="Y47597" s="69"/>
      <c r="Z47597" s="69"/>
      <c r="AA47597" s="69"/>
    </row>
    <row r="47598" spans="24:27" x14ac:dyDescent="0.25">
      <c r="X47598" s="69"/>
      <c r="Y47598" s="69"/>
      <c r="Z47598" s="69"/>
      <c r="AA47598" s="69"/>
    </row>
    <row r="47599" spans="24:27" x14ac:dyDescent="0.25">
      <c r="X47599" s="69"/>
      <c r="Y47599" s="69"/>
      <c r="Z47599" s="69"/>
      <c r="AA47599" s="69"/>
    </row>
    <row r="47600" spans="24:27" x14ac:dyDescent="0.25">
      <c r="X47600" s="69"/>
      <c r="Y47600" s="69"/>
      <c r="Z47600" s="69"/>
      <c r="AA47600" s="69"/>
    </row>
    <row r="47601" spans="24:27" x14ac:dyDescent="0.25">
      <c r="X47601" s="69"/>
      <c r="Y47601" s="69"/>
      <c r="Z47601" s="69"/>
      <c r="AA47601" s="69"/>
    </row>
    <row r="47602" spans="24:27" x14ac:dyDescent="0.25">
      <c r="X47602" s="69"/>
      <c r="Y47602" s="69"/>
      <c r="Z47602" s="69"/>
      <c r="AA47602" s="69"/>
    </row>
    <row r="47603" spans="24:27" x14ac:dyDescent="0.25">
      <c r="X47603" s="69"/>
      <c r="Y47603" s="69"/>
      <c r="Z47603" s="69"/>
      <c r="AA47603" s="69"/>
    </row>
    <row r="47604" spans="24:27" x14ac:dyDescent="0.25">
      <c r="X47604" s="69"/>
      <c r="Y47604" s="69"/>
      <c r="Z47604" s="69"/>
      <c r="AA47604" s="69"/>
    </row>
    <row r="47605" spans="24:27" x14ac:dyDescent="0.25">
      <c r="X47605" s="69"/>
      <c r="Y47605" s="69"/>
      <c r="Z47605" s="69"/>
      <c r="AA47605" s="69"/>
    </row>
    <row r="47606" spans="24:27" x14ac:dyDescent="0.25">
      <c r="X47606" s="69"/>
      <c r="Y47606" s="69"/>
      <c r="Z47606" s="69"/>
      <c r="AA47606" s="69"/>
    </row>
    <row r="47607" spans="24:27" x14ac:dyDescent="0.25">
      <c r="X47607" s="69"/>
      <c r="Y47607" s="69"/>
      <c r="Z47607" s="69"/>
      <c r="AA47607" s="69"/>
    </row>
    <row r="47608" spans="24:27" x14ac:dyDescent="0.25">
      <c r="X47608" s="69"/>
      <c r="Y47608" s="69"/>
      <c r="Z47608" s="69"/>
      <c r="AA47608" s="69"/>
    </row>
    <row r="47609" spans="24:27" x14ac:dyDescent="0.25">
      <c r="X47609" s="69"/>
      <c r="Y47609" s="69"/>
      <c r="Z47609" s="69"/>
      <c r="AA47609" s="69"/>
    </row>
    <row r="47610" spans="24:27" x14ac:dyDescent="0.25">
      <c r="X47610" s="69"/>
      <c r="Y47610" s="69"/>
      <c r="Z47610" s="69"/>
      <c r="AA47610" s="69"/>
    </row>
    <row r="47611" spans="24:27" x14ac:dyDescent="0.25">
      <c r="X47611" s="69"/>
      <c r="Y47611" s="69"/>
      <c r="Z47611" s="69"/>
      <c r="AA47611" s="69"/>
    </row>
    <row r="47612" spans="24:27" x14ac:dyDescent="0.25">
      <c r="X47612" s="69"/>
      <c r="Y47612" s="69"/>
      <c r="Z47612" s="69"/>
      <c r="AA47612" s="69"/>
    </row>
    <row r="47613" spans="24:27" x14ac:dyDescent="0.25">
      <c r="X47613" s="69"/>
      <c r="Y47613" s="69"/>
      <c r="Z47613" s="69"/>
      <c r="AA47613" s="69"/>
    </row>
    <row r="47614" spans="24:27" x14ac:dyDescent="0.25">
      <c r="X47614" s="69"/>
      <c r="Y47614" s="69"/>
      <c r="Z47614" s="69"/>
      <c r="AA47614" s="69"/>
    </row>
    <row r="47615" spans="24:27" x14ac:dyDescent="0.25">
      <c r="X47615" s="69"/>
      <c r="Y47615" s="69"/>
      <c r="Z47615" s="69"/>
      <c r="AA47615" s="69"/>
    </row>
    <row r="47616" spans="24:27" x14ac:dyDescent="0.25">
      <c r="X47616" s="69"/>
      <c r="Y47616" s="69"/>
      <c r="Z47616" s="69"/>
      <c r="AA47616" s="69"/>
    </row>
    <row r="47617" spans="24:27" x14ac:dyDescent="0.25">
      <c r="X47617" s="69"/>
      <c r="Y47617" s="69"/>
      <c r="Z47617" s="69"/>
      <c r="AA47617" s="69"/>
    </row>
    <row r="47618" spans="24:27" x14ac:dyDescent="0.25">
      <c r="X47618" s="69"/>
      <c r="Y47618" s="69"/>
      <c r="Z47618" s="69"/>
      <c r="AA47618" s="69"/>
    </row>
    <row r="47619" spans="24:27" x14ac:dyDescent="0.25">
      <c r="X47619" s="69"/>
      <c r="Y47619" s="69"/>
      <c r="Z47619" s="69"/>
      <c r="AA47619" s="69"/>
    </row>
    <row r="47620" spans="24:27" x14ac:dyDescent="0.25">
      <c r="X47620" s="69"/>
      <c r="Y47620" s="69"/>
      <c r="Z47620" s="69"/>
      <c r="AA47620" s="69"/>
    </row>
    <row r="47621" spans="24:27" x14ac:dyDescent="0.25">
      <c r="X47621" s="69"/>
      <c r="Y47621" s="69"/>
      <c r="Z47621" s="69"/>
      <c r="AA47621" s="69"/>
    </row>
    <row r="47622" spans="24:27" x14ac:dyDescent="0.25">
      <c r="X47622" s="69"/>
      <c r="Y47622" s="69"/>
      <c r="Z47622" s="69"/>
      <c r="AA47622" s="69"/>
    </row>
    <row r="47623" spans="24:27" x14ac:dyDescent="0.25">
      <c r="X47623" s="69"/>
      <c r="Y47623" s="69"/>
      <c r="Z47623" s="69"/>
      <c r="AA47623" s="69"/>
    </row>
    <row r="47624" spans="24:27" x14ac:dyDescent="0.25">
      <c r="X47624" s="69"/>
      <c r="Y47624" s="69"/>
      <c r="Z47624" s="69"/>
      <c r="AA47624" s="69"/>
    </row>
    <row r="47625" spans="24:27" x14ac:dyDescent="0.25">
      <c r="X47625" s="69"/>
      <c r="Y47625" s="69"/>
      <c r="Z47625" s="69"/>
      <c r="AA47625" s="69"/>
    </row>
    <row r="47626" spans="24:27" x14ac:dyDescent="0.25">
      <c r="X47626" s="69"/>
      <c r="Y47626" s="69"/>
      <c r="Z47626" s="69"/>
      <c r="AA47626" s="69"/>
    </row>
    <row r="47627" spans="24:27" x14ac:dyDescent="0.25">
      <c r="X47627" s="69"/>
      <c r="Y47627" s="69"/>
      <c r="Z47627" s="69"/>
      <c r="AA47627" s="69"/>
    </row>
    <row r="47628" spans="24:27" x14ac:dyDescent="0.25">
      <c r="X47628" s="69"/>
      <c r="Y47628" s="69"/>
      <c r="Z47628" s="69"/>
      <c r="AA47628" s="69"/>
    </row>
    <row r="47629" spans="24:27" x14ac:dyDescent="0.25">
      <c r="X47629" s="69"/>
      <c r="Y47629" s="69"/>
      <c r="Z47629" s="69"/>
      <c r="AA47629" s="69"/>
    </row>
    <row r="47630" spans="24:27" x14ac:dyDescent="0.25">
      <c r="X47630" s="69"/>
      <c r="Y47630" s="69"/>
      <c r="Z47630" s="69"/>
      <c r="AA47630" s="69"/>
    </row>
    <row r="47631" spans="24:27" x14ac:dyDescent="0.25">
      <c r="X47631" s="69"/>
      <c r="Y47631" s="69"/>
      <c r="Z47631" s="69"/>
      <c r="AA47631" s="69"/>
    </row>
    <row r="47632" spans="24:27" x14ac:dyDescent="0.25">
      <c r="X47632" s="69"/>
      <c r="Y47632" s="69"/>
      <c r="Z47632" s="69"/>
      <c r="AA47632" s="69"/>
    </row>
    <row r="47633" spans="24:27" x14ac:dyDescent="0.25">
      <c r="X47633" s="69"/>
      <c r="Y47633" s="69"/>
      <c r="Z47633" s="69"/>
      <c r="AA47633" s="69"/>
    </row>
    <row r="47634" spans="24:27" x14ac:dyDescent="0.25">
      <c r="X47634" s="69"/>
      <c r="Y47634" s="69"/>
      <c r="Z47634" s="69"/>
      <c r="AA47634" s="69"/>
    </row>
    <row r="47635" spans="24:27" x14ac:dyDescent="0.25">
      <c r="X47635" s="69"/>
      <c r="Y47635" s="69"/>
      <c r="Z47635" s="69"/>
      <c r="AA47635" s="69"/>
    </row>
    <row r="47636" spans="24:27" x14ac:dyDescent="0.25">
      <c r="X47636" s="69"/>
      <c r="Y47636" s="69"/>
      <c r="Z47636" s="69"/>
      <c r="AA47636" s="69"/>
    </row>
    <row r="47637" spans="24:27" x14ac:dyDescent="0.25">
      <c r="X47637" s="69"/>
      <c r="Y47637" s="69"/>
      <c r="Z47637" s="69"/>
      <c r="AA47637" s="69"/>
    </row>
    <row r="47638" spans="24:27" x14ac:dyDescent="0.25">
      <c r="X47638" s="69"/>
      <c r="Y47638" s="69"/>
      <c r="Z47638" s="69"/>
      <c r="AA47638" s="69"/>
    </row>
    <row r="47639" spans="24:27" x14ac:dyDescent="0.25">
      <c r="X47639" s="69"/>
      <c r="Y47639" s="69"/>
      <c r="Z47639" s="69"/>
      <c r="AA47639" s="69"/>
    </row>
    <row r="47640" spans="24:27" x14ac:dyDescent="0.25">
      <c r="X47640" s="69"/>
      <c r="Y47640" s="69"/>
      <c r="Z47640" s="69"/>
      <c r="AA47640" s="69"/>
    </row>
    <row r="47641" spans="24:27" x14ac:dyDescent="0.25">
      <c r="X47641" s="69"/>
      <c r="Y47641" s="69"/>
      <c r="Z47641" s="69"/>
      <c r="AA47641" s="69"/>
    </row>
    <row r="47642" spans="24:27" x14ac:dyDescent="0.25">
      <c r="X47642" s="69"/>
      <c r="Y47642" s="69"/>
      <c r="Z47642" s="69"/>
      <c r="AA47642" s="69"/>
    </row>
    <row r="47643" spans="24:27" x14ac:dyDescent="0.25">
      <c r="X47643" s="69"/>
      <c r="Y47643" s="69"/>
      <c r="Z47643" s="69"/>
      <c r="AA47643" s="69"/>
    </row>
    <row r="47644" spans="24:27" x14ac:dyDescent="0.25">
      <c r="X47644" s="69"/>
      <c r="Y47644" s="69"/>
      <c r="Z47644" s="69"/>
      <c r="AA47644" s="69"/>
    </row>
    <row r="47645" spans="24:27" x14ac:dyDescent="0.25">
      <c r="X47645" s="69"/>
      <c r="Y47645" s="69"/>
      <c r="Z47645" s="69"/>
      <c r="AA47645" s="69"/>
    </row>
    <row r="47646" spans="24:27" x14ac:dyDescent="0.25">
      <c r="X47646" s="69"/>
      <c r="Y47646" s="69"/>
      <c r="Z47646" s="69"/>
      <c r="AA47646" s="69"/>
    </row>
    <row r="47647" spans="24:27" x14ac:dyDescent="0.25">
      <c r="X47647" s="69"/>
      <c r="Y47647" s="69"/>
      <c r="Z47647" s="69"/>
      <c r="AA47647" s="69"/>
    </row>
    <row r="47648" spans="24:27" x14ac:dyDescent="0.25">
      <c r="X47648" s="69"/>
      <c r="Y47648" s="69"/>
      <c r="Z47648" s="69"/>
      <c r="AA47648" s="69"/>
    </row>
    <row r="47649" spans="24:27" x14ac:dyDescent="0.25">
      <c r="X47649" s="69"/>
      <c r="Y47649" s="69"/>
      <c r="Z47649" s="69"/>
      <c r="AA47649" s="69"/>
    </row>
    <row r="47650" spans="24:27" x14ac:dyDescent="0.25">
      <c r="X47650" s="69"/>
      <c r="Y47650" s="69"/>
      <c r="Z47650" s="69"/>
      <c r="AA47650" s="69"/>
    </row>
    <row r="47651" spans="24:27" x14ac:dyDescent="0.25">
      <c r="X47651" s="69"/>
      <c r="Y47651" s="69"/>
      <c r="Z47651" s="69"/>
      <c r="AA47651" s="69"/>
    </row>
    <row r="47652" spans="24:27" x14ac:dyDescent="0.25">
      <c r="X47652" s="69"/>
      <c r="Y47652" s="69"/>
      <c r="Z47652" s="69"/>
      <c r="AA47652" s="69"/>
    </row>
    <row r="47653" spans="24:27" x14ac:dyDescent="0.25">
      <c r="X47653" s="69"/>
      <c r="Y47653" s="69"/>
      <c r="Z47653" s="69"/>
      <c r="AA47653" s="69"/>
    </row>
    <row r="47654" spans="24:27" x14ac:dyDescent="0.25">
      <c r="X47654" s="69"/>
      <c r="Y47654" s="69"/>
      <c r="Z47654" s="69"/>
      <c r="AA47654" s="69"/>
    </row>
    <row r="47655" spans="24:27" x14ac:dyDescent="0.25">
      <c r="X47655" s="69"/>
      <c r="Y47655" s="69"/>
      <c r="Z47655" s="69"/>
      <c r="AA47655" s="69"/>
    </row>
    <row r="47656" spans="24:27" x14ac:dyDescent="0.25">
      <c r="X47656" s="69"/>
      <c r="Y47656" s="69"/>
      <c r="Z47656" s="69"/>
      <c r="AA47656" s="69"/>
    </row>
    <row r="47657" spans="24:27" x14ac:dyDescent="0.25">
      <c r="X47657" s="69"/>
      <c r="Y47657" s="69"/>
      <c r="Z47657" s="69"/>
      <c r="AA47657" s="69"/>
    </row>
    <row r="47658" spans="24:27" x14ac:dyDescent="0.25">
      <c r="X47658" s="69"/>
      <c r="Y47658" s="69"/>
      <c r="Z47658" s="69"/>
      <c r="AA47658" s="69"/>
    </row>
    <row r="47659" spans="24:27" x14ac:dyDescent="0.25">
      <c r="X47659" s="69"/>
      <c r="Y47659" s="69"/>
      <c r="Z47659" s="69"/>
      <c r="AA47659" s="69"/>
    </row>
    <row r="47660" spans="24:27" x14ac:dyDescent="0.25">
      <c r="X47660" s="69"/>
      <c r="Y47660" s="69"/>
      <c r="Z47660" s="69"/>
      <c r="AA47660" s="69"/>
    </row>
    <row r="47661" spans="24:27" x14ac:dyDescent="0.25">
      <c r="X47661" s="69"/>
      <c r="Y47661" s="69"/>
      <c r="Z47661" s="69"/>
      <c r="AA47661" s="69"/>
    </row>
    <row r="47662" spans="24:27" x14ac:dyDescent="0.25">
      <c r="X47662" s="69"/>
      <c r="Y47662" s="69"/>
      <c r="Z47662" s="69"/>
      <c r="AA47662" s="69"/>
    </row>
    <row r="47663" spans="24:27" x14ac:dyDescent="0.25">
      <c r="X47663" s="69"/>
      <c r="Y47663" s="69"/>
      <c r="Z47663" s="69"/>
      <c r="AA47663" s="69"/>
    </row>
    <row r="47664" spans="24:27" x14ac:dyDescent="0.25">
      <c r="X47664" s="69"/>
      <c r="Y47664" s="69"/>
      <c r="Z47664" s="69"/>
      <c r="AA47664" s="69"/>
    </row>
    <row r="47665" spans="24:27" x14ac:dyDescent="0.25">
      <c r="X47665" s="69"/>
      <c r="Y47665" s="69"/>
      <c r="Z47665" s="69"/>
      <c r="AA47665" s="69"/>
    </row>
    <row r="47666" spans="24:27" x14ac:dyDescent="0.25">
      <c r="X47666" s="69"/>
      <c r="Y47666" s="69"/>
      <c r="Z47666" s="69"/>
      <c r="AA47666" s="69"/>
    </row>
    <row r="47667" spans="24:27" x14ac:dyDescent="0.25">
      <c r="X47667" s="69"/>
      <c r="Y47667" s="69"/>
      <c r="Z47667" s="69"/>
      <c r="AA47667" s="69"/>
    </row>
    <row r="47668" spans="24:27" x14ac:dyDescent="0.25">
      <c r="X47668" s="69"/>
      <c r="Y47668" s="69"/>
      <c r="Z47668" s="69"/>
      <c r="AA47668" s="69"/>
    </row>
    <row r="47669" spans="24:27" x14ac:dyDescent="0.25">
      <c r="X47669" s="69"/>
      <c r="Y47669" s="69"/>
      <c r="Z47669" s="69"/>
      <c r="AA47669" s="69"/>
    </row>
    <row r="47670" spans="24:27" x14ac:dyDescent="0.25">
      <c r="X47670" s="69"/>
      <c r="Y47670" s="69"/>
      <c r="Z47670" s="69"/>
      <c r="AA47670" s="69"/>
    </row>
    <row r="47671" spans="24:27" x14ac:dyDescent="0.25">
      <c r="X47671" s="69"/>
      <c r="Y47671" s="69"/>
      <c r="Z47671" s="69"/>
      <c r="AA47671" s="69"/>
    </row>
    <row r="47672" spans="24:27" x14ac:dyDescent="0.25">
      <c r="X47672" s="69"/>
      <c r="Y47672" s="69"/>
      <c r="Z47672" s="69"/>
      <c r="AA47672" s="69"/>
    </row>
    <row r="47673" spans="24:27" x14ac:dyDescent="0.25">
      <c r="X47673" s="69"/>
      <c r="Y47673" s="69"/>
      <c r="Z47673" s="69"/>
      <c r="AA47673" s="69"/>
    </row>
    <row r="47674" spans="24:27" x14ac:dyDescent="0.25">
      <c r="X47674" s="69"/>
      <c r="Y47674" s="69"/>
      <c r="Z47674" s="69"/>
      <c r="AA47674" s="69"/>
    </row>
    <row r="47675" spans="24:27" x14ac:dyDescent="0.25">
      <c r="X47675" s="69"/>
      <c r="Y47675" s="69"/>
      <c r="Z47675" s="69"/>
      <c r="AA47675" s="69"/>
    </row>
    <row r="47676" spans="24:27" x14ac:dyDescent="0.25">
      <c r="X47676" s="69"/>
      <c r="Y47676" s="69"/>
      <c r="Z47676" s="69"/>
      <c r="AA47676" s="69"/>
    </row>
    <row r="47677" spans="24:27" x14ac:dyDescent="0.25">
      <c r="X47677" s="69"/>
      <c r="Y47677" s="69"/>
      <c r="Z47677" s="69"/>
      <c r="AA47677" s="69"/>
    </row>
    <row r="47678" spans="24:27" x14ac:dyDescent="0.25">
      <c r="X47678" s="69"/>
      <c r="Y47678" s="69"/>
      <c r="Z47678" s="69"/>
      <c r="AA47678" s="69"/>
    </row>
    <row r="47679" spans="24:27" x14ac:dyDescent="0.25">
      <c r="X47679" s="69"/>
      <c r="Y47679" s="69"/>
      <c r="Z47679" s="69"/>
      <c r="AA47679" s="69"/>
    </row>
    <row r="47680" spans="24:27" x14ac:dyDescent="0.25">
      <c r="X47680" s="69"/>
      <c r="Y47680" s="69"/>
      <c r="Z47680" s="69"/>
      <c r="AA47680" s="69"/>
    </row>
    <row r="47681" spans="24:27" x14ac:dyDescent="0.25">
      <c r="X47681" s="69"/>
      <c r="Y47681" s="69"/>
      <c r="Z47681" s="69"/>
      <c r="AA47681" s="69"/>
    </row>
    <row r="47682" spans="24:27" x14ac:dyDescent="0.25">
      <c r="X47682" s="69"/>
      <c r="Y47682" s="69"/>
      <c r="Z47682" s="69"/>
      <c r="AA47682" s="69"/>
    </row>
    <row r="47683" spans="24:27" x14ac:dyDescent="0.25">
      <c r="X47683" s="69"/>
      <c r="Y47683" s="69"/>
      <c r="Z47683" s="69"/>
      <c r="AA47683" s="69"/>
    </row>
    <row r="47684" spans="24:27" x14ac:dyDescent="0.25">
      <c r="X47684" s="69"/>
      <c r="Y47684" s="69"/>
      <c r="Z47684" s="69"/>
      <c r="AA47684" s="69"/>
    </row>
    <row r="47685" spans="24:27" x14ac:dyDescent="0.25">
      <c r="X47685" s="69"/>
      <c r="Y47685" s="69"/>
      <c r="Z47685" s="69"/>
      <c r="AA47685" s="69"/>
    </row>
    <row r="47686" spans="24:27" x14ac:dyDescent="0.25">
      <c r="X47686" s="69"/>
      <c r="Y47686" s="69"/>
      <c r="Z47686" s="69"/>
      <c r="AA47686" s="69"/>
    </row>
    <row r="47687" spans="24:27" x14ac:dyDescent="0.25">
      <c r="X47687" s="69"/>
      <c r="Y47687" s="69"/>
      <c r="Z47687" s="69"/>
      <c r="AA47687" s="69"/>
    </row>
    <row r="47688" spans="24:27" x14ac:dyDescent="0.25">
      <c r="X47688" s="69"/>
      <c r="Y47688" s="69"/>
      <c r="Z47688" s="69"/>
      <c r="AA47688" s="69"/>
    </row>
    <row r="47689" spans="24:27" x14ac:dyDescent="0.25">
      <c r="X47689" s="69"/>
      <c r="Y47689" s="69"/>
      <c r="Z47689" s="69"/>
      <c r="AA47689" s="69"/>
    </row>
    <row r="47690" spans="24:27" x14ac:dyDescent="0.25">
      <c r="X47690" s="69"/>
      <c r="Y47690" s="69"/>
      <c r="Z47690" s="69"/>
      <c r="AA47690" s="69"/>
    </row>
    <row r="47691" spans="24:27" x14ac:dyDescent="0.25">
      <c r="X47691" s="69"/>
      <c r="Y47691" s="69"/>
      <c r="Z47691" s="69"/>
      <c r="AA47691" s="69"/>
    </row>
    <row r="47692" spans="24:27" x14ac:dyDescent="0.25">
      <c r="X47692" s="69"/>
      <c r="Y47692" s="69"/>
      <c r="Z47692" s="69"/>
      <c r="AA47692" s="69"/>
    </row>
    <row r="47693" spans="24:27" x14ac:dyDescent="0.25">
      <c r="X47693" s="69"/>
      <c r="Y47693" s="69"/>
      <c r="Z47693" s="69"/>
      <c r="AA47693" s="69"/>
    </row>
    <row r="47694" spans="24:27" x14ac:dyDescent="0.25">
      <c r="X47694" s="69"/>
      <c r="Y47694" s="69"/>
      <c r="Z47694" s="69"/>
      <c r="AA47694" s="69"/>
    </row>
    <row r="47695" spans="24:27" x14ac:dyDescent="0.25">
      <c r="X47695" s="69"/>
      <c r="Y47695" s="69"/>
      <c r="Z47695" s="69"/>
      <c r="AA47695" s="69"/>
    </row>
    <row r="47696" spans="24:27" x14ac:dyDescent="0.25">
      <c r="X47696" s="69"/>
      <c r="Y47696" s="69"/>
      <c r="Z47696" s="69"/>
      <c r="AA47696" s="69"/>
    </row>
    <row r="47697" spans="24:27" x14ac:dyDescent="0.25">
      <c r="X47697" s="69"/>
      <c r="Y47697" s="69"/>
      <c r="Z47697" s="69"/>
      <c r="AA47697" s="69"/>
    </row>
    <row r="47698" spans="24:27" x14ac:dyDescent="0.25">
      <c r="X47698" s="69"/>
      <c r="Y47698" s="69"/>
      <c r="Z47698" s="69"/>
      <c r="AA47698" s="69"/>
    </row>
    <row r="47699" spans="24:27" x14ac:dyDescent="0.25">
      <c r="X47699" s="69"/>
      <c r="Y47699" s="69"/>
      <c r="Z47699" s="69"/>
      <c r="AA47699" s="69"/>
    </row>
    <row r="47700" spans="24:27" x14ac:dyDescent="0.25">
      <c r="X47700" s="69"/>
      <c r="Y47700" s="69"/>
      <c r="Z47700" s="69"/>
      <c r="AA47700" s="69"/>
    </row>
    <row r="47701" spans="24:27" x14ac:dyDescent="0.25">
      <c r="X47701" s="69"/>
      <c r="Y47701" s="69"/>
      <c r="Z47701" s="69"/>
      <c r="AA47701" s="69"/>
    </row>
    <row r="47702" spans="24:27" x14ac:dyDescent="0.25">
      <c r="X47702" s="69"/>
      <c r="Y47702" s="69"/>
      <c r="Z47702" s="69"/>
      <c r="AA47702" s="69"/>
    </row>
    <row r="47703" spans="24:27" x14ac:dyDescent="0.25">
      <c r="X47703" s="69"/>
      <c r="Y47703" s="69"/>
      <c r="Z47703" s="69"/>
      <c r="AA47703" s="69"/>
    </row>
    <row r="47704" spans="24:27" x14ac:dyDescent="0.25">
      <c r="X47704" s="69"/>
      <c r="Y47704" s="69"/>
      <c r="Z47704" s="69"/>
      <c r="AA47704" s="69"/>
    </row>
    <row r="47705" spans="24:27" x14ac:dyDescent="0.25">
      <c r="X47705" s="69"/>
      <c r="Y47705" s="69"/>
      <c r="Z47705" s="69"/>
      <c r="AA47705" s="69"/>
    </row>
    <row r="47706" spans="24:27" x14ac:dyDescent="0.25">
      <c r="X47706" s="69"/>
      <c r="Y47706" s="69"/>
      <c r="Z47706" s="69"/>
      <c r="AA47706" s="69"/>
    </row>
    <row r="47707" spans="24:27" x14ac:dyDescent="0.25">
      <c r="X47707" s="69"/>
      <c r="Y47707" s="69"/>
      <c r="Z47707" s="69"/>
      <c r="AA47707" s="69"/>
    </row>
    <row r="47708" spans="24:27" x14ac:dyDescent="0.25">
      <c r="X47708" s="69"/>
      <c r="Y47708" s="69"/>
      <c r="Z47708" s="69"/>
      <c r="AA47708" s="69"/>
    </row>
    <row r="47709" spans="24:27" x14ac:dyDescent="0.25">
      <c r="X47709" s="69"/>
      <c r="Y47709" s="69"/>
      <c r="Z47709" s="69"/>
      <c r="AA47709" s="69"/>
    </row>
    <row r="47710" spans="24:27" x14ac:dyDescent="0.25">
      <c r="X47710" s="69"/>
      <c r="Y47710" s="69"/>
      <c r="Z47710" s="69"/>
      <c r="AA47710" s="69"/>
    </row>
    <row r="47711" spans="24:27" x14ac:dyDescent="0.25">
      <c r="X47711" s="69"/>
      <c r="Y47711" s="69"/>
      <c r="Z47711" s="69"/>
      <c r="AA47711" s="69"/>
    </row>
    <row r="47712" spans="24:27" x14ac:dyDescent="0.25">
      <c r="X47712" s="69"/>
      <c r="Y47712" s="69"/>
      <c r="Z47712" s="69"/>
      <c r="AA47712" s="69"/>
    </row>
    <row r="47713" spans="24:27" x14ac:dyDescent="0.25">
      <c r="X47713" s="69"/>
      <c r="Y47713" s="69"/>
      <c r="Z47713" s="69"/>
      <c r="AA47713" s="69"/>
    </row>
    <row r="47714" spans="24:27" x14ac:dyDescent="0.25">
      <c r="X47714" s="69"/>
      <c r="Y47714" s="69"/>
      <c r="Z47714" s="69"/>
      <c r="AA47714" s="69"/>
    </row>
    <row r="47715" spans="24:27" x14ac:dyDescent="0.25">
      <c r="X47715" s="69"/>
      <c r="Y47715" s="69"/>
      <c r="Z47715" s="69"/>
      <c r="AA47715" s="69"/>
    </row>
    <row r="47716" spans="24:27" x14ac:dyDescent="0.25">
      <c r="X47716" s="69"/>
      <c r="Y47716" s="69"/>
      <c r="Z47716" s="69"/>
      <c r="AA47716" s="69"/>
    </row>
    <row r="47717" spans="24:27" x14ac:dyDescent="0.25">
      <c r="X47717" s="69"/>
      <c r="Y47717" s="69"/>
      <c r="Z47717" s="69"/>
      <c r="AA47717" s="69"/>
    </row>
    <row r="47718" spans="24:27" x14ac:dyDescent="0.25">
      <c r="X47718" s="69"/>
      <c r="Y47718" s="69"/>
      <c r="Z47718" s="69"/>
      <c r="AA47718" s="69"/>
    </row>
    <row r="47719" spans="24:27" x14ac:dyDescent="0.25">
      <c r="X47719" s="69"/>
      <c r="Y47719" s="69"/>
      <c r="Z47719" s="69"/>
      <c r="AA47719" s="69"/>
    </row>
    <row r="47720" spans="24:27" x14ac:dyDescent="0.25">
      <c r="X47720" s="69"/>
      <c r="Y47720" s="69"/>
      <c r="Z47720" s="69"/>
      <c r="AA47720" s="69"/>
    </row>
    <row r="47721" spans="24:27" x14ac:dyDescent="0.25">
      <c r="X47721" s="69"/>
      <c r="Y47721" s="69"/>
      <c r="Z47721" s="69"/>
      <c r="AA47721" s="69"/>
    </row>
    <row r="47722" spans="24:27" x14ac:dyDescent="0.25">
      <c r="X47722" s="69"/>
      <c r="Y47722" s="69"/>
      <c r="Z47722" s="69"/>
      <c r="AA47722" s="69"/>
    </row>
    <row r="47723" spans="24:27" x14ac:dyDescent="0.25">
      <c r="X47723" s="69"/>
      <c r="Y47723" s="69"/>
      <c r="Z47723" s="69"/>
      <c r="AA47723" s="69"/>
    </row>
    <row r="47724" spans="24:27" x14ac:dyDescent="0.25">
      <c r="X47724" s="69"/>
      <c r="Y47724" s="69"/>
      <c r="Z47724" s="69"/>
      <c r="AA47724" s="69"/>
    </row>
    <row r="47725" spans="24:27" x14ac:dyDescent="0.25">
      <c r="X47725" s="69"/>
      <c r="Y47725" s="69"/>
      <c r="Z47725" s="69"/>
      <c r="AA47725" s="69"/>
    </row>
    <row r="47726" spans="24:27" x14ac:dyDescent="0.25">
      <c r="X47726" s="69"/>
      <c r="Y47726" s="69"/>
      <c r="Z47726" s="69"/>
      <c r="AA47726" s="69"/>
    </row>
    <row r="47727" spans="24:27" x14ac:dyDescent="0.25">
      <c r="X47727" s="69"/>
      <c r="Y47727" s="69"/>
      <c r="Z47727" s="69"/>
      <c r="AA47727" s="69"/>
    </row>
    <row r="47728" spans="24:27" x14ac:dyDescent="0.25">
      <c r="X47728" s="69"/>
      <c r="Y47728" s="69"/>
      <c r="Z47728" s="69"/>
      <c r="AA47728" s="69"/>
    </row>
    <row r="47729" spans="24:27" x14ac:dyDescent="0.25">
      <c r="X47729" s="69"/>
      <c r="Y47729" s="69"/>
      <c r="Z47729" s="69"/>
      <c r="AA47729" s="69"/>
    </row>
    <row r="47730" spans="24:27" x14ac:dyDescent="0.25">
      <c r="X47730" s="69"/>
      <c r="Y47730" s="69"/>
      <c r="Z47730" s="69"/>
      <c r="AA47730" s="69"/>
    </row>
    <row r="47731" spans="24:27" x14ac:dyDescent="0.25">
      <c r="X47731" s="69"/>
      <c r="Y47731" s="69"/>
      <c r="Z47731" s="69"/>
      <c r="AA47731" s="69"/>
    </row>
    <row r="47732" spans="24:27" x14ac:dyDescent="0.25">
      <c r="X47732" s="69"/>
      <c r="Y47732" s="69"/>
      <c r="Z47732" s="69"/>
      <c r="AA47732" s="69"/>
    </row>
    <row r="47733" spans="24:27" x14ac:dyDescent="0.25">
      <c r="X47733" s="69"/>
      <c r="Y47733" s="69"/>
      <c r="Z47733" s="69"/>
      <c r="AA47733" s="69"/>
    </row>
    <row r="47734" spans="24:27" x14ac:dyDescent="0.25">
      <c r="X47734" s="69"/>
      <c r="Y47734" s="69"/>
      <c r="Z47734" s="69"/>
      <c r="AA47734" s="69"/>
    </row>
    <row r="47735" spans="24:27" x14ac:dyDescent="0.25">
      <c r="X47735" s="69"/>
      <c r="Y47735" s="69"/>
      <c r="Z47735" s="69"/>
      <c r="AA47735" s="69"/>
    </row>
    <row r="47736" spans="24:27" x14ac:dyDescent="0.25">
      <c r="X47736" s="69"/>
      <c r="Y47736" s="69"/>
      <c r="Z47736" s="69"/>
      <c r="AA47736" s="69"/>
    </row>
    <row r="47737" spans="24:27" x14ac:dyDescent="0.25">
      <c r="X47737" s="69"/>
      <c r="Y47737" s="69"/>
      <c r="Z47737" s="69"/>
      <c r="AA47737" s="69"/>
    </row>
    <row r="47738" spans="24:27" x14ac:dyDescent="0.25">
      <c r="X47738" s="69"/>
      <c r="Y47738" s="69"/>
      <c r="Z47738" s="69"/>
      <c r="AA47738" s="69"/>
    </row>
    <row r="47739" spans="24:27" x14ac:dyDescent="0.25">
      <c r="X47739" s="69"/>
      <c r="Y47739" s="69"/>
      <c r="Z47739" s="69"/>
      <c r="AA47739" s="69"/>
    </row>
    <row r="47740" spans="24:27" x14ac:dyDescent="0.25">
      <c r="X47740" s="69"/>
      <c r="Y47740" s="69"/>
      <c r="Z47740" s="69"/>
      <c r="AA47740" s="69"/>
    </row>
    <row r="47741" spans="24:27" x14ac:dyDescent="0.25">
      <c r="X47741" s="69"/>
      <c r="Y47741" s="69"/>
      <c r="Z47741" s="69"/>
      <c r="AA47741" s="69"/>
    </row>
    <row r="47742" spans="24:27" x14ac:dyDescent="0.25">
      <c r="X47742" s="69"/>
      <c r="Y47742" s="69"/>
      <c r="Z47742" s="69"/>
      <c r="AA47742" s="69"/>
    </row>
    <row r="47743" spans="24:27" x14ac:dyDescent="0.25">
      <c r="X47743" s="69"/>
      <c r="Y47743" s="69"/>
      <c r="Z47743" s="69"/>
      <c r="AA47743" s="69"/>
    </row>
    <row r="47744" spans="24:27" x14ac:dyDescent="0.25">
      <c r="X47744" s="69"/>
      <c r="Y47744" s="69"/>
      <c r="Z47744" s="69"/>
      <c r="AA47744" s="69"/>
    </row>
    <row r="47745" spans="24:27" x14ac:dyDescent="0.25">
      <c r="X47745" s="69"/>
      <c r="Y47745" s="69"/>
      <c r="Z47745" s="69"/>
      <c r="AA47745" s="69"/>
    </row>
    <row r="47746" spans="24:27" x14ac:dyDescent="0.25">
      <c r="X47746" s="69"/>
      <c r="Y47746" s="69"/>
      <c r="Z47746" s="69"/>
      <c r="AA47746" s="69"/>
    </row>
    <row r="47747" spans="24:27" x14ac:dyDescent="0.25">
      <c r="X47747" s="69"/>
      <c r="Y47747" s="69"/>
      <c r="Z47747" s="69"/>
      <c r="AA47747" s="69"/>
    </row>
    <row r="47748" spans="24:27" x14ac:dyDescent="0.25">
      <c r="X47748" s="69"/>
      <c r="Y47748" s="69"/>
      <c r="Z47748" s="69"/>
      <c r="AA47748" s="69"/>
    </row>
    <row r="47749" spans="24:27" x14ac:dyDescent="0.25">
      <c r="X47749" s="69"/>
      <c r="Y47749" s="69"/>
      <c r="Z47749" s="69"/>
      <c r="AA47749" s="69"/>
    </row>
    <row r="47750" spans="24:27" x14ac:dyDescent="0.25">
      <c r="X47750" s="69"/>
      <c r="Y47750" s="69"/>
      <c r="Z47750" s="69"/>
      <c r="AA47750" s="69"/>
    </row>
    <row r="47751" spans="24:27" x14ac:dyDescent="0.25">
      <c r="X47751" s="69"/>
      <c r="Y47751" s="69"/>
      <c r="Z47751" s="69"/>
      <c r="AA47751" s="69"/>
    </row>
    <row r="47752" spans="24:27" x14ac:dyDescent="0.25">
      <c r="X47752" s="69"/>
      <c r="Y47752" s="69"/>
      <c r="Z47752" s="69"/>
      <c r="AA47752" s="69"/>
    </row>
    <row r="47753" spans="24:27" x14ac:dyDescent="0.25">
      <c r="X47753" s="69"/>
      <c r="Y47753" s="69"/>
      <c r="Z47753" s="69"/>
      <c r="AA47753" s="69"/>
    </row>
    <row r="47754" spans="24:27" x14ac:dyDescent="0.25">
      <c r="X47754" s="69"/>
      <c r="Y47754" s="69"/>
      <c r="Z47754" s="69"/>
      <c r="AA47754" s="69"/>
    </row>
    <row r="47755" spans="24:27" x14ac:dyDescent="0.25">
      <c r="X47755" s="69"/>
      <c r="Y47755" s="69"/>
      <c r="Z47755" s="69"/>
      <c r="AA47755" s="69"/>
    </row>
    <row r="47756" spans="24:27" x14ac:dyDescent="0.25">
      <c r="X47756" s="69"/>
      <c r="Y47756" s="69"/>
      <c r="Z47756" s="69"/>
      <c r="AA47756" s="69"/>
    </row>
    <row r="47757" spans="24:27" x14ac:dyDescent="0.25">
      <c r="X47757" s="69"/>
      <c r="Y47757" s="69"/>
      <c r="Z47757" s="69"/>
      <c r="AA47757" s="69"/>
    </row>
    <row r="47758" spans="24:27" x14ac:dyDescent="0.25">
      <c r="X47758" s="69"/>
      <c r="Y47758" s="69"/>
      <c r="Z47758" s="69"/>
      <c r="AA47758" s="69"/>
    </row>
    <row r="47759" spans="24:27" x14ac:dyDescent="0.25">
      <c r="X47759" s="69"/>
      <c r="Y47759" s="69"/>
      <c r="Z47759" s="69"/>
      <c r="AA47759" s="69"/>
    </row>
    <row r="47760" spans="24:27" x14ac:dyDescent="0.25">
      <c r="X47760" s="69"/>
      <c r="Y47760" s="69"/>
      <c r="Z47760" s="69"/>
      <c r="AA47760" s="69"/>
    </row>
    <row r="47761" spans="24:27" x14ac:dyDescent="0.25">
      <c r="X47761" s="69"/>
      <c r="Y47761" s="69"/>
      <c r="Z47761" s="69"/>
      <c r="AA47761" s="69"/>
    </row>
    <row r="47762" spans="24:27" x14ac:dyDescent="0.25">
      <c r="X47762" s="69"/>
      <c r="Y47762" s="69"/>
      <c r="Z47762" s="69"/>
      <c r="AA47762" s="69"/>
    </row>
    <row r="47763" spans="24:27" x14ac:dyDescent="0.25">
      <c r="X47763" s="69"/>
      <c r="Y47763" s="69"/>
      <c r="Z47763" s="69"/>
      <c r="AA47763" s="69"/>
    </row>
    <row r="47764" spans="24:27" x14ac:dyDescent="0.25">
      <c r="X47764" s="69"/>
      <c r="Y47764" s="69"/>
      <c r="Z47764" s="69"/>
      <c r="AA47764" s="69"/>
    </row>
    <row r="47765" spans="24:27" x14ac:dyDescent="0.25">
      <c r="X47765" s="69"/>
      <c r="Y47765" s="69"/>
      <c r="Z47765" s="69"/>
      <c r="AA47765" s="69"/>
    </row>
    <row r="47766" spans="24:27" x14ac:dyDescent="0.25">
      <c r="X47766" s="69"/>
      <c r="Y47766" s="69"/>
      <c r="Z47766" s="69"/>
      <c r="AA47766" s="69"/>
    </row>
    <row r="47767" spans="24:27" x14ac:dyDescent="0.25">
      <c r="X47767" s="69"/>
      <c r="Y47767" s="69"/>
      <c r="Z47767" s="69"/>
      <c r="AA47767" s="69"/>
    </row>
    <row r="47768" spans="24:27" x14ac:dyDescent="0.25">
      <c r="X47768" s="69"/>
      <c r="Y47768" s="69"/>
      <c r="Z47768" s="69"/>
      <c r="AA47768" s="69"/>
    </row>
    <row r="47769" spans="24:27" x14ac:dyDescent="0.25">
      <c r="X47769" s="69"/>
      <c r="Y47769" s="69"/>
      <c r="Z47769" s="69"/>
      <c r="AA47769" s="69"/>
    </row>
    <row r="47770" spans="24:27" x14ac:dyDescent="0.25">
      <c r="X47770" s="69"/>
      <c r="Y47770" s="69"/>
      <c r="Z47770" s="69"/>
      <c r="AA47770" s="69"/>
    </row>
    <row r="47771" spans="24:27" x14ac:dyDescent="0.25">
      <c r="X47771" s="69"/>
      <c r="Y47771" s="69"/>
      <c r="Z47771" s="69"/>
      <c r="AA47771" s="69"/>
    </row>
    <row r="47772" spans="24:27" x14ac:dyDescent="0.25">
      <c r="X47772" s="69"/>
      <c r="Y47772" s="69"/>
      <c r="Z47772" s="69"/>
      <c r="AA47772" s="69"/>
    </row>
    <row r="47773" spans="24:27" x14ac:dyDescent="0.25">
      <c r="X47773" s="69"/>
      <c r="Y47773" s="69"/>
      <c r="Z47773" s="69"/>
      <c r="AA47773" s="69"/>
    </row>
    <row r="47774" spans="24:27" x14ac:dyDescent="0.25">
      <c r="X47774" s="69"/>
      <c r="Y47774" s="69"/>
      <c r="Z47774" s="69"/>
      <c r="AA47774" s="69"/>
    </row>
    <row r="47775" spans="24:27" x14ac:dyDescent="0.25">
      <c r="X47775" s="69"/>
      <c r="Y47775" s="69"/>
      <c r="Z47775" s="69"/>
      <c r="AA47775" s="69"/>
    </row>
    <row r="47776" spans="24:27" x14ac:dyDescent="0.25">
      <c r="X47776" s="69"/>
      <c r="Y47776" s="69"/>
      <c r="Z47776" s="69"/>
      <c r="AA47776" s="69"/>
    </row>
    <row r="47777" spans="24:27" x14ac:dyDescent="0.25">
      <c r="X47777" s="69"/>
      <c r="Y47777" s="69"/>
      <c r="Z47777" s="69"/>
      <c r="AA47777" s="69"/>
    </row>
    <row r="47778" spans="24:27" x14ac:dyDescent="0.25">
      <c r="X47778" s="69"/>
      <c r="Y47778" s="69"/>
      <c r="Z47778" s="69"/>
      <c r="AA47778" s="69"/>
    </row>
    <row r="47779" spans="24:27" x14ac:dyDescent="0.25">
      <c r="X47779" s="69"/>
      <c r="Y47779" s="69"/>
      <c r="Z47779" s="69"/>
      <c r="AA47779" s="69"/>
    </row>
    <row r="47780" spans="24:27" x14ac:dyDescent="0.25">
      <c r="X47780" s="69"/>
      <c r="Y47780" s="69"/>
      <c r="Z47780" s="69"/>
      <c r="AA47780" s="69"/>
    </row>
    <row r="47781" spans="24:27" x14ac:dyDescent="0.25">
      <c r="X47781" s="69"/>
      <c r="Y47781" s="69"/>
      <c r="Z47781" s="69"/>
      <c r="AA47781" s="69"/>
    </row>
    <row r="47782" spans="24:27" x14ac:dyDescent="0.25">
      <c r="X47782" s="69"/>
      <c r="Y47782" s="69"/>
      <c r="Z47782" s="69"/>
      <c r="AA47782" s="69"/>
    </row>
    <row r="47783" spans="24:27" x14ac:dyDescent="0.25">
      <c r="X47783" s="69"/>
      <c r="Y47783" s="69"/>
      <c r="Z47783" s="69"/>
      <c r="AA47783" s="69"/>
    </row>
    <row r="47784" spans="24:27" x14ac:dyDescent="0.25">
      <c r="X47784" s="69"/>
      <c r="Y47784" s="69"/>
      <c r="Z47784" s="69"/>
      <c r="AA47784" s="69"/>
    </row>
    <row r="47785" spans="24:27" x14ac:dyDescent="0.25">
      <c r="X47785" s="69"/>
      <c r="Y47785" s="69"/>
      <c r="Z47785" s="69"/>
      <c r="AA47785" s="69"/>
    </row>
    <row r="47786" spans="24:27" x14ac:dyDescent="0.25">
      <c r="X47786" s="69"/>
      <c r="Y47786" s="69"/>
      <c r="Z47786" s="69"/>
      <c r="AA47786" s="69"/>
    </row>
    <row r="47787" spans="24:27" x14ac:dyDescent="0.25">
      <c r="X47787" s="69"/>
      <c r="Y47787" s="69"/>
      <c r="Z47787" s="69"/>
      <c r="AA47787" s="69"/>
    </row>
    <row r="47788" spans="24:27" x14ac:dyDescent="0.25">
      <c r="X47788" s="69"/>
      <c r="Y47788" s="69"/>
      <c r="Z47788" s="69"/>
      <c r="AA47788" s="69"/>
    </row>
    <row r="47789" spans="24:27" x14ac:dyDescent="0.25">
      <c r="X47789" s="69"/>
      <c r="Y47789" s="69"/>
      <c r="Z47789" s="69"/>
      <c r="AA47789" s="69"/>
    </row>
    <row r="47790" spans="24:27" x14ac:dyDescent="0.25">
      <c r="X47790" s="69"/>
      <c r="Y47790" s="69"/>
      <c r="Z47790" s="69"/>
      <c r="AA47790" s="69"/>
    </row>
    <row r="47791" spans="24:27" x14ac:dyDescent="0.25">
      <c r="X47791" s="69"/>
      <c r="Y47791" s="69"/>
      <c r="Z47791" s="69"/>
      <c r="AA47791" s="69"/>
    </row>
    <row r="47792" spans="24:27" x14ac:dyDescent="0.25">
      <c r="X47792" s="69"/>
      <c r="Y47792" s="69"/>
      <c r="Z47792" s="69"/>
      <c r="AA47792" s="69"/>
    </row>
    <row r="47793" spans="24:27" x14ac:dyDescent="0.25">
      <c r="X47793" s="69"/>
      <c r="Y47793" s="69"/>
      <c r="Z47793" s="69"/>
      <c r="AA47793" s="69"/>
    </row>
    <row r="47794" spans="24:27" x14ac:dyDescent="0.25">
      <c r="X47794" s="69"/>
      <c r="Y47794" s="69"/>
      <c r="Z47794" s="69"/>
      <c r="AA47794" s="69"/>
    </row>
    <row r="47795" spans="24:27" x14ac:dyDescent="0.25">
      <c r="X47795" s="69"/>
      <c r="Y47795" s="69"/>
      <c r="Z47795" s="69"/>
      <c r="AA47795" s="69"/>
    </row>
    <row r="47796" spans="24:27" x14ac:dyDescent="0.25">
      <c r="X47796" s="69"/>
      <c r="Y47796" s="69"/>
      <c r="Z47796" s="69"/>
      <c r="AA47796" s="69"/>
    </row>
    <row r="47797" spans="24:27" x14ac:dyDescent="0.25">
      <c r="X47797" s="69"/>
      <c r="Y47797" s="69"/>
      <c r="Z47797" s="69"/>
      <c r="AA47797" s="69"/>
    </row>
    <row r="47798" spans="24:27" x14ac:dyDescent="0.25">
      <c r="X47798" s="69"/>
      <c r="Y47798" s="69"/>
      <c r="Z47798" s="69"/>
      <c r="AA47798" s="69"/>
    </row>
    <row r="47799" spans="24:27" x14ac:dyDescent="0.25">
      <c r="X47799" s="69"/>
      <c r="Y47799" s="69"/>
      <c r="Z47799" s="69"/>
      <c r="AA47799" s="69"/>
    </row>
    <row r="47800" spans="24:27" x14ac:dyDescent="0.25">
      <c r="X47800" s="69"/>
      <c r="Y47800" s="69"/>
      <c r="Z47800" s="69"/>
      <c r="AA47800" s="69"/>
    </row>
    <row r="47801" spans="24:27" x14ac:dyDescent="0.25">
      <c r="X47801" s="69"/>
      <c r="Y47801" s="69"/>
      <c r="Z47801" s="69"/>
      <c r="AA47801" s="69"/>
    </row>
    <row r="47802" spans="24:27" x14ac:dyDescent="0.25">
      <c r="X47802" s="69"/>
      <c r="Y47802" s="69"/>
      <c r="Z47802" s="69"/>
      <c r="AA47802" s="69"/>
    </row>
    <row r="47803" spans="24:27" x14ac:dyDescent="0.25">
      <c r="X47803" s="69"/>
      <c r="Y47803" s="69"/>
      <c r="Z47803" s="69"/>
      <c r="AA47803" s="69"/>
    </row>
    <row r="47804" spans="24:27" x14ac:dyDescent="0.25">
      <c r="X47804" s="69"/>
      <c r="Y47804" s="69"/>
      <c r="Z47804" s="69"/>
      <c r="AA47804" s="69"/>
    </row>
    <row r="47805" spans="24:27" x14ac:dyDescent="0.25">
      <c r="X47805" s="69"/>
      <c r="Y47805" s="69"/>
      <c r="Z47805" s="69"/>
      <c r="AA47805" s="69"/>
    </row>
    <row r="47806" spans="24:27" x14ac:dyDescent="0.25">
      <c r="X47806" s="69"/>
      <c r="Y47806" s="69"/>
      <c r="Z47806" s="69"/>
      <c r="AA47806" s="69"/>
    </row>
    <row r="47807" spans="24:27" x14ac:dyDescent="0.25">
      <c r="X47807" s="69"/>
      <c r="Y47807" s="69"/>
      <c r="Z47807" s="69"/>
      <c r="AA47807" s="69"/>
    </row>
    <row r="47808" spans="24:27" x14ac:dyDescent="0.25">
      <c r="X47808" s="69"/>
      <c r="Y47808" s="69"/>
      <c r="Z47808" s="69"/>
      <c r="AA47808" s="69"/>
    </row>
    <row r="47809" spans="24:27" x14ac:dyDescent="0.25">
      <c r="X47809" s="69"/>
      <c r="Y47809" s="69"/>
      <c r="Z47809" s="69"/>
      <c r="AA47809" s="69"/>
    </row>
    <row r="47810" spans="24:27" x14ac:dyDescent="0.25">
      <c r="X47810" s="69"/>
      <c r="Y47810" s="69"/>
      <c r="Z47810" s="69"/>
      <c r="AA47810" s="69"/>
    </row>
    <row r="47811" spans="24:27" x14ac:dyDescent="0.25">
      <c r="X47811" s="69"/>
      <c r="Y47811" s="69"/>
      <c r="Z47811" s="69"/>
      <c r="AA47811" s="69"/>
    </row>
    <row r="47812" spans="24:27" x14ac:dyDescent="0.25">
      <c r="X47812" s="69"/>
      <c r="Y47812" s="69"/>
      <c r="Z47812" s="69"/>
      <c r="AA47812" s="69"/>
    </row>
    <row r="47813" spans="24:27" x14ac:dyDescent="0.25">
      <c r="X47813" s="69"/>
      <c r="Y47813" s="69"/>
      <c r="Z47813" s="69"/>
      <c r="AA47813" s="69"/>
    </row>
    <row r="47814" spans="24:27" x14ac:dyDescent="0.25">
      <c r="X47814" s="69"/>
      <c r="Y47814" s="69"/>
      <c r="Z47814" s="69"/>
      <c r="AA47814" s="69"/>
    </row>
    <row r="47815" spans="24:27" x14ac:dyDescent="0.25">
      <c r="X47815" s="69"/>
      <c r="Y47815" s="69"/>
      <c r="Z47815" s="69"/>
      <c r="AA47815" s="69"/>
    </row>
    <row r="47816" spans="24:27" x14ac:dyDescent="0.25">
      <c r="X47816" s="69"/>
      <c r="Y47816" s="69"/>
      <c r="Z47816" s="69"/>
      <c r="AA47816" s="69"/>
    </row>
    <row r="47817" spans="24:27" x14ac:dyDescent="0.25">
      <c r="X47817" s="69"/>
      <c r="Y47817" s="69"/>
      <c r="Z47817" s="69"/>
      <c r="AA47817" s="69"/>
    </row>
    <row r="47818" spans="24:27" x14ac:dyDescent="0.25">
      <c r="X47818" s="69"/>
      <c r="Y47818" s="69"/>
      <c r="Z47818" s="69"/>
      <c r="AA47818" s="69"/>
    </row>
    <row r="47819" spans="24:27" x14ac:dyDescent="0.25">
      <c r="X47819" s="69"/>
      <c r="Y47819" s="69"/>
      <c r="Z47819" s="69"/>
      <c r="AA47819" s="69"/>
    </row>
    <row r="47820" spans="24:27" x14ac:dyDescent="0.25">
      <c r="X47820" s="69"/>
      <c r="Y47820" s="69"/>
      <c r="Z47820" s="69"/>
      <c r="AA47820" s="69"/>
    </row>
    <row r="47821" spans="24:27" x14ac:dyDescent="0.25">
      <c r="X47821" s="69"/>
      <c r="Y47821" s="69"/>
      <c r="Z47821" s="69"/>
      <c r="AA47821" s="69"/>
    </row>
    <row r="47822" spans="24:27" x14ac:dyDescent="0.25">
      <c r="X47822" s="69"/>
      <c r="Y47822" s="69"/>
      <c r="Z47822" s="69"/>
      <c r="AA47822" s="69"/>
    </row>
    <row r="47823" spans="24:27" x14ac:dyDescent="0.25">
      <c r="X47823" s="69"/>
      <c r="Y47823" s="69"/>
      <c r="Z47823" s="69"/>
      <c r="AA47823" s="69"/>
    </row>
    <row r="47824" spans="24:27" x14ac:dyDescent="0.25">
      <c r="X47824" s="69"/>
      <c r="Y47824" s="69"/>
      <c r="Z47824" s="69"/>
      <c r="AA47824" s="69"/>
    </row>
    <row r="47825" spans="24:27" x14ac:dyDescent="0.25">
      <c r="X47825" s="69"/>
      <c r="Y47825" s="69"/>
      <c r="Z47825" s="69"/>
      <c r="AA47825" s="69"/>
    </row>
    <row r="47826" spans="24:27" x14ac:dyDescent="0.25">
      <c r="X47826" s="69"/>
      <c r="Y47826" s="69"/>
      <c r="Z47826" s="69"/>
      <c r="AA47826" s="69"/>
    </row>
    <row r="47827" spans="24:27" x14ac:dyDescent="0.25">
      <c r="X47827" s="69"/>
      <c r="Y47827" s="69"/>
      <c r="Z47827" s="69"/>
      <c r="AA47827" s="69"/>
    </row>
    <row r="47828" spans="24:27" x14ac:dyDescent="0.25">
      <c r="X47828" s="69"/>
      <c r="Y47828" s="69"/>
      <c r="Z47828" s="69"/>
      <c r="AA47828" s="69"/>
    </row>
    <row r="47829" spans="24:27" x14ac:dyDescent="0.25">
      <c r="X47829" s="69"/>
      <c r="Y47829" s="69"/>
      <c r="Z47829" s="69"/>
      <c r="AA47829" s="69"/>
    </row>
    <row r="47830" spans="24:27" x14ac:dyDescent="0.25">
      <c r="X47830" s="69"/>
      <c r="Y47830" s="69"/>
      <c r="Z47830" s="69"/>
      <c r="AA47830" s="69"/>
    </row>
    <row r="47831" spans="24:27" x14ac:dyDescent="0.25">
      <c r="X47831" s="69"/>
      <c r="Y47831" s="69"/>
      <c r="Z47831" s="69"/>
      <c r="AA47831" s="69"/>
    </row>
    <row r="47832" spans="24:27" x14ac:dyDescent="0.25">
      <c r="X47832" s="69"/>
      <c r="Y47832" s="69"/>
      <c r="Z47832" s="69"/>
      <c r="AA47832" s="69"/>
    </row>
    <row r="47833" spans="24:27" x14ac:dyDescent="0.25">
      <c r="X47833" s="69"/>
      <c r="Y47833" s="69"/>
      <c r="Z47833" s="69"/>
      <c r="AA47833" s="69"/>
    </row>
    <row r="47834" spans="24:27" x14ac:dyDescent="0.25">
      <c r="X47834" s="69"/>
      <c r="Y47834" s="69"/>
      <c r="Z47834" s="69"/>
      <c r="AA47834" s="69"/>
    </row>
    <row r="47835" spans="24:27" x14ac:dyDescent="0.25">
      <c r="X47835" s="69"/>
      <c r="Y47835" s="69"/>
      <c r="Z47835" s="69"/>
      <c r="AA47835" s="69"/>
    </row>
    <row r="47836" spans="24:27" x14ac:dyDescent="0.25">
      <c r="X47836" s="69"/>
      <c r="Y47836" s="69"/>
      <c r="Z47836" s="69"/>
      <c r="AA47836" s="69"/>
    </row>
    <row r="47837" spans="24:27" x14ac:dyDescent="0.25">
      <c r="X47837" s="69"/>
      <c r="Y47837" s="69"/>
      <c r="Z47837" s="69"/>
      <c r="AA47837" s="69"/>
    </row>
    <row r="47838" spans="24:27" x14ac:dyDescent="0.25">
      <c r="X47838" s="69"/>
      <c r="Y47838" s="69"/>
      <c r="Z47838" s="69"/>
      <c r="AA47838" s="69"/>
    </row>
    <row r="47839" spans="24:27" x14ac:dyDescent="0.25">
      <c r="X47839" s="69"/>
      <c r="Y47839" s="69"/>
      <c r="Z47839" s="69"/>
      <c r="AA47839" s="69"/>
    </row>
    <row r="47840" spans="24:27" x14ac:dyDescent="0.25">
      <c r="X47840" s="69"/>
      <c r="Y47840" s="69"/>
      <c r="Z47840" s="69"/>
      <c r="AA47840" s="69"/>
    </row>
    <row r="47841" spans="24:27" x14ac:dyDescent="0.25">
      <c r="X47841" s="69"/>
      <c r="Y47841" s="69"/>
      <c r="Z47841" s="69"/>
      <c r="AA47841" s="69"/>
    </row>
    <row r="47842" spans="24:27" x14ac:dyDescent="0.25">
      <c r="X47842" s="69"/>
      <c r="Y47842" s="69"/>
      <c r="Z47842" s="69"/>
      <c r="AA47842" s="69"/>
    </row>
    <row r="47843" spans="24:27" x14ac:dyDescent="0.25">
      <c r="X47843" s="69"/>
      <c r="Y47843" s="69"/>
      <c r="Z47843" s="69"/>
      <c r="AA47843" s="69"/>
    </row>
    <row r="47844" spans="24:27" x14ac:dyDescent="0.25">
      <c r="X47844" s="69"/>
      <c r="Y47844" s="69"/>
      <c r="Z47844" s="69"/>
      <c r="AA47844" s="69"/>
    </row>
    <row r="47845" spans="24:27" x14ac:dyDescent="0.25">
      <c r="X47845" s="69"/>
      <c r="Y47845" s="69"/>
      <c r="Z47845" s="69"/>
      <c r="AA47845" s="69"/>
    </row>
    <row r="47846" spans="24:27" x14ac:dyDescent="0.25">
      <c r="X47846" s="69"/>
      <c r="Y47846" s="69"/>
      <c r="Z47846" s="69"/>
      <c r="AA47846" s="69"/>
    </row>
    <row r="47847" spans="24:27" x14ac:dyDescent="0.25">
      <c r="X47847" s="69"/>
      <c r="Y47847" s="69"/>
      <c r="Z47847" s="69"/>
      <c r="AA47847" s="69"/>
    </row>
    <row r="47848" spans="24:27" x14ac:dyDescent="0.25">
      <c r="X47848" s="69"/>
      <c r="Y47848" s="69"/>
      <c r="Z47848" s="69"/>
      <c r="AA47848" s="69"/>
    </row>
    <row r="47849" spans="24:27" x14ac:dyDescent="0.25">
      <c r="X47849" s="69"/>
      <c r="Y47849" s="69"/>
      <c r="Z47849" s="69"/>
      <c r="AA47849" s="69"/>
    </row>
    <row r="47850" spans="24:27" x14ac:dyDescent="0.25">
      <c r="X47850" s="69"/>
      <c r="Y47850" s="69"/>
      <c r="Z47850" s="69"/>
      <c r="AA47850" s="69"/>
    </row>
    <row r="47851" spans="24:27" x14ac:dyDescent="0.25">
      <c r="X47851" s="69"/>
      <c r="Y47851" s="69"/>
      <c r="Z47851" s="69"/>
      <c r="AA47851" s="69"/>
    </row>
    <row r="47852" spans="24:27" x14ac:dyDescent="0.25">
      <c r="X47852" s="69"/>
      <c r="Y47852" s="69"/>
      <c r="Z47852" s="69"/>
      <c r="AA47852" s="69"/>
    </row>
    <row r="47853" spans="24:27" x14ac:dyDescent="0.25">
      <c r="X47853" s="69"/>
      <c r="Y47853" s="69"/>
      <c r="Z47853" s="69"/>
      <c r="AA47853" s="69"/>
    </row>
    <row r="47854" spans="24:27" x14ac:dyDescent="0.25">
      <c r="X47854" s="69"/>
      <c r="Y47854" s="69"/>
      <c r="Z47854" s="69"/>
      <c r="AA47854" s="69"/>
    </row>
    <row r="47855" spans="24:27" x14ac:dyDescent="0.25">
      <c r="X47855" s="69"/>
      <c r="Y47855" s="69"/>
      <c r="Z47855" s="69"/>
      <c r="AA47855" s="69"/>
    </row>
    <row r="47856" spans="24:27" x14ac:dyDescent="0.25">
      <c r="X47856" s="69"/>
      <c r="Y47856" s="69"/>
      <c r="Z47856" s="69"/>
      <c r="AA47856" s="69"/>
    </row>
    <row r="47857" spans="24:27" x14ac:dyDescent="0.25">
      <c r="X47857" s="69"/>
      <c r="Y47857" s="69"/>
      <c r="Z47857" s="69"/>
      <c r="AA47857" s="69"/>
    </row>
    <row r="47858" spans="24:27" x14ac:dyDescent="0.25">
      <c r="X47858" s="69"/>
      <c r="Y47858" s="69"/>
      <c r="Z47858" s="69"/>
      <c r="AA47858" s="69"/>
    </row>
    <row r="47859" spans="24:27" x14ac:dyDescent="0.25">
      <c r="X47859" s="69"/>
      <c r="Y47859" s="69"/>
      <c r="Z47859" s="69"/>
      <c r="AA47859" s="69"/>
    </row>
    <row r="47860" spans="24:27" x14ac:dyDescent="0.25">
      <c r="X47860" s="69"/>
      <c r="Y47860" s="69"/>
      <c r="Z47860" s="69"/>
      <c r="AA47860" s="69"/>
    </row>
    <row r="47861" spans="24:27" x14ac:dyDescent="0.25">
      <c r="X47861" s="69"/>
      <c r="Y47861" s="69"/>
      <c r="Z47861" s="69"/>
      <c r="AA47861" s="69"/>
    </row>
    <row r="47862" spans="24:27" x14ac:dyDescent="0.25">
      <c r="X47862" s="69"/>
      <c r="Y47862" s="69"/>
      <c r="Z47862" s="69"/>
      <c r="AA47862" s="69"/>
    </row>
    <row r="47863" spans="24:27" x14ac:dyDescent="0.25">
      <c r="X47863" s="69"/>
      <c r="Y47863" s="69"/>
      <c r="Z47863" s="69"/>
      <c r="AA47863" s="69"/>
    </row>
    <row r="47864" spans="24:27" x14ac:dyDescent="0.25">
      <c r="X47864" s="69"/>
      <c r="Y47864" s="69"/>
      <c r="Z47864" s="69"/>
      <c r="AA47864" s="69"/>
    </row>
    <row r="47865" spans="24:27" x14ac:dyDescent="0.25">
      <c r="X47865" s="69"/>
      <c r="Y47865" s="69"/>
      <c r="Z47865" s="69"/>
      <c r="AA47865" s="69"/>
    </row>
    <row r="47866" spans="24:27" x14ac:dyDescent="0.25">
      <c r="X47866" s="69"/>
      <c r="Y47866" s="69"/>
      <c r="Z47866" s="69"/>
      <c r="AA47866" s="69"/>
    </row>
    <row r="47867" spans="24:27" x14ac:dyDescent="0.25">
      <c r="X47867" s="69"/>
      <c r="Y47867" s="69"/>
      <c r="Z47867" s="69"/>
      <c r="AA47867" s="69"/>
    </row>
    <row r="47868" spans="24:27" x14ac:dyDescent="0.25">
      <c r="X47868" s="69"/>
      <c r="Y47868" s="69"/>
      <c r="Z47868" s="69"/>
      <c r="AA47868" s="69"/>
    </row>
    <row r="47869" spans="24:27" x14ac:dyDescent="0.25">
      <c r="X47869" s="69"/>
      <c r="Y47869" s="69"/>
      <c r="Z47869" s="69"/>
      <c r="AA47869" s="69"/>
    </row>
    <row r="47870" spans="24:27" x14ac:dyDescent="0.25">
      <c r="X47870" s="69"/>
      <c r="Y47870" s="69"/>
      <c r="Z47870" s="69"/>
      <c r="AA47870" s="69"/>
    </row>
    <row r="47871" spans="24:27" x14ac:dyDescent="0.25">
      <c r="X47871" s="69"/>
      <c r="Y47871" s="69"/>
      <c r="Z47871" s="69"/>
      <c r="AA47871" s="69"/>
    </row>
    <row r="47872" spans="24:27" x14ac:dyDescent="0.25">
      <c r="X47872" s="69"/>
      <c r="Y47872" s="69"/>
      <c r="Z47872" s="69"/>
      <c r="AA47872" s="69"/>
    </row>
    <row r="47873" spans="24:27" x14ac:dyDescent="0.25">
      <c r="X47873" s="69"/>
      <c r="Y47873" s="69"/>
      <c r="Z47873" s="69"/>
      <c r="AA47873" s="69"/>
    </row>
    <row r="47874" spans="24:27" x14ac:dyDescent="0.25">
      <c r="X47874" s="69"/>
      <c r="Y47874" s="69"/>
      <c r="Z47874" s="69"/>
      <c r="AA47874" s="69"/>
    </row>
    <row r="47875" spans="24:27" x14ac:dyDescent="0.25">
      <c r="X47875" s="69"/>
      <c r="Y47875" s="69"/>
      <c r="Z47875" s="69"/>
      <c r="AA47875" s="69"/>
    </row>
    <row r="47876" spans="24:27" x14ac:dyDescent="0.25">
      <c r="X47876" s="69"/>
      <c r="Y47876" s="69"/>
      <c r="Z47876" s="69"/>
      <c r="AA47876" s="69"/>
    </row>
    <row r="47877" spans="24:27" x14ac:dyDescent="0.25">
      <c r="X47877" s="69"/>
      <c r="Y47877" s="69"/>
      <c r="Z47877" s="69"/>
      <c r="AA47877" s="69"/>
    </row>
    <row r="47878" spans="24:27" x14ac:dyDescent="0.25">
      <c r="X47878" s="69"/>
      <c r="Y47878" s="69"/>
      <c r="Z47878" s="69"/>
      <c r="AA47878" s="69"/>
    </row>
    <row r="47879" spans="24:27" x14ac:dyDescent="0.25">
      <c r="X47879" s="69"/>
      <c r="Y47879" s="69"/>
      <c r="Z47879" s="69"/>
      <c r="AA47879" s="69"/>
    </row>
    <row r="47880" spans="24:27" x14ac:dyDescent="0.25">
      <c r="X47880" s="69"/>
      <c r="Y47880" s="69"/>
      <c r="Z47880" s="69"/>
      <c r="AA47880" s="69"/>
    </row>
    <row r="47881" spans="24:27" x14ac:dyDescent="0.25">
      <c r="X47881" s="69"/>
      <c r="Y47881" s="69"/>
      <c r="Z47881" s="69"/>
      <c r="AA47881" s="69"/>
    </row>
    <row r="47882" spans="24:27" x14ac:dyDescent="0.25">
      <c r="X47882" s="69"/>
      <c r="Y47882" s="69"/>
      <c r="Z47882" s="69"/>
      <c r="AA47882" s="69"/>
    </row>
    <row r="47883" spans="24:27" x14ac:dyDescent="0.25">
      <c r="X47883" s="69"/>
      <c r="Y47883" s="69"/>
      <c r="Z47883" s="69"/>
      <c r="AA47883" s="69"/>
    </row>
    <row r="47884" spans="24:27" x14ac:dyDescent="0.25">
      <c r="X47884" s="69"/>
      <c r="Y47884" s="69"/>
      <c r="Z47884" s="69"/>
      <c r="AA47884" s="69"/>
    </row>
    <row r="47885" spans="24:27" x14ac:dyDescent="0.25">
      <c r="X47885" s="69"/>
      <c r="Y47885" s="69"/>
      <c r="Z47885" s="69"/>
      <c r="AA47885" s="69"/>
    </row>
    <row r="47886" spans="24:27" x14ac:dyDescent="0.25">
      <c r="X47886" s="69"/>
      <c r="Y47886" s="69"/>
      <c r="Z47886" s="69"/>
      <c r="AA47886" s="69"/>
    </row>
    <row r="47887" spans="24:27" x14ac:dyDescent="0.25">
      <c r="X47887" s="69"/>
      <c r="Y47887" s="69"/>
      <c r="Z47887" s="69"/>
      <c r="AA47887" s="69"/>
    </row>
    <row r="47888" spans="24:27" x14ac:dyDescent="0.25">
      <c r="X47888" s="69"/>
      <c r="Y47888" s="69"/>
      <c r="Z47888" s="69"/>
      <c r="AA47888" s="69"/>
    </row>
    <row r="47889" spans="24:27" x14ac:dyDescent="0.25">
      <c r="X47889" s="69"/>
      <c r="Y47889" s="69"/>
      <c r="Z47889" s="69"/>
      <c r="AA47889" s="69"/>
    </row>
    <row r="47890" spans="24:27" x14ac:dyDescent="0.25">
      <c r="X47890" s="69"/>
      <c r="Y47890" s="69"/>
      <c r="Z47890" s="69"/>
      <c r="AA47890" s="69"/>
    </row>
    <row r="47891" spans="24:27" x14ac:dyDescent="0.25">
      <c r="X47891" s="69"/>
      <c r="Y47891" s="69"/>
      <c r="Z47891" s="69"/>
      <c r="AA47891" s="69"/>
    </row>
    <row r="47892" spans="24:27" x14ac:dyDescent="0.25">
      <c r="X47892" s="69"/>
      <c r="Y47892" s="69"/>
      <c r="Z47892" s="69"/>
      <c r="AA47892" s="69"/>
    </row>
    <row r="47893" spans="24:27" x14ac:dyDescent="0.25">
      <c r="X47893" s="69"/>
      <c r="Y47893" s="69"/>
      <c r="Z47893" s="69"/>
      <c r="AA47893" s="69"/>
    </row>
    <row r="47894" spans="24:27" x14ac:dyDescent="0.25">
      <c r="X47894" s="69"/>
      <c r="Y47894" s="69"/>
      <c r="Z47894" s="69"/>
      <c r="AA47894" s="69"/>
    </row>
    <row r="47895" spans="24:27" x14ac:dyDescent="0.25">
      <c r="X47895" s="69"/>
      <c r="Y47895" s="69"/>
      <c r="Z47895" s="69"/>
      <c r="AA47895" s="69"/>
    </row>
    <row r="47896" spans="24:27" x14ac:dyDescent="0.25">
      <c r="X47896" s="69"/>
      <c r="Y47896" s="69"/>
      <c r="Z47896" s="69"/>
      <c r="AA47896" s="69"/>
    </row>
    <row r="47897" spans="24:27" x14ac:dyDescent="0.25">
      <c r="X47897" s="69"/>
      <c r="Y47897" s="69"/>
      <c r="Z47897" s="69"/>
      <c r="AA47897" s="69"/>
    </row>
    <row r="47898" spans="24:27" x14ac:dyDescent="0.25">
      <c r="X47898" s="69"/>
      <c r="Y47898" s="69"/>
      <c r="Z47898" s="69"/>
      <c r="AA47898" s="69"/>
    </row>
    <row r="47899" spans="24:27" x14ac:dyDescent="0.25">
      <c r="X47899" s="69"/>
      <c r="Y47899" s="69"/>
      <c r="Z47899" s="69"/>
      <c r="AA47899" s="69"/>
    </row>
    <row r="47900" spans="24:27" x14ac:dyDescent="0.25">
      <c r="X47900" s="69"/>
      <c r="Y47900" s="69"/>
      <c r="Z47900" s="69"/>
      <c r="AA47900" s="69"/>
    </row>
    <row r="47901" spans="24:27" x14ac:dyDescent="0.25">
      <c r="X47901" s="69"/>
      <c r="Y47901" s="69"/>
      <c r="Z47901" s="69"/>
      <c r="AA47901" s="69"/>
    </row>
    <row r="47902" spans="24:27" x14ac:dyDescent="0.25">
      <c r="X47902" s="69"/>
      <c r="Y47902" s="69"/>
      <c r="Z47902" s="69"/>
      <c r="AA47902" s="69"/>
    </row>
    <row r="47903" spans="24:27" x14ac:dyDescent="0.25">
      <c r="X47903" s="69"/>
      <c r="Y47903" s="69"/>
      <c r="Z47903" s="69"/>
      <c r="AA47903" s="69"/>
    </row>
    <row r="47904" spans="24:27" x14ac:dyDescent="0.25">
      <c r="X47904" s="69"/>
      <c r="Y47904" s="69"/>
      <c r="Z47904" s="69"/>
      <c r="AA47904" s="69"/>
    </row>
    <row r="47905" spans="24:27" x14ac:dyDescent="0.25">
      <c r="X47905" s="69"/>
      <c r="Y47905" s="69"/>
      <c r="Z47905" s="69"/>
      <c r="AA47905" s="69"/>
    </row>
    <row r="47906" spans="24:27" x14ac:dyDescent="0.25">
      <c r="X47906" s="69"/>
      <c r="Y47906" s="69"/>
      <c r="Z47906" s="69"/>
      <c r="AA47906" s="69"/>
    </row>
    <row r="47907" spans="24:27" x14ac:dyDescent="0.25">
      <c r="X47907" s="69"/>
      <c r="Y47907" s="69"/>
      <c r="Z47907" s="69"/>
      <c r="AA47907" s="69"/>
    </row>
    <row r="47908" spans="24:27" x14ac:dyDescent="0.25">
      <c r="X47908" s="69"/>
      <c r="Y47908" s="69"/>
      <c r="Z47908" s="69"/>
      <c r="AA47908" s="69"/>
    </row>
    <row r="47909" spans="24:27" x14ac:dyDescent="0.25">
      <c r="X47909" s="69"/>
      <c r="Y47909" s="69"/>
      <c r="Z47909" s="69"/>
      <c r="AA47909" s="69"/>
    </row>
    <row r="47910" spans="24:27" x14ac:dyDescent="0.25">
      <c r="X47910" s="69"/>
      <c r="Y47910" s="69"/>
      <c r="Z47910" s="69"/>
      <c r="AA47910" s="69"/>
    </row>
    <row r="47911" spans="24:27" x14ac:dyDescent="0.25">
      <c r="X47911" s="69"/>
      <c r="Y47911" s="69"/>
      <c r="Z47911" s="69"/>
      <c r="AA47911" s="69"/>
    </row>
    <row r="47912" spans="24:27" x14ac:dyDescent="0.25">
      <c r="X47912" s="69"/>
      <c r="Y47912" s="69"/>
      <c r="Z47912" s="69"/>
      <c r="AA47912" s="69"/>
    </row>
    <row r="47913" spans="24:27" x14ac:dyDescent="0.25">
      <c r="X47913" s="69"/>
      <c r="Y47913" s="69"/>
      <c r="Z47913" s="69"/>
      <c r="AA47913" s="69"/>
    </row>
    <row r="47914" spans="24:27" x14ac:dyDescent="0.25">
      <c r="X47914" s="69"/>
      <c r="Y47914" s="69"/>
      <c r="Z47914" s="69"/>
      <c r="AA47914" s="69"/>
    </row>
    <row r="47915" spans="24:27" x14ac:dyDescent="0.25">
      <c r="X47915" s="69"/>
      <c r="Y47915" s="69"/>
      <c r="Z47915" s="69"/>
      <c r="AA47915" s="69"/>
    </row>
    <row r="47916" spans="24:27" x14ac:dyDescent="0.25">
      <c r="X47916" s="69"/>
      <c r="Y47916" s="69"/>
      <c r="Z47916" s="69"/>
      <c r="AA47916" s="69"/>
    </row>
    <row r="47917" spans="24:27" x14ac:dyDescent="0.25">
      <c r="X47917" s="69"/>
      <c r="Y47917" s="69"/>
      <c r="Z47917" s="69"/>
      <c r="AA47917" s="69"/>
    </row>
    <row r="47918" spans="24:27" x14ac:dyDescent="0.25">
      <c r="X47918" s="69"/>
      <c r="Y47918" s="69"/>
      <c r="Z47918" s="69"/>
      <c r="AA47918" s="69"/>
    </row>
    <row r="47919" spans="24:27" x14ac:dyDescent="0.25">
      <c r="X47919" s="69"/>
      <c r="Y47919" s="69"/>
      <c r="Z47919" s="69"/>
      <c r="AA47919" s="69"/>
    </row>
    <row r="47920" spans="24:27" x14ac:dyDescent="0.25">
      <c r="X47920" s="69"/>
      <c r="Y47920" s="69"/>
      <c r="Z47920" s="69"/>
      <c r="AA47920" s="69"/>
    </row>
    <row r="47921" spans="24:27" x14ac:dyDescent="0.25">
      <c r="X47921" s="69"/>
      <c r="Y47921" s="69"/>
      <c r="Z47921" s="69"/>
      <c r="AA47921" s="69"/>
    </row>
    <row r="47922" spans="24:27" x14ac:dyDescent="0.25">
      <c r="X47922" s="69"/>
      <c r="Y47922" s="69"/>
      <c r="Z47922" s="69"/>
      <c r="AA47922" s="69"/>
    </row>
    <row r="47923" spans="24:27" x14ac:dyDescent="0.25">
      <c r="X47923" s="69"/>
      <c r="Y47923" s="69"/>
      <c r="Z47923" s="69"/>
      <c r="AA47923" s="69"/>
    </row>
    <row r="47924" spans="24:27" x14ac:dyDescent="0.25">
      <c r="X47924" s="69"/>
      <c r="Y47924" s="69"/>
      <c r="Z47924" s="69"/>
      <c r="AA47924" s="69"/>
    </row>
    <row r="47925" spans="24:27" x14ac:dyDescent="0.25">
      <c r="X47925" s="69"/>
      <c r="Y47925" s="69"/>
      <c r="Z47925" s="69"/>
      <c r="AA47925" s="69"/>
    </row>
    <row r="47926" spans="24:27" x14ac:dyDescent="0.25">
      <c r="X47926" s="69"/>
      <c r="Y47926" s="69"/>
      <c r="Z47926" s="69"/>
      <c r="AA47926" s="69"/>
    </row>
    <row r="47927" spans="24:27" x14ac:dyDescent="0.25">
      <c r="X47927" s="69"/>
      <c r="Y47927" s="69"/>
      <c r="Z47927" s="69"/>
      <c r="AA47927" s="69"/>
    </row>
    <row r="47928" spans="24:27" x14ac:dyDescent="0.25">
      <c r="X47928" s="69"/>
      <c r="Y47928" s="69"/>
      <c r="Z47928" s="69"/>
      <c r="AA47928" s="69"/>
    </row>
    <row r="47929" spans="24:27" x14ac:dyDescent="0.25">
      <c r="X47929" s="69"/>
      <c r="Y47929" s="69"/>
      <c r="Z47929" s="69"/>
      <c r="AA47929" s="69"/>
    </row>
    <row r="47930" spans="24:27" x14ac:dyDescent="0.25">
      <c r="X47930" s="69"/>
      <c r="Y47930" s="69"/>
      <c r="Z47930" s="69"/>
      <c r="AA47930" s="69"/>
    </row>
    <row r="47931" spans="24:27" x14ac:dyDescent="0.25">
      <c r="X47931" s="69"/>
      <c r="Y47931" s="69"/>
      <c r="Z47931" s="69"/>
      <c r="AA47931" s="69"/>
    </row>
    <row r="47932" spans="24:27" x14ac:dyDescent="0.25">
      <c r="X47932" s="69"/>
      <c r="Y47932" s="69"/>
      <c r="Z47932" s="69"/>
      <c r="AA47932" s="69"/>
    </row>
    <row r="47933" spans="24:27" x14ac:dyDescent="0.25">
      <c r="X47933" s="69"/>
      <c r="Y47933" s="69"/>
      <c r="Z47933" s="69"/>
      <c r="AA47933" s="69"/>
    </row>
    <row r="47934" spans="24:27" x14ac:dyDescent="0.25">
      <c r="X47934" s="69"/>
      <c r="Y47934" s="69"/>
      <c r="Z47934" s="69"/>
      <c r="AA47934" s="69"/>
    </row>
    <row r="47935" spans="24:27" x14ac:dyDescent="0.25">
      <c r="X47935" s="69"/>
      <c r="Y47935" s="69"/>
      <c r="Z47935" s="69"/>
      <c r="AA47935" s="69"/>
    </row>
    <row r="47936" spans="24:27" x14ac:dyDescent="0.25">
      <c r="X47936" s="69"/>
      <c r="Y47936" s="69"/>
      <c r="Z47936" s="69"/>
      <c r="AA47936" s="69"/>
    </row>
    <row r="47937" spans="24:27" x14ac:dyDescent="0.25">
      <c r="X47937" s="69"/>
      <c r="Y47937" s="69"/>
      <c r="Z47937" s="69"/>
      <c r="AA47937" s="69"/>
    </row>
    <row r="47938" spans="24:27" x14ac:dyDescent="0.25">
      <c r="X47938" s="69"/>
      <c r="Y47938" s="69"/>
      <c r="Z47938" s="69"/>
      <c r="AA47938" s="69"/>
    </row>
    <row r="47939" spans="24:27" x14ac:dyDescent="0.25">
      <c r="X47939" s="69"/>
      <c r="Y47939" s="69"/>
      <c r="Z47939" s="69"/>
      <c r="AA47939" s="69"/>
    </row>
    <row r="47940" spans="24:27" x14ac:dyDescent="0.25">
      <c r="X47940" s="69"/>
      <c r="Y47940" s="69"/>
      <c r="Z47940" s="69"/>
      <c r="AA47940" s="69"/>
    </row>
    <row r="47941" spans="24:27" x14ac:dyDescent="0.25">
      <c r="X47941" s="69"/>
      <c r="Y47941" s="69"/>
      <c r="Z47941" s="69"/>
      <c r="AA47941" s="69"/>
    </row>
    <row r="47942" spans="24:27" x14ac:dyDescent="0.25">
      <c r="X47942" s="69"/>
      <c r="Y47942" s="69"/>
      <c r="Z47942" s="69"/>
      <c r="AA47942" s="69"/>
    </row>
    <row r="47943" spans="24:27" x14ac:dyDescent="0.25">
      <c r="X47943" s="69"/>
      <c r="Y47943" s="69"/>
      <c r="Z47943" s="69"/>
      <c r="AA47943" s="69"/>
    </row>
    <row r="47944" spans="24:27" x14ac:dyDescent="0.25">
      <c r="X47944" s="69"/>
      <c r="Y47944" s="69"/>
      <c r="Z47944" s="69"/>
      <c r="AA47944" s="69"/>
    </row>
    <row r="47945" spans="24:27" x14ac:dyDescent="0.25">
      <c r="X47945" s="69"/>
      <c r="Y47945" s="69"/>
      <c r="Z47945" s="69"/>
      <c r="AA47945" s="69"/>
    </row>
    <row r="47946" spans="24:27" x14ac:dyDescent="0.25">
      <c r="X47946" s="69"/>
      <c r="Y47946" s="69"/>
      <c r="Z47946" s="69"/>
      <c r="AA47946" s="69"/>
    </row>
    <row r="47947" spans="24:27" x14ac:dyDescent="0.25">
      <c r="X47947" s="69"/>
      <c r="Y47947" s="69"/>
      <c r="Z47947" s="69"/>
      <c r="AA47947" s="69"/>
    </row>
    <row r="47948" spans="24:27" x14ac:dyDescent="0.25">
      <c r="X47948" s="69"/>
      <c r="Y47948" s="69"/>
      <c r="Z47948" s="69"/>
      <c r="AA47948" s="69"/>
    </row>
    <row r="47949" spans="24:27" x14ac:dyDescent="0.25">
      <c r="X47949" s="69"/>
      <c r="Y47949" s="69"/>
      <c r="Z47949" s="69"/>
      <c r="AA47949" s="69"/>
    </row>
    <row r="47950" spans="24:27" x14ac:dyDescent="0.25">
      <c r="X47950" s="69"/>
      <c r="Y47950" s="69"/>
      <c r="Z47950" s="69"/>
      <c r="AA47950" s="69"/>
    </row>
    <row r="47951" spans="24:27" x14ac:dyDescent="0.25">
      <c r="X47951" s="69"/>
      <c r="Y47951" s="69"/>
      <c r="Z47951" s="69"/>
      <c r="AA47951" s="69"/>
    </row>
    <row r="47952" spans="24:27" x14ac:dyDescent="0.25">
      <c r="X47952" s="69"/>
      <c r="Y47952" s="69"/>
      <c r="Z47952" s="69"/>
      <c r="AA47952" s="69"/>
    </row>
    <row r="47953" spans="24:27" x14ac:dyDescent="0.25">
      <c r="X47953" s="69"/>
      <c r="Y47953" s="69"/>
      <c r="Z47953" s="69"/>
      <c r="AA47953" s="69"/>
    </row>
    <row r="47954" spans="24:27" x14ac:dyDescent="0.25">
      <c r="X47954" s="69"/>
      <c r="Y47954" s="69"/>
      <c r="Z47954" s="69"/>
      <c r="AA47954" s="69"/>
    </row>
    <row r="47955" spans="24:27" x14ac:dyDescent="0.25">
      <c r="X47955" s="69"/>
      <c r="Y47955" s="69"/>
      <c r="Z47955" s="69"/>
      <c r="AA47955" s="69"/>
    </row>
    <row r="47956" spans="24:27" x14ac:dyDescent="0.25">
      <c r="X47956" s="69"/>
      <c r="Y47956" s="69"/>
      <c r="Z47956" s="69"/>
      <c r="AA47956" s="69"/>
    </row>
    <row r="47957" spans="24:27" x14ac:dyDescent="0.25">
      <c r="X47957" s="69"/>
      <c r="Y47957" s="69"/>
      <c r="Z47957" s="69"/>
      <c r="AA47957" s="69"/>
    </row>
    <row r="47958" spans="24:27" x14ac:dyDescent="0.25">
      <c r="X47958" s="69"/>
      <c r="Y47958" s="69"/>
      <c r="Z47958" s="69"/>
      <c r="AA47958" s="69"/>
    </row>
    <row r="47959" spans="24:27" x14ac:dyDescent="0.25">
      <c r="X47959" s="69"/>
      <c r="Y47959" s="69"/>
      <c r="Z47959" s="69"/>
      <c r="AA47959" s="69"/>
    </row>
    <row r="47960" spans="24:27" x14ac:dyDescent="0.25">
      <c r="X47960" s="69"/>
      <c r="Y47960" s="69"/>
      <c r="Z47960" s="69"/>
      <c r="AA47960" s="69"/>
    </row>
    <row r="47961" spans="24:27" x14ac:dyDescent="0.25">
      <c r="X47961" s="69"/>
      <c r="Y47961" s="69"/>
      <c r="Z47961" s="69"/>
      <c r="AA47961" s="69"/>
    </row>
    <row r="47962" spans="24:27" x14ac:dyDescent="0.25">
      <c r="X47962" s="69"/>
      <c r="Y47962" s="69"/>
      <c r="Z47962" s="69"/>
      <c r="AA47962" s="69"/>
    </row>
    <row r="47963" spans="24:27" x14ac:dyDescent="0.25">
      <c r="X47963" s="69"/>
      <c r="Y47963" s="69"/>
      <c r="Z47963" s="69"/>
      <c r="AA47963" s="69"/>
    </row>
    <row r="47964" spans="24:27" x14ac:dyDescent="0.25">
      <c r="X47964" s="69"/>
      <c r="Y47964" s="69"/>
      <c r="Z47964" s="69"/>
      <c r="AA47964" s="69"/>
    </row>
    <row r="47965" spans="24:27" x14ac:dyDescent="0.25">
      <c r="X47965" s="69"/>
      <c r="Y47965" s="69"/>
      <c r="Z47965" s="69"/>
      <c r="AA47965" s="69"/>
    </row>
    <row r="47966" spans="24:27" x14ac:dyDescent="0.25">
      <c r="X47966" s="69"/>
      <c r="Y47966" s="69"/>
      <c r="Z47966" s="69"/>
      <c r="AA47966" s="69"/>
    </row>
    <row r="47967" spans="24:27" x14ac:dyDescent="0.25">
      <c r="X47967" s="69"/>
      <c r="Y47967" s="69"/>
      <c r="Z47967" s="69"/>
      <c r="AA47967" s="69"/>
    </row>
    <row r="47968" spans="24:27" x14ac:dyDescent="0.25">
      <c r="X47968" s="69"/>
      <c r="Y47968" s="69"/>
      <c r="Z47968" s="69"/>
      <c r="AA47968" s="69"/>
    </row>
    <row r="47969" spans="24:27" x14ac:dyDescent="0.25">
      <c r="X47969" s="69"/>
      <c r="Y47969" s="69"/>
      <c r="Z47969" s="69"/>
      <c r="AA47969" s="69"/>
    </row>
    <row r="47970" spans="24:27" x14ac:dyDescent="0.25">
      <c r="X47970" s="69"/>
      <c r="Y47970" s="69"/>
      <c r="Z47970" s="69"/>
      <c r="AA47970" s="69"/>
    </row>
    <row r="47971" spans="24:27" x14ac:dyDescent="0.25">
      <c r="X47971" s="69"/>
      <c r="Y47971" s="69"/>
      <c r="Z47971" s="69"/>
      <c r="AA47971" s="69"/>
    </row>
    <row r="47972" spans="24:27" x14ac:dyDescent="0.25">
      <c r="X47972" s="69"/>
      <c r="Y47972" s="69"/>
      <c r="Z47972" s="69"/>
      <c r="AA47972" s="69"/>
    </row>
    <row r="47973" spans="24:27" x14ac:dyDescent="0.25">
      <c r="X47973" s="69"/>
      <c r="Y47973" s="69"/>
      <c r="Z47973" s="69"/>
      <c r="AA47973" s="69"/>
    </row>
    <row r="47974" spans="24:27" x14ac:dyDescent="0.25">
      <c r="X47974" s="69"/>
      <c r="Y47974" s="69"/>
      <c r="Z47974" s="69"/>
      <c r="AA47974" s="69"/>
    </row>
    <row r="47975" spans="24:27" x14ac:dyDescent="0.25">
      <c r="X47975" s="69"/>
      <c r="Y47975" s="69"/>
      <c r="Z47975" s="69"/>
      <c r="AA47975" s="69"/>
    </row>
    <row r="47976" spans="24:27" x14ac:dyDescent="0.25">
      <c r="X47976" s="69"/>
      <c r="Y47976" s="69"/>
      <c r="Z47976" s="69"/>
      <c r="AA47976" s="69"/>
    </row>
    <row r="47977" spans="24:27" x14ac:dyDescent="0.25">
      <c r="X47977" s="69"/>
      <c r="Y47977" s="69"/>
      <c r="Z47977" s="69"/>
      <c r="AA47977" s="69"/>
    </row>
    <row r="47978" spans="24:27" x14ac:dyDescent="0.25">
      <c r="X47978" s="69"/>
      <c r="Y47978" s="69"/>
      <c r="Z47978" s="69"/>
      <c r="AA47978" s="69"/>
    </row>
    <row r="47979" spans="24:27" x14ac:dyDescent="0.25">
      <c r="X47979" s="69"/>
      <c r="Y47979" s="69"/>
      <c r="Z47979" s="69"/>
      <c r="AA47979" s="69"/>
    </row>
    <row r="47980" spans="24:27" x14ac:dyDescent="0.25">
      <c r="X47980" s="69"/>
      <c r="Y47980" s="69"/>
      <c r="Z47980" s="69"/>
      <c r="AA47980" s="69"/>
    </row>
    <row r="47981" spans="24:27" x14ac:dyDescent="0.25">
      <c r="X47981" s="69"/>
      <c r="Y47981" s="69"/>
      <c r="Z47981" s="69"/>
      <c r="AA47981" s="69"/>
    </row>
    <row r="47982" spans="24:27" x14ac:dyDescent="0.25">
      <c r="X47982" s="69"/>
      <c r="Y47982" s="69"/>
      <c r="Z47982" s="69"/>
      <c r="AA47982" s="69"/>
    </row>
    <row r="47983" spans="24:27" x14ac:dyDescent="0.25">
      <c r="X47983" s="69"/>
      <c r="Y47983" s="69"/>
      <c r="Z47983" s="69"/>
      <c r="AA47983" s="69"/>
    </row>
    <row r="47984" spans="24:27" x14ac:dyDescent="0.25">
      <c r="X47984" s="69"/>
      <c r="Y47984" s="69"/>
      <c r="Z47984" s="69"/>
      <c r="AA47984" s="69"/>
    </row>
    <row r="47985" spans="24:27" x14ac:dyDescent="0.25">
      <c r="X47985" s="69"/>
      <c r="Y47985" s="69"/>
      <c r="Z47985" s="69"/>
      <c r="AA47985" s="69"/>
    </row>
    <row r="47986" spans="24:27" x14ac:dyDescent="0.25">
      <c r="X47986" s="69"/>
      <c r="Y47986" s="69"/>
      <c r="Z47986" s="69"/>
      <c r="AA47986" s="69"/>
    </row>
    <row r="47987" spans="24:27" x14ac:dyDescent="0.25">
      <c r="X47987" s="69"/>
      <c r="Y47987" s="69"/>
      <c r="Z47987" s="69"/>
      <c r="AA47987" s="69"/>
    </row>
    <row r="47988" spans="24:27" x14ac:dyDescent="0.25">
      <c r="X47988" s="69"/>
      <c r="Y47988" s="69"/>
      <c r="Z47988" s="69"/>
      <c r="AA47988" s="69"/>
    </row>
    <row r="47989" spans="24:27" x14ac:dyDescent="0.25">
      <c r="X47989" s="69"/>
      <c r="Y47989" s="69"/>
      <c r="Z47989" s="69"/>
      <c r="AA47989" s="69"/>
    </row>
    <row r="47990" spans="24:27" x14ac:dyDescent="0.25">
      <c r="X47990" s="69"/>
      <c r="Y47990" s="69"/>
      <c r="Z47990" s="69"/>
      <c r="AA47990" s="69"/>
    </row>
    <row r="47991" spans="24:27" x14ac:dyDescent="0.25">
      <c r="X47991" s="69"/>
      <c r="Y47991" s="69"/>
      <c r="Z47991" s="69"/>
      <c r="AA47991" s="69"/>
    </row>
    <row r="47992" spans="24:27" x14ac:dyDescent="0.25">
      <c r="X47992" s="69"/>
      <c r="Y47992" s="69"/>
      <c r="Z47992" s="69"/>
      <c r="AA47992" s="69"/>
    </row>
    <row r="47993" spans="24:27" x14ac:dyDescent="0.25">
      <c r="X47993" s="69"/>
      <c r="Y47993" s="69"/>
      <c r="Z47993" s="69"/>
      <c r="AA47993" s="69"/>
    </row>
    <row r="47994" spans="24:27" x14ac:dyDescent="0.25">
      <c r="X47994" s="69"/>
      <c r="Y47994" s="69"/>
      <c r="Z47994" s="69"/>
      <c r="AA47994" s="69"/>
    </row>
    <row r="47995" spans="24:27" x14ac:dyDescent="0.25">
      <c r="X47995" s="69"/>
      <c r="Y47995" s="69"/>
      <c r="Z47995" s="69"/>
      <c r="AA47995" s="69"/>
    </row>
    <row r="47996" spans="24:27" x14ac:dyDescent="0.25">
      <c r="X47996" s="69"/>
      <c r="Y47996" s="69"/>
      <c r="Z47996" s="69"/>
      <c r="AA47996" s="69"/>
    </row>
    <row r="47997" spans="24:27" x14ac:dyDescent="0.25">
      <c r="X47997" s="69"/>
      <c r="Y47997" s="69"/>
      <c r="Z47997" s="69"/>
      <c r="AA47997" s="69"/>
    </row>
    <row r="47998" spans="24:27" x14ac:dyDescent="0.25">
      <c r="X47998" s="69"/>
      <c r="Y47998" s="69"/>
      <c r="Z47998" s="69"/>
      <c r="AA47998" s="69"/>
    </row>
    <row r="47999" spans="24:27" x14ac:dyDescent="0.25">
      <c r="X47999" s="69"/>
      <c r="Y47999" s="69"/>
      <c r="Z47999" s="69"/>
      <c r="AA47999" s="69"/>
    </row>
    <row r="48000" spans="24:27" x14ac:dyDescent="0.25">
      <c r="X48000" s="69"/>
      <c r="Y48000" s="69"/>
      <c r="Z48000" s="69"/>
      <c r="AA48000" s="69"/>
    </row>
    <row r="48001" spans="24:27" x14ac:dyDescent="0.25">
      <c r="X48001" s="69"/>
      <c r="Y48001" s="69"/>
      <c r="Z48001" s="69"/>
      <c r="AA48001" s="69"/>
    </row>
    <row r="48002" spans="24:27" x14ac:dyDescent="0.25">
      <c r="X48002" s="69"/>
      <c r="Y48002" s="69"/>
      <c r="Z48002" s="69"/>
      <c r="AA48002" s="69"/>
    </row>
    <row r="48003" spans="24:27" x14ac:dyDescent="0.25">
      <c r="X48003" s="69"/>
      <c r="Y48003" s="69"/>
      <c r="Z48003" s="69"/>
      <c r="AA48003" s="69"/>
    </row>
    <row r="48004" spans="24:27" x14ac:dyDescent="0.25">
      <c r="X48004" s="69"/>
      <c r="Y48004" s="69"/>
      <c r="Z48004" s="69"/>
      <c r="AA48004" s="69"/>
    </row>
    <row r="48005" spans="24:27" x14ac:dyDescent="0.25">
      <c r="X48005" s="69"/>
      <c r="Y48005" s="69"/>
      <c r="Z48005" s="69"/>
      <c r="AA48005" s="69"/>
    </row>
    <row r="48006" spans="24:27" x14ac:dyDescent="0.25">
      <c r="X48006" s="69"/>
      <c r="Y48006" s="69"/>
      <c r="Z48006" s="69"/>
      <c r="AA48006" s="69"/>
    </row>
    <row r="48007" spans="24:27" x14ac:dyDescent="0.25">
      <c r="X48007" s="69"/>
      <c r="Y48007" s="69"/>
      <c r="Z48007" s="69"/>
      <c r="AA48007" s="69"/>
    </row>
    <row r="48008" spans="24:27" x14ac:dyDescent="0.25">
      <c r="X48008" s="69"/>
      <c r="Y48008" s="69"/>
      <c r="Z48008" s="69"/>
      <c r="AA48008" s="69"/>
    </row>
    <row r="48009" spans="24:27" x14ac:dyDescent="0.25">
      <c r="X48009" s="69"/>
      <c r="Y48009" s="69"/>
      <c r="Z48009" s="69"/>
      <c r="AA48009" s="69"/>
    </row>
    <row r="48010" spans="24:27" x14ac:dyDescent="0.25">
      <c r="X48010" s="69"/>
      <c r="Y48010" s="69"/>
      <c r="Z48010" s="69"/>
      <c r="AA48010" s="69"/>
    </row>
    <row r="48011" spans="24:27" x14ac:dyDescent="0.25">
      <c r="X48011" s="69"/>
      <c r="Y48011" s="69"/>
      <c r="Z48011" s="69"/>
      <c r="AA48011" s="69"/>
    </row>
    <row r="48012" spans="24:27" x14ac:dyDescent="0.25">
      <c r="X48012" s="69"/>
      <c r="Y48012" s="69"/>
      <c r="Z48012" s="69"/>
      <c r="AA48012" s="69"/>
    </row>
    <row r="48013" spans="24:27" x14ac:dyDescent="0.25">
      <c r="X48013" s="69"/>
      <c r="Y48013" s="69"/>
      <c r="Z48013" s="69"/>
      <c r="AA48013" s="69"/>
    </row>
    <row r="48014" spans="24:27" x14ac:dyDescent="0.25">
      <c r="X48014" s="69"/>
      <c r="Y48014" s="69"/>
      <c r="Z48014" s="69"/>
      <c r="AA48014" s="69"/>
    </row>
    <row r="48015" spans="24:27" x14ac:dyDescent="0.25">
      <c r="X48015" s="69"/>
      <c r="Y48015" s="69"/>
      <c r="Z48015" s="69"/>
      <c r="AA48015" s="69"/>
    </row>
    <row r="48016" spans="24:27" x14ac:dyDescent="0.25">
      <c r="X48016" s="69"/>
      <c r="Y48016" s="69"/>
      <c r="Z48016" s="69"/>
      <c r="AA48016" s="69"/>
    </row>
    <row r="48017" spans="24:27" x14ac:dyDescent="0.25">
      <c r="X48017" s="69"/>
      <c r="Y48017" s="69"/>
      <c r="Z48017" s="69"/>
      <c r="AA48017" s="69"/>
    </row>
    <row r="48018" spans="24:27" x14ac:dyDescent="0.25">
      <c r="X48018" s="69"/>
      <c r="Y48018" s="69"/>
      <c r="Z48018" s="69"/>
      <c r="AA48018" s="69"/>
    </row>
    <row r="48019" spans="24:27" x14ac:dyDescent="0.25">
      <c r="X48019" s="69"/>
      <c r="Y48019" s="69"/>
      <c r="Z48019" s="69"/>
      <c r="AA48019" s="69"/>
    </row>
    <row r="48020" spans="24:27" x14ac:dyDescent="0.25">
      <c r="X48020" s="69"/>
      <c r="Y48020" s="69"/>
      <c r="Z48020" s="69"/>
      <c r="AA48020" s="69"/>
    </row>
    <row r="48021" spans="24:27" x14ac:dyDescent="0.25">
      <c r="X48021" s="69"/>
      <c r="Y48021" s="69"/>
      <c r="Z48021" s="69"/>
      <c r="AA48021" s="69"/>
    </row>
    <row r="48022" spans="24:27" x14ac:dyDescent="0.25">
      <c r="X48022" s="69"/>
      <c r="Y48022" s="69"/>
      <c r="Z48022" s="69"/>
      <c r="AA48022" s="69"/>
    </row>
    <row r="48023" spans="24:27" x14ac:dyDescent="0.25">
      <c r="X48023" s="69"/>
      <c r="Y48023" s="69"/>
      <c r="Z48023" s="69"/>
      <c r="AA48023" s="69"/>
    </row>
    <row r="48024" spans="24:27" x14ac:dyDescent="0.25">
      <c r="X48024" s="69"/>
      <c r="Y48024" s="69"/>
      <c r="Z48024" s="69"/>
      <c r="AA48024" s="69"/>
    </row>
    <row r="48025" spans="24:27" x14ac:dyDescent="0.25">
      <c r="X48025" s="69"/>
      <c r="Y48025" s="69"/>
      <c r="Z48025" s="69"/>
      <c r="AA48025" s="69"/>
    </row>
    <row r="48026" spans="24:27" x14ac:dyDescent="0.25">
      <c r="X48026" s="69"/>
      <c r="Y48026" s="69"/>
      <c r="Z48026" s="69"/>
      <c r="AA48026" s="69"/>
    </row>
    <row r="48027" spans="24:27" x14ac:dyDescent="0.25">
      <c r="X48027" s="69"/>
      <c r="Y48027" s="69"/>
      <c r="Z48027" s="69"/>
      <c r="AA48027" s="69"/>
    </row>
    <row r="48028" spans="24:27" x14ac:dyDescent="0.25">
      <c r="X48028" s="69"/>
      <c r="Y48028" s="69"/>
      <c r="Z48028" s="69"/>
      <c r="AA48028" s="69"/>
    </row>
    <row r="48029" spans="24:27" x14ac:dyDescent="0.25">
      <c r="X48029" s="69"/>
      <c r="Y48029" s="69"/>
      <c r="Z48029" s="69"/>
      <c r="AA48029" s="69"/>
    </row>
    <row r="48030" spans="24:27" x14ac:dyDescent="0.25">
      <c r="X48030" s="69"/>
      <c r="Y48030" s="69"/>
      <c r="Z48030" s="69"/>
      <c r="AA48030" s="69"/>
    </row>
    <row r="48031" spans="24:27" x14ac:dyDescent="0.25">
      <c r="X48031" s="69"/>
      <c r="Y48031" s="69"/>
      <c r="Z48031" s="69"/>
      <c r="AA48031" s="69"/>
    </row>
    <row r="48032" spans="24:27" x14ac:dyDescent="0.25">
      <c r="X48032" s="69"/>
      <c r="Y48032" s="69"/>
      <c r="Z48032" s="69"/>
      <c r="AA48032" s="69"/>
    </row>
    <row r="48033" spans="24:27" x14ac:dyDescent="0.25">
      <c r="X48033" s="69"/>
      <c r="Y48033" s="69"/>
      <c r="Z48033" s="69"/>
      <c r="AA48033" s="69"/>
    </row>
    <row r="48034" spans="24:27" x14ac:dyDescent="0.25">
      <c r="X48034" s="69"/>
      <c r="Y48034" s="69"/>
      <c r="Z48034" s="69"/>
      <c r="AA48034" s="69"/>
    </row>
    <row r="48035" spans="24:27" x14ac:dyDescent="0.25">
      <c r="X48035" s="69"/>
      <c r="Y48035" s="69"/>
      <c r="Z48035" s="69"/>
      <c r="AA48035" s="69"/>
    </row>
    <row r="48036" spans="24:27" x14ac:dyDescent="0.25">
      <c r="X48036" s="69"/>
      <c r="Y48036" s="69"/>
      <c r="Z48036" s="69"/>
      <c r="AA48036" s="69"/>
    </row>
    <row r="48037" spans="24:27" x14ac:dyDescent="0.25">
      <c r="X48037" s="69"/>
      <c r="Y48037" s="69"/>
      <c r="Z48037" s="69"/>
      <c r="AA48037" s="69"/>
    </row>
    <row r="48038" spans="24:27" x14ac:dyDescent="0.25">
      <c r="X48038" s="69"/>
      <c r="Y48038" s="69"/>
      <c r="Z48038" s="69"/>
      <c r="AA48038" s="69"/>
    </row>
    <row r="48039" spans="24:27" x14ac:dyDescent="0.25">
      <c r="X48039" s="69"/>
      <c r="Y48039" s="69"/>
      <c r="Z48039" s="69"/>
      <c r="AA48039" s="69"/>
    </row>
    <row r="48040" spans="24:27" x14ac:dyDescent="0.25">
      <c r="X48040" s="69"/>
      <c r="Y48040" s="69"/>
      <c r="Z48040" s="69"/>
      <c r="AA48040" s="69"/>
    </row>
    <row r="48041" spans="24:27" x14ac:dyDescent="0.25">
      <c r="X48041" s="69"/>
      <c r="Y48041" s="69"/>
      <c r="Z48041" s="69"/>
      <c r="AA48041" s="69"/>
    </row>
    <row r="48042" spans="24:27" x14ac:dyDescent="0.25">
      <c r="X48042" s="69"/>
      <c r="Y48042" s="69"/>
      <c r="Z48042" s="69"/>
      <c r="AA48042" s="69"/>
    </row>
    <row r="48043" spans="24:27" x14ac:dyDescent="0.25">
      <c r="X48043" s="69"/>
      <c r="Y48043" s="69"/>
      <c r="Z48043" s="69"/>
      <c r="AA48043" s="69"/>
    </row>
    <row r="48044" spans="24:27" x14ac:dyDescent="0.25">
      <c r="X48044" s="69"/>
      <c r="Y48044" s="69"/>
      <c r="Z48044" s="69"/>
      <c r="AA48044" s="69"/>
    </row>
    <row r="48045" spans="24:27" x14ac:dyDescent="0.25">
      <c r="X48045" s="69"/>
      <c r="Y48045" s="69"/>
      <c r="Z48045" s="69"/>
      <c r="AA48045" s="69"/>
    </row>
    <row r="48046" spans="24:27" x14ac:dyDescent="0.25">
      <c r="X48046" s="69"/>
      <c r="Y48046" s="69"/>
      <c r="Z48046" s="69"/>
      <c r="AA48046" s="69"/>
    </row>
    <row r="48047" spans="24:27" x14ac:dyDescent="0.25">
      <c r="X48047" s="69"/>
      <c r="Y48047" s="69"/>
      <c r="Z48047" s="69"/>
      <c r="AA48047" s="69"/>
    </row>
    <row r="48048" spans="24:27" x14ac:dyDescent="0.25">
      <c r="X48048" s="69"/>
      <c r="Y48048" s="69"/>
      <c r="Z48048" s="69"/>
      <c r="AA48048" s="69"/>
    </row>
    <row r="48049" spans="24:27" x14ac:dyDescent="0.25">
      <c r="X48049" s="69"/>
      <c r="Y48049" s="69"/>
      <c r="Z48049" s="69"/>
      <c r="AA48049" s="69"/>
    </row>
    <row r="48050" spans="24:27" x14ac:dyDescent="0.25">
      <c r="X48050" s="69"/>
      <c r="Y48050" s="69"/>
      <c r="Z48050" s="69"/>
      <c r="AA48050" s="69"/>
    </row>
    <row r="48051" spans="24:27" x14ac:dyDescent="0.25">
      <c r="X48051" s="69"/>
      <c r="Y48051" s="69"/>
      <c r="Z48051" s="69"/>
      <c r="AA48051" s="69"/>
    </row>
    <row r="48052" spans="24:27" x14ac:dyDescent="0.25">
      <c r="X48052" s="69"/>
      <c r="Y48052" s="69"/>
      <c r="Z48052" s="69"/>
      <c r="AA48052" s="69"/>
    </row>
    <row r="48053" spans="24:27" x14ac:dyDescent="0.25">
      <c r="X48053" s="69"/>
      <c r="Y48053" s="69"/>
      <c r="Z48053" s="69"/>
      <c r="AA48053" s="69"/>
    </row>
    <row r="48054" spans="24:27" x14ac:dyDescent="0.25">
      <c r="X48054" s="69"/>
      <c r="Y48054" s="69"/>
      <c r="Z48054" s="69"/>
      <c r="AA48054" s="69"/>
    </row>
    <row r="48055" spans="24:27" x14ac:dyDescent="0.25">
      <c r="X48055" s="69"/>
      <c r="Y48055" s="69"/>
      <c r="Z48055" s="69"/>
      <c r="AA48055" s="69"/>
    </row>
    <row r="48056" spans="24:27" x14ac:dyDescent="0.25">
      <c r="X48056" s="69"/>
      <c r="Y48056" s="69"/>
      <c r="Z48056" s="69"/>
      <c r="AA48056" s="69"/>
    </row>
    <row r="48057" spans="24:27" x14ac:dyDescent="0.25">
      <c r="X48057" s="69"/>
      <c r="Y48057" s="69"/>
      <c r="Z48057" s="69"/>
      <c r="AA48057" s="69"/>
    </row>
    <row r="48058" spans="24:27" x14ac:dyDescent="0.25">
      <c r="X48058" s="69"/>
      <c r="Y48058" s="69"/>
      <c r="Z48058" s="69"/>
      <c r="AA48058" s="69"/>
    </row>
    <row r="48059" spans="24:27" x14ac:dyDescent="0.25">
      <c r="X48059" s="69"/>
      <c r="Y48059" s="69"/>
      <c r="Z48059" s="69"/>
      <c r="AA48059" s="69"/>
    </row>
    <row r="48060" spans="24:27" x14ac:dyDescent="0.25">
      <c r="X48060" s="69"/>
      <c r="Y48060" s="69"/>
      <c r="Z48060" s="69"/>
      <c r="AA48060" s="69"/>
    </row>
    <row r="48061" spans="24:27" x14ac:dyDescent="0.25">
      <c r="X48061" s="69"/>
      <c r="Y48061" s="69"/>
      <c r="Z48061" s="69"/>
      <c r="AA48061" s="69"/>
    </row>
    <row r="48062" spans="24:27" x14ac:dyDescent="0.25">
      <c r="X48062" s="69"/>
      <c r="Y48062" s="69"/>
      <c r="Z48062" s="69"/>
      <c r="AA48062" s="69"/>
    </row>
    <row r="48063" spans="24:27" x14ac:dyDescent="0.25">
      <c r="X48063" s="69"/>
      <c r="Y48063" s="69"/>
      <c r="Z48063" s="69"/>
      <c r="AA48063" s="69"/>
    </row>
    <row r="48064" spans="24:27" x14ac:dyDescent="0.25">
      <c r="X48064" s="69"/>
      <c r="Y48064" s="69"/>
      <c r="Z48064" s="69"/>
      <c r="AA48064" s="69"/>
    </row>
    <row r="48065" spans="24:27" x14ac:dyDescent="0.25">
      <c r="X48065" s="69"/>
      <c r="Y48065" s="69"/>
      <c r="Z48065" s="69"/>
      <c r="AA48065" s="69"/>
    </row>
    <row r="48066" spans="24:27" x14ac:dyDescent="0.25">
      <c r="X48066" s="69"/>
      <c r="Y48066" s="69"/>
      <c r="Z48066" s="69"/>
      <c r="AA48066" s="69"/>
    </row>
    <row r="48067" spans="24:27" x14ac:dyDescent="0.25">
      <c r="X48067" s="69"/>
      <c r="Y48067" s="69"/>
      <c r="Z48067" s="69"/>
      <c r="AA48067" s="69"/>
    </row>
    <row r="48068" spans="24:27" x14ac:dyDescent="0.25">
      <c r="X48068" s="69"/>
      <c r="Y48068" s="69"/>
      <c r="Z48068" s="69"/>
      <c r="AA48068" s="69"/>
    </row>
    <row r="48069" spans="24:27" x14ac:dyDescent="0.25">
      <c r="X48069" s="69"/>
      <c r="Y48069" s="69"/>
      <c r="Z48069" s="69"/>
      <c r="AA48069" s="69"/>
    </row>
    <row r="48070" spans="24:27" x14ac:dyDescent="0.25">
      <c r="X48070" s="69"/>
      <c r="Y48070" s="69"/>
      <c r="Z48070" s="69"/>
      <c r="AA48070" s="69"/>
    </row>
    <row r="48071" spans="24:27" x14ac:dyDescent="0.25">
      <c r="X48071" s="69"/>
      <c r="Y48071" s="69"/>
      <c r="Z48071" s="69"/>
      <c r="AA48071" s="69"/>
    </row>
    <row r="48072" spans="24:27" x14ac:dyDescent="0.25">
      <c r="X48072" s="69"/>
      <c r="Y48072" s="69"/>
      <c r="Z48072" s="69"/>
      <c r="AA48072" s="69"/>
    </row>
    <row r="48073" spans="24:27" x14ac:dyDescent="0.25">
      <c r="X48073" s="69"/>
      <c r="Y48073" s="69"/>
      <c r="Z48073" s="69"/>
      <c r="AA48073" s="69"/>
    </row>
    <row r="48074" spans="24:27" x14ac:dyDescent="0.25">
      <c r="X48074" s="69"/>
      <c r="Y48074" s="69"/>
      <c r="Z48074" s="69"/>
      <c r="AA48074" s="69"/>
    </row>
    <row r="48075" spans="24:27" x14ac:dyDescent="0.25">
      <c r="X48075" s="69"/>
      <c r="Y48075" s="69"/>
      <c r="Z48075" s="69"/>
      <c r="AA48075" s="69"/>
    </row>
    <row r="48076" spans="24:27" x14ac:dyDescent="0.25">
      <c r="X48076" s="69"/>
      <c r="Y48076" s="69"/>
      <c r="Z48076" s="69"/>
      <c r="AA48076" s="69"/>
    </row>
    <row r="48077" spans="24:27" x14ac:dyDescent="0.25">
      <c r="X48077" s="69"/>
      <c r="Y48077" s="69"/>
      <c r="Z48077" s="69"/>
      <c r="AA48077" s="69"/>
    </row>
    <row r="48078" spans="24:27" x14ac:dyDescent="0.25">
      <c r="X48078" s="69"/>
      <c r="Y48078" s="69"/>
      <c r="Z48078" s="69"/>
      <c r="AA48078" s="69"/>
    </row>
    <row r="48079" spans="24:27" x14ac:dyDescent="0.25">
      <c r="X48079" s="69"/>
      <c r="Y48079" s="69"/>
      <c r="Z48079" s="69"/>
      <c r="AA48079" s="69"/>
    </row>
    <row r="48080" spans="24:27" x14ac:dyDescent="0.25">
      <c r="X48080" s="69"/>
      <c r="Y48080" s="69"/>
      <c r="Z48080" s="69"/>
      <c r="AA48080" s="69"/>
    </row>
    <row r="48081" spans="24:27" x14ac:dyDescent="0.25">
      <c r="X48081" s="69"/>
      <c r="Y48081" s="69"/>
      <c r="Z48081" s="69"/>
      <c r="AA48081" s="69"/>
    </row>
    <row r="48082" spans="24:27" x14ac:dyDescent="0.25">
      <c r="X48082" s="69"/>
      <c r="Y48082" s="69"/>
      <c r="Z48082" s="69"/>
      <c r="AA48082" s="69"/>
    </row>
    <row r="48083" spans="24:27" x14ac:dyDescent="0.25">
      <c r="X48083" s="69"/>
      <c r="Y48083" s="69"/>
      <c r="Z48083" s="69"/>
      <c r="AA48083" s="69"/>
    </row>
    <row r="48084" spans="24:27" x14ac:dyDescent="0.25">
      <c r="X48084" s="69"/>
      <c r="Y48084" s="69"/>
      <c r="Z48084" s="69"/>
      <c r="AA48084" s="69"/>
    </row>
    <row r="48085" spans="24:27" x14ac:dyDescent="0.25">
      <c r="X48085" s="69"/>
      <c r="Y48085" s="69"/>
      <c r="Z48085" s="69"/>
      <c r="AA48085" s="69"/>
    </row>
    <row r="48086" spans="24:27" x14ac:dyDescent="0.25">
      <c r="X48086" s="69"/>
      <c r="Y48086" s="69"/>
      <c r="Z48086" s="69"/>
      <c r="AA48086" s="69"/>
    </row>
    <row r="48087" spans="24:27" x14ac:dyDescent="0.25">
      <c r="X48087" s="69"/>
      <c r="Y48087" s="69"/>
      <c r="Z48087" s="69"/>
      <c r="AA48087" s="69"/>
    </row>
    <row r="48088" spans="24:27" x14ac:dyDescent="0.25">
      <c r="X48088" s="69"/>
      <c r="Y48088" s="69"/>
      <c r="Z48088" s="69"/>
      <c r="AA48088" s="69"/>
    </row>
    <row r="48089" spans="24:27" x14ac:dyDescent="0.25">
      <c r="X48089" s="69"/>
      <c r="Y48089" s="69"/>
      <c r="Z48089" s="69"/>
      <c r="AA48089" s="69"/>
    </row>
    <row r="48090" spans="24:27" x14ac:dyDescent="0.25">
      <c r="X48090" s="69"/>
      <c r="Y48090" s="69"/>
      <c r="Z48090" s="69"/>
      <c r="AA48090" s="69"/>
    </row>
    <row r="48091" spans="24:27" x14ac:dyDescent="0.25">
      <c r="X48091" s="69"/>
      <c r="Y48091" s="69"/>
      <c r="Z48091" s="69"/>
      <c r="AA48091" s="69"/>
    </row>
    <row r="48092" spans="24:27" x14ac:dyDescent="0.25">
      <c r="X48092" s="69"/>
      <c r="Y48092" s="69"/>
      <c r="Z48092" s="69"/>
      <c r="AA48092" s="69"/>
    </row>
    <row r="48093" spans="24:27" x14ac:dyDescent="0.25">
      <c r="X48093" s="69"/>
      <c r="Y48093" s="69"/>
      <c r="Z48093" s="69"/>
      <c r="AA48093" s="69"/>
    </row>
    <row r="48094" spans="24:27" x14ac:dyDescent="0.25">
      <c r="X48094" s="69"/>
      <c r="Y48094" s="69"/>
      <c r="Z48094" s="69"/>
      <c r="AA48094" s="69"/>
    </row>
    <row r="48095" spans="24:27" x14ac:dyDescent="0.25">
      <c r="X48095" s="69"/>
      <c r="Y48095" s="69"/>
      <c r="Z48095" s="69"/>
      <c r="AA48095" s="69"/>
    </row>
    <row r="48096" spans="24:27" x14ac:dyDescent="0.25">
      <c r="X48096" s="69"/>
      <c r="Y48096" s="69"/>
      <c r="Z48096" s="69"/>
      <c r="AA48096" s="69"/>
    </row>
    <row r="48097" spans="24:27" x14ac:dyDescent="0.25">
      <c r="X48097" s="69"/>
      <c r="Y48097" s="69"/>
      <c r="Z48097" s="69"/>
      <c r="AA48097" s="69"/>
    </row>
    <row r="48098" spans="24:27" x14ac:dyDescent="0.25">
      <c r="X48098" s="69"/>
      <c r="Y48098" s="69"/>
      <c r="Z48098" s="69"/>
      <c r="AA48098" s="69"/>
    </row>
    <row r="48099" spans="24:27" x14ac:dyDescent="0.25">
      <c r="X48099" s="69"/>
      <c r="Y48099" s="69"/>
      <c r="Z48099" s="69"/>
      <c r="AA48099" s="69"/>
    </row>
    <row r="48100" spans="24:27" x14ac:dyDescent="0.25">
      <c r="X48100" s="69"/>
      <c r="Y48100" s="69"/>
      <c r="Z48100" s="69"/>
      <c r="AA48100" s="69"/>
    </row>
    <row r="48101" spans="24:27" x14ac:dyDescent="0.25">
      <c r="X48101" s="69"/>
      <c r="Y48101" s="69"/>
      <c r="Z48101" s="69"/>
      <c r="AA48101" s="69"/>
    </row>
    <row r="48102" spans="24:27" x14ac:dyDescent="0.25">
      <c r="X48102" s="69"/>
      <c r="Y48102" s="69"/>
      <c r="Z48102" s="69"/>
      <c r="AA48102" s="69"/>
    </row>
    <row r="48103" spans="24:27" x14ac:dyDescent="0.25">
      <c r="X48103" s="69"/>
      <c r="Y48103" s="69"/>
      <c r="Z48103" s="69"/>
      <c r="AA48103" s="69"/>
    </row>
    <row r="48104" spans="24:27" x14ac:dyDescent="0.25">
      <c r="X48104" s="69"/>
      <c r="Y48104" s="69"/>
      <c r="Z48104" s="69"/>
      <c r="AA48104" s="69"/>
    </row>
    <row r="48105" spans="24:27" x14ac:dyDescent="0.25">
      <c r="X48105" s="69"/>
      <c r="Y48105" s="69"/>
      <c r="Z48105" s="69"/>
      <c r="AA48105" s="69"/>
    </row>
    <row r="48106" spans="24:27" x14ac:dyDescent="0.25">
      <c r="X48106" s="69"/>
      <c r="Y48106" s="69"/>
      <c r="Z48106" s="69"/>
      <c r="AA48106" s="69"/>
    </row>
    <row r="48107" spans="24:27" x14ac:dyDescent="0.25">
      <c r="X48107" s="69"/>
      <c r="Y48107" s="69"/>
      <c r="Z48107" s="69"/>
      <c r="AA48107" s="69"/>
    </row>
    <row r="48108" spans="24:27" x14ac:dyDescent="0.25">
      <c r="X48108" s="69"/>
      <c r="Y48108" s="69"/>
      <c r="Z48108" s="69"/>
      <c r="AA48108" s="69"/>
    </row>
    <row r="48109" spans="24:27" x14ac:dyDescent="0.25">
      <c r="X48109" s="69"/>
      <c r="Y48109" s="69"/>
      <c r="Z48109" s="69"/>
      <c r="AA48109" s="69"/>
    </row>
    <row r="48110" spans="24:27" x14ac:dyDescent="0.25">
      <c r="X48110" s="69"/>
      <c r="Y48110" s="69"/>
      <c r="Z48110" s="69"/>
      <c r="AA48110" s="69"/>
    </row>
    <row r="48111" spans="24:27" x14ac:dyDescent="0.25">
      <c r="X48111" s="69"/>
      <c r="Y48111" s="69"/>
      <c r="Z48111" s="69"/>
      <c r="AA48111" s="69"/>
    </row>
    <row r="48112" spans="24:27" x14ac:dyDescent="0.25">
      <c r="X48112" s="69"/>
      <c r="Y48112" s="69"/>
      <c r="Z48112" s="69"/>
      <c r="AA48112" s="69"/>
    </row>
    <row r="48113" spans="24:27" x14ac:dyDescent="0.25">
      <c r="X48113" s="69"/>
      <c r="Y48113" s="69"/>
      <c r="Z48113" s="69"/>
      <c r="AA48113" s="69"/>
    </row>
    <row r="48114" spans="24:27" x14ac:dyDescent="0.25">
      <c r="X48114" s="69"/>
      <c r="Y48114" s="69"/>
      <c r="Z48114" s="69"/>
      <c r="AA48114" s="69"/>
    </row>
    <row r="48115" spans="24:27" x14ac:dyDescent="0.25">
      <c r="X48115" s="69"/>
      <c r="Y48115" s="69"/>
      <c r="Z48115" s="69"/>
      <c r="AA48115" s="69"/>
    </row>
    <row r="48116" spans="24:27" x14ac:dyDescent="0.25">
      <c r="X48116" s="69"/>
      <c r="Y48116" s="69"/>
      <c r="Z48116" s="69"/>
      <c r="AA48116" s="69"/>
    </row>
    <row r="48117" spans="24:27" x14ac:dyDescent="0.25">
      <c r="X48117" s="69"/>
      <c r="Y48117" s="69"/>
      <c r="Z48117" s="69"/>
      <c r="AA48117" s="69"/>
    </row>
    <row r="48118" spans="24:27" x14ac:dyDescent="0.25">
      <c r="X48118" s="69"/>
      <c r="Y48118" s="69"/>
      <c r="Z48118" s="69"/>
      <c r="AA48118" s="69"/>
    </row>
    <row r="48119" spans="24:27" x14ac:dyDescent="0.25">
      <c r="X48119" s="69"/>
      <c r="Y48119" s="69"/>
      <c r="Z48119" s="69"/>
      <c r="AA48119" s="69"/>
    </row>
    <row r="48120" spans="24:27" x14ac:dyDescent="0.25">
      <c r="X48120" s="69"/>
      <c r="Y48120" s="69"/>
      <c r="Z48120" s="69"/>
      <c r="AA48120" s="69"/>
    </row>
    <row r="48121" spans="24:27" x14ac:dyDescent="0.25">
      <c r="X48121" s="69"/>
      <c r="Y48121" s="69"/>
      <c r="Z48121" s="69"/>
      <c r="AA48121" s="69"/>
    </row>
    <row r="48122" spans="24:27" x14ac:dyDescent="0.25">
      <c r="X48122" s="69"/>
      <c r="Y48122" s="69"/>
      <c r="Z48122" s="69"/>
      <c r="AA48122" s="69"/>
    </row>
    <row r="48123" spans="24:27" x14ac:dyDescent="0.25">
      <c r="X48123" s="69"/>
      <c r="Y48123" s="69"/>
      <c r="Z48123" s="69"/>
      <c r="AA48123" s="69"/>
    </row>
    <row r="48124" spans="24:27" x14ac:dyDescent="0.25">
      <c r="X48124" s="69"/>
      <c r="Y48124" s="69"/>
      <c r="Z48124" s="69"/>
      <c r="AA48124" s="69"/>
    </row>
    <row r="48125" spans="24:27" x14ac:dyDescent="0.25">
      <c r="X48125" s="69"/>
      <c r="Y48125" s="69"/>
      <c r="Z48125" s="69"/>
      <c r="AA48125" s="69"/>
    </row>
    <row r="48126" spans="24:27" x14ac:dyDescent="0.25">
      <c r="X48126" s="69"/>
      <c r="Y48126" s="69"/>
      <c r="Z48126" s="69"/>
      <c r="AA48126" s="69"/>
    </row>
    <row r="48127" spans="24:27" x14ac:dyDescent="0.25">
      <c r="X48127" s="69"/>
      <c r="Y48127" s="69"/>
      <c r="Z48127" s="69"/>
      <c r="AA48127" s="69"/>
    </row>
    <row r="48128" spans="24:27" x14ac:dyDescent="0.25">
      <c r="X48128" s="69"/>
      <c r="Y48128" s="69"/>
      <c r="Z48128" s="69"/>
      <c r="AA48128" s="69"/>
    </row>
    <row r="48129" spans="24:27" x14ac:dyDescent="0.25">
      <c r="X48129" s="69"/>
      <c r="Y48129" s="69"/>
      <c r="Z48129" s="69"/>
      <c r="AA48129" s="69"/>
    </row>
    <row r="48130" spans="24:27" x14ac:dyDescent="0.25">
      <c r="X48130" s="69"/>
      <c r="Y48130" s="69"/>
      <c r="Z48130" s="69"/>
      <c r="AA48130" s="69"/>
    </row>
    <row r="48131" spans="24:27" x14ac:dyDescent="0.25">
      <c r="X48131" s="69"/>
      <c r="Y48131" s="69"/>
      <c r="Z48131" s="69"/>
      <c r="AA48131" s="69"/>
    </row>
    <row r="48132" spans="24:27" x14ac:dyDescent="0.25">
      <c r="X48132" s="69"/>
      <c r="Y48132" s="69"/>
      <c r="Z48132" s="69"/>
      <c r="AA48132" s="69"/>
    </row>
    <row r="48133" spans="24:27" x14ac:dyDescent="0.25">
      <c r="X48133" s="69"/>
      <c r="Y48133" s="69"/>
      <c r="Z48133" s="69"/>
      <c r="AA48133" s="69"/>
    </row>
    <row r="48134" spans="24:27" x14ac:dyDescent="0.25">
      <c r="X48134" s="69"/>
      <c r="Y48134" s="69"/>
      <c r="Z48134" s="69"/>
      <c r="AA48134" s="69"/>
    </row>
    <row r="48135" spans="24:27" x14ac:dyDescent="0.25">
      <c r="X48135" s="69"/>
      <c r="Y48135" s="69"/>
      <c r="Z48135" s="69"/>
      <c r="AA48135" s="69"/>
    </row>
    <row r="48136" spans="24:27" x14ac:dyDescent="0.25">
      <c r="X48136" s="69"/>
      <c r="Y48136" s="69"/>
      <c r="Z48136" s="69"/>
      <c r="AA48136" s="69"/>
    </row>
    <row r="48137" spans="24:27" x14ac:dyDescent="0.25">
      <c r="X48137" s="69"/>
      <c r="Y48137" s="69"/>
      <c r="Z48137" s="69"/>
      <c r="AA48137" s="69"/>
    </row>
    <row r="48138" spans="24:27" x14ac:dyDescent="0.25">
      <c r="X48138" s="69"/>
      <c r="Y48138" s="69"/>
      <c r="Z48138" s="69"/>
      <c r="AA48138" s="69"/>
    </row>
    <row r="48139" spans="24:27" x14ac:dyDescent="0.25">
      <c r="X48139" s="69"/>
      <c r="Y48139" s="69"/>
      <c r="Z48139" s="69"/>
      <c r="AA48139" s="69"/>
    </row>
    <row r="48140" spans="24:27" x14ac:dyDescent="0.25">
      <c r="X48140" s="69"/>
      <c r="Y48140" s="69"/>
      <c r="Z48140" s="69"/>
      <c r="AA48140" s="69"/>
    </row>
    <row r="48141" spans="24:27" x14ac:dyDescent="0.25">
      <c r="X48141" s="69"/>
      <c r="Y48141" s="69"/>
      <c r="Z48141" s="69"/>
      <c r="AA48141" s="69"/>
    </row>
    <row r="48142" spans="24:27" x14ac:dyDescent="0.25">
      <c r="X48142" s="69"/>
      <c r="Y48142" s="69"/>
      <c r="Z48142" s="69"/>
      <c r="AA48142" s="69"/>
    </row>
    <row r="48143" spans="24:27" x14ac:dyDescent="0.25">
      <c r="X48143" s="69"/>
      <c r="Y48143" s="69"/>
      <c r="Z48143" s="69"/>
      <c r="AA48143" s="69"/>
    </row>
    <row r="48144" spans="24:27" x14ac:dyDescent="0.25">
      <c r="X48144" s="69"/>
      <c r="Y48144" s="69"/>
      <c r="Z48144" s="69"/>
      <c r="AA48144" s="69"/>
    </row>
    <row r="48145" spans="24:27" x14ac:dyDescent="0.25">
      <c r="X48145" s="69"/>
      <c r="Y48145" s="69"/>
      <c r="Z48145" s="69"/>
      <c r="AA48145" s="69"/>
    </row>
    <row r="48146" spans="24:27" x14ac:dyDescent="0.25">
      <c r="X48146" s="69"/>
      <c r="Y48146" s="69"/>
      <c r="Z48146" s="69"/>
      <c r="AA48146" s="69"/>
    </row>
    <row r="48147" spans="24:27" x14ac:dyDescent="0.25">
      <c r="X48147" s="69"/>
      <c r="Y48147" s="69"/>
      <c r="Z48147" s="69"/>
      <c r="AA48147" s="69"/>
    </row>
    <row r="48148" spans="24:27" x14ac:dyDescent="0.25">
      <c r="X48148" s="69"/>
      <c r="Y48148" s="69"/>
      <c r="Z48148" s="69"/>
      <c r="AA48148" s="69"/>
    </row>
    <row r="48149" spans="24:27" x14ac:dyDescent="0.25">
      <c r="X48149" s="69"/>
      <c r="Y48149" s="69"/>
      <c r="Z48149" s="69"/>
      <c r="AA48149" s="69"/>
    </row>
    <row r="48150" spans="24:27" x14ac:dyDescent="0.25">
      <c r="X48150" s="69"/>
      <c r="Y48150" s="69"/>
      <c r="Z48150" s="69"/>
      <c r="AA48150" s="69"/>
    </row>
    <row r="48151" spans="24:27" x14ac:dyDescent="0.25">
      <c r="X48151" s="69"/>
      <c r="Y48151" s="69"/>
      <c r="Z48151" s="69"/>
      <c r="AA48151" s="69"/>
    </row>
    <row r="48152" spans="24:27" x14ac:dyDescent="0.25">
      <c r="X48152" s="69"/>
      <c r="Y48152" s="69"/>
      <c r="Z48152" s="69"/>
      <c r="AA48152" s="69"/>
    </row>
    <row r="48153" spans="24:27" x14ac:dyDescent="0.25">
      <c r="X48153" s="69"/>
      <c r="Y48153" s="69"/>
      <c r="Z48153" s="69"/>
      <c r="AA48153" s="69"/>
    </row>
    <row r="48154" spans="24:27" x14ac:dyDescent="0.25">
      <c r="X48154" s="69"/>
      <c r="Y48154" s="69"/>
      <c r="Z48154" s="69"/>
      <c r="AA48154" s="69"/>
    </row>
    <row r="48155" spans="24:27" x14ac:dyDescent="0.25">
      <c r="X48155" s="69"/>
      <c r="Y48155" s="69"/>
      <c r="Z48155" s="69"/>
      <c r="AA48155" s="69"/>
    </row>
    <row r="48156" spans="24:27" x14ac:dyDescent="0.25">
      <c r="X48156" s="69"/>
      <c r="Y48156" s="69"/>
      <c r="Z48156" s="69"/>
      <c r="AA48156" s="69"/>
    </row>
    <row r="48157" spans="24:27" x14ac:dyDescent="0.25">
      <c r="X48157" s="69"/>
      <c r="Y48157" s="69"/>
      <c r="Z48157" s="69"/>
      <c r="AA48157" s="69"/>
    </row>
    <row r="48158" spans="24:27" x14ac:dyDescent="0.25">
      <c r="X48158" s="69"/>
      <c r="Y48158" s="69"/>
      <c r="Z48158" s="69"/>
      <c r="AA48158" s="69"/>
    </row>
    <row r="48159" spans="24:27" x14ac:dyDescent="0.25">
      <c r="X48159" s="69"/>
      <c r="Y48159" s="69"/>
      <c r="Z48159" s="69"/>
      <c r="AA48159" s="69"/>
    </row>
    <row r="48160" spans="24:27" x14ac:dyDescent="0.25">
      <c r="X48160" s="69"/>
      <c r="Y48160" s="69"/>
      <c r="Z48160" s="69"/>
      <c r="AA48160" s="69"/>
    </row>
    <row r="48161" spans="24:27" x14ac:dyDescent="0.25">
      <c r="X48161" s="69"/>
      <c r="Y48161" s="69"/>
      <c r="Z48161" s="69"/>
      <c r="AA48161" s="69"/>
    </row>
    <row r="48162" spans="24:27" x14ac:dyDescent="0.25">
      <c r="X48162" s="69"/>
      <c r="Y48162" s="69"/>
      <c r="Z48162" s="69"/>
      <c r="AA48162" s="69"/>
    </row>
    <row r="48163" spans="24:27" x14ac:dyDescent="0.25">
      <c r="X48163" s="69"/>
      <c r="Y48163" s="69"/>
      <c r="Z48163" s="69"/>
      <c r="AA48163" s="69"/>
    </row>
    <row r="48164" spans="24:27" x14ac:dyDescent="0.25">
      <c r="X48164" s="69"/>
      <c r="Y48164" s="69"/>
      <c r="Z48164" s="69"/>
      <c r="AA48164" s="69"/>
    </row>
    <row r="48165" spans="24:27" x14ac:dyDescent="0.25">
      <c r="X48165" s="69"/>
      <c r="Y48165" s="69"/>
      <c r="Z48165" s="69"/>
      <c r="AA48165" s="69"/>
    </row>
    <row r="48166" spans="24:27" x14ac:dyDescent="0.25">
      <c r="X48166" s="69"/>
      <c r="Y48166" s="69"/>
      <c r="Z48166" s="69"/>
      <c r="AA48166" s="69"/>
    </row>
    <row r="48167" spans="24:27" x14ac:dyDescent="0.25">
      <c r="X48167" s="69"/>
      <c r="Y48167" s="69"/>
      <c r="Z48167" s="69"/>
      <c r="AA48167" s="69"/>
    </row>
    <row r="48168" spans="24:27" x14ac:dyDescent="0.25">
      <c r="X48168" s="69"/>
      <c r="Y48168" s="69"/>
      <c r="Z48168" s="69"/>
      <c r="AA48168" s="69"/>
    </row>
    <row r="48169" spans="24:27" x14ac:dyDescent="0.25">
      <c r="X48169" s="69"/>
      <c r="Y48169" s="69"/>
      <c r="Z48169" s="69"/>
      <c r="AA48169" s="69"/>
    </row>
    <row r="48170" spans="24:27" x14ac:dyDescent="0.25">
      <c r="X48170" s="69"/>
      <c r="Y48170" s="69"/>
      <c r="Z48170" s="69"/>
      <c r="AA48170" s="69"/>
    </row>
    <row r="48171" spans="24:27" x14ac:dyDescent="0.25">
      <c r="X48171" s="69"/>
      <c r="Y48171" s="69"/>
      <c r="Z48171" s="69"/>
      <c r="AA48171" s="69"/>
    </row>
    <row r="48172" spans="24:27" x14ac:dyDescent="0.25">
      <c r="X48172" s="69"/>
      <c r="Y48172" s="69"/>
      <c r="Z48172" s="69"/>
      <c r="AA48172" s="69"/>
    </row>
    <row r="48173" spans="24:27" x14ac:dyDescent="0.25">
      <c r="X48173" s="69"/>
      <c r="Y48173" s="69"/>
      <c r="Z48173" s="69"/>
      <c r="AA48173" s="69"/>
    </row>
    <row r="48174" spans="24:27" x14ac:dyDescent="0.25">
      <c r="X48174" s="69"/>
      <c r="Y48174" s="69"/>
      <c r="Z48174" s="69"/>
      <c r="AA48174" s="69"/>
    </row>
    <row r="48175" spans="24:27" x14ac:dyDescent="0.25">
      <c r="X48175" s="69"/>
      <c r="Y48175" s="69"/>
      <c r="Z48175" s="69"/>
      <c r="AA48175" s="69"/>
    </row>
    <row r="48176" spans="24:27" x14ac:dyDescent="0.25">
      <c r="X48176" s="69"/>
      <c r="Y48176" s="69"/>
      <c r="Z48176" s="69"/>
      <c r="AA48176" s="69"/>
    </row>
    <row r="48177" spans="24:27" x14ac:dyDescent="0.25">
      <c r="X48177" s="69"/>
      <c r="Y48177" s="69"/>
      <c r="Z48177" s="69"/>
      <c r="AA48177" s="69"/>
    </row>
    <row r="48178" spans="24:27" x14ac:dyDescent="0.25">
      <c r="X48178" s="69"/>
      <c r="Y48178" s="69"/>
      <c r="Z48178" s="69"/>
      <c r="AA48178" s="69"/>
    </row>
    <row r="48179" spans="24:27" x14ac:dyDescent="0.25">
      <c r="X48179" s="69"/>
      <c r="Y48179" s="69"/>
      <c r="Z48179" s="69"/>
      <c r="AA48179" s="69"/>
    </row>
    <row r="48180" spans="24:27" x14ac:dyDescent="0.25">
      <c r="X48180" s="69"/>
      <c r="Y48180" s="69"/>
      <c r="Z48180" s="69"/>
      <c r="AA48180" s="69"/>
    </row>
    <row r="48181" spans="24:27" x14ac:dyDescent="0.25">
      <c r="X48181" s="69"/>
      <c r="Y48181" s="69"/>
      <c r="Z48181" s="69"/>
      <c r="AA48181" s="69"/>
    </row>
    <row r="48182" spans="24:27" x14ac:dyDescent="0.25">
      <c r="X48182" s="69"/>
      <c r="Y48182" s="69"/>
      <c r="Z48182" s="69"/>
      <c r="AA48182" s="69"/>
    </row>
    <row r="48183" spans="24:27" x14ac:dyDescent="0.25">
      <c r="X48183" s="69"/>
      <c r="Y48183" s="69"/>
      <c r="Z48183" s="69"/>
      <c r="AA48183" s="69"/>
    </row>
    <row r="48184" spans="24:27" x14ac:dyDescent="0.25">
      <c r="X48184" s="69"/>
      <c r="Y48184" s="69"/>
      <c r="Z48184" s="69"/>
      <c r="AA48184" s="69"/>
    </row>
    <row r="48185" spans="24:27" x14ac:dyDescent="0.25">
      <c r="X48185" s="69"/>
      <c r="Y48185" s="69"/>
      <c r="Z48185" s="69"/>
      <c r="AA48185" s="69"/>
    </row>
    <row r="48186" spans="24:27" x14ac:dyDescent="0.25">
      <c r="X48186" s="69"/>
      <c r="Y48186" s="69"/>
      <c r="Z48186" s="69"/>
      <c r="AA48186" s="69"/>
    </row>
    <row r="48187" spans="24:27" x14ac:dyDescent="0.25">
      <c r="X48187" s="69"/>
      <c r="Y48187" s="69"/>
      <c r="Z48187" s="69"/>
      <c r="AA48187" s="69"/>
    </row>
    <row r="48188" spans="24:27" x14ac:dyDescent="0.25">
      <c r="X48188" s="69"/>
      <c r="Y48188" s="69"/>
      <c r="Z48188" s="69"/>
      <c r="AA48188" s="69"/>
    </row>
    <row r="48189" spans="24:27" x14ac:dyDescent="0.25">
      <c r="X48189" s="69"/>
      <c r="Y48189" s="69"/>
      <c r="Z48189" s="69"/>
      <c r="AA48189" s="69"/>
    </row>
    <row r="48190" spans="24:27" x14ac:dyDescent="0.25">
      <c r="X48190" s="69"/>
      <c r="Y48190" s="69"/>
      <c r="Z48190" s="69"/>
      <c r="AA48190" s="69"/>
    </row>
    <row r="48191" spans="24:27" x14ac:dyDescent="0.25">
      <c r="X48191" s="69"/>
      <c r="Y48191" s="69"/>
      <c r="Z48191" s="69"/>
      <c r="AA48191" s="69"/>
    </row>
    <row r="48192" spans="24:27" x14ac:dyDescent="0.25">
      <c r="X48192" s="69"/>
      <c r="Y48192" s="69"/>
      <c r="Z48192" s="69"/>
      <c r="AA48192" s="69"/>
    </row>
    <row r="48193" spans="24:27" x14ac:dyDescent="0.25">
      <c r="X48193" s="69"/>
      <c r="Y48193" s="69"/>
      <c r="Z48193" s="69"/>
      <c r="AA48193" s="69"/>
    </row>
    <row r="48194" spans="24:27" x14ac:dyDescent="0.25">
      <c r="X48194" s="69"/>
      <c r="Y48194" s="69"/>
      <c r="Z48194" s="69"/>
      <c r="AA48194" s="69"/>
    </row>
    <row r="48195" spans="24:27" x14ac:dyDescent="0.25">
      <c r="X48195" s="69"/>
      <c r="Y48195" s="69"/>
      <c r="Z48195" s="69"/>
      <c r="AA48195" s="69"/>
    </row>
    <row r="48196" spans="24:27" x14ac:dyDescent="0.25">
      <c r="X48196" s="69"/>
      <c r="Y48196" s="69"/>
      <c r="Z48196" s="69"/>
      <c r="AA48196" s="69"/>
    </row>
    <row r="48197" spans="24:27" x14ac:dyDescent="0.25">
      <c r="X48197" s="69"/>
      <c r="Y48197" s="69"/>
      <c r="Z48197" s="69"/>
      <c r="AA48197" s="69"/>
    </row>
    <row r="48198" spans="24:27" x14ac:dyDescent="0.25">
      <c r="X48198" s="69"/>
      <c r="Y48198" s="69"/>
      <c r="Z48198" s="69"/>
      <c r="AA48198" s="69"/>
    </row>
    <row r="48199" spans="24:27" x14ac:dyDescent="0.25">
      <c r="X48199" s="69"/>
      <c r="Y48199" s="69"/>
      <c r="Z48199" s="69"/>
      <c r="AA48199" s="69"/>
    </row>
    <row r="48200" spans="24:27" x14ac:dyDescent="0.25">
      <c r="X48200" s="69"/>
      <c r="Y48200" s="69"/>
      <c r="Z48200" s="69"/>
      <c r="AA48200" s="69"/>
    </row>
    <row r="48201" spans="24:27" x14ac:dyDescent="0.25">
      <c r="X48201" s="69"/>
      <c r="Y48201" s="69"/>
      <c r="Z48201" s="69"/>
      <c r="AA48201" s="69"/>
    </row>
    <row r="48202" spans="24:27" x14ac:dyDescent="0.25">
      <c r="X48202" s="69"/>
      <c r="Y48202" s="69"/>
      <c r="Z48202" s="69"/>
      <c r="AA48202" s="69"/>
    </row>
    <row r="48203" spans="24:27" x14ac:dyDescent="0.25">
      <c r="X48203" s="69"/>
      <c r="Y48203" s="69"/>
      <c r="Z48203" s="69"/>
      <c r="AA48203" s="69"/>
    </row>
    <row r="48204" spans="24:27" x14ac:dyDescent="0.25">
      <c r="X48204" s="69"/>
      <c r="Y48204" s="69"/>
      <c r="Z48204" s="69"/>
      <c r="AA48204" s="69"/>
    </row>
    <row r="48205" spans="24:27" x14ac:dyDescent="0.25">
      <c r="X48205" s="69"/>
      <c r="Y48205" s="69"/>
      <c r="Z48205" s="69"/>
      <c r="AA48205" s="69"/>
    </row>
    <row r="48206" spans="24:27" x14ac:dyDescent="0.25">
      <c r="X48206" s="69"/>
      <c r="Y48206" s="69"/>
      <c r="Z48206" s="69"/>
      <c r="AA48206" s="69"/>
    </row>
    <row r="48207" spans="24:27" x14ac:dyDescent="0.25">
      <c r="X48207" s="69"/>
      <c r="Y48207" s="69"/>
      <c r="Z48207" s="69"/>
      <c r="AA48207" s="69"/>
    </row>
    <row r="48208" spans="24:27" x14ac:dyDescent="0.25">
      <c r="X48208" s="69"/>
      <c r="Y48208" s="69"/>
      <c r="Z48208" s="69"/>
      <c r="AA48208" s="69"/>
    </row>
    <row r="48209" spans="24:27" x14ac:dyDescent="0.25">
      <c r="X48209" s="69"/>
      <c r="Y48209" s="69"/>
      <c r="Z48209" s="69"/>
      <c r="AA48209" s="69"/>
    </row>
    <row r="48210" spans="24:27" x14ac:dyDescent="0.25">
      <c r="X48210" s="69"/>
      <c r="Y48210" s="69"/>
      <c r="Z48210" s="69"/>
      <c r="AA48210" s="69"/>
    </row>
    <row r="48211" spans="24:27" x14ac:dyDescent="0.25">
      <c r="X48211" s="69"/>
      <c r="Y48211" s="69"/>
      <c r="Z48211" s="69"/>
      <c r="AA48211" s="69"/>
    </row>
    <row r="48212" spans="24:27" x14ac:dyDescent="0.25">
      <c r="X48212" s="69"/>
      <c r="Y48212" s="69"/>
      <c r="Z48212" s="69"/>
      <c r="AA48212" s="69"/>
    </row>
    <row r="48213" spans="24:27" x14ac:dyDescent="0.25">
      <c r="X48213" s="69"/>
      <c r="Y48213" s="69"/>
      <c r="Z48213" s="69"/>
      <c r="AA48213" s="69"/>
    </row>
    <row r="48214" spans="24:27" x14ac:dyDescent="0.25">
      <c r="X48214" s="69"/>
      <c r="Y48214" s="69"/>
      <c r="Z48214" s="69"/>
      <c r="AA48214" s="69"/>
    </row>
    <row r="48215" spans="24:27" x14ac:dyDescent="0.25">
      <c r="X48215" s="69"/>
      <c r="Y48215" s="69"/>
      <c r="Z48215" s="69"/>
      <c r="AA48215" s="69"/>
    </row>
    <row r="48216" spans="24:27" x14ac:dyDescent="0.25">
      <c r="X48216" s="69"/>
      <c r="Y48216" s="69"/>
      <c r="Z48216" s="69"/>
      <c r="AA48216" s="69"/>
    </row>
    <row r="48217" spans="24:27" x14ac:dyDescent="0.25">
      <c r="X48217" s="69"/>
      <c r="Y48217" s="69"/>
      <c r="Z48217" s="69"/>
      <c r="AA48217" s="69"/>
    </row>
    <row r="48218" spans="24:27" x14ac:dyDescent="0.25">
      <c r="X48218" s="69"/>
      <c r="Y48218" s="69"/>
      <c r="Z48218" s="69"/>
      <c r="AA48218" s="69"/>
    </row>
    <row r="48219" spans="24:27" x14ac:dyDescent="0.25">
      <c r="X48219" s="69"/>
      <c r="Y48219" s="69"/>
      <c r="Z48219" s="69"/>
      <c r="AA48219" s="69"/>
    </row>
    <row r="48220" spans="24:27" x14ac:dyDescent="0.25">
      <c r="X48220" s="69"/>
      <c r="Y48220" s="69"/>
      <c r="Z48220" s="69"/>
      <c r="AA48220" s="69"/>
    </row>
    <row r="48221" spans="24:27" x14ac:dyDescent="0.25">
      <c r="X48221" s="69"/>
      <c r="Y48221" s="69"/>
      <c r="Z48221" s="69"/>
      <c r="AA48221" s="69"/>
    </row>
    <row r="48222" spans="24:27" x14ac:dyDescent="0.25">
      <c r="X48222" s="69"/>
      <c r="Y48222" s="69"/>
      <c r="Z48222" s="69"/>
      <c r="AA48222" s="69"/>
    </row>
    <row r="48223" spans="24:27" x14ac:dyDescent="0.25">
      <c r="X48223" s="69"/>
      <c r="Y48223" s="69"/>
      <c r="Z48223" s="69"/>
      <c r="AA48223" s="69"/>
    </row>
    <row r="48224" spans="24:27" x14ac:dyDescent="0.25">
      <c r="X48224" s="69"/>
      <c r="Y48224" s="69"/>
      <c r="Z48224" s="69"/>
      <c r="AA48224" s="69"/>
    </row>
    <row r="48225" spans="24:27" x14ac:dyDescent="0.25">
      <c r="X48225" s="69"/>
      <c r="Y48225" s="69"/>
      <c r="Z48225" s="69"/>
      <c r="AA48225" s="69"/>
    </row>
    <row r="48226" spans="24:27" x14ac:dyDescent="0.25">
      <c r="X48226" s="69"/>
      <c r="Y48226" s="69"/>
      <c r="Z48226" s="69"/>
      <c r="AA48226" s="69"/>
    </row>
    <row r="48227" spans="24:27" x14ac:dyDescent="0.25">
      <c r="X48227" s="69"/>
      <c r="Y48227" s="69"/>
      <c r="Z48227" s="69"/>
      <c r="AA48227" s="69"/>
    </row>
    <row r="48228" spans="24:27" x14ac:dyDescent="0.25">
      <c r="X48228" s="69"/>
      <c r="Y48228" s="69"/>
      <c r="Z48228" s="69"/>
      <c r="AA48228" s="69"/>
    </row>
    <row r="48229" spans="24:27" x14ac:dyDescent="0.25">
      <c r="X48229" s="69"/>
      <c r="Y48229" s="69"/>
      <c r="Z48229" s="69"/>
      <c r="AA48229" s="69"/>
    </row>
    <row r="48230" spans="24:27" x14ac:dyDescent="0.25">
      <c r="X48230" s="69"/>
      <c r="Y48230" s="69"/>
      <c r="Z48230" s="69"/>
      <c r="AA48230" s="69"/>
    </row>
    <row r="48231" spans="24:27" x14ac:dyDescent="0.25">
      <c r="X48231" s="69"/>
      <c r="Y48231" s="69"/>
      <c r="Z48231" s="69"/>
      <c r="AA48231" s="69"/>
    </row>
    <row r="48232" spans="24:27" x14ac:dyDescent="0.25">
      <c r="X48232" s="69"/>
      <c r="Y48232" s="69"/>
      <c r="Z48232" s="69"/>
      <c r="AA48232" s="69"/>
    </row>
    <row r="48233" spans="24:27" x14ac:dyDescent="0.25">
      <c r="X48233" s="69"/>
      <c r="Y48233" s="69"/>
      <c r="Z48233" s="69"/>
      <c r="AA48233" s="69"/>
    </row>
    <row r="48234" spans="24:27" x14ac:dyDescent="0.25">
      <c r="X48234" s="69"/>
      <c r="Y48234" s="69"/>
      <c r="Z48234" s="69"/>
      <c r="AA48234" s="69"/>
    </row>
    <row r="48235" spans="24:27" x14ac:dyDescent="0.25">
      <c r="X48235" s="69"/>
      <c r="Y48235" s="69"/>
      <c r="Z48235" s="69"/>
      <c r="AA48235" s="69"/>
    </row>
    <row r="48236" spans="24:27" x14ac:dyDescent="0.25">
      <c r="X48236" s="69"/>
      <c r="Y48236" s="69"/>
      <c r="Z48236" s="69"/>
      <c r="AA48236" s="69"/>
    </row>
    <row r="48237" spans="24:27" x14ac:dyDescent="0.25">
      <c r="X48237" s="69"/>
      <c r="Y48237" s="69"/>
      <c r="Z48237" s="69"/>
      <c r="AA48237" s="69"/>
    </row>
    <row r="48238" spans="24:27" x14ac:dyDescent="0.25">
      <c r="X48238" s="69"/>
      <c r="Y48238" s="69"/>
      <c r="Z48238" s="69"/>
      <c r="AA48238" s="69"/>
    </row>
    <row r="48239" spans="24:27" x14ac:dyDescent="0.25">
      <c r="X48239" s="69"/>
      <c r="Y48239" s="69"/>
      <c r="Z48239" s="69"/>
      <c r="AA48239" s="69"/>
    </row>
    <row r="48240" spans="24:27" x14ac:dyDescent="0.25">
      <c r="X48240" s="69"/>
      <c r="Y48240" s="69"/>
      <c r="Z48240" s="69"/>
      <c r="AA48240" s="69"/>
    </row>
    <row r="48241" spans="24:27" x14ac:dyDescent="0.25">
      <c r="X48241" s="69"/>
      <c r="Y48241" s="69"/>
      <c r="Z48241" s="69"/>
      <c r="AA48241" s="69"/>
    </row>
    <row r="48242" spans="24:27" x14ac:dyDescent="0.25">
      <c r="X48242" s="69"/>
      <c r="Y48242" s="69"/>
      <c r="Z48242" s="69"/>
      <c r="AA48242" s="69"/>
    </row>
    <row r="48243" spans="24:27" x14ac:dyDescent="0.25">
      <c r="X48243" s="69"/>
      <c r="Y48243" s="69"/>
      <c r="Z48243" s="69"/>
      <c r="AA48243" s="69"/>
    </row>
    <row r="48244" spans="24:27" x14ac:dyDescent="0.25">
      <c r="X48244" s="69"/>
      <c r="Y48244" s="69"/>
      <c r="Z48244" s="69"/>
      <c r="AA48244" s="69"/>
    </row>
    <row r="48245" spans="24:27" x14ac:dyDescent="0.25">
      <c r="X48245" s="69"/>
      <c r="Y48245" s="69"/>
      <c r="Z48245" s="69"/>
      <c r="AA48245" s="69"/>
    </row>
    <row r="48246" spans="24:27" x14ac:dyDescent="0.25">
      <c r="X48246" s="69"/>
      <c r="Y48246" s="69"/>
      <c r="Z48246" s="69"/>
      <c r="AA48246" s="69"/>
    </row>
    <row r="48247" spans="24:27" x14ac:dyDescent="0.25">
      <c r="X48247" s="69"/>
      <c r="Y48247" s="69"/>
      <c r="Z48247" s="69"/>
      <c r="AA48247" s="69"/>
    </row>
    <row r="48248" spans="24:27" x14ac:dyDescent="0.25">
      <c r="X48248" s="69"/>
      <c r="Y48248" s="69"/>
      <c r="Z48248" s="69"/>
      <c r="AA48248" s="69"/>
    </row>
    <row r="48249" spans="24:27" x14ac:dyDescent="0.25">
      <c r="X48249" s="69"/>
      <c r="Y48249" s="69"/>
      <c r="Z48249" s="69"/>
      <c r="AA48249" s="69"/>
    </row>
    <row r="48250" spans="24:27" x14ac:dyDescent="0.25">
      <c r="X48250" s="69"/>
      <c r="Y48250" s="69"/>
      <c r="Z48250" s="69"/>
      <c r="AA48250" s="69"/>
    </row>
    <row r="48251" spans="24:27" x14ac:dyDescent="0.25">
      <c r="X48251" s="69"/>
      <c r="Y48251" s="69"/>
      <c r="Z48251" s="69"/>
      <c r="AA48251" s="69"/>
    </row>
    <row r="48252" spans="24:27" x14ac:dyDescent="0.25">
      <c r="X48252" s="69"/>
      <c r="Y48252" s="69"/>
      <c r="Z48252" s="69"/>
      <c r="AA48252" s="69"/>
    </row>
    <row r="48253" spans="24:27" x14ac:dyDescent="0.25">
      <c r="X48253" s="69"/>
      <c r="Y48253" s="69"/>
      <c r="Z48253" s="69"/>
      <c r="AA48253" s="69"/>
    </row>
    <row r="48254" spans="24:27" x14ac:dyDescent="0.25">
      <c r="X48254" s="69"/>
      <c r="Y48254" s="69"/>
      <c r="Z48254" s="69"/>
      <c r="AA48254" s="69"/>
    </row>
    <row r="48255" spans="24:27" x14ac:dyDescent="0.25">
      <c r="X48255" s="69"/>
      <c r="Y48255" s="69"/>
      <c r="Z48255" s="69"/>
      <c r="AA48255" s="69"/>
    </row>
    <row r="48256" spans="24:27" x14ac:dyDescent="0.25">
      <c r="X48256" s="69"/>
      <c r="Y48256" s="69"/>
      <c r="Z48256" s="69"/>
      <c r="AA48256" s="69"/>
    </row>
    <row r="48257" spans="24:27" x14ac:dyDescent="0.25">
      <c r="X48257" s="69"/>
      <c r="Y48257" s="69"/>
      <c r="Z48257" s="69"/>
      <c r="AA48257" s="69"/>
    </row>
    <row r="48258" spans="24:27" x14ac:dyDescent="0.25">
      <c r="X48258" s="69"/>
      <c r="Y48258" s="69"/>
      <c r="Z48258" s="69"/>
      <c r="AA48258" s="69"/>
    </row>
    <row r="48259" spans="24:27" x14ac:dyDescent="0.25">
      <c r="X48259" s="69"/>
      <c r="Y48259" s="69"/>
      <c r="Z48259" s="69"/>
      <c r="AA48259" s="69"/>
    </row>
    <row r="48260" spans="24:27" x14ac:dyDescent="0.25">
      <c r="X48260" s="69"/>
      <c r="Y48260" s="69"/>
      <c r="Z48260" s="69"/>
      <c r="AA48260" s="69"/>
    </row>
    <row r="48261" spans="24:27" x14ac:dyDescent="0.25">
      <c r="X48261" s="69"/>
      <c r="Y48261" s="69"/>
      <c r="Z48261" s="69"/>
      <c r="AA48261" s="69"/>
    </row>
    <row r="48262" spans="24:27" x14ac:dyDescent="0.25">
      <c r="X48262" s="69"/>
      <c r="Y48262" s="69"/>
      <c r="Z48262" s="69"/>
      <c r="AA48262" s="69"/>
    </row>
    <row r="48263" spans="24:27" x14ac:dyDescent="0.25">
      <c r="X48263" s="69"/>
      <c r="Y48263" s="69"/>
      <c r="Z48263" s="69"/>
      <c r="AA48263" s="69"/>
    </row>
    <row r="48264" spans="24:27" x14ac:dyDescent="0.25">
      <c r="X48264" s="69"/>
      <c r="Y48264" s="69"/>
      <c r="Z48264" s="69"/>
      <c r="AA48264" s="69"/>
    </row>
    <row r="48265" spans="24:27" x14ac:dyDescent="0.25">
      <c r="X48265" s="69"/>
      <c r="Y48265" s="69"/>
      <c r="Z48265" s="69"/>
      <c r="AA48265" s="69"/>
    </row>
    <row r="48266" spans="24:27" x14ac:dyDescent="0.25">
      <c r="X48266" s="69"/>
      <c r="Y48266" s="69"/>
      <c r="Z48266" s="69"/>
      <c r="AA48266" s="69"/>
    </row>
    <row r="48267" spans="24:27" x14ac:dyDescent="0.25">
      <c r="X48267" s="69"/>
      <c r="Y48267" s="69"/>
      <c r="Z48267" s="69"/>
      <c r="AA48267" s="69"/>
    </row>
    <row r="48268" spans="24:27" x14ac:dyDescent="0.25">
      <c r="X48268" s="69"/>
      <c r="Y48268" s="69"/>
      <c r="Z48268" s="69"/>
      <c r="AA48268" s="69"/>
    </row>
    <row r="48269" spans="24:27" x14ac:dyDescent="0.25">
      <c r="X48269" s="69"/>
      <c r="Y48269" s="69"/>
      <c r="Z48269" s="69"/>
      <c r="AA48269" s="69"/>
    </row>
    <row r="48270" spans="24:27" x14ac:dyDescent="0.25">
      <c r="X48270" s="69"/>
      <c r="Y48270" s="69"/>
      <c r="Z48270" s="69"/>
      <c r="AA48270" s="69"/>
    </row>
    <row r="48271" spans="24:27" x14ac:dyDescent="0.25">
      <c r="X48271" s="69"/>
      <c r="Y48271" s="69"/>
      <c r="Z48271" s="69"/>
      <c r="AA48271" s="69"/>
    </row>
    <row r="48272" spans="24:27" x14ac:dyDescent="0.25">
      <c r="X48272" s="69"/>
      <c r="Y48272" s="69"/>
      <c r="Z48272" s="69"/>
      <c r="AA48272" s="69"/>
    </row>
    <row r="48273" spans="24:27" x14ac:dyDescent="0.25">
      <c r="X48273" s="69"/>
      <c r="Y48273" s="69"/>
      <c r="Z48273" s="69"/>
      <c r="AA48273" s="69"/>
    </row>
    <row r="48274" spans="24:27" x14ac:dyDescent="0.25">
      <c r="X48274" s="69"/>
      <c r="Y48274" s="69"/>
      <c r="Z48274" s="69"/>
      <c r="AA48274" s="69"/>
    </row>
    <row r="48275" spans="24:27" x14ac:dyDescent="0.25">
      <c r="X48275" s="69"/>
      <c r="Y48275" s="69"/>
      <c r="Z48275" s="69"/>
      <c r="AA48275" s="69"/>
    </row>
    <row r="48276" spans="24:27" x14ac:dyDescent="0.25">
      <c r="X48276" s="69"/>
      <c r="Y48276" s="69"/>
      <c r="Z48276" s="69"/>
      <c r="AA48276" s="69"/>
    </row>
    <row r="48277" spans="24:27" x14ac:dyDescent="0.25">
      <c r="X48277" s="69"/>
      <c r="Y48277" s="69"/>
      <c r="Z48277" s="69"/>
      <c r="AA48277" s="69"/>
    </row>
    <row r="48278" spans="24:27" x14ac:dyDescent="0.25">
      <c r="X48278" s="69"/>
      <c r="Y48278" s="69"/>
      <c r="Z48278" s="69"/>
      <c r="AA48278" s="69"/>
    </row>
    <row r="48279" spans="24:27" x14ac:dyDescent="0.25">
      <c r="X48279" s="69"/>
      <c r="Y48279" s="69"/>
      <c r="Z48279" s="69"/>
      <c r="AA48279" s="69"/>
    </row>
    <row r="48280" spans="24:27" x14ac:dyDescent="0.25">
      <c r="X48280" s="69"/>
      <c r="Y48280" s="69"/>
      <c r="Z48280" s="69"/>
      <c r="AA48280" s="69"/>
    </row>
    <row r="48281" spans="24:27" x14ac:dyDescent="0.25">
      <c r="X48281" s="69"/>
      <c r="Y48281" s="69"/>
      <c r="Z48281" s="69"/>
      <c r="AA48281" s="69"/>
    </row>
    <row r="48282" spans="24:27" x14ac:dyDescent="0.25">
      <c r="X48282" s="69"/>
      <c r="Y48282" s="69"/>
      <c r="Z48282" s="69"/>
      <c r="AA48282" s="69"/>
    </row>
    <row r="48283" spans="24:27" x14ac:dyDescent="0.25">
      <c r="X48283" s="69"/>
      <c r="Y48283" s="69"/>
      <c r="Z48283" s="69"/>
      <c r="AA48283" s="69"/>
    </row>
    <row r="48284" spans="24:27" x14ac:dyDescent="0.25">
      <c r="X48284" s="69"/>
      <c r="Y48284" s="69"/>
      <c r="Z48284" s="69"/>
      <c r="AA48284" s="69"/>
    </row>
    <row r="48285" spans="24:27" x14ac:dyDescent="0.25">
      <c r="X48285" s="69"/>
      <c r="Y48285" s="69"/>
      <c r="Z48285" s="69"/>
      <c r="AA48285" s="69"/>
    </row>
    <row r="48286" spans="24:27" x14ac:dyDescent="0.25">
      <c r="X48286" s="69"/>
      <c r="Y48286" s="69"/>
      <c r="Z48286" s="69"/>
      <c r="AA48286" s="69"/>
    </row>
    <row r="48287" spans="24:27" x14ac:dyDescent="0.25">
      <c r="X48287" s="69"/>
      <c r="Y48287" s="69"/>
      <c r="Z48287" s="69"/>
      <c r="AA48287" s="69"/>
    </row>
    <row r="48288" spans="24:27" x14ac:dyDescent="0.25">
      <c r="X48288" s="69"/>
      <c r="Y48288" s="69"/>
      <c r="Z48288" s="69"/>
      <c r="AA48288" s="69"/>
    </row>
    <row r="48289" spans="24:27" x14ac:dyDescent="0.25">
      <c r="X48289" s="69"/>
      <c r="Y48289" s="69"/>
      <c r="Z48289" s="69"/>
      <c r="AA48289" s="69"/>
    </row>
    <row r="48290" spans="24:27" x14ac:dyDescent="0.25">
      <c r="X48290" s="69"/>
      <c r="Y48290" s="69"/>
      <c r="Z48290" s="69"/>
      <c r="AA48290" s="69"/>
    </row>
    <row r="48291" spans="24:27" x14ac:dyDescent="0.25">
      <c r="X48291" s="69"/>
      <c r="Y48291" s="69"/>
      <c r="Z48291" s="69"/>
      <c r="AA48291" s="69"/>
    </row>
    <row r="48292" spans="24:27" x14ac:dyDescent="0.25">
      <c r="X48292" s="69"/>
      <c r="Y48292" s="69"/>
      <c r="Z48292" s="69"/>
      <c r="AA48292" s="69"/>
    </row>
    <row r="48293" spans="24:27" x14ac:dyDescent="0.25">
      <c r="X48293" s="69"/>
      <c r="Y48293" s="69"/>
      <c r="Z48293" s="69"/>
      <c r="AA48293" s="69"/>
    </row>
    <row r="48294" spans="24:27" x14ac:dyDescent="0.25">
      <c r="X48294" s="69"/>
      <c r="Y48294" s="69"/>
      <c r="Z48294" s="69"/>
      <c r="AA48294" s="69"/>
    </row>
    <row r="48295" spans="24:27" x14ac:dyDescent="0.25">
      <c r="X48295" s="69"/>
      <c r="Y48295" s="69"/>
      <c r="Z48295" s="69"/>
      <c r="AA48295" s="69"/>
    </row>
    <row r="48296" spans="24:27" x14ac:dyDescent="0.25">
      <c r="X48296" s="69"/>
      <c r="Y48296" s="69"/>
      <c r="Z48296" s="69"/>
      <c r="AA48296" s="69"/>
    </row>
    <row r="48297" spans="24:27" x14ac:dyDescent="0.25">
      <c r="X48297" s="69"/>
      <c r="Y48297" s="69"/>
      <c r="Z48297" s="69"/>
      <c r="AA48297" s="69"/>
    </row>
    <row r="48298" spans="24:27" x14ac:dyDescent="0.25">
      <c r="X48298" s="69"/>
      <c r="Y48298" s="69"/>
      <c r="Z48298" s="69"/>
      <c r="AA48298" s="69"/>
    </row>
    <row r="48299" spans="24:27" x14ac:dyDescent="0.25">
      <c r="X48299" s="69"/>
      <c r="Y48299" s="69"/>
      <c r="Z48299" s="69"/>
      <c r="AA48299" s="69"/>
    </row>
    <row r="48300" spans="24:27" x14ac:dyDescent="0.25">
      <c r="X48300" s="69"/>
      <c r="Y48300" s="69"/>
      <c r="Z48300" s="69"/>
      <c r="AA48300" s="69"/>
    </row>
    <row r="48301" spans="24:27" x14ac:dyDescent="0.25">
      <c r="X48301" s="69"/>
      <c r="Y48301" s="69"/>
      <c r="Z48301" s="69"/>
      <c r="AA48301" s="69"/>
    </row>
    <row r="48302" spans="24:27" x14ac:dyDescent="0.25">
      <c r="X48302" s="69"/>
      <c r="Y48302" s="69"/>
      <c r="Z48302" s="69"/>
      <c r="AA48302" s="69"/>
    </row>
    <row r="48303" spans="24:27" x14ac:dyDescent="0.25">
      <c r="X48303" s="69"/>
      <c r="Y48303" s="69"/>
      <c r="Z48303" s="69"/>
      <c r="AA48303" s="69"/>
    </row>
    <row r="48304" spans="24:27" x14ac:dyDescent="0.25">
      <c r="X48304" s="69"/>
      <c r="Y48304" s="69"/>
      <c r="Z48304" s="69"/>
      <c r="AA48304" s="69"/>
    </row>
    <row r="48305" spans="24:27" x14ac:dyDescent="0.25">
      <c r="X48305" s="69"/>
      <c r="Y48305" s="69"/>
      <c r="Z48305" s="69"/>
      <c r="AA48305" s="69"/>
    </row>
    <row r="48306" spans="24:27" x14ac:dyDescent="0.25">
      <c r="X48306" s="69"/>
      <c r="Y48306" s="69"/>
      <c r="Z48306" s="69"/>
      <c r="AA48306" s="69"/>
    </row>
    <row r="48307" spans="24:27" x14ac:dyDescent="0.25">
      <c r="X48307" s="69"/>
      <c r="Y48307" s="69"/>
      <c r="Z48307" s="69"/>
      <c r="AA48307" s="69"/>
    </row>
    <row r="48308" spans="24:27" x14ac:dyDescent="0.25">
      <c r="X48308" s="69"/>
      <c r="Y48308" s="69"/>
      <c r="Z48308" s="69"/>
      <c r="AA48308" s="69"/>
    </row>
    <row r="48309" spans="24:27" x14ac:dyDescent="0.25">
      <c r="X48309" s="69"/>
      <c r="Y48309" s="69"/>
      <c r="Z48309" s="69"/>
      <c r="AA48309" s="69"/>
    </row>
    <row r="48310" spans="24:27" x14ac:dyDescent="0.25">
      <c r="X48310" s="69"/>
      <c r="Y48310" s="69"/>
      <c r="Z48310" s="69"/>
      <c r="AA48310" s="69"/>
    </row>
    <row r="48311" spans="24:27" x14ac:dyDescent="0.25">
      <c r="X48311" s="69"/>
      <c r="Y48311" s="69"/>
      <c r="Z48311" s="69"/>
      <c r="AA48311" s="69"/>
    </row>
    <row r="48312" spans="24:27" x14ac:dyDescent="0.25">
      <c r="X48312" s="69"/>
      <c r="Y48312" s="69"/>
      <c r="Z48312" s="69"/>
      <c r="AA48312" s="69"/>
    </row>
    <row r="48313" spans="24:27" x14ac:dyDescent="0.25">
      <c r="X48313" s="69"/>
      <c r="Y48313" s="69"/>
      <c r="Z48313" s="69"/>
      <c r="AA48313" s="69"/>
    </row>
    <row r="48314" spans="24:27" x14ac:dyDescent="0.25">
      <c r="X48314" s="69"/>
      <c r="Y48314" s="69"/>
      <c r="Z48314" s="69"/>
      <c r="AA48314" s="69"/>
    </row>
    <row r="48315" spans="24:27" x14ac:dyDescent="0.25">
      <c r="X48315" s="69"/>
      <c r="Y48315" s="69"/>
      <c r="Z48315" s="69"/>
      <c r="AA48315" s="69"/>
    </row>
    <row r="48316" spans="24:27" x14ac:dyDescent="0.25">
      <c r="X48316" s="69"/>
      <c r="Y48316" s="69"/>
      <c r="Z48316" s="69"/>
      <c r="AA48316" s="69"/>
    </row>
    <row r="48317" spans="24:27" x14ac:dyDescent="0.25">
      <c r="X48317" s="69"/>
      <c r="Y48317" s="69"/>
      <c r="Z48317" s="69"/>
      <c r="AA48317" s="69"/>
    </row>
    <row r="48318" spans="24:27" x14ac:dyDescent="0.25">
      <c r="X48318" s="69"/>
      <c r="Y48318" s="69"/>
      <c r="Z48318" s="69"/>
      <c r="AA48318" s="69"/>
    </row>
    <row r="48319" spans="24:27" x14ac:dyDescent="0.25">
      <c r="X48319" s="69"/>
      <c r="Y48319" s="69"/>
      <c r="Z48319" s="69"/>
      <c r="AA48319" s="69"/>
    </row>
    <row r="48320" spans="24:27" x14ac:dyDescent="0.25">
      <c r="X48320" s="69"/>
      <c r="Y48320" s="69"/>
      <c r="Z48320" s="69"/>
      <c r="AA48320" s="69"/>
    </row>
    <row r="48321" spans="24:27" x14ac:dyDescent="0.25">
      <c r="X48321" s="69"/>
      <c r="Y48321" s="69"/>
      <c r="Z48321" s="69"/>
      <c r="AA48321" s="69"/>
    </row>
    <row r="48322" spans="24:27" x14ac:dyDescent="0.25">
      <c r="X48322" s="69"/>
      <c r="Y48322" s="69"/>
      <c r="Z48322" s="69"/>
      <c r="AA48322" s="69"/>
    </row>
    <row r="48323" spans="24:27" x14ac:dyDescent="0.25">
      <c r="X48323" s="69"/>
      <c r="Y48323" s="69"/>
      <c r="Z48323" s="69"/>
      <c r="AA48323" s="69"/>
    </row>
    <row r="48324" spans="24:27" x14ac:dyDescent="0.25">
      <c r="X48324" s="69"/>
      <c r="Y48324" s="69"/>
      <c r="Z48324" s="69"/>
      <c r="AA48324" s="69"/>
    </row>
    <row r="48325" spans="24:27" x14ac:dyDescent="0.25">
      <c r="X48325" s="69"/>
      <c r="Y48325" s="69"/>
      <c r="Z48325" s="69"/>
      <c r="AA48325" s="69"/>
    </row>
    <row r="48326" spans="24:27" x14ac:dyDescent="0.25">
      <c r="X48326" s="69"/>
      <c r="Y48326" s="69"/>
      <c r="Z48326" s="69"/>
      <c r="AA48326" s="69"/>
    </row>
    <row r="48327" spans="24:27" x14ac:dyDescent="0.25">
      <c r="X48327" s="69"/>
      <c r="Y48327" s="69"/>
      <c r="Z48327" s="69"/>
      <c r="AA48327" s="69"/>
    </row>
    <row r="48328" spans="24:27" x14ac:dyDescent="0.25">
      <c r="X48328" s="69"/>
      <c r="Y48328" s="69"/>
      <c r="Z48328" s="69"/>
      <c r="AA48328" s="69"/>
    </row>
    <row r="48329" spans="24:27" x14ac:dyDescent="0.25">
      <c r="X48329" s="69"/>
      <c r="Y48329" s="69"/>
      <c r="Z48329" s="69"/>
      <c r="AA48329" s="69"/>
    </row>
    <row r="48330" spans="24:27" x14ac:dyDescent="0.25">
      <c r="X48330" s="69"/>
      <c r="Y48330" s="69"/>
      <c r="Z48330" s="69"/>
      <c r="AA48330" s="69"/>
    </row>
    <row r="48331" spans="24:27" x14ac:dyDescent="0.25">
      <c r="X48331" s="69"/>
      <c r="Y48331" s="69"/>
      <c r="Z48331" s="69"/>
      <c r="AA48331" s="69"/>
    </row>
    <row r="48332" spans="24:27" x14ac:dyDescent="0.25">
      <c r="X48332" s="69"/>
      <c r="Y48332" s="69"/>
      <c r="Z48332" s="69"/>
      <c r="AA48332" s="69"/>
    </row>
    <row r="48333" spans="24:27" x14ac:dyDescent="0.25">
      <c r="X48333" s="69"/>
      <c r="Y48333" s="69"/>
      <c r="Z48333" s="69"/>
      <c r="AA48333" s="69"/>
    </row>
    <row r="48334" spans="24:27" x14ac:dyDescent="0.25">
      <c r="X48334" s="69"/>
      <c r="Y48334" s="69"/>
      <c r="Z48334" s="69"/>
      <c r="AA48334" s="69"/>
    </row>
    <row r="48335" spans="24:27" x14ac:dyDescent="0.25">
      <c r="X48335" s="69"/>
      <c r="Y48335" s="69"/>
      <c r="Z48335" s="69"/>
      <c r="AA48335" s="69"/>
    </row>
    <row r="48336" spans="24:27" x14ac:dyDescent="0.25">
      <c r="X48336" s="69"/>
      <c r="Y48336" s="69"/>
      <c r="Z48336" s="69"/>
      <c r="AA48336" s="69"/>
    </row>
    <row r="48337" spans="24:27" x14ac:dyDescent="0.25">
      <c r="X48337" s="69"/>
      <c r="Y48337" s="69"/>
      <c r="Z48337" s="69"/>
      <c r="AA48337" s="69"/>
    </row>
    <row r="48338" spans="24:27" x14ac:dyDescent="0.25">
      <c r="X48338" s="69"/>
      <c r="Y48338" s="69"/>
      <c r="Z48338" s="69"/>
      <c r="AA48338" s="69"/>
    </row>
    <row r="48339" spans="24:27" x14ac:dyDescent="0.25">
      <c r="X48339" s="69"/>
      <c r="Y48339" s="69"/>
      <c r="Z48339" s="69"/>
      <c r="AA48339" s="69"/>
    </row>
    <row r="48340" spans="24:27" x14ac:dyDescent="0.25">
      <c r="X48340" s="69"/>
      <c r="Y48340" s="69"/>
      <c r="Z48340" s="69"/>
      <c r="AA48340" s="69"/>
    </row>
    <row r="48341" spans="24:27" x14ac:dyDescent="0.25">
      <c r="X48341" s="69"/>
      <c r="Y48341" s="69"/>
      <c r="Z48341" s="69"/>
      <c r="AA48341" s="69"/>
    </row>
    <row r="48342" spans="24:27" x14ac:dyDescent="0.25">
      <c r="X48342" s="69"/>
      <c r="Y48342" s="69"/>
      <c r="Z48342" s="69"/>
      <c r="AA48342" s="69"/>
    </row>
    <row r="48343" spans="24:27" x14ac:dyDescent="0.25">
      <c r="X48343" s="69"/>
      <c r="Y48343" s="69"/>
      <c r="Z48343" s="69"/>
      <c r="AA48343" s="69"/>
    </row>
    <row r="48344" spans="24:27" x14ac:dyDescent="0.25">
      <c r="X48344" s="69"/>
      <c r="Y48344" s="69"/>
      <c r="Z48344" s="69"/>
      <c r="AA48344" s="69"/>
    </row>
    <row r="48345" spans="24:27" x14ac:dyDescent="0.25">
      <c r="X48345" s="69"/>
      <c r="Y48345" s="69"/>
      <c r="Z48345" s="69"/>
      <c r="AA48345" s="69"/>
    </row>
    <row r="48346" spans="24:27" x14ac:dyDescent="0.25">
      <c r="X48346" s="69"/>
      <c r="Y48346" s="69"/>
      <c r="Z48346" s="69"/>
      <c r="AA48346" s="69"/>
    </row>
    <row r="48347" spans="24:27" x14ac:dyDescent="0.25">
      <c r="X48347" s="69"/>
      <c r="Y48347" s="69"/>
      <c r="Z48347" s="69"/>
      <c r="AA48347" s="69"/>
    </row>
    <row r="48348" spans="24:27" x14ac:dyDescent="0.25">
      <c r="X48348" s="69"/>
      <c r="Y48348" s="69"/>
      <c r="Z48348" s="69"/>
      <c r="AA48348" s="69"/>
    </row>
    <row r="48349" spans="24:27" x14ac:dyDescent="0.25">
      <c r="X48349" s="69"/>
      <c r="Y48349" s="69"/>
      <c r="Z48349" s="69"/>
      <c r="AA48349" s="69"/>
    </row>
    <row r="48350" spans="24:27" x14ac:dyDescent="0.25">
      <c r="X48350" s="69"/>
      <c r="Y48350" s="69"/>
      <c r="Z48350" s="69"/>
      <c r="AA48350" s="69"/>
    </row>
    <row r="48351" spans="24:27" x14ac:dyDescent="0.25">
      <c r="X48351" s="69"/>
      <c r="Y48351" s="69"/>
      <c r="Z48351" s="69"/>
      <c r="AA48351" s="69"/>
    </row>
    <row r="48352" spans="24:27" x14ac:dyDescent="0.25">
      <c r="X48352" s="69"/>
      <c r="Y48352" s="69"/>
      <c r="Z48352" s="69"/>
      <c r="AA48352" s="69"/>
    </row>
    <row r="48353" spans="24:27" x14ac:dyDescent="0.25">
      <c r="X48353" s="69"/>
      <c r="Y48353" s="69"/>
      <c r="Z48353" s="69"/>
      <c r="AA48353" s="69"/>
    </row>
    <row r="48354" spans="24:27" x14ac:dyDescent="0.25">
      <c r="X48354" s="69"/>
      <c r="Y48354" s="69"/>
      <c r="Z48354" s="69"/>
      <c r="AA48354" s="69"/>
    </row>
    <row r="48355" spans="24:27" x14ac:dyDescent="0.25">
      <c r="X48355" s="69"/>
      <c r="Y48355" s="69"/>
      <c r="Z48355" s="69"/>
      <c r="AA48355" s="69"/>
    </row>
    <row r="48356" spans="24:27" x14ac:dyDescent="0.25">
      <c r="X48356" s="69"/>
      <c r="Y48356" s="69"/>
      <c r="Z48356" s="69"/>
      <c r="AA48356" s="69"/>
    </row>
    <row r="48357" spans="24:27" x14ac:dyDescent="0.25">
      <c r="X48357" s="69"/>
      <c r="Y48357" s="69"/>
      <c r="Z48357" s="69"/>
      <c r="AA48357" s="69"/>
    </row>
    <row r="48358" spans="24:27" x14ac:dyDescent="0.25">
      <c r="X48358" s="69"/>
      <c r="Y48358" s="69"/>
      <c r="Z48358" s="69"/>
      <c r="AA48358" s="69"/>
    </row>
    <row r="48359" spans="24:27" x14ac:dyDescent="0.25">
      <c r="X48359" s="69"/>
      <c r="Y48359" s="69"/>
      <c r="Z48359" s="69"/>
      <c r="AA48359" s="69"/>
    </row>
    <row r="48360" spans="24:27" x14ac:dyDescent="0.25">
      <c r="X48360" s="69"/>
      <c r="Y48360" s="69"/>
      <c r="Z48360" s="69"/>
      <c r="AA48360" s="69"/>
    </row>
    <row r="48361" spans="24:27" x14ac:dyDescent="0.25">
      <c r="X48361" s="69"/>
      <c r="Y48361" s="69"/>
      <c r="Z48361" s="69"/>
      <c r="AA48361" s="69"/>
    </row>
    <row r="48362" spans="24:27" x14ac:dyDescent="0.25">
      <c r="X48362" s="69"/>
      <c r="Y48362" s="69"/>
      <c r="Z48362" s="69"/>
      <c r="AA48362" s="69"/>
    </row>
    <row r="48363" spans="24:27" x14ac:dyDescent="0.25">
      <c r="X48363" s="69"/>
      <c r="Y48363" s="69"/>
      <c r="Z48363" s="69"/>
      <c r="AA48363" s="69"/>
    </row>
    <row r="48364" spans="24:27" x14ac:dyDescent="0.25">
      <c r="X48364" s="69"/>
      <c r="Y48364" s="69"/>
      <c r="Z48364" s="69"/>
      <c r="AA48364" s="69"/>
    </row>
    <row r="48365" spans="24:27" x14ac:dyDescent="0.25">
      <c r="X48365" s="69"/>
      <c r="Y48365" s="69"/>
      <c r="Z48365" s="69"/>
      <c r="AA48365" s="69"/>
    </row>
    <row r="48366" spans="24:27" x14ac:dyDescent="0.25">
      <c r="X48366" s="69"/>
      <c r="Y48366" s="69"/>
      <c r="Z48366" s="69"/>
      <c r="AA48366" s="69"/>
    </row>
    <row r="48367" spans="24:27" x14ac:dyDescent="0.25">
      <c r="X48367" s="69"/>
      <c r="Y48367" s="69"/>
      <c r="Z48367" s="69"/>
      <c r="AA48367" s="69"/>
    </row>
    <row r="48368" spans="24:27" x14ac:dyDescent="0.25">
      <c r="X48368" s="69"/>
      <c r="Y48368" s="69"/>
      <c r="Z48368" s="69"/>
      <c r="AA48368" s="69"/>
    </row>
    <row r="48369" spans="24:27" x14ac:dyDescent="0.25">
      <c r="X48369" s="69"/>
      <c r="Y48369" s="69"/>
      <c r="Z48369" s="69"/>
      <c r="AA48369" s="69"/>
    </row>
    <row r="48370" spans="24:27" x14ac:dyDescent="0.25">
      <c r="X48370" s="69"/>
      <c r="Y48370" s="69"/>
      <c r="Z48370" s="69"/>
      <c r="AA48370" s="69"/>
    </row>
    <row r="48371" spans="24:27" x14ac:dyDescent="0.25">
      <c r="X48371" s="69"/>
      <c r="Y48371" s="69"/>
      <c r="Z48371" s="69"/>
      <c r="AA48371" s="69"/>
    </row>
    <row r="48372" spans="24:27" x14ac:dyDescent="0.25">
      <c r="X48372" s="69"/>
      <c r="Y48372" s="69"/>
      <c r="Z48372" s="69"/>
      <c r="AA48372" s="69"/>
    </row>
    <row r="48373" spans="24:27" x14ac:dyDescent="0.25">
      <c r="X48373" s="69"/>
      <c r="Y48373" s="69"/>
      <c r="Z48373" s="69"/>
      <c r="AA48373" s="69"/>
    </row>
    <row r="48374" spans="24:27" x14ac:dyDescent="0.25">
      <c r="X48374" s="69"/>
      <c r="Y48374" s="69"/>
      <c r="Z48374" s="69"/>
      <c r="AA48374" s="69"/>
    </row>
    <row r="48375" spans="24:27" x14ac:dyDescent="0.25">
      <c r="X48375" s="69"/>
      <c r="Y48375" s="69"/>
      <c r="Z48375" s="69"/>
      <c r="AA48375" s="69"/>
    </row>
    <row r="48376" spans="24:27" x14ac:dyDescent="0.25">
      <c r="X48376" s="69"/>
      <c r="Y48376" s="69"/>
      <c r="Z48376" s="69"/>
      <c r="AA48376" s="69"/>
    </row>
    <row r="48377" spans="24:27" x14ac:dyDescent="0.25">
      <c r="X48377" s="69"/>
      <c r="Y48377" s="69"/>
      <c r="Z48377" s="69"/>
      <c r="AA48377" s="69"/>
    </row>
    <row r="48378" spans="24:27" x14ac:dyDescent="0.25">
      <c r="X48378" s="69"/>
      <c r="Y48378" s="69"/>
      <c r="Z48378" s="69"/>
      <c r="AA48378" s="69"/>
    </row>
    <row r="48379" spans="24:27" x14ac:dyDescent="0.25">
      <c r="X48379" s="69"/>
      <c r="Y48379" s="69"/>
      <c r="Z48379" s="69"/>
      <c r="AA48379" s="69"/>
    </row>
    <row r="48380" spans="24:27" x14ac:dyDescent="0.25">
      <c r="X48380" s="69"/>
      <c r="Y48380" s="69"/>
      <c r="Z48380" s="69"/>
      <c r="AA48380" s="69"/>
    </row>
    <row r="48381" spans="24:27" x14ac:dyDescent="0.25">
      <c r="X48381" s="69"/>
      <c r="Y48381" s="69"/>
      <c r="Z48381" s="69"/>
      <c r="AA48381" s="69"/>
    </row>
    <row r="48382" spans="24:27" x14ac:dyDescent="0.25">
      <c r="X48382" s="69"/>
      <c r="Y48382" s="69"/>
      <c r="Z48382" s="69"/>
      <c r="AA48382" s="69"/>
    </row>
    <row r="48383" spans="24:27" x14ac:dyDescent="0.25">
      <c r="X48383" s="69"/>
      <c r="Y48383" s="69"/>
      <c r="Z48383" s="69"/>
      <c r="AA48383" s="69"/>
    </row>
    <row r="48384" spans="24:27" x14ac:dyDescent="0.25">
      <c r="X48384" s="69"/>
      <c r="Y48384" s="69"/>
      <c r="Z48384" s="69"/>
      <c r="AA48384" s="69"/>
    </row>
    <row r="48385" spans="24:27" x14ac:dyDescent="0.25">
      <c r="X48385" s="69"/>
      <c r="Y48385" s="69"/>
      <c r="Z48385" s="69"/>
      <c r="AA48385" s="69"/>
    </row>
    <row r="48386" spans="24:27" x14ac:dyDescent="0.25">
      <c r="X48386" s="69"/>
      <c r="Y48386" s="69"/>
      <c r="Z48386" s="69"/>
      <c r="AA48386" s="69"/>
    </row>
    <row r="48387" spans="24:27" x14ac:dyDescent="0.25">
      <c r="X48387" s="69"/>
      <c r="Y48387" s="69"/>
      <c r="Z48387" s="69"/>
      <c r="AA48387" s="69"/>
    </row>
    <row r="48388" spans="24:27" x14ac:dyDescent="0.25">
      <c r="X48388" s="69"/>
      <c r="Y48388" s="69"/>
      <c r="Z48388" s="69"/>
      <c r="AA48388" s="69"/>
    </row>
    <row r="48389" spans="24:27" x14ac:dyDescent="0.25">
      <c r="X48389" s="69"/>
      <c r="Y48389" s="69"/>
      <c r="Z48389" s="69"/>
      <c r="AA48389" s="69"/>
    </row>
    <row r="48390" spans="24:27" x14ac:dyDescent="0.25">
      <c r="X48390" s="69"/>
      <c r="Y48390" s="69"/>
      <c r="Z48390" s="69"/>
      <c r="AA48390" s="69"/>
    </row>
    <row r="48391" spans="24:27" x14ac:dyDescent="0.25">
      <c r="X48391" s="69"/>
      <c r="Y48391" s="69"/>
      <c r="Z48391" s="69"/>
      <c r="AA48391" s="69"/>
    </row>
    <row r="48392" spans="24:27" x14ac:dyDescent="0.25">
      <c r="X48392" s="69"/>
      <c r="Y48392" s="69"/>
      <c r="Z48392" s="69"/>
      <c r="AA48392" s="69"/>
    </row>
    <row r="48393" spans="24:27" x14ac:dyDescent="0.25">
      <c r="X48393" s="69"/>
      <c r="Y48393" s="69"/>
      <c r="Z48393" s="69"/>
      <c r="AA48393" s="69"/>
    </row>
    <row r="48394" spans="24:27" x14ac:dyDescent="0.25">
      <c r="X48394" s="69"/>
      <c r="Y48394" s="69"/>
      <c r="Z48394" s="69"/>
      <c r="AA48394" s="69"/>
    </row>
    <row r="48395" spans="24:27" x14ac:dyDescent="0.25">
      <c r="X48395" s="69"/>
      <c r="Y48395" s="69"/>
      <c r="Z48395" s="69"/>
      <c r="AA48395" s="69"/>
    </row>
    <row r="48396" spans="24:27" x14ac:dyDescent="0.25">
      <c r="X48396" s="69"/>
      <c r="Y48396" s="69"/>
      <c r="Z48396" s="69"/>
      <c r="AA48396" s="69"/>
    </row>
    <row r="48397" spans="24:27" x14ac:dyDescent="0.25">
      <c r="X48397" s="69"/>
      <c r="Y48397" s="69"/>
      <c r="Z48397" s="69"/>
      <c r="AA48397" s="69"/>
    </row>
    <row r="48398" spans="24:27" x14ac:dyDescent="0.25">
      <c r="X48398" s="69"/>
      <c r="Y48398" s="69"/>
      <c r="Z48398" s="69"/>
      <c r="AA48398" s="69"/>
    </row>
    <row r="48399" spans="24:27" x14ac:dyDescent="0.25">
      <c r="X48399" s="69"/>
      <c r="Y48399" s="69"/>
      <c r="Z48399" s="69"/>
      <c r="AA48399" s="69"/>
    </row>
    <row r="48400" spans="24:27" x14ac:dyDescent="0.25">
      <c r="X48400" s="69"/>
      <c r="Y48400" s="69"/>
      <c r="Z48400" s="69"/>
      <c r="AA48400" s="69"/>
    </row>
    <row r="48401" spans="24:27" x14ac:dyDescent="0.25">
      <c r="X48401" s="69"/>
      <c r="Y48401" s="69"/>
      <c r="Z48401" s="69"/>
      <c r="AA48401" s="69"/>
    </row>
    <row r="48402" spans="24:27" x14ac:dyDescent="0.25">
      <c r="X48402" s="69"/>
      <c r="Y48402" s="69"/>
      <c r="Z48402" s="69"/>
      <c r="AA48402" s="69"/>
    </row>
    <row r="48403" spans="24:27" x14ac:dyDescent="0.25">
      <c r="X48403" s="69"/>
      <c r="Y48403" s="69"/>
      <c r="Z48403" s="69"/>
      <c r="AA48403" s="69"/>
    </row>
    <row r="48404" spans="24:27" x14ac:dyDescent="0.25">
      <c r="X48404" s="69"/>
      <c r="Y48404" s="69"/>
      <c r="Z48404" s="69"/>
      <c r="AA48404" s="69"/>
    </row>
    <row r="48405" spans="24:27" x14ac:dyDescent="0.25">
      <c r="X48405" s="69"/>
      <c r="Y48405" s="69"/>
      <c r="Z48405" s="69"/>
      <c r="AA48405" s="69"/>
    </row>
    <row r="48406" spans="24:27" x14ac:dyDescent="0.25">
      <c r="X48406" s="69"/>
      <c r="Y48406" s="69"/>
      <c r="Z48406" s="69"/>
      <c r="AA48406" s="69"/>
    </row>
    <row r="48407" spans="24:27" x14ac:dyDescent="0.25">
      <c r="X48407" s="69"/>
      <c r="Y48407" s="69"/>
      <c r="Z48407" s="69"/>
      <c r="AA48407" s="69"/>
    </row>
    <row r="48408" spans="24:27" x14ac:dyDescent="0.25">
      <c r="X48408" s="69"/>
      <c r="Y48408" s="69"/>
      <c r="Z48408" s="69"/>
      <c r="AA48408" s="69"/>
    </row>
    <row r="48409" spans="24:27" x14ac:dyDescent="0.25">
      <c r="X48409" s="69"/>
      <c r="Y48409" s="69"/>
      <c r="Z48409" s="69"/>
      <c r="AA48409" s="69"/>
    </row>
    <row r="48410" spans="24:27" x14ac:dyDescent="0.25">
      <c r="X48410" s="69"/>
      <c r="Y48410" s="69"/>
      <c r="Z48410" s="69"/>
      <c r="AA48410" s="69"/>
    </row>
    <row r="48411" spans="24:27" x14ac:dyDescent="0.25">
      <c r="X48411" s="69"/>
      <c r="Y48411" s="69"/>
      <c r="Z48411" s="69"/>
      <c r="AA48411" s="69"/>
    </row>
    <row r="48412" spans="24:27" x14ac:dyDescent="0.25">
      <c r="X48412" s="69"/>
      <c r="Y48412" s="69"/>
      <c r="Z48412" s="69"/>
      <c r="AA48412" s="69"/>
    </row>
    <row r="48413" spans="24:27" x14ac:dyDescent="0.25">
      <c r="X48413" s="69"/>
      <c r="Y48413" s="69"/>
      <c r="Z48413" s="69"/>
      <c r="AA48413" s="69"/>
    </row>
    <row r="48414" spans="24:27" x14ac:dyDescent="0.25">
      <c r="X48414" s="69"/>
      <c r="Y48414" s="69"/>
      <c r="Z48414" s="69"/>
      <c r="AA48414" s="69"/>
    </row>
    <row r="48415" spans="24:27" x14ac:dyDescent="0.25">
      <c r="X48415" s="69"/>
      <c r="Y48415" s="69"/>
      <c r="Z48415" s="69"/>
      <c r="AA48415" s="69"/>
    </row>
    <row r="48416" spans="24:27" x14ac:dyDescent="0.25">
      <c r="X48416" s="69"/>
      <c r="Y48416" s="69"/>
      <c r="Z48416" s="69"/>
      <c r="AA48416" s="69"/>
    </row>
    <row r="48417" spans="24:27" x14ac:dyDescent="0.25">
      <c r="X48417" s="69"/>
      <c r="Y48417" s="69"/>
      <c r="Z48417" s="69"/>
      <c r="AA48417" s="69"/>
    </row>
    <row r="48418" spans="24:27" x14ac:dyDescent="0.25">
      <c r="X48418" s="69"/>
      <c r="Y48418" s="69"/>
      <c r="Z48418" s="69"/>
      <c r="AA48418" s="69"/>
    </row>
    <row r="48419" spans="24:27" x14ac:dyDescent="0.25">
      <c r="X48419" s="69"/>
      <c r="Y48419" s="69"/>
      <c r="Z48419" s="69"/>
      <c r="AA48419" s="69"/>
    </row>
    <row r="48420" spans="24:27" x14ac:dyDescent="0.25">
      <c r="X48420" s="69"/>
      <c r="Y48420" s="69"/>
      <c r="Z48420" s="69"/>
      <c r="AA48420" s="69"/>
    </row>
    <row r="48421" spans="24:27" x14ac:dyDescent="0.25">
      <c r="X48421" s="69"/>
      <c r="Y48421" s="69"/>
      <c r="Z48421" s="69"/>
      <c r="AA48421" s="69"/>
    </row>
    <row r="48422" spans="24:27" x14ac:dyDescent="0.25">
      <c r="X48422" s="69"/>
      <c r="Y48422" s="69"/>
      <c r="Z48422" s="69"/>
      <c r="AA48422" s="69"/>
    </row>
    <row r="48423" spans="24:27" x14ac:dyDescent="0.25">
      <c r="X48423" s="69"/>
      <c r="Y48423" s="69"/>
      <c r="Z48423" s="69"/>
      <c r="AA48423" s="69"/>
    </row>
    <row r="48424" spans="24:27" x14ac:dyDescent="0.25">
      <c r="X48424" s="69"/>
      <c r="Y48424" s="69"/>
      <c r="Z48424" s="69"/>
      <c r="AA48424" s="69"/>
    </row>
    <row r="48425" spans="24:27" x14ac:dyDescent="0.25">
      <c r="X48425" s="69"/>
      <c r="Y48425" s="69"/>
      <c r="Z48425" s="69"/>
      <c r="AA48425" s="69"/>
    </row>
    <row r="48426" spans="24:27" x14ac:dyDescent="0.25">
      <c r="X48426" s="69"/>
      <c r="Y48426" s="69"/>
      <c r="Z48426" s="69"/>
      <c r="AA48426" s="69"/>
    </row>
    <row r="48427" spans="24:27" x14ac:dyDescent="0.25">
      <c r="X48427" s="69"/>
      <c r="Y48427" s="69"/>
      <c r="Z48427" s="69"/>
      <c r="AA48427" s="69"/>
    </row>
    <row r="48428" spans="24:27" x14ac:dyDescent="0.25">
      <c r="X48428" s="69"/>
      <c r="Y48428" s="69"/>
      <c r="Z48428" s="69"/>
      <c r="AA48428" s="69"/>
    </row>
    <row r="48429" spans="24:27" x14ac:dyDescent="0.25">
      <c r="X48429" s="69"/>
      <c r="Y48429" s="69"/>
      <c r="Z48429" s="69"/>
      <c r="AA48429" s="69"/>
    </row>
    <row r="48430" spans="24:27" x14ac:dyDescent="0.25">
      <c r="X48430" s="69"/>
      <c r="Y48430" s="69"/>
      <c r="Z48430" s="69"/>
      <c r="AA48430" s="69"/>
    </row>
    <row r="48431" spans="24:27" x14ac:dyDescent="0.25">
      <c r="X48431" s="69"/>
      <c r="Y48431" s="69"/>
      <c r="Z48431" s="69"/>
      <c r="AA48431" s="69"/>
    </row>
    <row r="48432" spans="24:27" x14ac:dyDescent="0.25">
      <c r="X48432" s="69"/>
      <c r="Y48432" s="69"/>
      <c r="Z48432" s="69"/>
      <c r="AA48432" s="69"/>
    </row>
    <row r="48433" spans="24:27" x14ac:dyDescent="0.25">
      <c r="X48433" s="69"/>
      <c r="Y48433" s="69"/>
      <c r="Z48433" s="69"/>
      <c r="AA48433" s="69"/>
    </row>
    <row r="48434" spans="24:27" x14ac:dyDescent="0.25">
      <c r="X48434" s="69"/>
      <c r="Y48434" s="69"/>
      <c r="Z48434" s="69"/>
      <c r="AA48434" s="69"/>
    </row>
    <row r="48435" spans="24:27" x14ac:dyDescent="0.25">
      <c r="X48435" s="69"/>
      <c r="Y48435" s="69"/>
      <c r="Z48435" s="69"/>
      <c r="AA48435" s="69"/>
    </row>
    <row r="48436" spans="24:27" x14ac:dyDescent="0.25">
      <c r="X48436" s="69"/>
      <c r="Y48436" s="69"/>
      <c r="Z48436" s="69"/>
      <c r="AA48436" s="69"/>
    </row>
    <row r="48437" spans="24:27" x14ac:dyDescent="0.25">
      <c r="X48437" s="69"/>
      <c r="Y48437" s="69"/>
      <c r="Z48437" s="69"/>
      <c r="AA48437" s="69"/>
    </row>
    <row r="48438" spans="24:27" x14ac:dyDescent="0.25">
      <c r="X48438" s="69"/>
      <c r="Y48438" s="69"/>
      <c r="Z48438" s="69"/>
      <c r="AA48438" s="69"/>
    </row>
    <row r="48439" spans="24:27" x14ac:dyDescent="0.25">
      <c r="X48439" s="69"/>
      <c r="Y48439" s="69"/>
      <c r="Z48439" s="69"/>
      <c r="AA48439" s="69"/>
    </row>
    <row r="48440" spans="24:27" x14ac:dyDescent="0.25">
      <c r="X48440" s="69"/>
      <c r="Y48440" s="69"/>
      <c r="Z48440" s="69"/>
      <c r="AA48440" s="69"/>
    </row>
    <row r="48441" spans="24:27" x14ac:dyDescent="0.25">
      <c r="X48441" s="69"/>
      <c r="Y48441" s="69"/>
      <c r="Z48441" s="69"/>
      <c r="AA48441" s="69"/>
    </row>
    <row r="48442" spans="24:27" x14ac:dyDescent="0.25">
      <c r="X48442" s="69"/>
      <c r="Y48442" s="69"/>
      <c r="Z48442" s="69"/>
      <c r="AA48442" s="69"/>
    </row>
    <row r="48443" spans="24:27" x14ac:dyDescent="0.25">
      <c r="X48443" s="69"/>
      <c r="Y48443" s="69"/>
      <c r="Z48443" s="69"/>
      <c r="AA48443" s="69"/>
    </row>
    <row r="48444" spans="24:27" x14ac:dyDescent="0.25">
      <c r="X48444" s="69"/>
      <c r="Y48444" s="69"/>
      <c r="Z48444" s="69"/>
      <c r="AA48444" s="69"/>
    </row>
    <row r="48445" spans="24:27" x14ac:dyDescent="0.25">
      <c r="X48445" s="69"/>
      <c r="Y48445" s="69"/>
      <c r="Z48445" s="69"/>
      <c r="AA48445" s="69"/>
    </row>
    <row r="48446" spans="24:27" x14ac:dyDescent="0.25">
      <c r="X48446" s="69"/>
      <c r="Y48446" s="69"/>
      <c r="Z48446" s="69"/>
      <c r="AA48446" s="69"/>
    </row>
    <row r="48447" spans="24:27" x14ac:dyDescent="0.25">
      <c r="X48447" s="69"/>
      <c r="Y48447" s="69"/>
      <c r="Z48447" s="69"/>
      <c r="AA48447" s="69"/>
    </row>
    <row r="48448" spans="24:27" x14ac:dyDescent="0.25">
      <c r="X48448" s="69"/>
      <c r="Y48448" s="69"/>
      <c r="Z48448" s="69"/>
      <c r="AA48448" s="69"/>
    </row>
    <row r="48449" spans="24:27" x14ac:dyDescent="0.25">
      <c r="X48449" s="69"/>
      <c r="Y48449" s="69"/>
      <c r="Z48449" s="69"/>
      <c r="AA48449" s="69"/>
    </row>
    <row r="48450" spans="24:27" x14ac:dyDescent="0.25">
      <c r="X48450" s="69"/>
      <c r="Y48450" s="69"/>
      <c r="Z48450" s="69"/>
      <c r="AA48450" s="69"/>
    </row>
    <row r="48451" spans="24:27" x14ac:dyDescent="0.25">
      <c r="X48451" s="69"/>
      <c r="Y48451" s="69"/>
      <c r="Z48451" s="69"/>
      <c r="AA48451" s="69"/>
    </row>
    <row r="48452" spans="24:27" x14ac:dyDescent="0.25">
      <c r="X48452" s="69"/>
      <c r="Y48452" s="69"/>
      <c r="Z48452" s="69"/>
      <c r="AA48452" s="69"/>
    </row>
    <row r="48453" spans="24:27" x14ac:dyDescent="0.25">
      <c r="X48453" s="69"/>
      <c r="Y48453" s="69"/>
      <c r="Z48453" s="69"/>
      <c r="AA48453" s="69"/>
    </row>
    <row r="48454" spans="24:27" x14ac:dyDescent="0.25">
      <c r="X48454" s="69"/>
      <c r="Y48454" s="69"/>
      <c r="Z48454" s="69"/>
      <c r="AA48454" s="69"/>
    </row>
    <row r="48455" spans="24:27" x14ac:dyDescent="0.25">
      <c r="X48455" s="69"/>
      <c r="Y48455" s="69"/>
      <c r="Z48455" s="69"/>
      <c r="AA48455" s="69"/>
    </row>
    <row r="48456" spans="24:27" x14ac:dyDescent="0.25">
      <c r="X48456" s="69"/>
      <c r="Y48456" s="69"/>
      <c r="Z48456" s="69"/>
      <c r="AA48456" s="69"/>
    </row>
    <row r="48457" spans="24:27" x14ac:dyDescent="0.25">
      <c r="X48457" s="69"/>
      <c r="Y48457" s="69"/>
      <c r="Z48457" s="69"/>
      <c r="AA48457" s="69"/>
    </row>
    <row r="48458" spans="24:27" x14ac:dyDescent="0.25">
      <c r="X48458" s="69"/>
      <c r="Y48458" s="69"/>
      <c r="Z48458" s="69"/>
      <c r="AA48458" s="69"/>
    </row>
    <row r="48459" spans="24:27" x14ac:dyDescent="0.25">
      <c r="X48459" s="69"/>
      <c r="Y48459" s="69"/>
      <c r="Z48459" s="69"/>
      <c r="AA48459" s="69"/>
    </row>
    <row r="48460" spans="24:27" x14ac:dyDescent="0.25">
      <c r="X48460" s="69"/>
      <c r="Y48460" s="69"/>
      <c r="Z48460" s="69"/>
      <c r="AA48460" s="69"/>
    </row>
    <row r="48461" spans="24:27" x14ac:dyDescent="0.25">
      <c r="X48461" s="69"/>
      <c r="Y48461" s="69"/>
      <c r="Z48461" s="69"/>
      <c r="AA48461" s="69"/>
    </row>
    <row r="48462" spans="24:27" x14ac:dyDescent="0.25">
      <c r="X48462" s="69"/>
      <c r="Y48462" s="69"/>
      <c r="Z48462" s="69"/>
      <c r="AA48462" s="69"/>
    </row>
    <row r="48463" spans="24:27" x14ac:dyDescent="0.25">
      <c r="X48463" s="69"/>
      <c r="Y48463" s="69"/>
      <c r="Z48463" s="69"/>
      <c r="AA48463" s="69"/>
    </row>
    <row r="48464" spans="24:27" x14ac:dyDescent="0.25">
      <c r="X48464" s="69"/>
      <c r="Y48464" s="69"/>
      <c r="Z48464" s="69"/>
      <c r="AA48464" s="69"/>
    </row>
    <row r="48465" spans="24:27" x14ac:dyDescent="0.25">
      <c r="X48465" s="69"/>
      <c r="Y48465" s="69"/>
      <c r="Z48465" s="69"/>
      <c r="AA48465" s="69"/>
    </row>
    <row r="48466" spans="24:27" x14ac:dyDescent="0.25">
      <c r="X48466" s="69"/>
      <c r="Y48466" s="69"/>
      <c r="Z48466" s="69"/>
      <c r="AA48466" s="69"/>
    </row>
    <row r="48467" spans="24:27" x14ac:dyDescent="0.25">
      <c r="X48467" s="69"/>
      <c r="Y48467" s="69"/>
      <c r="Z48467" s="69"/>
      <c r="AA48467" s="69"/>
    </row>
    <row r="48468" spans="24:27" x14ac:dyDescent="0.25">
      <c r="X48468" s="69"/>
      <c r="Y48468" s="69"/>
      <c r="Z48468" s="69"/>
      <c r="AA48468" s="69"/>
    </row>
    <row r="48469" spans="24:27" x14ac:dyDescent="0.25">
      <c r="X48469" s="69"/>
      <c r="Y48469" s="69"/>
      <c r="Z48469" s="69"/>
      <c r="AA48469" s="69"/>
    </row>
    <row r="48470" spans="24:27" x14ac:dyDescent="0.25">
      <c r="X48470" s="69"/>
      <c r="Y48470" s="69"/>
      <c r="Z48470" s="69"/>
      <c r="AA48470" s="69"/>
    </row>
    <row r="48471" spans="24:27" x14ac:dyDescent="0.25">
      <c r="X48471" s="69"/>
      <c r="Y48471" s="69"/>
      <c r="Z48471" s="69"/>
      <c r="AA48471" s="69"/>
    </row>
    <row r="48472" spans="24:27" x14ac:dyDescent="0.25">
      <c r="X48472" s="69"/>
      <c r="Y48472" s="69"/>
      <c r="Z48472" s="69"/>
      <c r="AA48472" s="69"/>
    </row>
    <row r="48473" spans="24:27" x14ac:dyDescent="0.25">
      <c r="X48473" s="69"/>
      <c r="Y48473" s="69"/>
      <c r="Z48473" s="69"/>
      <c r="AA48473" s="69"/>
    </row>
    <row r="48474" spans="24:27" x14ac:dyDescent="0.25">
      <c r="X48474" s="69"/>
      <c r="Y48474" s="69"/>
      <c r="Z48474" s="69"/>
      <c r="AA48474" s="69"/>
    </row>
    <row r="48475" spans="24:27" x14ac:dyDescent="0.25">
      <c r="X48475" s="69"/>
      <c r="Y48475" s="69"/>
      <c r="Z48475" s="69"/>
      <c r="AA48475" s="69"/>
    </row>
    <row r="48476" spans="24:27" x14ac:dyDescent="0.25">
      <c r="X48476" s="69"/>
      <c r="Y48476" s="69"/>
      <c r="Z48476" s="69"/>
      <c r="AA48476" s="69"/>
    </row>
    <row r="48477" spans="24:27" x14ac:dyDescent="0.25">
      <c r="X48477" s="69"/>
      <c r="Y48477" s="69"/>
      <c r="Z48477" s="69"/>
      <c r="AA48477" s="69"/>
    </row>
    <row r="48478" spans="24:27" x14ac:dyDescent="0.25">
      <c r="X48478" s="69"/>
      <c r="Y48478" s="69"/>
      <c r="Z48478" s="69"/>
      <c r="AA48478" s="69"/>
    </row>
    <row r="48479" spans="24:27" x14ac:dyDescent="0.25">
      <c r="X48479" s="69"/>
      <c r="Y48479" s="69"/>
      <c r="Z48479" s="69"/>
      <c r="AA48479" s="69"/>
    </row>
    <row r="48480" spans="24:27" x14ac:dyDescent="0.25">
      <c r="X48480" s="69"/>
      <c r="Y48480" s="69"/>
      <c r="Z48480" s="69"/>
      <c r="AA48480" s="69"/>
    </row>
    <row r="48481" spans="24:27" x14ac:dyDescent="0.25">
      <c r="X48481" s="69"/>
      <c r="Y48481" s="69"/>
      <c r="Z48481" s="69"/>
      <c r="AA48481" s="69"/>
    </row>
    <row r="48482" spans="24:27" x14ac:dyDescent="0.25">
      <c r="X48482" s="69"/>
      <c r="Y48482" s="69"/>
      <c r="Z48482" s="69"/>
      <c r="AA48482" s="69"/>
    </row>
    <row r="48483" spans="24:27" x14ac:dyDescent="0.25">
      <c r="X48483" s="69"/>
      <c r="Y48483" s="69"/>
      <c r="Z48483" s="69"/>
      <c r="AA48483" s="69"/>
    </row>
    <row r="48484" spans="24:27" x14ac:dyDescent="0.25">
      <c r="X48484" s="69"/>
      <c r="Y48484" s="69"/>
      <c r="Z48484" s="69"/>
      <c r="AA48484" s="69"/>
    </row>
    <row r="48485" spans="24:27" x14ac:dyDescent="0.25">
      <c r="X48485" s="69"/>
      <c r="Y48485" s="69"/>
      <c r="Z48485" s="69"/>
      <c r="AA48485" s="69"/>
    </row>
    <row r="48486" spans="24:27" x14ac:dyDescent="0.25">
      <c r="X48486" s="69"/>
      <c r="Y48486" s="69"/>
      <c r="Z48486" s="69"/>
      <c r="AA48486" s="69"/>
    </row>
    <row r="48487" spans="24:27" x14ac:dyDescent="0.25">
      <c r="X48487" s="69"/>
      <c r="Y48487" s="69"/>
      <c r="Z48487" s="69"/>
      <c r="AA48487" s="69"/>
    </row>
    <row r="48488" spans="24:27" x14ac:dyDescent="0.25">
      <c r="X48488" s="69"/>
      <c r="Y48488" s="69"/>
      <c r="Z48488" s="69"/>
      <c r="AA48488" s="69"/>
    </row>
    <row r="48489" spans="24:27" x14ac:dyDescent="0.25">
      <c r="X48489" s="69"/>
      <c r="Y48489" s="69"/>
      <c r="Z48489" s="69"/>
      <c r="AA48489" s="69"/>
    </row>
    <row r="48490" spans="24:27" x14ac:dyDescent="0.25">
      <c r="X48490" s="69"/>
      <c r="Y48490" s="69"/>
      <c r="Z48490" s="69"/>
      <c r="AA48490" s="69"/>
    </row>
    <row r="48491" spans="24:27" x14ac:dyDescent="0.25">
      <c r="X48491" s="69"/>
      <c r="Y48491" s="69"/>
      <c r="Z48491" s="69"/>
      <c r="AA48491" s="69"/>
    </row>
    <row r="48492" spans="24:27" x14ac:dyDescent="0.25">
      <c r="X48492" s="69"/>
      <c r="Y48492" s="69"/>
      <c r="Z48492" s="69"/>
      <c r="AA48492" s="69"/>
    </row>
    <row r="48493" spans="24:27" x14ac:dyDescent="0.25">
      <c r="X48493" s="69"/>
      <c r="Y48493" s="69"/>
      <c r="Z48493" s="69"/>
      <c r="AA48493" s="69"/>
    </row>
    <row r="48494" spans="24:27" x14ac:dyDescent="0.25">
      <c r="X48494" s="69"/>
      <c r="Y48494" s="69"/>
      <c r="Z48494" s="69"/>
      <c r="AA48494" s="69"/>
    </row>
    <row r="48495" spans="24:27" x14ac:dyDescent="0.25">
      <c r="X48495" s="69"/>
      <c r="Y48495" s="69"/>
      <c r="Z48495" s="69"/>
      <c r="AA48495" s="69"/>
    </row>
    <row r="48496" spans="24:27" x14ac:dyDescent="0.25">
      <c r="X48496" s="69"/>
      <c r="Y48496" s="69"/>
      <c r="Z48496" s="69"/>
      <c r="AA48496" s="69"/>
    </row>
    <row r="48497" spans="24:27" x14ac:dyDescent="0.25">
      <c r="X48497" s="69"/>
      <c r="Y48497" s="69"/>
      <c r="Z48497" s="69"/>
      <c r="AA48497" s="69"/>
    </row>
    <row r="48498" spans="24:27" x14ac:dyDescent="0.25">
      <c r="X48498" s="69"/>
      <c r="Y48498" s="69"/>
      <c r="Z48498" s="69"/>
      <c r="AA48498" s="69"/>
    </row>
    <row r="48499" spans="24:27" x14ac:dyDescent="0.25">
      <c r="X48499" s="69"/>
      <c r="Y48499" s="69"/>
      <c r="Z48499" s="69"/>
      <c r="AA48499" s="69"/>
    </row>
    <row r="48500" spans="24:27" x14ac:dyDescent="0.25">
      <c r="X48500" s="69"/>
      <c r="Y48500" s="69"/>
      <c r="Z48500" s="69"/>
      <c r="AA48500" s="69"/>
    </row>
    <row r="48501" spans="24:27" x14ac:dyDescent="0.25">
      <c r="X48501" s="69"/>
      <c r="Y48501" s="69"/>
      <c r="Z48501" s="69"/>
      <c r="AA48501" s="69"/>
    </row>
    <row r="48502" spans="24:27" x14ac:dyDescent="0.25">
      <c r="X48502" s="69"/>
      <c r="Y48502" s="69"/>
      <c r="Z48502" s="69"/>
      <c r="AA48502" s="69"/>
    </row>
    <row r="48503" spans="24:27" x14ac:dyDescent="0.25">
      <c r="X48503" s="69"/>
      <c r="Y48503" s="69"/>
      <c r="Z48503" s="69"/>
      <c r="AA48503" s="69"/>
    </row>
    <row r="48504" spans="24:27" x14ac:dyDescent="0.25">
      <c r="X48504" s="69"/>
      <c r="Y48504" s="69"/>
      <c r="Z48504" s="69"/>
      <c r="AA48504" s="69"/>
    </row>
    <row r="48505" spans="24:27" x14ac:dyDescent="0.25">
      <c r="X48505" s="69"/>
      <c r="Y48505" s="69"/>
      <c r="Z48505" s="69"/>
      <c r="AA48505" s="69"/>
    </row>
    <row r="48506" spans="24:27" x14ac:dyDescent="0.25">
      <c r="X48506" s="69"/>
      <c r="Y48506" s="69"/>
      <c r="Z48506" s="69"/>
      <c r="AA48506" s="69"/>
    </row>
    <row r="48507" spans="24:27" x14ac:dyDescent="0.25">
      <c r="X48507" s="69"/>
      <c r="Y48507" s="69"/>
      <c r="Z48507" s="69"/>
      <c r="AA48507" s="69"/>
    </row>
    <row r="48508" spans="24:27" x14ac:dyDescent="0.25">
      <c r="X48508" s="69"/>
      <c r="Y48508" s="69"/>
      <c r="Z48508" s="69"/>
      <c r="AA48508" s="69"/>
    </row>
    <row r="48509" spans="24:27" x14ac:dyDescent="0.25">
      <c r="X48509" s="69"/>
      <c r="Y48509" s="69"/>
      <c r="Z48509" s="69"/>
      <c r="AA48509" s="69"/>
    </row>
    <row r="48510" spans="24:27" x14ac:dyDescent="0.25">
      <c r="X48510" s="69"/>
      <c r="Y48510" s="69"/>
      <c r="Z48510" s="69"/>
      <c r="AA48510" s="69"/>
    </row>
    <row r="48511" spans="24:27" x14ac:dyDescent="0.25">
      <c r="X48511" s="69"/>
      <c r="Y48511" s="69"/>
      <c r="Z48511" s="69"/>
      <c r="AA48511" s="69"/>
    </row>
    <row r="48512" spans="24:27" x14ac:dyDescent="0.25">
      <c r="X48512" s="69"/>
      <c r="Y48512" s="69"/>
      <c r="Z48512" s="69"/>
      <c r="AA48512" s="69"/>
    </row>
    <row r="48513" spans="24:27" x14ac:dyDescent="0.25">
      <c r="X48513" s="69"/>
      <c r="Y48513" s="69"/>
      <c r="Z48513" s="69"/>
      <c r="AA48513" s="69"/>
    </row>
    <row r="48514" spans="24:27" x14ac:dyDescent="0.25">
      <c r="X48514" s="69"/>
      <c r="Y48514" s="69"/>
      <c r="Z48514" s="69"/>
      <c r="AA48514" s="69"/>
    </row>
    <row r="48515" spans="24:27" x14ac:dyDescent="0.25">
      <c r="X48515" s="69"/>
      <c r="Y48515" s="69"/>
      <c r="Z48515" s="69"/>
      <c r="AA48515" s="69"/>
    </row>
    <row r="48516" spans="24:27" x14ac:dyDescent="0.25">
      <c r="X48516" s="69"/>
      <c r="Y48516" s="69"/>
      <c r="Z48516" s="69"/>
      <c r="AA48516" s="69"/>
    </row>
    <row r="48517" spans="24:27" x14ac:dyDescent="0.25">
      <c r="X48517" s="69"/>
      <c r="Y48517" s="69"/>
      <c r="Z48517" s="69"/>
      <c r="AA48517" s="69"/>
    </row>
    <row r="48518" spans="24:27" x14ac:dyDescent="0.25">
      <c r="X48518" s="69"/>
      <c r="Y48518" s="69"/>
      <c r="Z48518" s="69"/>
      <c r="AA48518" s="69"/>
    </row>
    <row r="48519" spans="24:27" x14ac:dyDescent="0.25">
      <c r="X48519" s="69"/>
      <c r="Y48519" s="69"/>
      <c r="Z48519" s="69"/>
      <c r="AA48519" s="69"/>
    </row>
    <row r="48520" spans="24:27" x14ac:dyDescent="0.25">
      <c r="X48520" s="69"/>
      <c r="Y48520" s="69"/>
      <c r="Z48520" s="69"/>
      <c r="AA48520" s="69"/>
    </row>
    <row r="48521" spans="24:27" x14ac:dyDescent="0.25">
      <c r="X48521" s="69"/>
      <c r="Y48521" s="69"/>
      <c r="Z48521" s="69"/>
      <c r="AA48521" s="69"/>
    </row>
    <row r="48522" spans="24:27" x14ac:dyDescent="0.25">
      <c r="X48522" s="69"/>
      <c r="Y48522" s="69"/>
      <c r="Z48522" s="69"/>
      <c r="AA48522" s="69"/>
    </row>
    <row r="48523" spans="24:27" x14ac:dyDescent="0.25">
      <c r="X48523" s="69"/>
      <c r="Y48523" s="69"/>
      <c r="Z48523" s="69"/>
      <c r="AA48523" s="69"/>
    </row>
    <row r="48524" spans="24:27" x14ac:dyDescent="0.25">
      <c r="X48524" s="69"/>
      <c r="Y48524" s="69"/>
      <c r="Z48524" s="69"/>
      <c r="AA48524" s="69"/>
    </row>
    <row r="48525" spans="24:27" x14ac:dyDescent="0.25">
      <c r="X48525" s="69"/>
      <c r="Y48525" s="69"/>
      <c r="Z48525" s="69"/>
      <c r="AA48525" s="69"/>
    </row>
    <row r="48526" spans="24:27" x14ac:dyDescent="0.25">
      <c r="X48526" s="69"/>
      <c r="Y48526" s="69"/>
      <c r="Z48526" s="69"/>
      <c r="AA48526" s="69"/>
    </row>
    <row r="48527" spans="24:27" x14ac:dyDescent="0.25">
      <c r="X48527" s="69"/>
      <c r="Y48527" s="69"/>
      <c r="Z48527" s="69"/>
      <c r="AA48527" s="69"/>
    </row>
    <row r="48528" spans="24:27" x14ac:dyDescent="0.25">
      <c r="X48528" s="69"/>
      <c r="Y48528" s="69"/>
      <c r="Z48528" s="69"/>
      <c r="AA48528" s="69"/>
    </row>
    <row r="48529" spans="24:27" x14ac:dyDescent="0.25">
      <c r="X48529" s="69"/>
      <c r="Y48529" s="69"/>
      <c r="Z48529" s="69"/>
      <c r="AA48529" s="69"/>
    </row>
    <row r="48530" spans="24:27" x14ac:dyDescent="0.25">
      <c r="X48530" s="69"/>
      <c r="Y48530" s="69"/>
      <c r="Z48530" s="69"/>
      <c r="AA48530" s="69"/>
    </row>
    <row r="48531" spans="24:27" x14ac:dyDescent="0.25">
      <c r="X48531" s="69"/>
      <c r="Y48531" s="69"/>
      <c r="Z48531" s="69"/>
      <c r="AA48531" s="69"/>
    </row>
    <row r="48532" spans="24:27" x14ac:dyDescent="0.25">
      <c r="X48532" s="69"/>
      <c r="Y48532" s="69"/>
      <c r="Z48532" s="69"/>
      <c r="AA48532" s="69"/>
    </row>
    <row r="48533" spans="24:27" x14ac:dyDescent="0.25">
      <c r="X48533" s="69"/>
      <c r="Y48533" s="69"/>
      <c r="Z48533" s="69"/>
      <c r="AA48533" s="69"/>
    </row>
    <row r="48534" spans="24:27" x14ac:dyDescent="0.25">
      <c r="X48534" s="69"/>
      <c r="Y48534" s="69"/>
      <c r="Z48534" s="69"/>
      <c r="AA48534" s="69"/>
    </row>
    <row r="48535" spans="24:27" x14ac:dyDescent="0.25">
      <c r="X48535" s="69"/>
      <c r="Y48535" s="69"/>
      <c r="Z48535" s="69"/>
      <c r="AA48535" s="69"/>
    </row>
    <row r="48536" spans="24:27" x14ac:dyDescent="0.25">
      <c r="X48536" s="69"/>
      <c r="Y48536" s="69"/>
      <c r="Z48536" s="69"/>
      <c r="AA48536" s="69"/>
    </row>
    <row r="48537" spans="24:27" x14ac:dyDescent="0.25">
      <c r="X48537" s="69"/>
      <c r="Y48537" s="69"/>
      <c r="Z48537" s="69"/>
      <c r="AA48537" s="69"/>
    </row>
    <row r="48538" spans="24:27" x14ac:dyDescent="0.25">
      <c r="X48538" s="69"/>
      <c r="Y48538" s="69"/>
      <c r="Z48538" s="69"/>
      <c r="AA48538" s="69"/>
    </row>
    <row r="48539" spans="24:27" x14ac:dyDescent="0.25">
      <c r="X48539" s="69"/>
      <c r="Y48539" s="69"/>
      <c r="Z48539" s="69"/>
      <c r="AA48539" s="69"/>
    </row>
    <row r="48540" spans="24:27" x14ac:dyDescent="0.25">
      <c r="X48540" s="69"/>
      <c r="Y48540" s="69"/>
      <c r="Z48540" s="69"/>
      <c r="AA48540" s="69"/>
    </row>
    <row r="48541" spans="24:27" x14ac:dyDescent="0.25">
      <c r="X48541" s="69"/>
      <c r="Y48541" s="69"/>
      <c r="Z48541" s="69"/>
      <c r="AA48541" s="69"/>
    </row>
    <row r="48542" spans="24:27" x14ac:dyDescent="0.25">
      <c r="X48542" s="69"/>
      <c r="Y48542" s="69"/>
      <c r="Z48542" s="69"/>
      <c r="AA48542" s="69"/>
    </row>
    <row r="48543" spans="24:27" x14ac:dyDescent="0.25">
      <c r="X48543" s="69"/>
      <c r="Y48543" s="69"/>
      <c r="Z48543" s="69"/>
      <c r="AA48543" s="69"/>
    </row>
    <row r="48544" spans="24:27" x14ac:dyDescent="0.25">
      <c r="X48544" s="69"/>
      <c r="Y48544" s="69"/>
      <c r="Z48544" s="69"/>
      <c r="AA48544" s="69"/>
    </row>
    <row r="48545" spans="24:27" x14ac:dyDescent="0.25">
      <c r="X48545" s="69"/>
      <c r="Y48545" s="69"/>
      <c r="Z48545" s="69"/>
      <c r="AA48545" s="69"/>
    </row>
    <row r="48546" spans="24:27" x14ac:dyDescent="0.25">
      <c r="X48546" s="69"/>
      <c r="Y48546" s="69"/>
      <c r="Z48546" s="69"/>
      <c r="AA48546" s="69"/>
    </row>
    <row r="48547" spans="24:27" x14ac:dyDescent="0.25">
      <c r="X48547" s="69"/>
      <c r="Y48547" s="69"/>
      <c r="Z48547" s="69"/>
      <c r="AA48547" s="69"/>
    </row>
    <row r="48548" spans="24:27" x14ac:dyDescent="0.25">
      <c r="X48548" s="69"/>
      <c r="Y48548" s="69"/>
      <c r="Z48548" s="69"/>
      <c r="AA48548" s="69"/>
    </row>
    <row r="48549" spans="24:27" x14ac:dyDescent="0.25">
      <c r="X48549" s="69"/>
      <c r="Y48549" s="69"/>
      <c r="Z48549" s="69"/>
      <c r="AA48549" s="69"/>
    </row>
    <row r="48550" spans="24:27" x14ac:dyDescent="0.25">
      <c r="X48550" s="69"/>
      <c r="Y48550" s="69"/>
      <c r="Z48550" s="69"/>
      <c r="AA48550" s="69"/>
    </row>
    <row r="48551" spans="24:27" x14ac:dyDescent="0.25">
      <c r="X48551" s="69"/>
      <c r="Y48551" s="69"/>
      <c r="Z48551" s="69"/>
      <c r="AA48551" s="69"/>
    </row>
    <row r="48552" spans="24:27" x14ac:dyDescent="0.25">
      <c r="X48552" s="69"/>
      <c r="Y48552" s="69"/>
      <c r="Z48552" s="69"/>
      <c r="AA48552" s="69"/>
    </row>
    <row r="48553" spans="24:27" x14ac:dyDescent="0.25">
      <c r="X48553" s="69"/>
      <c r="Y48553" s="69"/>
      <c r="Z48553" s="69"/>
      <c r="AA48553" s="69"/>
    </row>
    <row r="48554" spans="24:27" x14ac:dyDescent="0.25">
      <c r="X48554" s="69"/>
      <c r="Y48554" s="69"/>
      <c r="Z48554" s="69"/>
      <c r="AA48554" s="69"/>
    </row>
    <row r="48555" spans="24:27" x14ac:dyDescent="0.25">
      <c r="X48555" s="69"/>
      <c r="Y48555" s="69"/>
      <c r="Z48555" s="69"/>
      <c r="AA48555" s="69"/>
    </row>
    <row r="48556" spans="24:27" x14ac:dyDescent="0.25">
      <c r="X48556" s="69"/>
      <c r="Y48556" s="69"/>
      <c r="Z48556" s="69"/>
      <c r="AA48556" s="69"/>
    </row>
    <row r="48557" spans="24:27" x14ac:dyDescent="0.25">
      <c r="X48557" s="69"/>
      <c r="Y48557" s="69"/>
      <c r="Z48557" s="69"/>
      <c r="AA48557" s="69"/>
    </row>
    <row r="48558" spans="24:27" x14ac:dyDescent="0.25">
      <c r="X48558" s="69"/>
      <c r="Y48558" s="69"/>
      <c r="Z48558" s="69"/>
      <c r="AA48558" s="69"/>
    </row>
    <row r="48559" spans="24:27" x14ac:dyDescent="0.25">
      <c r="X48559" s="69"/>
      <c r="Y48559" s="69"/>
      <c r="Z48559" s="69"/>
      <c r="AA48559" s="69"/>
    </row>
    <row r="48560" spans="24:27" x14ac:dyDescent="0.25">
      <c r="X48560" s="69"/>
      <c r="Y48560" s="69"/>
      <c r="Z48560" s="69"/>
      <c r="AA48560" s="69"/>
    </row>
    <row r="48561" spans="24:27" x14ac:dyDescent="0.25">
      <c r="X48561" s="69"/>
      <c r="Y48561" s="69"/>
      <c r="Z48561" s="69"/>
      <c r="AA48561" s="69"/>
    </row>
    <row r="48562" spans="24:27" x14ac:dyDescent="0.25">
      <c r="X48562" s="69"/>
      <c r="Y48562" s="69"/>
      <c r="Z48562" s="69"/>
      <c r="AA48562" s="69"/>
    </row>
    <row r="48563" spans="24:27" x14ac:dyDescent="0.25">
      <c r="X48563" s="69"/>
      <c r="Y48563" s="69"/>
      <c r="Z48563" s="69"/>
      <c r="AA48563" s="69"/>
    </row>
    <row r="48564" spans="24:27" x14ac:dyDescent="0.25">
      <c r="X48564" s="69"/>
      <c r="Y48564" s="69"/>
      <c r="Z48564" s="69"/>
      <c r="AA48564" s="69"/>
    </row>
    <row r="48565" spans="24:27" x14ac:dyDescent="0.25">
      <c r="X48565" s="69"/>
      <c r="Y48565" s="69"/>
      <c r="Z48565" s="69"/>
      <c r="AA48565" s="69"/>
    </row>
    <row r="48566" spans="24:27" x14ac:dyDescent="0.25">
      <c r="X48566" s="69"/>
      <c r="Y48566" s="69"/>
      <c r="Z48566" s="69"/>
      <c r="AA48566" s="69"/>
    </row>
    <row r="48567" spans="24:27" x14ac:dyDescent="0.25">
      <c r="X48567" s="69"/>
      <c r="Y48567" s="69"/>
      <c r="Z48567" s="69"/>
      <c r="AA48567" s="69"/>
    </row>
    <row r="48568" spans="24:27" x14ac:dyDescent="0.25">
      <c r="X48568" s="69"/>
      <c r="Y48568" s="69"/>
      <c r="Z48568" s="69"/>
      <c r="AA48568" s="69"/>
    </row>
    <row r="48569" spans="24:27" x14ac:dyDescent="0.25">
      <c r="X48569" s="69"/>
      <c r="Y48569" s="69"/>
      <c r="Z48569" s="69"/>
      <c r="AA48569" s="69"/>
    </row>
    <row r="48570" spans="24:27" x14ac:dyDescent="0.25">
      <c r="X48570" s="69"/>
      <c r="Y48570" s="69"/>
      <c r="Z48570" s="69"/>
      <c r="AA48570" s="69"/>
    </row>
    <row r="48571" spans="24:27" x14ac:dyDescent="0.25">
      <c r="X48571" s="69"/>
      <c r="Y48571" s="69"/>
      <c r="Z48571" s="69"/>
      <c r="AA48571" s="69"/>
    </row>
    <row r="48572" spans="24:27" x14ac:dyDescent="0.25">
      <c r="X48572" s="69"/>
      <c r="Y48572" s="69"/>
      <c r="Z48572" s="69"/>
      <c r="AA48572" s="69"/>
    </row>
    <row r="48573" spans="24:27" x14ac:dyDescent="0.25">
      <c r="X48573" s="69"/>
      <c r="Y48573" s="69"/>
      <c r="Z48573" s="69"/>
      <c r="AA48573" s="69"/>
    </row>
    <row r="48574" spans="24:27" x14ac:dyDescent="0.25">
      <c r="X48574" s="69"/>
      <c r="Y48574" s="69"/>
      <c r="Z48574" s="69"/>
      <c r="AA48574" s="69"/>
    </row>
    <row r="48575" spans="24:27" x14ac:dyDescent="0.25">
      <c r="X48575" s="69"/>
      <c r="Y48575" s="69"/>
      <c r="Z48575" s="69"/>
      <c r="AA48575" s="69"/>
    </row>
    <row r="48576" spans="24:27" x14ac:dyDescent="0.25">
      <c r="X48576" s="69"/>
      <c r="Y48576" s="69"/>
      <c r="Z48576" s="69"/>
      <c r="AA48576" s="69"/>
    </row>
    <row r="48577" spans="24:27" x14ac:dyDescent="0.25">
      <c r="X48577" s="69"/>
      <c r="Y48577" s="69"/>
      <c r="Z48577" s="69"/>
      <c r="AA48577" s="69"/>
    </row>
    <row r="48578" spans="24:27" x14ac:dyDescent="0.25">
      <c r="X48578" s="69"/>
      <c r="Y48578" s="69"/>
      <c r="Z48578" s="69"/>
      <c r="AA48578" s="69"/>
    </row>
    <row r="48579" spans="24:27" x14ac:dyDescent="0.25">
      <c r="X48579" s="69"/>
      <c r="Y48579" s="69"/>
      <c r="Z48579" s="69"/>
      <c r="AA48579" s="69"/>
    </row>
    <row r="48580" spans="24:27" x14ac:dyDescent="0.25">
      <c r="X48580" s="69"/>
      <c r="Y48580" s="69"/>
      <c r="Z48580" s="69"/>
      <c r="AA48580" s="69"/>
    </row>
    <row r="48581" spans="24:27" x14ac:dyDescent="0.25">
      <c r="X48581" s="69"/>
      <c r="Y48581" s="69"/>
      <c r="Z48581" s="69"/>
      <c r="AA48581" s="69"/>
    </row>
    <row r="48582" spans="24:27" x14ac:dyDescent="0.25">
      <c r="X48582" s="69"/>
      <c r="Y48582" s="69"/>
      <c r="Z48582" s="69"/>
      <c r="AA48582" s="69"/>
    </row>
    <row r="48583" spans="24:27" x14ac:dyDescent="0.25">
      <c r="X48583" s="69"/>
      <c r="Y48583" s="69"/>
      <c r="Z48583" s="69"/>
      <c r="AA48583" s="69"/>
    </row>
    <row r="48584" spans="24:27" x14ac:dyDescent="0.25">
      <c r="X48584" s="69"/>
      <c r="Y48584" s="69"/>
      <c r="Z48584" s="69"/>
      <c r="AA48584" s="69"/>
    </row>
    <row r="48585" spans="24:27" x14ac:dyDescent="0.25">
      <c r="X48585" s="69"/>
      <c r="Y48585" s="69"/>
      <c r="Z48585" s="69"/>
      <c r="AA48585" s="69"/>
    </row>
    <row r="48586" spans="24:27" x14ac:dyDescent="0.25">
      <c r="X48586" s="69"/>
      <c r="Y48586" s="69"/>
      <c r="Z48586" s="69"/>
      <c r="AA48586" s="69"/>
    </row>
    <row r="48587" spans="24:27" x14ac:dyDescent="0.25">
      <c r="X48587" s="69"/>
      <c r="Y48587" s="69"/>
      <c r="Z48587" s="69"/>
      <c r="AA48587" s="69"/>
    </row>
    <row r="48588" spans="24:27" x14ac:dyDescent="0.25">
      <c r="X48588" s="69"/>
      <c r="Y48588" s="69"/>
      <c r="Z48588" s="69"/>
      <c r="AA48588" s="69"/>
    </row>
    <row r="48589" spans="24:27" x14ac:dyDescent="0.25">
      <c r="X48589" s="69"/>
      <c r="Y48589" s="69"/>
      <c r="Z48589" s="69"/>
      <c r="AA48589" s="69"/>
    </row>
    <row r="48590" spans="24:27" x14ac:dyDescent="0.25">
      <c r="X48590" s="69"/>
      <c r="Y48590" s="69"/>
      <c r="Z48590" s="69"/>
      <c r="AA48590" s="69"/>
    </row>
    <row r="48591" spans="24:27" x14ac:dyDescent="0.25">
      <c r="X48591" s="69"/>
      <c r="Y48591" s="69"/>
      <c r="Z48591" s="69"/>
      <c r="AA48591" s="69"/>
    </row>
    <row r="48592" spans="24:27" x14ac:dyDescent="0.25">
      <c r="X48592" s="69"/>
      <c r="Y48592" s="69"/>
      <c r="Z48592" s="69"/>
      <c r="AA48592" s="69"/>
    </row>
    <row r="48593" spans="24:27" x14ac:dyDescent="0.25">
      <c r="X48593" s="69"/>
      <c r="Y48593" s="69"/>
      <c r="Z48593" s="69"/>
      <c r="AA48593" s="69"/>
    </row>
    <row r="48594" spans="24:27" x14ac:dyDescent="0.25">
      <c r="X48594" s="69"/>
      <c r="Y48594" s="69"/>
      <c r="Z48594" s="69"/>
      <c r="AA48594" s="69"/>
    </row>
    <row r="48595" spans="24:27" x14ac:dyDescent="0.25">
      <c r="X48595" s="69"/>
      <c r="Y48595" s="69"/>
      <c r="Z48595" s="69"/>
      <c r="AA48595" s="69"/>
    </row>
    <row r="48596" spans="24:27" x14ac:dyDescent="0.25">
      <c r="X48596" s="69"/>
      <c r="Y48596" s="69"/>
      <c r="Z48596" s="69"/>
      <c r="AA48596" s="69"/>
    </row>
    <row r="48597" spans="24:27" x14ac:dyDescent="0.25">
      <c r="X48597" s="69"/>
      <c r="Y48597" s="69"/>
      <c r="Z48597" s="69"/>
      <c r="AA48597" s="69"/>
    </row>
    <row r="48598" spans="24:27" x14ac:dyDescent="0.25">
      <c r="X48598" s="69"/>
      <c r="Y48598" s="69"/>
      <c r="Z48598" s="69"/>
      <c r="AA48598" s="69"/>
    </row>
    <row r="48599" spans="24:27" x14ac:dyDescent="0.25">
      <c r="X48599" s="69"/>
      <c r="Y48599" s="69"/>
      <c r="Z48599" s="69"/>
      <c r="AA48599" s="69"/>
    </row>
    <row r="48600" spans="24:27" x14ac:dyDescent="0.25">
      <c r="X48600" s="69"/>
      <c r="Y48600" s="69"/>
      <c r="Z48600" s="69"/>
      <c r="AA48600" s="69"/>
    </row>
    <row r="48601" spans="24:27" x14ac:dyDescent="0.25">
      <c r="X48601" s="69"/>
      <c r="Y48601" s="69"/>
      <c r="Z48601" s="69"/>
      <c r="AA48601" s="69"/>
    </row>
    <row r="48602" spans="24:27" x14ac:dyDescent="0.25">
      <c r="X48602" s="69"/>
      <c r="Y48602" s="69"/>
      <c r="Z48602" s="69"/>
      <c r="AA48602" s="69"/>
    </row>
    <row r="48603" spans="24:27" x14ac:dyDescent="0.25">
      <c r="X48603" s="69"/>
      <c r="Y48603" s="69"/>
      <c r="Z48603" s="69"/>
      <c r="AA48603" s="69"/>
    </row>
    <row r="48604" spans="24:27" x14ac:dyDescent="0.25">
      <c r="X48604" s="69"/>
      <c r="Y48604" s="69"/>
      <c r="Z48604" s="69"/>
      <c r="AA48604" s="69"/>
    </row>
    <row r="48605" spans="24:27" x14ac:dyDescent="0.25">
      <c r="X48605" s="69"/>
      <c r="Y48605" s="69"/>
      <c r="Z48605" s="69"/>
      <c r="AA48605" s="69"/>
    </row>
    <row r="48606" spans="24:27" x14ac:dyDescent="0.25">
      <c r="X48606" s="69"/>
      <c r="Y48606" s="69"/>
      <c r="Z48606" s="69"/>
      <c r="AA48606" s="69"/>
    </row>
    <row r="48607" spans="24:27" x14ac:dyDescent="0.25">
      <c r="X48607" s="69"/>
      <c r="Y48607" s="69"/>
      <c r="Z48607" s="69"/>
      <c r="AA48607" s="69"/>
    </row>
    <row r="48608" spans="24:27" x14ac:dyDescent="0.25">
      <c r="X48608" s="69"/>
      <c r="Y48608" s="69"/>
      <c r="Z48608" s="69"/>
      <c r="AA48608" s="69"/>
    </row>
    <row r="48609" spans="24:27" x14ac:dyDescent="0.25">
      <c r="X48609" s="69"/>
      <c r="Y48609" s="69"/>
      <c r="Z48609" s="69"/>
      <c r="AA48609" s="69"/>
    </row>
    <row r="48610" spans="24:27" x14ac:dyDescent="0.25">
      <c r="X48610" s="69"/>
      <c r="Y48610" s="69"/>
      <c r="Z48610" s="69"/>
      <c r="AA48610" s="69"/>
    </row>
    <row r="48611" spans="24:27" x14ac:dyDescent="0.25">
      <c r="X48611" s="69"/>
      <c r="Y48611" s="69"/>
      <c r="Z48611" s="69"/>
      <c r="AA48611" s="69"/>
    </row>
    <row r="48612" spans="24:27" x14ac:dyDescent="0.25">
      <c r="X48612" s="69"/>
      <c r="Y48612" s="69"/>
      <c r="Z48612" s="69"/>
      <c r="AA48612" s="69"/>
    </row>
    <row r="48613" spans="24:27" x14ac:dyDescent="0.25">
      <c r="X48613" s="69"/>
      <c r="Y48613" s="69"/>
      <c r="Z48613" s="69"/>
      <c r="AA48613" s="69"/>
    </row>
    <row r="48614" spans="24:27" x14ac:dyDescent="0.25">
      <c r="X48614" s="69"/>
      <c r="Y48614" s="69"/>
      <c r="Z48614" s="69"/>
      <c r="AA48614" s="69"/>
    </row>
    <row r="48615" spans="24:27" x14ac:dyDescent="0.25">
      <c r="X48615" s="69"/>
      <c r="Y48615" s="69"/>
      <c r="Z48615" s="69"/>
      <c r="AA48615" s="69"/>
    </row>
    <row r="48616" spans="24:27" x14ac:dyDescent="0.25">
      <c r="X48616" s="69"/>
      <c r="Y48616" s="69"/>
      <c r="Z48616" s="69"/>
      <c r="AA48616" s="69"/>
    </row>
    <row r="48617" spans="24:27" x14ac:dyDescent="0.25">
      <c r="X48617" s="69"/>
      <c r="Y48617" s="69"/>
      <c r="Z48617" s="69"/>
      <c r="AA48617" s="69"/>
    </row>
    <row r="48618" spans="24:27" x14ac:dyDescent="0.25">
      <c r="X48618" s="69"/>
      <c r="Y48618" s="69"/>
      <c r="Z48618" s="69"/>
      <c r="AA48618" s="69"/>
    </row>
    <row r="48619" spans="24:27" x14ac:dyDescent="0.25">
      <c r="X48619" s="69"/>
      <c r="Y48619" s="69"/>
      <c r="Z48619" s="69"/>
      <c r="AA48619" s="69"/>
    </row>
    <row r="48620" spans="24:27" x14ac:dyDescent="0.25">
      <c r="X48620" s="69"/>
      <c r="Y48620" s="69"/>
      <c r="Z48620" s="69"/>
      <c r="AA48620" s="69"/>
    </row>
    <row r="48621" spans="24:27" x14ac:dyDescent="0.25">
      <c r="X48621" s="69"/>
      <c r="Y48621" s="69"/>
      <c r="Z48621" s="69"/>
      <c r="AA48621" s="69"/>
    </row>
    <row r="48622" spans="24:27" x14ac:dyDescent="0.25">
      <c r="X48622" s="69"/>
      <c r="Y48622" s="69"/>
      <c r="Z48622" s="69"/>
      <c r="AA48622" s="69"/>
    </row>
    <row r="48623" spans="24:27" x14ac:dyDescent="0.25">
      <c r="X48623" s="69"/>
      <c r="Y48623" s="69"/>
      <c r="Z48623" s="69"/>
      <c r="AA48623" s="69"/>
    </row>
    <row r="48624" spans="24:27" x14ac:dyDescent="0.25">
      <c r="X48624" s="69"/>
      <c r="Y48624" s="69"/>
      <c r="Z48624" s="69"/>
      <c r="AA48624" s="69"/>
    </row>
    <row r="48625" spans="24:27" x14ac:dyDescent="0.25">
      <c r="X48625" s="69"/>
      <c r="Y48625" s="69"/>
      <c r="Z48625" s="69"/>
      <c r="AA48625" s="69"/>
    </row>
    <row r="48626" spans="24:27" x14ac:dyDescent="0.25">
      <c r="X48626" s="69"/>
      <c r="Y48626" s="69"/>
      <c r="Z48626" s="69"/>
      <c r="AA48626" s="69"/>
    </row>
    <row r="48627" spans="24:27" x14ac:dyDescent="0.25">
      <c r="X48627" s="69"/>
      <c r="Y48627" s="69"/>
      <c r="Z48627" s="69"/>
      <c r="AA48627" s="69"/>
    </row>
    <row r="48628" spans="24:27" x14ac:dyDescent="0.25">
      <c r="X48628" s="69"/>
      <c r="Y48628" s="69"/>
      <c r="Z48628" s="69"/>
      <c r="AA48628" s="69"/>
    </row>
    <row r="48629" spans="24:27" x14ac:dyDescent="0.25">
      <c r="X48629" s="69"/>
      <c r="Y48629" s="69"/>
      <c r="Z48629" s="69"/>
      <c r="AA48629" s="69"/>
    </row>
    <row r="48630" spans="24:27" x14ac:dyDescent="0.25">
      <c r="X48630" s="69"/>
      <c r="Y48630" s="69"/>
      <c r="Z48630" s="69"/>
      <c r="AA48630" s="69"/>
    </row>
    <row r="48631" spans="24:27" x14ac:dyDescent="0.25">
      <c r="X48631" s="69"/>
      <c r="Y48631" s="69"/>
      <c r="Z48631" s="69"/>
      <c r="AA48631" s="69"/>
    </row>
    <row r="48632" spans="24:27" x14ac:dyDescent="0.25">
      <c r="X48632" s="69"/>
      <c r="Y48632" s="69"/>
      <c r="Z48632" s="69"/>
      <c r="AA48632" s="69"/>
    </row>
    <row r="48633" spans="24:27" x14ac:dyDescent="0.25">
      <c r="X48633" s="69"/>
      <c r="Y48633" s="69"/>
      <c r="Z48633" s="69"/>
      <c r="AA48633" s="69"/>
    </row>
    <row r="48634" spans="24:27" x14ac:dyDescent="0.25">
      <c r="X48634" s="69"/>
      <c r="Y48634" s="69"/>
      <c r="Z48634" s="69"/>
      <c r="AA48634" s="69"/>
    </row>
    <row r="48635" spans="24:27" x14ac:dyDescent="0.25">
      <c r="X48635" s="69"/>
      <c r="Y48635" s="69"/>
      <c r="Z48635" s="69"/>
      <c r="AA48635" s="69"/>
    </row>
    <row r="48636" spans="24:27" x14ac:dyDescent="0.25">
      <c r="X48636" s="69"/>
      <c r="Y48636" s="69"/>
      <c r="Z48636" s="69"/>
      <c r="AA48636" s="69"/>
    </row>
    <row r="48637" spans="24:27" x14ac:dyDescent="0.25">
      <c r="X48637" s="69"/>
      <c r="Y48637" s="69"/>
      <c r="Z48637" s="69"/>
      <c r="AA48637" s="69"/>
    </row>
    <row r="48638" spans="24:27" x14ac:dyDescent="0.25">
      <c r="X48638" s="69"/>
      <c r="Y48638" s="69"/>
      <c r="Z48638" s="69"/>
      <c r="AA48638" s="69"/>
    </row>
    <row r="48639" spans="24:27" x14ac:dyDescent="0.25">
      <c r="X48639" s="69"/>
      <c r="Y48639" s="69"/>
      <c r="Z48639" s="69"/>
      <c r="AA48639" s="69"/>
    </row>
    <row r="48640" spans="24:27" x14ac:dyDescent="0.25">
      <c r="X48640" s="69"/>
      <c r="Y48640" s="69"/>
      <c r="Z48640" s="69"/>
      <c r="AA48640" s="69"/>
    </row>
    <row r="48641" spans="24:27" x14ac:dyDescent="0.25">
      <c r="X48641" s="69"/>
      <c r="Y48641" s="69"/>
      <c r="Z48641" s="69"/>
      <c r="AA48641" s="69"/>
    </row>
    <row r="48642" spans="24:27" x14ac:dyDescent="0.25">
      <c r="X48642" s="69"/>
      <c r="Y48642" s="69"/>
      <c r="Z48642" s="69"/>
      <c r="AA48642" s="69"/>
    </row>
    <row r="48643" spans="24:27" x14ac:dyDescent="0.25">
      <c r="X48643" s="69"/>
      <c r="Y48643" s="69"/>
      <c r="Z48643" s="69"/>
      <c r="AA48643" s="69"/>
    </row>
    <row r="48644" spans="24:27" x14ac:dyDescent="0.25">
      <c r="X48644" s="69"/>
      <c r="Y48644" s="69"/>
      <c r="Z48644" s="69"/>
      <c r="AA48644" s="69"/>
    </row>
    <row r="48645" spans="24:27" x14ac:dyDescent="0.25">
      <c r="X48645" s="69"/>
      <c r="Y48645" s="69"/>
      <c r="Z48645" s="69"/>
      <c r="AA48645" s="69"/>
    </row>
    <row r="48646" spans="24:27" x14ac:dyDescent="0.25">
      <c r="X48646" s="69"/>
      <c r="Y48646" s="69"/>
      <c r="Z48646" s="69"/>
      <c r="AA48646" s="69"/>
    </row>
    <row r="48647" spans="24:27" x14ac:dyDescent="0.25">
      <c r="X48647" s="69"/>
      <c r="Y48647" s="69"/>
      <c r="Z48647" s="69"/>
      <c r="AA48647" s="69"/>
    </row>
    <row r="48648" spans="24:27" x14ac:dyDescent="0.25">
      <c r="X48648" s="69"/>
      <c r="Y48648" s="69"/>
      <c r="Z48648" s="69"/>
      <c r="AA48648" s="69"/>
    </row>
    <row r="48649" spans="24:27" x14ac:dyDescent="0.25">
      <c r="X48649" s="69"/>
      <c r="Y48649" s="69"/>
      <c r="Z48649" s="69"/>
      <c r="AA48649" s="69"/>
    </row>
    <row r="48650" spans="24:27" x14ac:dyDescent="0.25">
      <c r="X48650" s="69"/>
      <c r="Y48650" s="69"/>
      <c r="Z48650" s="69"/>
      <c r="AA48650" s="69"/>
    </row>
    <row r="48651" spans="24:27" x14ac:dyDescent="0.25">
      <c r="X48651" s="69"/>
      <c r="Y48651" s="69"/>
      <c r="Z48651" s="69"/>
      <c r="AA48651" s="69"/>
    </row>
    <row r="48652" spans="24:27" x14ac:dyDescent="0.25">
      <c r="X48652" s="69"/>
      <c r="Y48652" s="69"/>
      <c r="Z48652" s="69"/>
      <c r="AA48652" s="69"/>
    </row>
    <row r="48653" spans="24:27" x14ac:dyDescent="0.25">
      <c r="X48653" s="69"/>
      <c r="Y48653" s="69"/>
      <c r="Z48653" s="69"/>
      <c r="AA48653" s="69"/>
    </row>
    <row r="48654" spans="24:27" x14ac:dyDescent="0.25">
      <c r="X48654" s="69"/>
      <c r="Y48654" s="69"/>
      <c r="Z48654" s="69"/>
      <c r="AA48654" s="69"/>
    </row>
    <row r="48655" spans="24:27" x14ac:dyDescent="0.25">
      <c r="X48655" s="69"/>
      <c r="Y48655" s="69"/>
      <c r="Z48655" s="69"/>
      <c r="AA48655" s="69"/>
    </row>
    <row r="48656" spans="24:27" x14ac:dyDescent="0.25">
      <c r="X48656" s="69"/>
      <c r="Y48656" s="69"/>
      <c r="Z48656" s="69"/>
      <c r="AA48656" s="69"/>
    </row>
    <row r="48657" spans="24:27" x14ac:dyDescent="0.25">
      <c r="X48657" s="69"/>
      <c r="Y48657" s="69"/>
      <c r="Z48657" s="69"/>
      <c r="AA48657" s="69"/>
    </row>
    <row r="48658" spans="24:27" x14ac:dyDescent="0.25">
      <c r="X48658" s="69"/>
      <c r="Y48658" s="69"/>
      <c r="Z48658" s="69"/>
      <c r="AA48658" s="69"/>
    </row>
    <row r="48659" spans="24:27" x14ac:dyDescent="0.25">
      <c r="X48659" s="69"/>
      <c r="Y48659" s="69"/>
      <c r="Z48659" s="69"/>
      <c r="AA48659" s="69"/>
    </row>
    <row r="48660" spans="24:27" x14ac:dyDescent="0.25">
      <c r="X48660" s="69"/>
      <c r="Y48660" s="69"/>
      <c r="Z48660" s="69"/>
      <c r="AA48660" s="69"/>
    </row>
    <row r="48661" spans="24:27" x14ac:dyDescent="0.25">
      <c r="X48661" s="69"/>
      <c r="Y48661" s="69"/>
      <c r="Z48661" s="69"/>
      <c r="AA48661" s="69"/>
    </row>
    <row r="48662" spans="24:27" x14ac:dyDescent="0.25">
      <c r="X48662" s="69"/>
      <c r="Y48662" s="69"/>
      <c r="Z48662" s="69"/>
      <c r="AA48662" s="69"/>
    </row>
    <row r="48663" spans="24:27" x14ac:dyDescent="0.25">
      <c r="X48663" s="69"/>
      <c r="Y48663" s="69"/>
      <c r="Z48663" s="69"/>
      <c r="AA48663" s="69"/>
    </row>
    <row r="48664" spans="24:27" x14ac:dyDescent="0.25">
      <c r="X48664" s="69"/>
      <c r="Y48664" s="69"/>
      <c r="Z48664" s="69"/>
      <c r="AA48664" s="69"/>
    </row>
    <row r="48665" spans="24:27" x14ac:dyDescent="0.25">
      <c r="X48665" s="69"/>
      <c r="Y48665" s="69"/>
      <c r="Z48665" s="69"/>
      <c r="AA48665" s="69"/>
    </row>
    <row r="48666" spans="24:27" x14ac:dyDescent="0.25">
      <c r="X48666" s="69"/>
      <c r="Y48666" s="69"/>
      <c r="Z48666" s="69"/>
      <c r="AA48666" s="69"/>
    </row>
    <row r="48667" spans="24:27" x14ac:dyDescent="0.25">
      <c r="X48667" s="69"/>
      <c r="Y48667" s="69"/>
      <c r="Z48667" s="69"/>
      <c r="AA48667" s="69"/>
    </row>
    <row r="48668" spans="24:27" x14ac:dyDescent="0.25">
      <c r="X48668" s="69"/>
      <c r="Y48668" s="69"/>
      <c r="Z48668" s="69"/>
      <c r="AA48668" s="69"/>
    </row>
    <row r="48669" spans="24:27" x14ac:dyDescent="0.25">
      <c r="X48669" s="69"/>
      <c r="Y48669" s="69"/>
      <c r="Z48669" s="69"/>
      <c r="AA48669" s="69"/>
    </row>
    <row r="48670" spans="24:27" x14ac:dyDescent="0.25">
      <c r="X48670" s="69"/>
      <c r="Y48670" s="69"/>
      <c r="Z48670" s="69"/>
      <c r="AA48670" s="69"/>
    </row>
    <row r="48671" spans="24:27" x14ac:dyDescent="0.25">
      <c r="X48671" s="69"/>
      <c r="Y48671" s="69"/>
      <c r="Z48671" s="69"/>
      <c r="AA48671" s="69"/>
    </row>
    <row r="48672" spans="24:27" x14ac:dyDescent="0.25">
      <c r="X48672" s="69"/>
      <c r="Y48672" s="69"/>
      <c r="Z48672" s="69"/>
      <c r="AA48672" s="69"/>
    </row>
    <row r="48673" spans="24:27" x14ac:dyDescent="0.25">
      <c r="X48673" s="69"/>
      <c r="Y48673" s="69"/>
      <c r="Z48673" s="69"/>
      <c r="AA48673" s="69"/>
    </row>
    <row r="48674" spans="24:27" x14ac:dyDescent="0.25">
      <c r="X48674" s="69"/>
      <c r="Y48674" s="69"/>
      <c r="Z48674" s="69"/>
      <c r="AA48674" s="69"/>
    </row>
    <row r="48675" spans="24:27" x14ac:dyDescent="0.25">
      <c r="X48675" s="69"/>
      <c r="Y48675" s="69"/>
      <c r="Z48675" s="69"/>
      <c r="AA48675" s="69"/>
    </row>
    <row r="48676" spans="24:27" x14ac:dyDescent="0.25">
      <c r="X48676" s="69"/>
      <c r="Y48676" s="69"/>
      <c r="Z48676" s="69"/>
      <c r="AA48676" s="69"/>
    </row>
    <row r="48677" spans="24:27" x14ac:dyDescent="0.25">
      <c r="X48677" s="69"/>
      <c r="Y48677" s="69"/>
      <c r="Z48677" s="69"/>
      <c r="AA48677" s="69"/>
    </row>
    <row r="48678" spans="24:27" x14ac:dyDescent="0.25">
      <c r="X48678" s="69"/>
      <c r="Y48678" s="69"/>
      <c r="Z48678" s="69"/>
      <c r="AA48678" s="69"/>
    </row>
    <row r="48679" spans="24:27" x14ac:dyDescent="0.25">
      <c r="X48679" s="69"/>
      <c r="Y48679" s="69"/>
      <c r="Z48679" s="69"/>
      <c r="AA48679" s="69"/>
    </row>
    <row r="48680" spans="24:27" x14ac:dyDescent="0.25">
      <c r="X48680" s="69"/>
      <c r="Y48680" s="69"/>
      <c r="Z48680" s="69"/>
      <c r="AA48680" s="69"/>
    </row>
    <row r="48681" spans="24:27" x14ac:dyDescent="0.25">
      <c r="X48681" s="69"/>
      <c r="Y48681" s="69"/>
      <c r="Z48681" s="69"/>
      <c r="AA48681" s="69"/>
    </row>
    <row r="48682" spans="24:27" x14ac:dyDescent="0.25">
      <c r="X48682" s="69"/>
      <c r="Y48682" s="69"/>
      <c r="Z48682" s="69"/>
      <c r="AA48682" s="69"/>
    </row>
    <row r="48683" spans="24:27" x14ac:dyDescent="0.25">
      <c r="X48683" s="69"/>
      <c r="Y48683" s="69"/>
      <c r="Z48683" s="69"/>
      <c r="AA48683" s="69"/>
    </row>
    <row r="48684" spans="24:27" x14ac:dyDescent="0.25">
      <c r="X48684" s="69"/>
      <c r="Y48684" s="69"/>
      <c r="Z48684" s="69"/>
      <c r="AA48684" s="69"/>
    </row>
    <row r="48685" spans="24:27" x14ac:dyDescent="0.25">
      <c r="X48685" s="69"/>
      <c r="Y48685" s="69"/>
      <c r="Z48685" s="69"/>
      <c r="AA48685" s="69"/>
    </row>
    <row r="48686" spans="24:27" x14ac:dyDescent="0.25">
      <c r="X48686" s="69"/>
      <c r="Y48686" s="69"/>
      <c r="Z48686" s="69"/>
      <c r="AA48686" s="69"/>
    </row>
    <row r="48687" spans="24:27" x14ac:dyDescent="0.25">
      <c r="X48687" s="69"/>
      <c r="Y48687" s="69"/>
      <c r="Z48687" s="69"/>
      <c r="AA48687" s="69"/>
    </row>
    <row r="48688" spans="24:27" x14ac:dyDescent="0.25">
      <c r="X48688" s="69"/>
      <c r="Y48688" s="69"/>
      <c r="Z48688" s="69"/>
      <c r="AA48688" s="69"/>
    </row>
    <row r="48689" spans="24:27" x14ac:dyDescent="0.25">
      <c r="X48689" s="69"/>
      <c r="Y48689" s="69"/>
      <c r="Z48689" s="69"/>
      <c r="AA48689" s="69"/>
    </row>
    <row r="48690" spans="24:27" x14ac:dyDescent="0.25">
      <c r="X48690" s="69"/>
      <c r="Y48690" s="69"/>
      <c r="Z48690" s="69"/>
      <c r="AA48690" s="69"/>
    </row>
    <row r="48691" spans="24:27" x14ac:dyDescent="0.25">
      <c r="X48691" s="69"/>
      <c r="Y48691" s="69"/>
      <c r="Z48691" s="69"/>
      <c r="AA48691" s="69"/>
    </row>
    <row r="48692" spans="24:27" x14ac:dyDescent="0.25">
      <c r="X48692" s="69"/>
      <c r="Y48692" s="69"/>
      <c r="Z48692" s="69"/>
      <c r="AA48692" s="69"/>
    </row>
    <row r="48693" spans="24:27" x14ac:dyDescent="0.25">
      <c r="X48693" s="69"/>
      <c r="Y48693" s="69"/>
      <c r="Z48693" s="69"/>
      <c r="AA48693" s="69"/>
    </row>
    <row r="48694" spans="24:27" x14ac:dyDescent="0.25">
      <c r="X48694" s="69"/>
      <c r="Y48694" s="69"/>
      <c r="Z48694" s="69"/>
      <c r="AA48694" s="69"/>
    </row>
    <row r="48695" spans="24:27" x14ac:dyDescent="0.25">
      <c r="X48695" s="69"/>
      <c r="Y48695" s="69"/>
      <c r="Z48695" s="69"/>
      <c r="AA48695" s="69"/>
    </row>
    <row r="48696" spans="24:27" x14ac:dyDescent="0.25">
      <c r="X48696" s="69"/>
      <c r="Y48696" s="69"/>
      <c r="Z48696" s="69"/>
      <c r="AA48696" s="69"/>
    </row>
    <row r="48697" spans="24:27" x14ac:dyDescent="0.25">
      <c r="X48697" s="69"/>
      <c r="Y48697" s="69"/>
      <c r="Z48697" s="69"/>
      <c r="AA48697" s="69"/>
    </row>
    <row r="48698" spans="24:27" x14ac:dyDescent="0.25">
      <c r="X48698" s="69"/>
      <c r="Y48698" s="69"/>
      <c r="Z48698" s="69"/>
      <c r="AA48698" s="69"/>
    </row>
    <row r="48699" spans="24:27" x14ac:dyDescent="0.25">
      <c r="X48699" s="69"/>
      <c r="Y48699" s="69"/>
      <c r="Z48699" s="69"/>
      <c r="AA48699" s="69"/>
    </row>
    <row r="48700" spans="24:27" x14ac:dyDescent="0.25">
      <c r="X48700" s="69"/>
      <c r="Y48700" s="69"/>
      <c r="Z48700" s="69"/>
      <c r="AA48700" s="69"/>
    </row>
    <row r="48701" spans="24:27" x14ac:dyDescent="0.25">
      <c r="X48701" s="69"/>
      <c r="Y48701" s="69"/>
      <c r="Z48701" s="69"/>
      <c r="AA48701" s="69"/>
    </row>
    <row r="48702" spans="24:27" x14ac:dyDescent="0.25">
      <c r="X48702" s="69"/>
      <c r="Y48702" s="69"/>
      <c r="Z48702" s="69"/>
      <c r="AA48702" s="69"/>
    </row>
    <row r="48703" spans="24:27" x14ac:dyDescent="0.25">
      <c r="X48703" s="69"/>
      <c r="Y48703" s="69"/>
      <c r="Z48703" s="69"/>
      <c r="AA48703" s="69"/>
    </row>
    <row r="48704" spans="24:27" x14ac:dyDescent="0.25">
      <c r="X48704" s="69"/>
      <c r="Y48704" s="69"/>
      <c r="Z48704" s="69"/>
      <c r="AA48704" s="69"/>
    </row>
    <row r="48705" spans="24:27" x14ac:dyDescent="0.25">
      <c r="X48705" s="69"/>
      <c r="Y48705" s="69"/>
      <c r="Z48705" s="69"/>
      <c r="AA48705" s="69"/>
    </row>
    <row r="48706" spans="24:27" x14ac:dyDescent="0.25">
      <c r="X48706" s="69"/>
      <c r="Y48706" s="69"/>
      <c r="Z48706" s="69"/>
      <c r="AA48706" s="69"/>
    </row>
    <row r="48707" spans="24:27" x14ac:dyDescent="0.25">
      <c r="X48707" s="69"/>
      <c r="Y48707" s="69"/>
      <c r="Z48707" s="69"/>
      <c r="AA48707" s="69"/>
    </row>
    <row r="48708" spans="24:27" x14ac:dyDescent="0.25">
      <c r="X48708" s="69"/>
      <c r="Y48708" s="69"/>
      <c r="Z48708" s="69"/>
      <c r="AA48708" s="69"/>
    </row>
    <row r="48709" spans="24:27" x14ac:dyDescent="0.25">
      <c r="X48709" s="69"/>
      <c r="Y48709" s="69"/>
      <c r="Z48709" s="69"/>
      <c r="AA48709" s="69"/>
    </row>
    <row r="48710" spans="24:27" x14ac:dyDescent="0.25">
      <c r="X48710" s="69"/>
      <c r="Y48710" s="69"/>
      <c r="Z48710" s="69"/>
      <c r="AA48710" s="69"/>
    </row>
    <row r="48711" spans="24:27" x14ac:dyDescent="0.25">
      <c r="X48711" s="69"/>
      <c r="Y48711" s="69"/>
      <c r="Z48711" s="69"/>
      <c r="AA48711" s="69"/>
    </row>
    <row r="48712" spans="24:27" x14ac:dyDescent="0.25">
      <c r="X48712" s="69"/>
      <c r="Y48712" s="69"/>
      <c r="Z48712" s="69"/>
      <c r="AA48712" s="69"/>
    </row>
    <row r="48713" spans="24:27" x14ac:dyDescent="0.25">
      <c r="X48713" s="69"/>
      <c r="Y48713" s="69"/>
      <c r="Z48713" s="69"/>
      <c r="AA48713" s="69"/>
    </row>
    <row r="48714" spans="24:27" x14ac:dyDescent="0.25">
      <c r="X48714" s="69"/>
      <c r="Y48714" s="69"/>
      <c r="Z48714" s="69"/>
      <c r="AA48714" s="69"/>
    </row>
    <row r="48715" spans="24:27" x14ac:dyDescent="0.25">
      <c r="X48715" s="69"/>
      <c r="Y48715" s="69"/>
      <c r="Z48715" s="69"/>
      <c r="AA48715" s="69"/>
    </row>
    <row r="48716" spans="24:27" x14ac:dyDescent="0.25">
      <c r="X48716" s="69"/>
      <c r="Y48716" s="69"/>
      <c r="Z48716" s="69"/>
      <c r="AA48716" s="69"/>
    </row>
    <row r="48717" spans="24:27" x14ac:dyDescent="0.25">
      <c r="X48717" s="69"/>
      <c r="Y48717" s="69"/>
      <c r="Z48717" s="69"/>
      <c r="AA48717" s="69"/>
    </row>
    <row r="48718" spans="24:27" x14ac:dyDescent="0.25">
      <c r="X48718" s="69"/>
      <c r="Y48718" s="69"/>
      <c r="Z48718" s="69"/>
      <c r="AA48718" s="69"/>
    </row>
    <row r="48719" spans="24:27" x14ac:dyDescent="0.25">
      <c r="X48719" s="69"/>
      <c r="Y48719" s="69"/>
      <c r="Z48719" s="69"/>
      <c r="AA48719" s="69"/>
    </row>
    <row r="48720" spans="24:27" x14ac:dyDescent="0.25">
      <c r="X48720" s="69"/>
      <c r="Y48720" s="69"/>
      <c r="Z48720" s="69"/>
      <c r="AA48720" s="69"/>
    </row>
    <row r="48721" spans="24:27" x14ac:dyDescent="0.25">
      <c r="X48721" s="69"/>
      <c r="Y48721" s="69"/>
      <c r="Z48721" s="69"/>
      <c r="AA48721" s="69"/>
    </row>
    <row r="48722" spans="24:27" x14ac:dyDescent="0.25">
      <c r="X48722" s="69"/>
      <c r="Y48722" s="69"/>
      <c r="Z48722" s="69"/>
      <c r="AA48722" s="69"/>
    </row>
    <row r="48723" spans="24:27" x14ac:dyDescent="0.25">
      <c r="X48723" s="69"/>
      <c r="Y48723" s="69"/>
      <c r="Z48723" s="69"/>
      <c r="AA48723" s="69"/>
    </row>
    <row r="48724" spans="24:27" x14ac:dyDescent="0.25">
      <c r="X48724" s="69"/>
      <c r="Y48724" s="69"/>
      <c r="Z48724" s="69"/>
      <c r="AA48724" s="69"/>
    </row>
    <row r="48725" spans="24:27" x14ac:dyDescent="0.25">
      <c r="X48725" s="69"/>
      <c r="Y48725" s="69"/>
      <c r="Z48725" s="69"/>
      <c r="AA48725" s="69"/>
    </row>
    <row r="48726" spans="24:27" x14ac:dyDescent="0.25">
      <c r="X48726" s="69"/>
      <c r="Y48726" s="69"/>
      <c r="Z48726" s="69"/>
      <c r="AA48726" s="69"/>
    </row>
    <row r="48727" spans="24:27" x14ac:dyDescent="0.25">
      <c r="X48727" s="69"/>
      <c r="Y48727" s="69"/>
      <c r="Z48727" s="69"/>
      <c r="AA48727" s="69"/>
    </row>
    <row r="48728" spans="24:27" x14ac:dyDescent="0.25">
      <c r="X48728" s="69"/>
      <c r="Y48728" s="69"/>
      <c r="Z48728" s="69"/>
      <c r="AA48728" s="69"/>
    </row>
    <row r="48729" spans="24:27" x14ac:dyDescent="0.25">
      <c r="X48729" s="69"/>
      <c r="Y48729" s="69"/>
      <c r="Z48729" s="69"/>
      <c r="AA48729" s="69"/>
    </row>
    <row r="48730" spans="24:27" x14ac:dyDescent="0.25">
      <c r="X48730" s="69"/>
      <c r="Y48730" s="69"/>
      <c r="Z48730" s="69"/>
      <c r="AA48730" s="69"/>
    </row>
    <row r="48731" spans="24:27" x14ac:dyDescent="0.25">
      <c r="X48731" s="69"/>
      <c r="Y48731" s="69"/>
      <c r="Z48731" s="69"/>
      <c r="AA48731" s="69"/>
    </row>
    <row r="48732" spans="24:27" x14ac:dyDescent="0.25">
      <c r="X48732" s="69"/>
      <c r="Y48732" s="69"/>
      <c r="Z48732" s="69"/>
      <c r="AA48732" s="69"/>
    </row>
    <row r="48733" spans="24:27" x14ac:dyDescent="0.25">
      <c r="X48733" s="69"/>
      <c r="Y48733" s="69"/>
      <c r="Z48733" s="69"/>
      <c r="AA48733" s="69"/>
    </row>
    <row r="48734" spans="24:27" x14ac:dyDescent="0.25">
      <c r="X48734" s="69"/>
      <c r="Y48734" s="69"/>
      <c r="Z48734" s="69"/>
      <c r="AA48734" s="69"/>
    </row>
    <row r="48735" spans="24:27" x14ac:dyDescent="0.25">
      <c r="X48735" s="69"/>
      <c r="Y48735" s="69"/>
      <c r="Z48735" s="69"/>
      <c r="AA48735" s="69"/>
    </row>
    <row r="48736" spans="24:27" x14ac:dyDescent="0.25">
      <c r="X48736" s="69"/>
      <c r="Y48736" s="69"/>
      <c r="Z48736" s="69"/>
      <c r="AA48736" s="69"/>
    </row>
    <row r="48737" spans="24:27" x14ac:dyDescent="0.25">
      <c r="X48737" s="69"/>
      <c r="Y48737" s="69"/>
      <c r="Z48737" s="69"/>
      <c r="AA48737" s="69"/>
    </row>
    <row r="48738" spans="24:27" x14ac:dyDescent="0.25">
      <c r="X48738" s="69"/>
      <c r="Y48738" s="69"/>
      <c r="Z48738" s="69"/>
      <c r="AA48738" s="69"/>
    </row>
    <row r="48739" spans="24:27" x14ac:dyDescent="0.25">
      <c r="X48739" s="69"/>
      <c r="Y48739" s="69"/>
      <c r="Z48739" s="69"/>
      <c r="AA48739" s="69"/>
    </row>
    <row r="48740" spans="24:27" x14ac:dyDescent="0.25">
      <c r="X48740" s="69"/>
      <c r="Y48740" s="69"/>
      <c r="Z48740" s="69"/>
      <c r="AA48740" s="69"/>
    </row>
    <row r="48741" spans="24:27" x14ac:dyDescent="0.25">
      <c r="X48741" s="69"/>
      <c r="Y48741" s="69"/>
      <c r="Z48741" s="69"/>
      <c r="AA48741" s="69"/>
    </row>
    <row r="48742" spans="24:27" x14ac:dyDescent="0.25">
      <c r="X48742" s="69"/>
      <c r="Y48742" s="69"/>
      <c r="Z48742" s="69"/>
      <c r="AA48742" s="69"/>
    </row>
    <row r="48743" spans="24:27" x14ac:dyDescent="0.25">
      <c r="X48743" s="69"/>
      <c r="Y48743" s="69"/>
      <c r="Z48743" s="69"/>
      <c r="AA48743" s="69"/>
    </row>
    <row r="48744" spans="24:27" x14ac:dyDescent="0.25">
      <c r="X48744" s="69"/>
      <c r="Y48744" s="69"/>
      <c r="Z48744" s="69"/>
      <c r="AA48744" s="69"/>
    </row>
    <row r="48745" spans="24:27" x14ac:dyDescent="0.25">
      <c r="X48745" s="69"/>
      <c r="Y48745" s="69"/>
      <c r="Z48745" s="69"/>
      <c r="AA48745" s="69"/>
    </row>
    <row r="48746" spans="24:27" x14ac:dyDescent="0.25">
      <c r="X48746" s="69"/>
      <c r="Y48746" s="69"/>
      <c r="Z48746" s="69"/>
      <c r="AA48746" s="69"/>
    </row>
    <row r="48747" spans="24:27" x14ac:dyDescent="0.25">
      <c r="X48747" s="69"/>
      <c r="Y48747" s="69"/>
      <c r="Z48747" s="69"/>
      <c r="AA48747" s="69"/>
    </row>
    <row r="48748" spans="24:27" x14ac:dyDescent="0.25">
      <c r="X48748" s="69"/>
      <c r="Y48748" s="69"/>
      <c r="Z48748" s="69"/>
      <c r="AA48748" s="69"/>
    </row>
    <row r="48749" spans="24:27" x14ac:dyDescent="0.25">
      <c r="X48749" s="69"/>
      <c r="Y48749" s="69"/>
      <c r="Z48749" s="69"/>
      <c r="AA48749" s="69"/>
    </row>
    <row r="48750" spans="24:27" x14ac:dyDescent="0.25">
      <c r="X48750" s="69"/>
      <c r="Y48750" s="69"/>
      <c r="Z48750" s="69"/>
      <c r="AA48750" s="69"/>
    </row>
    <row r="48751" spans="24:27" x14ac:dyDescent="0.25">
      <c r="X48751" s="69"/>
      <c r="Y48751" s="69"/>
      <c r="Z48751" s="69"/>
      <c r="AA48751" s="69"/>
    </row>
    <row r="48752" spans="24:27" x14ac:dyDescent="0.25">
      <c r="X48752" s="69"/>
      <c r="Y48752" s="69"/>
      <c r="Z48752" s="69"/>
      <c r="AA48752" s="69"/>
    </row>
    <row r="48753" spans="24:27" x14ac:dyDescent="0.25">
      <c r="X48753" s="69"/>
      <c r="Y48753" s="69"/>
      <c r="Z48753" s="69"/>
      <c r="AA48753" s="69"/>
    </row>
    <row r="48754" spans="24:27" x14ac:dyDescent="0.25">
      <c r="X48754" s="69"/>
      <c r="Y48754" s="69"/>
      <c r="Z48754" s="69"/>
      <c r="AA48754" s="69"/>
    </row>
    <row r="48755" spans="24:27" x14ac:dyDescent="0.25">
      <c r="X48755" s="69"/>
      <c r="Y48755" s="69"/>
      <c r="Z48755" s="69"/>
      <c r="AA48755" s="69"/>
    </row>
    <row r="48756" spans="24:27" x14ac:dyDescent="0.25">
      <c r="X48756" s="69"/>
      <c r="Y48756" s="69"/>
      <c r="Z48756" s="69"/>
      <c r="AA48756" s="69"/>
    </row>
    <row r="48757" spans="24:27" x14ac:dyDescent="0.25">
      <c r="X48757" s="69"/>
      <c r="Y48757" s="69"/>
      <c r="Z48757" s="69"/>
      <c r="AA48757" s="69"/>
    </row>
    <row r="48758" spans="24:27" x14ac:dyDescent="0.25">
      <c r="X48758" s="69"/>
      <c r="Y48758" s="69"/>
      <c r="Z48758" s="69"/>
      <c r="AA48758" s="69"/>
    </row>
    <row r="48759" spans="24:27" x14ac:dyDescent="0.25">
      <c r="X48759" s="69"/>
      <c r="Y48759" s="69"/>
      <c r="Z48759" s="69"/>
      <c r="AA48759" s="69"/>
    </row>
    <row r="48760" spans="24:27" x14ac:dyDescent="0.25">
      <c r="X48760" s="69"/>
      <c r="Y48760" s="69"/>
      <c r="Z48760" s="69"/>
      <c r="AA48760" s="69"/>
    </row>
    <row r="48761" spans="24:27" x14ac:dyDescent="0.25">
      <c r="X48761" s="69"/>
      <c r="Y48761" s="69"/>
      <c r="Z48761" s="69"/>
      <c r="AA48761" s="69"/>
    </row>
    <row r="48762" spans="24:27" x14ac:dyDescent="0.25">
      <c r="X48762" s="69"/>
      <c r="Y48762" s="69"/>
      <c r="Z48762" s="69"/>
      <c r="AA48762" s="69"/>
    </row>
    <row r="48763" spans="24:27" x14ac:dyDescent="0.25">
      <c r="X48763" s="69"/>
      <c r="Y48763" s="69"/>
      <c r="Z48763" s="69"/>
      <c r="AA48763" s="69"/>
    </row>
    <row r="48764" spans="24:27" x14ac:dyDescent="0.25">
      <c r="X48764" s="69"/>
      <c r="Y48764" s="69"/>
      <c r="Z48764" s="69"/>
      <c r="AA48764" s="69"/>
    </row>
    <row r="48765" spans="24:27" x14ac:dyDescent="0.25">
      <c r="X48765" s="69"/>
      <c r="Y48765" s="69"/>
      <c r="Z48765" s="69"/>
      <c r="AA48765" s="69"/>
    </row>
    <row r="48766" spans="24:27" x14ac:dyDescent="0.25">
      <c r="X48766" s="69"/>
      <c r="Y48766" s="69"/>
      <c r="Z48766" s="69"/>
      <c r="AA48766" s="69"/>
    </row>
    <row r="48767" spans="24:27" x14ac:dyDescent="0.25">
      <c r="X48767" s="69"/>
      <c r="Y48767" s="69"/>
      <c r="Z48767" s="69"/>
      <c r="AA48767" s="69"/>
    </row>
    <row r="48768" spans="24:27" x14ac:dyDescent="0.25">
      <c r="X48768" s="69"/>
      <c r="Y48768" s="69"/>
      <c r="Z48768" s="69"/>
      <c r="AA48768" s="69"/>
    </row>
    <row r="48769" spans="24:27" x14ac:dyDescent="0.25">
      <c r="X48769" s="69"/>
      <c r="Y48769" s="69"/>
      <c r="Z48769" s="69"/>
      <c r="AA48769" s="69"/>
    </row>
    <row r="48770" spans="24:27" x14ac:dyDescent="0.25">
      <c r="X48770" s="69"/>
      <c r="Y48770" s="69"/>
      <c r="Z48770" s="69"/>
      <c r="AA48770" s="69"/>
    </row>
    <row r="48771" spans="24:27" x14ac:dyDescent="0.25">
      <c r="X48771" s="69"/>
      <c r="Y48771" s="69"/>
      <c r="Z48771" s="69"/>
      <c r="AA48771" s="69"/>
    </row>
    <row r="48772" spans="24:27" x14ac:dyDescent="0.25">
      <c r="X48772" s="69"/>
      <c r="Y48772" s="69"/>
      <c r="Z48772" s="69"/>
      <c r="AA48772" s="69"/>
    </row>
    <row r="48773" spans="24:27" x14ac:dyDescent="0.25">
      <c r="X48773" s="69"/>
      <c r="Y48773" s="69"/>
      <c r="Z48773" s="69"/>
      <c r="AA48773" s="69"/>
    </row>
    <row r="48774" spans="24:27" x14ac:dyDescent="0.25">
      <c r="X48774" s="69"/>
      <c r="Y48774" s="69"/>
      <c r="Z48774" s="69"/>
      <c r="AA48774" s="69"/>
    </row>
    <row r="48775" spans="24:27" x14ac:dyDescent="0.25">
      <c r="X48775" s="69"/>
      <c r="Y48775" s="69"/>
      <c r="Z48775" s="69"/>
      <c r="AA48775" s="69"/>
    </row>
    <row r="48776" spans="24:27" x14ac:dyDescent="0.25">
      <c r="X48776" s="69"/>
      <c r="Y48776" s="69"/>
      <c r="Z48776" s="69"/>
      <c r="AA48776" s="69"/>
    </row>
    <row r="48777" spans="24:27" x14ac:dyDescent="0.25">
      <c r="X48777" s="69"/>
      <c r="Y48777" s="69"/>
      <c r="Z48777" s="69"/>
      <c r="AA48777" s="69"/>
    </row>
    <row r="48778" spans="24:27" x14ac:dyDescent="0.25">
      <c r="X48778" s="69"/>
      <c r="Y48778" s="69"/>
      <c r="Z48778" s="69"/>
      <c r="AA48778" s="69"/>
    </row>
    <row r="48779" spans="24:27" x14ac:dyDescent="0.25">
      <c r="X48779" s="69"/>
      <c r="Y48779" s="69"/>
      <c r="Z48779" s="69"/>
      <c r="AA48779" s="69"/>
    </row>
    <row r="48780" spans="24:27" x14ac:dyDescent="0.25">
      <c r="X48780" s="69"/>
      <c r="Y48780" s="69"/>
      <c r="Z48780" s="69"/>
      <c r="AA48780" s="69"/>
    </row>
    <row r="48781" spans="24:27" x14ac:dyDescent="0.25">
      <c r="X48781" s="69"/>
      <c r="Y48781" s="69"/>
      <c r="Z48781" s="69"/>
      <c r="AA48781" s="69"/>
    </row>
    <row r="48782" spans="24:27" x14ac:dyDescent="0.25">
      <c r="X48782" s="69"/>
      <c r="Y48782" s="69"/>
      <c r="Z48782" s="69"/>
      <c r="AA48782" s="69"/>
    </row>
    <row r="48783" spans="24:27" x14ac:dyDescent="0.25">
      <c r="X48783" s="69"/>
      <c r="Y48783" s="69"/>
      <c r="Z48783" s="69"/>
      <c r="AA48783" s="69"/>
    </row>
    <row r="48784" spans="24:27" x14ac:dyDescent="0.25">
      <c r="X48784" s="69"/>
      <c r="Y48784" s="69"/>
      <c r="Z48784" s="69"/>
      <c r="AA48784" s="69"/>
    </row>
    <row r="48785" spans="24:27" x14ac:dyDescent="0.25">
      <c r="X48785" s="69"/>
      <c r="Y48785" s="69"/>
      <c r="Z48785" s="69"/>
      <c r="AA48785" s="69"/>
    </row>
    <row r="48786" spans="24:27" x14ac:dyDescent="0.25">
      <c r="X48786" s="69"/>
      <c r="Y48786" s="69"/>
      <c r="Z48786" s="69"/>
      <c r="AA48786" s="69"/>
    </row>
    <row r="48787" spans="24:27" x14ac:dyDescent="0.25">
      <c r="X48787" s="69"/>
      <c r="Y48787" s="69"/>
      <c r="Z48787" s="69"/>
      <c r="AA48787" s="69"/>
    </row>
    <row r="48788" spans="24:27" x14ac:dyDescent="0.25">
      <c r="X48788" s="69"/>
      <c r="Y48788" s="69"/>
      <c r="Z48788" s="69"/>
      <c r="AA48788" s="69"/>
    </row>
    <row r="48789" spans="24:27" x14ac:dyDescent="0.25">
      <c r="X48789" s="69"/>
      <c r="Y48789" s="69"/>
      <c r="Z48789" s="69"/>
      <c r="AA48789" s="69"/>
    </row>
    <row r="48790" spans="24:27" x14ac:dyDescent="0.25">
      <c r="X48790" s="69"/>
      <c r="Y48790" s="69"/>
      <c r="Z48790" s="69"/>
      <c r="AA48790" s="69"/>
    </row>
    <row r="48791" spans="24:27" x14ac:dyDescent="0.25">
      <c r="X48791" s="69"/>
      <c r="Y48791" s="69"/>
      <c r="Z48791" s="69"/>
      <c r="AA48791" s="69"/>
    </row>
    <row r="48792" spans="24:27" x14ac:dyDescent="0.25">
      <c r="X48792" s="69"/>
      <c r="Y48792" s="69"/>
      <c r="Z48792" s="69"/>
      <c r="AA48792" s="69"/>
    </row>
    <row r="48793" spans="24:27" x14ac:dyDescent="0.25">
      <c r="X48793" s="69"/>
      <c r="Y48793" s="69"/>
      <c r="Z48793" s="69"/>
      <c r="AA48793" s="69"/>
    </row>
    <row r="48794" spans="24:27" x14ac:dyDescent="0.25">
      <c r="X48794" s="69"/>
      <c r="Y48794" s="69"/>
      <c r="Z48794" s="69"/>
      <c r="AA48794" s="69"/>
    </row>
    <row r="48795" spans="24:27" x14ac:dyDescent="0.25">
      <c r="X48795" s="69"/>
      <c r="Y48795" s="69"/>
      <c r="Z48795" s="69"/>
      <c r="AA48795" s="69"/>
    </row>
    <row r="48796" spans="24:27" x14ac:dyDescent="0.25">
      <c r="X48796" s="69"/>
      <c r="Y48796" s="69"/>
      <c r="Z48796" s="69"/>
      <c r="AA48796" s="69"/>
    </row>
    <row r="48797" spans="24:27" x14ac:dyDescent="0.25">
      <c r="X48797" s="69"/>
      <c r="Y48797" s="69"/>
      <c r="Z48797" s="69"/>
      <c r="AA48797" s="69"/>
    </row>
    <row r="48798" spans="24:27" x14ac:dyDescent="0.25">
      <c r="X48798" s="69"/>
      <c r="Y48798" s="69"/>
      <c r="Z48798" s="69"/>
      <c r="AA48798" s="69"/>
    </row>
    <row r="48799" spans="24:27" x14ac:dyDescent="0.25">
      <c r="X48799" s="69"/>
      <c r="Y48799" s="69"/>
      <c r="Z48799" s="69"/>
      <c r="AA48799" s="69"/>
    </row>
    <row r="48800" spans="24:27" x14ac:dyDescent="0.25">
      <c r="X48800" s="69"/>
      <c r="Y48800" s="69"/>
      <c r="Z48800" s="69"/>
      <c r="AA48800" s="69"/>
    </row>
    <row r="48801" spans="24:27" x14ac:dyDescent="0.25">
      <c r="X48801" s="69"/>
      <c r="Y48801" s="69"/>
      <c r="Z48801" s="69"/>
      <c r="AA48801" s="69"/>
    </row>
    <row r="48802" spans="24:27" x14ac:dyDescent="0.25">
      <c r="X48802" s="69"/>
      <c r="Y48802" s="69"/>
      <c r="Z48802" s="69"/>
      <c r="AA48802" s="69"/>
    </row>
    <row r="48803" spans="24:27" x14ac:dyDescent="0.25">
      <c r="X48803" s="69"/>
      <c r="Y48803" s="69"/>
      <c r="Z48803" s="69"/>
      <c r="AA48803" s="69"/>
    </row>
    <row r="48804" spans="24:27" x14ac:dyDescent="0.25">
      <c r="X48804" s="69"/>
      <c r="Y48804" s="69"/>
      <c r="Z48804" s="69"/>
      <c r="AA48804" s="69"/>
    </row>
    <row r="48805" spans="24:27" x14ac:dyDescent="0.25">
      <c r="X48805" s="69"/>
      <c r="Y48805" s="69"/>
      <c r="Z48805" s="69"/>
      <c r="AA48805" s="69"/>
    </row>
    <row r="48806" spans="24:27" x14ac:dyDescent="0.25">
      <c r="X48806" s="69"/>
      <c r="Y48806" s="69"/>
      <c r="Z48806" s="69"/>
      <c r="AA48806" s="69"/>
    </row>
    <row r="48807" spans="24:27" x14ac:dyDescent="0.25">
      <c r="X48807" s="69"/>
      <c r="Y48807" s="69"/>
      <c r="Z48807" s="69"/>
      <c r="AA48807" s="69"/>
    </row>
    <row r="48808" spans="24:27" x14ac:dyDescent="0.25">
      <c r="X48808" s="69"/>
      <c r="Y48808" s="69"/>
      <c r="Z48808" s="69"/>
      <c r="AA48808" s="69"/>
    </row>
    <row r="48809" spans="24:27" x14ac:dyDescent="0.25">
      <c r="X48809" s="69"/>
      <c r="Y48809" s="69"/>
      <c r="Z48809" s="69"/>
      <c r="AA48809" s="69"/>
    </row>
    <row r="48810" spans="24:27" x14ac:dyDescent="0.25">
      <c r="X48810" s="69"/>
      <c r="Y48810" s="69"/>
      <c r="Z48810" s="69"/>
      <c r="AA48810" s="69"/>
    </row>
    <row r="48811" spans="24:27" x14ac:dyDescent="0.25">
      <c r="X48811" s="69"/>
      <c r="Y48811" s="69"/>
      <c r="Z48811" s="69"/>
      <c r="AA48811" s="69"/>
    </row>
    <row r="48812" spans="24:27" x14ac:dyDescent="0.25">
      <c r="X48812" s="69"/>
      <c r="Y48812" s="69"/>
      <c r="Z48812" s="69"/>
      <c r="AA48812" s="69"/>
    </row>
    <row r="48813" spans="24:27" x14ac:dyDescent="0.25">
      <c r="X48813" s="69"/>
      <c r="Y48813" s="69"/>
      <c r="Z48813" s="69"/>
      <c r="AA48813" s="69"/>
    </row>
    <row r="48814" spans="24:27" x14ac:dyDescent="0.25">
      <c r="X48814" s="69"/>
      <c r="Y48814" s="69"/>
      <c r="Z48814" s="69"/>
      <c r="AA48814" s="69"/>
    </row>
    <row r="48815" spans="24:27" x14ac:dyDescent="0.25">
      <c r="X48815" s="69"/>
      <c r="Y48815" s="69"/>
      <c r="Z48815" s="69"/>
      <c r="AA48815" s="69"/>
    </row>
    <row r="48816" spans="24:27" x14ac:dyDescent="0.25">
      <c r="X48816" s="69"/>
      <c r="Y48816" s="69"/>
      <c r="Z48816" s="69"/>
      <c r="AA48816" s="69"/>
    </row>
    <row r="48817" spans="24:27" x14ac:dyDescent="0.25">
      <c r="X48817" s="69"/>
      <c r="Y48817" s="69"/>
      <c r="Z48817" s="69"/>
      <c r="AA48817" s="69"/>
    </row>
    <row r="48818" spans="24:27" x14ac:dyDescent="0.25">
      <c r="X48818" s="69"/>
      <c r="Y48818" s="69"/>
      <c r="Z48818" s="69"/>
      <c r="AA48818" s="69"/>
    </row>
    <row r="48819" spans="24:27" x14ac:dyDescent="0.25">
      <c r="X48819" s="69"/>
      <c r="Y48819" s="69"/>
      <c r="Z48819" s="69"/>
      <c r="AA48819" s="69"/>
    </row>
    <row r="48820" spans="24:27" x14ac:dyDescent="0.25">
      <c r="X48820" s="69"/>
      <c r="Y48820" s="69"/>
      <c r="Z48820" s="69"/>
      <c r="AA48820" s="69"/>
    </row>
    <row r="48821" spans="24:27" x14ac:dyDescent="0.25">
      <c r="X48821" s="69"/>
      <c r="Y48821" s="69"/>
      <c r="Z48821" s="69"/>
      <c r="AA48821" s="69"/>
    </row>
    <row r="48822" spans="24:27" x14ac:dyDescent="0.25">
      <c r="X48822" s="69"/>
      <c r="Y48822" s="69"/>
      <c r="Z48822" s="69"/>
      <c r="AA48822" s="69"/>
    </row>
    <row r="48823" spans="24:27" x14ac:dyDescent="0.25">
      <c r="X48823" s="69"/>
      <c r="Y48823" s="69"/>
      <c r="Z48823" s="69"/>
      <c r="AA48823" s="69"/>
    </row>
    <row r="48824" spans="24:27" x14ac:dyDescent="0.25">
      <c r="X48824" s="69"/>
      <c r="Y48824" s="69"/>
      <c r="Z48824" s="69"/>
      <c r="AA48824" s="69"/>
    </row>
    <row r="48825" spans="24:27" x14ac:dyDescent="0.25">
      <c r="X48825" s="69"/>
      <c r="Y48825" s="69"/>
      <c r="Z48825" s="69"/>
      <c r="AA48825" s="69"/>
    </row>
    <row r="48826" spans="24:27" x14ac:dyDescent="0.25">
      <c r="X48826" s="69"/>
      <c r="Y48826" s="69"/>
      <c r="Z48826" s="69"/>
      <c r="AA48826" s="69"/>
    </row>
    <row r="48827" spans="24:27" x14ac:dyDescent="0.25">
      <c r="X48827" s="69"/>
      <c r="Y48827" s="69"/>
      <c r="Z48827" s="69"/>
      <c r="AA48827" s="69"/>
    </row>
    <row r="48828" spans="24:27" x14ac:dyDescent="0.25">
      <c r="X48828" s="69"/>
      <c r="Y48828" s="69"/>
      <c r="Z48828" s="69"/>
      <c r="AA48828" s="69"/>
    </row>
    <row r="48829" spans="24:27" x14ac:dyDescent="0.25">
      <c r="X48829" s="69"/>
      <c r="Y48829" s="69"/>
      <c r="Z48829" s="69"/>
      <c r="AA48829" s="69"/>
    </row>
    <row r="48830" spans="24:27" x14ac:dyDescent="0.25">
      <c r="X48830" s="69"/>
      <c r="Y48830" s="69"/>
      <c r="Z48830" s="69"/>
      <c r="AA48830" s="69"/>
    </row>
    <row r="48831" spans="24:27" x14ac:dyDescent="0.25">
      <c r="X48831" s="69"/>
      <c r="Y48831" s="69"/>
      <c r="Z48831" s="69"/>
      <c r="AA48831" s="69"/>
    </row>
    <row r="48832" spans="24:27" x14ac:dyDescent="0.25">
      <c r="X48832" s="69"/>
      <c r="Y48832" s="69"/>
      <c r="Z48832" s="69"/>
      <c r="AA48832" s="69"/>
    </row>
    <row r="48833" spans="24:27" x14ac:dyDescent="0.25">
      <c r="X48833" s="69"/>
      <c r="Y48833" s="69"/>
      <c r="Z48833" s="69"/>
      <c r="AA48833" s="69"/>
    </row>
    <row r="48834" spans="24:27" x14ac:dyDescent="0.25">
      <c r="X48834" s="69"/>
      <c r="Y48834" s="69"/>
      <c r="Z48834" s="69"/>
      <c r="AA48834" s="69"/>
    </row>
    <row r="48835" spans="24:27" x14ac:dyDescent="0.25">
      <c r="X48835" s="69"/>
      <c r="Y48835" s="69"/>
      <c r="Z48835" s="69"/>
      <c r="AA48835" s="69"/>
    </row>
    <row r="48836" spans="24:27" x14ac:dyDescent="0.25">
      <c r="X48836" s="69"/>
      <c r="Y48836" s="69"/>
      <c r="Z48836" s="69"/>
      <c r="AA48836" s="69"/>
    </row>
    <row r="48837" spans="24:27" x14ac:dyDescent="0.25">
      <c r="X48837" s="69"/>
      <c r="Y48837" s="69"/>
      <c r="Z48837" s="69"/>
      <c r="AA48837" s="69"/>
    </row>
    <row r="48838" spans="24:27" x14ac:dyDescent="0.25">
      <c r="X48838" s="69"/>
      <c r="Y48838" s="69"/>
      <c r="Z48838" s="69"/>
      <c r="AA48838" s="69"/>
    </row>
    <row r="48839" spans="24:27" x14ac:dyDescent="0.25">
      <c r="X48839" s="69"/>
      <c r="Y48839" s="69"/>
      <c r="Z48839" s="69"/>
      <c r="AA48839" s="69"/>
    </row>
    <row r="48840" spans="24:27" x14ac:dyDescent="0.25">
      <c r="X48840" s="69"/>
      <c r="Y48840" s="69"/>
      <c r="Z48840" s="69"/>
      <c r="AA48840" s="69"/>
    </row>
    <row r="48841" spans="24:27" x14ac:dyDescent="0.25">
      <c r="X48841" s="69"/>
      <c r="Y48841" s="69"/>
      <c r="Z48841" s="69"/>
      <c r="AA48841" s="69"/>
    </row>
    <row r="48842" spans="24:27" x14ac:dyDescent="0.25">
      <c r="X48842" s="69"/>
      <c r="Y48842" s="69"/>
      <c r="Z48842" s="69"/>
      <c r="AA48842" s="69"/>
    </row>
    <row r="48843" spans="24:27" x14ac:dyDescent="0.25">
      <c r="X48843" s="69"/>
      <c r="Y48843" s="69"/>
      <c r="Z48843" s="69"/>
      <c r="AA48843" s="69"/>
    </row>
    <row r="48844" spans="24:27" x14ac:dyDescent="0.25">
      <c r="X48844" s="69"/>
      <c r="Y48844" s="69"/>
      <c r="Z48844" s="69"/>
      <c r="AA48844" s="69"/>
    </row>
    <row r="48845" spans="24:27" x14ac:dyDescent="0.25">
      <c r="X48845" s="69"/>
      <c r="Y48845" s="69"/>
      <c r="Z48845" s="69"/>
      <c r="AA48845" s="69"/>
    </row>
    <row r="48846" spans="24:27" x14ac:dyDescent="0.25">
      <c r="X48846" s="69"/>
      <c r="Y48846" s="69"/>
      <c r="Z48846" s="69"/>
      <c r="AA48846" s="69"/>
    </row>
    <row r="48847" spans="24:27" x14ac:dyDescent="0.25">
      <c r="X48847" s="69"/>
      <c r="Y48847" s="69"/>
      <c r="Z48847" s="69"/>
      <c r="AA48847" s="69"/>
    </row>
    <row r="48848" spans="24:27" x14ac:dyDescent="0.25">
      <c r="X48848" s="69"/>
      <c r="Y48848" s="69"/>
      <c r="Z48848" s="69"/>
      <c r="AA48848" s="69"/>
    </row>
    <row r="48849" spans="24:27" x14ac:dyDescent="0.25">
      <c r="X48849" s="69"/>
      <c r="Y48849" s="69"/>
      <c r="Z48849" s="69"/>
      <c r="AA48849" s="69"/>
    </row>
    <row r="48850" spans="24:27" x14ac:dyDescent="0.25">
      <c r="X48850" s="69"/>
      <c r="Y48850" s="69"/>
      <c r="Z48850" s="69"/>
      <c r="AA48850" s="69"/>
    </row>
    <row r="48851" spans="24:27" x14ac:dyDescent="0.25">
      <c r="X48851" s="69"/>
      <c r="Y48851" s="69"/>
      <c r="Z48851" s="69"/>
      <c r="AA48851" s="69"/>
    </row>
    <row r="48852" spans="24:27" x14ac:dyDescent="0.25">
      <c r="X48852" s="69"/>
      <c r="Y48852" s="69"/>
      <c r="Z48852" s="69"/>
      <c r="AA48852" s="69"/>
    </row>
    <row r="48853" spans="24:27" x14ac:dyDescent="0.25">
      <c r="X48853" s="69"/>
      <c r="Y48853" s="69"/>
      <c r="Z48853" s="69"/>
      <c r="AA48853" s="69"/>
    </row>
    <row r="48854" spans="24:27" x14ac:dyDescent="0.25">
      <c r="X48854" s="69"/>
      <c r="Y48854" s="69"/>
      <c r="Z48854" s="69"/>
      <c r="AA48854" s="69"/>
    </row>
    <row r="48855" spans="24:27" x14ac:dyDescent="0.25">
      <c r="X48855" s="69"/>
      <c r="Y48855" s="69"/>
      <c r="Z48855" s="69"/>
      <c r="AA48855" s="69"/>
    </row>
    <row r="48856" spans="24:27" x14ac:dyDescent="0.25">
      <c r="X48856" s="69"/>
      <c r="Y48856" s="69"/>
      <c r="Z48856" s="69"/>
      <c r="AA48856" s="69"/>
    </row>
    <row r="48857" spans="24:27" x14ac:dyDescent="0.25">
      <c r="X48857" s="69"/>
      <c r="Y48857" s="69"/>
      <c r="Z48857" s="69"/>
      <c r="AA48857" s="69"/>
    </row>
    <row r="48858" spans="24:27" x14ac:dyDescent="0.25">
      <c r="X48858" s="69"/>
      <c r="Y48858" s="69"/>
      <c r="Z48858" s="69"/>
      <c r="AA48858" s="69"/>
    </row>
    <row r="48859" spans="24:27" x14ac:dyDescent="0.25">
      <c r="X48859" s="69"/>
      <c r="Y48859" s="69"/>
      <c r="Z48859" s="69"/>
      <c r="AA48859" s="69"/>
    </row>
    <row r="48860" spans="24:27" x14ac:dyDescent="0.25">
      <c r="X48860" s="69"/>
      <c r="Y48860" s="69"/>
      <c r="Z48860" s="69"/>
      <c r="AA48860" s="69"/>
    </row>
    <row r="48861" spans="24:27" x14ac:dyDescent="0.25">
      <c r="X48861" s="69"/>
      <c r="Y48861" s="69"/>
      <c r="Z48861" s="69"/>
      <c r="AA48861" s="69"/>
    </row>
    <row r="48862" spans="24:27" x14ac:dyDescent="0.25">
      <c r="X48862" s="69"/>
      <c r="Y48862" s="69"/>
      <c r="Z48862" s="69"/>
      <c r="AA48862" s="69"/>
    </row>
    <row r="48863" spans="24:27" x14ac:dyDescent="0.25">
      <c r="X48863" s="69"/>
      <c r="Y48863" s="69"/>
      <c r="Z48863" s="69"/>
      <c r="AA48863" s="69"/>
    </row>
    <row r="48864" spans="24:27" x14ac:dyDescent="0.25">
      <c r="X48864" s="69"/>
      <c r="Y48864" s="69"/>
      <c r="Z48864" s="69"/>
      <c r="AA48864" s="69"/>
    </row>
    <row r="48865" spans="24:27" x14ac:dyDescent="0.25">
      <c r="X48865" s="69"/>
      <c r="Y48865" s="69"/>
      <c r="Z48865" s="69"/>
      <c r="AA48865" s="69"/>
    </row>
    <row r="48866" spans="24:27" x14ac:dyDescent="0.25">
      <c r="X48866" s="69"/>
      <c r="Y48866" s="69"/>
      <c r="Z48866" s="69"/>
      <c r="AA48866" s="69"/>
    </row>
    <row r="48867" spans="24:27" x14ac:dyDescent="0.25">
      <c r="X48867" s="69"/>
      <c r="Y48867" s="69"/>
      <c r="Z48867" s="69"/>
      <c r="AA48867" s="69"/>
    </row>
    <row r="48868" spans="24:27" x14ac:dyDescent="0.25">
      <c r="X48868" s="69"/>
      <c r="Y48868" s="69"/>
      <c r="Z48868" s="69"/>
      <c r="AA48868" s="69"/>
    </row>
    <row r="48869" spans="24:27" x14ac:dyDescent="0.25">
      <c r="X48869" s="69"/>
      <c r="Y48869" s="69"/>
      <c r="Z48869" s="69"/>
      <c r="AA48869" s="69"/>
    </row>
    <row r="48870" spans="24:27" x14ac:dyDescent="0.25">
      <c r="X48870" s="69"/>
      <c r="Y48870" s="69"/>
      <c r="Z48870" s="69"/>
      <c r="AA48870" s="69"/>
    </row>
    <row r="48871" spans="24:27" x14ac:dyDescent="0.25">
      <c r="X48871" s="69"/>
      <c r="Y48871" s="69"/>
      <c r="Z48871" s="69"/>
      <c r="AA48871" s="69"/>
    </row>
    <row r="48872" spans="24:27" x14ac:dyDescent="0.25">
      <c r="X48872" s="69"/>
      <c r="Y48872" s="69"/>
      <c r="Z48872" s="69"/>
      <c r="AA48872" s="69"/>
    </row>
    <row r="48873" spans="24:27" x14ac:dyDescent="0.25">
      <c r="X48873" s="69"/>
      <c r="Y48873" s="69"/>
      <c r="Z48873" s="69"/>
      <c r="AA48873" s="69"/>
    </row>
    <row r="48874" spans="24:27" x14ac:dyDescent="0.25">
      <c r="X48874" s="69"/>
      <c r="Y48874" s="69"/>
      <c r="Z48874" s="69"/>
      <c r="AA48874" s="69"/>
    </row>
    <row r="48875" spans="24:27" x14ac:dyDescent="0.25">
      <c r="X48875" s="69"/>
      <c r="Y48875" s="69"/>
      <c r="Z48875" s="69"/>
      <c r="AA48875" s="69"/>
    </row>
    <row r="48876" spans="24:27" x14ac:dyDescent="0.25">
      <c r="X48876" s="69"/>
      <c r="Y48876" s="69"/>
      <c r="Z48876" s="69"/>
      <c r="AA48876" s="69"/>
    </row>
    <row r="48877" spans="24:27" x14ac:dyDescent="0.25">
      <c r="X48877" s="69"/>
      <c r="Y48877" s="69"/>
      <c r="Z48877" s="69"/>
      <c r="AA48877" s="69"/>
    </row>
    <row r="48878" spans="24:27" x14ac:dyDescent="0.25">
      <c r="X48878" s="69"/>
      <c r="Y48878" s="69"/>
      <c r="Z48878" s="69"/>
      <c r="AA48878" s="69"/>
    </row>
    <row r="48879" spans="24:27" x14ac:dyDescent="0.25">
      <c r="X48879" s="69"/>
      <c r="Y48879" s="69"/>
      <c r="Z48879" s="69"/>
      <c r="AA48879" s="69"/>
    </row>
    <row r="48880" spans="24:27" x14ac:dyDescent="0.25">
      <c r="X48880" s="69"/>
      <c r="Y48880" s="69"/>
      <c r="Z48880" s="69"/>
      <c r="AA48880" s="69"/>
    </row>
    <row r="48881" spans="24:27" x14ac:dyDescent="0.25">
      <c r="X48881" s="69"/>
      <c r="Y48881" s="69"/>
      <c r="Z48881" s="69"/>
      <c r="AA48881" s="69"/>
    </row>
    <row r="48882" spans="24:27" x14ac:dyDescent="0.25">
      <c r="X48882" s="69"/>
      <c r="Y48882" s="69"/>
      <c r="Z48882" s="69"/>
      <c r="AA48882" s="69"/>
    </row>
    <row r="48883" spans="24:27" x14ac:dyDescent="0.25">
      <c r="X48883" s="69"/>
      <c r="Y48883" s="69"/>
      <c r="Z48883" s="69"/>
      <c r="AA48883" s="69"/>
    </row>
    <row r="48884" spans="24:27" x14ac:dyDescent="0.25">
      <c r="X48884" s="69"/>
      <c r="Y48884" s="69"/>
      <c r="Z48884" s="69"/>
      <c r="AA48884" s="69"/>
    </row>
    <row r="48885" spans="24:27" x14ac:dyDescent="0.25">
      <c r="X48885" s="69"/>
      <c r="Y48885" s="69"/>
      <c r="Z48885" s="69"/>
      <c r="AA48885" s="69"/>
    </row>
    <row r="48886" spans="24:27" x14ac:dyDescent="0.25">
      <c r="X48886" s="69"/>
      <c r="Y48886" s="69"/>
      <c r="Z48886" s="69"/>
      <c r="AA48886" s="69"/>
    </row>
    <row r="48887" spans="24:27" x14ac:dyDescent="0.25">
      <c r="X48887" s="69"/>
      <c r="Y48887" s="69"/>
      <c r="Z48887" s="69"/>
      <c r="AA48887" s="69"/>
    </row>
    <row r="48888" spans="24:27" x14ac:dyDescent="0.25">
      <c r="X48888" s="69"/>
      <c r="Y48888" s="69"/>
      <c r="Z48888" s="69"/>
      <c r="AA48888" s="69"/>
    </row>
    <row r="48889" spans="24:27" x14ac:dyDescent="0.25">
      <c r="X48889" s="69"/>
      <c r="Y48889" s="69"/>
      <c r="Z48889" s="69"/>
      <c r="AA48889" s="69"/>
    </row>
    <row r="48890" spans="24:27" x14ac:dyDescent="0.25">
      <c r="X48890" s="69"/>
      <c r="Y48890" s="69"/>
      <c r="Z48890" s="69"/>
      <c r="AA48890" s="69"/>
    </row>
    <row r="48891" spans="24:27" x14ac:dyDescent="0.25">
      <c r="X48891" s="69"/>
      <c r="Y48891" s="69"/>
      <c r="Z48891" s="69"/>
      <c r="AA48891" s="69"/>
    </row>
    <row r="48892" spans="24:27" x14ac:dyDescent="0.25">
      <c r="X48892" s="69"/>
      <c r="Y48892" s="69"/>
      <c r="Z48892" s="69"/>
      <c r="AA48892" s="69"/>
    </row>
    <row r="48893" spans="24:27" x14ac:dyDescent="0.25">
      <c r="X48893" s="69"/>
      <c r="Y48893" s="69"/>
      <c r="Z48893" s="69"/>
      <c r="AA48893" s="69"/>
    </row>
    <row r="48894" spans="24:27" x14ac:dyDescent="0.25">
      <c r="X48894" s="69"/>
      <c r="Y48894" s="69"/>
      <c r="Z48894" s="69"/>
      <c r="AA48894" s="69"/>
    </row>
    <row r="48895" spans="24:27" x14ac:dyDescent="0.25">
      <c r="X48895" s="69"/>
      <c r="Y48895" s="69"/>
      <c r="Z48895" s="69"/>
      <c r="AA48895" s="69"/>
    </row>
    <row r="48896" spans="24:27" x14ac:dyDescent="0.25">
      <c r="X48896" s="69"/>
      <c r="Y48896" s="69"/>
      <c r="Z48896" s="69"/>
      <c r="AA48896" s="69"/>
    </row>
    <row r="48897" spans="24:27" x14ac:dyDescent="0.25">
      <c r="X48897" s="69"/>
      <c r="Y48897" s="69"/>
      <c r="Z48897" s="69"/>
      <c r="AA48897" s="69"/>
    </row>
    <row r="48898" spans="24:27" x14ac:dyDescent="0.25">
      <c r="X48898" s="69"/>
      <c r="Y48898" s="69"/>
      <c r="Z48898" s="69"/>
      <c r="AA48898" s="69"/>
    </row>
    <row r="48899" spans="24:27" x14ac:dyDescent="0.25">
      <c r="X48899" s="69"/>
      <c r="Y48899" s="69"/>
      <c r="Z48899" s="69"/>
      <c r="AA48899" s="69"/>
    </row>
    <row r="48900" spans="24:27" x14ac:dyDescent="0.25">
      <c r="X48900" s="69"/>
      <c r="Y48900" s="69"/>
      <c r="Z48900" s="69"/>
      <c r="AA48900" s="69"/>
    </row>
    <row r="48901" spans="24:27" x14ac:dyDescent="0.25">
      <c r="X48901" s="69"/>
      <c r="Y48901" s="69"/>
      <c r="Z48901" s="69"/>
      <c r="AA48901" s="69"/>
    </row>
    <row r="48902" spans="24:27" x14ac:dyDescent="0.25">
      <c r="X48902" s="69"/>
      <c r="Y48902" s="69"/>
      <c r="Z48902" s="69"/>
      <c r="AA48902" s="69"/>
    </row>
    <row r="48903" spans="24:27" x14ac:dyDescent="0.25">
      <c r="X48903" s="69"/>
      <c r="Y48903" s="69"/>
      <c r="Z48903" s="69"/>
      <c r="AA48903" s="69"/>
    </row>
    <row r="48904" spans="24:27" x14ac:dyDescent="0.25">
      <c r="X48904" s="69"/>
      <c r="Y48904" s="69"/>
      <c r="Z48904" s="69"/>
      <c r="AA48904" s="69"/>
    </row>
    <row r="48905" spans="24:27" x14ac:dyDescent="0.25">
      <c r="X48905" s="69"/>
      <c r="Y48905" s="69"/>
      <c r="Z48905" s="69"/>
      <c r="AA48905" s="69"/>
    </row>
    <row r="48906" spans="24:27" x14ac:dyDescent="0.25">
      <c r="X48906" s="69"/>
      <c r="Y48906" s="69"/>
      <c r="Z48906" s="69"/>
      <c r="AA48906" s="69"/>
    </row>
    <row r="48907" spans="24:27" x14ac:dyDescent="0.25">
      <c r="X48907" s="69"/>
      <c r="Y48907" s="69"/>
      <c r="Z48907" s="69"/>
      <c r="AA48907" s="69"/>
    </row>
    <row r="48908" spans="24:27" x14ac:dyDescent="0.25">
      <c r="X48908" s="69"/>
      <c r="Y48908" s="69"/>
      <c r="Z48908" s="69"/>
      <c r="AA48908" s="69"/>
    </row>
    <row r="48909" spans="24:27" x14ac:dyDescent="0.25">
      <c r="X48909" s="69"/>
      <c r="Y48909" s="69"/>
      <c r="Z48909" s="69"/>
      <c r="AA48909" s="69"/>
    </row>
    <row r="48910" spans="24:27" x14ac:dyDescent="0.25">
      <c r="X48910" s="69"/>
      <c r="Y48910" s="69"/>
      <c r="Z48910" s="69"/>
      <c r="AA48910" s="69"/>
    </row>
    <row r="48911" spans="24:27" x14ac:dyDescent="0.25">
      <c r="X48911" s="69"/>
      <c r="Y48911" s="69"/>
      <c r="Z48911" s="69"/>
      <c r="AA48911" s="69"/>
    </row>
    <row r="48912" spans="24:27" x14ac:dyDescent="0.25">
      <c r="X48912" s="69"/>
      <c r="Y48912" s="69"/>
      <c r="Z48912" s="69"/>
      <c r="AA48912" s="69"/>
    </row>
    <row r="48913" spans="24:27" x14ac:dyDescent="0.25">
      <c r="X48913" s="69"/>
      <c r="Y48913" s="69"/>
      <c r="Z48913" s="69"/>
      <c r="AA48913" s="69"/>
    </row>
    <row r="48914" spans="24:27" x14ac:dyDescent="0.25">
      <c r="X48914" s="69"/>
      <c r="Y48914" s="69"/>
      <c r="Z48914" s="69"/>
      <c r="AA48914" s="69"/>
    </row>
    <row r="48915" spans="24:27" x14ac:dyDescent="0.25">
      <c r="X48915" s="69"/>
      <c r="Y48915" s="69"/>
      <c r="Z48915" s="69"/>
      <c r="AA48915" s="69"/>
    </row>
    <row r="48916" spans="24:27" x14ac:dyDescent="0.25">
      <c r="X48916" s="69"/>
      <c r="Y48916" s="69"/>
      <c r="Z48916" s="69"/>
      <c r="AA48916" s="69"/>
    </row>
    <row r="48917" spans="24:27" x14ac:dyDescent="0.25">
      <c r="X48917" s="69"/>
      <c r="Y48917" s="69"/>
      <c r="Z48917" s="69"/>
      <c r="AA48917" s="69"/>
    </row>
    <row r="48918" spans="24:27" x14ac:dyDescent="0.25">
      <c r="X48918" s="69"/>
      <c r="Y48918" s="69"/>
      <c r="Z48918" s="69"/>
      <c r="AA48918" s="69"/>
    </row>
    <row r="48919" spans="24:27" x14ac:dyDescent="0.25">
      <c r="X48919" s="69"/>
      <c r="Y48919" s="69"/>
      <c r="Z48919" s="69"/>
      <c r="AA48919" s="69"/>
    </row>
    <row r="48920" spans="24:27" x14ac:dyDescent="0.25">
      <c r="X48920" s="69"/>
      <c r="Y48920" s="69"/>
      <c r="Z48920" s="69"/>
      <c r="AA48920" s="69"/>
    </row>
    <row r="48921" spans="24:27" x14ac:dyDescent="0.25">
      <c r="X48921" s="69"/>
      <c r="Y48921" s="69"/>
      <c r="Z48921" s="69"/>
      <c r="AA48921" s="69"/>
    </row>
    <row r="48922" spans="24:27" x14ac:dyDescent="0.25">
      <c r="X48922" s="69"/>
      <c r="Y48922" s="69"/>
      <c r="Z48922" s="69"/>
      <c r="AA48922" s="69"/>
    </row>
    <row r="48923" spans="24:27" x14ac:dyDescent="0.25">
      <c r="X48923" s="69"/>
      <c r="Y48923" s="69"/>
      <c r="Z48923" s="69"/>
      <c r="AA48923" s="69"/>
    </row>
    <row r="48924" spans="24:27" x14ac:dyDescent="0.25">
      <c r="X48924" s="69"/>
      <c r="Y48924" s="69"/>
      <c r="Z48924" s="69"/>
      <c r="AA48924" s="69"/>
    </row>
    <row r="48925" spans="24:27" x14ac:dyDescent="0.25">
      <c r="X48925" s="69"/>
      <c r="Y48925" s="69"/>
      <c r="Z48925" s="69"/>
      <c r="AA48925" s="69"/>
    </row>
    <row r="48926" spans="24:27" x14ac:dyDescent="0.25">
      <c r="X48926" s="69"/>
      <c r="Y48926" s="69"/>
      <c r="Z48926" s="69"/>
      <c r="AA48926" s="69"/>
    </row>
    <row r="48927" spans="24:27" x14ac:dyDescent="0.25">
      <c r="X48927" s="69"/>
      <c r="Y48927" s="69"/>
      <c r="Z48927" s="69"/>
      <c r="AA48927" s="69"/>
    </row>
    <row r="48928" spans="24:27" x14ac:dyDescent="0.25">
      <c r="X48928" s="69"/>
      <c r="Y48928" s="69"/>
      <c r="Z48928" s="69"/>
      <c r="AA48928" s="69"/>
    </row>
    <row r="48929" spans="24:27" x14ac:dyDescent="0.25">
      <c r="X48929" s="69"/>
      <c r="Y48929" s="69"/>
      <c r="Z48929" s="69"/>
      <c r="AA48929" s="69"/>
    </row>
    <row r="48930" spans="24:27" x14ac:dyDescent="0.25">
      <c r="X48930" s="69"/>
      <c r="Y48930" s="69"/>
      <c r="Z48930" s="69"/>
      <c r="AA48930" s="69"/>
    </row>
    <row r="48931" spans="24:27" x14ac:dyDescent="0.25">
      <c r="X48931" s="69"/>
      <c r="Y48931" s="69"/>
      <c r="Z48931" s="69"/>
      <c r="AA48931" s="69"/>
    </row>
    <row r="48932" spans="24:27" x14ac:dyDescent="0.25">
      <c r="X48932" s="69"/>
      <c r="Y48932" s="69"/>
      <c r="Z48932" s="69"/>
      <c r="AA48932" s="69"/>
    </row>
    <row r="48933" spans="24:27" x14ac:dyDescent="0.25">
      <c r="X48933" s="69"/>
      <c r="Y48933" s="69"/>
      <c r="Z48933" s="69"/>
      <c r="AA48933" s="69"/>
    </row>
    <row r="48934" spans="24:27" x14ac:dyDescent="0.25">
      <c r="X48934" s="69"/>
      <c r="Y48934" s="69"/>
      <c r="Z48934" s="69"/>
      <c r="AA48934" s="69"/>
    </row>
    <row r="48935" spans="24:27" x14ac:dyDescent="0.25">
      <c r="X48935" s="69"/>
      <c r="Y48935" s="69"/>
      <c r="Z48935" s="69"/>
      <c r="AA48935" s="69"/>
    </row>
    <row r="48936" spans="24:27" x14ac:dyDescent="0.25">
      <c r="X48936" s="69"/>
      <c r="Y48936" s="69"/>
      <c r="Z48936" s="69"/>
      <c r="AA48936" s="69"/>
    </row>
    <row r="48937" spans="24:27" x14ac:dyDescent="0.25">
      <c r="X48937" s="69"/>
      <c r="Y48937" s="69"/>
      <c r="Z48937" s="69"/>
      <c r="AA48937" s="69"/>
    </row>
    <row r="48938" spans="24:27" x14ac:dyDescent="0.25">
      <c r="X48938" s="69"/>
      <c r="Y48938" s="69"/>
      <c r="Z48938" s="69"/>
      <c r="AA48938" s="69"/>
    </row>
    <row r="48939" spans="24:27" x14ac:dyDescent="0.25">
      <c r="X48939" s="69"/>
      <c r="Y48939" s="69"/>
      <c r="Z48939" s="69"/>
      <c r="AA48939" s="69"/>
    </row>
    <row r="48940" spans="24:27" x14ac:dyDescent="0.25">
      <c r="X48940" s="69"/>
      <c r="Y48940" s="69"/>
      <c r="Z48940" s="69"/>
      <c r="AA48940" s="69"/>
    </row>
    <row r="48941" spans="24:27" x14ac:dyDescent="0.25">
      <c r="X48941" s="69"/>
      <c r="Y48941" s="69"/>
      <c r="Z48941" s="69"/>
      <c r="AA48941" s="69"/>
    </row>
    <row r="48942" spans="24:27" x14ac:dyDescent="0.25">
      <c r="X48942" s="69"/>
      <c r="Y48942" s="69"/>
      <c r="Z48942" s="69"/>
      <c r="AA48942" s="69"/>
    </row>
    <row r="48943" spans="24:27" x14ac:dyDescent="0.25">
      <c r="X48943" s="69"/>
      <c r="Y48943" s="69"/>
      <c r="Z48943" s="69"/>
      <c r="AA48943" s="69"/>
    </row>
    <row r="48944" spans="24:27" x14ac:dyDescent="0.25">
      <c r="X48944" s="69"/>
      <c r="Y48944" s="69"/>
      <c r="Z48944" s="69"/>
      <c r="AA48944" s="69"/>
    </row>
    <row r="48945" spans="24:27" x14ac:dyDescent="0.25">
      <c r="X48945" s="69"/>
      <c r="Y48945" s="69"/>
      <c r="Z48945" s="69"/>
      <c r="AA48945" s="69"/>
    </row>
    <row r="48946" spans="24:27" x14ac:dyDescent="0.25">
      <c r="X48946" s="69"/>
      <c r="Y48946" s="69"/>
      <c r="Z48946" s="69"/>
      <c r="AA48946" s="69"/>
    </row>
    <row r="48947" spans="24:27" x14ac:dyDescent="0.25">
      <c r="X48947" s="69"/>
      <c r="Y48947" s="69"/>
      <c r="Z48947" s="69"/>
      <c r="AA48947" s="69"/>
    </row>
    <row r="48948" spans="24:27" x14ac:dyDescent="0.25">
      <c r="X48948" s="69"/>
      <c r="Y48948" s="69"/>
      <c r="Z48948" s="69"/>
      <c r="AA48948" s="69"/>
    </row>
    <row r="48949" spans="24:27" x14ac:dyDescent="0.25">
      <c r="X48949" s="69"/>
      <c r="Y48949" s="69"/>
      <c r="Z48949" s="69"/>
      <c r="AA48949" s="69"/>
    </row>
    <row r="48950" spans="24:27" x14ac:dyDescent="0.25">
      <c r="X48950" s="69"/>
      <c r="Y48950" s="69"/>
      <c r="Z48950" s="69"/>
      <c r="AA48950" s="69"/>
    </row>
    <row r="48951" spans="24:27" x14ac:dyDescent="0.25">
      <c r="X48951" s="69"/>
      <c r="Y48951" s="69"/>
      <c r="Z48951" s="69"/>
      <c r="AA48951" s="69"/>
    </row>
    <row r="48952" spans="24:27" x14ac:dyDescent="0.25">
      <c r="X48952" s="69"/>
      <c r="Y48952" s="69"/>
      <c r="Z48952" s="69"/>
      <c r="AA48952" s="69"/>
    </row>
    <row r="48953" spans="24:27" x14ac:dyDescent="0.25">
      <c r="X48953" s="69"/>
      <c r="Y48953" s="69"/>
      <c r="Z48953" s="69"/>
      <c r="AA48953" s="69"/>
    </row>
    <row r="48954" spans="24:27" x14ac:dyDescent="0.25">
      <c r="X48954" s="69"/>
      <c r="Y48954" s="69"/>
      <c r="Z48954" s="69"/>
      <c r="AA48954" s="69"/>
    </row>
    <row r="48955" spans="24:27" x14ac:dyDescent="0.25">
      <c r="X48955" s="69"/>
      <c r="Y48955" s="69"/>
      <c r="Z48955" s="69"/>
      <c r="AA48955" s="69"/>
    </row>
    <row r="48956" spans="24:27" x14ac:dyDescent="0.25">
      <c r="X48956" s="69"/>
      <c r="Y48956" s="69"/>
      <c r="Z48956" s="69"/>
      <c r="AA48956" s="69"/>
    </row>
    <row r="48957" spans="24:27" x14ac:dyDescent="0.25">
      <c r="X48957" s="69"/>
      <c r="Y48957" s="69"/>
      <c r="Z48957" s="69"/>
      <c r="AA48957" s="69"/>
    </row>
    <row r="48958" spans="24:27" x14ac:dyDescent="0.25">
      <c r="X48958" s="69"/>
      <c r="Y48958" s="69"/>
      <c r="Z48958" s="69"/>
      <c r="AA48958" s="69"/>
    </row>
    <row r="48959" spans="24:27" x14ac:dyDescent="0.25">
      <c r="X48959" s="69"/>
      <c r="Y48959" s="69"/>
      <c r="Z48959" s="69"/>
      <c r="AA48959" s="69"/>
    </row>
    <row r="48960" spans="24:27" x14ac:dyDescent="0.25">
      <c r="X48960" s="69"/>
      <c r="Y48960" s="69"/>
      <c r="Z48960" s="69"/>
      <c r="AA48960" s="69"/>
    </row>
    <row r="48961" spans="24:27" x14ac:dyDescent="0.25">
      <c r="X48961" s="69"/>
      <c r="Y48961" s="69"/>
      <c r="Z48961" s="69"/>
      <c r="AA48961" s="69"/>
    </row>
    <row r="48962" spans="24:27" x14ac:dyDescent="0.25">
      <c r="X48962" s="69"/>
      <c r="Y48962" s="69"/>
      <c r="Z48962" s="69"/>
      <c r="AA48962" s="69"/>
    </row>
    <row r="48963" spans="24:27" x14ac:dyDescent="0.25">
      <c r="X48963" s="69"/>
      <c r="Y48963" s="69"/>
      <c r="Z48963" s="69"/>
      <c r="AA48963" s="69"/>
    </row>
    <row r="48964" spans="24:27" x14ac:dyDescent="0.25">
      <c r="X48964" s="69"/>
      <c r="Y48964" s="69"/>
      <c r="Z48964" s="69"/>
      <c r="AA48964" s="69"/>
    </row>
    <row r="48965" spans="24:27" x14ac:dyDescent="0.25">
      <c r="X48965" s="69"/>
      <c r="Y48965" s="69"/>
      <c r="Z48965" s="69"/>
      <c r="AA48965" s="69"/>
    </row>
    <row r="48966" spans="24:27" x14ac:dyDescent="0.25">
      <c r="X48966" s="69"/>
      <c r="Y48966" s="69"/>
      <c r="Z48966" s="69"/>
      <c r="AA48966" s="69"/>
    </row>
    <row r="48967" spans="24:27" x14ac:dyDescent="0.25">
      <c r="X48967" s="69"/>
      <c r="Y48967" s="69"/>
      <c r="Z48967" s="69"/>
      <c r="AA48967" s="69"/>
    </row>
    <row r="48968" spans="24:27" x14ac:dyDescent="0.25">
      <c r="X48968" s="69"/>
      <c r="Y48968" s="69"/>
      <c r="Z48968" s="69"/>
      <c r="AA48968" s="69"/>
    </row>
    <row r="48969" spans="24:27" x14ac:dyDescent="0.25">
      <c r="X48969" s="69"/>
      <c r="Y48969" s="69"/>
      <c r="Z48969" s="69"/>
      <c r="AA48969" s="69"/>
    </row>
    <row r="48970" spans="24:27" x14ac:dyDescent="0.25">
      <c r="X48970" s="69"/>
      <c r="Y48970" s="69"/>
      <c r="Z48970" s="69"/>
      <c r="AA48970" s="69"/>
    </row>
    <row r="48971" spans="24:27" x14ac:dyDescent="0.25">
      <c r="X48971" s="69"/>
      <c r="Y48971" s="69"/>
      <c r="Z48971" s="69"/>
      <c r="AA48971" s="69"/>
    </row>
    <row r="48972" spans="24:27" x14ac:dyDescent="0.25">
      <c r="X48972" s="69"/>
      <c r="Y48972" s="69"/>
      <c r="Z48972" s="69"/>
      <c r="AA48972" s="69"/>
    </row>
    <row r="48973" spans="24:27" x14ac:dyDescent="0.25">
      <c r="X48973" s="69"/>
      <c r="Y48973" s="69"/>
      <c r="Z48973" s="69"/>
      <c r="AA48973" s="69"/>
    </row>
    <row r="48974" spans="24:27" x14ac:dyDescent="0.25">
      <c r="X48974" s="69"/>
      <c r="Y48974" s="69"/>
      <c r="Z48974" s="69"/>
      <c r="AA48974" s="69"/>
    </row>
    <row r="48975" spans="24:27" x14ac:dyDescent="0.25">
      <c r="X48975" s="69"/>
      <c r="Y48975" s="69"/>
      <c r="Z48975" s="69"/>
      <c r="AA48975" s="69"/>
    </row>
    <row r="48976" spans="24:27" x14ac:dyDescent="0.25">
      <c r="X48976" s="69"/>
      <c r="Y48976" s="69"/>
      <c r="Z48976" s="69"/>
      <c r="AA48976" s="69"/>
    </row>
    <row r="48977" spans="24:27" x14ac:dyDescent="0.25">
      <c r="X48977" s="69"/>
      <c r="Y48977" s="69"/>
      <c r="Z48977" s="69"/>
      <c r="AA48977" s="69"/>
    </row>
    <row r="48978" spans="24:27" x14ac:dyDescent="0.25">
      <c r="X48978" s="69"/>
      <c r="Y48978" s="69"/>
      <c r="Z48978" s="69"/>
      <c r="AA48978" s="69"/>
    </row>
    <row r="48979" spans="24:27" x14ac:dyDescent="0.25">
      <c r="X48979" s="69"/>
      <c r="Y48979" s="69"/>
      <c r="Z48979" s="69"/>
      <c r="AA48979" s="69"/>
    </row>
    <row r="48980" spans="24:27" x14ac:dyDescent="0.25">
      <c r="X48980" s="69"/>
      <c r="Y48980" s="69"/>
      <c r="Z48980" s="69"/>
      <c r="AA48980" s="69"/>
    </row>
    <row r="48981" spans="24:27" x14ac:dyDescent="0.25">
      <c r="X48981" s="69"/>
      <c r="Y48981" s="69"/>
      <c r="Z48981" s="69"/>
      <c r="AA48981" s="69"/>
    </row>
    <row r="48982" spans="24:27" x14ac:dyDescent="0.25">
      <c r="X48982" s="69"/>
      <c r="Y48982" s="69"/>
      <c r="Z48982" s="69"/>
      <c r="AA48982" s="69"/>
    </row>
    <row r="48983" spans="24:27" x14ac:dyDescent="0.25">
      <c r="X48983" s="69"/>
      <c r="Y48983" s="69"/>
      <c r="Z48983" s="69"/>
      <c r="AA48983" s="69"/>
    </row>
    <row r="48984" spans="24:27" x14ac:dyDescent="0.25">
      <c r="X48984" s="69"/>
      <c r="Y48984" s="69"/>
      <c r="Z48984" s="69"/>
      <c r="AA48984" s="69"/>
    </row>
    <row r="48985" spans="24:27" x14ac:dyDescent="0.25">
      <c r="X48985" s="69"/>
      <c r="Y48985" s="69"/>
      <c r="Z48985" s="69"/>
      <c r="AA48985" s="69"/>
    </row>
    <row r="48986" spans="24:27" x14ac:dyDescent="0.25">
      <c r="X48986" s="69"/>
      <c r="Y48986" s="69"/>
      <c r="Z48986" s="69"/>
      <c r="AA48986" s="69"/>
    </row>
    <row r="48987" spans="24:27" x14ac:dyDescent="0.25">
      <c r="X48987" s="69"/>
      <c r="Y48987" s="69"/>
      <c r="Z48987" s="69"/>
      <c r="AA48987" s="69"/>
    </row>
    <row r="48988" spans="24:27" x14ac:dyDescent="0.25">
      <c r="X48988" s="69"/>
      <c r="Y48988" s="69"/>
      <c r="Z48988" s="69"/>
      <c r="AA48988" s="69"/>
    </row>
    <row r="48989" spans="24:27" x14ac:dyDescent="0.25">
      <c r="X48989" s="69"/>
      <c r="Y48989" s="69"/>
      <c r="Z48989" s="69"/>
      <c r="AA48989" s="69"/>
    </row>
    <row r="48990" spans="24:27" x14ac:dyDescent="0.25">
      <c r="X48990" s="69"/>
      <c r="Y48990" s="69"/>
      <c r="Z48990" s="69"/>
      <c r="AA48990" s="69"/>
    </row>
    <row r="48991" spans="24:27" x14ac:dyDescent="0.25">
      <c r="X48991" s="69"/>
      <c r="Y48991" s="69"/>
      <c r="Z48991" s="69"/>
      <c r="AA48991" s="69"/>
    </row>
    <row r="48992" spans="24:27" x14ac:dyDescent="0.25">
      <c r="X48992" s="69"/>
      <c r="Y48992" s="69"/>
      <c r="Z48992" s="69"/>
      <c r="AA48992" s="69"/>
    </row>
    <row r="48993" spans="24:27" x14ac:dyDescent="0.25">
      <c r="X48993" s="69"/>
      <c r="Y48993" s="69"/>
      <c r="Z48993" s="69"/>
      <c r="AA48993" s="69"/>
    </row>
    <row r="48994" spans="24:27" x14ac:dyDescent="0.25">
      <c r="X48994" s="69"/>
      <c r="Y48994" s="69"/>
      <c r="Z48994" s="69"/>
      <c r="AA48994" s="69"/>
    </row>
    <row r="48995" spans="24:27" x14ac:dyDescent="0.25">
      <c r="X48995" s="69"/>
      <c r="Y48995" s="69"/>
      <c r="Z48995" s="69"/>
      <c r="AA48995" s="69"/>
    </row>
    <row r="48996" spans="24:27" x14ac:dyDescent="0.25">
      <c r="X48996" s="69"/>
      <c r="Y48996" s="69"/>
      <c r="Z48996" s="69"/>
      <c r="AA48996" s="69"/>
    </row>
    <row r="48997" spans="24:27" x14ac:dyDescent="0.25">
      <c r="X48997" s="69"/>
      <c r="Y48997" s="69"/>
      <c r="Z48997" s="69"/>
      <c r="AA48997" s="69"/>
    </row>
    <row r="48998" spans="24:27" x14ac:dyDescent="0.25">
      <c r="X48998" s="69"/>
      <c r="Y48998" s="69"/>
      <c r="Z48998" s="69"/>
      <c r="AA48998" s="69"/>
    </row>
    <row r="48999" spans="24:27" x14ac:dyDescent="0.25">
      <c r="X48999" s="69"/>
      <c r="Y48999" s="69"/>
      <c r="Z48999" s="69"/>
      <c r="AA48999" s="69"/>
    </row>
    <row r="49000" spans="24:27" x14ac:dyDescent="0.25">
      <c r="X49000" s="69"/>
      <c r="Y49000" s="69"/>
      <c r="Z49000" s="69"/>
      <c r="AA49000" s="69"/>
    </row>
    <row r="49001" spans="24:27" x14ac:dyDescent="0.25">
      <c r="X49001" s="69"/>
      <c r="Y49001" s="69"/>
      <c r="Z49001" s="69"/>
      <c r="AA49001" s="69"/>
    </row>
    <row r="49002" spans="24:27" x14ac:dyDescent="0.25">
      <c r="X49002" s="69"/>
      <c r="Y49002" s="69"/>
      <c r="Z49002" s="69"/>
      <c r="AA49002" s="69"/>
    </row>
    <row r="49003" spans="24:27" x14ac:dyDescent="0.25">
      <c r="X49003" s="69"/>
      <c r="Y49003" s="69"/>
      <c r="Z49003" s="69"/>
      <c r="AA49003" s="69"/>
    </row>
    <row r="49004" spans="24:27" x14ac:dyDescent="0.25">
      <c r="X49004" s="69"/>
      <c r="Y49004" s="69"/>
      <c r="Z49004" s="69"/>
      <c r="AA49004" s="69"/>
    </row>
    <row r="49005" spans="24:27" x14ac:dyDescent="0.25">
      <c r="X49005" s="69"/>
      <c r="Y49005" s="69"/>
      <c r="Z49005" s="69"/>
      <c r="AA49005" s="69"/>
    </row>
    <row r="49006" spans="24:27" x14ac:dyDescent="0.25">
      <c r="X49006" s="69"/>
      <c r="Y49006" s="69"/>
      <c r="Z49006" s="69"/>
      <c r="AA49006" s="69"/>
    </row>
    <row r="49007" spans="24:27" x14ac:dyDescent="0.25">
      <c r="X49007" s="69"/>
      <c r="Y49007" s="69"/>
      <c r="Z49007" s="69"/>
      <c r="AA49007" s="69"/>
    </row>
    <row r="49008" spans="24:27" x14ac:dyDescent="0.25">
      <c r="X49008" s="69"/>
      <c r="Y49008" s="69"/>
      <c r="Z49008" s="69"/>
      <c r="AA49008" s="69"/>
    </row>
    <row r="49009" spans="24:27" x14ac:dyDescent="0.25">
      <c r="X49009" s="69"/>
      <c r="Y49009" s="69"/>
      <c r="Z49009" s="69"/>
      <c r="AA49009" s="69"/>
    </row>
    <row r="49010" spans="24:27" x14ac:dyDescent="0.25">
      <c r="X49010" s="69"/>
      <c r="Y49010" s="69"/>
      <c r="Z49010" s="69"/>
      <c r="AA49010" s="69"/>
    </row>
    <row r="49011" spans="24:27" x14ac:dyDescent="0.25">
      <c r="X49011" s="69"/>
      <c r="Y49011" s="69"/>
      <c r="Z49011" s="69"/>
      <c r="AA49011" s="69"/>
    </row>
    <row r="49012" spans="24:27" x14ac:dyDescent="0.25">
      <c r="X49012" s="69"/>
      <c r="Y49012" s="69"/>
      <c r="Z49012" s="69"/>
      <c r="AA49012" s="69"/>
    </row>
    <row r="49013" spans="24:27" x14ac:dyDescent="0.25">
      <c r="X49013" s="69"/>
      <c r="Y49013" s="69"/>
      <c r="Z49013" s="69"/>
      <c r="AA49013" s="69"/>
    </row>
    <row r="49014" spans="24:27" x14ac:dyDescent="0.25">
      <c r="X49014" s="69"/>
      <c r="Y49014" s="69"/>
      <c r="Z49014" s="69"/>
      <c r="AA49014" s="69"/>
    </row>
    <row r="49015" spans="24:27" x14ac:dyDescent="0.25">
      <c r="X49015" s="69"/>
      <c r="Y49015" s="69"/>
      <c r="Z49015" s="69"/>
      <c r="AA49015" s="69"/>
    </row>
    <row r="49016" spans="24:27" x14ac:dyDescent="0.25">
      <c r="X49016" s="69"/>
      <c r="Y49016" s="69"/>
      <c r="Z49016" s="69"/>
      <c r="AA49016" s="69"/>
    </row>
    <row r="49017" spans="24:27" x14ac:dyDescent="0.25">
      <c r="X49017" s="69"/>
      <c r="Y49017" s="69"/>
      <c r="Z49017" s="69"/>
      <c r="AA49017" s="69"/>
    </row>
    <row r="49018" spans="24:27" x14ac:dyDescent="0.25">
      <c r="X49018" s="69"/>
      <c r="Y49018" s="69"/>
      <c r="Z49018" s="69"/>
      <c r="AA49018" s="69"/>
    </row>
    <row r="49019" spans="24:27" x14ac:dyDescent="0.25">
      <c r="X49019" s="69"/>
      <c r="Y49019" s="69"/>
      <c r="Z49019" s="69"/>
      <c r="AA49019" s="69"/>
    </row>
    <row r="49020" spans="24:27" x14ac:dyDescent="0.25">
      <c r="X49020" s="69"/>
      <c r="Y49020" s="69"/>
      <c r="Z49020" s="69"/>
      <c r="AA49020" s="69"/>
    </row>
    <row r="49021" spans="24:27" x14ac:dyDescent="0.25">
      <c r="X49021" s="69"/>
      <c r="Y49021" s="69"/>
      <c r="Z49021" s="69"/>
      <c r="AA49021" s="69"/>
    </row>
    <row r="49022" spans="24:27" x14ac:dyDescent="0.25">
      <c r="X49022" s="69"/>
      <c r="Y49022" s="69"/>
      <c r="Z49022" s="69"/>
      <c r="AA49022" s="69"/>
    </row>
    <row r="49023" spans="24:27" x14ac:dyDescent="0.25">
      <c r="X49023" s="69"/>
      <c r="Y49023" s="69"/>
      <c r="Z49023" s="69"/>
      <c r="AA49023" s="69"/>
    </row>
    <row r="49024" spans="24:27" x14ac:dyDescent="0.25">
      <c r="X49024" s="69"/>
      <c r="Y49024" s="69"/>
      <c r="Z49024" s="69"/>
      <c r="AA49024" s="69"/>
    </row>
    <row r="49025" spans="24:27" x14ac:dyDescent="0.25">
      <c r="X49025" s="69"/>
      <c r="Y49025" s="69"/>
      <c r="Z49025" s="69"/>
      <c r="AA49025" s="69"/>
    </row>
    <row r="49026" spans="24:27" x14ac:dyDescent="0.25">
      <c r="X49026" s="69"/>
      <c r="Y49026" s="69"/>
      <c r="Z49026" s="69"/>
      <c r="AA49026" s="69"/>
    </row>
    <row r="49027" spans="24:27" x14ac:dyDescent="0.25">
      <c r="X49027" s="69"/>
      <c r="Y49027" s="69"/>
      <c r="Z49027" s="69"/>
      <c r="AA49027" s="69"/>
    </row>
    <row r="49028" spans="24:27" x14ac:dyDescent="0.25">
      <c r="X49028" s="69"/>
      <c r="Y49028" s="69"/>
      <c r="Z49028" s="69"/>
      <c r="AA49028" s="69"/>
    </row>
    <row r="49029" spans="24:27" x14ac:dyDescent="0.25">
      <c r="X49029" s="69"/>
      <c r="Y49029" s="69"/>
      <c r="Z49029" s="69"/>
      <c r="AA49029" s="69"/>
    </row>
    <row r="49030" spans="24:27" x14ac:dyDescent="0.25">
      <c r="X49030" s="69"/>
      <c r="Y49030" s="69"/>
      <c r="Z49030" s="69"/>
      <c r="AA49030" s="69"/>
    </row>
    <row r="49031" spans="24:27" x14ac:dyDescent="0.25">
      <c r="X49031" s="69"/>
      <c r="Y49031" s="69"/>
      <c r="Z49031" s="69"/>
      <c r="AA49031" s="69"/>
    </row>
    <row r="49032" spans="24:27" x14ac:dyDescent="0.25">
      <c r="X49032" s="69"/>
      <c r="Y49032" s="69"/>
      <c r="Z49032" s="69"/>
      <c r="AA49032" s="69"/>
    </row>
    <row r="49033" spans="24:27" x14ac:dyDescent="0.25">
      <c r="X49033" s="69"/>
      <c r="Y49033" s="69"/>
      <c r="Z49033" s="69"/>
      <c r="AA49033" s="69"/>
    </row>
    <row r="49034" spans="24:27" x14ac:dyDescent="0.25">
      <c r="X49034" s="69"/>
      <c r="Y49034" s="69"/>
      <c r="Z49034" s="69"/>
      <c r="AA49034" s="69"/>
    </row>
    <row r="49035" spans="24:27" x14ac:dyDescent="0.25">
      <c r="X49035" s="69"/>
      <c r="Y49035" s="69"/>
      <c r="Z49035" s="69"/>
      <c r="AA49035" s="69"/>
    </row>
    <row r="49036" spans="24:27" x14ac:dyDescent="0.25">
      <c r="X49036" s="69"/>
      <c r="Y49036" s="69"/>
      <c r="Z49036" s="69"/>
      <c r="AA49036" s="69"/>
    </row>
    <row r="49037" spans="24:27" x14ac:dyDescent="0.25">
      <c r="X49037" s="69"/>
      <c r="Y49037" s="69"/>
      <c r="Z49037" s="69"/>
      <c r="AA49037" s="69"/>
    </row>
    <row r="49038" spans="24:27" x14ac:dyDescent="0.25">
      <c r="X49038" s="69"/>
      <c r="Y49038" s="69"/>
      <c r="Z49038" s="69"/>
      <c r="AA49038" s="69"/>
    </row>
    <row r="49039" spans="24:27" x14ac:dyDescent="0.25">
      <c r="X49039" s="69"/>
      <c r="Y49039" s="69"/>
      <c r="Z49039" s="69"/>
      <c r="AA49039" s="69"/>
    </row>
    <row r="49040" spans="24:27" x14ac:dyDescent="0.25">
      <c r="X49040" s="69"/>
      <c r="Y49040" s="69"/>
      <c r="Z49040" s="69"/>
      <c r="AA49040" s="69"/>
    </row>
    <row r="49041" spans="24:27" x14ac:dyDescent="0.25">
      <c r="X49041" s="69"/>
      <c r="Y49041" s="69"/>
      <c r="Z49041" s="69"/>
      <c r="AA49041" s="69"/>
    </row>
    <row r="49042" spans="24:27" x14ac:dyDescent="0.25">
      <c r="X49042" s="69"/>
      <c r="Y49042" s="69"/>
      <c r="Z49042" s="69"/>
      <c r="AA49042" s="69"/>
    </row>
    <row r="49043" spans="24:27" x14ac:dyDescent="0.25">
      <c r="X49043" s="69"/>
      <c r="Y49043" s="69"/>
      <c r="Z49043" s="69"/>
      <c r="AA49043" s="69"/>
    </row>
    <row r="49044" spans="24:27" x14ac:dyDescent="0.25">
      <c r="X49044" s="69"/>
      <c r="Y49044" s="69"/>
      <c r="Z49044" s="69"/>
      <c r="AA49044" s="69"/>
    </row>
    <row r="49045" spans="24:27" x14ac:dyDescent="0.25">
      <c r="X49045" s="69"/>
      <c r="Y49045" s="69"/>
      <c r="Z49045" s="69"/>
      <c r="AA49045" s="69"/>
    </row>
    <row r="49046" spans="24:27" x14ac:dyDescent="0.25">
      <c r="X49046" s="69"/>
      <c r="Y49046" s="69"/>
      <c r="Z49046" s="69"/>
      <c r="AA49046" s="69"/>
    </row>
    <row r="49047" spans="24:27" x14ac:dyDescent="0.25">
      <c r="X49047" s="69"/>
      <c r="Y49047" s="69"/>
      <c r="Z49047" s="69"/>
      <c r="AA49047" s="69"/>
    </row>
    <row r="49048" spans="24:27" x14ac:dyDescent="0.25">
      <c r="X49048" s="69"/>
      <c r="Y49048" s="69"/>
      <c r="Z49048" s="69"/>
      <c r="AA49048" s="69"/>
    </row>
    <row r="49049" spans="24:27" x14ac:dyDescent="0.25">
      <c r="X49049" s="69"/>
      <c r="Y49049" s="69"/>
      <c r="Z49049" s="69"/>
      <c r="AA49049" s="69"/>
    </row>
    <row r="49050" spans="24:27" x14ac:dyDescent="0.25">
      <c r="X49050" s="69"/>
      <c r="Y49050" s="69"/>
      <c r="Z49050" s="69"/>
      <c r="AA49050" s="69"/>
    </row>
    <row r="49051" spans="24:27" x14ac:dyDescent="0.25">
      <c r="X49051" s="69"/>
      <c r="Y49051" s="69"/>
      <c r="Z49051" s="69"/>
      <c r="AA49051" s="69"/>
    </row>
    <row r="49052" spans="24:27" x14ac:dyDescent="0.25">
      <c r="X49052" s="69"/>
      <c r="Y49052" s="69"/>
      <c r="Z49052" s="69"/>
      <c r="AA49052" s="69"/>
    </row>
    <row r="49053" spans="24:27" x14ac:dyDescent="0.25">
      <c r="X49053" s="69"/>
      <c r="Y49053" s="69"/>
      <c r="Z49053" s="69"/>
      <c r="AA49053" s="69"/>
    </row>
    <row r="49054" spans="24:27" x14ac:dyDescent="0.25">
      <c r="X49054" s="69"/>
      <c r="Y49054" s="69"/>
      <c r="Z49054" s="69"/>
      <c r="AA49054" s="69"/>
    </row>
    <row r="49055" spans="24:27" x14ac:dyDescent="0.25">
      <c r="X49055" s="69"/>
      <c r="Y49055" s="69"/>
      <c r="Z49055" s="69"/>
      <c r="AA49055" s="69"/>
    </row>
    <row r="49056" spans="24:27" x14ac:dyDescent="0.25">
      <c r="X49056" s="69"/>
      <c r="Y49056" s="69"/>
      <c r="Z49056" s="69"/>
      <c r="AA49056" s="69"/>
    </row>
    <row r="49057" spans="24:27" x14ac:dyDescent="0.25">
      <c r="X49057" s="69"/>
      <c r="Y49057" s="69"/>
      <c r="Z49057" s="69"/>
      <c r="AA49057" s="69"/>
    </row>
    <row r="49058" spans="24:27" x14ac:dyDescent="0.25">
      <c r="X49058" s="69"/>
      <c r="Y49058" s="69"/>
      <c r="Z49058" s="69"/>
      <c r="AA49058" s="69"/>
    </row>
    <row r="49059" spans="24:27" x14ac:dyDescent="0.25">
      <c r="X49059" s="69"/>
      <c r="Y49059" s="69"/>
      <c r="Z49059" s="69"/>
      <c r="AA49059" s="69"/>
    </row>
    <row r="49060" spans="24:27" x14ac:dyDescent="0.25">
      <c r="X49060" s="69"/>
      <c r="Y49060" s="69"/>
      <c r="Z49060" s="69"/>
      <c r="AA49060" s="69"/>
    </row>
    <row r="49061" spans="24:27" x14ac:dyDescent="0.25">
      <c r="X49061" s="69"/>
      <c r="Y49061" s="69"/>
      <c r="Z49061" s="69"/>
      <c r="AA49061" s="69"/>
    </row>
    <row r="49062" spans="24:27" x14ac:dyDescent="0.25">
      <c r="X49062" s="69"/>
      <c r="Y49062" s="69"/>
      <c r="Z49062" s="69"/>
      <c r="AA49062" s="69"/>
    </row>
    <row r="49063" spans="24:27" x14ac:dyDescent="0.25">
      <c r="X49063" s="69"/>
      <c r="Y49063" s="69"/>
      <c r="Z49063" s="69"/>
      <c r="AA49063" s="69"/>
    </row>
    <row r="49064" spans="24:27" x14ac:dyDescent="0.25">
      <c r="X49064" s="69"/>
      <c r="Y49064" s="69"/>
      <c r="Z49064" s="69"/>
      <c r="AA49064" s="69"/>
    </row>
    <row r="49065" spans="24:27" x14ac:dyDescent="0.25">
      <c r="X49065" s="69"/>
      <c r="Y49065" s="69"/>
      <c r="Z49065" s="69"/>
      <c r="AA49065" s="69"/>
    </row>
    <row r="49066" spans="24:27" x14ac:dyDescent="0.25">
      <c r="X49066" s="69"/>
      <c r="Y49066" s="69"/>
      <c r="Z49066" s="69"/>
      <c r="AA49066" s="69"/>
    </row>
    <row r="49067" spans="24:27" x14ac:dyDescent="0.25">
      <c r="X49067" s="69"/>
      <c r="Y49067" s="69"/>
      <c r="Z49067" s="69"/>
      <c r="AA49067" s="69"/>
    </row>
    <row r="49068" spans="24:27" x14ac:dyDescent="0.25">
      <c r="X49068" s="69"/>
      <c r="Y49068" s="69"/>
      <c r="Z49068" s="69"/>
      <c r="AA49068" s="69"/>
    </row>
    <row r="49069" spans="24:27" x14ac:dyDescent="0.25">
      <c r="X49069" s="69"/>
      <c r="Y49069" s="69"/>
      <c r="Z49069" s="69"/>
      <c r="AA49069" s="69"/>
    </row>
    <row r="49070" spans="24:27" x14ac:dyDescent="0.25">
      <c r="X49070" s="69"/>
      <c r="Y49070" s="69"/>
      <c r="Z49070" s="69"/>
      <c r="AA49070" s="69"/>
    </row>
    <row r="49071" spans="24:27" x14ac:dyDescent="0.25">
      <c r="X49071" s="69"/>
      <c r="Y49071" s="69"/>
      <c r="Z49071" s="69"/>
      <c r="AA49071" s="69"/>
    </row>
    <row r="49072" spans="24:27" x14ac:dyDescent="0.25">
      <c r="X49072" s="69"/>
      <c r="Y49072" s="69"/>
      <c r="Z49072" s="69"/>
      <c r="AA49072" s="69"/>
    </row>
    <row r="49073" spans="24:27" x14ac:dyDescent="0.25">
      <c r="X49073" s="69"/>
      <c r="Y49073" s="69"/>
      <c r="Z49073" s="69"/>
      <c r="AA49073" s="69"/>
    </row>
    <row r="49074" spans="24:27" x14ac:dyDescent="0.25">
      <c r="X49074" s="69"/>
      <c r="Y49074" s="69"/>
      <c r="Z49074" s="69"/>
      <c r="AA49074" s="69"/>
    </row>
    <row r="49075" spans="24:27" x14ac:dyDescent="0.25">
      <c r="X49075" s="69"/>
      <c r="Y49075" s="69"/>
      <c r="Z49075" s="69"/>
      <c r="AA49075" s="69"/>
    </row>
    <row r="49076" spans="24:27" x14ac:dyDescent="0.25">
      <c r="X49076" s="69"/>
      <c r="Y49076" s="69"/>
      <c r="Z49076" s="69"/>
      <c r="AA49076" s="69"/>
    </row>
    <row r="49077" spans="24:27" x14ac:dyDescent="0.25">
      <c r="X49077" s="69"/>
      <c r="Y49077" s="69"/>
      <c r="Z49077" s="69"/>
      <c r="AA49077" s="69"/>
    </row>
    <row r="49078" spans="24:27" x14ac:dyDescent="0.25">
      <c r="X49078" s="69"/>
      <c r="Y49078" s="69"/>
      <c r="Z49078" s="69"/>
      <c r="AA49078" s="69"/>
    </row>
    <row r="49079" spans="24:27" x14ac:dyDescent="0.25">
      <c r="X49079" s="69"/>
      <c r="Y49079" s="69"/>
      <c r="Z49079" s="69"/>
      <c r="AA49079" s="69"/>
    </row>
    <row r="49080" spans="24:27" x14ac:dyDescent="0.25">
      <c r="X49080" s="69"/>
      <c r="Y49080" s="69"/>
      <c r="Z49080" s="69"/>
      <c r="AA49080" s="69"/>
    </row>
    <row r="49081" spans="24:27" x14ac:dyDescent="0.25">
      <c r="X49081" s="69"/>
      <c r="Y49081" s="69"/>
      <c r="Z49081" s="69"/>
      <c r="AA49081" s="69"/>
    </row>
    <row r="49082" spans="24:27" x14ac:dyDescent="0.25">
      <c r="X49082" s="69"/>
      <c r="Y49082" s="69"/>
      <c r="Z49082" s="69"/>
      <c r="AA49082" s="69"/>
    </row>
    <row r="49083" spans="24:27" x14ac:dyDescent="0.25">
      <c r="X49083" s="69"/>
      <c r="Y49083" s="69"/>
      <c r="Z49083" s="69"/>
      <c r="AA49083" s="69"/>
    </row>
    <row r="49084" spans="24:27" x14ac:dyDescent="0.25">
      <c r="X49084" s="69"/>
      <c r="Y49084" s="69"/>
      <c r="Z49084" s="69"/>
      <c r="AA49084" s="69"/>
    </row>
    <row r="49085" spans="24:27" x14ac:dyDescent="0.25">
      <c r="X49085" s="69"/>
      <c r="Y49085" s="69"/>
      <c r="Z49085" s="69"/>
      <c r="AA49085" s="69"/>
    </row>
    <row r="49086" spans="24:27" x14ac:dyDescent="0.25">
      <c r="X49086" s="69"/>
      <c r="Y49086" s="69"/>
      <c r="Z49086" s="69"/>
      <c r="AA49086" s="69"/>
    </row>
    <row r="49087" spans="24:27" x14ac:dyDescent="0.25">
      <c r="X49087" s="69"/>
      <c r="Y49087" s="69"/>
      <c r="Z49087" s="69"/>
      <c r="AA49087" s="69"/>
    </row>
    <row r="49088" spans="24:27" x14ac:dyDescent="0.25">
      <c r="X49088" s="69"/>
      <c r="Y49088" s="69"/>
      <c r="Z49088" s="69"/>
      <c r="AA49088" s="69"/>
    </row>
    <row r="49089" spans="24:27" x14ac:dyDescent="0.25">
      <c r="X49089" s="69"/>
      <c r="Y49089" s="69"/>
      <c r="Z49089" s="69"/>
      <c r="AA49089" s="69"/>
    </row>
    <row r="49090" spans="24:27" x14ac:dyDescent="0.25">
      <c r="X49090" s="69"/>
      <c r="Y49090" s="69"/>
      <c r="Z49090" s="69"/>
      <c r="AA49090" s="69"/>
    </row>
    <row r="49091" spans="24:27" x14ac:dyDescent="0.25">
      <c r="X49091" s="69"/>
      <c r="Y49091" s="69"/>
      <c r="Z49091" s="69"/>
      <c r="AA49091" s="69"/>
    </row>
    <row r="49092" spans="24:27" x14ac:dyDescent="0.25">
      <c r="X49092" s="69"/>
      <c r="Y49092" s="69"/>
      <c r="Z49092" s="69"/>
      <c r="AA49092" s="69"/>
    </row>
    <row r="49093" spans="24:27" x14ac:dyDescent="0.25">
      <c r="X49093" s="69"/>
      <c r="Y49093" s="69"/>
      <c r="Z49093" s="69"/>
      <c r="AA49093" s="69"/>
    </row>
    <row r="49094" spans="24:27" x14ac:dyDescent="0.25">
      <c r="X49094" s="69"/>
      <c r="Y49094" s="69"/>
      <c r="Z49094" s="69"/>
      <c r="AA49094" s="69"/>
    </row>
    <row r="49095" spans="24:27" x14ac:dyDescent="0.25">
      <c r="X49095" s="69"/>
      <c r="Y49095" s="69"/>
      <c r="Z49095" s="69"/>
      <c r="AA49095" s="69"/>
    </row>
    <row r="49096" spans="24:27" x14ac:dyDescent="0.25">
      <c r="X49096" s="69"/>
      <c r="Y49096" s="69"/>
      <c r="Z49096" s="69"/>
      <c r="AA49096" s="69"/>
    </row>
    <row r="49097" spans="24:27" x14ac:dyDescent="0.25">
      <c r="X49097" s="69"/>
      <c r="Y49097" s="69"/>
      <c r="Z49097" s="69"/>
      <c r="AA49097" s="69"/>
    </row>
    <row r="49098" spans="24:27" x14ac:dyDescent="0.25">
      <c r="X49098" s="69"/>
      <c r="Y49098" s="69"/>
      <c r="Z49098" s="69"/>
      <c r="AA49098" s="69"/>
    </row>
    <row r="49099" spans="24:27" x14ac:dyDescent="0.25">
      <c r="X49099" s="69"/>
      <c r="Y49099" s="69"/>
      <c r="Z49099" s="69"/>
      <c r="AA49099" s="69"/>
    </row>
    <row r="49100" spans="24:27" x14ac:dyDescent="0.25">
      <c r="X49100" s="69"/>
      <c r="Y49100" s="69"/>
      <c r="Z49100" s="69"/>
      <c r="AA49100" s="69"/>
    </row>
    <row r="49101" spans="24:27" x14ac:dyDescent="0.25">
      <c r="X49101" s="69"/>
      <c r="Y49101" s="69"/>
      <c r="Z49101" s="69"/>
      <c r="AA49101" s="69"/>
    </row>
    <row r="49102" spans="24:27" x14ac:dyDescent="0.25">
      <c r="X49102" s="69"/>
      <c r="Y49102" s="69"/>
      <c r="Z49102" s="69"/>
      <c r="AA49102" s="69"/>
    </row>
    <row r="49103" spans="24:27" x14ac:dyDescent="0.25">
      <c r="X49103" s="69"/>
      <c r="Y49103" s="69"/>
      <c r="Z49103" s="69"/>
      <c r="AA49103" s="69"/>
    </row>
    <row r="49104" spans="24:27" x14ac:dyDescent="0.25">
      <c r="X49104" s="69"/>
      <c r="Y49104" s="69"/>
      <c r="Z49104" s="69"/>
      <c r="AA49104" s="69"/>
    </row>
    <row r="49105" spans="24:27" x14ac:dyDescent="0.25">
      <c r="X49105" s="69"/>
      <c r="Y49105" s="69"/>
      <c r="Z49105" s="69"/>
      <c r="AA49105" s="69"/>
    </row>
    <row r="49106" spans="24:27" x14ac:dyDescent="0.25">
      <c r="X49106" s="69"/>
      <c r="Y49106" s="69"/>
      <c r="Z49106" s="69"/>
      <c r="AA49106" s="69"/>
    </row>
    <row r="49107" spans="24:27" x14ac:dyDescent="0.25">
      <c r="X49107" s="69"/>
      <c r="Y49107" s="69"/>
      <c r="Z49107" s="69"/>
      <c r="AA49107" s="69"/>
    </row>
    <row r="49108" spans="24:27" x14ac:dyDescent="0.25">
      <c r="X49108" s="69"/>
      <c r="Y49108" s="69"/>
      <c r="Z49108" s="69"/>
      <c r="AA49108" s="69"/>
    </row>
    <row r="49109" spans="24:27" x14ac:dyDescent="0.25">
      <c r="X49109" s="69"/>
      <c r="Y49109" s="69"/>
      <c r="Z49109" s="69"/>
      <c r="AA49109" s="69"/>
    </row>
    <row r="49110" spans="24:27" x14ac:dyDescent="0.25">
      <c r="X49110" s="69"/>
      <c r="Y49110" s="69"/>
      <c r="Z49110" s="69"/>
      <c r="AA49110" s="69"/>
    </row>
    <row r="49111" spans="24:27" x14ac:dyDescent="0.25">
      <c r="X49111" s="69"/>
      <c r="Y49111" s="69"/>
      <c r="Z49111" s="69"/>
      <c r="AA49111" s="69"/>
    </row>
    <row r="49112" spans="24:27" x14ac:dyDescent="0.25">
      <c r="X49112" s="69"/>
      <c r="Y49112" s="69"/>
      <c r="Z49112" s="69"/>
      <c r="AA49112" s="69"/>
    </row>
    <row r="49113" spans="24:27" x14ac:dyDescent="0.25">
      <c r="X49113" s="69"/>
      <c r="Y49113" s="69"/>
      <c r="Z49113" s="69"/>
      <c r="AA49113" s="69"/>
    </row>
    <row r="49114" spans="24:27" x14ac:dyDescent="0.25">
      <c r="X49114" s="69"/>
      <c r="Y49114" s="69"/>
      <c r="Z49114" s="69"/>
      <c r="AA49114" s="69"/>
    </row>
    <row r="49115" spans="24:27" x14ac:dyDescent="0.25">
      <c r="X49115" s="69"/>
      <c r="Y49115" s="69"/>
      <c r="Z49115" s="69"/>
      <c r="AA49115" s="69"/>
    </row>
    <row r="49116" spans="24:27" x14ac:dyDescent="0.25">
      <c r="X49116" s="69"/>
      <c r="Y49116" s="69"/>
      <c r="Z49116" s="69"/>
      <c r="AA49116" s="69"/>
    </row>
    <row r="49117" spans="24:27" x14ac:dyDescent="0.25">
      <c r="X49117" s="69"/>
      <c r="Y49117" s="69"/>
      <c r="Z49117" s="69"/>
      <c r="AA49117" s="69"/>
    </row>
    <row r="49118" spans="24:27" x14ac:dyDescent="0.25">
      <c r="X49118" s="69"/>
      <c r="Y49118" s="69"/>
      <c r="Z49118" s="69"/>
      <c r="AA49118" s="69"/>
    </row>
    <row r="49119" spans="24:27" x14ac:dyDescent="0.25">
      <c r="X49119" s="69"/>
      <c r="Y49119" s="69"/>
      <c r="Z49119" s="69"/>
      <c r="AA49119" s="69"/>
    </row>
    <row r="49120" spans="24:27" x14ac:dyDescent="0.25">
      <c r="X49120" s="69"/>
      <c r="Y49120" s="69"/>
      <c r="Z49120" s="69"/>
      <c r="AA49120" s="69"/>
    </row>
    <row r="49121" spans="24:27" x14ac:dyDescent="0.25">
      <c r="X49121" s="69"/>
      <c r="Y49121" s="69"/>
      <c r="Z49121" s="69"/>
      <c r="AA49121" s="69"/>
    </row>
    <row r="49122" spans="24:27" x14ac:dyDescent="0.25">
      <c r="X49122" s="69"/>
      <c r="Y49122" s="69"/>
      <c r="Z49122" s="69"/>
      <c r="AA49122" s="69"/>
    </row>
    <row r="49123" spans="24:27" x14ac:dyDescent="0.25">
      <c r="X49123" s="69"/>
      <c r="Y49123" s="69"/>
      <c r="Z49123" s="69"/>
      <c r="AA49123" s="69"/>
    </row>
    <row r="49124" spans="24:27" x14ac:dyDescent="0.25">
      <c r="X49124" s="69"/>
      <c r="Y49124" s="69"/>
      <c r="Z49124" s="69"/>
      <c r="AA49124" s="69"/>
    </row>
    <row r="49125" spans="24:27" x14ac:dyDescent="0.25">
      <c r="X49125" s="69"/>
      <c r="Y49125" s="69"/>
      <c r="Z49125" s="69"/>
      <c r="AA49125" s="69"/>
    </row>
    <row r="49126" spans="24:27" x14ac:dyDescent="0.25">
      <c r="X49126" s="69"/>
      <c r="Y49126" s="69"/>
      <c r="Z49126" s="69"/>
      <c r="AA49126" s="69"/>
    </row>
    <row r="49127" spans="24:27" x14ac:dyDescent="0.25">
      <c r="X49127" s="69"/>
      <c r="Y49127" s="69"/>
      <c r="Z49127" s="69"/>
      <c r="AA49127" s="69"/>
    </row>
    <row r="49128" spans="24:27" x14ac:dyDescent="0.25">
      <c r="X49128" s="69"/>
      <c r="Y49128" s="69"/>
      <c r="Z49128" s="69"/>
      <c r="AA49128" s="69"/>
    </row>
    <row r="49129" spans="24:27" x14ac:dyDescent="0.25">
      <c r="X49129" s="69"/>
      <c r="Y49129" s="69"/>
      <c r="Z49129" s="69"/>
      <c r="AA49129" s="69"/>
    </row>
    <row r="49130" spans="24:27" x14ac:dyDescent="0.25">
      <c r="X49130" s="69"/>
      <c r="Y49130" s="69"/>
      <c r="Z49130" s="69"/>
      <c r="AA49130" s="69"/>
    </row>
    <row r="49131" spans="24:27" x14ac:dyDescent="0.25">
      <c r="X49131" s="69"/>
      <c r="Y49131" s="69"/>
      <c r="Z49131" s="69"/>
      <c r="AA49131" s="69"/>
    </row>
    <row r="49132" spans="24:27" x14ac:dyDescent="0.25">
      <c r="X49132" s="69"/>
      <c r="Y49132" s="69"/>
      <c r="Z49132" s="69"/>
      <c r="AA49132" s="69"/>
    </row>
    <row r="49133" spans="24:27" x14ac:dyDescent="0.25">
      <c r="X49133" s="69"/>
      <c r="Y49133" s="69"/>
      <c r="Z49133" s="69"/>
      <c r="AA49133" s="69"/>
    </row>
    <row r="49134" spans="24:27" x14ac:dyDescent="0.25">
      <c r="X49134" s="69"/>
      <c r="Y49134" s="69"/>
      <c r="Z49134" s="69"/>
      <c r="AA49134" s="69"/>
    </row>
    <row r="49135" spans="24:27" x14ac:dyDescent="0.25">
      <c r="X49135" s="69"/>
      <c r="Y49135" s="69"/>
      <c r="Z49135" s="69"/>
      <c r="AA49135" s="69"/>
    </row>
    <row r="49136" spans="24:27" x14ac:dyDescent="0.25">
      <c r="X49136" s="69"/>
      <c r="Y49136" s="69"/>
      <c r="Z49136" s="69"/>
      <c r="AA49136" s="69"/>
    </row>
    <row r="49137" spans="24:27" x14ac:dyDescent="0.25">
      <c r="X49137" s="69"/>
      <c r="Y49137" s="69"/>
      <c r="Z49137" s="69"/>
      <c r="AA49137" s="69"/>
    </row>
    <row r="49138" spans="24:27" x14ac:dyDescent="0.25">
      <c r="X49138" s="69"/>
      <c r="Y49138" s="69"/>
      <c r="Z49138" s="69"/>
      <c r="AA49138" s="69"/>
    </row>
    <row r="49139" spans="24:27" x14ac:dyDescent="0.25">
      <c r="X49139" s="69"/>
      <c r="Y49139" s="69"/>
      <c r="Z49139" s="69"/>
      <c r="AA49139" s="69"/>
    </row>
    <row r="49140" spans="24:27" x14ac:dyDescent="0.25">
      <c r="X49140" s="69"/>
      <c r="Y49140" s="69"/>
      <c r="Z49140" s="69"/>
      <c r="AA49140" s="69"/>
    </row>
    <row r="49141" spans="24:27" x14ac:dyDescent="0.25">
      <c r="X49141" s="69"/>
      <c r="Y49141" s="69"/>
      <c r="Z49141" s="69"/>
      <c r="AA49141" s="69"/>
    </row>
    <row r="49142" spans="24:27" x14ac:dyDescent="0.25">
      <c r="X49142" s="69"/>
      <c r="Y49142" s="69"/>
      <c r="Z49142" s="69"/>
      <c r="AA49142" s="69"/>
    </row>
    <row r="49143" spans="24:27" x14ac:dyDescent="0.25">
      <c r="X49143" s="69"/>
      <c r="Y49143" s="69"/>
      <c r="Z49143" s="69"/>
      <c r="AA49143" s="69"/>
    </row>
    <row r="49144" spans="24:27" x14ac:dyDescent="0.25">
      <c r="X49144" s="69"/>
      <c r="Y49144" s="69"/>
      <c r="Z49144" s="69"/>
      <c r="AA49144" s="69"/>
    </row>
    <row r="49145" spans="24:27" x14ac:dyDescent="0.25">
      <c r="X49145" s="69"/>
      <c r="Y49145" s="69"/>
      <c r="Z49145" s="69"/>
      <c r="AA49145" s="69"/>
    </row>
    <row r="49146" spans="24:27" x14ac:dyDescent="0.25">
      <c r="X49146" s="69"/>
      <c r="Y49146" s="69"/>
      <c r="Z49146" s="69"/>
      <c r="AA49146" s="69"/>
    </row>
    <row r="49147" spans="24:27" x14ac:dyDescent="0.25">
      <c r="X49147" s="69"/>
      <c r="Y49147" s="69"/>
      <c r="Z49147" s="69"/>
      <c r="AA49147" s="69"/>
    </row>
    <row r="49148" spans="24:27" x14ac:dyDescent="0.25">
      <c r="X49148" s="69"/>
      <c r="Y49148" s="69"/>
      <c r="Z49148" s="69"/>
      <c r="AA49148" s="69"/>
    </row>
    <row r="49149" spans="24:27" x14ac:dyDescent="0.25">
      <c r="X49149" s="69"/>
      <c r="Y49149" s="69"/>
      <c r="Z49149" s="69"/>
      <c r="AA49149" s="69"/>
    </row>
    <row r="49150" spans="24:27" x14ac:dyDescent="0.25">
      <c r="X49150" s="69"/>
      <c r="Y49150" s="69"/>
      <c r="Z49150" s="69"/>
      <c r="AA49150" s="69"/>
    </row>
    <row r="49151" spans="24:27" x14ac:dyDescent="0.25">
      <c r="X49151" s="69"/>
      <c r="Y49151" s="69"/>
      <c r="Z49151" s="69"/>
      <c r="AA49151" s="69"/>
    </row>
    <row r="49152" spans="24:27" x14ac:dyDescent="0.25">
      <c r="X49152" s="69"/>
      <c r="Y49152" s="69"/>
      <c r="Z49152" s="69"/>
      <c r="AA49152" s="69"/>
    </row>
    <row r="49153" spans="24:27" x14ac:dyDescent="0.25">
      <c r="X49153" s="69"/>
      <c r="Y49153" s="69"/>
      <c r="Z49153" s="69"/>
      <c r="AA49153" s="69"/>
    </row>
    <row r="49154" spans="24:27" x14ac:dyDescent="0.25">
      <c r="X49154" s="69"/>
      <c r="Y49154" s="69"/>
      <c r="Z49154" s="69"/>
      <c r="AA49154" s="69"/>
    </row>
    <row r="49155" spans="24:27" x14ac:dyDescent="0.25">
      <c r="X49155" s="69"/>
      <c r="Y49155" s="69"/>
      <c r="Z49155" s="69"/>
      <c r="AA49155" s="69"/>
    </row>
    <row r="49156" spans="24:27" x14ac:dyDescent="0.25">
      <c r="X49156" s="69"/>
      <c r="Y49156" s="69"/>
      <c r="Z49156" s="69"/>
      <c r="AA49156" s="69"/>
    </row>
    <row r="49157" spans="24:27" x14ac:dyDescent="0.25">
      <c r="X49157" s="69"/>
      <c r="Y49157" s="69"/>
      <c r="Z49157" s="69"/>
      <c r="AA49157" s="69"/>
    </row>
    <row r="49158" spans="24:27" x14ac:dyDescent="0.25">
      <c r="X49158" s="69"/>
      <c r="Y49158" s="69"/>
      <c r="Z49158" s="69"/>
      <c r="AA49158" s="69"/>
    </row>
    <row r="49159" spans="24:27" x14ac:dyDescent="0.25">
      <c r="X49159" s="69"/>
      <c r="Y49159" s="69"/>
      <c r="Z49159" s="69"/>
      <c r="AA49159" s="69"/>
    </row>
    <row r="49160" spans="24:27" x14ac:dyDescent="0.25">
      <c r="X49160" s="69"/>
      <c r="Y49160" s="69"/>
      <c r="Z49160" s="69"/>
      <c r="AA49160" s="69"/>
    </row>
    <row r="49161" spans="24:27" x14ac:dyDescent="0.25">
      <c r="X49161" s="69"/>
      <c r="Y49161" s="69"/>
      <c r="Z49161" s="69"/>
      <c r="AA49161" s="69"/>
    </row>
    <row r="49162" spans="24:27" x14ac:dyDescent="0.25">
      <c r="X49162" s="69"/>
      <c r="Y49162" s="69"/>
      <c r="Z49162" s="69"/>
      <c r="AA49162" s="69"/>
    </row>
    <row r="49163" spans="24:27" x14ac:dyDescent="0.25">
      <c r="X49163" s="69"/>
      <c r="Y49163" s="69"/>
      <c r="Z49163" s="69"/>
      <c r="AA49163" s="69"/>
    </row>
    <row r="49164" spans="24:27" x14ac:dyDescent="0.25">
      <c r="X49164" s="69"/>
      <c r="Y49164" s="69"/>
      <c r="Z49164" s="69"/>
      <c r="AA49164" s="69"/>
    </row>
    <row r="49165" spans="24:27" x14ac:dyDescent="0.25">
      <c r="X49165" s="69"/>
      <c r="Y49165" s="69"/>
      <c r="Z49165" s="69"/>
      <c r="AA49165" s="69"/>
    </row>
    <row r="49166" spans="24:27" x14ac:dyDescent="0.25">
      <c r="X49166" s="69"/>
      <c r="Y49166" s="69"/>
      <c r="Z49166" s="69"/>
      <c r="AA49166" s="69"/>
    </row>
    <row r="49167" spans="24:27" x14ac:dyDescent="0.25">
      <c r="X49167" s="69"/>
      <c r="Y49167" s="69"/>
      <c r="Z49167" s="69"/>
      <c r="AA49167" s="69"/>
    </row>
    <row r="49168" spans="24:27" x14ac:dyDescent="0.25">
      <c r="X49168" s="69"/>
      <c r="Y49168" s="69"/>
      <c r="Z49168" s="69"/>
      <c r="AA49168" s="69"/>
    </row>
    <row r="49169" spans="24:27" x14ac:dyDescent="0.25">
      <c r="X49169" s="69"/>
      <c r="Y49169" s="69"/>
      <c r="Z49169" s="69"/>
      <c r="AA49169" s="69"/>
    </row>
    <row r="49170" spans="24:27" x14ac:dyDescent="0.25">
      <c r="X49170" s="69"/>
      <c r="Y49170" s="69"/>
      <c r="Z49170" s="69"/>
      <c r="AA49170" s="69"/>
    </row>
    <row r="49171" spans="24:27" x14ac:dyDescent="0.25">
      <c r="X49171" s="69"/>
      <c r="Y49171" s="69"/>
      <c r="Z49171" s="69"/>
      <c r="AA49171" s="69"/>
    </row>
    <row r="49172" spans="24:27" x14ac:dyDescent="0.25">
      <c r="X49172" s="69"/>
      <c r="Y49172" s="69"/>
      <c r="Z49172" s="69"/>
      <c r="AA49172" s="69"/>
    </row>
    <row r="49173" spans="24:27" x14ac:dyDescent="0.25">
      <c r="X49173" s="69"/>
      <c r="Y49173" s="69"/>
      <c r="Z49173" s="69"/>
      <c r="AA49173" s="69"/>
    </row>
    <row r="49174" spans="24:27" x14ac:dyDescent="0.25">
      <c r="X49174" s="69"/>
      <c r="Y49174" s="69"/>
      <c r="Z49174" s="69"/>
      <c r="AA49174" s="69"/>
    </row>
    <row r="49175" spans="24:27" x14ac:dyDescent="0.25">
      <c r="X49175" s="69"/>
      <c r="Y49175" s="69"/>
      <c r="Z49175" s="69"/>
      <c r="AA49175" s="69"/>
    </row>
    <row r="49176" spans="24:27" x14ac:dyDescent="0.25">
      <c r="X49176" s="69"/>
      <c r="Y49176" s="69"/>
      <c r="Z49176" s="69"/>
      <c r="AA49176" s="69"/>
    </row>
    <row r="49177" spans="24:27" x14ac:dyDescent="0.25">
      <c r="X49177" s="69"/>
      <c r="Y49177" s="69"/>
      <c r="Z49177" s="69"/>
      <c r="AA49177" s="69"/>
    </row>
    <row r="49178" spans="24:27" x14ac:dyDescent="0.25">
      <c r="X49178" s="69"/>
      <c r="Y49178" s="69"/>
      <c r="Z49178" s="69"/>
      <c r="AA49178" s="69"/>
    </row>
    <row r="49179" spans="24:27" x14ac:dyDescent="0.25">
      <c r="X49179" s="69"/>
      <c r="Y49179" s="69"/>
      <c r="Z49179" s="69"/>
      <c r="AA49179" s="69"/>
    </row>
    <row r="49180" spans="24:27" x14ac:dyDescent="0.25">
      <c r="X49180" s="69"/>
      <c r="Y49180" s="69"/>
      <c r="Z49180" s="69"/>
      <c r="AA49180" s="69"/>
    </row>
    <row r="49181" spans="24:27" x14ac:dyDescent="0.25">
      <c r="X49181" s="69"/>
      <c r="Y49181" s="69"/>
      <c r="Z49181" s="69"/>
      <c r="AA49181" s="69"/>
    </row>
    <row r="49182" spans="24:27" x14ac:dyDescent="0.25">
      <c r="X49182" s="69"/>
      <c r="Y49182" s="69"/>
      <c r="Z49182" s="69"/>
      <c r="AA49182" s="69"/>
    </row>
    <row r="49183" spans="24:27" x14ac:dyDescent="0.25">
      <c r="X49183" s="69"/>
      <c r="Y49183" s="69"/>
      <c r="Z49183" s="69"/>
      <c r="AA49183" s="69"/>
    </row>
    <row r="49184" spans="24:27" x14ac:dyDescent="0.25">
      <c r="X49184" s="69"/>
      <c r="Y49184" s="69"/>
      <c r="Z49184" s="69"/>
      <c r="AA49184" s="69"/>
    </row>
    <row r="49185" spans="24:27" x14ac:dyDescent="0.25">
      <c r="X49185" s="69"/>
      <c r="Y49185" s="69"/>
      <c r="Z49185" s="69"/>
      <c r="AA49185" s="69"/>
    </row>
    <row r="49186" spans="24:27" x14ac:dyDescent="0.25">
      <c r="X49186" s="69"/>
      <c r="Y49186" s="69"/>
      <c r="Z49186" s="69"/>
      <c r="AA49186" s="69"/>
    </row>
    <row r="49187" spans="24:27" x14ac:dyDescent="0.25">
      <c r="X49187" s="69"/>
      <c r="Y49187" s="69"/>
      <c r="Z49187" s="69"/>
      <c r="AA49187" s="69"/>
    </row>
    <row r="49188" spans="24:27" x14ac:dyDescent="0.25">
      <c r="X49188" s="69"/>
      <c r="Y49188" s="69"/>
      <c r="Z49188" s="69"/>
      <c r="AA49188" s="69"/>
    </row>
    <row r="49189" spans="24:27" x14ac:dyDescent="0.25">
      <c r="X49189" s="69"/>
      <c r="Y49189" s="69"/>
      <c r="Z49189" s="69"/>
      <c r="AA49189" s="69"/>
    </row>
    <row r="49190" spans="24:27" x14ac:dyDescent="0.25">
      <c r="X49190" s="69"/>
      <c r="Y49190" s="69"/>
      <c r="Z49190" s="69"/>
      <c r="AA49190" s="69"/>
    </row>
    <row r="49191" spans="24:27" x14ac:dyDescent="0.25">
      <c r="X49191" s="69"/>
      <c r="Y49191" s="69"/>
      <c r="Z49191" s="69"/>
      <c r="AA49191" s="69"/>
    </row>
    <row r="49192" spans="24:27" x14ac:dyDescent="0.25">
      <c r="X49192" s="69"/>
      <c r="Y49192" s="69"/>
      <c r="Z49192" s="69"/>
      <c r="AA49192" s="69"/>
    </row>
    <row r="49193" spans="24:27" x14ac:dyDescent="0.25">
      <c r="X49193" s="69"/>
      <c r="Y49193" s="69"/>
      <c r="Z49193" s="69"/>
      <c r="AA49193" s="69"/>
    </row>
    <row r="49194" spans="24:27" x14ac:dyDescent="0.25">
      <c r="X49194" s="69"/>
      <c r="Y49194" s="69"/>
      <c r="Z49194" s="69"/>
      <c r="AA49194" s="69"/>
    </row>
    <row r="49195" spans="24:27" x14ac:dyDescent="0.25">
      <c r="X49195" s="69"/>
      <c r="Y49195" s="69"/>
      <c r="Z49195" s="69"/>
      <c r="AA49195" s="69"/>
    </row>
    <row r="49196" spans="24:27" x14ac:dyDescent="0.25">
      <c r="X49196" s="69"/>
      <c r="Y49196" s="69"/>
      <c r="Z49196" s="69"/>
      <c r="AA49196" s="69"/>
    </row>
    <row r="49197" spans="24:27" x14ac:dyDescent="0.25">
      <c r="X49197" s="69"/>
      <c r="Y49197" s="69"/>
      <c r="Z49197" s="69"/>
      <c r="AA49197" s="69"/>
    </row>
    <row r="49198" spans="24:27" x14ac:dyDescent="0.25">
      <c r="X49198" s="69"/>
      <c r="Y49198" s="69"/>
      <c r="Z49198" s="69"/>
      <c r="AA49198" s="69"/>
    </row>
    <row r="49199" spans="24:27" x14ac:dyDescent="0.25">
      <c r="X49199" s="69"/>
      <c r="Y49199" s="69"/>
      <c r="Z49199" s="69"/>
      <c r="AA49199" s="69"/>
    </row>
    <row r="49200" spans="24:27" x14ac:dyDescent="0.25">
      <c r="X49200" s="69"/>
      <c r="Y49200" s="69"/>
      <c r="Z49200" s="69"/>
      <c r="AA49200" s="69"/>
    </row>
    <row r="49201" spans="24:27" x14ac:dyDescent="0.25">
      <c r="X49201" s="69"/>
      <c r="Y49201" s="69"/>
      <c r="Z49201" s="69"/>
      <c r="AA49201" s="69"/>
    </row>
    <row r="49202" spans="24:27" x14ac:dyDescent="0.25">
      <c r="X49202" s="69"/>
      <c r="Y49202" s="69"/>
      <c r="Z49202" s="69"/>
      <c r="AA49202" s="69"/>
    </row>
    <row r="49203" spans="24:27" x14ac:dyDescent="0.25">
      <c r="X49203" s="69"/>
      <c r="Y49203" s="69"/>
      <c r="Z49203" s="69"/>
      <c r="AA49203" s="69"/>
    </row>
    <row r="49204" spans="24:27" x14ac:dyDescent="0.25">
      <c r="X49204" s="69"/>
      <c r="Y49204" s="69"/>
      <c r="Z49204" s="69"/>
      <c r="AA49204" s="69"/>
    </row>
    <row r="49205" spans="24:27" x14ac:dyDescent="0.25">
      <c r="X49205" s="69"/>
      <c r="Y49205" s="69"/>
      <c r="Z49205" s="69"/>
      <c r="AA49205" s="69"/>
    </row>
    <row r="49206" spans="24:27" x14ac:dyDescent="0.25">
      <c r="X49206" s="69"/>
      <c r="Y49206" s="69"/>
      <c r="Z49206" s="69"/>
      <c r="AA49206" s="69"/>
    </row>
    <row r="49207" spans="24:27" x14ac:dyDescent="0.25">
      <c r="X49207" s="69"/>
      <c r="Y49207" s="69"/>
      <c r="Z49207" s="69"/>
      <c r="AA49207" s="69"/>
    </row>
    <row r="49208" spans="24:27" x14ac:dyDescent="0.25">
      <c r="X49208" s="69"/>
      <c r="Y49208" s="69"/>
      <c r="Z49208" s="69"/>
      <c r="AA49208" s="69"/>
    </row>
    <row r="49209" spans="24:27" x14ac:dyDescent="0.25">
      <c r="X49209" s="69"/>
      <c r="Y49209" s="69"/>
      <c r="Z49209" s="69"/>
      <c r="AA49209" s="69"/>
    </row>
    <row r="49210" spans="24:27" x14ac:dyDescent="0.25">
      <c r="X49210" s="69"/>
      <c r="Y49210" s="69"/>
      <c r="Z49210" s="69"/>
      <c r="AA49210" s="69"/>
    </row>
    <row r="49211" spans="24:27" x14ac:dyDescent="0.25">
      <c r="X49211" s="69"/>
      <c r="Y49211" s="69"/>
      <c r="Z49211" s="69"/>
      <c r="AA49211" s="69"/>
    </row>
    <row r="49212" spans="24:27" x14ac:dyDescent="0.25">
      <c r="X49212" s="69"/>
      <c r="Y49212" s="69"/>
      <c r="Z49212" s="69"/>
      <c r="AA49212" s="69"/>
    </row>
    <row r="49213" spans="24:27" x14ac:dyDescent="0.25">
      <c r="X49213" s="69"/>
      <c r="Y49213" s="69"/>
      <c r="Z49213" s="69"/>
      <c r="AA49213" s="69"/>
    </row>
    <row r="49214" spans="24:27" x14ac:dyDescent="0.25">
      <c r="X49214" s="69"/>
      <c r="Y49214" s="69"/>
      <c r="Z49214" s="69"/>
      <c r="AA49214" s="69"/>
    </row>
    <row r="49215" spans="24:27" x14ac:dyDescent="0.25">
      <c r="X49215" s="69"/>
      <c r="Y49215" s="69"/>
      <c r="Z49215" s="69"/>
      <c r="AA49215" s="69"/>
    </row>
    <row r="49216" spans="24:27" x14ac:dyDescent="0.25">
      <c r="X49216" s="69"/>
      <c r="Y49216" s="69"/>
      <c r="Z49216" s="69"/>
      <c r="AA49216" s="69"/>
    </row>
    <row r="49217" spans="24:27" x14ac:dyDescent="0.25">
      <c r="X49217" s="69"/>
      <c r="Y49217" s="69"/>
      <c r="Z49217" s="69"/>
      <c r="AA49217" s="69"/>
    </row>
    <row r="49218" spans="24:27" x14ac:dyDescent="0.25">
      <c r="X49218" s="69"/>
      <c r="Y49218" s="69"/>
      <c r="Z49218" s="69"/>
      <c r="AA49218" s="69"/>
    </row>
    <row r="49219" spans="24:27" x14ac:dyDescent="0.25">
      <c r="X49219" s="69"/>
      <c r="Y49219" s="69"/>
      <c r="Z49219" s="69"/>
      <c r="AA49219" s="69"/>
    </row>
    <row r="49220" spans="24:27" x14ac:dyDescent="0.25">
      <c r="X49220" s="69"/>
      <c r="Y49220" s="69"/>
      <c r="Z49220" s="69"/>
      <c r="AA49220" s="69"/>
    </row>
    <row r="49221" spans="24:27" x14ac:dyDescent="0.25">
      <c r="X49221" s="69"/>
      <c r="Y49221" s="69"/>
      <c r="Z49221" s="69"/>
      <c r="AA49221" s="69"/>
    </row>
    <row r="49222" spans="24:27" x14ac:dyDescent="0.25">
      <c r="X49222" s="69"/>
      <c r="Y49222" s="69"/>
      <c r="Z49222" s="69"/>
      <c r="AA49222" s="69"/>
    </row>
    <row r="49223" spans="24:27" x14ac:dyDescent="0.25">
      <c r="X49223" s="69"/>
      <c r="Y49223" s="69"/>
      <c r="Z49223" s="69"/>
      <c r="AA49223" s="69"/>
    </row>
    <row r="49224" spans="24:27" x14ac:dyDescent="0.25">
      <c r="X49224" s="69"/>
      <c r="Y49224" s="69"/>
      <c r="Z49224" s="69"/>
      <c r="AA49224" s="69"/>
    </row>
    <row r="49225" spans="24:27" x14ac:dyDescent="0.25">
      <c r="X49225" s="69"/>
      <c r="Y49225" s="69"/>
      <c r="Z49225" s="69"/>
      <c r="AA49225" s="69"/>
    </row>
    <row r="49226" spans="24:27" x14ac:dyDescent="0.25">
      <c r="X49226" s="69"/>
      <c r="Y49226" s="69"/>
      <c r="Z49226" s="69"/>
      <c r="AA49226" s="69"/>
    </row>
    <row r="49227" spans="24:27" x14ac:dyDescent="0.25">
      <c r="X49227" s="69"/>
      <c r="Y49227" s="69"/>
      <c r="Z49227" s="69"/>
      <c r="AA49227" s="69"/>
    </row>
    <row r="49228" spans="24:27" x14ac:dyDescent="0.25">
      <c r="X49228" s="69"/>
      <c r="Y49228" s="69"/>
      <c r="Z49228" s="69"/>
      <c r="AA49228" s="69"/>
    </row>
    <row r="49229" spans="24:27" x14ac:dyDescent="0.25">
      <c r="X49229" s="69"/>
      <c r="Y49229" s="69"/>
      <c r="Z49229" s="69"/>
      <c r="AA49229" s="69"/>
    </row>
    <row r="49230" spans="24:27" x14ac:dyDescent="0.25">
      <c r="X49230" s="69"/>
      <c r="Y49230" s="69"/>
      <c r="Z49230" s="69"/>
      <c r="AA49230" s="69"/>
    </row>
    <row r="49231" spans="24:27" x14ac:dyDescent="0.25">
      <c r="X49231" s="69"/>
      <c r="Y49231" s="69"/>
      <c r="Z49231" s="69"/>
      <c r="AA49231" s="69"/>
    </row>
    <row r="49232" spans="24:27" x14ac:dyDescent="0.25">
      <c r="X49232" s="69"/>
      <c r="Y49232" s="69"/>
      <c r="Z49232" s="69"/>
      <c r="AA49232" s="69"/>
    </row>
    <row r="49233" spans="24:27" x14ac:dyDescent="0.25">
      <c r="X49233" s="69"/>
      <c r="Y49233" s="69"/>
      <c r="Z49233" s="69"/>
      <c r="AA49233" s="69"/>
    </row>
    <row r="49234" spans="24:27" x14ac:dyDescent="0.25">
      <c r="X49234" s="69"/>
      <c r="Y49234" s="69"/>
      <c r="Z49234" s="69"/>
      <c r="AA49234" s="69"/>
    </row>
    <row r="49235" spans="24:27" x14ac:dyDescent="0.25">
      <c r="X49235" s="69"/>
      <c r="Y49235" s="69"/>
      <c r="Z49235" s="69"/>
      <c r="AA49235" s="69"/>
    </row>
    <row r="49236" spans="24:27" x14ac:dyDescent="0.25">
      <c r="X49236" s="69"/>
      <c r="Y49236" s="69"/>
      <c r="Z49236" s="69"/>
      <c r="AA49236" s="69"/>
    </row>
    <row r="49237" spans="24:27" x14ac:dyDescent="0.25">
      <c r="X49237" s="69"/>
      <c r="Y49237" s="69"/>
      <c r="Z49237" s="69"/>
      <c r="AA49237" s="69"/>
    </row>
    <row r="49238" spans="24:27" x14ac:dyDescent="0.25">
      <c r="X49238" s="69"/>
      <c r="Y49238" s="69"/>
      <c r="Z49238" s="69"/>
      <c r="AA49238" s="69"/>
    </row>
    <row r="49239" spans="24:27" x14ac:dyDescent="0.25">
      <c r="X49239" s="69"/>
      <c r="Y49239" s="69"/>
      <c r="Z49239" s="69"/>
      <c r="AA49239" s="69"/>
    </row>
    <row r="49240" spans="24:27" x14ac:dyDescent="0.25">
      <c r="X49240" s="69"/>
      <c r="Y49240" s="69"/>
      <c r="Z49240" s="69"/>
      <c r="AA49240" s="69"/>
    </row>
    <row r="49241" spans="24:27" x14ac:dyDescent="0.25">
      <c r="X49241" s="69"/>
      <c r="Y49241" s="69"/>
      <c r="Z49241" s="69"/>
      <c r="AA49241" s="69"/>
    </row>
    <row r="49242" spans="24:27" x14ac:dyDescent="0.25">
      <c r="X49242" s="69"/>
      <c r="Y49242" s="69"/>
      <c r="Z49242" s="69"/>
      <c r="AA49242" s="69"/>
    </row>
    <row r="49243" spans="24:27" x14ac:dyDescent="0.25">
      <c r="X49243" s="69"/>
      <c r="Y49243" s="69"/>
      <c r="Z49243" s="69"/>
      <c r="AA49243" s="69"/>
    </row>
    <row r="49244" spans="24:27" x14ac:dyDescent="0.25">
      <c r="X49244" s="69"/>
      <c r="Y49244" s="69"/>
      <c r="Z49244" s="69"/>
      <c r="AA49244" s="69"/>
    </row>
    <row r="49245" spans="24:27" x14ac:dyDescent="0.25">
      <c r="X49245" s="69"/>
      <c r="Y49245" s="69"/>
      <c r="Z49245" s="69"/>
      <c r="AA49245" s="69"/>
    </row>
    <row r="49246" spans="24:27" x14ac:dyDescent="0.25">
      <c r="X49246" s="69"/>
      <c r="Y49246" s="69"/>
      <c r="Z49246" s="69"/>
      <c r="AA49246" s="69"/>
    </row>
    <row r="49247" spans="24:27" x14ac:dyDescent="0.25">
      <c r="X49247" s="69"/>
      <c r="Y49247" s="69"/>
      <c r="Z49247" s="69"/>
      <c r="AA49247" s="69"/>
    </row>
    <row r="49248" spans="24:27" x14ac:dyDescent="0.25">
      <c r="X49248" s="69"/>
      <c r="Y49248" s="69"/>
      <c r="Z49248" s="69"/>
      <c r="AA49248" s="69"/>
    </row>
    <row r="49249" spans="24:27" x14ac:dyDescent="0.25">
      <c r="X49249" s="69"/>
      <c r="Y49249" s="69"/>
      <c r="Z49249" s="69"/>
      <c r="AA49249" s="69"/>
    </row>
    <row r="49250" spans="24:27" x14ac:dyDescent="0.25">
      <c r="X49250" s="69"/>
      <c r="Y49250" s="69"/>
      <c r="Z49250" s="69"/>
      <c r="AA49250" s="69"/>
    </row>
    <row r="49251" spans="24:27" x14ac:dyDescent="0.25">
      <c r="X49251" s="69"/>
      <c r="Y49251" s="69"/>
      <c r="Z49251" s="69"/>
      <c r="AA49251" s="69"/>
    </row>
    <row r="49252" spans="24:27" x14ac:dyDescent="0.25">
      <c r="X49252" s="69"/>
      <c r="Y49252" s="69"/>
      <c r="Z49252" s="69"/>
      <c r="AA49252" s="69"/>
    </row>
    <row r="49253" spans="24:27" x14ac:dyDescent="0.25">
      <c r="X49253" s="69"/>
      <c r="Y49253" s="69"/>
      <c r="Z49253" s="69"/>
      <c r="AA49253" s="69"/>
    </row>
    <row r="49254" spans="24:27" x14ac:dyDescent="0.25">
      <c r="X49254" s="69"/>
      <c r="Y49254" s="69"/>
      <c r="Z49254" s="69"/>
      <c r="AA49254" s="69"/>
    </row>
    <row r="49255" spans="24:27" x14ac:dyDescent="0.25">
      <c r="X49255" s="69"/>
      <c r="Y49255" s="69"/>
      <c r="Z49255" s="69"/>
      <c r="AA49255" s="69"/>
    </row>
    <row r="49256" spans="24:27" x14ac:dyDescent="0.25">
      <c r="X49256" s="69"/>
      <c r="Y49256" s="69"/>
      <c r="Z49256" s="69"/>
      <c r="AA49256" s="69"/>
    </row>
    <row r="49257" spans="24:27" x14ac:dyDescent="0.25">
      <c r="X49257" s="69"/>
      <c r="Y49257" s="69"/>
      <c r="Z49257" s="69"/>
      <c r="AA49257" s="69"/>
    </row>
    <row r="49258" spans="24:27" x14ac:dyDescent="0.25">
      <c r="X49258" s="69"/>
      <c r="Y49258" s="69"/>
      <c r="Z49258" s="69"/>
      <c r="AA49258" s="69"/>
    </row>
    <row r="49259" spans="24:27" x14ac:dyDescent="0.25">
      <c r="X49259" s="69"/>
      <c r="Y49259" s="69"/>
      <c r="Z49259" s="69"/>
      <c r="AA49259" s="69"/>
    </row>
    <row r="49260" spans="24:27" x14ac:dyDescent="0.25">
      <c r="X49260" s="69"/>
      <c r="Y49260" s="69"/>
      <c r="Z49260" s="69"/>
      <c r="AA49260" s="69"/>
    </row>
    <row r="49261" spans="24:27" x14ac:dyDescent="0.25">
      <c r="X49261" s="69"/>
      <c r="Y49261" s="69"/>
      <c r="Z49261" s="69"/>
      <c r="AA49261" s="69"/>
    </row>
    <row r="49262" spans="24:27" x14ac:dyDescent="0.25">
      <c r="X49262" s="69"/>
      <c r="Y49262" s="69"/>
      <c r="Z49262" s="69"/>
      <c r="AA49262" s="69"/>
    </row>
    <row r="49263" spans="24:27" x14ac:dyDescent="0.25">
      <c r="X49263" s="69"/>
      <c r="Y49263" s="69"/>
      <c r="Z49263" s="69"/>
      <c r="AA49263" s="69"/>
    </row>
    <row r="49264" spans="24:27" x14ac:dyDescent="0.25">
      <c r="X49264" s="69"/>
      <c r="Y49264" s="69"/>
      <c r="Z49264" s="69"/>
      <c r="AA49264" s="69"/>
    </row>
    <row r="49265" spans="24:27" x14ac:dyDescent="0.25">
      <c r="X49265" s="69"/>
      <c r="Y49265" s="69"/>
      <c r="Z49265" s="69"/>
      <c r="AA49265" s="69"/>
    </row>
    <row r="49266" spans="24:27" x14ac:dyDescent="0.25">
      <c r="X49266" s="69"/>
      <c r="Y49266" s="69"/>
      <c r="Z49266" s="69"/>
      <c r="AA49266" s="69"/>
    </row>
    <row r="49267" spans="24:27" x14ac:dyDescent="0.25">
      <c r="X49267" s="69"/>
      <c r="Y49267" s="69"/>
      <c r="Z49267" s="69"/>
      <c r="AA49267" s="69"/>
    </row>
    <row r="49268" spans="24:27" x14ac:dyDescent="0.25">
      <c r="X49268" s="69"/>
      <c r="Y49268" s="69"/>
      <c r="Z49268" s="69"/>
      <c r="AA49268" s="69"/>
    </row>
    <row r="49269" spans="24:27" x14ac:dyDescent="0.25">
      <c r="X49269" s="69"/>
      <c r="Y49269" s="69"/>
      <c r="Z49269" s="69"/>
      <c r="AA49269" s="69"/>
    </row>
    <row r="49270" spans="24:27" x14ac:dyDescent="0.25">
      <c r="X49270" s="69"/>
      <c r="Y49270" s="69"/>
      <c r="Z49270" s="69"/>
      <c r="AA49270" s="69"/>
    </row>
    <row r="49271" spans="24:27" x14ac:dyDescent="0.25">
      <c r="X49271" s="69"/>
      <c r="Y49271" s="69"/>
      <c r="Z49271" s="69"/>
      <c r="AA49271" s="69"/>
    </row>
    <row r="49272" spans="24:27" x14ac:dyDescent="0.25">
      <c r="X49272" s="69"/>
      <c r="Y49272" s="69"/>
      <c r="Z49272" s="69"/>
      <c r="AA49272" s="69"/>
    </row>
    <row r="49273" spans="24:27" x14ac:dyDescent="0.25">
      <c r="X49273" s="69"/>
      <c r="Y49273" s="69"/>
      <c r="Z49273" s="69"/>
      <c r="AA49273" s="69"/>
    </row>
    <row r="49274" spans="24:27" x14ac:dyDescent="0.25">
      <c r="X49274" s="69"/>
      <c r="Y49274" s="69"/>
      <c r="Z49274" s="69"/>
      <c r="AA49274" s="69"/>
    </row>
    <row r="49275" spans="24:27" x14ac:dyDescent="0.25">
      <c r="X49275" s="69"/>
      <c r="Y49275" s="69"/>
      <c r="Z49275" s="69"/>
      <c r="AA49275" s="69"/>
    </row>
    <row r="49276" spans="24:27" x14ac:dyDescent="0.25">
      <c r="X49276" s="69"/>
      <c r="Y49276" s="69"/>
      <c r="Z49276" s="69"/>
      <c r="AA49276" s="69"/>
    </row>
    <row r="49277" spans="24:27" x14ac:dyDescent="0.25">
      <c r="X49277" s="69"/>
      <c r="Y49277" s="69"/>
      <c r="Z49277" s="69"/>
      <c r="AA49277" s="69"/>
    </row>
    <row r="49278" spans="24:27" x14ac:dyDescent="0.25">
      <c r="X49278" s="69"/>
      <c r="Y49278" s="69"/>
      <c r="Z49278" s="69"/>
      <c r="AA49278" s="69"/>
    </row>
    <row r="49279" spans="24:27" x14ac:dyDescent="0.25">
      <c r="X49279" s="69"/>
      <c r="Y49279" s="69"/>
      <c r="Z49279" s="69"/>
      <c r="AA49279" s="69"/>
    </row>
    <row r="49280" spans="24:27" x14ac:dyDescent="0.25">
      <c r="X49280" s="69"/>
      <c r="Y49280" s="69"/>
      <c r="Z49280" s="69"/>
      <c r="AA49280" s="69"/>
    </row>
    <row r="49281" spans="24:27" x14ac:dyDescent="0.25">
      <c r="X49281" s="69"/>
      <c r="Y49281" s="69"/>
      <c r="Z49281" s="69"/>
      <c r="AA49281" s="69"/>
    </row>
    <row r="49282" spans="24:27" x14ac:dyDescent="0.25">
      <c r="X49282" s="69"/>
      <c r="Y49282" s="69"/>
      <c r="Z49282" s="69"/>
      <c r="AA49282" s="69"/>
    </row>
    <row r="49283" spans="24:27" x14ac:dyDescent="0.25">
      <c r="X49283" s="69"/>
      <c r="Y49283" s="69"/>
      <c r="Z49283" s="69"/>
      <c r="AA49283" s="69"/>
    </row>
    <row r="49284" spans="24:27" x14ac:dyDescent="0.25">
      <c r="X49284" s="69"/>
      <c r="Y49284" s="69"/>
      <c r="Z49284" s="69"/>
      <c r="AA49284" s="69"/>
    </row>
    <row r="49285" spans="24:27" x14ac:dyDescent="0.25">
      <c r="X49285" s="69"/>
      <c r="Y49285" s="69"/>
      <c r="Z49285" s="69"/>
      <c r="AA49285" s="69"/>
    </row>
    <row r="49286" spans="24:27" x14ac:dyDescent="0.25">
      <c r="X49286" s="69"/>
      <c r="Y49286" s="69"/>
      <c r="Z49286" s="69"/>
      <c r="AA49286" s="69"/>
    </row>
    <row r="49287" spans="24:27" x14ac:dyDescent="0.25">
      <c r="X49287" s="69"/>
      <c r="Y49287" s="69"/>
      <c r="Z49287" s="69"/>
      <c r="AA49287" s="69"/>
    </row>
    <row r="49288" spans="24:27" x14ac:dyDescent="0.25">
      <c r="X49288" s="69"/>
      <c r="Y49288" s="69"/>
      <c r="Z49288" s="69"/>
      <c r="AA49288" s="69"/>
    </row>
    <row r="49289" spans="24:27" x14ac:dyDescent="0.25">
      <c r="X49289" s="69"/>
      <c r="Y49289" s="69"/>
      <c r="Z49289" s="69"/>
      <c r="AA49289" s="69"/>
    </row>
    <row r="49290" spans="24:27" x14ac:dyDescent="0.25">
      <c r="X49290" s="69"/>
      <c r="Y49290" s="69"/>
      <c r="Z49290" s="69"/>
      <c r="AA49290" s="69"/>
    </row>
    <row r="49291" spans="24:27" x14ac:dyDescent="0.25">
      <c r="X49291" s="69"/>
      <c r="Y49291" s="69"/>
      <c r="Z49291" s="69"/>
      <c r="AA49291" s="69"/>
    </row>
    <row r="49292" spans="24:27" x14ac:dyDescent="0.25">
      <c r="X49292" s="69"/>
      <c r="Y49292" s="69"/>
      <c r="Z49292" s="69"/>
      <c r="AA49292" s="69"/>
    </row>
    <row r="49293" spans="24:27" x14ac:dyDescent="0.25">
      <c r="X49293" s="69"/>
      <c r="Y49293" s="69"/>
      <c r="Z49293" s="69"/>
      <c r="AA49293" s="69"/>
    </row>
    <row r="49294" spans="24:27" x14ac:dyDescent="0.25">
      <c r="X49294" s="69"/>
      <c r="Y49294" s="69"/>
      <c r="Z49294" s="69"/>
      <c r="AA49294" s="69"/>
    </row>
    <row r="49295" spans="24:27" x14ac:dyDescent="0.25">
      <c r="X49295" s="69"/>
      <c r="Y49295" s="69"/>
      <c r="Z49295" s="69"/>
      <c r="AA49295" s="69"/>
    </row>
    <row r="49296" spans="24:27" x14ac:dyDescent="0.25">
      <c r="X49296" s="69"/>
      <c r="Y49296" s="69"/>
      <c r="Z49296" s="69"/>
      <c r="AA49296" s="69"/>
    </row>
    <row r="49297" spans="24:27" x14ac:dyDescent="0.25">
      <c r="X49297" s="69"/>
      <c r="Y49297" s="69"/>
      <c r="Z49297" s="69"/>
      <c r="AA49297" s="69"/>
    </row>
    <row r="49298" spans="24:27" x14ac:dyDescent="0.25">
      <c r="X49298" s="69"/>
      <c r="Y49298" s="69"/>
      <c r="Z49298" s="69"/>
      <c r="AA49298" s="69"/>
    </row>
    <row r="49299" spans="24:27" x14ac:dyDescent="0.25">
      <c r="X49299" s="69"/>
      <c r="Y49299" s="69"/>
      <c r="Z49299" s="69"/>
      <c r="AA49299" s="69"/>
    </row>
    <row r="49300" spans="24:27" x14ac:dyDescent="0.25">
      <c r="X49300" s="69"/>
      <c r="Y49300" s="69"/>
      <c r="Z49300" s="69"/>
      <c r="AA49300" s="69"/>
    </row>
    <row r="49301" spans="24:27" x14ac:dyDescent="0.25">
      <c r="X49301" s="69"/>
      <c r="Y49301" s="69"/>
      <c r="Z49301" s="69"/>
      <c r="AA49301" s="69"/>
    </row>
    <row r="49302" spans="24:27" x14ac:dyDescent="0.25">
      <c r="X49302" s="69"/>
      <c r="Y49302" s="69"/>
      <c r="Z49302" s="69"/>
      <c r="AA49302" s="69"/>
    </row>
    <row r="49303" spans="24:27" x14ac:dyDescent="0.25">
      <c r="X49303" s="69"/>
      <c r="Y49303" s="69"/>
      <c r="Z49303" s="69"/>
      <c r="AA49303" s="69"/>
    </row>
    <row r="49304" spans="24:27" x14ac:dyDescent="0.25">
      <c r="X49304" s="69"/>
      <c r="Y49304" s="69"/>
      <c r="Z49304" s="69"/>
      <c r="AA49304" s="69"/>
    </row>
    <row r="49305" spans="24:27" x14ac:dyDescent="0.25">
      <c r="X49305" s="69"/>
      <c r="Y49305" s="69"/>
      <c r="Z49305" s="69"/>
      <c r="AA49305" s="69"/>
    </row>
    <row r="49306" spans="24:27" x14ac:dyDescent="0.25">
      <c r="X49306" s="69"/>
      <c r="Y49306" s="69"/>
      <c r="Z49306" s="69"/>
      <c r="AA49306" s="69"/>
    </row>
    <row r="49307" spans="24:27" x14ac:dyDescent="0.25">
      <c r="X49307" s="69"/>
      <c r="Y49307" s="69"/>
      <c r="Z49307" s="69"/>
      <c r="AA49307" s="69"/>
    </row>
    <row r="49308" spans="24:27" x14ac:dyDescent="0.25">
      <c r="X49308" s="69"/>
      <c r="Y49308" s="69"/>
      <c r="Z49308" s="69"/>
      <c r="AA49308" s="69"/>
    </row>
    <row r="49309" spans="24:27" x14ac:dyDescent="0.25">
      <c r="X49309" s="69"/>
      <c r="Y49309" s="69"/>
      <c r="Z49309" s="69"/>
      <c r="AA49309" s="69"/>
    </row>
    <row r="49310" spans="24:27" x14ac:dyDescent="0.25">
      <c r="X49310" s="69"/>
      <c r="Y49310" s="69"/>
      <c r="Z49310" s="69"/>
      <c r="AA49310" s="69"/>
    </row>
    <row r="49311" spans="24:27" x14ac:dyDescent="0.25">
      <c r="X49311" s="69"/>
      <c r="Y49311" s="69"/>
      <c r="Z49311" s="69"/>
      <c r="AA49311" s="69"/>
    </row>
    <row r="49312" spans="24:27" x14ac:dyDescent="0.25">
      <c r="X49312" s="69"/>
      <c r="Y49312" s="69"/>
      <c r="Z49312" s="69"/>
      <c r="AA49312" s="69"/>
    </row>
    <row r="49313" spans="24:27" x14ac:dyDescent="0.25">
      <c r="X49313" s="69"/>
      <c r="Y49313" s="69"/>
      <c r="Z49313" s="69"/>
      <c r="AA49313" s="69"/>
    </row>
    <row r="49314" spans="24:27" x14ac:dyDescent="0.25">
      <c r="X49314" s="69"/>
      <c r="Y49314" s="69"/>
      <c r="Z49314" s="69"/>
      <c r="AA49314" s="69"/>
    </row>
    <row r="49315" spans="24:27" x14ac:dyDescent="0.25">
      <c r="X49315" s="69"/>
      <c r="Y49315" s="69"/>
      <c r="Z49315" s="69"/>
      <c r="AA49315" s="69"/>
    </row>
    <row r="49316" spans="24:27" x14ac:dyDescent="0.25">
      <c r="X49316" s="69"/>
      <c r="Y49316" s="69"/>
      <c r="Z49316" s="69"/>
      <c r="AA49316" s="69"/>
    </row>
    <row r="49317" spans="24:27" x14ac:dyDescent="0.25">
      <c r="X49317" s="69"/>
      <c r="Y49317" s="69"/>
      <c r="Z49317" s="69"/>
      <c r="AA49317" s="69"/>
    </row>
    <row r="49318" spans="24:27" x14ac:dyDescent="0.25">
      <c r="X49318" s="69"/>
      <c r="Y49318" s="69"/>
      <c r="Z49318" s="69"/>
      <c r="AA49318" s="69"/>
    </row>
    <row r="49319" spans="24:27" x14ac:dyDescent="0.25">
      <c r="X49319" s="69"/>
      <c r="Y49319" s="69"/>
      <c r="Z49319" s="69"/>
      <c r="AA49319" s="69"/>
    </row>
    <row r="49320" spans="24:27" x14ac:dyDescent="0.25">
      <c r="X49320" s="69"/>
      <c r="Y49320" s="69"/>
      <c r="Z49320" s="69"/>
      <c r="AA49320" s="69"/>
    </row>
    <row r="49321" spans="24:27" x14ac:dyDescent="0.25">
      <c r="X49321" s="69"/>
      <c r="Y49321" s="69"/>
      <c r="Z49321" s="69"/>
      <c r="AA49321" s="69"/>
    </row>
    <row r="49322" spans="24:27" x14ac:dyDescent="0.25">
      <c r="X49322" s="69"/>
      <c r="Y49322" s="69"/>
      <c r="Z49322" s="69"/>
      <c r="AA49322" s="69"/>
    </row>
    <row r="49323" spans="24:27" x14ac:dyDescent="0.25">
      <c r="X49323" s="69"/>
      <c r="Y49323" s="69"/>
      <c r="Z49323" s="69"/>
      <c r="AA49323" s="69"/>
    </row>
    <row r="49324" spans="24:27" x14ac:dyDescent="0.25">
      <c r="X49324" s="69"/>
      <c r="Y49324" s="69"/>
      <c r="Z49324" s="69"/>
      <c r="AA49324" s="69"/>
    </row>
    <row r="49325" spans="24:27" x14ac:dyDescent="0.25">
      <c r="X49325" s="69"/>
      <c r="Y49325" s="69"/>
      <c r="Z49325" s="69"/>
      <c r="AA49325" s="69"/>
    </row>
    <row r="49326" spans="24:27" x14ac:dyDescent="0.25">
      <c r="X49326" s="69"/>
      <c r="Y49326" s="69"/>
      <c r="Z49326" s="69"/>
      <c r="AA49326" s="69"/>
    </row>
    <row r="49327" spans="24:27" x14ac:dyDescent="0.25">
      <c r="X49327" s="69"/>
      <c r="Y49327" s="69"/>
      <c r="Z49327" s="69"/>
      <c r="AA49327" s="69"/>
    </row>
    <row r="49328" spans="24:27" x14ac:dyDescent="0.25">
      <c r="X49328" s="69"/>
      <c r="Y49328" s="69"/>
      <c r="Z49328" s="69"/>
      <c r="AA49328" s="69"/>
    </row>
    <row r="49329" spans="24:27" x14ac:dyDescent="0.25">
      <c r="X49329" s="69"/>
      <c r="Y49329" s="69"/>
      <c r="Z49329" s="69"/>
      <c r="AA49329" s="69"/>
    </row>
    <row r="49330" spans="24:27" x14ac:dyDescent="0.25">
      <c r="X49330" s="69"/>
      <c r="Y49330" s="69"/>
      <c r="Z49330" s="69"/>
      <c r="AA49330" s="69"/>
    </row>
    <row r="49331" spans="24:27" x14ac:dyDescent="0.25">
      <c r="X49331" s="69"/>
      <c r="Y49331" s="69"/>
      <c r="Z49331" s="69"/>
      <c r="AA49331" s="69"/>
    </row>
    <row r="49332" spans="24:27" x14ac:dyDescent="0.25">
      <c r="X49332" s="69"/>
      <c r="Y49332" s="69"/>
      <c r="Z49332" s="69"/>
      <c r="AA49332" s="69"/>
    </row>
    <row r="49333" spans="24:27" x14ac:dyDescent="0.25">
      <c r="X49333" s="69"/>
      <c r="Y49333" s="69"/>
      <c r="Z49333" s="69"/>
      <c r="AA49333" s="69"/>
    </row>
    <row r="49334" spans="24:27" x14ac:dyDescent="0.25">
      <c r="X49334" s="69"/>
      <c r="Y49334" s="69"/>
      <c r="Z49334" s="69"/>
      <c r="AA49334" s="69"/>
    </row>
    <row r="49335" spans="24:27" x14ac:dyDescent="0.25">
      <c r="X49335" s="69"/>
      <c r="Y49335" s="69"/>
      <c r="Z49335" s="69"/>
      <c r="AA49335" s="69"/>
    </row>
    <row r="49336" spans="24:27" x14ac:dyDescent="0.25">
      <c r="X49336" s="69"/>
      <c r="Y49336" s="69"/>
      <c r="Z49336" s="69"/>
      <c r="AA49336" s="69"/>
    </row>
    <row r="49337" spans="24:27" x14ac:dyDescent="0.25">
      <c r="X49337" s="69"/>
      <c r="Y49337" s="69"/>
      <c r="Z49337" s="69"/>
      <c r="AA49337" s="69"/>
    </row>
    <row r="49338" spans="24:27" x14ac:dyDescent="0.25">
      <c r="X49338" s="69"/>
      <c r="Y49338" s="69"/>
      <c r="Z49338" s="69"/>
      <c r="AA49338" s="69"/>
    </row>
    <row r="49339" spans="24:27" x14ac:dyDescent="0.25">
      <c r="X49339" s="69"/>
      <c r="Y49339" s="69"/>
      <c r="Z49339" s="69"/>
      <c r="AA49339" s="69"/>
    </row>
    <row r="49340" spans="24:27" x14ac:dyDescent="0.25">
      <c r="X49340" s="69"/>
      <c r="Y49340" s="69"/>
      <c r="Z49340" s="69"/>
      <c r="AA49340" s="69"/>
    </row>
    <row r="49341" spans="24:27" x14ac:dyDescent="0.25">
      <c r="X49341" s="69"/>
      <c r="Y49341" s="69"/>
      <c r="Z49341" s="69"/>
      <c r="AA49341" s="69"/>
    </row>
    <row r="49342" spans="24:27" x14ac:dyDescent="0.25">
      <c r="X49342" s="69"/>
      <c r="Y49342" s="69"/>
      <c r="Z49342" s="69"/>
      <c r="AA49342" s="69"/>
    </row>
    <row r="49343" spans="24:27" x14ac:dyDescent="0.25">
      <c r="X49343" s="69"/>
      <c r="Y49343" s="69"/>
      <c r="Z49343" s="69"/>
      <c r="AA49343" s="69"/>
    </row>
    <row r="49344" spans="24:27" x14ac:dyDescent="0.25">
      <c r="X49344" s="69"/>
      <c r="Y49344" s="69"/>
      <c r="Z49344" s="69"/>
      <c r="AA49344" s="69"/>
    </row>
    <row r="49345" spans="24:27" x14ac:dyDescent="0.25">
      <c r="X49345" s="69"/>
      <c r="Y49345" s="69"/>
      <c r="Z49345" s="69"/>
      <c r="AA49345" s="69"/>
    </row>
    <row r="49346" spans="24:27" x14ac:dyDescent="0.25">
      <c r="X49346" s="69"/>
      <c r="Y49346" s="69"/>
      <c r="Z49346" s="69"/>
      <c r="AA49346" s="69"/>
    </row>
    <row r="49347" spans="24:27" x14ac:dyDescent="0.25">
      <c r="X49347" s="69"/>
      <c r="Y49347" s="69"/>
      <c r="Z49347" s="69"/>
      <c r="AA49347" s="69"/>
    </row>
    <row r="49348" spans="24:27" x14ac:dyDescent="0.25">
      <c r="X49348" s="69"/>
      <c r="Y49348" s="69"/>
      <c r="Z49348" s="69"/>
      <c r="AA49348" s="69"/>
    </row>
    <row r="49349" spans="24:27" x14ac:dyDescent="0.25">
      <c r="X49349" s="69"/>
      <c r="Y49349" s="69"/>
      <c r="Z49349" s="69"/>
      <c r="AA49349" s="69"/>
    </row>
    <row r="49350" spans="24:27" x14ac:dyDescent="0.25">
      <c r="X49350" s="69"/>
      <c r="Y49350" s="69"/>
      <c r="Z49350" s="69"/>
      <c r="AA49350" s="69"/>
    </row>
    <row r="49351" spans="24:27" x14ac:dyDescent="0.25">
      <c r="X49351" s="69"/>
      <c r="Y49351" s="69"/>
      <c r="Z49351" s="69"/>
      <c r="AA49351" s="69"/>
    </row>
    <row r="49352" spans="24:27" x14ac:dyDescent="0.25">
      <c r="X49352" s="69"/>
      <c r="Y49352" s="69"/>
      <c r="Z49352" s="69"/>
      <c r="AA49352" s="69"/>
    </row>
    <row r="49353" spans="24:27" x14ac:dyDescent="0.25">
      <c r="X49353" s="69"/>
      <c r="Y49353" s="69"/>
      <c r="Z49353" s="69"/>
      <c r="AA49353" s="69"/>
    </row>
    <row r="49354" spans="24:27" x14ac:dyDescent="0.25">
      <c r="X49354" s="69"/>
      <c r="Y49354" s="69"/>
      <c r="Z49354" s="69"/>
      <c r="AA49354" s="69"/>
    </row>
    <row r="49355" spans="24:27" x14ac:dyDescent="0.25">
      <c r="X49355" s="69"/>
      <c r="Y49355" s="69"/>
      <c r="Z49355" s="69"/>
      <c r="AA49355" s="69"/>
    </row>
    <row r="49356" spans="24:27" x14ac:dyDescent="0.25">
      <c r="X49356" s="69"/>
      <c r="Y49356" s="69"/>
      <c r="Z49356" s="69"/>
      <c r="AA49356" s="69"/>
    </row>
    <row r="49357" spans="24:27" x14ac:dyDescent="0.25">
      <c r="X49357" s="69"/>
      <c r="Y49357" s="69"/>
      <c r="Z49357" s="69"/>
      <c r="AA49357" s="69"/>
    </row>
    <row r="49358" spans="24:27" x14ac:dyDescent="0.25">
      <c r="X49358" s="69"/>
      <c r="Y49358" s="69"/>
      <c r="Z49358" s="69"/>
      <c r="AA49358" s="69"/>
    </row>
    <row r="49359" spans="24:27" x14ac:dyDescent="0.25">
      <c r="X49359" s="69"/>
      <c r="Y49359" s="69"/>
      <c r="Z49359" s="69"/>
      <c r="AA49359" s="69"/>
    </row>
    <row r="49360" spans="24:27" x14ac:dyDescent="0.25">
      <c r="X49360" s="69"/>
      <c r="Y49360" s="69"/>
      <c r="Z49360" s="69"/>
      <c r="AA49360" s="69"/>
    </row>
    <row r="49361" spans="24:27" x14ac:dyDescent="0.25">
      <c r="X49361" s="69"/>
      <c r="Y49361" s="69"/>
      <c r="Z49361" s="69"/>
      <c r="AA49361" s="69"/>
    </row>
    <row r="49362" spans="24:27" x14ac:dyDescent="0.25">
      <c r="X49362" s="69"/>
      <c r="Y49362" s="69"/>
      <c r="Z49362" s="69"/>
      <c r="AA49362" s="69"/>
    </row>
    <row r="49363" spans="24:27" x14ac:dyDescent="0.25">
      <c r="X49363" s="69"/>
      <c r="Y49363" s="69"/>
      <c r="Z49363" s="69"/>
      <c r="AA49363" s="69"/>
    </row>
    <row r="49364" spans="24:27" x14ac:dyDescent="0.25">
      <c r="X49364" s="69"/>
      <c r="Y49364" s="69"/>
      <c r="Z49364" s="69"/>
      <c r="AA49364" s="69"/>
    </row>
    <row r="49365" spans="24:27" x14ac:dyDescent="0.25">
      <c r="X49365" s="69"/>
      <c r="Y49365" s="69"/>
      <c r="Z49365" s="69"/>
      <c r="AA49365" s="69"/>
    </row>
    <row r="49366" spans="24:27" x14ac:dyDescent="0.25">
      <c r="X49366" s="69"/>
      <c r="Y49366" s="69"/>
      <c r="Z49366" s="69"/>
      <c r="AA49366" s="69"/>
    </row>
    <row r="49367" spans="24:27" x14ac:dyDescent="0.25">
      <c r="X49367" s="69"/>
      <c r="Y49367" s="69"/>
      <c r="Z49367" s="69"/>
      <c r="AA49367" s="69"/>
    </row>
    <row r="49368" spans="24:27" x14ac:dyDescent="0.25">
      <c r="X49368" s="69"/>
      <c r="Y49368" s="69"/>
      <c r="Z49368" s="69"/>
      <c r="AA49368" s="69"/>
    </row>
    <row r="49369" spans="24:27" x14ac:dyDescent="0.25">
      <c r="X49369" s="69"/>
      <c r="Y49369" s="69"/>
      <c r="Z49369" s="69"/>
      <c r="AA49369" s="69"/>
    </row>
    <row r="49370" spans="24:27" x14ac:dyDescent="0.25">
      <c r="X49370" s="69"/>
      <c r="Y49370" s="69"/>
      <c r="Z49370" s="69"/>
      <c r="AA49370" s="69"/>
    </row>
    <row r="49371" spans="24:27" x14ac:dyDescent="0.25">
      <c r="X49371" s="69"/>
      <c r="Y49371" s="69"/>
      <c r="Z49371" s="69"/>
      <c r="AA49371" s="69"/>
    </row>
    <row r="49372" spans="24:27" x14ac:dyDescent="0.25">
      <c r="X49372" s="69"/>
      <c r="Y49372" s="69"/>
      <c r="Z49372" s="69"/>
      <c r="AA49372" s="69"/>
    </row>
    <row r="49373" spans="24:27" x14ac:dyDescent="0.25">
      <c r="X49373" s="69"/>
      <c r="Y49373" s="69"/>
      <c r="Z49373" s="69"/>
      <c r="AA49373" s="69"/>
    </row>
    <row r="49374" spans="24:27" x14ac:dyDescent="0.25">
      <c r="X49374" s="69"/>
      <c r="Y49374" s="69"/>
      <c r="Z49374" s="69"/>
      <c r="AA49374" s="69"/>
    </row>
    <row r="49375" spans="24:27" x14ac:dyDescent="0.25">
      <c r="X49375" s="69"/>
      <c r="Y49375" s="69"/>
      <c r="Z49375" s="69"/>
      <c r="AA49375" s="69"/>
    </row>
    <row r="49376" spans="24:27" x14ac:dyDescent="0.25">
      <c r="X49376" s="69"/>
      <c r="Y49376" s="69"/>
      <c r="Z49376" s="69"/>
      <c r="AA49376" s="69"/>
    </row>
    <row r="49377" spans="24:27" x14ac:dyDescent="0.25">
      <c r="X49377" s="69"/>
      <c r="Y49377" s="69"/>
      <c r="Z49377" s="69"/>
      <c r="AA49377" s="69"/>
    </row>
    <row r="49378" spans="24:27" x14ac:dyDescent="0.25">
      <c r="X49378" s="69"/>
      <c r="Y49378" s="69"/>
      <c r="Z49378" s="69"/>
      <c r="AA49378" s="69"/>
    </row>
    <row r="49379" spans="24:27" x14ac:dyDescent="0.25">
      <c r="X49379" s="69"/>
      <c r="Y49379" s="69"/>
      <c r="Z49379" s="69"/>
      <c r="AA49379" s="69"/>
    </row>
    <row r="49380" spans="24:27" x14ac:dyDescent="0.25">
      <c r="X49380" s="69"/>
      <c r="Y49380" s="69"/>
      <c r="Z49380" s="69"/>
      <c r="AA49380" s="69"/>
    </row>
    <row r="49381" spans="24:27" x14ac:dyDescent="0.25">
      <c r="X49381" s="69"/>
      <c r="Y49381" s="69"/>
      <c r="Z49381" s="69"/>
      <c r="AA49381" s="69"/>
    </row>
    <row r="49382" spans="24:27" x14ac:dyDescent="0.25">
      <c r="X49382" s="69"/>
      <c r="Y49382" s="69"/>
      <c r="Z49382" s="69"/>
      <c r="AA49382" s="69"/>
    </row>
    <row r="49383" spans="24:27" x14ac:dyDescent="0.25">
      <c r="X49383" s="69"/>
      <c r="Y49383" s="69"/>
      <c r="Z49383" s="69"/>
      <c r="AA49383" s="69"/>
    </row>
    <row r="49384" spans="24:27" x14ac:dyDescent="0.25">
      <c r="X49384" s="69"/>
      <c r="Y49384" s="69"/>
      <c r="Z49384" s="69"/>
      <c r="AA49384" s="69"/>
    </row>
    <row r="49385" spans="24:27" x14ac:dyDescent="0.25">
      <c r="X49385" s="69"/>
      <c r="Y49385" s="69"/>
      <c r="Z49385" s="69"/>
      <c r="AA49385" s="69"/>
    </row>
    <row r="49386" spans="24:27" x14ac:dyDescent="0.25">
      <c r="X49386" s="69"/>
      <c r="Y49386" s="69"/>
      <c r="Z49386" s="69"/>
      <c r="AA49386" s="69"/>
    </row>
    <row r="49387" spans="24:27" x14ac:dyDescent="0.25">
      <c r="X49387" s="69"/>
      <c r="Y49387" s="69"/>
      <c r="Z49387" s="69"/>
      <c r="AA49387" s="69"/>
    </row>
    <row r="49388" spans="24:27" x14ac:dyDescent="0.25">
      <c r="X49388" s="69"/>
      <c r="Y49388" s="69"/>
      <c r="Z49388" s="69"/>
      <c r="AA49388" s="69"/>
    </row>
    <row r="49389" spans="24:27" x14ac:dyDescent="0.25">
      <c r="X49389" s="69"/>
      <c r="Y49389" s="69"/>
      <c r="Z49389" s="69"/>
      <c r="AA49389" s="69"/>
    </row>
    <row r="49390" spans="24:27" x14ac:dyDescent="0.25">
      <c r="X49390" s="69"/>
      <c r="Y49390" s="69"/>
      <c r="Z49390" s="69"/>
      <c r="AA49390" s="69"/>
    </row>
    <row r="49391" spans="24:27" x14ac:dyDescent="0.25">
      <c r="X49391" s="69"/>
      <c r="Y49391" s="69"/>
      <c r="Z49391" s="69"/>
      <c r="AA49391" s="69"/>
    </row>
    <row r="49392" spans="24:27" x14ac:dyDescent="0.25">
      <c r="X49392" s="69"/>
      <c r="Y49392" s="69"/>
      <c r="Z49392" s="69"/>
      <c r="AA49392" s="69"/>
    </row>
    <row r="49393" spans="24:27" x14ac:dyDescent="0.25">
      <c r="X49393" s="69"/>
      <c r="Y49393" s="69"/>
      <c r="Z49393" s="69"/>
      <c r="AA49393" s="69"/>
    </row>
    <row r="49394" spans="24:27" x14ac:dyDescent="0.25">
      <c r="X49394" s="69"/>
      <c r="Y49394" s="69"/>
      <c r="Z49394" s="69"/>
      <c r="AA49394" s="69"/>
    </row>
    <row r="49395" spans="24:27" x14ac:dyDescent="0.25">
      <c r="X49395" s="69"/>
      <c r="Y49395" s="69"/>
      <c r="Z49395" s="69"/>
      <c r="AA49395" s="69"/>
    </row>
    <row r="49396" spans="24:27" x14ac:dyDescent="0.25">
      <c r="X49396" s="69"/>
      <c r="Y49396" s="69"/>
      <c r="Z49396" s="69"/>
      <c r="AA49396" s="69"/>
    </row>
    <row r="49397" spans="24:27" x14ac:dyDescent="0.25">
      <c r="X49397" s="69"/>
      <c r="Y49397" s="69"/>
      <c r="Z49397" s="69"/>
      <c r="AA49397" s="69"/>
    </row>
    <row r="49398" spans="24:27" x14ac:dyDescent="0.25">
      <c r="X49398" s="69"/>
      <c r="Y49398" s="69"/>
      <c r="Z49398" s="69"/>
      <c r="AA49398" s="69"/>
    </row>
    <row r="49399" spans="24:27" x14ac:dyDescent="0.25">
      <c r="X49399" s="69"/>
      <c r="Y49399" s="69"/>
      <c r="Z49399" s="69"/>
      <c r="AA49399" s="69"/>
    </row>
    <row r="49400" spans="24:27" x14ac:dyDescent="0.25">
      <c r="X49400" s="69"/>
      <c r="Y49400" s="69"/>
      <c r="Z49400" s="69"/>
      <c r="AA49400" s="69"/>
    </row>
    <row r="49401" spans="24:27" x14ac:dyDescent="0.25">
      <c r="X49401" s="69"/>
      <c r="Y49401" s="69"/>
      <c r="Z49401" s="69"/>
      <c r="AA49401" s="69"/>
    </row>
    <row r="49402" spans="24:27" x14ac:dyDescent="0.25">
      <c r="X49402" s="69"/>
      <c r="Y49402" s="69"/>
      <c r="Z49402" s="69"/>
      <c r="AA49402" s="69"/>
    </row>
    <row r="49403" spans="24:27" x14ac:dyDescent="0.25">
      <c r="X49403" s="69"/>
      <c r="Y49403" s="69"/>
      <c r="Z49403" s="69"/>
      <c r="AA49403" s="69"/>
    </row>
    <row r="49404" spans="24:27" x14ac:dyDescent="0.25">
      <c r="X49404" s="69"/>
      <c r="Y49404" s="69"/>
      <c r="Z49404" s="69"/>
      <c r="AA49404" s="69"/>
    </row>
    <row r="49405" spans="24:27" x14ac:dyDescent="0.25">
      <c r="X49405" s="69"/>
      <c r="Y49405" s="69"/>
      <c r="Z49405" s="69"/>
      <c r="AA49405" s="69"/>
    </row>
    <row r="49406" spans="24:27" x14ac:dyDescent="0.25">
      <c r="X49406" s="69"/>
      <c r="Y49406" s="69"/>
      <c r="Z49406" s="69"/>
      <c r="AA49406" s="69"/>
    </row>
    <row r="49407" spans="24:27" x14ac:dyDescent="0.25">
      <c r="X49407" s="69"/>
      <c r="Y49407" s="69"/>
      <c r="Z49407" s="69"/>
      <c r="AA49407" s="69"/>
    </row>
    <row r="49408" spans="24:27" x14ac:dyDescent="0.25">
      <c r="X49408" s="69"/>
      <c r="Y49408" s="69"/>
      <c r="Z49408" s="69"/>
      <c r="AA49408" s="69"/>
    </row>
    <row r="49409" spans="24:27" x14ac:dyDescent="0.25">
      <c r="X49409" s="69"/>
      <c r="Y49409" s="69"/>
      <c r="Z49409" s="69"/>
      <c r="AA49409" s="69"/>
    </row>
    <row r="49410" spans="24:27" x14ac:dyDescent="0.25">
      <c r="X49410" s="69"/>
      <c r="Y49410" s="69"/>
      <c r="Z49410" s="69"/>
      <c r="AA49410" s="69"/>
    </row>
    <row r="49411" spans="24:27" x14ac:dyDescent="0.25">
      <c r="X49411" s="69"/>
      <c r="Y49411" s="69"/>
      <c r="Z49411" s="69"/>
      <c r="AA49411" s="69"/>
    </row>
    <row r="49412" spans="24:27" x14ac:dyDescent="0.25">
      <c r="X49412" s="69"/>
      <c r="Y49412" s="69"/>
      <c r="Z49412" s="69"/>
      <c r="AA49412" s="69"/>
    </row>
    <row r="49413" spans="24:27" x14ac:dyDescent="0.25">
      <c r="X49413" s="69"/>
      <c r="Y49413" s="69"/>
      <c r="Z49413" s="69"/>
      <c r="AA49413" s="69"/>
    </row>
    <row r="49414" spans="24:27" x14ac:dyDescent="0.25">
      <c r="X49414" s="69"/>
      <c r="Y49414" s="69"/>
      <c r="Z49414" s="69"/>
      <c r="AA49414" s="69"/>
    </row>
    <row r="49415" spans="24:27" x14ac:dyDescent="0.25">
      <c r="X49415" s="69"/>
      <c r="Y49415" s="69"/>
      <c r="Z49415" s="69"/>
      <c r="AA49415" s="69"/>
    </row>
    <row r="49416" spans="24:27" x14ac:dyDescent="0.25">
      <c r="X49416" s="69"/>
      <c r="Y49416" s="69"/>
      <c r="Z49416" s="69"/>
      <c r="AA49416" s="69"/>
    </row>
    <row r="49417" spans="24:27" x14ac:dyDescent="0.25">
      <c r="X49417" s="69"/>
      <c r="Y49417" s="69"/>
      <c r="Z49417" s="69"/>
      <c r="AA49417" s="69"/>
    </row>
    <row r="49418" spans="24:27" x14ac:dyDescent="0.25">
      <c r="X49418" s="69"/>
      <c r="Y49418" s="69"/>
      <c r="Z49418" s="69"/>
      <c r="AA49418" s="69"/>
    </row>
    <row r="49419" spans="24:27" x14ac:dyDescent="0.25">
      <c r="X49419" s="69"/>
      <c r="Y49419" s="69"/>
      <c r="Z49419" s="69"/>
      <c r="AA49419" s="69"/>
    </row>
    <row r="49420" spans="24:27" x14ac:dyDescent="0.25">
      <c r="X49420" s="69"/>
      <c r="Y49420" s="69"/>
      <c r="Z49420" s="69"/>
      <c r="AA49420" s="69"/>
    </row>
    <row r="49421" spans="24:27" x14ac:dyDescent="0.25">
      <c r="X49421" s="69"/>
      <c r="Y49421" s="69"/>
      <c r="Z49421" s="69"/>
      <c r="AA49421" s="69"/>
    </row>
    <row r="49422" spans="24:27" x14ac:dyDescent="0.25">
      <c r="X49422" s="69"/>
      <c r="Y49422" s="69"/>
      <c r="Z49422" s="69"/>
      <c r="AA49422" s="69"/>
    </row>
    <row r="49423" spans="24:27" x14ac:dyDescent="0.25">
      <c r="X49423" s="69"/>
      <c r="Y49423" s="69"/>
      <c r="Z49423" s="69"/>
      <c r="AA49423" s="69"/>
    </row>
    <row r="49424" spans="24:27" x14ac:dyDescent="0.25">
      <c r="X49424" s="69"/>
      <c r="Y49424" s="69"/>
      <c r="Z49424" s="69"/>
      <c r="AA49424" s="69"/>
    </row>
    <row r="49425" spans="24:27" x14ac:dyDescent="0.25">
      <c r="X49425" s="69"/>
      <c r="Y49425" s="69"/>
      <c r="Z49425" s="69"/>
      <c r="AA49425" s="69"/>
    </row>
    <row r="49426" spans="24:27" x14ac:dyDescent="0.25">
      <c r="X49426" s="69"/>
      <c r="Y49426" s="69"/>
      <c r="Z49426" s="69"/>
      <c r="AA49426" s="69"/>
    </row>
    <row r="49427" spans="24:27" x14ac:dyDescent="0.25">
      <c r="X49427" s="69"/>
      <c r="Y49427" s="69"/>
      <c r="Z49427" s="69"/>
      <c r="AA49427" s="69"/>
    </row>
    <row r="49428" spans="24:27" x14ac:dyDescent="0.25">
      <c r="X49428" s="69"/>
      <c r="Y49428" s="69"/>
      <c r="Z49428" s="69"/>
      <c r="AA49428" s="69"/>
    </row>
    <row r="49429" spans="24:27" x14ac:dyDescent="0.25">
      <c r="X49429" s="69"/>
      <c r="Y49429" s="69"/>
      <c r="Z49429" s="69"/>
      <c r="AA49429" s="69"/>
    </row>
    <row r="49430" spans="24:27" x14ac:dyDescent="0.25">
      <c r="X49430" s="69"/>
      <c r="Y49430" s="69"/>
      <c r="Z49430" s="69"/>
      <c r="AA49430" s="69"/>
    </row>
    <row r="49431" spans="24:27" x14ac:dyDescent="0.25">
      <c r="X49431" s="69"/>
      <c r="Y49431" s="69"/>
      <c r="Z49431" s="69"/>
      <c r="AA49431" s="69"/>
    </row>
    <row r="49432" spans="24:27" x14ac:dyDescent="0.25">
      <c r="X49432" s="69"/>
      <c r="Y49432" s="69"/>
      <c r="Z49432" s="69"/>
      <c r="AA49432" s="69"/>
    </row>
    <row r="49433" spans="24:27" x14ac:dyDescent="0.25">
      <c r="X49433" s="69"/>
      <c r="Y49433" s="69"/>
      <c r="Z49433" s="69"/>
      <c r="AA49433" s="69"/>
    </row>
    <row r="49434" spans="24:27" x14ac:dyDescent="0.25">
      <c r="X49434" s="69"/>
      <c r="Y49434" s="69"/>
      <c r="Z49434" s="69"/>
      <c r="AA49434" s="69"/>
    </row>
    <row r="49435" spans="24:27" x14ac:dyDescent="0.25">
      <c r="X49435" s="69"/>
      <c r="Y49435" s="69"/>
      <c r="Z49435" s="69"/>
      <c r="AA49435" s="69"/>
    </row>
    <row r="49436" spans="24:27" x14ac:dyDescent="0.25">
      <c r="X49436" s="69"/>
      <c r="Y49436" s="69"/>
      <c r="Z49436" s="69"/>
      <c r="AA49436" s="69"/>
    </row>
    <row r="49437" spans="24:27" x14ac:dyDescent="0.25">
      <c r="X49437" s="69"/>
      <c r="Y49437" s="69"/>
      <c r="Z49437" s="69"/>
      <c r="AA49437" s="69"/>
    </row>
    <row r="49438" spans="24:27" x14ac:dyDescent="0.25">
      <c r="X49438" s="69"/>
      <c r="Y49438" s="69"/>
      <c r="Z49438" s="69"/>
      <c r="AA49438" s="69"/>
    </row>
    <row r="49439" spans="24:27" x14ac:dyDescent="0.25">
      <c r="X49439" s="69"/>
      <c r="Y49439" s="69"/>
      <c r="Z49439" s="69"/>
      <c r="AA49439" s="69"/>
    </row>
    <row r="49440" spans="24:27" x14ac:dyDescent="0.25">
      <c r="X49440" s="69"/>
      <c r="Y49440" s="69"/>
      <c r="Z49440" s="69"/>
      <c r="AA49440" s="69"/>
    </row>
    <row r="49441" spans="24:27" x14ac:dyDescent="0.25">
      <c r="X49441" s="69"/>
      <c r="Y49441" s="69"/>
      <c r="Z49441" s="69"/>
      <c r="AA49441" s="69"/>
    </row>
    <row r="49442" spans="24:27" x14ac:dyDescent="0.25">
      <c r="X49442" s="69"/>
      <c r="Y49442" s="69"/>
      <c r="Z49442" s="69"/>
      <c r="AA49442" s="69"/>
    </row>
    <row r="49443" spans="24:27" x14ac:dyDescent="0.25">
      <c r="X49443" s="69"/>
      <c r="Y49443" s="69"/>
      <c r="Z49443" s="69"/>
      <c r="AA49443" s="69"/>
    </row>
    <row r="49444" spans="24:27" x14ac:dyDescent="0.25">
      <c r="X49444" s="69"/>
      <c r="Y49444" s="69"/>
      <c r="Z49444" s="69"/>
      <c r="AA49444" s="69"/>
    </row>
    <row r="49445" spans="24:27" x14ac:dyDescent="0.25">
      <c r="X49445" s="69"/>
      <c r="Y49445" s="69"/>
      <c r="Z49445" s="69"/>
      <c r="AA49445" s="69"/>
    </row>
    <row r="49446" spans="24:27" x14ac:dyDescent="0.25">
      <c r="X49446" s="69"/>
      <c r="Y49446" s="69"/>
      <c r="Z49446" s="69"/>
      <c r="AA49446" s="69"/>
    </row>
    <row r="49447" spans="24:27" x14ac:dyDescent="0.25">
      <c r="X49447" s="69"/>
      <c r="Y49447" s="69"/>
      <c r="Z49447" s="69"/>
      <c r="AA49447" s="69"/>
    </row>
    <row r="49448" spans="24:27" x14ac:dyDescent="0.25">
      <c r="X49448" s="69"/>
      <c r="Y49448" s="69"/>
      <c r="Z49448" s="69"/>
      <c r="AA49448" s="69"/>
    </row>
    <row r="49449" spans="24:27" x14ac:dyDescent="0.25">
      <c r="X49449" s="69"/>
      <c r="Y49449" s="69"/>
      <c r="Z49449" s="69"/>
      <c r="AA49449" s="69"/>
    </row>
    <row r="49450" spans="24:27" x14ac:dyDescent="0.25">
      <c r="X49450" s="69"/>
      <c r="Y49450" s="69"/>
      <c r="Z49450" s="69"/>
      <c r="AA49450" s="69"/>
    </row>
    <row r="49451" spans="24:27" x14ac:dyDescent="0.25">
      <c r="X49451" s="69"/>
      <c r="Y49451" s="69"/>
      <c r="Z49451" s="69"/>
      <c r="AA49451" s="69"/>
    </row>
    <row r="49452" spans="24:27" x14ac:dyDescent="0.25">
      <c r="X49452" s="69"/>
      <c r="Y49452" s="69"/>
      <c r="Z49452" s="69"/>
      <c r="AA49452" s="69"/>
    </row>
    <row r="49453" spans="24:27" x14ac:dyDescent="0.25">
      <c r="X49453" s="69"/>
      <c r="Y49453" s="69"/>
      <c r="Z49453" s="69"/>
      <c r="AA49453" s="69"/>
    </row>
    <row r="49454" spans="24:27" x14ac:dyDescent="0.25">
      <c r="X49454" s="69"/>
      <c r="Y49454" s="69"/>
      <c r="Z49454" s="69"/>
      <c r="AA49454" s="69"/>
    </row>
    <row r="49455" spans="24:27" x14ac:dyDescent="0.25">
      <c r="X49455" s="69"/>
      <c r="Y49455" s="69"/>
      <c r="Z49455" s="69"/>
      <c r="AA49455" s="69"/>
    </row>
    <row r="49456" spans="24:27" x14ac:dyDescent="0.25">
      <c r="X49456" s="69"/>
      <c r="Y49456" s="69"/>
      <c r="Z49456" s="69"/>
      <c r="AA49456" s="69"/>
    </row>
    <row r="49457" spans="24:27" x14ac:dyDescent="0.25">
      <c r="X49457" s="69"/>
      <c r="Y49457" s="69"/>
      <c r="Z49457" s="69"/>
      <c r="AA49457" s="69"/>
    </row>
    <row r="49458" spans="24:27" x14ac:dyDescent="0.25">
      <c r="X49458" s="69"/>
      <c r="Y49458" s="69"/>
      <c r="Z49458" s="69"/>
      <c r="AA49458" s="69"/>
    </row>
    <row r="49459" spans="24:27" x14ac:dyDescent="0.25">
      <c r="X49459" s="69"/>
      <c r="Y49459" s="69"/>
      <c r="Z49459" s="69"/>
      <c r="AA49459" s="69"/>
    </row>
    <row r="49460" spans="24:27" x14ac:dyDescent="0.25">
      <c r="X49460" s="69"/>
      <c r="Y49460" s="69"/>
      <c r="Z49460" s="69"/>
      <c r="AA49460" s="69"/>
    </row>
    <row r="49461" spans="24:27" x14ac:dyDescent="0.25">
      <c r="X49461" s="69"/>
      <c r="Y49461" s="69"/>
      <c r="Z49461" s="69"/>
      <c r="AA49461" s="69"/>
    </row>
    <row r="49462" spans="24:27" x14ac:dyDescent="0.25">
      <c r="X49462" s="69"/>
      <c r="Y49462" s="69"/>
      <c r="Z49462" s="69"/>
      <c r="AA49462" s="69"/>
    </row>
    <row r="49463" spans="24:27" x14ac:dyDescent="0.25">
      <c r="X49463" s="69"/>
      <c r="Y49463" s="69"/>
      <c r="Z49463" s="69"/>
      <c r="AA49463" s="69"/>
    </row>
    <row r="49464" spans="24:27" x14ac:dyDescent="0.25">
      <c r="X49464" s="69"/>
      <c r="Y49464" s="69"/>
      <c r="Z49464" s="69"/>
      <c r="AA49464" s="69"/>
    </row>
    <row r="49465" spans="24:27" x14ac:dyDescent="0.25">
      <c r="X49465" s="69"/>
      <c r="Y49465" s="69"/>
      <c r="Z49465" s="69"/>
      <c r="AA49465" s="69"/>
    </row>
    <row r="49466" spans="24:27" x14ac:dyDescent="0.25">
      <c r="X49466" s="69"/>
      <c r="Y49466" s="69"/>
      <c r="Z49466" s="69"/>
      <c r="AA49466" s="69"/>
    </row>
    <row r="49467" spans="24:27" x14ac:dyDescent="0.25">
      <c r="X49467" s="69"/>
      <c r="Y49467" s="69"/>
      <c r="Z49467" s="69"/>
      <c r="AA49467" s="69"/>
    </row>
    <row r="49468" spans="24:27" x14ac:dyDescent="0.25">
      <c r="X49468" s="69"/>
      <c r="Y49468" s="69"/>
      <c r="Z49468" s="69"/>
      <c r="AA49468" s="69"/>
    </row>
    <row r="49469" spans="24:27" x14ac:dyDescent="0.25">
      <c r="X49469" s="69"/>
      <c r="Y49469" s="69"/>
      <c r="Z49469" s="69"/>
      <c r="AA49469" s="69"/>
    </row>
    <row r="49470" spans="24:27" x14ac:dyDescent="0.25">
      <c r="X49470" s="69"/>
      <c r="Y49470" s="69"/>
      <c r="Z49470" s="69"/>
      <c r="AA49470" s="69"/>
    </row>
    <row r="49471" spans="24:27" x14ac:dyDescent="0.25">
      <c r="X49471" s="69"/>
      <c r="Y49471" s="69"/>
      <c r="Z49471" s="69"/>
      <c r="AA49471" s="69"/>
    </row>
    <row r="49472" spans="24:27" x14ac:dyDescent="0.25">
      <c r="X49472" s="69"/>
      <c r="Y49472" s="69"/>
      <c r="Z49472" s="69"/>
      <c r="AA49472" s="69"/>
    </row>
    <row r="49473" spans="24:27" x14ac:dyDescent="0.25">
      <c r="X49473" s="69"/>
      <c r="Y49473" s="69"/>
      <c r="Z49473" s="69"/>
      <c r="AA49473" s="69"/>
    </row>
    <row r="49474" spans="24:27" x14ac:dyDescent="0.25">
      <c r="X49474" s="69"/>
      <c r="Y49474" s="69"/>
      <c r="Z49474" s="69"/>
      <c r="AA49474" s="69"/>
    </row>
    <row r="49475" spans="24:27" x14ac:dyDescent="0.25">
      <c r="X49475" s="69"/>
      <c r="Y49475" s="69"/>
      <c r="Z49475" s="69"/>
      <c r="AA49475" s="69"/>
    </row>
    <row r="49476" spans="24:27" x14ac:dyDescent="0.25">
      <c r="X49476" s="69"/>
      <c r="Y49476" s="69"/>
      <c r="Z49476" s="69"/>
      <c r="AA49476" s="69"/>
    </row>
    <row r="49477" spans="24:27" x14ac:dyDescent="0.25">
      <c r="X49477" s="69"/>
      <c r="Y49477" s="69"/>
      <c r="Z49477" s="69"/>
      <c r="AA49477" s="69"/>
    </row>
    <row r="49478" spans="24:27" x14ac:dyDescent="0.25">
      <c r="X49478" s="69"/>
      <c r="Y49478" s="69"/>
      <c r="Z49478" s="69"/>
      <c r="AA49478" s="69"/>
    </row>
    <row r="49479" spans="24:27" x14ac:dyDescent="0.25">
      <c r="X49479" s="69"/>
      <c r="Y49479" s="69"/>
      <c r="Z49479" s="69"/>
      <c r="AA49479" s="69"/>
    </row>
    <row r="49480" spans="24:27" x14ac:dyDescent="0.25">
      <c r="X49480" s="69"/>
      <c r="Y49480" s="69"/>
      <c r="Z49480" s="69"/>
      <c r="AA49480" s="69"/>
    </row>
    <row r="49481" spans="24:27" x14ac:dyDescent="0.25">
      <c r="X49481" s="69"/>
      <c r="Y49481" s="69"/>
      <c r="Z49481" s="69"/>
      <c r="AA49481" s="69"/>
    </row>
    <row r="49482" spans="24:27" x14ac:dyDescent="0.25">
      <c r="X49482" s="69"/>
      <c r="Y49482" s="69"/>
      <c r="Z49482" s="69"/>
      <c r="AA49482" s="69"/>
    </row>
    <row r="49483" spans="24:27" x14ac:dyDescent="0.25">
      <c r="X49483" s="69"/>
      <c r="Y49483" s="69"/>
      <c r="Z49483" s="69"/>
      <c r="AA49483" s="69"/>
    </row>
    <row r="49484" spans="24:27" x14ac:dyDescent="0.25">
      <c r="X49484" s="69"/>
      <c r="Y49484" s="69"/>
      <c r="Z49484" s="69"/>
      <c r="AA49484" s="69"/>
    </row>
    <row r="49485" spans="24:27" x14ac:dyDescent="0.25">
      <c r="X49485" s="69"/>
      <c r="Y49485" s="69"/>
      <c r="Z49485" s="69"/>
      <c r="AA49485" s="69"/>
    </row>
    <row r="49486" spans="24:27" x14ac:dyDescent="0.25">
      <c r="X49486" s="69"/>
      <c r="Y49486" s="69"/>
      <c r="Z49486" s="69"/>
      <c r="AA49486" s="69"/>
    </row>
    <row r="49487" spans="24:27" x14ac:dyDescent="0.25">
      <c r="X49487" s="69"/>
      <c r="Y49487" s="69"/>
      <c r="Z49487" s="69"/>
      <c r="AA49487" s="69"/>
    </row>
    <row r="49488" spans="24:27" x14ac:dyDescent="0.25">
      <c r="X49488" s="69"/>
      <c r="Y49488" s="69"/>
      <c r="Z49488" s="69"/>
      <c r="AA49488" s="69"/>
    </row>
    <row r="49489" spans="24:27" x14ac:dyDescent="0.25">
      <c r="X49489" s="69"/>
      <c r="Y49489" s="69"/>
      <c r="Z49489" s="69"/>
      <c r="AA49489" s="69"/>
    </row>
    <row r="49490" spans="24:27" x14ac:dyDescent="0.25">
      <c r="X49490" s="69"/>
      <c r="Y49490" s="69"/>
      <c r="Z49490" s="69"/>
      <c r="AA49490" s="69"/>
    </row>
    <row r="49491" spans="24:27" x14ac:dyDescent="0.25">
      <c r="X49491" s="69"/>
      <c r="Y49491" s="69"/>
      <c r="Z49491" s="69"/>
      <c r="AA49491" s="69"/>
    </row>
    <row r="49492" spans="24:27" x14ac:dyDescent="0.25">
      <c r="X49492" s="69"/>
      <c r="Y49492" s="69"/>
      <c r="Z49492" s="69"/>
      <c r="AA49492" s="69"/>
    </row>
    <row r="49493" spans="24:27" x14ac:dyDescent="0.25">
      <c r="X49493" s="69"/>
      <c r="Y49493" s="69"/>
      <c r="Z49493" s="69"/>
      <c r="AA49493" s="69"/>
    </row>
    <row r="49494" spans="24:27" x14ac:dyDescent="0.25">
      <c r="X49494" s="69"/>
      <c r="Y49494" s="69"/>
      <c r="Z49494" s="69"/>
      <c r="AA49494" s="69"/>
    </row>
    <row r="49495" spans="24:27" x14ac:dyDescent="0.25">
      <c r="X49495" s="69"/>
      <c r="Y49495" s="69"/>
      <c r="Z49495" s="69"/>
      <c r="AA49495" s="69"/>
    </row>
    <row r="49496" spans="24:27" x14ac:dyDescent="0.25">
      <c r="X49496" s="69"/>
      <c r="Y49496" s="69"/>
      <c r="Z49496" s="69"/>
      <c r="AA49496" s="69"/>
    </row>
    <row r="49497" spans="24:27" x14ac:dyDescent="0.25">
      <c r="X49497" s="69"/>
      <c r="Y49497" s="69"/>
      <c r="Z49497" s="69"/>
      <c r="AA49497" s="69"/>
    </row>
    <row r="49498" spans="24:27" x14ac:dyDescent="0.25">
      <c r="X49498" s="69"/>
      <c r="Y49498" s="69"/>
      <c r="Z49498" s="69"/>
      <c r="AA49498" s="69"/>
    </row>
    <row r="49499" spans="24:27" x14ac:dyDescent="0.25">
      <c r="X49499" s="69"/>
      <c r="Y49499" s="69"/>
      <c r="Z49499" s="69"/>
      <c r="AA49499" s="69"/>
    </row>
    <row r="49500" spans="24:27" x14ac:dyDescent="0.25">
      <c r="X49500" s="69"/>
      <c r="Y49500" s="69"/>
      <c r="Z49500" s="69"/>
      <c r="AA49500" s="69"/>
    </row>
    <row r="49501" spans="24:27" x14ac:dyDescent="0.25">
      <c r="X49501" s="69"/>
      <c r="Y49501" s="69"/>
      <c r="Z49501" s="69"/>
      <c r="AA49501" s="69"/>
    </row>
    <row r="49502" spans="24:27" x14ac:dyDescent="0.25">
      <c r="X49502" s="69"/>
      <c r="Y49502" s="69"/>
      <c r="Z49502" s="69"/>
      <c r="AA49502" s="69"/>
    </row>
    <row r="49503" spans="24:27" x14ac:dyDescent="0.25">
      <c r="X49503" s="69"/>
      <c r="Y49503" s="69"/>
      <c r="Z49503" s="69"/>
      <c r="AA49503" s="69"/>
    </row>
    <row r="49504" spans="24:27" x14ac:dyDescent="0.25">
      <c r="X49504" s="69"/>
      <c r="Y49504" s="69"/>
      <c r="Z49504" s="69"/>
      <c r="AA49504" s="69"/>
    </row>
    <row r="49505" spans="24:27" x14ac:dyDescent="0.25">
      <c r="X49505" s="69"/>
      <c r="Y49505" s="69"/>
      <c r="Z49505" s="69"/>
      <c r="AA49505" s="69"/>
    </row>
    <row r="49506" spans="24:27" x14ac:dyDescent="0.25">
      <c r="X49506" s="69"/>
      <c r="Y49506" s="69"/>
      <c r="Z49506" s="69"/>
      <c r="AA49506" s="69"/>
    </row>
    <row r="49507" spans="24:27" x14ac:dyDescent="0.25">
      <c r="X49507" s="69"/>
      <c r="Y49507" s="69"/>
      <c r="Z49507" s="69"/>
      <c r="AA49507" s="69"/>
    </row>
    <row r="49508" spans="24:27" x14ac:dyDescent="0.25">
      <c r="X49508" s="69"/>
      <c r="Y49508" s="69"/>
      <c r="Z49508" s="69"/>
      <c r="AA49508" s="69"/>
    </row>
    <row r="49509" spans="24:27" x14ac:dyDescent="0.25">
      <c r="X49509" s="69"/>
      <c r="Y49509" s="69"/>
      <c r="Z49509" s="69"/>
      <c r="AA49509" s="69"/>
    </row>
    <row r="49510" spans="24:27" x14ac:dyDescent="0.25">
      <c r="X49510" s="69"/>
      <c r="Y49510" s="69"/>
      <c r="Z49510" s="69"/>
      <c r="AA49510" s="69"/>
    </row>
    <row r="49511" spans="24:27" x14ac:dyDescent="0.25">
      <c r="X49511" s="69"/>
      <c r="Y49511" s="69"/>
      <c r="Z49511" s="69"/>
      <c r="AA49511" s="69"/>
    </row>
    <row r="49512" spans="24:27" x14ac:dyDescent="0.25">
      <c r="X49512" s="69"/>
      <c r="Y49512" s="69"/>
      <c r="Z49512" s="69"/>
      <c r="AA49512" s="69"/>
    </row>
    <row r="49513" spans="24:27" x14ac:dyDescent="0.25">
      <c r="X49513" s="69"/>
      <c r="Y49513" s="69"/>
      <c r="Z49513" s="69"/>
      <c r="AA49513" s="69"/>
    </row>
    <row r="49514" spans="24:27" x14ac:dyDescent="0.25">
      <c r="X49514" s="69"/>
      <c r="Y49514" s="69"/>
      <c r="Z49514" s="69"/>
      <c r="AA49514" s="69"/>
    </row>
    <row r="49515" spans="24:27" x14ac:dyDescent="0.25">
      <c r="X49515" s="69"/>
      <c r="Y49515" s="69"/>
      <c r="Z49515" s="69"/>
      <c r="AA49515" s="69"/>
    </row>
    <row r="49516" spans="24:27" x14ac:dyDescent="0.25">
      <c r="X49516" s="69"/>
      <c r="Y49516" s="69"/>
      <c r="Z49516" s="69"/>
      <c r="AA49516" s="69"/>
    </row>
    <row r="49517" spans="24:27" x14ac:dyDescent="0.25">
      <c r="X49517" s="69"/>
      <c r="Y49517" s="69"/>
      <c r="Z49517" s="69"/>
      <c r="AA49517" s="69"/>
    </row>
    <row r="49518" spans="24:27" x14ac:dyDescent="0.25">
      <c r="X49518" s="69"/>
      <c r="Y49518" s="69"/>
      <c r="Z49518" s="69"/>
      <c r="AA49518" s="69"/>
    </row>
    <row r="49519" spans="24:27" x14ac:dyDescent="0.25">
      <c r="X49519" s="69"/>
      <c r="Y49519" s="69"/>
      <c r="Z49519" s="69"/>
      <c r="AA49519" s="69"/>
    </row>
    <row r="49520" spans="24:27" x14ac:dyDescent="0.25">
      <c r="X49520" s="69"/>
      <c r="Y49520" s="69"/>
      <c r="Z49520" s="69"/>
      <c r="AA49520" s="69"/>
    </row>
    <row r="49521" spans="24:27" x14ac:dyDescent="0.25">
      <c r="X49521" s="69"/>
      <c r="Y49521" s="69"/>
      <c r="Z49521" s="69"/>
      <c r="AA49521" s="69"/>
    </row>
    <row r="49522" spans="24:27" x14ac:dyDescent="0.25">
      <c r="X49522" s="69"/>
      <c r="Y49522" s="69"/>
      <c r="Z49522" s="69"/>
      <c r="AA49522" s="69"/>
    </row>
    <row r="49523" spans="24:27" x14ac:dyDescent="0.25">
      <c r="X49523" s="69"/>
      <c r="Y49523" s="69"/>
      <c r="Z49523" s="69"/>
      <c r="AA49523" s="69"/>
    </row>
    <row r="49524" spans="24:27" x14ac:dyDescent="0.25">
      <c r="X49524" s="69"/>
      <c r="Y49524" s="69"/>
      <c r="Z49524" s="69"/>
      <c r="AA49524" s="69"/>
    </row>
    <row r="49525" spans="24:27" x14ac:dyDescent="0.25">
      <c r="X49525" s="69"/>
      <c r="Y49525" s="69"/>
      <c r="Z49525" s="69"/>
      <c r="AA49525" s="69"/>
    </row>
    <row r="49526" spans="24:27" x14ac:dyDescent="0.25">
      <c r="X49526" s="69"/>
      <c r="Y49526" s="69"/>
      <c r="Z49526" s="69"/>
      <c r="AA49526" s="69"/>
    </row>
    <row r="49527" spans="24:27" x14ac:dyDescent="0.25">
      <c r="X49527" s="69"/>
      <c r="Y49527" s="69"/>
      <c r="Z49527" s="69"/>
      <c r="AA49527" s="69"/>
    </row>
    <row r="49528" spans="24:27" x14ac:dyDescent="0.25">
      <c r="X49528" s="69"/>
      <c r="Y49528" s="69"/>
      <c r="Z49528" s="69"/>
      <c r="AA49528" s="69"/>
    </row>
    <row r="49529" spans="24:27" x14ac:dyDescent="0.25">
      <c r="X49529" s="69"/>
      <c r="Y49529" s="69"/>
      <c r="Z49529" s="69"/>
      <c r="AA49529" s="69"/>
    </row>
    <row r="49530" spans="24:27" x14ac:dyDescent="0.25">
      <c r="X49530" s="69"/>
      <c r="Y49530" s="69"/>
      <c r="Z49530" s="69"/>
      <c r="AA49530" s="69"/>
    </row>
    <row r="49531" spans="24:27" x14ac:dyDescent="0.25">
      <c r="X49531" s="69"/>
      <c r="Y49531" s="69"/>
      <c r="Z49531" s="69"/>
      <c r="AA49531" s="69"/>
    </row>
    <row r="49532" spans="24:27" x14ac:dyDescent="0.25">
      <c r="X49532" s="69"/>
      <c r="Y49532" s="69"/>
      <c r="Z49532" s="69"/>
      <c r="AA49532" s="69"/>
    </row>
    <row r="49533" spans="24:27" x14ac:dyDescent="0.25">
      <c r="X49533" s="69"/>
      <c r="Y49533" s="69"/>
      <c r="Z49533" s="69"/>
      <c r="AA49533" s="69"/>
    </row>
    <row r="49534" spans="24:27" x14ac:dyDescent="0.25">
      <c r="X49534" s="69"/>
      <c r="Y49534" s="69"/>
      <c r="Z49534" s="69"/>
      <c r="AA49534" s="69"/>
    </row>
    <row r="49535" spans="24:27" x14ac:dyDescent="0.25">
      <c r="X49535" s="69"/>
      <c r="Y49535" s="69"/>
      <c r="Z49535" s="69"/>
      <c r="AA49535" s="69"/>
    </row>
    <row r="49536" spans="24:27" x14ac:dyDescent="0.25">
      <c r="X49536" s="69"/>
      <c r="Y49536" s="69"/>
      <c r="Z49536" s="69"/>
      <c r="AA49536" s="69"/>
    </row>
    <row r="49537" spans="24:27" x14ac:dyDescent="0.25">
      <c r="X49537" s="69"/>
      <c r="Y49537" s="69"/>
      <c r="Z49537" s="69"/>
      <c r="AA49537" s="69"/>
    </row>
    <row r="49538" spans="24:27" x14ac:dyDescent="0.25">
      <c r="X49538" s="69"/>
      <c r="Y49538" s="69"/>
      <c r="Z49538" s="69"/>
      <c r="AA49538" s="69"/>
    </row>
    <row r="49539" spans="24:27" x14ac:dyDescent="0.25">
      <c r="X49539" s="69"/>
      <c r="Y49539" s="69"/>
      <c r="Z49539" s="69"/>
      <c r="AA49539" s="69"/>
    </row>
    <row r="49540" spans="24:27" x14ac:dyDescent="0.25">
      <c r="X49540" s="69"/>
      <c r="Y49540" s="69"/>
      <c r="Z49540" s="69"/>
      <c r="AA49540" s="69"/>
    </row>
    <row r="49541" spans="24:27" x14ac:dyDescent="0.25">
      <c r="X49541" s="69"/>
      <c r="Y49541" s="69"/>
      <c r="Z49541" s="69"/>
      <c r="AA49541" s="69"/>
    </row>
    <row r="49542" spans="24:27" x14ac:dyDescent="0.25">
      <c r="X49542" s="69"/>
      <c r="Y49542" s="69"/>
      <c r="Z49542" s="69"/>
      <c r="AA49542" s="69"/>
    </row>
    <row r="49543" spans="24:27" x14ac:dyDescent="0.25">
      <c r="X49543" s="69"/>
      <c r="Y49543" s="69"/>
      <c r="Z49543" s="69"/>
      <c r="AA49543" s="69"/>
    </row>
    <row r="49544" spans="24:27" x14ac:dyDescent="0.25">
      <c r="X49544" s="69"/>
      <c r="Y49544" s="69"/>
      <c r="Z49544" s="69"/>
      <c r="AA49544" s="69"/>
    </row>
    <row r="49545" spans="24:27" x14ac:dyDescent="0.25">
      <c r="X49545" s="69"/>
      <c r="Y49545" s="69"/>
      <c r="Z49545" s="69"/>
      <c r="AA49545" s="69"/>
    </row>
    <row r="49546" spans="24:27" x14ac:dyDescent="0.25">
      <c r="X49546" s="69"/>
      <c r="Y49546" s="69"/>
      <c r="Z49546" s="69"/>
      <c r="AA49546" s="69"/>
    </row>
    <row r="49547" spans="24:27" x14ac:dyDescent="0.25">
      <c r="X49547" s="69"/>
      <c r="Y49547" s="69"/>
      <c r="Z49547" s="69"/>
      <c r="AA49547" s="69"/>
    </row>
    <row r="49548" spans="24:27" x14ac:dyDescent="0.25">
      <c r="X49548" s="69"/>
      <c r="Y49548" s="69"/>
      <c r="Z49548" s="69"/>
      <c r="AA49548" s="69"/>
    </row>
    <row r="49549" spans="24:27" x14ac:dyDescent="0.25">
      <c r="X49549" s="69"/>
      <c r="Y49549" s="69"/>
      <c r="Z49549" s="69"/>
      <c r="AA49549" s="69"/>
    </row>
    <row r="49550" spans="24:27" x14ac:dyDescent="0.25">
      <c r="X49550" s="69"/>
      <c r="Y49550" s="69"/>
      <c r="Z49550" s="69"/>
      <c r="AA49550" s="69"/>
    </row>
    <row r="49551" spans="24:27" x14ac:dyDescent="0.25">
      <c r="X49551" s="69"/>
      <c r="Y49551" s="69"/>
      <c r="Z49551" s="69"/>
      <c r="AA49551" s="69"/>
    </row>
    <row r="49552" spans="24:27" x14ac:dyDescent="0.25">
      <c r="X49552" s="69"/>
      <c r="Y49552" s="69"/>
      <c r="Z49552" s="69"/>
      <c r="AA49552" s="69"/>
    </row>
    <row r="49553" spans="24:27" x14ac:dyDescent="0.25">
      <c r="X49553" s="69"/>
      <c r="Y49553" s="69"/>
      <c r="Z49553" s="69"/>
      <c r="AA49553" s="69"/>
    </row>
    <row r="49554" spans="24:27" x14ac:dyDescent="0.25">
      <c r="X49554" s="69"/>
      <c r="Y49554" s="69"/>
      <c r="Z49554" s="69"/>
      <c r="AA49554" s="69"/>
    </row>
    <row r="49555" spans="24:27" x14ac:dyDescent="0.25">
      <c r="X49555" s="69"/>
      <c r="Y49555" s="69"/>
      <c r="Z49555" s="69"/>
      <c r="AA49555" s="69"/>
    </row>
    <row r="49556" spans="24:27" x14ac:dyDescent="0.25">
      <c r="X49556" s="69"/>
      <c r="Y49556" s="69"/>
      <c r="Z49556" s="69"/>
      <c r="AA49556" s="69"/>
    </row>
    <row r="49557" spans="24:27" x14ac:dyDescent="0.25">
      <c r="X49557" s="69"/>
      <c r="Y49557" s="69"/>
      <c r="Z49557" s="69"/>
      <c r="AA49557" s="69"/>
    </row>
    <row r="49558" spans="24:27" x14ac:dyDescent="0.25">
      <c r="X49558" s="69"/>
      <c r="Y49558" s="69"/>
      <c r="Z49558" s="69"/>
      <c r="AA49558" s="69"/>
    </row>
    <row r="49559" spans="24:27" x14ac:dyDescent="0.25">
      <c r="X49559" s="69"/>
      <c r="Y49559" s="69"/>
      <c r="Z49559" s="69"/>
      <c r="AA49559" s="69"/>
    </row>
    <row r="49560" spans="24:27" x14ac:dyDescent="0.25">
      <c r="X49560" s="69"/>
      <c r="Y49560" s="69"/>
      <c r="Z49560" s="69"/>
      <c r="AA49560" s="69"/>
    </row>
    <row r="49561" spans="24:27" x14ac:dyDescent="0.25">
      <c r="X49561" s="69"/>
      <c r="Y49561" s="69"/>
      <c r="Z49561" s="69"/>
      <c r="AA49561" s="69"/>
    </row>
    <row r="49562" spans="24:27" x14ac:dyDescent="0.25">
      <c r="X49562" s="69"/>
      <c r="Y49562" s="69"/>
      <c r="Z49562" s="69"/>
      <c r="AA49562" s="69"/>
    </row>
    <row r="49563" spans="24:27" x14ac:dyDescent="0.25">
      <c r="X49563" s="69"/>
      <c r="Y49563" s="69"/>
      <c r="Z49563" s="69"/>
      <c r="AA49563" s="69"/>
    </row>
    <row r="49564" spans="24:27" x14ac:dyDescent="0.25">
      <c r="X49564" s="69"/>
      <c r="Y49564" s="69"/>
      <c r="Z49564" s="69"/>
      <c r="AA49564" s="69"/>
    </row>
    <row r="49565" spans="24:27" x14ac:dyDescent="0.25">
      <c r="X49565" s="69"/>
      <c r="Y49565" s="69"/>
      <c r="Z49565" s="69"/>
      <c r="AA49565" s="69"/>
    </row>
    <row r="49566" spans="24:27" x14ac:dyDescent="0.25">
      <c r="X49566" s="69"/>
      <c r="Y49566" s="69"/>
      <c r="Z49566" s="69"/>
      <c r="AA49566" s="69"/>
    </row>
    <row r="49567" spans="24:27" x14ac:dyDescent="0.25">
      <c r="X49567" s="69"/>
      <c r="Y49567" s="69"/>
      <c r="Z49567" s="69"/>
      <c r="AA49567" s="69"/>
    </row>
    <row r="49568" spans="24:27" x14ac:dyDescent="0.25">
      <c r="X49568" s="69"/>
      <c r="Y49568" s="69"/>
      <c r="Z49568" s="69"/>
      <c r="AA49568" s="69"/>
    </row>
    <row r="49569" spans="24:27" x14ac:dyDescent="0.25">
      <c r="X49569" s="69"/>
      <c r="Y49569" s="69"/>
      <c r="Z49569" s="69"/>
      <c r="AA49569" s="69"/>
    </row>
    <row r="49570" spans="24:27" x14ac:dyDescent="0.25">
      <c r="X49570" s="69"/>
      <c r="Y49570" s="69"/>
      <c r="Z49570" s="69"/>
      <c r="AA49570" s="69"/>
    </row>
    <row r="49571" spans="24:27" x14ac:dyDescent="0.25">
      <c r="X49571" s="69"/>
      <c r="Y49571" s="69"/>
      <c r="Z49571" s="69"/>
      <c r="AA49571" s="69"/>
    </row>
    <row r="49572" spans="24:27" x14ac:dyDescent="0.25">
      <c r="X49572" s="69"/>
      <c r="Y49572" s="69"/>
      <c r="Z49572" s="69"/>
      <c r="AA49572" s="69"/>
    </row>
    <row r="49573" spans="24:27" x14ac:dyDescent="0.25">
      <c r="X49573" s="69"/>
      <c r="Y49573" s="69"/>
      <c r="Z49573" s="69"/>
      <c r="AA49573" s="69"/>
    </row>
    <row r="49574" spans="24:27" x14ac:dyDescent="0.25">
      <c r="X49574" s="69"/>
      <c r="Y49574" s="69"/>
      <c r="Z49574" s="69"/>
      <c r="AA49574" s="69"/>
    </row>
    <row r="49575" spans="24:27" x14ac:dyDescent="0.25">
      <c r="X49575" s="69"/>
      <c r="Y49575" s="69"/>
      <c r="Z49575" s="69"/>
      <c r="AA49575" s="69"/>
    </row>
    <row r="49576" spans="24:27" x14ac:dyDescent="0.25">
      <c r="X49576" s="69"/>
      <c r="Y49576" s="69"/>
      <c r="Z49576" s="69"/>
      <c r="AA49576" s="69"/>
    </row>
    <row r="49577" spans="24:27" x14ac:dyDescent="0.25">
      <c r="X49577" s="69"/>
      <c r="Y49577" s="69"/>
      <c r="Z49577" s="69"/>
      <c r="AA49577" s="69"/>
    </row>
    <row r="49578" spans="24:27" x14ac:dyDescent="0.25">
      <c r="X49578" s="69"/>
      <c r="Y49578" s="69"/>
      <c r="Z49578" s="69"/>
      <c r="AA49578" s="69"/>
    </row>
    <row r="49579" spans="24:27" x14ac:dyDescent="0.25">
      <c r="X49579" s="69"/>
      <c r="Y49579" s="69"/>
      <c r="Z49579" s="69"/>
      <c r="AA49579" s="69"/>
    </row>
    <row r="49580" spans="24:27" x14ac:dyDescent="0.25">
      <c r="X49580" s="69"/>
      <c r="Y49580" s="69"/>
      <c r="Z49580" s="69"/>
      <c r="AA49580" s="69"/>
    </row>
    <row r="49581" spans="24:27" x14ac:dyDescent="0.25">
      <c r="X49581" s="69"/>
      <c r="Y49581" s="69"/>
      <c r="Z49581" s="69"/>
      <c r="AA49581" s="69"/>
    </row>
    <row r="49582" spans="24:27" x14ac:dyDescent="0.25">
      <c r="X49582" s="69"/>
      <c r="Y49582" s="69"/>
      <c r="Z49582" s="69"/>
      <c r="AA49582" s="69"/>
    </row>
    <row r="49583" spans="24:27" x14ac:dyDescent="0.25">
      <c r="X49583" s="69"/>
      <c r="Y49583" s="69"/>
      <c r="Z49583" s="69"/>
      <c r="AA49583" s="69"/>
    </row>
    <row r="49584" spans="24:27" x14ac:dyDescent="0.25">
      <c r="X49584" s="69"/>
      <c r="Y49584" s="69"/>
      <c r="Z49584" s="69"/>
      <c r="AA49584" s="69"/>
    </row>
    <row r="49585" spans="24:27" x14ac:dyDescent="0.25">
      <c r="X49585" s="69"/>
      <c r="Y49585" s="69"/>
      <c r="Z49585" s="69"/>
      <c r="AA49585" s="69"/>
    </row>
    <row r="49586" spans="24:27" x14ac:dyDescent="0.25">
      <c r="X49586" s="69"/>
      <c r="Y49586" s="69"/>
      <c r="Z49586" s="69"/>
      <c r="AA49586" s="69"/>
    </row>
    <row r="49587" spans="24:27" x14ac:dyDescent="0.25">
      <c r="X49587" s="69"/>
      <c r="Y49587" s="69"/>
      <c r="Z49587" s="69"/>
      <c r="AA49587" s="69"/>
    </row>
    <row r="49588" spans="24:27" x14ac:dyDescent="0.25">
      <c r="X49588" s="69"/>
      <c r="Y49588" s="69"/>
      <c r="Z49588" s="69"/>
      <c r="AA49588" s="69"/>
    </row>
    <row r="49589" spans="24:27" x14ac:dyDescent="0.25">
      <c r="X49589" s="69"/>
      <c r="Y49589" s="69"/>
      <c r="Z49589" s="69"/>
      <c r="AA49589" s="69"/>
    </row>
    <row r="49590" spans="24:27" x14ac:dyDescent="0.25">
      <c r="X49590" s="69"/>
      <c r="Y49590" s="69"/>
      <c r="Z49590" s="69"/>
      <c r="AA49590" s="69"/>
    </row>
    <row r="49591" spans="24:27" x14ac:dyDescent="0.25">
      <c r="X49591" s="69"/>
      <c r="Y49591" s="69"/>
      <c r="Z49591" s="69"/>
      <c r="AA49591" s="69"/>
    </row>
    <row r="49592" spans="24:27" x14ac:dyDescent="0.25">
      <c r="X49592" s="69"/>
      <c r="Y49592" s="69"/>
      <c r="Z49592" s="69"/>
      <c r="AA49592" s="69"/>
    </row>
    <row r="49593" spans="24:27" x14ac:dyDescent="0.25">
      <c r="X49593" s="69"/>
      <c r="Y49593" s="69"/>
      <c r="Z49593" s="69"/>
      <c r="AA49593" s="69"/>
    </row>
    <row r="49594" spans="24:27" x14ac:dyDescent="0.25">
      <c r="X49594" s="69"/>
      <c r="Y49594" s="69"/>
      <c r="Z49594" s="69"/>
      <c r="AA49594" s="69"/>
    </row>
    <row r="49595" spans="24:27" x14ac:dyDescent="0.25">
      <c r="X49595" s="69"/>
      <c r="Y49595" s="69"/>
      <c r="Z49595" s="69"/>
      <c r="AA49595" s="69"/>
    </row>
    <row r="49596" spans="24:27" x14ac:dyDescent="0.25">
      <c r="X49596" s="69"/>
      <c r="Y49596" s="69"/>
      <c r="Z49596" s="69"/>
      <c r="AA49596" s="69"/>
    </row>
    <row r="49597" spans="24:27" x14ac:dyDescent="0.25">
      <c r="X49597" s="69"/>
      <c r="Y49597" s="69"/>
      <c r="Z49597" s="69"/>
      <c r="AA49597" s="69"/>
    </row>
    <row r="49598" spans="24:27" x14ac:dyDescent="0.25">
      <c r="X49598" s="69"/>
      <c r="Y49598" s="69"/>
      <c r="Z49598" s="69"/>
      <c r="AA49598" s="69"/>
    </row>
    <row r="49599" spans="24:27" x14ac:dyDescent="0.25">
      <c r="X49599" s="69"/>
      <c r="Y49599" s="69"/>
      <c r="Z49599" s="69"/>
      <c r="AA49599" s="69"/>
    </row>
    <row r="49600" spans="24:27" x14ac:dyDescent="0.25">
      <c r="X49600" s="69"/>
      <c r="Y49600" s="69"/>
      <c r="Z49600" s="69"/>
      <c r="AA49600" s="69"/>
    </row>
    <row r="49601" spans="24:27" x14ac:dyDescent="0.25">
      <c r="X49601" s="69"/>
      <c r="Y49601" s="69"/>
      <c r="Z49601" s="69"/>
      <c r="AA49601" s="69"/>
    </row>
    <row r="49602" spans="24:27" x14ac:dyDescent="0.25">
      <c r="X49602" s="69"/>
      <c r="Y49602" s="69"/>
      <c r="Z49602" s="69"/>
      <c r="AA49602" s="69"/>
    </row>
    <row r="49603" spans="24:27" x14ac:dyDescent="0.25">
      <c r="X49603" s="69"/>
      <c r="Y49603" s="69"/>
      <c r="Z49603" s="69"/>
      <c r="AA49603" s="69"/>
    </row>
    <row r="49604" spans="24:27" x14ac:dyDescent="0.25">
      <c r="X49604" s="69"/>
      <c r="Y49604" s="69"/>
      <c r="Z49604" s="69"/>
      <c r="AA49604" s="69"/>
    </row>
    <row r="49605" spans="24:27" x14ac:dyDescent="0.25">
      <c r="X49605" s="69"/>
      <c r="Y49605" s="69"/>
      <c r="Z49605" s="69"/>
      <c r="AA49605" s="69"/>
    </row>
    <row r="49606" spans="24:27" x14ac:dyDescent="0.25">
      <c r="X49606" s="69"/>
      <c r="Y49606" s="69"/>
      <c r="Z49606" s="69"/>
      <c r="AA49606" s="69"/>
    </row>
    <row r="49607" spans="24:27" x14ac:dyDescent="0.25">
      <c r="X49607" s="69"/>
      <c r="Y49607" s="69"/>
      <c r="Z49607" s="69"/>
      <c r="AA49607" s="69"/>
    </row>
    <row r="49608" spans="24:27" x14ac:dyDescent="0.25">
      <c r="X49608" s="69"/>
      <c r="Y49608" s="69"/>
      <c r="Z49608" s="69"/>
      <c r="AA49608" s="69"/>
    </row>
    <row r="49609" spans="24:27" x14ac:dyDescent="0.25">
      <c r="X49609" s="69"/>
      <c r="Y49609" s="69"/>
      <c r="Z49609" s="69"/>
      <c r="AA49609" s="69"/>
    </row>
    <row r="49610" spans="24:27" x14ac:dyDescent="0.25">
      <c r="X49610" s="69"/>
      <c r="Y49610" s="69"/>
      <c r="Z49610" s="69"/>
      <c r="AA49610" s="69"/>
    </row>
    <row r="49611" spans="24:27" x14ac:dyDescent="0.25">
      <c r="X49611" s="69"/>
      <c r="Y49611" s="69"/>
      <c r="Z49611" s="69"/>
      <c r="AA49611" s="69"/>
    </row>
    <row r="49612" spans="24:27" x14ac:dyDescent="0.25">
      <c r="X49612" s="69"/>
      <c r="Y49612" s="69"/>
      <c r="Z49612" s="69"/>
      <c r="AA49612" s="69"/>
    </row>
    <row r="49613" spans="24:27" x14ac:dyDescent="0.25">
      <c r="X49613" s="69"/>
      <c r="Y49613" s="69"/>
      <c r="Z49613" s="69"/>
      <c r="AA49613" s="69"/>
    </row>
    <row r="49614" spans="24:27" x14ac:dyDescent="0.25">
      <c r="X49614" s="69"/>
      <c r="Y49614" s="69"/>
      <c r="Z49614" s="69"/>
      <c r="AA49614" s="69"/>
    </row>
    <row r="49615" spans="24:27" x14ac:dyDescent="0.25">
      <c r="X49615" s="69"/>
      <c r="Y49615" s="69"/>
      <c r="Z49615" s="69"/>
      <c r="AA49615" s="69"/>
    </row>
    <row r="49616" spans="24:27" x14ac:dyDescent="0.25">
      <c r="X49616" s="69"/>
      <c r="Y49616" s="69"/>
      <c r="Z49616" s="69"/>
      <c r="AA49616" s="69"/>
    </row>
    <row r="49617" spans="24:27" x14ac:dyDescent="0.25">
      <c r="X49617" s="69"/>
      <c r="Y49617" s="69"/>
      <c r="Z49617" s="69"/>
      <c r="AA49617" s="69"/>
    </row>
    <row r="49618" spans="24:27" x14ac:dyDescent="0.25">
      <c r="X49618" s="69"/>
      <c r="Y49618" s="69"/>
      <c r="Z49618" s="69"/>
      <c r="AA49618" s="69"/>
    </row>
    <row r="49619" spans="24:27" x14ac:dyDescent="0.25">
      <c r="X49619" s="69"/>
      <c r="Y49619" s="69"/>
      <c r="Z49619" s="69"/>
      <c r="AA49619" s="69"/>
    </row>
    <row r="49620" spans="24:27" x14ac:dyDescent="0.25">
      <c r="X49620" s="69"/>
      <c r="Y49620" s="69"/>
      <c r="Z49620" s="69"/>
      <c r="AA49620" s="69"/>
    </row>
    <row r="49621" spans="24:27" x14ac:dyDescent="0.25">
      <c r="X49621" s="69"/>
      <c r="Y49621" s="69"/>
      <c r="Z49621" s="69"/>
      <c r="AA49621" s="69"/>
    </row>
    <row r="49622" spans="24:27" x14ac:dyDescent="0.25">
      <c r="X49622" s="69"/>
      <c r="Y49622" s="69"/>
      <c r="Z49622" s="69"/>
      <c r="AA49622" s="69"/>
    </row>
    <row r="49623" spans="24:27" x14ac:dyDescent="0.25">
      <c r="X49623" s="69"/>
      <c r="Y49623" s="69"/>
      <c r="Z49623" s="69"/>
      <c r="AA49623" s="69"/>
    </row>
    <row r="49624" spans="24:27" x14ac:dyDescent="0.25">
      <c r="X49624" s="69"/>
      <c r="Y49624" s="69"/>
      <c r="Z49624" s="69"/>
      <c r="AA49624" s="69"/>
    </row>
    <row r="49625" spans="24:27" x14ac:dyDescent="0.25">
      <c r="X49625" s="69"/>
      <c r="Y49625" s="69"/>
      <c r="Z49625" s="69"/>
      <c r="AA49625" s="69"/>
    </row>
    <row r="49626" spans="24:27" x14ac:dyDescent="0.25">
      <c r="X49626" s="69"/>
      <c r="Y49626" s="69"/>
      <c r="Z49626" s="69"/>
      <c r="AA49626" s="69"/>
    </row>
    <row r="49627" spans="24:27" x14ac:dyDescent="0.25">
      <c r="X49627" s="69"/>
      <c r="Y49627" s="69"/>
      <c r="Z49627" s="69"/>
      <c r="AA49627" s="69"/>
    </row>
    <row r="49628" spans="24:27" x14ac:dyDescent="0.25">
      <c r="X49628" s="69"/>
      <c r="Y49628" s="69"/>
      <c r="Z49628" s="69"/>
      <c r="AA49628" s="69"/>
    </row>
    <row r="49629" spans="24:27" x14ac:dyDescent="0.25">
      <c r="X49629" s="69"/>
      <c r="Y49629" s="69"/>
      <c r="Z49629" s="69"/>
      <c r="AA49629" s="69"/>
    </row>
    <row r="49630" spans="24:27" x14ac:dyDescent="0.25">
      <c r="X49630" s="69"/>
      <c r="Y49630" s="69"/>
      <c r="Z49630" s="69"/>
      <c r="AA49630" s="69"/>
    </row>
    <row r="49631" spans="24:27" x14ac:dyDescent="0.25">
      <c r="X49631" s="69"/>
      <c r="Y49631" s="69"/>
      <c r="Z49631" s="69"/>
      <c r="AA49631" s="69"/>
    </row>
    <row r="49632" spans="24:27" x14ac:dyDescent="0.25">
      <c r="X49632" s="69"/>
      <c r="Y49632" s="69"/>
      <c r="Z49632" s="69"/>
      <c r="AA49632" s="69"/>
    </row>
    <row r="49633" spans="24:27" x14ac:dyDescent="0.25">
      <c r="X49633" s="69"/>
      <c r="Y49633" s="69"/>
      <c r="Z49633" s="69"/>
      <c r="AA49633" s="69"/>
    </row>
    <row r="49634" spans="24:27" x14ac:dyDescent="0.25">
      <c r="X49634" s="69"/>
      <c r="Y49634" s="69"/>
      <c r="Z49634" s="69"/>
      <c r="AA49634" s="69"/>
    </row>
    <row r="49635" spans="24:27" x14ac:dyDescent="0.25">
      <c r="X49635" s="69"/>
      <c r="Y49635" s="69"/>
      <c r="Z49635" s="69"/>
      <c r="AA49635" s="69"/>
    </row>
    <row r="49636" spans="24:27" x14ac:dyDescent="0.25">
      <c r="X49636" s="69"/>
      <c r="Y49636" s="69"/>
      <c r="Z49636" s="69"/>
      <c r="AA49636" s="69"/>
    </row>
    <row r="49637" spans="24:27" x14ac:dyDescent="0.25">
      <c r="X49637" s="69"/>
      <c r="Y49637" s="69"/>
      <c r="Z49637" s="69"/>
      <c r="AA49637" s="69"/>
    </row>
    <row r="49638" spans="24:27" x14ac:dyDescent="0.25">
      <c r="X49638" s="69"/>
      <c r="Y49638" s="69"/>
      <c r="Z49638" s="69"/>
      <c r="AA49638" s="69"/>
    </row>
    <row r="49639" spans="24:27" x14ac:dyDescent="0.25">
      <c r="X49639" s="69"/>
      <c r="Y49639" s="69"/>
      <c r="Z49639" s="69"/>
      <c r="AA49639" s="69"/>
    </row>
    <row r="49640" spans="24:27" x14ac:dyDescent="0.25">
      <c r="X49640" s="69"/>
      <c r="Y49640" s="69"/>
      <c r="Z49640" s="69"/>
      <c r="AA49640" s="69"/>
    </row>
    <row r="49641" spans="24:27" x14ac:dyDescent="0.25">
      <c r="X49641" s="69"/>
      <c r="Y49641" s="69"/>
      <c r="Z49641" s="69"/>
      <c r="AA49641" s="69"/>
    </row>
    <row r="49642" spans="24:27" x14ac:dyDescent="0.25">
      <c r="X49642" s="69"/>
      <c r="Y49642" s="69"/>
      <c r="Z49642" s="69"/>
      <c r="AA49642" s="69"/>
    </row>
    <row r="49643" spans="24:27" x14ac:dyDescent="0.25">
      <c r="X49643" s="69"/>
      <c r="Y49643" s="69"/>
      <c r="Z49643" s="69"/>
      <c r="AA49643" s="69"/>
    </row>
    <row r="49644" spans="24:27" x14ac:dyDescent="0.25">
      <c r="X49644" s="69"/>
      <c r="Y49644" s="69"/>
      <c r="Z49644" s="69"/>
      <c r="AA49644" s="69"/>
    </row>
    <row r="49645" spans="24:27" x14ac:dyDescent="0.25">
      <c r="X49645" s="69"/>
      <c r="Y49645" s="69"/>
      <c r="Z49645" s="69"/>
      <c r="AA49645" s="69"/>
    </row>
    <row r="49646" spans="24:27" x14ac:dyDescent="0.25">
      <c r="X49646" s="69"/>
      <c r="Y49646" s="69"/>
      <c r="Z49646" s="69"/>
      <c r="AA49646" s="69"/>
    </row>
    <row r="49647" spans="24:27" x14ac:dyDescent="0.25">
      <c r="X49647" s="69"/>
      <c r="Y49647" s="69"/>
      <c r="Z49647" s="69"/>
      <c r="AA49647" s="69"/>
    </row>
    <row r="49648" spans="24:27" x14ac:dyDescent="0.25">
      <c r="X49648" s="69"/>
      <c r="Y49648" s="69"/>
      <c r="Z49648" s="69"/>
      <c r="AA49648" s="69"/>
    </row>
    <row r="49649" spans="24:27" x14ac:dyDescent="0.25">
      <c r="X49649" s="69"/>
      <c r="Y49649" s="69"/>
      <c r="Z49649" s="69"/>
      <c r="AA49649" s="69"/>
    </row>
    <row r="49650" spans="24:27" x14ac:dyDescent="0.25">
      <c r="X49650" s="69"/>
      <c r="Y49650" s="69"/>
      <c r="Z49650" s="69"/>
      <c r="AA49650" s="69"/>
    </row>
    <row r="49651" spans="24:27" x14ac:dyDescent="0.25">
      <c r="X49651" s="69"/>
      <c r="Y49651" s="69"/>
      <c r="Z49651" s="69"/>
      <c r="AA49651" s="69"/>
    </row>
    <row r="49652" spans="24:27" x14ac:dyDescent="0.25">
      <c r="X49652" s="69"/>
      <c r="Y49652" s="69"/>
      <c r="Z49652" s="69"/>
      <c r="AA49652" s="69"/>
    </row>
    <row r="49653" spans="24:27" x14ac:dyDescent="0.25">
      <c r="X49653" s="69"/>
      <c r="Y49653" s="69"/>
      <c r="Z49653" s="69"/>
      <c r="AA49653" s="69"/>
    </row>
    <row r="49654" spans="24:27" x14ac:dyDescent="0.25">
      <c r="X49654" s="69"/>
      <c r="Y49654" s="69"/>
      <c r="Z49654" s="69"/>
      <c r="AA49654" s="69"/>
    </row>
    <row r="49655" spans="24:27" x14ac:dyDescent="0.25">
      <c r="X49655" s="69"/>
      <c r="Y49655" s="69"/>
      <c r="Z49655" s="69"/>
      <c r="AA49655" s="69"/>
    </row>
    <row r="49656" spans="24:27" x14ac:dyDescent="0.25">
      <c r="X49656" s="69"/>
      <c r="Y49656" s="69"/>
      <c r="Z49656" s="69"/>
      <c r="AA49656" s="69"/>
    </row>
    <row r="49657" spans="24:27" x14ac:dyDescent="0.25">
      <c r="X49657" s="69"/>
      <c r="Y49657" s="69"/>
      <c r="Z49657" s="69"/>
      <c r="AA49657" s="69"/>
    </row>
    <row r="49658" spans="24:27" x14ac:dyDescent="0.25">
      <c r="X49658" s="69"/>
      <c r="Y49658" s="69"/>
      <c r="Z49658" s="69"/>
      <c r="AA49658" s="69"/>
    </row>
    <row r="49659" spans="24:27" x14ac:dyDescent="0.25">
      <c r="X49659" s="69"/>
      <c r="Y49659" s="69"/>
      <c r="Z49659" s="69"/>
      <c r="AA49659" s="69"/>
    </row>
    <row r="49660" spans="24:27" x14ac:dyDescent="0.25">
      <c r="X49660" s="69"/>
      <c r="Y49660" s="69"/>
      <c r="Z49660" s="69"/>
      <c r="AA49660" s="69"/>
    </row>
    <row r="49661" spans="24:27" x14ac:dyDescent="0.25">
      <c r="X49661" s="69"/>
      <c r="Y49661" s="69"/>
      <c r="Z49661" s="69"/>
      <c r="AA49661" s="69"/>
    </row>
    <row r="49662" spans="24:27" x14ac:dyDescent="0.25">
      <c r="X49662" s="69"/>
      <c r="Y49662" s="69"/>
      <c r="Z49662" s="69"/>
      <c r="AA49662" s="69"/>
    </row>
    <row r="49663" spans="24:27" x14ac:dyDescent="0.25">
      <c r="X49663" s="69"/>
      <c r="Y49663" s="69"/>
      <c r="Z49663" s="69"/>
      <c r="AA49663" s="69"/>
    </row>
    <row r="49664" spans="24:27" x14ac:dyDescent="0.25">
      <c r="X49664" s="69"/>
      <c r="Y49664" s="69"/>
      <c r="Z49664" s="69"/>
      <c r="AA49664" s="69"/>
    </row>
    <row r="49665" spans="24:27" x14ac:dyDescent="0.25">
      <c r="X49665" s="69"/>
      <c r="Y49665" s="69"/>
      <c r="Z49665" s="69"/>
      <c r="AA49665" s="69"/>
    </row>
    <row r="49666" spans="24:27" x14ac:dyDescent="0.25">
      <c r="X49666" s="69"/>
      <c r="Y49666" s="69"/>
      <c r="Z49666" s="69"/>
      <c r="AA49666" s="69"/>
    </row>
    <row r="49667" spans="24:27" x14ac:dyDescent="0.25">
      <c r="X49667" s="69"/>
      <c r="Y49667" s="69"/>
      <c r="Z49667" s="69"/>
      <c r="AA49667" s="69"/>
    </row>
    <row r="49668" spans="24:27" x14ac:dyDescent="0.25">
      <c r="X49668" s="69"/>
      <c r="Y49668" s="69"/>
      <c r="Z49668" s="69"/>
      <c r="AA49668" s="69"/>
    </row>
    <row r="49669" spans="24:27" x14ac:dyDescent="0.25">
      <c r="X49669" s="69"/>
      <c r="Y49669" s="69"/>
      <c r="Z49669" s="69"/>
      <c r="AA49669" s="69"/>
    </row>
    <row r="49670" spans="24:27" x14ac:dyDescent="0.25">
      <c r="X49670" s="69"/>
      <c r="Y49670" s="69"/>
      <c r="Z49670" s="69"/>
      <c r="AA49670" s="69"/>
    </row>
    <row r="49671" spans="24:27" x14ac:dyDescent="0.25">
      <c r="X49671" s="69"/>
      <c r="Y49671" s="69"/>
      <c r="Z49671" s="69"/>
      <c r="AA49671" s="69"/>
    </row>
    <row r="49672" spans="24:27" x14ac:dyDescent="0.25">
      <c r="X49672" s="69"/>
      <c r="Y49672" s="69"/>
      <c r="Z49672" s="69"/>
      <c r="AA49672" s="69"/>
    </row>
    <row r="49673" spans="24:27" x14ac:dyDescent="0.25">
      <c r="X49673" s="69"/>
      <c r="Y49673" s="69"/>
      <c r="Z49673" s="69"/>
      <c r="AA49673" s="69"/>
    </row>
    <row r="49674" spans="24:27" x14ac:dyDescent="0.25">
      <c r="X49674" s="69"/>
      <c r="Y49674" s="69"/>
      <c r="Z49674" s="69"/>
      <c r="AA49674" s="69"/>
    </row>
    <row r="49675" spans="24:27" x14ac:dyDescent="0.25">
      <c r="X49675" s="69"/>
      <c r="Y49675" s="69"/>
      <c r="Z49675" s="69"/>
      <c r="AA49675" s="69"/>
    </row>
    <row r="49676" spans="24:27" x14ac:dyDescent="0.25">
      <c r="X49676" s="69"/>
      <c r="Y49676" s="69"/>
      <c r="Z49676" s="69"/>
      <c r="AA49676" s="69"/>
    </row>
    <row r="49677" spans="24:27" x14ac:dyDescent="0.25">
      <c r="X49677" s="69"/>
      <c r="Y49677" s="69"/>
      <c r="Z49677" s="69"/>
      <c r="AA49677" s="69"/>
    </row>
    <row r="49678" spans="24:27" x14ac:dyDescent="0.25">
      <c r="X49678" s="69"/>
      <c r="Y49678" s="69"/>
      <c r="Z49678" s="69"/>
      <c r="AA49678" s="69"/>
    </row>
    <row r="49679" spans="24:27" x14ac:dyDescent="0.25">
      <c r="X49679" s="69"/>
      <c r="Y49679" s="69"/>
      <c r="Z49679" s="69"/>
      <c r="AA49679" s="69"/>
    </row>
    <row r="49680" spans="24:27" x14ac:dyDescent="0.25">
      <c r="X49680" s="69"/>
      <c r="Y49680" s="69"/>
      <c r="Z49680" s="69"/>
      <c r="AA49680" s="69"/>
    </row>
    <row r="49681" spans="24:27" x14ac:dyDescent="0.25">
      <c r="X49681" s="69"/>
      <c r="Y49681" s="69"/>
      <c r="Z49681" s="69"/>
      <c r="AA49681" s="69"/>
    </row>
    <row r="49682" spans="24:27" x14ac:dyDescent="0.25">
      <c r="X49682" s="69"/>
      <c r="Y49682" s="69"/>
      <c r="Z49682" s="69"/>
      <c r="AA49682" s="69"/>
    </row>
    <row r="49683" spans="24:27" x14ac:dyDescent="0.25">
      <c r="X49683" s="69"/>
      <c r="Y49683" s="69"/>
      <c r="Z49683" s="69"/>
      <c r="AA49683" s="69"/>
    </row>
    <row r="49684" spans="24:27" x14ac:dyDescent="0.25">
      <c r="X49684" s="69"/>
      <c r="Y49684" s="69"/>
      <c r="Z49684" s="69"/>
      <c r="AA49684" s="69"/>
    </row>
    <row r="49685" spans="24:27" x14ac:dyDescent="0.25">
      <c r="X49685" s="69"/>
      <c r="Y49685" s="69"/>
      <c r="Z49685" s="69"/>
      <c r="AA49685" s="69"/>
    </row>
    <row r="49686" spans="24:27" x14ac:dyDescent="0.25">
      <c r="X49686" s="69"/>
      <c r="Y49686" s="69"/>
      <c r="Z49686" s="69"/>
      <c r="AA49686" s="69"/>
    </row>
    <row r="49687" spans="24:27" x14ac:dyDescent="0.25">
      <c r="X49687" s="69"/>
      <c r="Y49687" s="69"/>
      <c r="Z49687" s="69"/>
      <c r="AA49687" s="69"/>
    </row>
    <row r="49688" spans="24:27" x14ac:dyDescent="0.25">
      <c r="X49688" s="69"/>
      <c r="Y49688" s="69"/>
      <c r="Z49688" s="69"/>
      <c r="AA49688" s="69"/>
    </row>
    <row r="49689" spans="24:27" x14ac:dyDescent="0.25">
      <c r="X49689" s="69"/>
      <c r="Y49689" s="69"/>
      <c r="Z49689" s="69"/>
      <c r="AA49689" s="69"/>
    </row>
    <row r="49690" spans="24:27" x14ac:dyDescent="0.25">
      <c r="X49690" s="69"/>
      <c r="Y49690" s="69"/>
      <c r="Z49690" s="69"/>
      <c r="AA49690" s="69"/>
    </row>
    <row r="49691" spans="24:27" x14ac:dyDescent="0.25">
      <c r="X49691" s="69"/>
      <c r="Y49691" s="69"/>
      <c r="Z49691" s="69"/>
      <c r="AA49691" s="69"/>
    </row>
    <row r="49692" spans="24:27" x14ac:dyDescent="0.25">
      <c r="X49692" s="69"/>
      <c r="Y49692" s="69"/>
      <c r="Z49692" s="69"/>
      <c r="AA49692" s="69"/>
    </row>
    <row r="49693" spans="24:27" x14ac:dyDescent="0.25">
      <c r="X49693" s="69"/>
      <c r="Y49693" s="69"/>
      <c r="Z49693" s="69"/>
      <c r="AA49693" s="69"/>
    </row>
    <row r="49694" spans="24:27" x14ac:dyDescent="0.25">
      <c r="X49694" s="69"/>
      <c r="Y49694" s="69"/>
      <c r="Z49694" s="69"/>
      <c r="AA49694" s="69"/>
    </row>
    <row r="49695" spans="24:27" x14ac:dyDescent="0.25">
      <c r="X49695" s="69"/>
      <c r="Y49695" s="69"/>
      <c r="Z49695" s="69"/>
      <c r="AA49695" s="69"/>
    </row>
    <row r="49696" spans="24:27" x14ac:dyDescent="0.25">
      <c r="X49696" s="69"/>
      <c r="Y49696" s="69"/>
      <c r="Z49696" s="69"/>
      <c r="AA49696" s="69"/>
    </row>
    <row r="49697" spans="24:27" x14ac:dyDescent="0.25">
      <c r="X49697" s="69"/>
      <c r="Y49697" s="69"/>
      <c r="Z49697" s="69"/>
      <c r="AA49697" s="69"/>
    </row>
    <row r="49698" spans="24:27" x14ac:dyDescent="0.25">
      <c r="X49698" s="69"/>
      <c r="Y49698" s="69"/>
      <c r="Z49698" s="69"/>
      <c r="AA49698" s="69"/>
    </row>
    <row r="49699" spans="24:27" x14ac:dyDescent="0.25">
      <c r="X49699" s="69"/>
      <c r="Y49699" s="69"/>
      <c r="Z49699" s="69"/>
      <c r="AA49699" s="69"/>
    </row>
    <row r="49700" spans="24:27" x14ac:dyDescent="0.25">
      <c r="X49700" s="69"/>
      <c r="Y49700" s="69"/>
      <c r="Z49700" s="69"/>
      <c r="AA49700" s="69"/>
    </row>
    <row r="49701" spans="24:27" x14ac:dyDescent="0.25">
      <c r="X49701" s="69"/>
      <c r="Y49701" s="69"/>
      <c r="Z49701" s="69"/>
      <c r="AA49701" s="69"/>
    </row>
    <row r="49702" spans="24:27" x14ac:dyDescent="0.25">
      <c r="X49702" s="69"/>
      <c r="Y49702" s="69"/>
      <c r="Z49702" s="69"/>
      <c r="AA49702" s="69"/>
    </row>
    <row r="49703" spans="24:27" x14ac:dyDescent="0.25">
      <c r="X49703" s="69"/>
      <c r="Y49703" s="69"/>
      <c r="Z49703" s="69"/>
      <c r="AA49703" s="69"/>
    </row>
    <row r="49704" spans="24:27" x14ac:dyDescent="0.25">
      <c r="X49704" s="69"/>
      <c r="Y49704" s="69"/>
      <c r="Z49704" s="69"/>
      <c r="AA49704" s="69"/>
    </row>
    <row r="49705" spans="24:27" x14ac:dyDescent="0.25">
      <c r="X49705" s="69"/>
      <c r="Y49705" s="69"/>
      <c r="Z49705" s="69"/>
      <c r="AA49705" s="69"/>
    </row>
    <row r="49706" spans="24:27" x14ac:dyDescent="0.25">
      <c r="X49706" s="69"/>
      <c r="Y49706" s="69"/>
      <c r="Z49706" s="69"/>
      <c r="AA49706" s="69"/>
    </row>
    <row r="49707" spans="24:27" x14ac:dyDescent="0.25">
      <c r="X49707" s="69"/>
      <c r="Y49707" s="69"/>
      <c r="Z49707" s="69"/>
      <c r="AA49707" s="69"/>
    </row>
    <row r="49708" spans="24:27" x14ac:dyDescent="0.25">
      <c r="X49708" s="69"/>
      <c r="Y49708" s="69"/>
      <c r="Z49708" s="69"/>
      <c r="AA49708" s="69"/>
    </row>
    <row r="49709" spans="24:27" x14ac:dyDescent="0.25">
      <c r="X49709" s="69"/>
      <c r="Y49709" s="69"/>
      <c r="Z49709" s="69"/>
      <c r="AA49709" s="69"/>
    </row>
    <row r="49710" spans="24:27" x14ac:dyDescent="0.25">
      <c r="X49710" s="69"/>
      <c r="Y49710" s="69"/>
      <c r="Z49710" s="69"/>
      <c r="AA49710" s="69"/>
    </row>
    <row r="49711" spans="24:27" x14ac:dyDescent="0.25">
      <c r="X49711" s="69"/>
      <c r="Y49711" s="69"/>
      <c r="Z49711" s="69"/>
      <c r="AA49711" s="69"/>
    </row>
    <row r="49712" spans="24:27" x14ac:dyDescent="0.25">
      <c r="X49712" s="69"/>
      <c r="Y49712" s="69"/>
      <c r="Z49712" s="69"/>
      <c r="AA49712" s="69"/>
    </row>
    <row r="49713" spans="24:27" x14ac:dyDescent="0.25">
      <c r="X49713" s="69"/>
      <c r="Y49713" s="69"/>
      <c r="Z49713" s="69"/>
      <c r="AA49713" s="69"/>
    </row>
    <row r="49714" spans="24:27" x14ac:dyDescent="0.25">
      <c r="X49714" s="69"/>
      <c r="Y49714" s="69"/>
      <c r="Z49714" s="69"/>
      <c r="AA49714" s="69"/>
    </row>
    <row r="49715" spans="24:27" x14ac:dyDescent="0.25">
      <c r="X49715" s="69"/>
      <c r="Y49715" s="69"/>
      <c r="Z49715" s="69"/>
      <c r="AA49715" s="69"/>
    </row>
    <row r="49716" spans="24:27" x14ac:dyDescent="0.25">
      <c r="X49716" s="69"/>
      <c r="Y49716" s="69"/>
      <c r="Z49716" s="69"/>
      <c r="AA49716" s="69"/>
    </row>
    <row r="49717" spans="24:27" x14ac:dyDescent="0.25">
      <c r="X49717" s="69"/>
      <c r="Y49717" s="69"/>
      <c r="Z49717" s="69"/>
      <c r="AA49717" s="69"/>
    </row>
    <row r="49718" spans="24:27" x14ac:dyDescent="0.25">
      <c r="X49718" s="69"/>
      <c r="Y49718" s="69"/>
      <c r="Z49718" s="69"/>
      <c r="AA49718" s="69"/>
    </row>
    <row r="49719" spans="24:27" x14ac:dyDescent="0.25">
      <c r="X49719" s="69"/>
      <c r="Y49719" s="69"/>
      <c r="Z49719" s="69"/>
      <c r="AA49719" s="69"/>
    </row>
    <row r="49720" spans="24:27" x14ac:dyDescent="0.25">
      <c r="X49720" s="69"/>
      <c r="Y49720" s="69"/>
      <c r="Z49720" s="69"/>
      <c r="AA49720" s="69"/>
    </row>
    <row r="49721" spans="24:27" x14ac:dyDescent="0.25">
      <c r="X49721" s="69"/>
      <c r="Y49721" s="69"/>
      <c r="Z49721" s="69"/>
      <c r="AA49721" s="69"/>
    </row>
    <row r="49722" spans="24:27" x14ac:dyDescent="0.25">
      <c r="X49722" s="69"/>
      <c r="Y49722" s="69"/>
      <c r="Z49722" s="69"/>
      <c r="AA49722" s="69"/>
    </row>
    <row r="49723" spans="24:27" x14ac:dyDescent="0.25">
      <c r="X49723" s="69"/>
      <c r="Y49723" s="69"/>
      <c r="Z49723" s="69"/>
      <c r="AA49723" s="69"/>
    </row>
    <row r="49724" spans="24:27" x14ac:dyDescent="0.25">
      <c r="X49724" s="69"/>
      <c r="Y49724" s="69"/>
      <c r="Z49724" s="69"/>
      <c r="AA49724" s="69"/>
    </row>
    <row r="49725" spans="24:27" x14ac:dyDescent="0.25">
      <c r="X49725" s="69"/>
      <c r="Y49725" s="69"/>
      <c r="Z49725" s="69"/>
      <c r="AA49725" s="69"/>
    </row>
    <row r="49726" spans="24:27" x14ac:dyDescent="0.25">
      <c r="X49726" s="69"/>
      <c r="Y49726" s="69"/>
      <c r="Z49726" s="69"/>
      <c r="AA49726" s="69"/>
    </row>
    <row r="49727" spans="24:27" x14ac:dyDescent="0.25">
      <c r="X49727" s="69"/>
      <c r="Y49727" s="69"/>
      <c r="Z49727" s="69"/>
      <c r="AA49727" s="69"/>
    </row>
    <row r="49728" spans="24:27" x14ac:dyDescent="0.25">
      <c r="X49728" s="69"/>
      <c r="Y49728" s="69"/>
      <c r="Z49728" s="69"/>
      <c r="AA49728" s="69"/>
    </row>
    <row r="49729" spans="24:27" x14ac:dyDescent="0.25">
      <c r="X49729" s="69"/>
      <c r="Y49729" s="69"/>
      <c r="Z49729" s="69"/>
      <c r="AA49729" s="69"/>
    </row>
    <row r="49730" spans="24:27" x14ac:dyDescent="0.25">
      <c r="X49730" s="69"/>
      <c r="Y49730" s="69"/>
      <c r="Z49730" s="69"/>
      <c r="AA49730" s="69"/>
    </row>
    <row r="49731" spans="24:27" x14ac:dyDescent="0.25">
      <c r="X49731" s="69"/>
      <c r="Y49731" s="69"/>
      <c r="Z49731" s="69"/>
      <c r="AA49731" s="69"/>
    </row>
    <row r="49732" spans="24:27" x14ac:dyDescent="0.25">
      <c r="X49732" s="69"/>
      <c r="Y49732" s="69"/>
      <c r="Z49732" s="69"/>
      <c r="AA49732" s="69"/>
    </row>
    <row r="49733" spans="24:27" x14ac:dyDescent="0.25">
      <c r="X49733" s="69"/>
      <c r="Y49733" s="69"/>
      <c r="Z49733" s="69"/>
      <c r="AA49733" s="69"/>
    </row>
    <row r="49734" spans="24:27" x14ac:dyDescent="0.25">
      <c r="X49734" s="69"/>
      <c r="Y49734" s="69"/>
      <c r="Z49734" s="69"/>
      <c r="AA49734" s="69"/>
    </row>
    <row r="49735" spans="24:27" x14ac:dyDescent="0.25">
      <c r="X49735" s="69"/>
      <c r="Y49735" s="69"/>
      <c r="Z49735" s="69"/>
      <c r="AA49735" s="69"/>
    </row>
    <row r="49736" spans="24:27" x14ac:dyDescent="0.25">
      <c r="X49736" s="69"/>
      <c r="Y49736" s="69"/>
      <c r="Z49736" s="69"/>
      <c r="AA49736" s="69"/>
    </row>
    <row r="49737" spans="24:27" x14ac:dyDescent="0.25">
      <c r="X49737" s="69"/>
      <c r="Y49737" s="69"/>
      <c r="Z49737" s="69"/>
      <c r="AA49737" s="69"/>
    </row>
    <row r="49738" spans="24:27" x14ac:dyDescent="0.25">
      <c r="X49738" s="69"/>
      <c r="Y49738" s="69"/>
      <c r="Z49738" s="69"/>
      <c r="AA49738" s="69"/>
    </row>
    <row r="49739" spans="24:27" x14ac:dyDescent="0.25">
      <c r="X49739" s="69"/>
      <c r="Y49739" s="69"/>
      <c r="Z49739" s="69"/>
      <c r="AA49739" s="69"/>
    </row>
    <row r="49740" spans="24:27" x14ac:dyDescent="0.25">
      <c r="X49740" s="69"/>
      <c r="Y49740" s="69"/>
      <c r="Z49740" s="69"/>
      <c r="AA49740" s="69"/>
    </row>
    <row r="49741" spans="24:27" x14ac:dyDescent="0.25">
      <c r="X49741" s="69"/>
      <c r="Y49741" s="69"/>
      <c r="Z49741" s="69"/>
      <c r="AA49741" s="69"/>
    </row>
    <row r="49742" spans="24:27" x14ac:dyDescent="0.25">
      <c r="X49742" s="69"/>
      <c r="Y49742" s="69"/>
      <c r="Z49742" s="69"/>
      <c r="AA49742" s="69"/>
    </row>
    <row r="49743" spans="24:27" x14ac:dyDescent="0.25">
      <c r="X49743" s="69"/>
      <c r="Y49743" s="69"/>
      <c r="Z49743" s="69"/>
      <c r="AA49743" s="69"/>
    </row>
    <row r="49744" spans="24:27" x14ac:dyDescent="0.25">
      <c r="X49744" s="69"/>
      <c r="Y49744" s="69"/>
      <c r="Z49744" s="69"/>
      <c r="AA49744" s="69"/>
    </row>
    <row r="49745" spans="24:27" x14ac:dyDescent="0.25">
      <c r="X49745" s="69"/>
      <c r="Y49745" s="69"/>
      <c r="Z49745" s="69"/>
      <c r="AA49745" s="69"/>
    </row>
    <row r="49746" spans="24:27" x14ac:dyDescent="0.25">
      <c r="X49746" s="69"/>
      <c r="Y49746" s="69"/>
      <c r="Z49746" s="69"/>
      <c r="AA49746" s="69"/>
    </row>
    <row r="49747" spans="24:27" x14ac:dyDescent="0.25">
      <c r="X49747" s="69"/>
      <c r="Y49747" s="69"/>
      <c r="Z49747" s="69"/>
      <c r="AA49747" s="69"/>
    </row>
    <row r="49748" spans="24:27" x14ac:dyDescent="0.25">
      <c r="X49748" s="69"/>
      <c r="Y49748" s="69"/>
      <c r="Z49748" s="69"/>
      <c r="AA49748" s="69"/>
    </row>
    <row r="49749" spans="24:27" x14ac:dyDescent="0.25">
      <c r="X49749" s="69"/>
      <c r="Y49749" s="69"/>
      <c r="Z49749" s="69"/>
      <c r="AA49749" s="69"/>
    </row>
    <row r="49750" spans="24:27" x14ac:dyDescent="0.25">
      <c r="X49750" s="69"/>
      <c r="Y49750" s="69"/>
      <c r="Z49750" s="69"/>
      <c r="AA49750" s="69"/>
    </row>
    <row r="49751" spans="24:27" x14ac:dyDescent="0.25">
      <c r="X49751" s="69"/>
      <c r="Y49751" s="69"/>
      <c r="Z49751" s="69"/>
      <c r="AA49751" s="69"/>
    </row>
    <row r="49752" spans="24:27" x14ac:dyDescent="0.25">
      <c r="X49752" s="69"/>
      <c r="Y49752" s="69"/>
      <c r="Z49752" s="69"/>
      <c r="AA49752" s="69"/>
    </row>
    <row r="49753" spans="24:27" x14ac:dyDescent="0.25">
      <c r="X49753" s="69"/>
      <c r="Y49753" s="69"/>
      <c r="Z49753" s="69"/>
      <c r="AA49753" s="69"/>
    </row>
    <row r="49754" spans="24:27" x14ac:dyDescent="0.25">
      <c r="X49754" s="69"/>
      <c r="Y49754" s="69"/>
      <c r="Z49754" s="69"/>
      <c r="AA49754" s="69"/>
    </row>
    <row r="49755" spans="24:27" x14ac:dyDescent="0.25">
      <c r="X49755" s="69"/>
      <c r="Y49755" s="69"/>
      <c r="Z49755" s="69"/>
      <c r="AA49755" s="69"/>
    </row>
    <row r="49756" spans="24:27" x14ac:dyDescent="0.25">
      <c r="X49756" s="69"/>
      <c r="Y49756" s="69"/>
      <c r="Z49756" s="69"/>
      <c r="AA49756" s="69"/>
    </row>
    <row r="49757" spans="24:27" x14ac:dyDescent="0.25">
      <c r="X49757" s="69"/>
      <c r="Y49757" s="69"/>
      <c r="Z49757" s="69"/>
      <c r="AA49757" s="69"/>
    </row>
    <row r="49758" spans="24:27" x14ac:dyDescent="0.25">
      <c r="X49758" s="69"/>
      <c r="Y49758" s="69"/>
      <c r="Z49758" s="69"/>
      <c r="AA49758" s="69"/>
    </row>
    <row r="49759" spans="24:27" x14ac:dyDescent="0.25">
      <c r="X49759" s="69"/>
      <c r="Y49759" s="69"/>
      <c r="Z49759" s="69"/>
      <c r="AA49759" s="69"/>
    </row>
    <row r="49760" spans="24:27" x14ac:dyDescent="0.25">
      <c r="X49760" s="69"/>
      <c r="Y49760" s="69"/>
      <c r="Z49760" s="69"/>
      <c r="AA49760" s="69"/>
    </row>
    <row r="49761" spans="24:27" x14ac:dyDescent="0.25">
      <c r="X49761" s="69"/>
      <c r="Y49761" s="69"/>
      <c r="Z49761" s="69"/>
      <c r="AA49761" s="69"/>
    </row>
    <row r="49762" spans="24:27" x14ac:dyDescent="0.25">
      <c r="X49762" s="69"/>
      <c r="Y49762" s="69"/>
      <c r="Z49762" s="69"/>
      <c r="AA49762" s="69"/>
    </row>
    <row r="49763" spans="24:27" x14ac:dyDescent="0.25">
      <c r="X49763" s="69"/>
      <c r="Y49763" s="69"/>
      <c r="Z49763" s="69"/>
      <c r="AA49763" s="69"/>
    </row>
    <row r="49764" spans="24:27" x14ac:dyDescent="0.25">
      <c r="X49764" s="69"/>
      <c r="Y49764" s="69"/>
      <c r="Z49764" s="69"/>
      <c r="AA49764" s="69"/>
    </row>
    <row r="49765" spans="24:27" x14ac:dyDescent="0.25">
      <c r="X49765" s="69"/>
      <c r="Y49765" s="69"/>
      <c r="Z49765" s="69"/>
      <c r="AA49765" s="69"/>
    </row>
    <row r="49766" spans="24:27" x14ac:dyDescent="0.25">
      <c r="X49766" s="69"/>
      <c r="Y49766" s="69"/>
      <c r="Z49766" s="69"/>
      <c r="AA49766" s="69"/>
    </row>
    <row r="49767" spans="24:27" x14ac:dyDescent="0.25">
      <c r="X49767" s="69"/>
      <c r="Y49767" s="69"/>
      <c r="Z49767" s="69"/>
      <c r="AA49767" s="69"/>
    </row>
    <row r="49768" spans="24:27" x14ac:dyDescent="0.25">
      <c r="X49768" s="69"/>
      <c r="Y49768" s="69"/>
      <c r="Z49768" s="69"/>
      <c r="AA49768" s="69"/>
    </row>
    <row r="49769" spans="24:27" x14ac:dyDescent="0.25">
      <c r="X49769" s="69"/>
      <c r="Y49769" s="69"/>
      <c r="Z49769" s="69"/>
      <c r="AA49769" s="69"/>
    </row>
    <row r="49770" spans="24:27" x14ac:dyDescent="0.25">
      <c r="X49770" s="69"/>
      <c r="Y49770" s="69"/>
      <c r="Z49770" s="69"/>
      <c r="AA49770" s="69"/>
    </row>
    <row r="49771" spans="24:27" x14ac:dyDescent="0.25">
      <c r="X49771" s="69"/>
      <c r="Y49771" s="69"/>
      <c r="Z49771" s="69"/>
      <c r="AA49771" s="69"/>
    </row>
    <row r="49772" spans="24:27" x14ac:dyDescent="0.25">
      <c r="X49772" s="69"/>
      <c r="Y49772" s="69"/>
      <c r="Z49772" s="69"/>
      <c r="AA49772" s="69"/>
    </row>
    <row r="49773" spans="24:27" x14ac:dyDescent="0.25">
      <c r="X49773" s="69"/>
      <c r="Y49773" s="69"/>
      <c r="Z49773" s="69"/>
      <c r="AA49773" s="69"/>
    </row>
    <row r="49774" spans="24:27" x14ac:dyDescent="0.25">
      <c r="X49774" s="69"/>
      <c r="Y49774" s="69"/>
      <c r="Z49774" s="69"/>
      <c r="AA49774" s="69"/>
    </row>
    <row r="49775" spans="24:27" x14ac:dyDescent="0.25">
      <c r="X49775" s="69"/>
      <c r="Y49775" s="69"/>
      <c r="Z49775" s="69"/>
      <c r="AA49775" s="69"/>
    </row>
    <row r="49776" spans="24:27" x14ac:dyDescent="0.25">
      <c r="X49776" s="69"/>
      <c r="Y49776" s="69"/>
      <c r="Z49776" s="69"/>
      <c r="AA49776" s="69"/>
    </row>
    <row r="49777" spans="24:27" x14ac:dyDescent="0.25">
      <c r="X49777" s="69"/>
      <c r="Y49777" s="69"/>
      <c r="Z49777" s="69"/>
      <c r="AA49777" s="69"/>
    </row>
    <row r="49778" spans="24:27" x14ac:dyDescent="0.25">
      <c r="X49778" s="69"/>
      <c r="Y49778" s="69"/>
      <c r="Z49778" s="69"/>
      <c r="AA49778" s="69"/>
    </row>
    <row r="49779" spans="24:27" x14ac:dyDescent="0.25">
      <c r="X49779" s="69"/>
      <c r="Y49779" s="69"/>
      <c r="Z49779" s="69"/>
      <c r="AA49779" s="69"/>
    </row>
    <row r="49780" spans="24:27" x14ac:dyDescent="0.25">
      <c r="X49780" s="69"/>
      <c r="Y49780" s="69"/>
      <c r="Z49780" s="69"/>
      <c r="AA49780" s="69"/>
    </row>
    <row r="49781" spans="24:27" x14ac:dyDescent="0.25">
      <c r="X49781" s="69"/>
      <c r="Y49781" s="69"/>
      <c r="Z49781" s="69"/>
      <c r="AA49781" s="69"/>
    </row>
    <row r="49782" spans="24:27" x14ac:dyDescent="0.25">
      <c r="X49782" s="69"/>
      <c r="Y49782" s="69"/>
      <c r="Z49782" s="69"/>
      <c r="AA49782" s="69"/>
    </row>
    <row r="49783" spans="24:27" x14ac:dyDescent="0.25">
      <c r="X49783" s="69"/>
      <c r="Y49783" s="69"/>
      <c r="Z49783" s="69"/>
      <c r="AA49783" s="69"/>
    </row>
    <row r="49784" spans="24:27" x14ac:dyDescent="0.25">
      <c r="X49784" s="69"/>
      <c r="Y49784" s="69"/>
      <c r="Z49784" s="69"/>
      <c r="AA49784" s="69"/>
    </row>
    <row r="49785" spans="24:27" x14ac:dyDescent="0.25">
      <c r="X49785" s="69"/>
      <c r="Y49785" s="69"/>
      <c r="Z49785" s="69"/>
      <c r="AA49785" s="69"/>
    </row>
    <row r="49786" spans="24:27" x14ac:dyDescent="0.25">
      <c r="X49786" s="69"/>
      <c r="Y49786" s="69"/>
      <c r="Z49786" s="69"/>
      <c r="AA49786" s="69"/>
    </row>
    <row r="49787" spans="24:27" x14ac:dyDescent="0.25">
      <c r="X49787" s="69"/>
      <c r="Y49787" s="69"/>
      <c r="Z49787" s="69"/>
      <c r="AA49787" s="69"/>
    </row>
    <row r="49788" spans="24:27" x14ac:dyDescent="0.25">
      <c r="X49788" s="69"/>
      <c r="Y49788" s="69"/>
      <c r="Z49788" s="69"/>
      <c r="AA49788" s="69"/>
    </row>
    <row r="49789" spans="24:27" x14ac:dyDescent="0.25">
      <c r="X49789" s="69"/>
      <c r="Y49789" s="69"/>
      <c r="Z49789" s="69"/>
      <c r="AA49789" s="69"/>
    </row>
    <row r="49790" spans="24:27" x14ac:dyDescent="0.25">
      <c r="X49790" s="69"/>
      <c r="Y49790" s="69"/>
      <c r="Z49790" s="69"/>
      <c r="AA49790" s="69"/>
    </row>
    <row r="49791" spans="24:27" x14ac:dyDescent="0.25">
      <c r="X49791" s="69"/>
      <c r="Y49791" s="69"/>
      <c r="Z49791" s="69"/>
      <c r="AA49791" s="69"/>
    </row>
    <row r="49792" spans="24:27" x14ac:dyDescent="0.25">
      <c r="X49792" s="69"/>
      <c r="Y49792" s="69"/>
      <c r="Z49792" s="69"/>
      <c r="AA49792" s="69"/>
    </row>
    <row r="49793" spans="24:27" x14ac:dyDescent="0.25">
      <c r="X49793" s="69"/>
      <c r="Y49793" s="69"/>
      <c r="Z49793" s="69"/>
      <c r="AA49793" s="69"/>
    </row>
    <row r="49794" spans="24:27" x14ac:dyDescent="0.25">
      <c r="X49794" s="69"/>
      <c r="Y49794" s="69"/>
      <c r="Z49794" s="69"/>
      <c r="AA49794" s="69"/>
    </row>
    <row r="49795" spans="24:27" x14ac:dyDescent="0.25">
      <c r="X49795" s="69"/>
      <c r="Y49795" s="69"/>
      <c r="Z49795" s="69"/>
      <c r="AA49795" s="69"/>
    </row>
    <row r="49796" spans="24:27" x14ac:dyDescent="0.25">
      <c r="X49796" s="69"/>
      <c r="Y49796" s="69"/>
      <c r="Z49796" s="69"/>
      <c r="AA49796" s="69"/>
    </row>
    <row r="49797" spans="24:27" x14ac:dyDescent="0.25">
      <c r="X49797" s="69"/>
      <c r="Y49797" s="69"/>
      <c r="Z49797" s="69"/>
      <c r="AA49797" s="69"/>
    </row>
    <row r="49798" spans="24:27" x14ac:dyDescent="0.25">
      <c r="X49798" s="69"/>
      <c r="Y49798" s="69"/>
      <c r="Z49798" s="69"/>
      <c r="AA49798" s="69"/>
    </row>
    <row r="49799" spans="24:27" x14ac:dyDescent="0.25">
      <c r="X49799" s="69"/>
      <c r="Y49799" s="69"/>
      <c r="Z49799" s="69"/>
      <c r="AA49799" s="69"/>
    </row>
    <row r="49800" spans="24:27" x14ac:dyDescent="0.25">
      <c r="X49800" s="69"/>
      <c r="Y49800" s="69"/>
      <c r="Z49800" s="69"/>
      <c r="AA49800" s="69"/>
    </row>
    <row r="49801" spans="24:27" x14ac:dyDescent="0.25">
      <c r="X49801" s="69"/>
      <c r="Y49801" s="69"/>
      <c r="Z49801" s="69"/>
      <c r="AA49801" s="69"/>
    </row>
    <row r="49802" spans="24:27" x14ac:dyDescent="0.25">
      <c r="X49802" s="69"/>
      <c r="Y49802" s="69"/>
      <c r="Z49802" s="69"/>
      <c r="AA49802" s="69"/>
    </row>
    <row r="49803" spans="24:27" x14ac:dyDescent="0.25">
      <c r="X49803" s="69"/>
      <c r="Y49803" s="69"/>
      <c r="Z49803" s="69"/>
      <c r="AA49803" s="69"/>
    </row>
    <row r="49804" spans="24:27" x14ac:dyDescent="0.25">
      <c r="X49804" s="69"/>
      <c r="Y49804" s="69"/>
      <c r="Z49804" s="69"/>
      <c r="AA49804" s="69"/>
    </row>
    <row r="49805" spans="24:27" x14ac:dyDescent="0.25">
      <c r="X49805" s="69"/>
      <c r="Y49805" s="69"/>
      <c r="Z49805" s="69"/>
      <c r="AA49805" s="69"/>
    </row>
    <row r="49806" spans="24:27" x14ac:dyDescent="0.25">
      <c r="X49806" s="69"/>
      <c r="Y49806" s="69"/>
      <c r="Z49806" s="69"/>
      <c r="AA49806" s="69"/>
    </row>
    <row r="49807" spans="24:27" x14ac:dyDescent="0.25">
      <c r="X49807" s="69"/>
      <c r="Y49807" s="69"/>
      <c r="Z49807" s="69"/>
      <c r="AA49807" s="69"/>
    </row>
    <row r="49808" spans="24:27" x14ac:dyDescent="0.25">
      <c r="X49808" s="69"/>
      <c r="Y49808" s="69"/>
      <c r="Z49808" s="69"/>
      <c r="AA49808" s="69"/>
    </row>
    <row r="49809" spans="24:27" x14ac:dyDescent="0.25">
      <c r="X49809" s="69"/>
      <c r="Y49809" s="69"/>
      <c r="Z49809" s="69"/>
      <c r="AA49809" s="69"/>
    </row>
    <row r="49810" spans="24:27" x14ac:dyDescent="0.25">
      <c r="X49810" s="69"/>
      <c r="Y49810" s="69"/>
      <c r="Z49810" s="69"/>
      <c r="AA49810" s="69"/>
    </row>
    <row r="49811" spans="24:27" x14ac:dyDescent="0.25">
      <c r="X49811" s="69"/>
      <c r="Y49811" s="69"/>
      <c r="Z49811" s="69"/>
      <c r="AA49811" s="69"/>
    </row>
    <row r="49812" spans="24:27" x14ac:dyDescent="0.25">
      <c r="X49812" s="69"/>
      <c r="Y49812" s="69"/>
      <c r="Z49812" s="69"/>
      <c r="AA49812" s="69"/>
    </row>
    <row r="49813" spans="24:27" x14ac:dyDescent="0.25">
      <c r="X49813" s="69"/>
      <c r="Y49813" s="69"/>
      <c r="Z49813" s="69"/>
      <c r="AA49813" s="69"/>
    </row>
    <row r="49814" spans="24:27" x14ac:dyDescent="0.25">
      <c r="X49814" s="69"/>
      <c r="Y49814" s="69"/>
      <c r="Z49814" s="69"/>
      <c r="AA49814" s="69"/>
    </row>
    <row r="49815" spans="24:27" x14ac:dyDescent="0.25">
      <c r="X49815" s="69"/>
      <c r="Y49815" s="69"/>
      <c r="Z49815" s="69"/>
      <c r="AA49815" s="69"/>
    </row>
    <row r="49816" spans="24:27" x14ac:dyDescent="0.25">
      <c r="X49816" s="69"/>
      <c r="Y49816" s="69"/>
      <c r="Z49816" s="69"/>
      <c r="AA49816" s="69"/>
    </row>
    <row r="49817" spans="24:27" x14ac:dyDescent="0.25">
      <c r="X49817" s="69"/>
      <c r="Y49817" s="69"/>
      <c r="Z49817" s="69"/>
      <c r="AA49817" s="69"/>
    </row>
    <row r="49818" spans="24:27" x14ac:dyDescent="0.25">
      <c r="X49818" s="69"/>
      <c r="Y49818" s="69"/>
      <c r="Z49818" s="69"/>
      <c r="AA49818" s="69"/>
    </row>
    <row r="49819" spans="24:27" x14ac:dyDescent="0.25">
      <c r="X49819" s="69"/>
      <c r="Y49819" s="69"/>
      <c r="Z49819" s="69"/>
      <c r="AA49819" s="69"/>
    </row>
    <row r="49820" spans="24:27" x14ac:dyDescent="0.25">
      <c r="X49820" s="69"/>
      <c r="Y49820" s="69"/>
      <c r="Z49820" s="69"/>
      <c r="AA49820" s="69"/>
    </row>
    <row r="49821" spans="24:27" x14ac:dyDescent="0.25">
      <c r="X49821" s="69"/>
      <c r="Y49821" s="69"/>
      <c r="Z49821" s="69"/>
      <c r="AA49821" s="69"/>
    </row>
    <row r="49822" spans="24:27" x14ac:dyDescent="0.25">
      <c r="X49822" s="69"/>
      <c r="Y49822" s="69"/>
      <c r="Z49822" s="69"/>
      <c r="AA49822" s="69"/>
    </row>
    <row r="49823" spans="24:27" x14ac:dyDescent="0.25">
      <c r="X49823" s="69"/>
      <c r="Y49823" s="69"/>
      <c r="Z49823" s="69"/>
      <c r="AA49823" s="69"/>
    </row>
    <row r="49824" spans="24:27" x14ac:dyDescent="0.25">
      <c r="X49824" s="69"/>
      <c r="Y49824" s="69"/>
      <c r="Z49824" s="69"/>
      <c r="AA49824" s="69"/>
    </row>
    <row r="49825" spans="24:27" x14ac:dyDescent="0.25">
      <c r="X49825" s="69"/>
      <c r="Y49825" s="69"/>
      <c r="Z49825" s="69"/>
      <c r="AA49825" s="69"/>
    </row>
    <row r="49826" spans="24:27" x14ac:dyDescent="0.25">
      <c r="X49826" s="69"/>
      <c r="Y49826" s="69"/>
      <c r="Z49826" s="69"/>
      <c r="AA49826" s="69"/>
    </row>
    <row r="49827" spans="24:27" x14ac:dyDescent="0.25">
      <c r="X49827" s="69"/>
      <c r="Y49827" s="69"/>
      <c r="Z49827" s="69"/>
      <c r="AA49827" s="69"/>
    </row>
    <row r="49828" spans="24:27" x14ac:dyDescent="0.25">
      <c r="X49828" s="69"/>
      <c r="Y49828" s="69"/>
      <c r="Z49828" s="69"/>
      <c r="AA49828" s="69"/>
    </row>
    <row r="49829" spans="24:27" x14ac:dyDescent="0.25">
      <c r="X49829" s="69"/>
      <c r="Y49829" s="69"/>
      <c r="Z49829" s="69"/>
      <c r="AA49829" s="69"/>
    </row>
    <row r="49830" spans="24:27" x14ac:dyDescent="0.25">
      <c r="X49830" s="69"/>
      <c r="Y49830" s="69"/>
      <c r="Z49830" s="69"/>
      <c r="AA49830" s="69"/>
    </row>
    <row r="49831" spans="24:27" x14ac:dyDescent="0.25">
      <c r="X49831" s="69"/>
      <c r="Y49831" s="69"/>
      <c r="Z49831" s="69"/>
      <c r="AA49831" s="69"/>
    </row>
    <row r="49832" spans="24:27" x14ac:dyDescent="0.25">
      <c r="X49832" s="69"/>
      <c r="Y49832" s="69"/>
      <c r="Z49832" s="69"/>
      <c r="AA49832" s="69"/>
    </row>
    <row r="49833" spans="24:27" x14ac:dyDescent="0.25">
      <c r="X49833" s="69"/>
      <c r="Y49833" s="69"/>
      <c r="Z49833" s="69"/>
      <c r="AA49833" s="69"/>
    </row>
    <row r="49834" spans="24:27" x14ac:dyDescent="0.25">
      <c r="X49834" s="69"/>
      <c r="Y49834" s="69"/>
      <c r="Z49834" s="69"/>
      <c r="AA49834" s="69"/>
    </row>
    <row r="49835" spans="24:27" x14ac:dyDescent="0.25">
      <c r="X49835" s="69"/>
      <c r="Y49835" s="69"/>
      <c r="Z49835" s="69"/>
      <c r="AA49835" s="69"/>
    </row>
    <row r="49836" spans="24:27" x14ac:dyDescent="0.25">
      <c r="X49836" s="69"/>
      <c r="Y49836" s="69"/>
      <c r="Z49836" s="69"/>
      <c r="AA49836" s="69"/>
    </row>
    <row r="49837" spans="24:27" x14ac:dyDescent="0.25">
      <c r="X49837" s="69"/>
      <c r="Y49837" s="69"/>
      <c r="Z49837" s="69"/>
      <c r="AA49837" s="69"/>
    </row>
    <row r="49838" spans="24:27" x14ac:dyDescent="0.25">
      <c r="X49838" s="69"/>
      <c r="Y49838" s="69"/>
      <c r="Z49838" s="69"/>
      <c r="AA49838" s="69"/>
    </row>
    <row r="49839" spans="24:27" x14ac:dyDescent="0.25">
      <c r="X49839" s="69"/>
      <c r="Y49839" s="69"/>
      <c r="Z49839" s="69"/>
      <c r="AA49839" s="69"/>
    </row>
    <row r="49840" spans="24:27" x14ac:dyDescent="0.25">
      <c r="X49840" s="69"/>
      <c r="Y49840" s="69"/>
      <c r="Z49840" s="69"/>
      <c r="AA49840" s="69"/>
    </row>
    <row r="49841" spans="24:27" x14ac:dyDescent="0.25">
      <c r="X49841" s="69"/>
      <c r="Y49841" s="69"/>
      <c r="Z49841" s="69"/>
      <c r="AA49841" s="69"/>
    </row>
    <row r="49842" spans="24:27" x14ac:dyDescent="0.25">
      <c r="X49842" s="69"/>
      <c r="Y49842" s="69"/>
      <c r="Z49842" s="69"/>
      <c r="AA49842" s="69"/>
    </row>
    <row r="49843" spans="24:27" x14ac:dyDescent="0.25">
      <c r="X49843" s="69"/>
      <c r="Y49843" s="69"/>
      <c r="Z49843" s="69"/>
      <c r="AA49843" s="69"/>
    </row>
    <row r="49844" spans="24:27" x14ac:dyDescent="0.25">
      <c r="X49844" s="69"/>
      <c r="Y49844" s="69"/>
      <c r="Z49844" s="69"/>
      <c r="AA49844" s="69"/>
    </row>
    <row r="49845" spans="24:27" x14ac:dyDescent="0.25">
      <c r="X49845" s="69"/>
      <c r="Y49845" s="69"/>
      <c r="Z49845" s="69"/>
      <c r="AA49845" s="69"/>
    </row>
    <row r="49846" spans="24:27" x14ac:dyDescent="0.25">
      <c r="X49846" s="69"/>
      <c r="Y49846" s="69"/>
      <c r="Z49846" s="69"/>
      <c r="AA49846" s="69"/>
    </row>
    <row r="49847" spans="24:27" x14ac:dyDescent="0.25">
      <c r="X49847" s="69"/>
      <c r="Y49847" s="69"/>
      <c r="Z49847" s="69"/>
      <c r="AA49847" s="69"/>
    </row>
    <row r="49848" spans="24:27" x14ac:dyDescent="0.25">
      <c r="X49848" s="69"/>
      <c r="Y49848" s="69"/>
      <c r="Z49848" s="69"/>
      <c r="AA49848" s="69"/>
    </row>
    <row r="49849" spans="24:27" x14ac:dyDescent="0.25">
      <c r="X49849" s="69"/>
      <c r="Y49849" s="69"/>
      <c r="Z49849" s="69"/>
      <c r="AA49849" s="69"/>
    </row>
    <row r="49850" spans="24:27" x14ac:dyDescent="0.25">
      <c r="X49850" s="69"/>
      <c r="Y49850" s="69"/>
      <c r="Z49850" s="69"/>
      <c r="AA49850" s="69"/>
    </row>
    <row r="49851" spans="24:27" x14ac:dyDescent="0.25">
      <c r="X49851" s="69"/>
      <c r="Y49851" s="69"/>
      <c r="Z49851" s="69"/>
      <c r="AA49851" s="69"/>
    </row>
    <row r="49852" spans="24:27" x14ac:dyDescent="0.25">
      <c r="X49852" s="69"/>
      <c r="Y49852" s="69"/>
      <c r="Z49852" s="69"/>
      <c r="AA49852" s="69"/>
    </row>
    <row r="49853" spans="24:27" x14ac:dyDescent="0.25">
      <c r="X49853" s="69"/>
      <c r="Y49853" s="69"/>
      <c r="Z49853" s="69"/>
      <c r="AA49853" s="69"/>
    </row>
    <row r="49854" spans="24:27" x14ac:dyDescent="0.25">
      <c r="X49854" s="69"/>
      <c r="Y49854" s="69"/>
      <c r="Z49854" s="69"/>
      <c r="AA49854" s="69"/>
    </row>
    <row r="49855" spans="24:27" x14ac:dyDescent="0.25">
      <c r="X49855" s="69"/>
      <c r="Y49855" s="69"/>
      <c r="Z49855" s="69"/>
      <c r="AA49855" s="69"/>
    </row>
    <row r="49856" spans="24:27" x14ac:dyDescent="0.25">
      <c r="X49856" s="69"/>
      <c r="Y49856" s="69"/>
      <c r="Z49856" s="69"/>
      <c r="AA49856" s="69"/>
    </row>
    <row r="49857" spans="24:27" x14ac:dyDescent="0.25">
      <c r="X49857" s="69"/>
      <c r="Y49857" s="69"/>
      <c r="Z49857" s="69"/>
      <c r="AA49857" s="69"/>
    </row>
    <row r="49858" spans="24:27" x14ac:dyDescent="0.25">
      <c r="X49858" s="69"/>
      <c r="Y49858" s="69"/>
      <c r="Z49858" s="69"/>
      <c r="AA49858" s="69"/>
    </row>
    <row r="49859" spans="24:27" x14ac:dyDescent="0.25">
      <c r="X49859" s="69"/>
      <c r="Y49859" s="69"/>
      <c r="Z49859" s="69"/>
      <c r="AA49859" s="69"/>
    </row>
    <row r="49860" spans="24:27" x14ac:dyDescent="0.25">
      <c r="X49860" s="69"/>
      <c r="Y49860" s="69"/>
      <c r="Z49860" s="69"/>
      <c r="AA49860" s="69"/>
    </row>
    <row r="49861" spans="24:27" x14ac:dyDescent="0.25">
      <c r="X49861" s="69"/>
      <c r="Y49861" s="69"/>
      <c r="Z49861" s="69"/>
      <c r="AA49861" s="69"/>
    </row>
    <row r="49862" spans="24:27" x14ac:dyDescent="0.25">
      <c r="X49862" s="69"/>
      <c r="Y49862" s="69"/>
      <c r="Z49862" s="69"/>
      <c r="AA49862" s="69"/>
    </row>
    <row r="49863" spans="24:27" x14ac:dyDescent="0.25">
      <c r="X49863" s="69"/>
      <c r="Y49863" s="69"/>
      <c r="Z49863" s="69"/>
      <c r="AA49863" s="69"/>
    </row>
    <row r="49864" spans="24:27" x14ac:dyDescent="0.25">
      <c r="X49864" s="69"/>
      <c r="Y49864" s="69"/>
      <c r="Z49864" s="69"/>
      <c r="AA49864" s="69"/>
    </row>
    <row r="49865" spans="24:27" x14ac:dyDescent="0.25">
      <c r="X49865" s="69"/>
      <c r="Y49865" s="69"/>
      <c r="Z49865" s="69"/>
      <c r="AA49865" s="69"/>
    </row>
    <row r="49866" spans="24:27" x14ac:dyDescent="0.25">
      <c r="X49866" s="69"/>
      <c r="Y49866" s="69"/>
      <c r="Z49866" s="69"/>
      <c r="AA49866" s="69"/>
    </row>
    <row r="49867" spans="24:27" x14ac:dyDescent="0.25">
      <c r="X49867" s="69"/>
      <c r="Y49867" s="69"/>
      <c r="Z49867" s="69"/>
      <c r="AA49867" s="69"/>
    </row>
    <row r="49868" spans="24:27" x14ac:dyDescent="0.25">
      <c r="X49868" s="69"/>
      <c r="Y49868" s="69"/>
      <c r="Z49868" s="69"/>
      <c r="AA49868" s="69"/>
    </row>
    <row r="49869" spans="24:27" x14ac:dyDescent="0.25">
      <c r="X49869" s="69"/>
      <c r="Y49869" s="69"/>
      <c r="Z49869" s="69"/>
      <c r="AA49869" s="69"/>
    </row>
    <row r="49870" spans="24:27" x14ac:dyDescent="0.25">
      <c r="X49870" s="69"/>
      <c r="Y49870" s="69"/>
      <c r="Z49870" s="69"/>
      <c r="AA49870" s="69"/>
    </row>
    <row r="49871" spans="24:27" x14ac:dyDescent="0.25">
      <c r="X49871" s="69"/>
      <c r="Y49871" s="69"/>
      <c r="Z49871" s="69"/>
      <c r="AA49871" s="69"/>
    </row>
    <row r="49872" spans="24:27" x14ac:dyDescent="0.25">
      <c r="X49872" s="69"/>
      <c r="Y49872" s="69"/>
      <c r="Z49872" s="69"/>
      <c r="AA49872" s="69"/>
    </row>
    <row r="49873" spans="24:27" x14ac:dyDescent="0.25">
      <c r="X49873" s="69"/>
      <c r="Y49873" s="69"/>
      <c r="Z49873" s="69"/>
      <c r="AA49873" s="69"/>
    </row>
    <row r="49874" spans="24:27" x14ac:dyDescent="0.25">
      <c r="X49874" s="69"/>
      <c r="Y49874" s="69"/>
      <c r="Z49874" s="69"/>
      <c r="AA49874" s="69"/>
    </row>
    <row r="49875" spans="24:27" x14ac:dyDescent="0.25">
      <c r="X49875" s="69"/>
      <c r="Y49875" s="69"/>
      <c r="Z49875" s="69"/>
      <c r="AA49875" s="69"/>
    </row>
    <row r="49876" spans="24:27" x14ac:dyDescent="0.25">
      <c r="X49876" s="69"/>
      <c r="Y49876" s="69"/>
      <c r="Z49876" s="69"/>
      <c r="AA49876" s="69"/>
    </row>
    <row r="49877" spans="24:27" x14ac:dyDescent="0.25">
      <c r="X49877" s="69"/>
      <c r="Y49877" s="69"/>
      <c r="Z49877" s="69"/>
      <c r="AA49877" s="69"/>
    </row>
    <row r="49878" spans="24:27" x14ac:dyDescent="0.25">
      <c r="X49878" s="69"/>
      <c r="Y49878" s="69"/>
      <c r="Z49878" s="69"/>
      <c r="AA49878" s="69"/>
    </row>
    <row r="49879" spans="24:27" x14ac:dyDescent="0.25">
      <c r="X49879" s="69"/>
      <c r="Y49879" s="69"/>
      <c r="Z49879" s="69"/>
      <c r="AA49879" s="69"/>
    </row>
    <row r="49880" spans="24:27" x14ac:dyDescent="0.25">
      <c r="X49880" s="69"/>
      <c r="Y49880" s="69"/>
      <c r="Z49880" s="69"/>
      <c r="AA49880" s="69"/>
    </row>
    <row r="49881" spans="24:27" x14ac:dyDescent="0.25">
      <c r="X49881" s="69"/>
      <c r="Y49881" s="69"/>
      <c r="Z49881" s="69"/>
      <c r="AA49881" s="69"/>
    </row>
    <row r="49882" spans="24:27" x14ac:dyDescent="0.25">
      <c r="X49882" s="69"/>
      <c r="Y49882" s="69"/>
      <c r="Z49882" s="69"/>
      <c r="AA49882" s="69"/>
    </row>
    <row r="49883" spans="24:27" x14ac:dyDescent="0.25">
      <c r="X49883" s="69"/>
      <c r="Y49883" s="69"/>
      <c r="Z49883" s="69"/>
      <c r="AA49883" s="69"/>
    </row>
    <row r="49884" spans="24:27" x14ac:dyDescent="0.25">
      <c r="X49884" s="69"/>
      <c r="Y49884" s="69"/>
      <c r="Z49884" s="69"/>
      <c r="AA49884" s="69"/>
    </row>
    <row r="49885" spans="24:27" x14ac:dyDescent="0.25">
      <c r="X49885" s="69"/>
      <c r="Y49885" s="69"/>
      <c r="Z49885" s="69"/>
      <c r="AA49885" s="69"/>
    </row>
    <row r="49886" spans="24:27" x14ac:dyDescent="0.25">
      <c r="X49886" s="69"/>
      <c r="Y49886" s="69"/>
      <c r="Z49886" s="69"/>
      <c r="AA49886" s="69"/>
    </row>
    <row r="49887" spans="24:27" x14ac:dyDescent="0.25">
      <c r="X49887" s="69"/>
      <c r="Y49887" s="69"/>
      <c r="Z49887" s="69"/>
      <c r="AA49887" s="69"/>
    </row>
    <row r="49888" spans="24:27" x14ac:dyDescent="0.25">
      <c r="X49888" s="69"/>
      <c r="Y49888" s="69"/>
      <c r="Z49888" s="69"/>
      <c r="AA49888" s="69"/>
    </row>
    <row r="49889" spans="24:27" x14ac:dyDescent="0.25">
      <c r="X49889" s="69"/>
      <c r="Y49889" s="69"/>
      <c r="Z49889" s="69"/>
      <c r="AA49889" s="69"/>
    </row>
    <row r="49890" spans="24:27" x14ac:dyDescent="0.25">
      <c r="X49890" s="69"/>
      <c r="Y49890" s="69"/>
      <c r="Z49890" s="69"/>
      <c r="AA49890" s="69"/>
    </row>
    <row r="49891" spans="24:27" x14ac:dyDescent="0.25">
      <c r="X49891" s="69"/>
      <c r="Y49891" s="69"/>
      <c r="Z49891" s="69"/>
      <c r="AA49891" s="69"/>
    </row>
    <row r="49892" spans="24:27" x14ac:dyDescent="0.25">
      <c r="X49892" s="69"/>
      <c r="Y49892" s="69"/>
      <c r="Z49892" s="69"/>
      <c r="AA49892" s="69"/>
    </row>
    <row r="49893" spans="24:27" x14ac:dyDescent="0.25">
      <c r="X49893" s="69"/>
      <c r="Y49893" s="69"/>
      <c r="Z49893" s="69"/>
      <c r="AA49893" s="69"/>
    </row>
    <row r="49894" spans="24:27" x14ac:dyDescent="0.25">
      <c r="X49894" s="69"/>
      <c r="Y49894" s="69"/>
      <c r="Z49894" s="69"/>
      <c r="AA49894" s="69"/>
    </row>
    <row r="49895" spans="24:27" x14ac:dyDescent="0.25">
      <c r="X49895" s="69"/>
      <c r="Y49895" s="69"/>
      <c r="Z49895" s="69"/>
      <c r="AA49895" s="69"/>
    </row>
    <row r="49896" spans="24:27" x14ac:dyDescent="0.25">
      <c r="X49896" s="69"/>
      <c r="Y49896" s="69"/>
      <c r="Z49896" s="69"/>
      <c r="AA49896" s="69"/>
    </row>
    <row r="49897" spans="24:27" x14ac:dyDescent="0.25">
      <c r="X49897" s="69"/>
      <c r="Y49897" s="69"/>
      <c r="Z49897" s="69"/>
      <c r="AA49897" s="69"/>
    </row>
    <row r="49898" spans="24:27" x14ac:dyDescent="0.25">
      <c r="X49898" s="69"/>
      <c r="Y49898" s="69"/>
      <c r="Z49898" s="69"/>
      <c r="AA49898" s="69"/>
    </row>
    <row r="49899" spans="24:27" x14ac:dyDescent="0.25">
      <c r="X49899" s="69"/>
      <c r="Y49899" s="69"/>
      <c r="Z49899" s="69"/>
      <c r="AA49899" s="69"/>
    </row>
    <row r="49900" spans="24:27" x14ac:dyDescent="0.25">
      <c r="X49900" s="69"/>
      <c r="Y49900" s="69"/>
      <c r="Z49900" s="69"/>
      <c r="AA49900" s="69"/>
    </row>
    <row r="49901" spans="24:27" x14ac:dyDescent="0.25">
      <c r="X49901" s="69"/>
      <c r="Y49901" s="69"/>
      <c r="Z49901" s="69"/>
      <c r="AA49901" s="69"/>
    </row>
    <row r="49902" spans="24:27" x14ac:dyDescent="0.25">
      <c r="X49902" s="69"/>
      <c r="Y49902" s="69"/>
      <c r="Z49902" s="69"/>
      <c r="AA49902" s="69"/>
    </row>
    <row r="49903" spans="24:27" x14ac:dyDescent="0.25">
      <c r="X49903" s="69"/>
      <c r="Y49903" s="69"/>
      <c r="Z49903" s="69"/>
      <c r="AA49903" s="69"/>
    </row>
    <row r="49904" spans="24:27" x14ac:dyDescent="0.25">
      <c r="X49904" s="69"/>
      <c r="Y49904" s="69"/>
      <c r="Z49904" s="69"/>
      <c r="AA49904" s="69"/>
    </row>
    <row r="49905" spans="24:27" x14ac:dyDescent="0.25">
      <c r="X49905" s="69"/>
      <c r="Y49905" s="69"/>
      <c r="Z49905" s="69"/>
      <c r="AA49905" s="69"/>
    </row>
    <row r="49906" spans="24:27" x14ac:dyDescent="0.25">
      <c r="X49906" s="69"/>
      <c r="Y49906" s="69"/>
      <c r="Z49906" s="69"/>
      <c r="AA49906" s="69"/>
    </row>
    <row r="49907" spans="24:27" x14ac:dyDescent="0.25">
      <c r="X49907" s="69"/>
      <c r="Y49907" s="69"/>
      <c r="Z49907" s="69"/>
      <c r="AA49907" s="69"/>
    </row>
    <row r="49908" spans="24:27" x14ac:dyDescent="0.25">
      <c r="X49908" s="69"/>
      <c r="Y49908" s="69"/>
      <c r="Z49908" s="69"/>
      <c r="AA49908" s="69"/>
    </row>
    <row r="49909" spans="24:27" x14ac:dyDescent="0.25">
      <c r="X49909" s="69"/>
      <c r="Y49909" s="69"/>
      <c r="Z49909" s="69"/>
      <c r="AA49909" s="69"/>
    </row>
    <row r="49910" spans="24:27" x14ac:dyDescent="0.25">
      <c r="X49910" s="69"/>
      <c r="Y49910" s="69"/>
      <c r="Z49910" s="69"/>
      <c r="AA49910" s="69"/>
    </row>
    <row r="49911" spans="24:27" x14ac:dyDescent="0.25">
      <c r="X49911" s="69"/>
      <c r="Y49911" s="69"/>
      <c r="Z49911" s="69"/>
      <c r="AA49911" s="69"/>
    </row>
    <row r="49912" spans="24:27" x14ac:dyDescent="0.25">
      <c r="X49912" s="69"/>
      <c r="Y49912" s="69"/>
      <c r="Z49912" s="69"/>
      <c r="AA49912" s="69"/>
    </row>
    <row r="49913" spans="24:27" x14ac:dyDescent="0.25">
      <c r="X49913" s="69"/>
      <c r="Y49913" s="69"/>
      <c r="Z49913" s="69"/>
      <c r="AA49913" s="69"/>
    </row>
    <row r="49914" spans="24:27" x14ac:dyDescent="0.25">
      <c r="X49914" s="69"/>
      <c r="Y49914" s="69"/>
      <c r="Z49914" s="69"/>
      <c r="AA49914" s="69"/>
    </row>
    <row r="49915" spans="24:27" x14ac:dyDescent="0.25">
      <c r="X49915" s="69"/>
      <c r="Y49915" s="69"/>
      <c r="Z49915" s="69"/>
      <c r="AA49915" s="69"/>
    </row>
    <row r="49916" spans="24:27" x14ac:dyDescent="0.25">
      <c r="X49916" s="69"/>
      <c r="Y49916" s="69"/>
      <c r="Z49916" s="69"/>
      <c r="AA49916" s="69"/>
    </row>
    <row r="49917" spans="24:27" x14ac:dyDescent="0.25">
      <c r="X49917" s="69"/>
      <c r="Y49917" s="69"/>
      <c r="Z49917" s="69"/>
      <c r="AA49917" s="69"/>
    </row>
    <row r="49918" spans="24:27" x14ac:dyDescent="0.25">
      <c r="X49918" s="69"/>
      <c r="Y49918" s="69"/>
      <c r="Z49918" s="69"/>
      <c r="AA49918" s="69"/>
    </row>
    <row r="49919" spans="24:27" x14ac:dyDescent="0.25">
      <c r="X49919" s="69"/>
      <c r="Y49919" s="69"/>
      <c r="Z49919" s="69"/>
      <c r="AA49919" s="69"/>
    </row>
    <row r="49920" spans="24:27" x14ac:dyDescent="0.25">
      <c r="X49920" s="69"/>
      <c r="Y49920" s="69"/>
      <c r="Z49920" s="69"/>
      <c r="AA49920" s="69"/>
    </row>
    <row r="49921" spans="24:27" x14ac:dyDescent="0.25">
      <c r="X49921" s="69"/>
      <c r="Y49921" s="69"/>
      <c r="Z49921" s="69"/>
      <c r="AA49921" s="69"/>
    </row>
    <row r="49922" spans="24:27" x14ac:dyDescent="0.25">
      <c r="X49922" s="69"/>
      <c r="Y49922" s="69"/>
      <c r="Z49922" s="69"/>
      <c r="AA49922" s="69"/>
    </row>
    <row r="49923" spans="24:27" x14ac:dyDescent="0.25">
      <c r="X49923" s="69"/>
      <c r="Y49923" s="69"/>
      <c r="Z49923" s="69"/>
      <c r="AA49923" s="69"/>
    </row>
    <row r="49924" spans="24:27" x14ac:dyDescent="0.25">
      <c r="X49924" s="69"/>
      <c r="Y49924" s="69"/>
      <c r="Z49924" s="69"/>
      <c r="AA49924" s="69"/>
    </row>
    <row r="49925" spans="24:27" x14ac:dyDescent="0.25">
      <c r="X49925" s="69"/>
      <c r="Y49925" s="69"/>
      <c r="Z49925" s="69"/>
      <c r="AA49925" s="69"/>
    </row>
    <row r="49926" spans="24:27" x14ac:dyDescent="0.25">
      <c r="X49926" s="69"/>
      <c r="Y49926" s="69"/>
      <c r="Z49926" s="69"/>
      <c r="AA49926" s="69"/>
    </row>
    <row r="49927" spans="24:27" x14ac:dyDescent="0.25">
      <c r="X49927" s="69"/>
      <c r="Y49927" s="69"/>
      <c r="Z49927" s="69"/>
      <c r="AA49927" s="69"/>
    </row>
    <row r="49928" spans="24:27" x14ac:dyDescent="0.25">
      <c r="X49928" s="69"/>
      <c r="Y49928" s="69"/>
      <c r="Z49928" s="69"/>
      <c r="AA49928" s="69"/>
    </row>
    <row r="49929" spans="24:27" x14ac:dyDescent="0.25">
      <c r="X49929" s="69"/>
      <c r="Y49929" s="69"/>
      <c r="Z49929" s="69"/>
      <c r="AA49929" s="69"/>
    </row>
    <row r="49930" spans="24:27" x14ac:dyDescent="0.25">
      <c r="X49930" s="69"/>
      <c r="Y49930" s="69"/>
      <c r="Z49930" s="69"/>
      <c r="AA49930" s="69"/>
    </row>
    <row r="49931" spans="24:27" x14ac:dyDescent="0.25">
      <c r="X49931" s="69"/>
      <c r="Y49931" s="69"/>
      <c r="Z49931" s="69"/>
      <c r="AA49931" s="69"/>
    </row>
    <row r="49932" spans="24:27" x14ac:dyDescent="0.25">
      <c r="X49932" s="69"/>
      <c r="Y49932" s="69"/>
      <c r="Z49932" s="69"/>
      <c r="AA49932" s="69"/>
    </row>
    <row r="49933" spans="24:27" x14ac:dyDescent="0.25">
      <c r="X49933" s="69"/>
      <c r="Y49933" s="69"/>
      <c r="Z49933" s="69"/>
      <c r="AA49933" s="69"/>
    </row>
    <row r="49934" spans="24:27" x14ac:dyDescent="0.25">
      <c r="X49934" s="69"/>
      <c r="Y49934" s="69"/>
      <c r="Z49934" s="69"/>
      <c r="AA49934" s="69"/>
    </row>
    <row r="49935" spans="24:27" x14ac:dyDescent="0.25">
      <c r="X49935" s="69"/>
      <c r="Y49935" s="69"/>
      <c r="Z49935" s="69"/>
      <c r="AA49935" s="69"/>
    </row>
    <row r="49936" spans="24:27" x14ac:dyDescent="0.25">
      <c r="X49936" s="69"/>
      <c r="Y49936" s="69"/>
      <c r="Z49936" s="69"/>
      <c r="AA49936" s="69"/>
    </row>
    <row r="49937" spans="24:27" x14ac:dyDescent="0.25">
      <c r="X49937" s="69"/>
      <c r="Y49937" s="69"/>
      <c r="Z49937" s="69"/>
      <c r="AA49937" s="69"/>
    </row>
    <row r="49938" spans="24:27" x14ac:dyDescent="0.25">
      <c r="X49938" s="69"/>
      <c r="Y49938" s="69"/>
      <c r="Z49938" s="69"/>
      <c r="AA49938" s="69"/>
    </row>
    <row r="49939" spans="24:27" x14ac:dyDescent="0.25">
      <c r="X49939" s="69"/>
      <c r="Y49939" s="69"/>
      <c r="Z49939" s="69"/>
      <c r="AA49939" s="69"/>
    </row>
    <row r="49940" spans="24:27" x14ac:dyDescent="0.25">
      <c r="X49940" s="69"/>
      <c r="Y49940" s="69"/>
      <c r="Z49940" s="69"/>
      <c r="AA49940" s="69"/>
    </row>
    <row r="49941" spans="24:27" x14ac:dyDescent="0.25">
      <c r="X49941" s="69"/>
      <c r="Y49941" s="69"/>
      <c r="Z49941" s="69"/>
      <c r="AA49941" s="69"/>
    </row>
    <row r="49942" spans="24:27" x14ac:dyDescent="0.25">
      <c r="X49942" s="69"/>
      <c r="Y49942" s="69"/>
      <c r="Z49942" s="69"/>
      <c r="AA49942" s="69"/>
    </row>
    <row r="49943" spans="24:27" x14ac:dyDescent="0.25">
      <c r="X49943" s="69"/>
      <c r="Y49943" s="69"/>
      <c r="Z49943" s="69"/>
      <c r="AA49943" s="69"/>
    </row>
    <row r="49944" spans="24:27" x14ac:dyDescent="0.25">
      <c r="X49944" s="69"/>
      <c r="Y49944" s="69"/>
      <c r="Z49944" s="69"/>
      <c r="AA49944" s="69"/>
    </row>
    <row r="49945" spans="24:27" x14ac:dyDescent="0.25">
      <c r="X49945" s="69"/>
      <c r="Y49945" s="69"/>
      <c r="Z49945" s="69"/>
      <c r="AA49945" s="69"/>
    </row>
    <row r="49946" spans="24:27" x14ac:dyDescent="0.25">
      <c r="X49946" s="69"/>
      <c r="Y49946" s="69"/>
      <c r="Z49946" s="69"/>
      <c r="AA49946" s="69"/>
    </row>
    <row r="49947" spans="24:27" x14ac:dyDescent="0.25">
      <c r="X49947" s="69"/>
      <c r="Y49947" s="69"/>
      <c r="Z49947" s="69"/>
      <c r="AA49947" s="69"/>
    </row>
    <row r="49948" spans="24:27" x14ac:dyDescent="0.25">
      <c r="X49948" s="69"/>
      <c r="Y49948" s="69"/>
      <c r="Z49948" s="69"/>
      <c r="AA49948" s="69"/>
    </row>
    <row r="49949" spans="24:27" x14ac:dyDescent="0.25">
      <c r="X49949" s="69"/>
      <c r="Y49949" s="69"/>
      <c r="Z49949" s="69"/>
      <c r="AA49949" s="69"/>
    </row>
    <row r="49950" spans="24:27" x14ac:dyDescent="0.25">
      <c r="X49950" s="69"/>
      <c r="Y49950" s="69"/>
      <c r="Z49950" s="69"/>
      <c r="AA49950" s="69"/>
    </row>
    <row r="49951" spans="24:27" x14ac:dyDescent="0.25">
      <c r="X49951" s="69"/>
      <c r="Y49951" s="69"/>
      <c r="Z49951" s="69"/>
      <c r="AA49951" s="69"/>
    </row>
    <row r="49952" spans="24:27" x14ac:dyDescent="0.25">
      <c r="X49952" s="69"/>
      <c r="Y49952" s="69"/>
      <c r="Z49952" s="69"/>
      <c r="AA49952" s="69"/>
    </row>
    <row r="49953" spans="24:27" x14ac:dyDescent="0.25">
      <c r="X49953" s="69"/>
      <c r="Y49953" s="69"/>
      <c r="Z49953" s="69"/>
      <c r="AA49953" s="69"/>
    </row>
    <row r="49954" spans="24:27" x14ac:dyDescent="0.25">
      <c r="X49954" s="69"/>
      <c r="Y49954" s="69"/>
      <c r="Z49954" s="69"/>
      <c r="AA49954" s="69"/>
    </row>
    <row r="49955" spans="24:27" x14ac:dyDescent="0.25">
      <c r="X49955" s="69"/>
      <c r="Y49955" s="69"/>
      <c r="Z49955" s="69"/>
      <c r="AA49955" s="69"/>
    </row>
    <row r="49956" spans="24:27" x14ac:dyDescent="0.25">
      <c r="X49956" s="69"/>
      <c r="Y49956" s="69"/>
      <c r="Z49956" s="69"/>
      <c r="AA49956" s="69"/>
    </row>
    <row r="49957" spans="24:27" x14ac:dyDescent="0.25">
      <c r="X49957" s="69"/>
      <c r="Y49957" s="69"/>
      <c r="Z49957" s="69"/>
      <c r="AA49957" s="69"/>
    </row>
    <row r="49958" spans="24:27" x14ac:dyDescent="0.25">
      <c r="X49958" s="69"/>
      <c r="Y49958" s="69"/>
      <c r="Z49958" s="69"/>
      <c r="AA49958" s="69"/>
    </row>
    <row r="49959" spans="24:27" x14ac:dyDescent="0.25">
      <c r="X49959" s="69"/>
      <c r="Y49959" s="69"/>
      <c r="Z49959" s="69"/>
      <c r="AA49959" s="69"/>
    </row>
    <row r="49960" spans="24:27" x14ac:dyDescent="0.25">
      <c r="X49960" s="69"/>
      <c r="Y49960" s="69"/>
      <c r="Z49960" s="69"/>
      <c r="AA49960" s="69"/>
    </row>
    <row r="49961" spans="24:27" x14ac:dyDescent="0.25">
      <c r="X49961" s="69"/>
      <c r="Y49961" s="69"/>
      <c r="Z49961" s="69"/>
      <c r="AA49961" s="69"/>
    </row>
    <row r="49962" spans="24:27" x14ac:dyDescent="0.25">
      <c r="X49962" s="69"/>
      <c r="Y49962" s="69"/>
      <c r="Z49962" s="69"/>
      <c r="AA49962" s="69"/>
    </row>
    <row r="49963" spans="24:27" x14ac:dyDescent="0.25">
      <c r="X49963" s="69"/>
      <c r="Y49963" s="69"/>
      <c r="Z49963" s="69"/>
      <c r="AA49963" s="69"/>
    </row>
    <row r="49964" spans="24:27" x14ac:dyDescent="0.25">
      <c r="X49964" s="69"/>
      <c r="Y49964" s="69"/>
      <c r="Z49964" s="69"/>
      <c r="AA49964" s="69"/>
    </row>
    <row r="49965" spans="24:27" x14ac:dyDescent="0.25">
      <c r="X49965" s="69"/>
      <c r="Y49965" s="69"/>
      <c r="Z49965" s="69"/>
      <c r="AA49965" s="69"/>
    </row>
    <row r="49966" spans="24:27" x14ac:dyDescent="0.25">
      <c r="X49966" s="69"/>
      <c r="Y49966" s="69"/>
      <c r="Z49966" s="69"/>
      <c r="AA49966" s="69"/>
    </row>
    <row r="49967" spans="24:27" x14ac:dyDescent="0.25">
      <c r="X49967" s="69"/>
      <c r="Y49967" s="69"/>
      <c r="Z49967" s="69"/>
      <c r="AA49967" s="69"/>
    </row>
    <row r="49968" spans="24:27" x14ac:dyDescent="0.25">
      <c r="X49968" s="69"/>
      <c r="Y49968" s="69"/>
      <c r="Z49968" s="69"/>
      <c r="AA49968" s="69"/>
    </row>
    <row r="49969" spans="24:27" x14ac:dyDescent="0.25">
      <c r="X49969" s="69"/>
      <c r="Y49969" s="69"/>
      <c r="Z49969" s="69"/>
      <c r="AA49969" s="69"/>
    </row>
    <row r="49970" spans="24:27" x14ac:dyDescent="0.25">
      <c r="X49970" s="69"/>
      <c r="Y49970" s="69"/>
      <c r="Z49970" s="69"/>
      <c r="AA49970" s="69"/>
    </row>
    <row r="49971" spans="24:27" x14ac:dyDescent="0.25">
      <c r="X49971" s="69"/>
      <c r="Y49971" s="69"/>
      <c r="Z49971" s="69"/>
      <c r="AA49971" s="69"/>
    </row>
    <row r="49972" spans="24:27" x14ac:dyDescent="0.25">
      <c r="X49972" s="69"/>
      <c r="Y49972" s="69"/>
      <c r="Z49972" s="69"/>
      <c r="AA49972" s="69"/>
    </row>
    <row r="49973" spans="24:27" x14ac:dyDescent="0.25">
      <c r="X49973" s="69"/>
      <c r="Y49973" s="69"/>
      <c r="Z49973" s="69"/>
      <c r="AA49973" s="69"/>
    </row>
    <row r="49974" spans="24:27" x14ac:dyDescent="0.25">
      <c r="X49974" s="69"/>
      <c r="Y49974" s="69"/>
      <c r="Z49974" s="69"/>
      <c r="AA49974" s="69"/>
    </row>
    <row r="49975" spans="24:27" x14ac:dyDescent="0.25">
      <c r="X49975" s="69"/>
      <c r="Y49975" s="69"/>
      <c r="Z49975" s="69"/>
      <c r="AA49975" s="69"/>
    </row>
    <row r="49976" spans="24:27" x14ac:dyDescent="0.25">
      <c r="X49976" s="69"/>
      <c r="Y49976" s="69"/>
      <c r="Z49976" s="69"/>
      <c r="AA49976" s="69"/>
    </row>
    <row r="49977" spans="24:27" x14ac:dyDescent="0.25">
      <c r="X49977" s="69"/>
      <c r="Y49977" s="69"/>
      <c r="Z49977" s="69"/>
      <c r="AA49977" s="69"/>
    </row>
    <row r="49978" spans="24:27" x14ac:dyDescent="0.25">
      <c r="X49978" s="69"/>
      <c r="Y49978" s="69"/>
      <c r="Z49978" s="69"/>
      <c r="AA49978" s="69"/>
    </row>
    <row r="49979" spans="24:27" x14ac:dyDescent="0.25">
      <c r="X49979" s="69"/>
      <c r="Y49979" s="69"/>
      <c r="Z49979" s="69"/>
      <c r="AA49979" s="69"/>
    </row>
    <row r="49980" spans="24:27" x14ac:dyDescent="0.25">
      <c r="X49980" s="69"/>
      <c r="Y49980" s="69"/>
      <c r="Z49980" s="69"/>
      <c r="AA49980" s="69"/>
    </row>
    <row r="49981" spans="24:27" x14ac:dyDescent="0.25">
      <c r="X49981" s="69"/>
      <c r="Y49981" s="69"/>
      <c r="Z49981" s="69"/>
      <c r="AA49981" s="69"/>
    </row>
    <row r="49982" spans="24:27" x14ac:dyDescent="0.25">
      <c r="X49982" s="69"/>
      <c r="Y49982" s="69"/>
      <c r="Z49982" s="69"/>
      <c r="AA49982" s="69"/>
    </row>
    <row r="49983" spans="24:27" x14ac:dyDescent="0.25">
      <c r="X49983" s="69"/>
      <c r="Y49983" s="69"/>
      <c r="Z49983" s="69"/>
      <c r="AA49983" s="69"/>
    </row>
    <row r="49984" spans="24:27" x14ac:dyDescent="0.25">
      <c r="X49984" s="69"/>
      <c r="Y49984" s="69"/>
      <c r="Z49984" s="69"/>
      <c r="AA49984" s="69"/>
    </row>
    <row r="49985" spans="24:27" x14ac:dyDescent="0.25">
      <c r="X49985" s="69"/>
      <c r="Y49985" s="69"/>
      <c r="Z49985" s="69"/>
      <c r="AA49985" s="69"/>
    </row>
    <row r="49986" spans="24:27" x14ac:dyDescent="0.25">
      <c r="X49986" s="69"/>
      <c r="Y49986" s="69"/>
      <c r="Z49986" s="69"/>
      <c r="AA49986" s="69"/>
    </row>
    <row r="49987" spans="24:27" x14ac:dyDescent="0.25">
      <c r="X49987" s="69"/>
      <c r="Y49987" s="69"/>
      <c r="Z49987" s="69"/>
      <c r="AA49987" s="69"/>
    </row>
    <row r="49988" spans="24:27" x14ac:dyDescent="0.25">
      <c r="X49988" s="69"/>
      <c r="Y49988" s="69"/>
      <c r="Z49988" s="69"/>
      <c r="AA49988" s="69"/>
    </row>
    <row r="49989" spans="24:27" x14ac:dyDescent="0.25">
      <c r="X49989" s="69"/>
      <c r="Y49989" s="69"/>
      <c r="Z49989" s="69"/>
      <c r="AA49989" s="69"/>
    </row>
    <row r="49990" spans="24:27" x14ac:dyDescent="0.25">
      <c r="X49990" s="69"/>
      <c r="Y49990" s="69"/>
      <c r="Z49990" s="69"/>
      <c r="AA49990" s="69"/>
    </row>
    <row r="49991" spans="24:27" x14ac:dyDescent="0.25">
      <c r="X49991" s="69"/>
      <c r="Y49991" s="69"/>
      <c r="Z49991" s="69"/>
      <c r="AA49991" s="69"/>
    </row>
    <row r="49992" spans="24:27" x14ac:dyDescent="0.25">
      <c r="X49992" s="69"/>
      <c r="Y49992" s="69"/>
      <c r="Z49992" s="69"/>
      <c r="AA49992" s="69"/>
    </row>
    <row r="49993" spans="24:27" x14ac:dyDescent="0.25">
      <c r="X49993" s="69"/>
      <c r="Y49993" s="69"/>
      <c r="Z49993" s="69"/>
      <c r="AA49993" s="69"/>
    </row>
    <row r="49994" spans="24:27" x14ac:dyDescent="0.25">
      <c r="X49994" s="69"/>
      <c r="Y49994" s="69"/>
      <c r="Z49994" s="69"/>
      <c r="AA49994" s="69"/>
    </row>
    <row r="49995" spans="24:27" x14ac:dyDescent="0.25">
      <c r="X49995" s="69"/>
      <c r="Y49995" s="69"/>
      <c r="Z49995" s="69"/>
      <c r="AA49995" s="69"/>
    </row>
    <row r="49996" spans="24:27" x14ac:dyDescent="0.25">
      <c r="X49996" s="69"/>
      <c r="Y49996" s="69"/>
      <c r="Z49996" s="69"/>
      <c r="AA49996" s="69"/>
    </row>
    <row r="49997" spans="24:27" x14ac:dyDescent="0.25">
      <c r="X49997" s="69"/>
      <c r="Y49997" s="69"/>
      <c r="Z49997" s="69"/>
      <c r="AA49997" s="69"/>
    </row>
    <row r="49998" spans="24:27" x14ac:dyDescent="0.25">
      <c r="X49998" s="69"/>
      <c r="Y49998" s="69"/>
      <c r="Z49998" s="69"/>
      <c r="AA49998" s="69"/>
    </row>
    <row r="49999" spans="24:27" x14ac:dyDescent="0.25">
      <c r="X49999" s="69"/>
      <c r="Y49999" s="69"/>
      <c r="Z49999" s="69"/>
      <c r="AA49999" s="69"/>
    </row>
    <row r="50000" spans="24:27" x14ac:dyDescent="0.25">
      <c r="X50000" s="69"/>
      <c r="Y50000" s="69"/>
      <c r="Z50000" s="69"/>
      <c r="AA50000" s="69"/>
    </row>
    <row r="50001" spans="24:27" x14ac:dyDescent="0.25">
      <c r="X50001" s="69"/>
      <c r="Y50001" s="69"/>
      <c r="Z50001" s="69"/>
      <c r="AA50001" s="69"/>
    </row>
    <row r="50002" spans="24:27" x14ac:dyDescent="0.25">
      <c r="X50002" s="69"/>
      <c r="Y50002" s="69"/>
      <c r="Z50002" s="69"/>
      <c r="AA50002" s="69"/>
    </row>
    <row r="50003" spans="24:27" x14ac:dyDescent="0.25">
      <c r="X50003" s="69"/>
      <c r="Y50003" s="69"/>
      <c r="Z50003" s="69"/>
      <c r="AA50003" s="69"/>
    </row>
    <row r="50004" spans="24:27" x14ac:dyDescent="0.25">
      <c r="X50004" s="69"/>
      <c r="Y50004" s="69"/>
      <c r="Z50004" s="69"/>
      <c r="AA50004" s="69"/>
    </row>
    <row r="50005" spans="24:27" x14ac:dyDescent="0.25">
      <c r="X50005" s="69"/>
      <c r="Y50005" s="69"/>
      <c r="Z50005" s="69"/>
      <c r="AA50005" s="69"/>
    </row>
    <row r="50006" spans="24:27" x14ac:dyDescent="0.25">
      <c r="X50006" s="69"/>
      <c r="Y50006" s="69"/>
      <c r="Z50006" s="69"/>
      <c r="AA50006" s="69"/>
    </row>
    <row r="50007" spans="24:27" x14ac:dyDescent="0.25">
      <c r="X50007" s="69"/>
      <c r="Y50007" s="69"/>
      <c r="Z50007" s="69"/>
      <c r="AA50007" s="69"/>
    </row>
    <row r="50008" spans="24:27" x14ac:dyDescent="0.25">
      <c r="X50008" s="69"/>
      <c r="Y50008" s="69"/>
      <c r="Z50008" s="69"/>
      <c r="AA50008" s="69"/>
    </row>
    <row r="50009" spans="24:27" x14ac:dyDescent="0.25">
      <c r="X50009" s="69"/>
      <c r="Y50009" s="69"/>
      <c r="Z50009" s="69"/>
      <c r="AA50009" s="69"/>
    </row>
    <row r="50010" spans="24:27" x14ac:dyDescent="0.25">
      <c r="X50010" s="69"/>
      <c r="Y50010" s="69"/>
      <c r="Z50010" s="69"/>
      <c r="AA50010" s="69"/>
    </row>
    <row r="50011" spans="24:27" x14ac:dyDescent="0.25">
      <c r="X50011" s="69"/>
      <c r="Y50011" s="69"/>
      <c r="Z50011" s="69"/>
      <c r="AA50011" s="69"/>
    </row>
    <row r="50012" spans="24:27" x14ac:dyDescent="0.25">
      <c r="X50012" s="69"/>
      <c r="Y50012" s="69"/>
      <c r="Z50012" s="69"/>
      <c r="AA50012" s="69"/>
    </row>
    <row r="50013" spans="24:27" x14ac:dyDescent="0.25">
      <c r="X50013" s="69"/>
      <c r="Y50013" s="69"/>
      <c r="Z50013" s="69"/>
      <c r="AA50013" s="69"/>
    </row>
    <row r="50014" spans="24:27" x14ac:dyDescent="0.25">
      <c r="X50014" s="69"/>
      <c r="Y50014" s="69"/>
      <c r="Z50014" s="69"/>
      <c r="AA50014" s="69"/>
    </row>
    <row r="50015" spans="24:27" x14ac:dyDescent="0.25">
      <c r="X50015" s="69"/>
      <c r="Y50015" s="69"/>
      <c r="Z50015" s="69"/>
      <c r="AA50015" s="69"/>
    </row>
    <row r="50016" spans="24:27" x14ac:dyDescent="0.25">
      <c r="X50016" s="69"/>
      <c r="Y50016" s="69"/>
      <c r="Z50016" s="69"/>
      <c r="AA50016" s="69"/>
    </row>
    <row r="50017" spans="24:27" x14ac:dyDescent="0.25">
      <c r="X50017" s="69"/>
      <c r="Y50017" s="69"/>
      <c r="Z50017" s="69"/>
      <c r="AA50017" s="69"/>
    </row>
    <row r="50018" spans="24:27" x14ac:dyDescent="0.25">
      <c r="X50018" s="69"/>
      <c r="Y50018" s="69"/>
      <c r="Z50018" s="69"/>
      <c r="AA50018" s="69"/>
    </row>
    <row r="50019" spans="24:27" x14ac:dyDescent="0.25">
      <c r="X50019" s="69"/>
      <c r="Y50019" s="69"/>
      <c r="Z50019" s="69"/>
      <c r="AA50019" s="69"/>
    </row>
    <row r="50020" spans="24:27" x14ac:dyDescent="0.25">
      <c r="X50020" s="69"/>
      <c r="Y50020" s="69"/>
      <c r="Z50020" s="69"/>
      <c r="AA50020" s="69"/>
    </row>
    <row r="50021" spans="24:27" x14ac:dyDescent="0.25">
      <c r="X50021" s="69"/>
      <c r="Y50021" s="69"/>
      <c r="Z50021" s="69"/>
      <c r="AA50021" s="69"/>
    </row>
    <row r="50022" spans="24:27" x14ac:dyDescent="0.25">
      <c r="X50022" s="69"/>
      <c r="Y50022" s="69"/>
      <c r="Z50022" s="69"/>
      <c r="AA50022" s="69"/>
    </row>
    <row r="50023" spans="24:27" x14ac:dyDescent="0.25">
      <c r="X50023" s="69"/>
      <c r="Y50023" s="69"/>
      <c r="Z50023" s="69"/>
      <c r="AA50023" s="69"/>
    </row>
    <row r="50024" spans="24:27" x14ac:dyDescent="0.25">
      <c r="X50024" s="69"/>
      <c r="Y50024" s="69"/>
      <c r="Z50024" s="69"/>
      <c r="AA50024" s="69"/>
    </row>
    <row r="50025" spans="24:27" x14ac:dyDescent="0.25">
      <c r="X50025" s="69"/>
      <c r="Y50025" s="69"/>
      <c r="Z50025" s="69"/>
      <c r="AA50025" s="69"/>
    </row>
    <row r="50026" spans="24:27" x14ac:dyDescent="0.25">
      <c r="X50026" s="69"/>
      <c r="Y50026" s="69"/>
      <c r="Z50026" s="69"/>
      <c r="AA50026" s="69"/>
    </row>
    <row r="50027" spans="24:27" x14ac:dyDescent="0.25">
      <c r="X50027" s="69"/>
      <c r="Y50027" s="69"/>
      <c r="Z50027" s="69"/>
      <c r="AA50027" s="69"/>
    </row>
    <row r="50028" spans="24:27" x14ac:dyDescent="0.25">
      <c r="X50028" s="69"/>
      <c r="Y50028" s="69"/>
      <c r="Z50028" s="69"/>
      <c r="AA50028" s="69"/>
    </row>
    <row r="50029" spans="24:27" x14ac:dyDescent="0.25">
      <c r="X50029" s="69"/>
      <c r="Y50029" s="69"/>
      <c r="Z50029" s="69"/>
      <c r="AA50029" s="69"/>
    </row>
    <row r="50030" spans="24:27" x14ac:dyDescent="0.25">
      <c r="X50030" s="69"/>
      <c r="Y50030" s="69"/>
      <c r="Z50030" s="69"/>
      <c r="AA50030" s="69"/>
    </row>
    <row r="50031" spans="24:27" x14ac:dyDescent="0.25">
      <c r="X50031" s="69"/>
      <c r="Y50031" s="69"/>
      <c r="Z50031" s="69"/>
      <c r="AA50031" s="69"/>
    </row>
    <row r="50032" spans="24:27" x14ac:dyDescent="0.25">
      <c r="X50032" s="69"/>
      <c r="Y50032" s="69"/>
      <c r="Z50032" s="69"/>
      <c r="AA50032" s="69"/>
    </row>
    <row r="50033" spans="24:27" x14ac:dyDescent="0.25">
      <c r="X50033" s="69"/>
      <c r="Y50033" s="69"/>
      <c r="Z50033" s="69"/>
      <c r="AA50033" s="69"/>
    </row>
    <row r="50034" spans="24:27" x14ac:dyDescent="0.25">
      <c r="X50034" s="69"/>
      <c r="Y50034" s="69"/>
      <c r="Z50034" s="69"/>
      <c r="AA50034" s="69"/>
    </row>
    <row r="50035" spans="24:27" x14ac:dyDescent="0.25">
      <c r="X50035" s="69"/>
      <c r="Y50035" s="69"/>
      <c r="Z50035" s="69"/>
      <c r="AA50035" s="69"/>
    </row>
    <row r="50036" spans="24:27" x14ac:dyDescent="0.25">
      <c r="X50036" s="69"/>
      <c r="Y50036" s="69"/>
      <c r="Z50036" s="69"/>
      <c r="AA50036" s="69"/>
    </row>
    <row r="50037" spans="24:27" x14ac:dyDescent="0.25">
      <c r="X50037" s="69"/>
      <c r="Y50037" s="69"/>
      <c r="Z50037" s="69"/>
      <c r="AA50037" s="69"/>
    </row>
    <row r="50038" spans="24:27" x14ac:dyDescent="0.25">
      <c r="X50038" s="69"/>
      <c r="Y50038" s="69"/>
      <c r="Z50038" s="69"/>
      <c r="AA50038" s="69"/>
    </row>
    <row r="50039" spans="24:27" x14ac:dyDescent="0.25">
      <c r="X50039" s="69"/>
      <c r="Y50039" s="69"/>
      <c r="Z50039" s="69"/>
      <c r="AA50039" s="69"/>
    </row>
    <row r="50040" spans="24:27" x14ac:dyDescent="0.25">
      <c r="X50040" s="69"/>
      <c r="Y50040" s="69"/>
      <c r="Z50040" s="69"/>
      <c r="AA50040" s="69"/>
    </row>
    <row r="50041" spans="24:27" x14ac:dyDescent="0.25">
      <c r="X50041" s="69"/>
      <c r="Y50041" s="69"/>
      <c r="Z50041" s="69"/>
      <c r="AA50041" s="69"/>
    </row>
    <row r="50042" spans="24:27" x14ac:dyDescent="0.25">
      <c r="X50042" s="69"/>
      <c r="Y50042" s="69"/>
      <c r="Z50042" s="69"/>
      <c r="AA50042" s="69"/>
    </row>
    <row r="50043" spans="24:27" x14ac:dyDescent="0.25">
      <c r="X50043" s="69"/>
      <c r="Y50043" s="69"/>
      <c r="Z50043" s="69"/>
      <c r="AA50043" s="69"/>
    </row>
    <row r="50044" spans="24:27" x14ac:dyDescent="0.25">
      <c r="X50044" s="69"/>
      <c r="Y50044" s="69"/>
      <c r="Z50044" s="69"/>
      <c r="AA50044" s="69"/>
    </row>
    <row r="50045" spans="24:27" x14ac:dyDescent="0.25">
      <c r="X50045" s="69"/>
      <c r="Y50045" s="69"/>
      <c r="Z50045" s="69"/>
      <c r="AA50045" s="69"/>
    </row>
    <row r="50046" spans="24:27" x14ac:dyDescent="0.25">
      <c r="X50046" s="69"/>
      <c r="Y50046" s="69"/>
      <c r="Z50046" s="69"/>
      <c r="AA50046" s="69"/>
    </row>
    <row r="50047" spans="24:27" x14ac:dyDescent="0.25">
      <c r="X50047" s="69"/>
      <c r="Y50047" s="69"/>
      <c r="Z50047" s="69"/>
      <c r="AA50047" s="69"/>
    </row>
    <row r="50048" spans="24:27" x14ac:dyDescent="0.25">
      <c r="X50048" s="69"/>
      <c r="Y50048" s="69"/>
      <c r="Z50048" s="69"/>
      <c r="AA50048" s="69"/>
    </row>
    <row r="50049" spans="24:27" x14ac:dyDescent="0.25">
      <c r="X50049" s="69"/>
      <c r="Y50049" s="69"/>
      <c r="Z50049" s="69"/>
      <c r="AA50049" s="69"/>
    </row>
    <row r="50050" spans="24:27" x14ac:dyDescent="0.25">
      <c r="X50050" s="69"/>
      <c r="Y50050" s="69"/>
      <c r="Z50050" s="69"/>
      <c r="AA50050" s="69"/>
    </row>
    <row r="50051" spans="24:27" x14ac:dyDescent="0.25">
      <c r="X50051" s="69"/>
      <c r="Y50051" s="69"/>
      <c r="Z50051" s="69"/>
      <c r="AA50051" s="69"/>
    </row>
    <row r="50052" spans="24:27" x14ac:dyDescent="0.25">
      <c r="X50052" s="69"/>
      <c r="Y50052" s="69"/>
      <c r="Z50052" s="69"/>
      <c r="AA50052" s="69"/>
    </row>
    <row r="50053" spans="24:27" x14ac:dyDescent="0.25">
      <c r="X50053" s="69"/>
      <c r="Y50053" s="69"/>
      <c r="Z50053" s="69"/>
      <c r="AA50053" s="69"/>
    </row>
    <row r="50054" spans="24:27" x14ac:dyDescent="0.25">
      <c r="X50054" s="69"/>
      <c r="Y50054" s="69"/>
      <c r="Z50054" s="69"/>
      <c r="AA50054" s="69"/>
    </row>
    <row r="50055" spans="24:27" x14ac:dyDescent="0.25">
      <c r="X50055" s="69"/>
      <c r="Y50055" s="69"/>
      <c r="Z50055" s="69"/>
      <c r="AA50055" s="69"/>
    </row>
    <row r="50056" spans="24:27" x14ac:dyDescent="0.25">
      <c r="X50056" s="69"/>
      <c r="Y50056" s="69"/>
      <c r="Z50056" s="69"/>
      <c r="AA50056" s="69"/>
    </row>
    <row r="50057" spans="24:27" x14ac:dyDescent="0.25">
      <c r="X50057" s="69"/>
      <c r="Y50057" s="69"/>
      <c r="Z50057" s="69"/>
      <c r="AA50057" s="69"/>
    </row>
    <row r="50058" spans="24:27" x14ac:dyDescent="0.25">
      <c r="X50058" s="69"/>
      <c r="Y50058" s="69"/>
      <c r="Z50058" s="69"/>
      <c r="AA50058" s="69"/>
    </row>
    <row r="50059" spans="24:27" x14ac:dyDescent="0.25">
      <c r="X50059" s="69"/>
      <c r="Y50059" s="69"/>
      <c r="Z50059" s="69"/>
      <c r="AA50059" s="69"/>
    </row>
    <row r="50060" spans="24:27" x14ac:dyDescent="0.25">
      <c r="X50060" s="69"/>
      <c r="Y50060" s="69"/>
      <c r="Z50060" s="69"/>
      <c r="AA50060" s="69"/>
    </row>
    <row r="50061" spans="24:27" x14ac:dyDescent="0.25">
      <c r="X50061" s="69"/>
      <c r="Y50061" s="69"/>
      <c r="Z50061" s="69"/>
      <c r="AA50061" s="69"/>
    </row>
    <row r="50062" spans="24:27" x14ac:dyDescent="0.25">
      <c r="X50062" s="69"/>
      <c r="Y50062" s="69"/>
      <c r="Z50062" s="69"/>
      <c r="AA50062" s="69"/>
    </row>
    <row r="50063" spans="24:27" x14ac:dyDescent="0.25">
      <c r="X50063" s="69"/>
      <c r="Y50063" s="69"/>
      <c r="Z50063" s="69"/>
      <c r="AA50063" s="69"/>
    </row>
    <row r="50064" spans="24:27" x14ac:dyDescent="0.25">
      <c r="X50064" s="69"/>
      <c r="Y50064" s="69"/>
      <c r="Z50064" s="69"/>
      <c r="AA50064" s="69"/>
    </row>
    <row r="50065" spans="24:27" x14ac:dyDescent="0.25">
      <c r="X50065" s="69"/>
      <c r="Y50065" s="69"/>
      <c r="Z50065" s="69"/>
      <c r="AA50065" s="69"/>
    </row>
    <row r="50066" spans="24:27" x14ac:dyDescent="0.25">
      <c r="X50066" s="69"/>
      <c r="Y50066" s="69"/>
      <c r="Z50066" s="69"/>
      <c r="AA50066" s="69"/>
    </row>
    <row r="50067" spans="24:27" x14ac:dyDescent="0.25">
      <c r="X50067" s="69"/>
      <c r="Y50067" s="69"/>
      <c r="Z50067" s="69"/>
      <c r="AA50067" s="69"/>
    </row>
    <row r="50068" spans="24:27" x14ac:dyDescent="0.25">
      <c r="X50068" s="69"/>
      <c r="Y50068" s="69"/>
      <c r="Z50068" s="69"/>
      <c r="AA50068" s="69"/>
    </row>
    <row r="50069" spans="24:27" x14ac:dyDescent="0.25">
      <c r="X50069" s="69"/>
      <c r="Y50069" s="69"/>
      <c r="Z50069" s="69"/>
      <c r="AA50069" s="69"/>
    </row>
    <row r="50070" spans="24:27" x14ac:dyDescent="0.25">
      <c r="X50070" s="69"/>
      <c r="Y50070" s="69"/>
      <c r="Z50070" s="69"/>
      <c r="AA50070" s="69"/>
    </row>
    <row r="50071" spans="24:27" x14ac:dyDescent="0.25">
      <c r="X50071" s="69"/>
      <c r="Y50071" s="69"/>
      <c r="Z50071" s="69"/>
      <c r="AA50071" s="69"/>
    </row>
    <row r="50072" spans="24:27" x14ac:dyDescent="0.25">
      <c r="X50072" s="69"/>
      <c r="Y50072" s="69"/>
      <c r="Z50072" s="69"/>
      <c r="AA50072" s="69"/>
    </row>
    <row r="50073" spans="24:27" x14ac:dyDescent="0.25">
      <c r="X50073" s="69"/>
      <c r="Y50073" s="69"/>
      <c r="Z50073" s="69"/>
      <c r="AA50073" s="69"/>
    </row>
    <row r="50074" spans="24:27" x14ac:dyDescent="0.25">
      <c r="X50074" s="69"/>
      <c r="Y50074" s="69"/>
      <c r="Z50074" s="69"/>
      <c r="AA50074" s="69"/>
    </row>
    <row r="50075" spans="24:27" x14ac:dyDescent="0.25">
      <c r="X50075" s="69"/>
      <c r="Y50075" s="69"/>
      <c r="Z50075" s="69"/>
      <c r="AA50075" s="69"/>
    </row>
    <row r="50076" spans="24:27" x14ac:dyDescent="0.25">
      <c r="X50076" s="69"/>
      <c r="Y50076" s="69"/>
      <c r="Z50076" s="69"/>
      <c r="AA50076" s="69"/>
    </row>
    <row r="50077" spans="24:27" x14ac:dyDescent="0.25">
      <c r="X50077" s="69"/>
      <c r="Y50077" s="69"/>
      <c r="Z50077" s="69"/>
      <c r="AA50077" s="69"/>
    </row>
    <row r="50078" spans="24:27" x14ac:dyDescent="0.25">
      <c r="X50078" s="69"/>
      <c r="Y50078" s="69"/>
      <c r="Z50078" s="69"/>
      <c r="AA50078" s="69"/>
    </row>
    <row r="50079" spans="24:27" x14ac:dyDescent="0.25">
      <c r="X50079" s="69"/>
      <c r="Y50079" s="69"/>
      <c r="Z50079" s="69"/>
      <c r="AA50079" s="69"/>
    </row>
    <row r="50080" spans="24:27" x14ac:dyDescent="0.25">
      <c r="X50080" s="69"/>
      <c r="Y50080" s="69"/>
      <c r="Z50080" s="69"/>
      <c r="AA50080" s="69"/>
    </row>
    <row r="50081" spans="24:27" x14ac:dyDescent="0.25">
      <c r="X50081" s="69"/>
      <c r="Y50081" s="69"/>
      <c r="Z50081" s="69"/>
      <c r="AA50081" s="69"/>
    </row>
    <row r="50082" spans="24:27" x14ac:dyDescent="0.25">
      <c r="X50082" s="69"/>
      <c r="Y50082" s="69"/>
      <c r="Z50082" s="69"/>
      <c r="AA50082" s="69"/>
    </row>
    <row r="50083" spans="24:27" x14ac:dyDescent="0.25">
      <c r="X50083" s="69"/>
      <c r="Y50083" s="69"/>
      <c r="Z50083" s="69"/>
      <c r="AA50083" s="69"/>
    </row>
    <row r="50084" spans="24:27" x14ac:dyDescent="0.25">
      <c r="X50084" s="69"/>
      <c r="Y50084" s="69"/>
      <c r="Z50084" s="69"/>
      <c r="AA50084" s="69"/>
    </row>
    <row r="50085" spans="24:27" x14ac:dyDescent="0.25">
      <c r="X50085" s="69"/>
      <c r="Y50085" s="69"/>
      <c r="Z50085" s="69"/>
      <c r="AA50085" s="69"/>
    </row>
    <row r="50086" spans="24:27" x14ac:dyDescent="0.25">
      <c r="X50086" s="69"/>
      <c r="Y50086" s="69"/>
      <c r="Z50086" s="69"/>
      <c r="AA50086" s="69"/>
    </row>
    <row r="50087" spans="24:27" x14ac:dyDescent="0.25">
      <c r="X50087" s="69"/>
      <c r="Y50087" s="69"/>
      <c r="Z50087" s="69"/>
      <c r="AA50087" s="69"/>
    </row>
    <row r="50088" spans="24:27" x14ac:dyDescent="0.25">
      <c r="X50088" s="69"/>
      <c r="Y50088" s="69"/>
      <c r="Z50088" s="69"/>
      <c r="AA50088" s="69"/>
    </row>
    <row r="50089" spans="24:27" x14ac:dyDescent="0.25">
      <c r="X50089" s="69"/>
      <c r="Y50089" s="69"/>
      <c r="Z50089" s="69"/>
      <c r="AA50089" s="69"/>
    </row>
    <row r="50090" spans="24:27" x14ac:dyDescent="0.25">
      <c r="X50090" s="69"/>
      <c r="Y50090" s="69"/>
      <c r="Z50090" s="69"/>
      <c r="AA50090" s="69"/>
    </row>
    <row r="50091" spans="24:27" x14ac:dyDescent="0.25">
      <c r="X50091" s="69"/>
      <c r="Y50091" s="69"/>
      <c r="Z50091" s="69"/>
      <c r="AA50091" s="69"/>
    </row>
    <row r="50092" spans="24:27" x14ac:dyDescent="0.25">
      <c r="X50092" s="69"/>
      <c r="Y50092" s="69"/>
      <c r="Z50092" s="69"/>
      <c r="AA50092" s="69"/>
    </row>
    <row r="50093" spans="24:27" x14ac:dyDescent="0.25">
      <c r="X50093" s="69"/>
      <c r="Y50093" s="69"/>
      <c r="Z50093" s="69"/>
      <c r="AA50093" s="69"/>
    </row>
    <row r="50094" spans="24:27" x14ac:dyDescent="0.25">
      <c r="X50094" s="69"/>
      <c r="Y50094" s="69"/>
      <c r="Z50094" s="69"/>
      <c r="AA50094" s="69"/>
    </row>
    <row r="50095" spans="24:27" x14ac:dyDescent="0.25">
      <c r="X50095" s="69"/>
      <c r="Y50095" s="69"/>
      <c r="Z50095" s="69"/>
      <c r="AA50095" s="69"/>
    </row>
    <row r="50096" spans="24:27" x14ac:dyDescent="0.25">
      <c r="X50096" s="69"/>
      <c r="Y50096" s="69"/>
      <c r="Z50096" s="69"/>
      <c r="AA50096" s="69"/>
    </row>
    <row r="50097" spans="24:27" x14ac:dyDescent="0.25">
      <c r="X50097" s="69"/>
      <c r="Y50097" s="69"/>
      <c r="Z50097" s="69"/>
      <c r="AA50097" s="69"/>
    </row>
    <row r="50098" spans="24:27" x14ac:dyDescent="0.25">
      <c r="X50098" s="69"/>
      <c r="Y50098" s="69"/>
      <c r="Z50098" s="69"/>
      <c r="AA50098" s="69"/>
    </row>
    <row r="50099" spans="24:27" x14ac:dyDescent="0.25">
      <c r="X50099" s="69"/>
      <c r="Y50099" s="69"/>
      <c r="Z50099" s="69"/>
      <c r="AA50099" s="69"/>
    </row>
    <row r="50100" spans="24:27" x14ac:dyDescent="0.25">
      <c r="X50100" s="69"/>
      <c r="Y50100" s="69"/>
      <c r="Z50100" s="69"/>
      <c r="AA50100" s="69"/>
    </row>
    <row r="50101" spans="24:27" x14ac:dyDescent="0.25">
      <c r="X50101" s="69"/>
      <c r="Y50101" s="69"/>
      <c r="Z50101" s="69"/>
      <c r="AA50101" s="69"/>
    </row>
    <row r="50102" spans="24:27" x14ac:dyDescent="0.25">
      <c r="X50102" s="69"/>
      <c r="Y50102" s="69"/>
      <c r="Z50102" s="69"/>
      <c r="AA50102" s="69"/>
    </row>
    <row r="50103" spans="24:27" x14ac:dyDescent="0.25">
      <c r="X50103" s="69"/>
      <c r="Y50103" s="69"/>
      <c r="Z50103" s="69"/>
      <c r="AA50103" s="69"/>
    </row>
    <row r="50104" spans="24:27" x14ac:dyDescent="0.25">
      <c r="X50104" s="69"/>
      <c r="Y50104" s="69"/>
      <c r="Z50104" s="69"/>
      <c r="AA50104" s="69"/>
    </row>
    <row r="50105" spans="24:27" x14ac:dyDescent="0.25">
      <c r="X50105" s="69"/>
      <c r="Y50105" s="69"/>
      <c r="Z50105" s="69"/>
      <c r="AA50105" s="69"/>
    </row>
    <row r="50106" spans="24:27" x14ac:dyDescent="0.25">
      <c r="X50106" s="69"/>
      <c r="Y50106" s="69"/>
      <c r="Z50106" s="69"/>
      <c r="AA50106" s="69"/>
    </row>
    <row r="50107" spans="24:27" x14ac:dyDescent="0.25">
      <c r="X50107" s="69"/>
      <c r="Y50107" s="69"/>
      <c r="Z50107" s="69"/>
      <c r="AA50107" s="69"/>
    </row>
    <row r="50108" spans="24:27" x14ac:dyDescent="0.25">
      <c r="X50108" s="69"/>
      <c r="Y50108" s="69"/>
      <c r="Z50108" s="69"/>
      <c r="AA50108" s="69"/>
    </row>
    <row r="50109" spans="24:27" x14ac:dyDescent="0.25">
      <c r="X50109" s="69"/>
      <c r="Y50109" s="69"/>
      <c r="Z50109" s="69"/>
      <c r="AA50109" s="69"/>
    </row>
    <row r="50110" spans="24:27" x14ac:dyDescent="0.25">
      <c r="X50110" s="69"/>
      <c r="Y50110" s="69"/>
      <c r="Z50110" s="69"/>
      <c r="AA50110" s="69"/>
    </row>
    <row r="50111" spans="24:27" x14ac:dyDescent="0.25">
      <c r="X50111" s="69"/>
      <c r="Y50111" s="69"/>
      <c r="Z50111" s="69"/>
      <c r="AA50111" s="69"/>
    </row>
    <row r="50112" spans="24:27" x14ac:dyDescent="0.25">
      <c r="X50112" s="69"/>
      <c r="Y50112" s="69"/>
      <c r="Z50112" s="69"/>
      <c r="AA50112" s="69"/>
    </row>
    <row r="50113" spans="24:27" x14ac:dyDescent="0.25">
      <c r="X50113" s="69"/>
      <c r="Y50113" s="69"/>
      <c r="Z50113" s="69"/>
      <c r="AA50113" s="69"/>
    </row>
    <row r="50114" spans="24:27" x14ac:dyDescent="0.25">
      <c r="X50114" s="69"/>
      <c r="Y50114" s="69"/>
      <c r="Z50114" s="69"/>
      <c r="AA50114" s="69"/>
    </row>
    <row r="50115" spans="24:27" x14ac:dyDescent="0.25">
      <c r="X50115" s="69"/>
      <c r="Y50115" s="69"/>
      <c r="Z50115" s="69"/>
      <c r="AA50115" s="69"/>
    </row>
    <row r="50116" spans="24:27" x14ac:dyDescent="0.25">
      <c r="X50116" s="69"/>
      <c r="Y50116" s="69"/>
      <c r="Z50116" s="69"/>
      <c r="AA50116" s="69"/>
    </row>
    <row r="50117" spans="24:27" x14ac:dyDescent="0.25">
      <c r="X50117" s="69"/>
      <c r="Y50117" s="69"/>
      <c r="Z50117" s="69"/>
      <c r="AA50117" s="69"/>
    </row>
    <row r="50118" spans="24:27" x14ac:dyDescent="0.25">
      <c r="X50118" s="69"/>
      <c r="Y50118" s="69"/>
      <c r="Z50118" s="69"/>
      <c r="AA50118" s="69"/>
    </row>
    <row r="50119" spans="24:27" x14ac:dyDescent="0.25">
      <c r="X50119" s="69"/>
      <c r="Y50119" s="69"/>
      <c r="Z50119" s="69"/>
      <c r="AA50119" s="69"/>
    </row>
    <row r="50120" spans="24:27" x14ac:dyDescent="0.25">
      <c r="X50120" s="69"/>
      <c r="Y50120" s="69"/>
      <c r="Z50120" s="69"/>
      <c r="AA50120" s="69"/>
    </row>
    <row r="50121" spans="24:27" x14ac:dyDescent="0.25">
      <c r="X50121" s="69"/>
      <c r="Y50121" s="69"/>
      <c r="Z50121" s="69"/>
      <c r="AA50121" s="69"/>
    </row>
    <row r="50122" spans="24:27" x14ac:dyDescent="0.25">
      <c r="X50122" s="69"/>
      <c r="Y50122" s="69"/>
      <c r="Z50122" s="69"/>
      <c r="AA50122" s="69"/>
    </row>
    <row r="50123" spans="24:27" x14ac:dyDescent="0.25">
      <c r="X50123" s="69"/>
      <c r="Y50123" s="69"/>
      <c r="Z50123" s="69"/>
      <c r="AA50123" s="69"/>
    </row>
    <row r="50124" spans="24:27" x14ac:dyDescent="0.25">
      <c r="X50124" s="69"/>
      <c r="Y50124" s="69"/>
      <c r="Z50124" s="69"/>
      <c r="AA50124" s="69"/>
    </row>
    <row r="50125" spans="24:27" x14ac:dyDescent="0.25">
      <c r="X50125" s="69"/>
      <c r="Y50125" s="69"/>
      <c r="Z50125" s="69"/>
      <c r="AA50125" s="69"/>
    </row>
    <row r="50126" spans="24:27" x14ac:dyDescent="0.25">
      <c r="X50126" s="69"/>
      <c r="Y50126" s="69"/>
      <c r="Z50126" s="69"/>
      <c r="AA50126" s="69"/>
    </row>
    <row r="50127" spans="24:27" x14ac:dyDescent="0.25">
      <c r="X50127" s="69"/>
      <c r="Y50127" s="69"/>
      <c r="Z50127" s="69"/>
      <c r="AA50127" s="69"/>
    </row>
    <row r="50128" spans="24:27" x14ac:dyDescent="0.25">
      <c r="X50128" s="69"/>
      <c r="Y50128" s="69"/>
      <c r="Z50128" s="69"/>
      <c r="AA50128" s="69"/>
    </row>
    <row r="50129" spans="24:27" x14ac:dyDescent="0.25">
      <c r="X50129" s="69"/>
      <c r="Y50129" s="69"/>
      <c r="Z50129" s="69"/>
      <c r="AA50129" s="69"/>
    </row>
    <row r="50130" spans="24:27" x14ac:dyDescent="0.25">
      <c r="X50130" s="69"/>
      <c r="Y50130" s="69"/>
      <c r="Z50130" s="69"/>
      <c r="AA50130" s="69"/>
    </row>
    <row r="50131" spans="24:27" x14ac:dyDescent="0.25">
      <c r="X50131" s="69"/>
      <c r="Y50131" s="69"/>
      <c r="Z50131" s="69"/>
      <c r="AA50131" s="69"/>
    </row>
    <row r="50132" spans="24:27" x14ac:dyDescent="0.25">
      <c r="X50132" s="69"/>
      <c r="Y50132" s="69"/>
      <c r="Z50132" s="69"/>
      <c r="AA50132" s="69"/>
    </row>
    <row r="50133" spans="24:27" x14ac:dyDescent="0.25">
      <c r="X50133" s="69"/>
      <c r="Y50133" s="69"/>
      <c r="Z50133" s="69"/>
      <c r="AA50133" s="69"/>
    </row>
    <row r="50134" spans="24:27" x14ac:dyDescent="0.25">
      <c r="X50134" s="69"/>
      <c r="Y50134" s="69"/>
      <c r="Z50134" s="69"/>
      <c r="AA50134" s="69"/>
    </row>
    <row r="50135" spans="24:27" x14ac:dyDescent="0.25">
      <c r="X50135" s="69"/>
      <c r="Y50135" s="69"/>
      <c r="Z50135" s="69"/>
      <c r="AA50135" s="69"/>
    </row>
    <row r="50136" spans="24:27" x14ac:dyDescent="0.25">
      <c r="X50136" s="69"/>
      <c r="Y50136" s="69"/>
      <c r="Z50136" s="69"/>
      <c r="AA50136" s="69"/>
    </row>
    <row r="50137" spans="24:27" x14ac:dyDescent="0.25">
      <c r="X50137" s="69"/>
      <c r="Y50137" s="69"/>
      <c r="Z50137" s="69"/>
      <c r="AA50137" s="69"/>
    </row>
    <row r="50138" spans="24:27" x14ac:dyDescent="0.25">
      <c r="X50138" s="69"/>
      <c r="Y50138" s="69"/>
      <c r="Z50138" s="69"/>
      <c r="AA50138" s="69"/>
    </row>
    <row r="50139" spans="24:27" x14ac:dyDescent="0.25">
      <c r="X50139" s="69"/>
      <c r="Y50139" s="69"/>
      <c r="Z50139" s="69"/>
      <c r="AA50139" s="69"/>
    </row>
    <row r="50140" spans="24:27" x14ac:dyDescent="0.25">
      <c r="X50140" s="69"/>
      <c r="Y50140" s="69"/>
      <c r="Z50140" s="69"/>
      <c r="AA50140" s="69"/>
    </row>
    <row r="50141" spans="24:27" x14ac:dyDescent="0.25">
      <c r="X50141" s="69"/>
      <c r="Y50141" s="69"/>
      <c r="Z50141" s="69"/>
      <c r="AA50141" s="69"/>
    </row>
    <row r="50142" spans="24:27" x14ac:dyDescent="0.25">
      <c r="X50142" s="69"/>
      <c r="Y50142" s="69"/>
      <c r="Z50142" s="69"/>
      <c r="AA50142" s="69"/>
    </row>
    <row r="50143" spans="24:27" x14ac:dyDescent="0.25">
      <c r="X50143" s="69"/>
      <c r="Y50143" s="69"/>
      <c r="Z50143" s="69"/>
      <c r="AA50143" s="69"/>
    </row>
    <row r="50144" spans="24:27" x14ac:dyDescent="0.25">
      <c r="X50144" s="69"/>
      <c r="Y50144" s="69"/>
      <c r="Z50144" s="69"/>
      <c r="AA50144" s="69"/>
    </row>
    <row r="50145" spans="24:27" x14ac:dyDescent="0.25">
      <c r="X50145" s="69"/>
      <c r="Y50145" s="69"/>
      <c r="Z50145" s="69"/>
      <c r="AA50145" s="69"/>
    </row>
    <row r="50146" spans="24:27" x14ac:dyDescent="0.25">
      <c r="X50146" s="69"/>
      <c r="Y50146" s="69"/>
      <c r="Z50146" s="69"/>
      <c r="AA50146" s="69"/>
    </row>
    <row r="50147" spans="24:27" x14ac:dyDescent="0.25">
      <c r="X50147" s="69"/>
      <c r="Y50147" s="69"/>
      <c r="Z50147" s="69"/>
      <c r="AA50147" s="69"/>
    </row>
    <row r="50148" spans="24:27" x14ac:dyDescent="0.25">
      <c r="X50148" s="69"/>
      <c r="Y50148" s="69"/>
      <c r="Z50148" s="69"/>
      <c r="AA50148" s="69"/>
    </row>
    <row r="50149" spans="24:27" x14ac:dyDescent="0.25">
      <c r="X50149" s="69"/>
      <c r="Y50149" s="69"/>
      <c r="Z50149" s="69"/>
      <c r="AA50149" s="69"/>
    </row>
    <row r="50150" spans="24:27" x14ac:dyDescent="0.25">
      <c r="X50150" s="69"/>
      <c r="Y50150" s="69"/>
      <c r="Z50150" s="69"/>
      <c r="AA50150" s="69"/>
    </row>
    <row r="50151" spans="24:27" x14ac:dyDescent="0.25">
      <c r="X50151" s="69"/>
      <c r="Y50151" s="69"/>
      <c r="Z50151" s="69"/>
      <c r="AA50151" s="69"/>
    </row>
    <row r="50152" spans="24:27" x14ac:dyDescent="0.25">
      <c r="X50152" s="69"/>
      <c r="Y50152" s="69"/>
      <c r="Z50152" s="69"/>
      <c r="AA50152" s="69"/>
    </row>
    <row r="50153" spans="24:27" x14ac:dyDescent="0.25">
      <c r="X50153" s="69"/>
      <c r="Y50153" s="69"/>
      <c r="Z50153" s="69"/>
      <c r="AA50153" s="69"/>
    </row>
    <row r="50154" spans="24:27" x14ac:dyDescent="0.25">
      <c r="X50154" s="69"/>
      <c r="Y50154" s="69"/>
      <c r="Z50154" s="69"/>
      <c r="AA50154" s="69"/>
    </row>
    <row r="50155" spans="24:27" x14ac:dyDescent="0.25">
      <c r="X50155" s="69"/>
      <c r="Y50155" s="69"/>
      <c r="Z50155" s="69"/>
      <c r="AA50155" s="69"/>
    </row>
    <row r="50156" spans="24:27" x14ac:dyDescent="0.25">
      <c r="X50156" s="69"/>
      <c r="Y50156" s="69"/>
      <c r="Z50156" s="69"/>
      <c r="AA50156" s="69"/>
    </row>
    <row r="50157" spans="24:27" x14ac:dyDescent="0.25">
      <c r="X50157" s="69"/>
      <c r="Y50157" s="69"/>
      <c r="Z50157" s="69"/>
      <c r="AA50157" s="69"/>
    </row>
    <row r="50158" spans="24:27" x14ac:dyDescent="0.25">
      <c r="X50158" s="69"/>
      <c r="Y50158" s="69"/>
      <c r="Z50158" s="69"/>
      <c r="AA50158" s="69"/>
    </row>
    <row r="50159" spans="24:27" x14ac:dyDescent="0.25">
      <c r="X50159" s="69"/>
      <c r="Y50159" s="69"/>
      <c r="Z50159" s="69"/>
      <c r="AA50159" s="69"/>
    </row>
    <row r="50160" spans="24:27" x14ac:dyDescent="0.25">
      <c r="X50160" s="69"/>
      <c r="Y50160" s="69"/>
      <c r="Z50160" s="69"/>
      <c r="AA50160" s="69"/>
    </row>
    <row r="50161" spans="24:27" x14ac:dyDescent="0.25">
      <c r="X50161" s="69"/>
      <c r="Y50161" s="69"/>
      <c r="Z50161" s="69"/>
      <c r="AA50161" s="69"/>
    </row>
    <row r="50162" spans="24:27" x14ac:dyDescent="0.25">
      <c r="X50162" s="69"/>
      <c r="Y50162" s="69"/>
      <c r="Z50162" s="69"/>
      <c r="AA50162" s="69"/>
    </row>
    <row r="50163" spans="24:27" x14ac:dyDescent="0.25">
      <c r="X50163" s="69"/>
      <c r="Y50163" s="69"/>
      <c r="Z50163" s="69"/>
      <c r="AA50163" s="69"/>
    </row>
    <row r="50164" spans="24:27" x14ac:dyDescent="0.25">
      <c r="X50164" s="69"/>
      <c r="Y50164" s="69"/>
      <c r="Z50164" s="69"/>
      <c r="AA50164" s="69"/>
    </row>
    <row r="50165" spans="24:27" x14ac:dyDescent="0.25">
      <c r="X50165" s="69"/>
      <c r="Y50165" s="69"/>
      <c r="Z50165" s="69"/>
      <c r="AA50165" s="69"/>
    </row>
    <row r="50166" spans="24:27" x14ac:dyDescent="0.25">
      <c r="X50166" s="69"/>
      <c r="Y50166" s="69"/>
      <c r="Z50166" s="69"/>
      <c r="AA50166" s="69"/>
    </row>
    <row r="50167" spans="24:27" x14ac:dyDescent="0.25">
      <c r="X50167" s="69"/>
      <c r="Y50167" s="69"/>
      <c r="Z50167" s="69"/>
      <c r="AA50167" s="69"/>
    </row>
    <row r="50168" spans="24:27" x14ac:dyDescent="0.25">
      <c r="X50168" s="69"/>
      <c r="Y50168" s="69"/>
      <c r="Z50168" s="69"/>
      <c r="AA50168" s="69"/>
    </row>
    <row r="50169" spans="24:27" x14ac:dyDescent="0.25">
      <c r="X50169" s="69"/>
      <c r="Y50169" s="69"/>
      <c r="Z50169" s="69"/>
      <c r="AA50169" s="69"/>
    </row>
    <row r="50170" spans="24:27" x14ac:dyDescent="0.25">
      <c r="X50170" s="69"/>
      <c r="Y50170" s="69"/>
      <c r="Z50170" s="69"/>
      <c r="AA50170" s="69"/>
    </row>
    <row r="50171" spans="24:27" x14ac:dyDescent="0.25">
      <c r="X50171" s="69"/>
      <c r="Y50171" s="69"/>
      <c r="Z50171" s="69"/>
      <c r="AA50171" s="69"/>
    </row>
    <row r="50172" spans="24:27" x14ac:dyDescent="0.25">
      <c r="X50172" s="69"/>
      <c r="Y50172" s="69"/>
      <c r="Z50172" s="69"/>
      <c r="AA50172" s="69"/>
    </row>
    <row r="50173" spans="24:27" x14ac:dyDescent="0.25">
      <c r="X50173" s="69"/>
      <c r="Y50173" s="69"/>
      <c r="Z50173" s="69"/>
      <c r="AA50173" s="69"/>
    </row>
    <row r="50174" spans="24:27" x14ac:dyDescent="0.25">
      <c r="X50174" s="69"/>
      <c r="Y50174" s="69"/>
      <c r="Z50174" s="69"/>
      <c r="AA50174" s="69"/>
    </row>
    <row r="50175" spans="24:27" x14ac:dyDescent="0.25">
      <c r="X50175" s="69"/>
      <c r="Y50175" s="69"/>
      <c r="Z50175" s="69"/>
      <c r="AA50175" s="69"/>
    </row>
    <row r="50176" spans="24:27" x14ac:dyDescent="0.25">
      <c r="X50176" s="69"/>
      <c r="Y50176" s="69"/>
      <c r="Z50176" s="69"/>
      <c r="AA50176" s="69"/>
    </row>
    <row r="50177" spans="24:27" x14ac:dyDescent="0.25">
      <c r="X50177" s="69"/>
      <c r="Y50177" s="69"/>
      <c r="Z50177" s="69"/>
      <c r="AA50177" s="69"/>
    </row>
    <row r="50178" spans="24:27" x14ac:dyDescent="0.25">
      <c r="X50178" s="69"/>
      <c r="Y50178" s="69"/>
      <c r="Z50178" s="69"/>
      <c r="AA50178" s="69"/>
    </row>
    <row r="50179" spans="24:27" x14ac:dyDescent="0.25">
      <c r="X50179" s="69"/>
      <c r="Y50179" s="69"/>
      <c r="Z50179" s="69"/>
      <c r="AA50179" s="69"/>
    </row>
    <row r="50180" spans="24:27" x14ac:dyDescent="0.25">
      <c r="X50180" s="69"/>
      <c r="Y50180" s="69"/>
      <c r="Z50180" s="69"/>
      <c r="AA50180" s="69"/>
    </row>
    <row r="50181" spans="24:27" x14ac:dyDescent="0.25">
      <c r="X50181" s="69"/>
      <c r="Y50181" s="69"/>
      <c r="Z50181" s="69"/>
      <c r="AA50181" s="69"/>
    </row>
    <row r="50182" spans="24:27" x14ac:dyDescent="0.25">
      <c r="X50182" s="69"/>
      <c r="Y50182" s="69"/>
      <c r="Z50182" s="69"/>
      <c r="AA50182" s="69"/>
    </row>
    <row r="50183" spans="24:27" x14ac:dyDescent="0.25">
      <c r="X50183" s="69"/>
      <c r="Y50183" s="69"/>
      <c r="Z50183" s="69"/>
      <c r="AA50183" s="69"/>
    </row>
    <row r="50184" spans="24:27" x14ac:dyDescent="0.25">
      <c r="X50184" s="69"/>
      <c r="Y50184" s="69"/>
      <c r="Z50184" s="69"/>
      <c r="AA50184" s="69"/>
    </row>
    <row r="50185" spans="24:27" x14ac:dyDescent="0.25">
      <c r="X50185" s="69"/>
      <c r="Y50185" s="69"/>
      <c r="Z50185" s="69"/>
      <c r="AA50185" s="69"/>
    </row>
    <row r="50186" spans="24:27" x14ac:dyDescent="0.25">
      <c r="X50186" s="69"/>
      <c r="Y50186" s="69"/>
      <c r="Z50186" s="69"/>
      <c r="AA50186" s="69"/>
    </row>
    <row r="50187" spans="24:27" x14ac:dyDescent="0.25">
      <c r="X50187" s="69"/>
      <c r="Y50187" s="69"/>
      <c r="Z50187" s="69"/>
      <c r="AA50187" s="69"/>
    </row>
    <row r="50188" spans="24:27" x14ac:dyDescent="0.25">
      <c r="X50188" s="69"/>
      <c r="Y50188" s="69"/>
      <c r="Z50188" s="69"/>
      <c r="AA50188" s="69"/>
    </row>
    <row r="50189" spans="24:27" x14ac:dyDescent="0.25">
      <c r="X50189" s="69"/>
      <c r="Y50189" s="69"/>
      <c r="Z50189" s="69"/>
      <c r="AA50189" s="69"/>
    </row>
    <row r="50190" spans="24:27" x14ac:dyDescent="0.25">
      <c r="X50190" s="69"/>
      <c r="Y50190" s="69"/>
      <c r="Z50190" s="69"/>
      <c r="AA50190" s="69"/>
    </row>
    <row r="50191" spans="24:27" x14ac:dyDescent="0.25">
      <c r="X50191" s="69"/>
      <c r="Y50191" s="69"/>
      <c r="Z50191" s="69"/>
      <c r="AA50191" s="69"/>
    </row>
    <row r="50192" spans="24:27" x14ac:dyDescent="0.25">
      <c r="X50192" s="69"/>
      <c r="Y50192" s="69"/>
      <c r="Z50192" s="69"/>
      <c r="AA50192" s="69"/>
    </row>
    <row r="50193" spans="24:27" x14ac:dyDescent="0.25">
      <c r="X50193" s="69"/>
      <c r="Y50193" s="69"/>
      <c r="Z50193" s="69"/>
      <c r="AA50193" s="69"/>
    </row>
    <row r="50194" spans="24:27" x14ac:dyDescent="0.25">
      <c r="X50194" s="69"/>
      <c r="Y50194" s="69"/>
      <c r="Z50194" s="69"/>
      <c r="AA50194" s="69"/>
    </row>
    <row r="50195" spans="24:27" x14ac:dyDescent="0.25">
      <c r="X50195" s="69"/>
      <c r="Y50195" s="69"/>
      <c r="Z50195" s="69"/>
      <c r="AA50195" s="69"/>
    </row>
    <row r="50196" spans="24:27" x14ac:dyDescent="0.25">
      <c r="X50196" s="69"/>
      <c r="Y50196" s="69"/>
      <c r="Z50196" s="69"/>
      <c r="AA50196" s="69"/>
    </row>
    <row r="50197" spans="24:27" x14ac:dyDescent="0.25">
      <c r="X50197" s="69"/>
      <c r="Y50197" s="69"/>
      <c r="Z50197" s="69"/>
      <c r="AA50197" s="69"/>
    </row>
    <row r="50198" spans="24:27" x14ac:dyDescent="0.25">
      <c r="X50198" s="69"/>
      <c r="Y50198" s="69"/>
      <c r="Z50198" s="69"/>
      <c r="AA50198" s="69"/>
    </row>
    <row r="50199" spans="24:27" x14ac:dyDescent="0.25">
      <c r="X50199" s="69"/>
      <c r="Y50199" s="69"/>
      <c r="Z50199" s="69"/>
      <c r="AA50199" s="69"/>
    </row>
    <row r="50200" spans="24:27" x14ac:dyDescent="0.25">
      <c r="X50200" s="69"/>
      <c r="Y50200" s="69"/>
      <c r="Z50200" s="69"/>
      <c r="AA50200" s="69"/>
    </row>
    <row r="50201" spans="24:27" x14ac:dyDescent="0.25">
      <c r="X50201" s="69"/>
      <c r="Y50201" s="69"/>
      <c r="Z50201" s="69"/>
      <c r="AA50201" s="69"/>
    </row>
    <row r="50202" spans="24:27" x14ac:dyDescent="0.25">
      <c r="X50202" s="69"/>
      <c r="Y50202" s="69"/>
      <c r="Z50202" s="69"/>
      <c r="AA50202" s="69"/>
    </row>
    <row r="50203" spans="24:27" x14ac:dyDescent="0.25">
      <c r="X50203" s="69"/>
      <c r="Y50203" s="69"/>
      <c r="Z50203" s="69"/>
      <c r="AA50203" s="69"/>
    </row>
    <row r="50204" spans="24:27" x14ac:dyDescent="0.25">
      <c r="X50204" s="69"/>
      <c r="Y50204" s="69"/>
      <c r="Z50204" s="69"/>
      <c r="AA50204" s="69"/>
    </row>
    <row r="50205" spans="24:27" x14ac:dyDescent="0.25">
      <c r="X50205" s="69"/>
      <c r="Y50205" s="69"/>
      <c r="Z50205" s="69"/>
      <c r="AA50205" s="69"/>
    </row>
    <row r="50206" spans="24:27" x14ac:dyDescent="0.25">
      <c r="X50206" s="69"/>
      <c r="Y50206" s="69"/>
      <c r="Z50206" s="69"/>
      <c r="AA50206" s="69"/>
    </row>
    <row r="50207" spans="24:27" x14ac:dyDescent="0.25">
      <c r="X50207" s="69"/>
      <c r="Y50207" s="69"/>
      <c r="Z50207" s="69"/>
      <c r="AA50207" s="69"/>
    </row>
    <row r="50208" spans="24:27" x14ac:dyDescent="0.25">
      <c r="X50208" s="69"/>
      <c r="Y50208" s="69"/>
      <c r="Z50208" s="69"/>
      <c r="AA50208" s="69"/>
    </row>
    <row r="50209" spans="24:27" x14ac:dyDescent="0.25">
      <c r="X50209" s="69"/>
      <c r="Y50209" s="69"/>
      <c r="Z50209" s="69"/>
      <c r="AA50209" s="69"/>
    </row>
    <row r="50210" spans="24:27" x14ac:dyDescent="0.25">
      <c r="X50210" s="69"/>
      <c r="Y50210" s="69"/>
      <c r="Z50210" s="69"/>
      <c r="AA50210" s="69"/>
    </row>
    <row r="50211" spans="24:27" x14ac:dyDescent="0.25">
      <c r="X50211" s="69"/>
      <c r="Y50211" s="69"/>
      <c r="Z50211" s="69"/>
      <c r="AA50211" s="69"/>
    </row>
    <row r="50212" spans="24:27" x14ac:dyDescent="0.25">
      <c r="X50212" s="69"/>
      <c r="Y50212" s="69"/>
      <c r="Z50212" s="69"/>
      <c r="AA50212" s="69"/>
    </row>
    <row r="50213" spans="24:27" x14ac:dyDescent="0.25">
      <c r="X50213" s="69"/>
      <c r="Y50213" s="69"/>
      <c r="Z50213" s="69"/>
      <c r="AA50213" s="69"/>
    </row>
    <row r="50214" spans="24:27" x14ac:dyDescent="0.25">
      <c r="X50214" s="69"/>
      <c r="Y50214" s="69"/>
      <c r="Z50214" s="69"/>
      <c r="AA50214" s="69"/>
    </row>
    <row r="50215" spans="24:27" x14ac:dyDescent="0.25">
      <c r="X50215" s="69"/>
      <c r="Y50215" s="69"/>
      <c r="Z50215" s="69"/>
      <c r="AA50215" s="69"/>
    </row>
    <row r="50216" spans="24:27" x14ac:dyDescent="0.25">
      <c r="X50216" s="69"/>
      <c r="Y50216" s="69"/>
      <c r="Z50216" s="69"/>
      <c r="AA50216" s="69"/>
    </row>
    <row r="50217" spans="24:27" x14ac:dyDescent="0.25">
      <c r="X50217" s="69"/>
      <c r="Y50217" s="69"/>
      <c r="Z50217" s="69"/>
      <c r="AA50217" s="69"/>
    </row>
    <row r="50218" spans="24:27" x14ac:dyDescent="0.25">
      <c r="X50218" s="69"/>
      <c r="Y50218" s="69"/>
      <c r="Z50218" s="69"/>
      <c r="AA50218" s="69"/>
    </row>
    <row r="50219" spans="24:27" x14ac:dyDescent="0.25">
      <c r="X50219" s="69"/>
      <c r="Y50219" s="69"/>
      <c r="Z50219" s="69"/>
      <c r="AA50219" s="69"/>
    </row>
    <row r="50220" spans="24:27" x14ac:dyDescent="0.25">
      <c r="X50220" s="69"/>
      <c r="Y50220" s="69"/>
      <c r="Z50220" s="69"/>
      <c r="AA50220" s="69"/>
    </row>
    <row r="50221" spans="24:27" x14ac:dyDescent="0.25">
      <c r="X50221" s="69"/>
      <c r="Y50221" s="69"/>
      <c r="Z50221" s="69"/>
      <c r="AA50221" s="69"/>
    </row>
    <row r="50222" spans="24:27" x14ac:dyDescent="0.25">
      <c r="X50222" s="69"/>
      <c r="Y50222" s="69"/>
      <c r="Z50222" s="69"/>
      <c r="AA50222" s="69"/>
    </row>
    <row r="50223" spans="24:27" x14ac:dyDescent="0.25">
      <c r="X50223" s="69"/>
      <c r="Y50223" s="69"/>
      <c r="Z50223" s="69"/>
      <c r="AA50223" s="69"/>
    </row>
    <row r="50224" spans="24:27" x14ac:dyDescent="0.25">
      <c r="X50224" s="69"/>
      <c r="Y50224" s="69"/>
      <c r="Z50224" s="69"/>
      <c r="AA50224" s="69"/>
    </row>
    <row r="50225" spans="24:27" x14ac:dyDescent="0.25">
      <c r="X50225" s="69"/>
      <c r="Y50225" s="69"/>
      <c r="Z50225" s="69"/>
      <c r="AA50225" s="69"/>
    </row>
    <row r="50226" spans="24:27" x14ac:dyDescent="0.25">
      <c r="X50226" s="69"/>
      <c r="Y50226" s="69"/>
      <c r="Z50226" s="69"/>
      <c r="AA50226" s="69"/>
    </row>
    <row r="50227" spans="24:27" x14ac:dyDescent="0.25">
      <c r="X50227" s="69"/>
      <c r="Y50227" s="69"/>
      <c r="Z50227" s="69"/>
      <c r="AA50227" s="69"/>
    </row>
    <row r="50228" spans="24:27" x14ac:dyDescent="0.25">
      <c r="X50228" s="69"/>
      <c r="Y50228" s="69"/>
      <c r="Z50228" s="69"/>
      <c r="AA50228" s="69"/>
    </row>
    <row r="50229" spans="24:27" x14ac:dyDescent="0.25">
      <c r="X50229" s="69"/>
      <c r="Y50229" s="69"/>
      <c r="Z50229" s="69"/>
      <c r="AA50229" s="69"/>
    </row>
    <row r="50230" spans="24:27" x14ac:dyDescent="0.25">
      <c r="X50230" s="69"/>
      <c r="Y50230" s="69"/>
      <c r="Z50230" s="69"/>
      <c r="AA50230" s="69"/>
    </row>
    <row r="50231" spans="24:27" x14ac:dyDescent="0.25">
      <c r="X50231" s="69"/>
      <c r="Y50231" s="69"/>
      <c r="Z50231" s="69"/>
      <c r="AA50231" s="69"/>
    </row>
    <row r="50232" spans="24:27" x14ac:dyDescent="0.25">
      <c r="X50232" s="69"/>
      <c r="Y50232" s="69"/>
      <c r="Z50232" s="69"/>
      <c r="AA50232" s="69"/>
    </row>
    <row r="50233" spans="24:27" x14ac:dyDescent="0.25">
      <c r="X50233" s="69"/>
      <c r="Y50233" s="69"/>
      <c r="Z50233" s="69"/>
      <c r="AA50233" s="69"/>
    </row>
    <row r="50234" spans="24:27" x14ac:dyDescent="0.25">
      <c r="X50234" s="69"/>
      <c r="Y50234" s="69"/>
      <c r="Z50234" s="69"/>
      <c r="AA50234" s="69"/>
    </row>
    <row r="50235" spans="24:27" x14ac:dyDescent="0.25">
      <c r="X50235" s="69"/>
      <c r="Y50235" s="69"/>
      <c r="Z50235" s="69"/>
      <c r="AA50235" s="69"/>
    </row>
    <row r="50236" spans="24:27" x14ac:dyDescent="0.25">
      <c r="X50236" s="69"/>
      <c r="Y50236" s="69"/>
      <c r="Z50236" s="69"/>
      <c r="AA50236" s="69"/>
    </row>
    <row r="50237" spans="24:27" x14ac:dyDescent="0.25">
      <c r="X50237" s="69"/>
      <c r="Y50237" s="69"/>
      <c r="Z50237" s="69"/>
      <c r="AA50237" s="69"/>
    </row>
    <row r="50238" spans="24:27" x14ac:dyDescent="0.25">
      <c r="X50238" s="69"/>
      <c r="Y50238" s="69"/>
      <c r="Z50238" s="69"/>
      <c r="AA50238" s="69"/>
    </row>
    <row r="50239" spans="24:27" x14ac:dyDescent="0.25">
      <c r="X50239" s="69"/>
      <c r="Y50239" s="69"/>
      <c r="Z50239" s="69"/>
      <c r="AA50239" s="69"/>
    </row>
    <row r="50240" spans="24:27" x14ac:dyDescent="0.25">
      <c r="X50240" s="69"/>
      <c r="Y50240" s="69"/>
      <c r="Z50240" s="69"/>
      <c r="AA50240" s="69"/>
    </row>
    <row r="50241" spans="24:27" x14ac:dyDescent="0.25">
      <c r="X50241" s="69"/>
      <c r="Y50241" s="69"/>
      <c r="Z50241" s="69"/>
      <c r="AA50241" s="69"/>
    </row>
    <row r="50242" spans="24:27" x14ac:dyDescent="0.25">
      <c r="X50242" s="69"/>
      <c r="Y50242" s="69"/>
      <c r="Z50242" s="69"/>
      <c r="AA50242" s="69"/>
    </row>
    <row r="50243" spans="24:27" x14ac:dyDescent="0.25">
      <c r="X50243" s="69"/>
      <c r="Y50243" s="69"/>
      <c r="Z50243" s="69"/>
      <c r="AA50243" s="69"/>
    </row>
    <row r="50244" spans="24:27" x14ac:dyDescent="0.25">
      <c r="X50244" s="69"/>
      <c r="Y50244" s="69"/>
      <c r="Z50244" s="69"/>
      <c r="AA50244" s="69"/>
    </row>
    <row r="50245" spans="24:27" x14ac:dyDescent="0.25">
      <c r="X50245" s="69"/>
      <c r="Y50245" s="69"/>
      <c r="Z50245" s="69"/>
      <c r="AA50245" s="69"/>
    </row>
    <row r="50246" spans="24:27" x14ac:dyDescent="0.25">
      <c r="X50246" s="69"/>
      <c r="Y50246" s="69"/>
      <c r="Z50246" s="69"/>
      <c r="AA50246" s="69"/>
    </row>
    <row r="50247" spans="24:27" x14ac:dyDescent="0.25">
      <c r="X50247" s="69"/>
      <c r="Y50247" s="69"/>
      <c r="Z50247" s="69"/>
      <c r="AA50247" s="69"/>
    </row>
    <row r="50248" spans="24:27" x14ac:dyDescent="0.25">
      <c r="X50248" s="69"/>
      <c r="Y50248" s="69"/>
      <c r="Z50248" s="69"/>
      <c r="AA50248" s="69"/>
    </row>
    <row r="50249" spans="24:27" x14ac:dyDescent="0.25">
      <c r="X50249" s="69"/>
      <c r="Y50249" s="69"/>
      <c r="Z50249" s="69"/>
      <c r="AA50249" s="69"/>
    </row>
    <row r="50250" spans="24:27" x14ac:dyDescent="0.25">
      <c r="X50250" s="69"/>
      <c r="Y50250" s="69"/>
      <c r="Z50250" s="69"/>
      <c r="AA50250" s="69"/>
    </row>
    <row r="50251" spans="24:27" x14ac:dyDescent="0.25">
      <c r="X50251" s="69"/>
      <c r="Y50251" s="69"/>
      <c r="Z50251" s="69"/>
      <c r="AA50251" s="69"/>
    </row>
    <row r="50252" spans="24:27" x14ac:dyDescent="0.25">
      <c r="X50252" s="69"/>
      <c r="Y50252" s="69"/>
      <c r="Z50252" s="69"/>
      <c r="AA50252" s="69"/>
    </row>
    <row r="50253" spans="24:27" x14ac:dyDescent="0.25">
      <c r="X50253" s="69"/>
      <c r="Y50253" s="69"/>
      <c r="Z50253" s="69"/>
      <c r="AA50253" s="69"/>
    </row>
    <row r="50254" spans="24:27" x14ac:dyDescent="0.25">
      <c r="X50254" s="69"/>
      <c r="Y50254" s="69"/>
      <c r="Z50254" s="69"/>
      <c r="AA50254" s="69"/>
    </row>
    <row r="50255" spans="24:27" x14ac:dyDescent="0.25">
      <c r="X50255" s="69"/>
      <c r="Y50255" s="69"/>
      <c r="Z50255" s="69"/>
      <c r="AA50255" s="69"/>
    </row>
    <row r="50256" spans="24:27" x14ac:dyDescent="0.25">
      <c r="X50256" s="69"/>
      <c r="Y50256" s="69"/>
      <c r="Z50256" s="69"/>
      <c r="AA50256" s="69"/>
    </row>
    <row r="50257" spans="24:27" x14ac:dyDescent="0.25">
      <c r="X50257" s="69"/>
      <c r="Y50257" s="69"/>
      <c r="Z50257" s="69"/>
      <c r="AA50257" s="69"/>
    </row>
    <row r="50258" spans="24:27" x14ac:dyDescent="0.25">
      <c r="X50258" s="69"/>
      <c r="Y50258" s="69"/>
      <c r="Z50258" s="69"/>
      <c r="AA50258" s="69"/>
    </row>
    <row r="50259" spans="24:27" x14ac:dyDescent="0.25">
      <c r="X50259" s="69"/>
      <c r="Y50259" s="69"/>
      <c r="Z50259" s="69"/>
      <c r="AA50259" s="69"/>
    </row>
    <row r="50260" spans="24:27" x14ac:dyDescent="0.25">
      <c r="X50260" s="69"/>
      <c r="Y50260" s="69"/>
      <c r="Z50260" s="69"/>
      <c r="AA50260" s="69"/>
    </row>
    <row r="50261" spans="24:27" x14ac:dyDescent="0.25">
      <c r="X50261" s="69"/>
      <c r="Y50261" s="69"/>
      <c r="Z50261" s="69"/>
      <c r="AA50261" s="69"/>
    </row>
    <row r="50262" spans="24:27" x14ac:dyDescent="0.25">
      <c r="X50262" s="69"/>
      <c r="Y50262" s="69"/>
      <c r="Z50262" s="69"/>
      <c r="AA50262" s="69"/>
    </row>
    <row r="50263" spans="24:27" x14ac:dyDescent="0.25">
      <c r="X50263" s="69"/>
      <c r="Y50263" s="69"/>
      <c r="Z50263" s="69"/>
      <c r="AA50263" s="69"/>
    </row>
    <row r="50264" spans="24:27" x14ac:dyDescent="0.25">
      <c r="X50264" s="69"/>
      <c r="Y50264" s="69"/>
      <c r="Z50264" s="69"/>
      <c r="AA50264" s="69"/>
    </row>
    <row r="50265" spans="24:27" x14ac:dyDescent="0.25">
      <c r="X50265" s="69"/>
      <c r="Y50265" s="69"/>
      <c r="Z50265" s="69"/>
      <c r="AA50265" s="69"/>
    </row>
    <row r="50266" spans="24:27" x14ac:dyDescent="0.25">
      <c r="X50266" s="69"/>
      <c r="Y50266" s="69"/>
      <c r="Z50266" s="69"/>
      <c r="AA50266" s="69"/>
    </row>
    <row r="50267" spans="24:27" x14ac:dyDescent="0.25">
      <c r="X50267" s="69"/>
      <c r="Y50267" s="69"/>
      <c r="Z50267" s="69"/>
      <c r="AA50267" s="69"/>
    </row>
    <row r="50268" spans="24:27" x14ac:dyDescent="0.25">
      <c r="X50268" s="69"/>
      <c r="Y50268" s="69"/>
      <c r="Z50268" s="69"/>
      <c r="AA50268" s="69"/>
    </row>
    <row r="50269" spans="24:27" x14ac:dyDescent="0.25">
      <c r="X50269" s="69"/>
      <c r="Y50269" s="69"/>
      <c r="Z50269" s="69"/>
      <c r="AA50269" s="69"/>
    </row>
    <row r="50270" spans="24:27" x14ac:dyDescent="0.25">
      <c r="X50270" s="69"/>
      <c r="Y50270" s="69"/>
      <c r="Z50270" s="69"/>
      <c r="AA50270" s="69"/>
    </row>
    <row r="50271" spans="24:27" x14ac:dyDescent="0.25">
      <c r="X50271" s="69"/>
      <c r="Y50271" s="69"/>
      <c r="Z50271" s="69"/>
      <c r="AA50271" s="69"/>
    </row>
    <row r="50272" spans="24:27" x14ac:dyDescent="0.25">
      <c r="X50272" s="69"/>
      <c r="Y50272" s="69"/>
      <c r="Z50272" s="69"/>
      <c r="AA50272" s="69"/>
    </row>
    <row r="50273" spans="24:27" x14ac:dyDescent="0.25">
      <c r="X50273" s="69"/>
      <c r="Y50273" s="69"/>
      <c r="Z50273" s="69"/>
      <c r="AA50273" s="69"/>
    </row>
    <row r="50274" spans="24:27" x14ac:dyDescent="0.25">
      <c r="X50274" s="69"/>
      <c r="Y50274" s="69"/>
      <c r="Z50274" s="69"/>
      <c r="AA50274" s="69"/>
    </row>
    <row r="50275" spans="24:27" x14ac:dyDescent="0.25">
      <c r="X50275" s="69"/>
      <c r="Y50275" s="69"/>
      <c r="Z50275" s="69"/>
      <c r="AA50275" s="69"/>
    </row>
    <row r="50276" spans="24:27" x14ac:dyDescent="0.25">
      <c r="X50276" s="69"/>
      <c r="Y50276" s="69"/>
      <c r="Z50276" s="69"/>
      <c r="AA50276" s="69"/>
    </row>
    <row r="50277" spans="24:27" x14ac:dyDescent="0.25">
      <c r="X50277" s="69"/>
      <c r="Y50277" s="69"/>
      <c r="Z50277" s="69"/>
      <c r="AA50277" s="69"/>
    </row>
    <row r="50278" spans="24:27" x14ac:dyDescent="0.25">
      <c r="X50278" s="69"/>
      <c r="Y50278" s="69"/>
      <c r="Z50278" s="69"/>
      <c r="AA50278" s="69"/>
    </row>
    <row r="50279" spans="24:27" x14ac:dyDescent="0.25">
      <c r="X50279" s="69"/>
      <c r="Y50279" s="69"/>
      <c r="Z50279" s="69"/>
      <c r="AA50279" s="69"/>
    </row>
    <row r="50280" spans="24:27" x14ac:dyDescent="0.25">
      <c r="X50280" s="69"/>
      <c r="Y50280" s="69"/>
      <c r="Z50280" s="69"/>
      <c r="AA50280" s="69"/>
    </row>
    <row r="50281" spans="24:27" x14ac:dyDescent="0.25">
      <c r="X50281" s="69"/>
      <c r="Y50281" s="69"/>
      <c r="Z50281" s="69"/>
      <c r="AA50281" s="69"/>
    </row>
    <row r="50282" spans="24:27" x14ac:dyDescent="0.25">
      <c r="X50282" s="69"/>
      <c r="Y50282" s="69"/>
      <c r="Z50282" s="69"/>
      <c r="AA50282" s="69"/>
    </row>
    <row r="50283" spans="24:27" x14ac:dyDescent="0.25">
      <c r="X50283" s="69"/>
      <c r="Y50283" s="69"/>
      <c r="Z50283" s="69"/>
      <c r="AA50283" s="69"/>
    </row>
    <row r="50284" spans="24:27" x14ac:dyDescent="0.25">
      <c r="X50284" s="69"/>
      <c r="Y50284" s="69"/>
      <c r="Z50284" s="69"/>
      <c r="AA50284" s="69"/>
    </row>
    <row r="50285" spans="24:27" x14ac:dyDescent="0.25">
      <c r="X50285" s="69"/>
      <c r="Y50285" s="69"/>
      <c r="Z50285" s="69"/>
      <c r="AA50285" s="69"/>
    </row>
    <row r="50286" spans="24:27" x14ac:dyDescent="0.25">
      <c r="X50286" s="69"/>
      <c r="Y50286" s="69"/>
      <c r="Z50286" s="69"/>
      <c r="AA50286" s="69"/>
    </row>
    <row r="50287" spans="24:27" x14ac:dyDescent="0.25">
      <c r="X50287" s="69"/>
      <c r="Y50287" s="69"/>
      <c r="Z50287" s="69"/>
      <c r="AA50287" s="69"/>
    </row>
    <row r="50288" spans="24:27" x14ac:dyDescent="0.25">
      <c r="X50288" s="69"/>
      <c r="Y50288" s="69"/>
      <c r="Z50288" s="69"/>
      <c r="AA50288" s="69"/>
    </row>
    <row r="50289" spans="24:27" x14ac:dyDescent="0.25">
      <c r="X50289" s="69"/>
      <c r="Y50289" s="69"/>
      <c r="Z50289" s="69"/>
      <c r="AA50289" s="69"/>
    </row>
    <row r="50290" spans="24:27" x14ac:dyDescent="0.25">
      <c r="X50290" s="69"/>
      <c r="Y50290" s="69"/>
      <c r="Z50290" s="69"/>
      <c r="AA50290" s="69"/>
    </row>
    <row r="50291" spans="24:27" x14ac:dyDescent="0.25">
      <c r="X50291" s="69"/>
      <c r="Y50291" s="69"/>
      <c r="Z50291" s="69"/>
      <c r="AA50291" s="69"/>
    </row>
    <row r="50292" spans="24:27" x14ac:dyDescent="0.25">
      <c r="X50292" s="69"/>
      <c r="Y50292" s="69"/>
      <c r="Z50292" s="69"/>
      <c r="AA50292" s="69"/>
    </row>
    <row r="50293" spans="24:27" x14ac:dyDescent="0.25">
      <c r="X50293" s="69"/>
      <c r="Y50293" s="69"/>
      <c r="Z50293" s="69"/>
      <c r="AA50293" s="69"/>
    </row>
    <row r="50294" spans="24:27" x14ac:dyDescent="0.25">
      <c r="X50294" s="69"/>
      <c r="Y50294" s="69"/>
      <c r="Z50294" s="69"/>
      <c r="AA50294" s="69"/>
    </row>
    <row r="50295" spans="24:27" x14ac:dyDescent="0.25">
      <c r="X50295" s="69"/>
      <c r="Y50295" s="69"/>
      <c r="Z50295" s="69"/>
      <c r="AA50295" s="69"/>
    </row>
    <row r="50296" spans="24:27" x14ac:dyDescent="0.25">
      <c r="X50296" s="69"/>
      <c r="Y50296" s="69"/>
      <c r="Z50296" s="69"/>
      <c r="AA50296" s="69"/>
    </row>
    <row r="50297" spans="24:27" x14ac:dyDescent="0.25">
      <c r="X50297" s="69"/>
      <c r="Y50297" s="69"/>
      <c r="Z50297" s="69"/>
      <c r="AA50297" s="69"/>
    </row>
    <row r="50298" spans="24:27" x14ac:dyDescent="0.25">
      <c r="X50298" s="69"/>
      <c r="Y50298" s="69"/>
      <c r="Z50298" s="69"/>
      <c r="AA50298" s="69"/>
    </row>
    <row r="50299" spans="24:27" x14ac:dyDescent="0.25">
      <c r="X50299" s="69"/>
      <c r="Y50299" s="69"/>
      <c r="Z50299" s="69"/>
      <c r="AA50299" s="69"/>
    </row>
    <row r="50300" spans="24:27" x14ac:dyDescent="0.25">
      <c r="X50300" s="69"/>
      <c r="Y50300" s="69"/>
      <c r="Z50300" s="69"/>
      <c r="AA50300" s="69"/>
    </row>
    <row r="50301" spans="24:27" x14ac:dyDescent="0.25">
      <c r="X50301" s="69"/>
      <c r="Y50301" s="69"/>
      <c r="Z50301" s="69"/>
      <c r="AA50301" s="69"/>
    </row>
    <row r="50302" spans="24:27" x14ac:dyDescent="0.25">
      <c r="X50302" s="69"/>
      <c r="Y50302" s="69"/>
      <c r="Z50302" s="69"/>
      <c r="AA50302" s="69"/>
    </row>
    <row r="50303" spans="24:27" x14ac:dyDescent="0.25">
      <c r="X50303" s="69"/>
      <c r="Y50303" s="69"/>
      <c r="Z50303" s="69"/>
      <c r="AA50303" s="69"/>
    </row>
    <row r="50304" spans="24:27" x14ac:dyDescent="0.25">
      <c r="X50304" s="69"/>
      <c r="Y50304" s="69"/>
      <c r="Z50304" s="69"/>
      <c r="AA50304" s="69"/>
    </row>
    <row r="50305" spans="24:27" x14ac:dyDescent="0.25">
      <c r="X50305" s="69"/>
      <c r="Y50305" s="69"/>
      <c r="Z50305" s="69"/>
      <c r="AA50305" s="69"/>
    </row>
    <row r="50306" spans="24:27" x14ac:dyDescent="0.25">
      <c r="X50306" s="69"/>
      <c r="Y50306" s="69"/>
      <c r="Z50306" s="69"/>
      <c r="AA50306" s="69"/>
    </row>
    <row r="50307" spans="24:27" x14ac:dyDescent="0.25">
      <c r="X50307" s="69"/>
      <c r="Y50307" s="69"/>
      <c r="Z50307" s="69"/>
      <c r="AA50307" s="69"/>
    </row>
    <row r="50308" spans="24:27" x14ac:dyDescent="0.25">
      <c r="X50308" s="69"/>
      <c r="Y50308" s="69"/>
      <c r="Z50308" s="69"/>
      <c r="AA50308" s="69"/>
    </row>
    <row r="50309" spans="24:27" x14ac:dyDescent="0.25">
      <c r="X50309" s="69"/>
      <c r="Y50309" s="69"/>
      <c r="Z50309" s="69"/>
      <c r="AA50309" s="69"/>
    </row>
    <row r="50310" spans="24:27" x14ac:dyDescent="0.25">
      <c r="X50310" s="69"/>
      <c r="Y50310" s="69"/>
      <c r="Z50310" s="69"/>
      <c r="AA50310" s="69"/>
    </row>
    <row r="50311" spans="24:27" x14ac:dyDescent="0.25">
      <c r="X50311" s="69"/>
      <c r="Y50311" s="69"/>
      <c r="Z50311" s="69"/>
      <c r="AA50311" s="69"/>
    </row>
    <row r="50312" spans="24:27" x14ac:dyDescent="0.25">
      <c r="X50312" s="69"/>
      <c r="Y50312" s="69"/>
      <c r="Z50312" s="69"/>
      <c r="AA50312" s="69"/>
    </row>
    <row r="50313" spans="24:27" x14ac:dyDescent="0.25">
      <c r="X50313" s="69"/>
      <c r="Y50313" s="69"/>
      <c r="Z50313" s="69"/>
      <c r="AA50313" s="69"/>
    </row>
    <row r="50314" spans="24:27" x14ac:dyDescent="0.25">
      <c r="X50314" s="69"/>
      <c r="Y50314" s="69"/>
      <c r="Z50314" s="69"/>
      <c r="AA50314" s="69"/>
    </row>
    <row r="50315" spans="24:27" x14ac:dyDescent="0.25">
      <c r="X50315" s="69"/>
      <c r="Y50315" s="69"/>
      <c r="Z50315" s="69"/>
      <c r="AA50315" s="69"/>
    </row>
    <row r="50316" spans="24:27" x14ac:dyDescent="0.25">
      <c r="X50316" s="69"/>
      <c r="Y50316" s="69"/>
      <c r="Z50316" s="69"/>
      <c r="AA50316" s="69"/>
    </row>
    <row r="50317" spans="24:27" x14ac:dyDescent="0.25">
      <c r="X50317" s="69"/>
      <c r="Y50317" s="69"/>
      <c r="Z50317" s="69"/>
      <c r="AA50317" s="69"/>
    </row>
    <row r="50318" spans="24:27" x14ac:dyDescent="0.25">
      <c r="X50318" s="69"/>
      <c r="Y50318" s="69"/>
      <c r="Z50318" s="69"/>
      <c r="AA50318" s="69"/>
    </row>
    <row r="50319" spans="24:27" x14ac:dyDescent="0.25">
      <c r="X50319" s="69"/>
      <c r="Y50319" s="69"/>
      <c r="Z50319" s="69"/>
      <c r="AA50319" s="69"/>
    </row>
    <row r="50320" spans="24:27" x14ac:dyDescent="0.25">
      <c r="X50320" s="69"/>
      <c r="Y50320" s="69"/>
      <c r="Z50320" s="69"/>
      <c r="AA50320" s="69"/>
    </row>
    <row r="50321" spans="24:27" x14ac:dyDescent="0.25">
      <c r="X50321" s="69"/>
      <c r="Y50321" s="69"/>
      <c r="Z50321" s="69"/>
      <c r="AA50321" s="69"/>
    </row>
    <row r="50322" spans="24:27" x14ac:dyDescent="0.25">
      <c r="X50322" s="69"/>
      <c r="Y50322" s="69"/>
      <c r="Z50322" s="69"/>
      <c r="AA50322" s="69"/>
    </row>
    <row r="50323" spans="24:27" x14ac:dyDescent="0.25">
      <c r="X50323" s="69"/>
      <c r="Y50323" s="69"/>
      <c r="Z50323" s="69"/>
      <c r="AA50323" s="69"/>
    </row>
    <row r="50324" spans="24:27" x14ac:dyDescent="0.25">
      <c r="X50324" s="69"/>
      <c r="Y50324" s="69"/>
      <c r="Z50324" s="69"/>
      <c r="AA50324" s="69"/>
    </row>
    <row r="50325" spans="24:27" x14ac:dyDescent="0.25">
      <c r="X50325" s="69"/>
      <c r="Y50325" s="69"/>
      <c r="Z50325" s="69"/>
      <c r="AA50325" s="69"/>
    </row>
    <row r="50326" spans="24:27" x14ac:dyDescent="0.25">
      <c r="X50326" s="69"/>
      <c r="Y50326" s="69"/>
      <c r="Z50326" s="69"/>
      <c r="AA50326" s="69"/>
    </row>
    <row r="50327" spans="24:27" x14ac:dyDescent="0.25">
      <c r="X50327" s="69"/>
      <c r="Y50327" s="69"/>
      <c r="Z50327" s="69"/>
      <c r="AA50327" s="69"/>
    </row>
    <row r="50328" spans="24:27" x14ac:dyDescent="0.25">
      <c r="X50328" s="69"/>
      <c r="Y50328" s="69"/>
      <c r="Z50328" s="69"/>
      <c r="AA50328" s="69"/>
    </row>
    <row r="50329" spans="24:27" x14ac:dyDescent="0.25">
      <c r="X50329" s="69"/>
      <c r="Y50329" s="69"/>
      <c r="Z50329" s="69"/>
      <c r="AA50329" s="69"/>
    </row>
    <row r="50330" spans="24:27" x14ac:dyDescent="0.25">
      <c r="X50330" s="69"/>
      <c r="Y50330" s="69"/>
      <c r="Z50330" s="69"/>
      <c r="AA50330" s="69"/>
    </row>
    <row r="50331" spans="24:27" x14ac:dyDescent="0.25">
      <c r="X50331" s="69"/>
      <c r="Y50331" s="69"/>
      <c r="Z50331" s="69"/>
      <c r="AA50331" s="69"/>
    </row>
    <row r="50332" spans="24:27" x14ac:dyDescent="0.25">
      <c r="X50332" s="69"/>
      <c r="Y50332" s="69"/>
      <c r="Z50332" s="69"/>
      <c r="AA50332" s="69"/>
    </row>
    <row r="50333" spans="24:27" x14ac:dyDescent="0.25">
      <c r="X50333" s="69"/>
      <c r="Y50333" s="69"/>
      <c r="Z50333" s="69"/>
      <c r="AA50333" s="69"/>
    </row>
    <row r="50334" spans="24:27" x14ac:dyDescent="0.25">
      <c r="X50334" s="69"/>
      <c r="Y50334" s="69"/>
      <c r="Z50334" s="69"/>
      <c r="AA50334" s="69"/>
    </row>
    <row r="50335" spans="24:27" x14ac:dyDescent="0.25">
      <c r="X50335" s="69"/>
      <c r="Y50335" s="69"/>
      <c r="Z50335" s="69"/>
      <c r="AA50335" s="69"/>
    </row>
    <row r="50336" spans="24:27" x14ac:dyDescent="0.25">
      <c r="X50336" s="69"/>
      <c r="Y50336" s="69"/>
      <c r="Z50336" s="69"/>
      <c r="AA50336" s="69"/>
    </row>
    <row r="50337" spans="24:27" x14ac:dyDescent="0.25">
      <c r="X50337" s="69"/>
      <c r="Y50337" s="69"/>
      <c r="Z50337" s="69"/>
      <c r="AA50337" s="69"/>
    </row>
    <row r="50338" spans="24:27" x14ac:dyDescent="0.25">
      <c r="X50338" s="69"/>
      <c r="Y50338" s="69"/>
      <c r="Z50338" s="69"/>
      <c r="AA50338" s="69"/>
    </row>
    <row r="50339" spans="24:27" x14ac:dyDescent="0.25">
      <c r="X50339" s="69"/>
      <c r="Y50339" s="69"/>
      <c r="Z50339" s="69"/>
      <c r="AA50339" s="69"/>
    </row>
    <row r="50340" spans="24:27" x14ac:dyDescent="0.25">
      <c r="X50340" s="69"/>
      <c r="Y50340" s="69"/>
      <c r="Z50340" s="69"/>
      <c r="AA50340" s="69"/>
    </row>
    <row r="50341" spans="24:27" x14ac:dyDescent="0.25">
      <c r="X50341" s="69"/>
      <c r="Y50341" s="69"/>
      <c r="Z50341" s="69"/>
      <c r="AA50341" s="69"/>
    </row>
    <row r="50342" spans="24:27" x14ac:dyDescent="0.25">
      <c r="X50342" s="69"/>
      <c r="Y50342" s="69"/>
      <c r="Z50342" s="69"/>
      <c r="AA50342" s="69"/>
    </row>
    <row r="50343" spans="24:27" x14ac:dyDescent="0.25">
      <c r="X50343" s="69"/>
      <c r="Y50343" s="69"/>
      <c r="Z50343" s="69"/>
      <c r="AA50343" s="69"/>
    </row>
    <row r="50344" spans="24:27" x14ac:dyDescent="0.25">
      <c r="X50344" s="69"/>
      <c r="Y50344" s="69"/>
      <c r="Z50344" s="69"/>
      <c r="AA50344" s="69"/>
    </row>
    <row r="50345" spans="24:27" x14ac:dyDescent="0.25">
      <c r="X50345" s="69"/>
      <c r="Y50345" s="69"/>
      <c r="Z50345" s="69"/>
      <c r="AA50345" s="69"/>
    </row>
    <row r="50346" spans="24:27" x14ac:dyDescent="0.25">
      <c r="X50346" s="69"/>
      <c r="Y50346" s="69"/>
      <c r="Z50346" s="69"/>
      <c r="AA50346" s="69"/>
    </row>
    <row r="50347" spans="24:27" x14ac:dyDescent="0.25">
      <c r="X50347" s="69"/>
      <c r="Y50347" s="69"/>
      <c r="Z50347" s="69"/>
      <c r="AA50347" s="69"/>
    </row>
    <row r="50348" spans="24:27" x14ac:dyDescent="0.25">
      <c r="X50348" s="69"/>
      <c r="Y50348" s="69"/>
      <c r="Z50348" s="69"/>
      <c r="AA50348" s="69"/>
    </row>
    <row r="50349" spans="24:27" x14ac:dyDescent="0.25">
      <c r="X50349" s="69"/>
      <c r="Y50349" s="69"/>
      <c r="Z50349" s="69"/>
      <c r="AA50349" s="69"/>
    </row>
    <row r="50350" spans="24:27" x14ac:dyDescent="0.25">
      <c r="X50350" s="69"/>
      <c r="Y50350" s="69"/>
      <c r="Z50350" s="69"/>
      <c r="AA50350" s="69"/>
    </row>
    <row r="50351" spans="24:27" x14ac:dyDescent="0.25">
      <c r="X50351" s="69"/>
      <c r="Y50351" s="69"/>
      <c r="Z50351" s="69"/>
      <c r="AA50351" s="69"/>
    </row>
    <row r="50352" spans="24:27" x14ac:dyDescent="0.25">
      <c r="X50352" s="69"/>
      <c r="Y50352" s="69"/>
      <c r="Z50352" s="69"/>
      <c r="AA50352" s="69"/>
    </row>
    <row r="50353" spans="24:27" x14ac:dyDescent="0.25">
      <c r="X50353" s="69"/>
      <c r="Y50353" s="69"/>
      <c r="Z50353" s="69"/>
      <c r="AA50353" s="69"/>
    </row>
    <row r="50354" spans="24:27" x14ac:dyDescent="0.25">
      <c r="X50354" s="69"/>
      <c r="Y50354" s="69"/>
      <c r="Z50354" s="69"/>
      <c r="AA50354" s="69"/>
    </row>
    <row r="50355" spans="24:27" x14ac:dyDescent="0.25">
      <c r="X50355" s="69"/>
      <c r="Y50355" s="69"/>
      <c r="Z50355" s="69"/>
      <c r="AA50355" s="69"/>
    </row>
    <row r="50356" spans="24:27" x14ac:dyDescent="0.25">
      <c r="X50356" s="69"/>
      <c r="Y50356" s="69"/>
      <c r="Z50356" s="69"/>
      <c r="AA50356" s="69"/>
    </row>
    <row r="50357" spans="24:27" x14ac:dyDescent="0.25">
      <c r="X50357" s="69"/>
      <c r="Y50357" s="69"/>
      <c r="Z50357" s="69"/>
      <c r="AA50357" s="69"/>
    </row>
    <row r="50358" spans="24:27" x14ac:dyDescent="0.25">
      <c r="X50358" s="69"/>
      <c r="Y50358" s="69"/>
      <c r="Z50358" s="69"/>
      <c r="AA50358" s="69"/>
    </row>
    <row r="50359" spans="24:27" x14ac:dyDescent="0.25">
      <c r="X50359" s="69"/>
      <c r="Y50359" s="69"/>
      <c r="Z50359" s="69"/>
      <c r="AA50359" s="69"/>
    </row>
    <row r="50360" spans="24:27" x14ac:dyDescent="0.25">
      <c r="X50360" s="69"/>
      <c r="Y50360" s="69"/>
      <c r="Z50360" s="69"/>
      <c r="AA50360" s="69"/>
    </row>
    <row r="50361" spans="24:27" x14ac:dyDescent="0.25">
      <c r="X50361" s="69"/>
      <c r="Y50361" s="69"/>
      <c r="Z50361" s="69"/>
      <c r="AA50361" s="69"/>
    </row>
    <row r="50362" spans="24:27" x14ac:dyDescent="0.25">
      <c r="X50362" s="69"/>
      <c r="Y50362" s="69"/>
      <c r="Z50362" s="69"/>
      <c r="AA50362" s="69"/>
    </row>
    <row r="50363" spans="24:27" x14ac:dyDescent="0.25">
      <c r="X50363" s="69"/>
      <c r="Y50363" s="69"/>
      <c r="Z50363" s="69"/>
      <c r="AA50363" s="69"/>
    </row>
    <row r="50364" spans="24:27" x14ac:dyDescent="0.25">
      <c r="X50364" s="69"/>
      <c r="Y50364" s="69"/>
      <c r="Z50364" s="69"/>
      <c r="AA50364" s="69"/>
    </row>
    <row r="50365" spans="24:27" x14ac:dyDescent="0.25">
      <c r="X50365" s="69"/>
      <c r="Y50365" s="69"/>
      <c r="Z50365" s="69"/>
      <c r="AA50365" s="69"/>
    </row>
    <row r="50366" spans="24:27" x14ac:dyDescent="0.25">
      <c r="X50366" s="69"/>
      <c r="Y50366" s="69"/>
      <c r="Z50366" s="69"/>
      <c r="AA50366" s="69"/>
    </row>
    <row r="50367" spans="24:27" x14ac:dyDescent="0.25">
      <c r="X50367" s="69"/>
      <c r="Y50367" s="69"/>
      <c r="Z50367" s="69"/>
      <c r="AA50367" s="69"/>
    </row>
    <row r="50368" spans="24:27" x14ac:dyDescent="0.25">
      <c r="X50368" s="69"/>
      <c r="Y50368" s="69"/>
      <c r="Z50368" s="69"/>
      <c r="AA50368" s="69"/>
    </row>
    <row r="50369" spans="24:27" x14ac:dyDescent="0.25">
      <c r="X50369" s="69"/>
      <c r="Y50369" s="69"/>
      <c r="Z50369" s="69"/>
      <c r="AA50369" s="69"/>
    </row>
    <row r="50370" spans="24:27" x14ac:dyDescent="0.25">
      <c r="X50370" s="69"/>
      <c r="Y50370" s="69"/>
      <c r="Z50370" s="69"/>
      <c r="AA50370" s="69"/>
    </row>
    <row r="50371" spans="24:27" x14ac:dyDescent="0.25">
      <c r="X50371" s="69"/>
      <c r="Y50371" s="69"/>
      <c r="Z50371" s="69"/>
      <c r="AA50371" s="69"/>
    </row>
    <row r="50372" spans="24:27" x14ac:dyDescent="0.25">
      <c r="X50372" s="69"/>
      <c r="Y50372" s="69"/>
      <c r="Z50372" s="69"/>
      <c r="AA50372" s="69"/>
    </row>
    <row r="50373" spans="24:27" x14ac:dyDescent="0.25">
      <c r="X50373" s="69"/>
      <c r="Y50373" s="69"/>
      <c r="Z50373" s="69"/>
      <c r="AA50373" s="69"/>
    </row>
    <row r="50374" spans="24:27" x14ac:dyDescent="0.25">
      <c r="X50374" s="69"/>
      <c r="Y50374" s="69"/>
      <c r="Z50374" s="69"/>
      <c r="AA50374" s="69"/>
    </row>
    <row r="50375" spans="24:27" x14ac:dyDescent="0.25">
      <c r="X50375" s="69"/>
      <c r="Y50375" s="69"/>
      <c r="Z50375" s="69"/>
      <c r="AA50375" s="69"/>
    </row>
    <row r="50376" spans="24:27" x14ac:dyDescent="0.25">
      <c r="X50376" s="69"/>
      <c r="Y50376" s="69"/>
      <c r="Z50376" s="69"/>
      <c r="AA50376" s="69"/>
    </row>
    <row r="50377" spans="24:27" x14ac:dyDescent="0.25">
      <c r="X50377" s="69"/>
      <c r="Y50377" s="69"/>
      <c r="Z50377" s="69"/>
      <c r="AA50377" s="69"/>
    </row>
    <row r="50378" spans="24:27" x14ac:dyDescent="0.25">
      <c r="X50378" s="69"/>
      <c r="Y50378" s="69"/>
      <c r="Z50378" s="69"/>
      <c r="AA50378" s="69"/>
    </row>
    <row r="50379" spans="24:27" x14ac:dyDescent="0.25">
      <c r="X50379" s="69"/>
      <c r="Y50379" s="69"/>
      <c r="Z50379" s="69"/>
      <c r="AA50379" s="69"/>
    </row>
    <row r="50380" spans="24:27" x14ac:dyDescent="0.25">
      <c r="X50380" s="69"/>
      <c r="Y50380" s="69"/>
      <c r="Z50380" s="69"/>
      <c r="AA50380" s="69"/>
    </row>
    <row r="50381" spans="24:27" x14ac:dyDescent="0.25">
      <c r="X50381" s="69"/>
      <c r="Y50381" s="69"/>
      <c r="Z50381" s="69"/>
      <c r="AA50381" s="69"/>
    </row>
    <row r="50382" spans="24:27" x14ac:dyDescent="0.25">
      <c r="X50382" s="69"/>
      <c r="Y50382" s="69"/>
      <c r="Z50382" s="69"/>
      <c r="AA50382" s="69"/>
    </row>
    <row r="50383" spans="24:27" x14ac:dyDescent="0.25">
      <c r="X50383" s="69"/>
      <c r="Y50383" s="69"/>
      <c r="Z50383" s="69"/>
      <c r="AA50383" s="69"/>
    </row>
    <row r="50384" spans="24:27" x14ac:dyDescent="0.25">
      <c r="X50384" s="69"/>
      <c r="Y50384" s="69"/>
      <c r="Z50384" s="69"/>
      <c r="AA50384" s="69"/>
    </row>
    <row r="50385" spans="24:27" x14ac:dyDescent="0.25">
      <c r="X50385" s="69"/>
      <c r="Y50385" s="69"/>
      <c r="Z50385" s="69"/>
      <c r="AA50385" s="69"/>
    </row>
    <row r="50386" spans="24:27" x14ac:dyDescent="0.25">
      <c r="X50386" s="69"/>
      <c r="Y50386" s="69"/>
      <c r="Z50386" s="69"/>
      <c r="AA50386" s="69"/>
    </row>
    <row r="50387" spans="24:27" x14ac:dyDescent="0.25">
      <c r="X50387" s="69"/>
      <c r="Y50387" s="69"/>
      <c r="Z50387" s="69"/>
      <c r="AA50387" s="69"/>
    </row>
    <row r="50388" spans="24:27" x14ac:dyDescent="0.25">
      <c r="X50388" s="69"/>
      <c r="Y50388" s="69"/>
      <c r="Z50388" s="69"/>
      <c r="AA50388" s="69"/>
    </row>
    <row r="50389" spans="24:27" x14ac:dyDescent="0.25">
      <c r="X50389" s="69"/>
      <c r="Y50389" s="69"/>
      <c r="Z50389" s="69"/>
      <c r="AA50389" s="69"/>
    </row>
    <row r="50390" spans="24:27" x14ac:dyDescent="0.25">
      <c r="X50390" s="69"/>
      <c r="Y50390" s="69"/>
      <c r="Z50390" s="69"/>
      <c r="AA50390" s="69"/>
    </row>
    <row r="50391" spans="24:27" x14ac:dyDescent="0.25">
      <c r="X50391" s="69"/>
      <c r="Y50391" s="69"/>
      <c r="Z50391" s="69"/>
      <c r="AA50391" s="69"/>
    </row>
    <row r="50392" spans="24:27" x14ac:dyDescent="0.25">
      <c r="X50392" s="69"/>
      <c r="Y50392" s="69"/>
      <c r="Z50392" s="69"/>
      <c r="AA50392" s="69"/>
    </row>
    <row r="50393" spans="24:27" x14ac:dyDescent="0.25">
      <c r="X50393" s="69"/>
      <c r="Y50393" s="69"/>
      <c r="Z50393" s="69"/>
      <c r="AA50393" s="69"/>
    </row>
    <row r="50394" spans="24:27" x14ac:dyDescent="0.25">
      <c r="X50394" s="69"/>
      <c r="Y50394" s="69"/>
      <c r="Z50394" s="69"/>
      <c r="AA50394" s="69"/>
    </row>
    <row r="50395" spans="24:27" x14ac:dyDescent="0.25">
      <c r="X50395" s="69"/>
      <c r="Y50395" s="69"/>
      <c r="Z50395" s="69"/>
      <c r="AA50395" s="69"/>
    </row>
    <row r="50396" spans="24:27" x14ac:dyDescent="0.25">
      <c r="X50396" s="69"/>
      <c r="Y50396" s="69"/>
      <c r="Z50396" s="69"/>
      <c r="AA50396" s="69"/>
    </row>
    <row r="50397" spans="24:27" x14ac:dyDescent="0.25">
      <c r="X50397" s="69"/>
      <c r="Y50397" s="69"/>
      <c r="Z50397" s="69"/>
      <c r="AA50397" s="69"/>
    </row>
    <row r="50398" spans="24:27" x14ac:dyDescent="0.25">
      <c r="X50398" s="69"/>
      <c r="Y50398" s="69"/>
      <c r="Z50398" s="69"/>
      <c r="AA50398" s="69"/>
    </row>
    <row r="50399" spans="24:27" x14ac:dyDescent="0.25">
      <c r="X50399" s="69"/>
      <c r="Y50399" s="69"/>
      <c r="Z50399" s="69"/>
      <c r="AA50399" s="69"/>
    </row>
    <row r="50400" spans="24:27" x14ac:dyDescent="0.25">
      <c r="X50400" s="69"/>
      <c r="Y50400" s="69"/>
      <c r="Z50400" s="69"/>
      <c r="AA50400" s="69"/>
    </row>
    <row r="50401" spans="24:27" x14ac:dyDescent="0.25">
      <c r="X50401" s="69"/>
      <c r="Y50401" s="69"/>
      <c r="Z50401" s="69"/>
      <c r="AA50401" s="69"/>
    </row>
    <row r="50402" spans="24:27" x14ac:dyDescent="0.25">
      <c r="X50402" s="69"/>
      <c r="Y50402" s="69"/>
      <c r="Z50402" s="69"/>
      <c r="AA50402" s="69"/>
    </row>
    <row r="50403" spans="24:27" x14ac:dyDescent="0.25">
      <c r="X50403" s="69"/>
      <c r="Y50403" s="69"/>
      <c r="Z50403" s="69"/>
      <c r="AA50403" s="69"/>
    </row>
    <row r="50404" spans="24:27" x14ac:dyDescent="0.25">
      <c r="X50404" s="69"/>
      <c r="Y50404" s="69"/>
      <c r="Z50404" s="69"/>
      <c r="AA50404" s="69"/>
    </row>
    <row r="50405" spans="24:27" x14ac:dyDescent="0.25">
      <c r="X50405" s="69"/>
      <c r="Y50405" s="69"/>
      <c r="Z50405" s="69"/>
      <c r="AA50405" s="69"/>
    </row>
    <row r="50406" spans="24:27" x14ac:dyDescent="0.25">
      <c r="X50406" s="69"/>
      <c r="Y50406" s="69"/>
      <c r="Z50406" s="69"/>
      <c r="AA50406" s="69"/>
    </row>
    <row r="50407" spans="24:27" x14ac:dyDescent="0.25">
      <c r="X50407" s="69"/>
      <c r="Y50407" s="69"/>
      <c r="Z50407" s="69"/>
      <c r="AA50407" s="69"/>
    </row>
    <row r="50408" spans="24:27" x14ac:dyDescent="0.25">
      <c r="X50408" s="69"/>
      <c r="Y50408" s="69"/>
      <c r="Z50408" s="69"/>
      <c r="AA50408" s="69"/>
    </row>
    <row r="50409" spans="24:27" x14ac:dyDescent="0.25">
      <c r="X50409" s="69"/>
      <c r="Y50409" s="69"/>
      <c r="Z50409" s="69"/>
      <c r="AA50409" s="69"/>
    </row>
    <row r="50410" spans="24:27" x14ac:dyDescent="0.25">
      <c r="X50410" s="69"/>
      <c r="Y50410" s="69"/>
      <c r="Z50410" s="69"/>
      <c r="AA50410" s="69"/>
    </row>
    <row r="50411" spans="24:27" x14ac:dyDescent="0.25">
      <c r="X50411" s="69"/>
      <c r="Y50411" s="69"/>
      <c r="Z50411" s="69"/>
      <c r="AA50411" s="69"/>
    </row>
    <row r="50412" spans="24:27" x14ac:dyDescent="0.25">
      <c r="X50412" s="69"/>
      <c r="Y50412" s="69"/>
      <c r="Z50412" s="69"/>
      <c r="AA50412" s="69"/>
    </row>
    <row r="50413" spans="24:27" x14ac:dyDescent="0.25">
      <c r="X50413" s="69"/>
      <c r="Y50413" s="69"/>
      <c r="Z50413" s="69"/>
      <c r="AA50413" s="69"/>
    </row>
    <row r="50414" spans="24:27" x14ac:dyDescent="0.25">
      <c r="X50414" s="69"/>
      <c r="Y50414" s="69"/>
      <c r="Z50414" s="69"/>
      <c r="AA50414" s="69"/>
    </row>
    <row r="50415" spans="24:27" x14ac:dyDescent="0.25">
      <c r="X50415" s="69"/>
      <c r="Y50415" s="69"/>
      <c r="Z50415" s="69"/>
      <c r="AA50415" s="69"/>
    </row>
    <row r="50416" spans="24:27" x14ac:dyDescent="0.25">
      <c r="X50416" s="69"/>
      <c r="Y50416" s="69"/>
      <c r="Z50416" s="69"/>
      <c r="AA50416" s="69"/>
    </row>
    <row r="50417" spans="24:27" x14ac:dyDescent="0.25">
      <c r="X50417" s="69"/>
      <c r="Y50417" s="69"/>
      <c r="Z50417" s="69"/>
      <c r="AA50417" s="69"/>
    </row>
    <row r="50418" spans="24:27" x14ac:dyDescent="0.25">
      <c r="X50418" s="69"/>
      <c r="Y50418" s="69"/>
      <c r="Z50418" s="69"/>
      <c r="AA50418" s="69"/>
    </row>
    <row r="50419" spans="24:27" x14ac:dyDescent="0.25">
      <c r="X50419" s="69"/>
      <c r="Y50419" s="69"/>
      <c r="Z50419" s="69"/>
      <c r="AA50419" s="69"/>
    </row>
    <row r="50420" spans="24:27" x14ac:dyDescent="0.25">
      <c r="X50420" s="69"/>
      <c r="Y50420" s="69"/>
      <c r="Z50420" s="69"/>
      <c r="AA50420" s="69"/>
    </row>
    <row r="50421" spans="24:27" x14ac:dyDescent="0.25">
      <c r="X50421" s="69"/>
      <c r="Y50421" s="69"/>
      <c r="Z50421" s="69"/>
      <c r="AA50421" s="69"/>
    </row>
    <row r="50422" spans="24:27" x14ac:dyDescent="0.25">
      <c r="X50422" s="69"/>
      <c r="Y50422" s="69"/>
      <c r="Z50422" s="69"/>
      <c r="AA50422" s="69"/>
    </row>
    <row r="50423" spans="24:27" x14ac:dyDescent="0.25">
      <c r="X50423" s="69"/>
      <c r="Y50423" s="69"/>
      <c r="Z50423" s="69"/>
      <c r="AA50423" s="69"/>
    </row>
    <row r="50424" spans="24:27" x14ac:dyDescent="0.25">
      <c r="X50424" s="69"/>
      <c r="Y50424" s="69"/>
      <c r="Z50424" s="69"/>
      <c r="AA50424" s="69"/>
    </row>
    <row r="50425" spans="24:27" x14ac:dyDescent="0.25">
      <c r="X50425" s="69"/>
      <c r="Y50425" s="69"/>
      <c r="Z50425" s="69"/>
      <c r="AA50425" s="69"/>
    </row>
    <row r="50426" spans="24:27" x14ac:dyDescent="0.25">
      <c r="X50426" s="69"/>
      <c r="Y50426" s="69"/>
      <c r="Z50426" s="69"/>
      <c r="AA50426" s="69"/>
    </row>
    <row r="50427" spans="24:27" x14ac:dyDescent="0.25">
      <c r="X50427" s="69"/>
      <c r="Y50427" s="69"/>
      <c r="Z50427" s="69"/>
      <c r="AA50427" s="69"/>
    </row>
    <row r="50428" spans="24:27" x14ac:dyDescent="0.25">
      <c r="X50428" s="69"/>
      <c r="Y50428" s="69"/>
      <c r="Z50428" s="69"/>
      <c r="AA50428" s="69"/>
    </row>
    <row r="50429" spans="24:27" x14ac:dyDescent="0.25">
      <c r="X50429" s="69"/>
      <c r="Y50429" s="69"/>
      <c r="Z50429" s="69"/>
      <c r="AA50429" s="69"/>
    </row>
    <row r="50430" spans="24:27" x14ac:dyDescent="0.25">
      <c r="X50430" s="69"/>
      <c r="Y50430" s="69"/>
      <c r="Z50430" s="69"/>
      <c r="AA50430" s="69"/>
    </row>
    <row r="50431" spans="24:27" x14ac:dyDescent="0.25">
      <c r="X50431" s="69"/>
      <c r="Y50431" s="69"/>
      <c r="Z50431" s="69"/>
      <c r="AA50431" s="69"/>
    </row>
    <row r="50432" spans="24:27" x14ac:dyDescent="0.25">
      <c r="X50432" s="69"/>
      <c r="Y50432" s="69"/>
      <c r="Z50432" s="69"/>
      <c r="AA50432" s="69"/>
    </row>
    <row r="50433" spans="24:27" x14ac:dyDescent="0.25">
      <c r="X50433" s="69"/>
      <c r="Y50433" s="69"/>
      <c r="Z50433" s="69"/>
      <c r="AA50433" s="69"/>
    </row>
    <row r="50434" spans="24:27" x14ac:dyDescent="0.25">
      <c r="X50434" s="69"/>
      <c r="Y50434" s="69"/>
      <c r="Z50434" s="69"/>
      <c r="AA50434" s="69"/>
    </row>
    <row r="50435" spans="24:27" x14ac:dyDescent="0.25">
      <c r="X50435" s="69"/>
      <c r="Y50435" s="69"/>
      <c r="Z50435" s="69"/>
      <c r="AA50435" s="69"/>
    </row>
    <row r="50436" spans="24:27" x14ac:dyDescent="0.25">
      <c r="X50436" s="69"/>
      <c r="Y50436" s="69"/>
      <c r="Z50436" s="69"/>
      <c r="AA50436" s="69"/>
    </row>
    <row r="50437" spans="24:27" x14ac:dyDescent="0.25">
      <c r="X50437" s="69"/>
      <c r="Y50437" s="69"/>
      <c r="Z50437" s="69"/>
      <c r="AA50437" s="69"/>
    </row>
    <row r="50438" spans="24:27" x14ac:dyDescent="0.25">
      <c r="X50438" s="69"/>
      <c r="Y50438" s="69"/>
      <c r="Z50438" s="69"/>
      <c r="AA50438" s="69"/>
    </row>
    <row r="50439" spans="24:27" x14ac:dyDescent="0.25">
      <c r="X50439" s="69"/>
      <c r="Y50439" s="69"/>
      <c r="Z50439" s="69"/>
      <c r="AA50439" s="69"/>
    </row>
    <row r="50440" spans="24:27" x14ac:dyDescent="0.25">
      <c r="X50440" s="69"/>
      <c r="Y50440" s="69"/>
      <c r="Z50440" s="69"/>
      <c r="AA50440" s="69"/>
    </row>
    <row r="50441" spans="24:27" x14ac:dyDescent="0.25">
      <c r="X50441" s="69"/>
      <c r="Y50441" s="69"/>
      <c r="Z50441" s="69"/>
      <c r="AA50441" s="69"/>
    </row>
    <row r="50442" spans="24:27" x14ac:dyDescent="0.25">
      <c r="X50442" s="69"/>
      <c r="Y50442" s="69"/>
      <c r="Z50442" s="69"/>
      <c r="AA50442" s="69"/>
    </row>
    <row r="50443" spans="24:27" x14ac:dyDescent="0.25">
      <c r="X50443" s="69"/>
      <c r="Y50443" s="69"/>
      <c r="Z50443" s="69"/>
      <c r="AA50443" s="69"/>
    </row>
    <row r="50444" spans="24:27" x14ac:dyDescent="0.25">
      <c r="X50444" s="69"/>
      <c r="Y50444" s="69"/>
      <c r="Z50444" s="69"/>
      <c r="AA50444" s="69"/>
    </row>
    <row r="50445" spans="24:27" x14ac:dyDescent="0.25">
      <c r="X50445" s="69"/>
      <c r="Y50445" s="69"/>
      <c r="Z50445" s="69"/>
      <c r="AA50445" s="69"/>
    </row>
    <row r="50446" spans="24:27" x14ac:dyDescent="0.25">
      <c r="X50446" s="69"/>
      <c r="Y50446" s="69"/>
      <c r="Z50446" s="69"/>
      <c r="AA50446" s="69"/>
    </row>
    <row r="50447" spans="24:27" x14ac:dyDescent="0.25">
      <c r="X50447" s="69"/>
      <c r="Y50447" s="69"/>
      <c r="Z50447" s="69"/>
      <c r="AA50447" s="69"/>
    </row>
    <row r="50448" spans="24:27" x14ac:dyDescent="0.25">
      <c r="X50448" s="69"/>
      <c r="Y50448" s="69"/>
      <c r="Z50448" s="69"/>
      <c r="AA50448" s="69"/>
    </row>
    <row r="50449" spans="24:27" x14ac:dyDescent="0.25">
      <c r="X50449" s="69"/>
      <c r="Y50449" s="69"/>
      <c r="Z50449" s="69"/>
      <c r="AA50449" s="69"/>
    </row>
    <row r="50450" spans="24:27" x14ac:dyDescent="0.25">
      <c r="X50450" s="69"/>
      <c r="Y50450" s="69"/>
      <c r="Z50450" s="69"/>
      <c r="AA50450" s="69"/>
    </row>
    <row r="50451" spans="24:27" x14ac:dyDescent="0.25">
      <c r="X50451" s="69"/>
      <c r="Y50451" s="69"/>
      <c r="Z50451" s="69"/>
      <c r="AA50451" s="69"/>
    </row>
    <row r="50452" spans="24:27" x14ac:dyDescent="0.25">
      <c r="X50452" s="69"/>
      <c r="Y50452" s="69"/>
      <c r="Z50452" s="69"/>
      <c r="AA50452" s="69"/>
    </row>
    <row r="50453" spans="24:27" x14ac:dyDescent="0.25">
      <c r="X50453" s="69"/>
      <c r="Y50453" s="69"/>
      <c r="Z50453" s="69"/>
      <c r="AA50453" s="69"/>
    </row>
    <row r="50454" spans="24:27" x14ac:dyDescent="0.25">
      <c r="X50454" s="69"/>
      <c r="Y50454" s="69"/>
      <c r="Z50454" s="69"/>
      <c r="AA50454" s="69"/>
    </row>
    <row r="50455" spans="24:27" x14ac:dyDescent="0.25">
      <c r="X50455" s="69"/>
      <c r="Y50455" s="69"/>
      <c r="Z50455" s="69"/>
      <c r="AA50455" s="69"/>
    </row>
    <row r="50456" spans="24:27" x14ac:dyDescent="0.25">
      <c r="X50456" s="69"/>
      <c r="Y50456" s="69"/>
      <c r="Z50456" s="69"/>
      <c r="AA50456" s="69"/>
    </row>
    <row r="50457" spans="24:27" x14ac:dyDescent="0.25">
      <c r="X50457" s="69"/>
      <c r="Y50457" s="69"/>
      <c r="Z50457" s="69"/>
      <c r="AA50457" s="69"/>
    </row>
    <row r="50458" spans="24:27" x14ac:dyDescent="0.25">
      <c r="X50458" s="69"/>
      <c r="Y50458" s="69"/>
      <c r="Z50458" s="69"/>
      <c r="AA50458" s="69"/>
    </row>
    <row r="50459" spans="24:27" x14ac:dyDescent="0.25">
      <c r="X50459" s="69"/>
      <c r="Y50459" s="69"/>
      <c r="Z50459" s="69"/>
      <c r="AA50459" s="69"/>
    </row>
    <row r="50460" spans="24:27" x14ac:dyDescent="0.25">
      <c r="X50460" s="69"/>
      <c r="Y50460" s="69"/>
      <c r="Z50460" s="69"/>
      <c r="AA50460" s="69"/>
    </row>
    <row r="50461" spans="24:27" x14ac:dyDescent="0.25">
      <c r="X50461" s="69"/>
      <c r="Y50461" s="69"/>
      <c r="Z50461" s="69"/>
      <c r="AA50461" s="69"/>
    </row>
    <row r="50462" spans="24:27" x14ac:dyDescent="0.25">
      <c r="X50462" s="69"/>
      <c r="Y50462" s="69"/>
      <c r="Z50462" s="69"/>
      <c r="AA50462" s="69"/>
    </row>
    <row r="50463" spans="24:27" x14ac:dyDescent="0.25">
      <c r="X50463" s="69"/>
      <c r="Y50463" s="69"/>
      <c r="Z50463" s="69"/>
      <c r="AA50463" s="69"/>
    </row>
    <row r="50464" spans="24:27" x14ac:dyDescent="0.25">
      <c r="X50464" s="69"/>
      <c r="Y50464" s="69"/>
      <c r="Z50464" s="69"/>
      <c r="AA50464" s="69"/>
    </row>
    <row r="50465" spans="24:27" x14ac:dyDescent="0.25">
      <c r="X50465" s="69"/>
      <c r="Y50465" s="69"/>
      <c r="Z50465" s="69"/>
      <c r="AA50465" s="69"/>
    </row>
    <row r="50466" spans="24:27" x14ac:dyDescent="0.25">
      <c r="X50466" s="69"/>
      <c r="Y50466" s="69"/>
      <c r="Z50466" s="69"/>
      <c r="AA50466" s="69"/>
    </row>
    <row r="50467" spans="24:27" x14ac:dyDescent="0.25">
      <c r="X50467" s="69"/>
      <c r="Y50467" s="69"/>
      <c r="Z50467" s="69"/>
      <c r="AA50467" s="69"/>
    </row>
    <row r="50468" spans="24:27" x14ac:dyDescent="0.25">
      <c r="X50468" s="69"/>
      <c r="Y50468" s="69"/>
      <c r="Z50468" s="69"/>
      <c r="AA50468" s="69"/>
    </row>
    <row r="50469" spans="24:27" x14ac:dyDescent="0.25">
      <c r="X50469" s="69"/>
      <c r="Y50469" s="69"/>
      <c r="Z50469" s="69"/>
      <c r="AA50469" s="69"/>
    </row>
    <row r="50470" spans="24:27" x14ac:dyDescent="0.25">
      <c r="X50470" s="69"/>
      <c r="Y50470" s="69"/>
      <c r="Z50470" s="69"/>
      <c r="AA50470" s="69"/>
    </row>
    <row r="50471" spans="24:27" x14ac:dyDescent="0.25">
      <c r="X50471" s="69"/>
      <c r="Y50471" s="69"/>
      <c r="Z50471" s="69"/>
      <c r="AA50471" s="69"/>
    </row>
    <row r="50472" spans="24:27" x14ac:dyDescent="0.25">
      <c r="X50472" s="69"/>
      <c r="Y50472" s="69"/>
      <c r="Z50472" s="69"/>
      <c r="AA50472" s="69"/>
    </row>
    <row r="50473" spans="24:27" x14ac:dyDescent="0.25">
      <c r="X50473" s="69"/>
      <c r="Y50473" s="69"/>
      <c r="Z50473" s="69"/>
      <c r="AA50473" s="69"/>
    </row>
    <row r="50474" spans="24:27" x14ac:dyDescent="0.25">
      <c r="X50474" s="69"/>
      <c r="Y50474" s="69"/>
      <c r="Z50474" s="69"/>
      <c r="AA50474" s="69"/>
    </row>
    <row r="50475" spans="24:27" x14ac:dyDescent="0.25">
      <c r="X50475" s="69"/>
      <c r="Y50475" s="69"/>
      <c r="Z50475" s="69"/>
      <c r="AA50475" s="69"/>
    </row>
    <row r="50476" spans="24:27" x14ac:dyDescent="0.25">
      <c r="X50476" s="69"/>
      <c r="Y50476" s="69"/>
      <c r="Z50476" s="69"/>
      <c r="AA50476" s="69"/>
    </row>
    <row r="50477" spans="24:27" x14ac:dyDescent="0.25">
      <c r="X50477" s="69"/>
      <c r="Y50477" s="69"/>
      <c r="Z50477" s="69"/>
      <c r="AA50477" s="69"/>
    </row>
    <row r="50478" spans="24:27" x14ac:dyDescent="0.25">
      <c r="X50478" s="69"/>
      <c r="Y50478" s="69"/>
      <c r="Z50478" s="69"/>
      <c r="AA50478" s="69"/>
    </row>
    <row r="50479" spans="24:27" x14ac:dyDescent="0.25">
      <c r="X50479" s="69"/>
      <c r="Y50479" s="69"/>
      <c r="Z50479" s="69"/>
      <c r="AA50479" s="69"/>
    </row>
    <row r="50480" spans="24:27" x14ac:dyDescent="0.25">
      <c r="X50480" s="69"/>
      <c r="Y50480" s="69"/>
      <c r="Z50480" s="69"/>
      <c r="AA50480" s="69"/>
    </row>
    <row r="50481" spans="24:27" x14ac:dyDescent="0.25">
      <c r="X50481" s="69"/>
      <c r="Y50481" s="69"/>
      <c r="Z50481" s="69"/>
      <c r="AA50481" s="69"/>
    </row>
    <row r="50482" spans="24:27" x14ac:dyDescent="0.25">
      <c r="X50482" s="69"/>
      <c r="Y50482" s="69"/>
      <c r="Z50482" s="69"/>
      <c r="AA50482" s="69"/>
    </row>
    <row r="50483" spans="24:27" x14ac:dyDescent="0.25">
      <c r="X50483" s="69"/>
      <c r="Y50483" s="69"/>
      <c r="Z50483" s="69"/>
      <c r="AA50483" s="69"/>
    </row>
    <row r="50484" spans="24:27" x14ac:dyDescent="0.25">
      <c r="X50484" s="69"/>
      <c r="Y50484" s="69"/>
      <c r="Z50484" s="69"/>
      <c r="AA50484" s="69"/>
    </row>
    <row r="50485" spans="24:27" x14ac:dyDescent="0.25">
      <c r="X50485" s="69"/>
      <c r="Y50485" s="69"/>
      <c r="Z50485" s="69"/>
      <c r="AA50485" s="69"/>
    </row>
    <row r="50486" spans="24:27" x14ac:dyDescent="0.25">
      <c r="X50486" s="69"/>
      <c r="Y50486" s="69"/>
      <c r="Z50486" s="69"/>
      <c r="AA50486" s="69"/>
    </row>
    <row r="50487" spans="24:27" x14ac:dyDescent="0.25">
      <c r="X50487" s="69"/>
      <c r="Y50487" s="69"/>
      <c r="Z50487" s="69"/>
      <c r="AA50487" s="69"/>
    </row>
    <row r="50488" spans="24:27" x14ac:dyDescent="0.25">
      <c r="X50488" s="69"/>
      <c r="Y50488" s="69"/>
      <c r="Z50488" s="69"/>
      <c r="AA50488" s="69"/>
    </row>
    <row r="50489" spans="24:27" x14ac:dyDescent="0.25">
      <c r="X50489" s="69"/>
      <c r="Y50489" s="69"/>
      <c r="Z50489" s="69"/>
      <c r="AA50489" s="69"/>
    </row>
    <row r="50490" spans="24:27" x14ac:dyDescent="0.25">
      <c r="X50490" s="69"/>
      <c r="Y50490" s="69"/>
      <c r="Z50490" s="69"/>
      <c r="AA50490" s="69"/>
    </row>
    <row r="50491" spans="24:27" x14ac:dyDescent="0.25">
      <c r="X50491" s="69"/>
      <c r="Y50491" s="69"/>
      <c r="Z50491" s="69"/>
      <c r="AA50491" s="69"/>
    </row>
    <row r="50492" spans="24:27" x14ac:dyDescent="0.25">
      <c r="X50492" s="69"/>
      <c r="Y50492" s="69"/>
      <c r="Z50492" s="69"/>
      <c r="AA50492" s="69"/>
    </row>
    <row r="50493" spans="24:27" x14ac:dyDescent="0.25">
      <c r="X50493" s="69"/>
      <c r="Y50493" s="69"/>
      <c r="Z50493" s="69"/>
      <c r="AA50493" s="69"/>
    </row>
    <row r="50494" spans="24:27" x14ac:dyDescent="0.25">
      <c r="X50494" s="69"/>
      <c r="Y50494" s="69"/>
      <c r="Z50494" s="69"/>
      <c r="AA50494" s="69"/>
    </row>
    <row r="50495" spans="24:27" x14ac:dyDescent="0.25">
      <c r="X50495" s="69"/>
      <c r="Y50495" s="69"/>
      <c r="Z50495" s="69"/>
      <c r="AA50495" s="69"/>
    </row>
    <row r="50496" spans="24:27" x14ac:dyDescent="0.25">
      <c r="X50496" s="69"/>
      <c r="Y50496" s="69"/>
      <c r="Z50496" s="69"/>
      <c r="AA50496" s="69"/>
    </row>
    <row r="50497" spans="24:27" x14ac:dyDescent="0.25">
      <c r="X50497" s="69"/>
      <c r="Y50497" s="69"/>
      <c r="Z50497" s="69"/>
      <c r="AA50497" s="69"/>
    </row>
    <row r="50498" spans="24:27" x14ac:dyDescent="0.25">
      <c r="X50498" s="69"/>
      <c r="Y50498" s="69"/>
      <c r="Z50498" s="69"/>
      <c r="AA50498" s="69"/>
    </row>
    <row r="50499" spans="24:27" x14ac:dyDescent="0.25">
      <c r="X50499" s="69"/>
      <c r="Y50499" s="69"/>
      <c r="Z50499" s="69"/>
      <c r="AA50499" s="69"/>
    </row>
    <row r="50500" spans="24:27" x14ac:dyDescent="0.25">
      <c r="X50500" s="69"/>
      <c r="Y50500" s="69"/>
      <c r="Z50500" s="69"/>
      <c r="AA50500" s="69"/>
    </row>
    <row r="50501" spans="24:27" x14ac:dyDescent="0.25">
      <c r="X50501" s="69"/>
      <c r="Y50501" s="69"/>
      <c r="Z50501" s="69"/>
      <c r="AA50501" s="69"/>
    </row>
    <row r="50502" spans="24:27" x14ac:dyDescent="0.25">
      <c r="X50502" s="69"/>
      <c r="Y50502" s="69"/>
      <c r="Z50502" s="69"/>
      <c r="AA50502" s="69"/>
    </row>
    <row r="50503" spans="24:27" x14ac:dyDescent="0.25">
      <c r="X50503" s="69"/>
      <c r="Y50503" s="69"/>
      <c r="Z50503" s="69"/>
      <c r="AA50503" s="69"/>
    </row>
    <row r="50504" spans="24:27" x14ac:dyDescent="0.25">
      <c r="X50504" s="69"/>
      <c r="Y50504" s="69"/>
      <c r="Z50504" s="69"/>
      <c r="AA50504" s="69"/>
    </row>
    <row r="50505" spans="24:27" x14ac:dyDescent="0.25">
      <c r="X50505" s="69"/>
      <c r="Y50505" s="69"/>
      <c r="Z50505" s="69"/>
      <c r="AA50505" s="69"/>
    </row>
    <row r="50506" spans="24:27" x14ac:dyDescent="0.25">
      <c r="X50506" s="69"/>
      <c r="Y50506" s="69"/>
      <c r="Z50506" s="69"/>
      <c r="AA50506" s="69"/>
    </row>
    <row r="50507" spans="24:27" x14ac:dyDescent="0.25">
      <c r="X50507" s="69"/>
      <c r="Y50507" s="69"/>
      <c r="Z50507" s="69"/>
      <c r="AA50507" s="69"/>
    </row>
    <row r="50508" spans="24:27" x14ac:dyDescent="0.25">
      <c r="X50508" s="69"/>
      <c r="Y50508" s="69"/>
      <c r="Z50508" s="69"/>
      <c r="AA50508" s="69"/>
    </row>
    <row r="50509" spans="24:27" x14ac:dyDescent="0.25">
      <c r="X50509" s="69"/>
      <c r="Y50509" s="69"/>
      <c r="Z50509" s="69"/>
      <c r="AA50509" s="69"/>
    </row>
    <row r="50510" spans="24:27" x14ac:dyDescent="0.25">
      <c r="X50510" s="69"/>
      <c r="Y50510" s="69"/>
      <c r="Z50510" s="69"/>
      <c r="AA50510" s="69"/>
    </row>
    <row r="50511" spans="24:27" x14ac:dyDescent="0.25">
      <c r="X50511" s="69"/>
      <c r="Y50511" s="69"/>
      <c r="Z50511" s="69"/>
      <c r="AA50511" s="69"/>
    </row>
    <row r="50512" spans="24:27" x14ac:dyDescent="0.25">
      <c r="X50512" s="69"/>
      <c r="Y50512" s="69"/>
      <c r="Z50512" s="69"/>
      <c r="AA50512" s="69"/>
    </row>
    <row r="50513" spans="24:27" x14ac:dyDescent="0.25">
      <c r="X50513" s="69"/>
      <c r="Y50513" s="69"/>
      <c r="Z50513" s="69"/>
      <c r="AA50513" s="69"/>
    </row>
    <row r="50514" spans="24:27" x14ac:dyDescent="0.25">
      <c r="X50514" s="69"/>
      <c r="Y50514" s="69"/>
      <c r="Z50514" s="69"/>
      <c r="AA50514" s="69"/>
    </row>
    <row r="50515" spans="24:27" x14ac:dyDescent="0.25">
      <c r="X50515" s="69"/>
      <c r="Y50515" s="69"/>
      <c r="Z50515" s="69"/>
      <c r="AA50515" s="69"/>
    </row>
    <row r="50516" spans="24:27" x14ac:dyDescent="0.25">
      <c r="X50516" s="69"/>
      <c r="Y50516" s="69"/>
      <c r="Z50516" s="69"/>
      <c r="AA50516" s="69"/>
    </row>
    <row r="50517" spans="24:27" x14ac:dyDescent="0.25">
      <c r="X50517" s="69"/>
      <c r="Y50517" s="69"/>
      <c r="Z50517" s="69"/>
      <c r="AA50517" s="69"/>
    </row>
    <row r="50518" spans="24:27" x14ac:dyDescent="0.25">
      <c r="X50518" s="69"/>
      <c r="Y50518" s="69"/>
      <c r="Z50518" s="69"/>
      <c r="AA50518" s="69"/>
    </row>
    <row r="50519" spans="24:27" x14ac:dyDescent="0.25">
      <c r="X50519" s="69"/>
      <c r="Y50519" s="69"/>
      <c r="Z50519" s="69"/>
      <c r="AA50519" s="69"/>
    </row>
    <row r="50520" spans="24:27" x14ac:dyDescent="0.25">
      <c r="X50520" s="69"/>
      <c r="Y50520" s="69"/>
      <c r="Z50520" s="69"/>
      <c r="AA50520" s="69"/>
    </row>
    <row r="50521" spans="24:27" x14ac:dyDescent="0.25">
      <c r="X50521" s="69"/>
      <c r="Y50521" s="69"/>
      <c r="Z50521" s="69"/>
      <c r="AA50521" s="69"/>
    </row>
    <row r="50522" spans="24:27" x14ac:dyDescent="0.25">
      <c r="X50522" s="69"/>
      <c r="Y50522" s="69"/>
      <c r="Z50522" s="69"/>
      <c r="AA50522" s="69"/>
    </row>
    <row r="50523" spans="24:27" x14ac:dyDescent="0.25">
      <c r="X50523" s="69"/>
      <c r="Y50523" s="69"/>
      <c r="Z50523" s="69"/>
      <c r="AA50523" s="69"/>
    </row>
    <row r="50524" spans="24:27" x14ac:dyDescent="0.25">
      <c r="X50524" s="69"/>
      <c r="Y50524" s="69"/>
      <c r="Z50524" s="69"/>
      <c r="AA50524" s="69"/>
    </row>
    <row r="50525" spans="24:27" x14ac:dyDescent="0.25">
      <c r="X50525" s="69"/>
      <c r="Y50525" s="69"/>
      <c r="Z50525" s="69"/>
      <c r="AA50525" s="69"/>
    </row>
    <row r="50526" spans="24:27" x14ac:dyDescent="0.25">
      <c r="X50526" s="69"/>
      <c r="Y50526" s="69"/>
      <c r="Z50526" s="69"/>
      <c r="AA50526" s="69"/>
    </row>
    <row r="50527" spans="24:27" x14ac:dyDescent="0.25">
      <c r="X50527" s="69"/>
      <c r="Y50527" s="69"/>
      <c r="Z50527" s="69"/>
      <c r="AA50527" s="69"/>
    </row>
    <row r="50528" spans="24:27" x14ac:dyDescent="0.25">
      <c r="X50528" s="69"/>
      <c r="Y50528" s="69"/>
      <c r="Z50528" s="69"/>
      <c r="AA50528" s="69"/>
    </row>
    <row r="50529" spans="24:27" x14ac:dyDescent="0.25">
      <c r="X50529" s="69"/>
      <c r="Y50529" s="69"/>
      <c r="Z50529" s="69"/>
      <c r="AA50529" s="69"/>
    </row>
    <row r="50530" spans="24:27" x14ac:dyDescent="0.25">
      <c r="X50530" s="69"/>
      <c r="Y50530" s="69"/>
      <c r="Z50530" s="69"/>
      <c r="AA50530" s="69"/>
    </row>
    <row r="50531" spans="24:27" x14ac:dyDescent="0.25">
      <c r="X50531" s="69"/>
      <c r="Y50531" s="69"/>
      <c r="Z50531" s="69"/>
      <c r="AA50531" s="69"/>
    </row>
    <row r="50532" spans="24:27" x14ac:dyDescent="0.25">
      <c r="X50532" s="69"/>
      <c r="Y50532" s="69"/>
      <c r="Z50532" s="69"/>
      <c r="AA50532" s="69"/>
    </row>
    <row r="50533" spans="24:27" x14ac:dyDescent="0.25">
      <c r="X50533" s="69"/>
      <c r="Y50533" s="69"/>
      <c r="Z50533" s="69"/>
      <c r="AA50533" s="69"/>
    </row>
    <row r="50534" spans="24:27" x14ac:dyDescent="0.25">
      <c r="X50534" s="69"/>
      <c r="Y50534" s="69"/>
      <c r="Z50534" s="69"/>
      <c r="AA50534" s="69"/>
    </row>
    <row r="50535" spans="24:27" x14ac:dyDescent="0.25">
      <c r="X50535" s="69"/>
      <c r="Y50535" s="69"/>
      <c r="Z50535" s="69"/>
      <c r="AA50535" s="69"/>
    </row>
    <row r="50536" spans="24:27" x14ac:dyDescent="0.25">
      <c r="X50536" s="69"/>
      <c r="Y50536" s="69"/>
      <c r="Z50536" s="69"/>
      <c r="AA50536" s="69"/>
    </row>
    <row r="50537" spans="24:27" x14ac:dyDescent="0.25">
      <c r="X50537" s="69"/>
      <c r="Y50537" s="69"/>
      <c r="Z50537" s="69"/>
      <c r="AA50537" s="69"/>
    </row>
    <row r="50538" spans="24:27" x14ac:dyDescent="0.25">
      <c r="X50538" s="69"/>
      <c r="Y50538" s="69"/>
      <c r="Z50538" s="69"/>
      <c r="AA50538" s="69"/>
    </row>
    <row r="50539" spans="24:27" x14ac:dyDescent="0.25">
      <c r="X50539" s="69"/>
      <c r="Y50539" s="69"/>
      <c r="Z50539" s="69"/>
      <c r="AA50539" s="69"/>
    </row>
    <row r="50540" spans="24:27" x14ac:dyDescent="0.25">
      <c r="X50540" s="69"/>
      <c r="Y50540" s="69"/>
      <c r="Z50540" s="69"/>
      <c r="AA50540" s="69"/>
    </row>
    <row r="50541" spans="24:27" x14ac:dyDescent="0.25">
      <c r="X50541" s="69"/>
      <c r="Y50541" s="69"/>
      <c r="Z50541" s="69"/>
      <c r="AA50541" s="69"/>
    </row>
    <row r="50542" spans="24:27" x14ac:dyDescent="0.25">
      <c r="X50542" s="69"/>
      <c r="Y50542" s="69"/>
      <c r="Z50542" s="69"/>
      <c r="AA50542" s="69"/>
    </row>
    <row r="50543" spans="24:27" x14ac:dyDescent="0.25">
      <c r="X50543" s="69"/>
      <c r="Y50543" s="69"/>
      <c r="Z50543" s="69"/>
      <c r="AA50543" s="69"/>
    </row>
    <row r="50544" spans="24:27" x14ac:dyDescent="0.25">
      <c r="X50544" s="69"/>
      <c r="Y50544" s="69"/>
      <c r="Z50544" s="69"/>
      <c r="AA50544" s="69"/>
    </row>
    <row r="50545" spans="24:27" x14ac:dyDescent="0.25">
      <c r="X50545" s="69"/>
      <c r="Y50545" s="69"/>
      <c r="Z50545" s="69"/>
      <c r="AA50545" s="69"/>
    </row>
    <row r="50546" spans="24:27" x14ac:dyDescent="0.25">
      <c r="X50546" s="69"/>
      <c r="Y50546" s="69"/>
      <c r="Z50546" s="69"/>
      <c r="AA50546" s="69"/>
    </row>
    <row r="50547" spans="24:27" x14ac:dyDescent="0.25">
      <c r="X50547" s="69"/>
      <c r="Y50547" s="69"/>
      <c r="Z50547" s="69"/>
      <c r="AA50547" s="69"/>
    </row>
    <row r="50548" spans="24:27" x14ac:dyDescent="0.25">
      <c r="X50548" s="69"/>
      <c r="Y50548" s="69"/>
      <c r="Z50548" s="69"/>
      <c r="AA50548" s="69"/>
    </row>
    <row r="50549" spans="24:27" x14ac:dyDescent="0.25">
      <c r="X50549" s="69"/>
      <c r="Y50549" s="69"/>
      <c r="Z50549" s="69"/>
      <c r="AA50549" s="69"/>
    </row>
    <row r="50550" spans="24:27" x14ac:dyDescent="0.25">
      <c r="X50550" s="69"/>
      <c r="Y50550" s="69"/>
      <c r="Z50550" s="69"/>
      <c r="AA50550" s="69"/>
    </row>
    <row r="50551" spans="24:27" x14ac:dyDescent="0.25">
      <c r="X50551" s="69"/>
      <c r="Y50551" s="69"/>
      <c r="Z50551" s="69"/>
      <c r="AA50551" s="69"/>
    </row>
    <row r="50552" spans="24:27" x14ac:dyDescent="0.25">
      <c r="X50552" s="69"/>
      <c r="Y50552" s="69"/>
      <c r="Z50552" s="69"/>
      <c r="AA50552" s="69"/>
    </row>
    <row r="50553" spans="24:27" x14ac:dyDescent="0.25">
      <c r="X50553" s="69"/>
      <c r="Y50553" s="69"/>
      <c r="Z50553" s="69"/>
      <c r="AA50553" s="69"/>
    </row>
    <row r="50554" spans="24:27" x14ac:dyDescent="0.25">
      <c r="X50554" s="69"/>
      <c r="Y50554" s="69"/>
      <c r="Z50554" s="69"/>
      <c r="AA50554" s="69"/>
    </row>
    <row r="50555" spans="24:27" x14ac:dyDescent="0.25">
      <c r="X50555" s="69"/>
      <c r="Y50555" s="69"/>
      <c r="Z50555" s="69"/>
      <c r="AA50555" s="69"/>
    </row>
    <row r="50556" spans="24:27" x14ac:dyDescent="0.25">
      <c r="X50556" s="69"/>
      <c r="Y50556" s="69"/>
      <c r="Z50556" s="69"/>
      <c r="AA50556" s="69"/>
    </row>
    <row r="50557" spans="24:27" x14ac:dyDescent="0.25">
      <c r="X50557" s="69"/>
      <c r="Y50557" s="69"/>
      <c r="Z50557" s="69"/>
      <c r="AA50557" s="69"/>
    </row>
    <row r="50558" spans="24:27" x14ac:dyDescent="0.25">
      <c r="X50558" s="69"/>
      <c r="Y50558" s="69"/>
      <c r="Z50558" s="69"/>
      <c r="AA50558" s="69"/>
    </row>
    <row r="50559" spans="24:27" x14ac:dyDescent="0.25">
      <c r="X50559" s="69"/>
      <c r="Y50559" s="69"/>
      <c r="Z50559" s="69"/>
      <c r="AA50559" s="69"/>
    </row>
    <row r="50560" spans="24:27" x14ac:dyDescent="0.25">
      <c r="X50560" s="69"/>
      <c r="Y50560" s="69"/>
      <c r="Z50560" s="69"/>
      <c r="AA50560" s="69"/>
    </row>
    <row r="50561" spans="24:27" x14ac:dyDescent="0.25">
      <c r="X50561" s="69"/>
      <c r="Y50561" s="69"/>
      <c r="Z50561" s="69"/>
      <c r="AA50561" s="69"/>
    </row>
    <row r="50562" spans="24:27" x14ac:dyDescent="0.25">
      <c r="X50562" s="69"/>
      <c r="Y50562" s="69"/>
      <c r="Z50562" s="69"/>
      <c r="AA50562" s="69"/>
    </row>
    <row r="50563" spans="24:27" x14ac:dyDescent="0.25">
      <c r="X50563" s="69"/>
      <c r="Y50563" s="69"/>
      <c r="Z50563" s="69"/>
      <c r="AA50563" s="69"/>
    </row>
    <row r="50564" spans="24:27" x14ac:dyDescent="0.25">
      <c r="X50564" s="69"/>
      <c r="Y50564" s="69"/>
      <c r="Z50564" s="69"/>
      <c r="AA50564" s="69"/>
    </row>
    <row r="50565" spans="24:27" x14ac:dyDescent="0.25">
      <c r="X50565" s="69"/>
      <c r="Y50565" s="69"/>
      <c r="Z50565" s="69"/>
      <c r="AA50565" s="69"/>
    </row>
    <row r="50566" spans="24:27" x14ac:dyDescent="0.25">
      <c r="X50566" s="69"/>
      <c r="Y50566" s="69"/>
      <c r="Z50566" s="69"/>
      <c r="AA50566" s="69"/>
    </row>
    <row r="50567" spans="24:27" x14ac:dyDescent="0.25">
      <c r="X50567" s="69"/>
      <c r="Y50567" s="69"/>
      <c r="Z50567" s="69"/>
      <c r="AA50567" s="69"/>
    </row>
    <row r="50568" spans="24:27" x14ac:dyDescent="0.25">
      <c r="X50568" s="69"/>
      <c r="Y50568" s="69"/>
      <c r="Z50568" s="69"/>
      <c r="AA50568" s="69"/>
    </row>
    <row r="50569" spans="24:27" x14ac:dyDescent="0.25">
      <c r="X50569" s="69"/>
      <c r="Y50569" s="69"/>
      <c r="Z50569" s="69"/>
      <c r="AA50569" s="69"/>
    </row>
    <row r="50570" spans="24:27" x14ac:dyDescent="0.25">
      <c r="X50570" s="69"/>
      <c r="Y50570" s="69"/>
      <c r="Z50570" s="69"/>
      <c r="AA50570" s="69"/>
    </row>
    <row r="50571" spans="24:27" x14ac:dyDescent="0.25">
      <c r="X50571" s="69"/>
      <c r="Y50571" s="69"/>
      <c r="Z50571" s="69"/>
      <c r="AA50571" s="69"/>
    </row>
    <row r="50572" spans="24:27" x14ac:dyDescent="0.25">
      <c r="X50572" s="69"/>
      <c r="Y50572" s="69"/>
      <c r="Z50572" s="69"/>
      <c r="AA50572" s="69"/>
    </row>
    <row r="50573" spans="24:27" x14ac:dyDescent="0.25">
      <c r="X50573" s="69"/>
      <c r="Y50573" s="69"/>
      <c r="Z50573" s="69"/>
      <c r="AA50573" s="69"/>
    </row>
    <row r="50574" spans="24:27" x14ac:dyDescent="0.25">
      <c r="X50574" s="69"/>
      <c r="Y50574" s="69"/>
      <c r="Z50574" s="69"/>
      <c r="AA50574" s="69"/>
    </row>
    <row r="50575" spans="24:27" x14ac:dyDescent="0.25">
      <c r="X50575" s="69"/>
      <c r="Y50575" s="69"/>
      <c r="Z50575" s="69"/>
      <c r="AA50575" s="69"/>
    </row>
    <row r="50576" spans="24:27" x14ac:dyDescent="0.25">
      <c r="X50576" s="69"/>
      <c r="Y50576" s="69"/>
      <c r="Z50576" s="69"/>
      <c r="AA50576" s="69"/>
    </row>
    <row r="50577" spans="24:27" x14ac:dyDescent="0.25">
      <c r="X50577" s="69"/>
      <c r="Y50577" s="69"/>
      <c r="Z50577" s="69"/>
      <c r="AA50577" s="69"/>
    </row>
    <row r="50578" spans="24:27" x14ac:dyDescent="0.25">
      <c r="X50578" s="69"/>
      <c r="Y50578" s="69"/>
      <c r="Z50578" s="69"/>
      <c r="AA50578" s="69"/>
    </row>
    <row r="50579" spans="24:27" x14ac:dyDescent="0.25">
      <c r="X50579" s="69"/>
      <c r="Y50579" s="69"/>
      <c r="Z50579" s="69"/>
      <c r="AA50579" s="69"/>
    </row>
    <row r="50580" spans="24:27" x14ac:dyDescent="0.25">
      <c r="X50580" s="69"/>
      <c r="Y50580" s="69"/>
      <c r="Z50580" s="69"/>
      <c r="AA50580" s="69"/>
    </row>
    <row r="50581" spans="24:27" x14ac:dyDescent="0.25">
      <c r="X50581" s="69"/>
      <c r="Y50581" s="69"/>
      <c r="Z50581" s="69"/>
      <c r="AA50581" s="69"/>
    </row>
    <row r="50582" spans="24:27" x14ac:dyDescent="0.25">
      <c r="X50582" s="69"/>
      <c r="Y50582" s="69"/>
      <c r="Z50582" s="69"/>
      <c r="AA50582" s="69"/>
    </row>
    <row r="50583" spans="24:27" x14ac:dyDescent="0.25">
      <c r="X50583" s="69"/>
      <c r="Y50583" s="69"/>
      <c r="Z50583" s="69"/>
      <c r="AA50583" s="69"/>
    </row>
    <row r="50584" spans="24:27" x14ac:dyDescent="0.25">
      <c r="X50584" s="69"/>
      <c r="Y50584" s="69"/>
      <c r="Z50584" s="69"/>
      <c r="AA50584" s="69"/>
    </row>
    <row r="50585" spans="24:27" x14ac:dyDescent="0.25">
      <c r="X50585" s="69"/>
      <c r="Y50585" s="69"/>
      <c r="Z50585" s="69"/>
      <c r="AA50585" s="69"/>
    </row>
    <row r="50586" spans="24:27" x14ac:dyDescent="0.25">
      <c r="X50586" s="69"/>
      <c r="Y50586" s="69"/>
      <c r="Z50586" s="69"/>
      <c r="AA50586" s="69"/>
    </row>
    <row r="50587" spans="24:27" x14ac:dyDescent="0.25">
      <c r="X50587" s="69"/>
      <c r="Y50587" s="69"/>
      <c r="Z50587" s="69"/>
      <c r="AA50587" s="69"/>
    </row>
    <row r="50588" spans="24:27" x14ac:dyDescent="0.25">
      <c r="X50588" s="69"/>
      <c r="Y50588" s="69"/>
      <c r="Z50588" s="69"/>
      <c r="AA50588" s="69"/>
    </row>
    <row r="50589" spans="24:27" x14ac:dyDescent="0.25">
      <c r="X50589" s="69"/>
      <c r="Y50589" s="69"/>
      <c r="Z50589" s="69"/>
      <c r="AA50589" s="69"/>
    </row>
    <row r="50590" spans="24:27" x14ac:dyDescent="0.25">
      <c r="X50590" s="69"/>
      <c r="Y50590" s="69"/>
      <c r="Z50590" s="69"/>
      <c r="AA50590" s="69"/>
    </row>
    <row r="50591" spans="24:27" x14ac:dyDescent="0.25">
      <c r="X50591" s="69"/>
      <c r="Y50591" s="69"/>
      <c r="Z50591" s="69"/>
      <c r="AA50591" s="69"/>
    </row>
    <row r="50592" spans="24:27" x14ac:dyDescent="0.25">
      <c r="X50592" s="69"/>
      <c r="Y50592" s="69"/>
      <c r="Z50592" s="69"/>
      <c r="AA50592" s="69"/>
    </row>
    <row r="50593" spans="24:27" x14ac:dyDescent="0.25">
      <c r="X50593" s="69"/>
      <c r="Y50593" s="69"/>
      <c r="Z50593" s="69"/>
      <c r="AA50593" s="69"/>
    </row>
    <row r="50594" spans="24:27" x14ac:dyDescent="0.25">
      <c r="X50594" s="69"/>
      <c r="Y50594" s="69"/>
      <c r="Z50594" s="69"/>
      <c r="AA50594" s="69"/>
    </row>
    <row r="50595" spans="24:27" x14ac:dyDescent="0.25">
      <c r="X50595" s="69"/>
      <c r="Y50595" s="69"/>
      <c r="Z50595" s="69"/>
      <c r="AA50595" s="69"/>
    </row>
    <row r="50596" spans="24:27" x14ac:dyDescent="0.25">
      <c r="X50596" s="69"/>
      <c r="Y50596" s="69"/>
      <c r="Z50596" s="69"/>
      <c r="AA50596" s="69"/>
    </row>
    <row r="50597" spans="24:27" x14ac:dyDescent="0.25">
      <c r="X50597" s="69"/>
      <c r="Y50597" s="69"/>
      <c r="Z50597" s="69"/>
      <c r="AA50597" s="69"/>
    </row>
    <row r="50598" spans="24:27" x14ac:dyDescent="0.25">
      <c r="X50598" s="69"/>
      <c r="Y50598" s="69"/>
      <c r="Z50598" s="69"/>
      <c r="AA50598" s="69"/>
    </row>
    <row r="50599" spans="24:27" x14ac:dyDescent="0.25">
      <c r="X50599" s="69"/>
      <c r="Y50599" s="69"/>
      <c r="Z50599" s="69"/>
      <c r="AA50599" s="69"/>
    </row>
    <row r="50600" spans="24:27" x14ac:dyDescent="0.25">
      <c r="X50600" s="69"/>
      <c r="Y50600" s="69"/>
      <c r="Z50600" s="69"/>
      <c r="AA50600" s="69"/>
    </row>
    <row r="50601" spans="24:27" x14ac:dyDescent="0.25">
      <c r="X50601" s="69"/>
      <c r="Y50601" s="69"/>
      <c r="Z50601" s="69"/>
      <c r="AA50601" s="69"/>
    </row>
    <row r="50602" spans="24:27" x14ac:dyDescent="0.25">
      <c r="X50602" s="69"/>
      <c r="Y50602" s="69"/>
      <c r="Z50602" s="69"/>
      <c r="AA50602" s="69"/>
    </row>
    <row r="50603" spans="24:27" x14ac:dyDescent="0.25">
      <c r="X50603" s="69"/>
      <c r="Y50603" s="69"/>
      <c r="Z50603" s="69"/>
      <c r="AA50603" s="69"/>
    </row>
    <row r="50604" spans="24:27" x14ac:dyDescent="0.25">
      <c r="X50604" s="69"/>
      <c r="Y50604" s="69"/>
      <c r="Z50604" s="69"/>
      <c r="AA50604" s="69"/>
    </row>
    <row r="50605" spans="24:27" x14ac:dyDescent="0.25">
      <c r="X50605" s="69"/>
      <c r="Y50605" s="69"/>
      <c r="Z50605" s="69"/>
      <c r="AA50605" s="69"/>
    </row>
    <row r="50606" spans="24:27" x14ac:dyDescent="0.25">
      <c r="X50606" s="69"/>
      <c r="Y50606" s="69"/>
      <c r="Z50606" s="69"/>
      <c r="AA50606" s="69"/>
    </row>
    <row r="50607" spans="24:27" x14ac:dyDescent="0.25">
      <c r="X50607" s="69"/>
      <c r="Y50607" s="69"/>
      <c r="Z50607" s="69"/>
      <c r="AA50607" s="69"/>
    </row>
    <row r="50608" spans="24:27" x14ac:dyDescent="0.25">
      <c r="X50608" s="69"/>
      <c r="Y50608" s="69"/>
      <c r="Z50608" s="69"/>
      <c r="AA50608" s="69"/>
    </row>
    <row r="50609" spans="24:27" x14ac:dyDescent="0.25">
      <c r="X50609" s="69"/>
      <c r="Y50609" s="69"/>
      <c r="Z50609" s="69"/>
      <c r="AA50609" s="69"/>
    </row>
    <row r="50610" spans="24:27" x14ac:dyDescent="0.25">
      <c r="X50610" s="69"/>
      <c r="Y50610" s="69"/>
      <c r="Z50610" s="69"/>
      <c r="AA50610" s="69"/>
    </row>
    <row r="50611" spans="24:27" x14ac:dyDescent="0.25">
      <c r="X50611" s="69"/>
      <c r="Y50611" s="69"/>
      <c r="Z50611" s="69"/>
      <c r="AA50611" s="69"/>
    </row>
    <row r="50612" spans="24:27" x14ac:dyDescent="0.25">
      <c r="X50612" s="69"/>
      <c r="Y50612" s="69"/>
      <c r="Z50612" s="69"/>
      <c r="AA50612" s="69"/>
    </row>
    <row r="50613" spans="24:27" x14ac:dyDescent="0.25">
      <c r="X50613" s="69"/>
      <c r="Y50613" s="69"/>
      <c r="Z50613" s="69"/>
      <c r="AA50613" s="69"/>
    </row>
    <row r="50614" spans="24:27" x14ac:dyDescent="0.25">
      <c r="X50614" s="69"/>
      <c r="Y50614" s="69"/>
      <c r="Z50614" s="69"/>
      <c r="AA50614" s="69"/>
    </row>
    <row r="50615" spans="24:27" x14ac:dyDescent="0.25">
      <c r="X50615" s="69"/>
      <c r="Y50615" s="69"/>
      <c r="Z50615" s="69"/>
      <c r="AA50615" s="69"/>
    </row>
    <row r="50616" spans="24:27" x14ac:dyDescent="0.25">
      <c r="X50616" s="69"/>
      <c r="Y50616" s="69"/>
      <c r="Z50616" s="69"/>
      <c r="AA50616" s="69"/>
    </row>
    <row r="50617" spans="24:27" x14ac:dyDescent="0.25">
      <c r="X50617" s="69"/>
      <c r="Y50617" s="69"/>
      <c r="Z50617" s="69"/>
      <c r="AA50617" s="69"/>
    </row>
    <row r="50618" spans="24:27" x14ac:dyDescent="0.25">
      <c r="X50618" s="69"/>
      <c r="Y50618" s="69"/>
      <c r="Z50618" s="69"/>
      <c r="AA50618" s="69"/>
    </row>
    <row r="50619" spans="24:27" x14ac:dyDescent="0.25">
      <c r="X50619" s="69"/>
      <c r="Y50619" s="69"/>
      <c r="Z50619" s="69"/>
      <c r="AA50619" s="69"/>
    </row>
    <row r="50620" spans="24:27" x14ac:dyDescent="0.25">
      <c r="X50620" s="69"/>
      <c r="Y50620" s="69"/>
      <c r="Z50620" s="69"/>
      <c r="AA50620" s="69"/>
    </row>
    <row r="50621" spans="24:27" x14ac:dyDescent="0.25">
      <c r="X50621" s="69"/>
      <c r="Y50621" s="69"/>
      <c r="Z50621" s="69"/>
      <c r="AA50621" s="69"/>
    </row>
    <row r="50622" spans="24:27" x14ac:dyDescent="0.25">
      <c r="X50622" s="69"/>
      <c r="Y50622" s="69"/>
      <c r="Z50622" s="69"/>
      <c r="AA50622" s="69"/>
    </row>
    <row r="50623" spans="24:27" x14ac:dyDescent="0.25">
      <c r="X50623" s="69"/>
      <c r="Y50623" s="69"/>
      <c r="Z50623" s="69"/>
      <c r="AA50623" s="69"/>
    </row>
    <row r="50624" spans="24:27" x14ac:dyDescent="0.25">
      <c r="X50624" s="69"/>
      <c r="Y50624" s="69"/>
      <c r="Z50624" s="69"/>
      <c r="AA50624" s="69"/>
    </row>
    <row r="50625" spans="24:27" x14ac:dyDescent="0.25">
      <c r="X50625" s="69"/>
      <c r="Y50625" s="69"/>
      <c r="Z50625" s="69"/>
      <c r="AA50625" s="69"/>
    </row>
    <row r="50626" spans="24:27" x14ac:dyDescent="0.25">
      <c r="X50626" s="69"/>
      <c r="Y50626" s="69"/>
      <c r="Z50626" s="69"/>
      <c r="AA50626" s="69"/>
    </row>
    <row r="50627" spans="24:27" x14ac:dyDescent="0.25">
      <c r="X50627" s="69"/>
      <c r="Y50627" s="69"/>
      <c r="Z50627" s="69"/>
      <c r="AA50627" s="69"/>
    </row>
    <row r="50628" spans="24:27" x14ac:dyDescent="0.25">
      <c r="X50628" s="69"/>
      <c r="Y50628" s="69"/>
      <c r="Z50628" s="69"/>
      <c r="AA50628" s="69"/>
    </row>
    <row r="50629" spans="24:27" x14ac:dyDescent="0.25">
      <c r="X50629" s="69"/>
      <c r="Y50629" s="69"/>
      <c r="Z50629" s="69"/>
      <c r="AA50629" s="69"/>
    </row>
    <row r="50630" spans="24:27" x14ac:dyDescent="0.25">
      <c r="X50630" s="69"/>
      <c r="Y50630" s="69"/>
      <c r="Z50630" s="69"/>
      <c r="AA50630" s="69"/>
    </row>
    <row r="50631" spans="24:27" x14ac:dyDescent="0.25">
      <c r="X50631" s="69"/>
      <c r="Y50631" s="69"/>
      <c r="Z50631" s="69"/>
      <c r="AA50631" s="69"/>
    </row>
    <row r="50632" spans="24:27" x14ac:dyDescent="0.25">
      <c r="X50632" s="69"/>
      <c r="Y50632" s="69"/>
      <c r="Z50632" s="69"/>
      <c r="AA50632" s="69"/>
    </row>
    <row r="50633" spans="24:27" x14ac:dyDescent="0.25">
      <c r="X50633" s="69"/>
      <c r="Y50633" s="69"/>
      <c r="Z50633" s="69"/>
      <c r="AA50633" s="69"/>
    </row>
    <row r="50634" spans="24:27" x14ac:dyDescent="0.25">
      <c r="X50634" s="69"/>
      <c r="Y50634" s="69"/>
      <c r="Z50634" s="69"/>
      <c r="AA50634" s="69"/>
    </row>
    <row r="50635" spans="24:27" x14ac:dyDescent="0.25">
      <c r="X50635" s="69"/>
      <c r="Y50635" s="69"/>
      <c r="Z50635" s="69"/>
      <c r="AA50635" s="69"/>
    </row>
    <row r="50636" spans="24:27" x14ac:dyDescent="0.25">
      <c r="X50636" s="69"/>
      <c r="Y50636" s="69"/>
      <c r="Z50636" s="69"/>
      <c r="AA50636" s="69"/>
    </row>
    <row r="50637" spans="24:27" x14ac:dyDescent="0.25">
      <c r="X50637" s="69"/>
      <c r="Y50637" s="69"/>
      <c r="Z50637" s="69"/>
      <c r="AA50637" s="69"/>
    </row>
    <row r="50638" spans="24:27" x14ac:dyDescent="0.25">
      <c r="X50638" s="69"/>
      <c r="Y50638" s="69"/>
      <c r="Z50638" s="69"/>
      <c r="AA50638" s="69"/>
    </row>
    <row r="50639" spans="24:27" x14ac:dyDescent="0.25">
      <c r="X50639" s="69"/>
      <c r="Y50639" s="69"/>
      <c r="Z50639" s="69"/>
      <c r="AA50639" s="69"/>
    </row>
    <row r="50640" spans="24:27" x14ac:dyDescent="0.25">
      <c r="X50640" s="69"/>
      <c r="Y50640" s="69"/>
      <c r="Z50640" s="69"/>
      <c r="AA50640" s="69"/>
    </row>
    <row r="50641" spans="24:27" x14ac:dyDescent="0.25">
      <c r="X50641" s="69"/>
      <c r="Y50641" s="69"/>
      <c r="Z50641" s="69"/>
      <c r="AA50641" s="69"/>
    </row>
    <row r="50642" spans="24:27" x14ac:dyDescent="0.25">
      <c r="X50642" s="69"/>
      <c r="Y50642" s="69"/>
      <c r="Z50642" s="69"/>
      <c r="AA50642" s="69"/>
    </row>
    <row r="50643" spans="24:27" x14ac:dyDescent="0.25">
      <c r="X50643" s="69"/>
      <c r="Y50643" s="69"/>
      <c r="Z50643" s="69"/>
      <c r="AA50643" s="69"/>
    </row>
    <row r="50644" spans="24:27" x14ac:dyDescent="0.25">
      <c r="X50644" s="69"/>
      <c r="Y50644" s="69"/>
      <c r="Z50644" s="69"/>
      <c r="AA50644" s="69"/>
    </row>
    <row r="50645" spans="24:27" x14ac:dyDescent="0.25">
      <c r="X50645" s="69"/>
      <c r="Y50645" s="69"/>
      <c r="Z50645" s="69"/>
      <c r="AA50645" s="69"/>
    </row>
    <row r="50646" spans="24:27" x14ac:dyDescent="0.25">
      <c r="X50646" s="69"/>
      <c r="Y50646" s="69"/>
      <c r="Z50646" s="69"/>
      <c r="AA50646" s="69"/>
    </row>
    <row r="50647" spans="24:27" x14ac:dyDescent="0.25">
      <c r="X50647" s="69"/>
      <c r="Y50647" s="69"/>
      <c r="Z50647" s="69"/>
      <c r="AA50647" s="69"/>
    </row>
    <row r="50648" spans="24:27" x14ac:dyDescent="0.25">
      <c r="X50648" s="69"/>
      <c r="Y50648" s="69"/>
      <c r="Z50648" s="69"/>
      <c r="AA50648" s="69"/>
    </row>
    <row r="50649" spans="24:27" x14ac:dyDescent="0.25">
      <c r="X50649" s="69"/>
      <c r="Y50649" s="69"/>
      <c r="Z50649" s="69"/>
      <c r="AA50649" s="69"/>
    </row>
    <row r="50650" spans="24:27" x14ac:dyDescent="0.25">
      <c r="X50650" s="69"/>
      <c r="Y50650" s="69"/>
      <c r="Z50650" s="69"/>
      <c r="AA50650" s="69"/>
    </row>
    <row r="50651" spans="24:27" x14ac:dyDescent="0.25">
      <c r="X50651" s="69"/>
      <c r="Y50651" s="69"/>
      <c r="Z50651" s="69"/>
      <c r="AA50651" s="69"/>
    </row>
    <row r="50652" spans="24:27" x14ac:dyDescent="0.25">
      <c r="X50652" s="69"/>
      <c r="Y50652" s="69"/>
      <c r="Z50652" s="69"/>
      <c r="AA50652" s="69"/>
    </row>
    <row r="50653" spans="24:27" x14ac:dyDescent="0.25">
      <c r="X50653" s="69"/>
      <c r="Y50653" s="69"/>
      <c r="Z50653" s="69"/>
      <c r="AA50653" s="69"/>
    </row>
    <row r="50654" spans="24:27" x14ac:dyDescent="0.25">
      <c r="X50654" s="69"/>
      <c r="Y50654" s="69"/>
      <c r="Z50654" s="69"/>
      <c r="AA50654" s="69"/>
    </row>
    <row r="50655" spans="24:27" x14ac:dyDescent="0.25">
      <c r="X50655" s="69"/>
      <c r="Y50655" s="69"/>
      <c r="Z50655" s="69"/>
      <c r="AA50655" s="69"/>
    </row>
    <row r="50656" spans="24:27" x14ac:dyDescent="0.25">
      <c r="X50656" s="69"/>
      <c r="Y50656" s="69"/>
      <c r="Z50656" s="69"/>
      <c r="AA50656" s="69"/>
    </row>
    <row r="50657" spans="24:27" x14ac:dyDescent="0.25">
      <c r="X50657" s="69"/>
      <c r="Y50657" s="69"/>
      <c r="Z50657" s="69"/>
      <c r="AA50657" s="69"/>
    </row>
    <row r="50658" spans="24:27" x14ac:dyDescent="0.25">
      <c r="X50658" s="69"/>
      <c r="Y50658" s="69"/>
      <c r="Z50658" s="69"/>
      <c r="AA50658" s="69"/>
    </row>
    <row r="50659" spans="24:27" x14ac:dyDescent="0.25">
      <c r="X50659" s="69"/>
      <c r="Y50659" s="69"/>
      <c r="Z50659" s="69"/>
      <c r="AA50659" s="69"/>
    </row>
    <row r="50660" spans="24:27" x14ac:dyDescent="0.25">
      <c r="X50660" s="69"/>
      <c r="Y50660" s="69"/>
      <c r="Z50660" s="69"/>
      <c r="AA50660" s="69"/>
    </row>
    <row r="50661" spans="24:27" x14ac:dyDescent="0.25">
      <c r="X50661" s="69"/>
      <c r="Y50661" s="69"/>
      <c r="Z50661" s="69"/>
      <c r="AA50661" s="69"/>
    </row>
    <row r="50662" spans="24:27" x14ac:dyDescent="0.25">
      <c r="X50662" s="69"/>
      <c r="Y50662" s="69"/>
      <c r="Z50662" s="69"/>
      <c r="AA50662" s="69"/>
    </row>
    <row r="50663" spans="24:27" x14ac:dyDescent="0.25">
      <c r="X50663" s="69"/>
      <c r="Y50663" s="69"/>
      <c r="Z50663" s="69"/>
      <c r="AA50663" s="69"/>
    </row>
    <row r="50664" spans="24:27" x14ac:dyDescent="0.25">
      <c r="X50664" s="69"/>
      <c r="Y50664" s="69"/>
      <c r="Z50664" s="69"/>
      <c r="AA50664" s="69"/>
    </row>
    <row r="50665" spans="24:27" x14ac:dyDescent="0.25">
      <c r="X50665" s="69"/>
      <c r="Y50665" s="69"/>
      <c r="Z50665" s="69"/>
      <c r="AA50665" s="69"/>
    </row>
    <row r="50666" spans="24:27" x14ac:dyDescent="0.25">
      <c r="X50666" s="69"/>
      <c r="Y50666" s="69"/>
      <c r="Z50666" s="69"/>
      <c r="AA50666" s="69"/>
    </row>
    <row r="50667" spans="24:27" x14ac:dyDescent="0.25">
      <c r="X50667" s="69"/>
      <c r="Y50667" s="69"/>
      <c r="Z50667" s="69"/>
      <c r="AA50667" s="69"/>
    </row>
    <row r="50668" spans="24:27" x14ac:dyDescent="0.25">
      <c r="X50668" s="69"/>
      <c r="Y50668" s="69"/>
      <c r="Z50668" s="69"/>
      <c r="AA50668" s="69"/>
    </row>
    <row r="50669" spans="24:27" x14ac:dyDescent="0.25">
      <c r="X50669" s="69"/>
      <c r="Y50669" s="69"/>
      <c r="Z50669" s="69"/>
      <c r="AA50669" s="69"/>
    </row>
    <row r="50670" spans="24:27" x14ac:dyDescent="0.25">
      <c r="X50670" s="69"/>
      <c r="Y50670" s="69"/>
      <c r="Z50670" s="69"/>
      <c r="AA50670" s="69"/>
    </row>
    <row r="50671" spans="24:27" x14ac:dyDescent="0.25">
      <c r="X50671" s="69"/>
      <c r="Y50671" s="69"/>
      <c r="Z50671" s="69"/>
      <c r="AA50671" s="69"/>
    </row>
    <row r="50672" spans="24:27" x14ac:dyDescent="0.25">
      <c r="X50672" s="69"/>
      <c r="Y50672" s="69"/>
      <c r="Z50672" s="69"/>
      <c r="AA50672" s="69"/>
    </row>
    <row r="50673" spans="24:27" x14ac:dyDescent="0.25">
      <c r="X50673" s="69"/>
      <c r="Y50673" s="69"/>
      <c r="Z50673" s="69"/>
      <c r="AA50673" s="69"/>
    </row>
    <row r="50674" spans="24:27" x14ac:dyDescent="0.25">
      <c r="X50674" s="69"/>
      <c r="Y50674" s="69"/>
      <c r="Z50674" s="69"/>
      <c r="AA50674" s="69"/>
    </row>
    <row r="50675" spans="24:27" x14ac:dyDescent="0.25">
      <c r="X50675" s="69"/>
      <c r="Y50675" s="69"/>
      <c r="Z50675" s="69"/>
      <c r="AA50675" s="69"/>
    </row>
    <row r="50676" spans="24:27" x14ac:dyDescent="0.25">
      <c r="X50676" s="69"/>
      <c r="Y50676" s="69"/>
      <c r="Z50676" s="69"/>
      <c r="AA50676" s="69"/>
    </row>
    <row r="50677" spans="24:27" x14ac:dyDescent="0.25">
      <c r="X50677" s="69"/>
      <c r="Y50677" s="69"/>
      <c r="Z50677" s="69"/>
      <c r="AA50677" s="69"/>
    </row>
    <row r="50678" spans="24:27" x14ac:dyDescent="0.25">
      <c r="X50678" s="69"/>
      <c r="Y50678" s="69"/>
      <c r="Z50678" s="69"/>
      <c r="AA50678" s="69"/>
    </row>
    <row r="50679" spans="24:27" x14ac:dyDescent="0.25">
      <c r="X50679" s="69"/>
      <c r="Y50679" s="69"/>
      <c r="Z50679" s="69"/>
      <c r="AA50679" s="69"/>
    </row>
    <row r="50680" spans="24:27" x14ac:dyDescent="0.25">
      <c r="X50680" s="69"/>
      <c r="Y50680" s="69"/>
      <c r="Z50680" s="69"/>
      <c r="AA50680" s="69"/>
    </row>
    <row r="50681" spans="24:27" x14ac:dyDescent="0.25">
      <c r="X50681" s="69"/>
      <c r="Y50681" s="69"/>
      <c r="Z50681" s="69"/>
      <c r="AA50681" s="69"/>
    </row>
    <row r="50682" spans="24:27" x14ac:dyDescent="0.25">
      <c r="X50682" s="69"/>
      <c r="Y50682" s="69"/>
      <c r="Z50682" s="69"/>
      <c r="AA50682" s="69"/>
    </row>
    <row r="50683" spans="24:27" x14ac:dyDescent="0.25">
      <c r="X50683" s="69"/>
      <c r="Y50683" s="69"/>
      <c r="Z50683" s="69"/>
      <c r="AA50683" s="69"/>
    </row>
    <row r="50684" spans="24:27" x14ac:dyDescent="0.25">
      <c r="X50684" s="69"/>
      <c r="Y50684" s="69"/>
      <c r="Z50684" s="69"/>
      <c r="AA50684" s="69"/>
    </row>
    <row r="50685" spans="24:27" x14ac:dyDescent="0.25">
      <c r="X50685" s="69"/>
      <c r="Y50685" s="69"/>
      <c r="Z50685" s="69"/>
      <c r="AA50685" s="69"/>
    </row>
    <row r="50686" spans="24:27" x14ac:dyDescent="0.25">
      <c r="X50686" s="69"/>
      <c r="Y50686" s="69"/>
      <c r="Z50686" s="69"/>
      <c r="AA50686" s="69"/>
    </row>
    <row r="50687" spans="24:27" x14ac:dyDescent="0.25">
      <c r="X50687" s="69"/>
      <c r="Y50687" s="69"/>
      <c r="Z50687" s="69"/>
      <c r="AA50687" s="69"/>
    </row>
    <row r="50688" spans="24:27" x14ac:dyDescent="0.25">
      <c r="X50688" s="69"/>
      <c r="Y50688" s="69"/>
      <c r="Z50688" s="69"/>
      <c r="AA50688" s="69"/>
    </row>
    <row r="50689" spans="24:27" x14ac:dyDescent="0.25">
      <c r="X50689" s="69"/>
      <c r="Y50689" s="69"/>
      <c r="Z50689" s="69"/>
      <c r="AA50689" s="69"/>
    </row>
    <row r="50690" spans="24:27" x14ac:dyDescent="0.25">
      <c r="X50690" s="69"/>
      <c r="Y50690" s="69"/>
      <c r="Z50690" s="69"/>
      <c r="AA50690" s="69"/>
    </row>
    <row r="50691" spans="24:27" x14ac:dyDescent="0.25">
      <c r="X50691" s="69"/>
      <c r="Y50691" s="69"/>
      <c r="Z50691" s="69"/>
      <c r="AA50691" s="69"/>
    </row>
    <row r="50692" spans="24:27" x14ac:dyDescent="0.25">
      <c r="X50692" s="69"/>
      <c r="Y50692" s="69"/>
      <c r="Z50692" s="69"/>
      <c r="AA50692" s="69"/>
    </row>
    <row r="50693" spans="24:27" x14ac:dyDescent="0.25">
      <c r="X50693" s="69"/>
      <c r="Y50693" s="69"/>
      <c r="Z50693" s="69"/>
      <c r="AA50693" s="69"/>
    </row>
    <row r="50694" spans="24:27" x14ac:dyDescent="0.25">
      <c r="X50694" s="69"/>
      <c r="Y50694" s="69"/>
      <c r="Z50694" s="69"/>
      <c r="AA50694" s="69"/>
    </row>
    <row r="50695" spans="24:27" x14ac:dyDescent="0.25">
      <c r="X50695" s="69"/>
      <c r="Y50695" s="69"/>
      <c r="Z50695" s="69"/>
      <c r="AA50695" s="69"/>
    </row>
    <row r="50696" spans="24:27" x14ac:dyDescent="0.25">
      <c r="X50696" s="69"/>
      <c r="Y50696" s="69"/>
      <c r="Z50696" s="69"/>
      <c r="AA50696" s="69"/>
    </row>
    <row r="50697" spans="24:27" x14ac:dyDescent="0.25">
      <c r="X50697" s="69"/>
      <c r="Y50697" s="69"/>
      <c r="Z50697" s="69"/>
      <c r="AA50697" s="69"/>
    </row>
    <row r="50698" spans="24:27" x14ac:dyDescent="0.25">
      <c r="X50698" s="69"/>
      <c r="Y50698" s="69"/>
      <c r="Z50698" s="69"/>
      <c r="AA50698" s="69"/>
    </row>
    <row r="50699" spans="24:27" x14ac:dyDescent="0.25">
      <c r="X50699" s="69"/>
      <c r="Y50699" s="69"/>
      <c r="Z50699" s="69"/>
      <c r="AA50699" s="69"/>
    </row>
    <row r="50700" spans="24:27" x14ac:dyDescent="0.25">
      <c r="X50700" s="69"/>
      <c r="Y50700" s="69"/>
      <c r="Z50700" s="69"/>
      <c r="AA50700" s="69"/>
    </row>
    <row r="50701" spans="24:27" x14ac:dyDescent="0.25">
      <c r="X50701" s="69"/>
      <c r="Y50701" s="69"/>
      <c r="Z50701" s="69"/>
      <c r="AA50701" s="69"/>
    </row>
    <row r="50702" spans="24:27" x14ac:dyDescent="0.25">
      <c r="X50702" s="69"/>
      <c r="Y50702" s="69"/>
      <c r="Z50702" s="69"/>
      <c r="AA50702" s="69"/>
    </row>
    <row r="50703" spans="24:27" x14ac:dyDescent="0.25">
      <c r="X50703" s="69"/>
      <c r="Y50703" s="69"/>
      <c r="Z50703" s="69"/>
      <c r="AA50703" s="69"/>
    </row>
    <row r="50704" spans="24:27" x14ac:dyDescent="0.25">
      <c r="X50704" s="69"/>
      <c r="Y50704" s="69"/>
      <c r="Z50704" s="69"/>
      <c r="AA50704" s="69"/>
    </row>
    <row r="50705" spans="24:27" x14ac:dyDescent="0.25">
      <c r="X50705" s="69"/>
      <c r="Y50705" s="69"/>
      <c r="Z50705" s="69"/>
      <c r="AA50705" s="69"/>
    </row>
    <row r="50706" spans="24:27" x14ac:dyDescent="0.25">
      <c r="X50706" s="69"/>
      <c r="Y50706" s="69"/>
      <c r="Z50706" s="69"/>
      <c r="AA50706" s="69"/>
    </row>
    <row r="50707" spans="24:27" x14ac:dyDescent="0.25">
      <c r="X50707" s="69"/>
      <c r="Y50707" s="69"/>
      <c r="Z50707" s="69"/>
      <c r="AA50707" s="69"/>
    </row>
    <row r="50708" spans="24:27" x14ac:dyDescent="0.25">
      <c r="X50708" s="69"/>
      <c r="Y50708" s="69"/>
      <c r="Z50708" s="69"/>
      <c r="AA50708" s="69"/>
    </row>
    <row r="50709" spans="24:27" x14ac:dyDescent="0.25">
      <c r="X50709" s="69"/>
      <c r="Y50709" s="69"/>
      <c r="Z50709" s="69"/>
      <c r="AA50709" s="69"/>
    </row>
    <row r="50710" spans="24:27" x14ac:dyDescent="0.25">
      <c r="X50710" s="69"/>
      <c r="Y50710" s="69"/>
      <c r="Z50710" s="69"/>
      <c r="AA50710" s="69"/>
    </row>
    <row r="50711" spans="24:27" x14ac:dyDescent="0.25">
      <c r="X50711" s="69"/>
      <c r="Y50711" s="69"/>
      <c r="Z50711" s="69"/>
      <c r="AA50711" s="69"/>
    </row>
    <row r="50712" spans="24:27" x14ac:dyDescent="0.25">
      <c r="X50712" s="69"/>
      <c r="Y50712" s="69"/>
      <c r="Z50712" s="69"/>
      <c r="AA50712" s="69"/>
    </row>
    <row r="50713" spans="24:27" x14ac:dyDescent="0.25">
      <c r="X50713" s="69"/>
      <c r="Y50713" s="69"/>
      <c r="Z50713" s="69"/>
      <c r="AA50713" s="69"/>
    </row>
    <row r="50714" spans="24:27" x14ac:dyDescent="0.25">
      <c r="X50714" s="69"/>
      <c r="Y50714" s="69"/>
      <c r="Z50714" s="69"/>
      <c r="AA50714" s="69"/>
    </row>
    <row r="50715" spans="24:27" x14ac:dyDescent="0.25">
      <c r="X50715" s="69"/>
      <c r="Y50715" s="69"/>
      <c r="Z50715" s="69"/>
      <c r="AA50715" s="69"/>
    </row>
    <row r="50716" spans="24:27" x14ac:dyDescent="0.25">
      <c r="X50716" s="69"/>
      <c r="Y50716" s="69"/>
      <c r="Z50716" s="69"/>
      <c r="AA50716" s="69"/>
    </row>
    <row r="50717" spans="24:27" x14ac:dyDescent="0.25">
      <c r="X50717" s="69"/>
      <c r="Y50717" s="69"/>
      <c r="Z50717" s="69"/>
      <c r="AA50717" s="69"/>
    </row>
    <row r="50718" spans="24:27" x14ac:dyDescent="0.25">
      <c r="X50718" s="69"/>
      <c r="Y50718" s="69"/>
      <c r="Z50718" s="69"/>
      <c r="AA50718" s="69"/>
    </row>
    <row r="50719" spans="24:27" x14ac:dyDescent="0.25">
      <c r="X50719" s="69"/>
      <c r="Y50719" s="69"/>
      <c r="Z50719" s="69"/>
      <c r="AA50719" s="69"/>
    </row>
    <row r="50720" spans="24:27" x14ac:dyDescent="0.25">
      <c r="X50720" s="69"/>
      <c r="Y50720" s="69"/>
      <c r="Z50720" s="69"/>
      <c r="AA50720" s="69"/>
    </row>
    <row r="50721" spans="24:27" x14ac:dyDescent="0.25">
      <c r="X50721" s="69"/>
      <c r="Y50721" s="69"/>
      <c r="Z50721" s="69"/>
      <c r="AA50721" s="69"/>
    </row>
    <row r="50722" spans="24:27" x14ac:dyDescent="0.25">
      <c r="X50722" s="69"/>
      <c r="Y50722" s="69"/>
      <c r="Z50722" s="69"/>
      <c r="AA50722" s="69"/>
    </row>
    <row r="50723" spans="24:27" x14ac:dyDescent="0.25">
      <c r="X50723" s="69"/>
      <c r="Y50723" s="69"/>
      <c r="Z50723" s="69"/>
      <c r="AA50723" s="69"/>
    </row>
    <row r="50724" spans="24:27" x14ac:dyDescent="0.25">
      <c r="X50724" s="69"/>
      <c r="Y50724" s="69"/>
      <c r="Z50724" s="69"/>
      <c r="AA50724" s="69"/>
    </row>
    <row r="50725" spans="24:27" x14ac:dyDescent="0.25">
      <c r="X50725" s="69"/>
      <c r="Y50725" s="69"/>
      <c r="Z50725" s="69"/>
      <c r="AA50725" s="69"/>
    </row>
    <row r="50726" spans="24:27" x14ac:dyDescent="0.25">
      <c r="X50726" s="69"/>
      <c r="Y50726" s="69"/>
      <c r="Z50726" s="69"/>
      <c r="AA50726" s="69"/>
    </row>
    <row r="50727" spans="24:27" x14ac:dyDescent="0.25">
      <c r="X50727" s="69"/>
      <c r="Y50727" s="69"/>
      <c r="Z50727" s="69"/>
      <c r="AA50727" s="69"/>
    </row>
    <row r="50728" spans="24:27" x14ac:dyDescent="0.25">
      <c r="X50728" s="69"/>
      <c r="Y50728" s="69"/>
      <c r="Z50728" s="69"/>
      <c r="AA50728" s="69"/>
    </row>
    <row r="50729" spans="24:27" x14ac:dyDescent="0.25">
      <c r="X50729" s="69"/>
      <c r="Y50729" s="69"/>
      <c r="Z50729" s="69"/>
      <c r="AA50729" s="69"/>
    </row>
    <row r="50730" spans="24:27" x14ac:dyDescent="0.25">
      <c r="X50730" s="69"/>
      <c r="Y50730" s="69"/>
      <c r="Z50730" s="69"/>
      <c r="AA50730" s="69"/>
    </row>
    <row r="50731" spans="24:27" x14ac:dyDescent="0.25">
      <c r="X50731" s="69"/>
      <c r="Y50731" s="69"/>
      <c r="Z50731" s="69"/>
      <c r="AA50731" s="69"/>
    </row>
    <row r="50732" spans="24:27" x14ac:dyDescent="0.25">
      <c r="X50732" s="69"/>
      <c r="Y50732" s="69"/>
      <c r="Z50732" s="69"/>
      <c r="AA50732" s="69"/>
    </row>
    <row r="50733" spans="24:27" x14ac:dyDescent="0.25">
      <c r="X50733" s="69"/>
      <c r="Y50733" s="69"/>
      <c r="Z50733" s="69"/>
      <c r="AA50733" s="69"/>
    </row>
    <row r="50734" spans="24:27" x14ac:dyDescent="0.25">
      <c r="X50734" s="69"/>
      <c r="Y50734" s="69"/>
      <c r="Z50734" s="69"/>
      <c r="AA50734" s="69"/>
    </row>
    <row r="50735" spans="24:27" x14ac:dyDescent="0.25">
      <c r="X50735" s="69"/>
      <c r="Y50735" s="69"/>
      <c r="Z50735" s="69"/>
      <c r="AA50735" s="69"/>
    </row>
    <row r="50736" spans="24:27" x14ac:dyDescent="0.25">
      <c r="X50736" s="69"/>
      <c r="Y50736" s="69"/>
      <c r="Z50736" s="69"/>
      <c r="AA50736" s="69"/>
    </row>
    <row r="50737" spans="24:27" x14ac:dyDescent="0.25">
      <c r="X50737" s="69"/>
      <c r="Y50737" s="69"/>
      <c r="Z50737" s="69"/>
      <c r="AA50737" s="69"/>
    </row>
    <row r="50738" spans="24:27" x14ac:dyDescent="0.25">
      <c r="X50738" s="69"/>
      <c r="Y50738" s="69"/>
      <c r="Z50738" s="69"/>
      <c r="AA50738" s="69"/>
    </row>
    <row r="50739" spans="24:27" x14ac:dyDescent="0.25">
      <c r="X50739" s="69"/>
      <c r="Y50739" s="69"/>
      <c r="Z50739" s="69"/>
      <c r="AA50739" s="69"/>
    </row>
    <row r="50740" spans="24:27" x14ac:dyDescent="0.25">
      <c r="X50740" s="69"/>
      <c r="Y50740" s="69"/>
      <c r="Z50740" s="69"/>
      <c r="AA50740" s="69"/>
    </row>
    <row r="50741" spans="24:27" x14ac:dyDescent="0.25">
      <c r="X50741" s="69"/>
      <c r="Y50741" s="69"/>
      <c r="Z50741" s="69"/>
      <c r="AA50741" s="69"/>
    </row>
    <row r="50742" spans="24:27" x14ac:dyDescent="0.25">
      <c r="X50742" s="69"/>
      <c r="Y50742" s="69"/>
      <c r="Z50742" s="69"/>
      <c r="AA50742" s="69"/>
    </row>
    <row r="50743" spans="24:27" x14ac:dyDescent="0.25">
      <c r="X50743" s="69"/>
      <c r="Y50743" s="69"/>
      <c r="Z50743" s="69"/>
      <c r="AA50743" s="69"/>
    </row>
    <row r="50744" spans="24:27" x14ac:dyDescent="0.25">
      <c r="X50744" s="69"/>
      <c r="Y50744" s="69"/>
      <c r="Z50744" s="69"/>
      <c r="AA50744" s="69"/>
    </row>
    <row r="50745" spans="24:27" x14ac:dyDescent="0.25">
      <c r="X50745" s="69"/>
      <c r="Y50745" s="69"/>
      <c r="Z50745" s="69"/>
      <c r="AA50745" s="69"/>
    </row>
    <row r="50746" spans="24:27" x14ac:dyDescent="0.25">
      <c r="X50746" s="69"/>
      <c r="Y50746" s="69"/>
      <c r="Z50746" s="69"/>
      <c r="AA50746" s="69"/>
    </row>
    <row r="50747" spans="24:27" x14ac:dyDescent="0.25">
      <c r="X50747" s="69"/>
      <c r="Y50747" s="69"/>
      <c r="Z50747" s="69"/>
      <c r="AA50747" s="69"/>
    </row>
    <row r="50748" spans="24:27" x14ac:dyDescent="0.25">
      <c r="X50748" s="69"/>
      <c r="Y50748" s="69"/>
      <c r="Z50748" s="69"/>
      <c r="AA50748" s="69"/>
    </row>
    <row r="50749" spans="24:27" x14ac:dyDescent="0.25">
      <c r="X50749" s="69"/>
      <c r="Y50749" s="69"/>
      <c r="Z50749" s="69"/>
      <c r="AA50749" s="69"/>
    </row>
    <row r="50750" spans="24:27" x14ac:dyDescent="0.25">
      <c r="X50750" s="69"/>
      <c r="Y50750" s="69"/>
      <c r="Z50750" s="69"/>
      <c r="AA50750" s="69"/>
    </row>
    <row r="50751" spans="24:27" x14ac:dyDescent="0.25">
      <c r="X50751" s="69"/>
      <c r="Y50751" s="69"/>
      <c r="Z50751" s="69"/>
      <c r="AA50751" s="69"/>
    </row>
    <row r="50752" spans="24:27" x14ac:dyDescent="0.25">
      <c r="X50752" s="69"/>
      <c r="Y50752" s="69"/>
      <c r="Z50752" s="69"/>
      <c r="AA50752" s="69"/>
    </row>
    <row r="50753" spans="24:27" x14ac:dyDescent="0.25">
      <c r="X50753" s="69"/>
      <c r="Y50753" s="69"/>
      <c r="Z50753" s="69"/>
      <c r="AA50753" s="69"/>
    </row>
    <row r="50754" spans="24:27" x14ac:dyDescent="0.25">
      <c r="X50754" s="69"/>
      <c r="Y50754" s="69"/>
      <c r="Z50754" s="69"/>
      <c r="AA50754" s="69"/>
    </row>
    <row r="50755" spans="24:27" x14ac:dyDescent="0.25">
      <c r="X50755" s="69"/>
      <c r="Y50755" s="69"/>
      <c r="Z50755" s="69"/>
      <c r="AA50755" s="69"/>
    </row>
    <row r="50756" spans="24:27" x14ac:dyDescent="0.25">
      <c r="X50756" s="69"/>
      <c r="Y50756" s="69"/>
      <c r="Z50756" s="69"/>
      <c r="AA50756" s="69"/>
    </row>
    <row r="50757" spans="24:27" x14ac:dyDescent="0.25">
      <c r="X50757" s="69"/>
      <c r="Y50757" s="69"/>
      <c r="Z50757" s="69"/>
      <c r="AA50757" s="69"/>
    </row>
    <row r="50758" spans="24:27" x14ac:dyDescent="0.25">
      <c r="X50758" s="69"/>
      <c r="Y50758" s="69"/>
      <c r="Z50758" s="69"/>
      <c r="AA50758" s="69"/>
    </row>
    <row r="50759" spans="24:27" x14ac:dyDescent="0.25">
      <c r="X50759" s="69"/>
      <c r="Y50759" s="69"/>
      <c r="Z50759" s="69"/>
      <c r="AA50759" s="69"/>
    </row>
    <row r="50760" spans="24:27" x14ac:dyDescent="0.25">
      <c r="X50760" s="69"/>
      <c r="Y50760" s="69"/>
      <c r="Z50760" s="69"/>
      <c r="AA50760" s="69"/>
    </row>
    <row r="50761" spans="24:27" x14ac:dyDescent="0.25">
      <c r="X50761" s="69"/>
      <c r="Y50761" s="69"/>
      <c r="Z50761" s="69"/>
      <c r="AA50761" s="69"/>
    </row>
    <row r="50762" spans="24:27" x14ac:dyDescent="0.25">
      <c r="X50762" s="69"/>
      <c r="Y50762" s="69"/>
      <c r="Z50762" s="69"/>
      <c r="AA50762" s="69"/>
    </row>
    <row r="50763" spans="24:27" x14ac:dyDescent="0.25">
      <c r="X50763" s="69"/>
      <c r="Y50763" s="69"/>
      <c r="Z50763" s="69"/>
      <c r="AA50763" s="69"/>
    </row>
    <row r="50764" spans="24:27" x14ac:dyDescent="0.25">
      <c r="X50764" s="69"/>
      <c r="Y50764" s="69"/>
      <c r="Z50764" s="69"/>
      <c r="AA50764" s="69"/>
    </row>
    <row r="50765" spans="24:27" x14ac:dyDescent="0.25">
      <c r="X50765" s="69"/>
      <c r="Y50765" s="69"/>
      <c r="Z50765" s="69"/>
      <c r="AA50765" s="69"/>
    </row>
    <row r="50766" spans="24:27" x14ac:dyDescent="0.25">
      <c r="X50766" s="69"/>
      <c r="Y50766" s="69"/>
      <c r="Z50766" s="69"/>
      <c r="AA50766" s="69"/>
    </row>
    <row r="50767" spans="24:27" x14ac:dyDescent="0.25">
      <c r="X50767" s="69"/>
      <c r="Y50767" s="69"/>
      <c r="Z50767" s="69"/>
      <c r="AA50767" s="69"/>
    </row>
    <row r="50768" spans="24:27" x14ac:dyDescent="0.25">
      <c r="X50768" s="69"/>
      <c r="Y50768" s="69"/>
      <c r="Z50768" s="69"/>
      <c r="AA50768" s="69"/>
    </row>
    <row r="50769" spans="24:27" x14ac:dyDescent="0.25">
      <c r="X50769" s="69"/>
      <c r="Y50769" s="69"/>
      <c r="Z50769" s="69"/>
      <c r="AA50769" s="69"/>
    </row>
    <row r="50770" spans="24:27" x14ac:dyDescent="0.25">
      <c r="X50770" s="69"/>
      <c r="Y50770" s="69"/>
      <c r="Z50770" s="69"/>
      <c r="AA50770" s="69"/>
    </row>
    <row r="50771" spans="24:27" x14ac:dyDescent="0.25">
      <c r="X50771" s="69"/>
      <c r="Y50771" s="69"/>
      <c r="Z50771" s="69"/>
      <c r="AA50771" s="69"/>
    </row>
    <row r="50772" spans="24:27" x14ac:dyDescent="0.25">
      <c r="X50772" s="69"/>
      <c r="Y50772" s="69"/>
      <c r="Z50772" s="69"/>
      <c r="AA50772" s="69"/>
    </row>
    <row r="50773" spans="24:27" x14ac:dyDescent="0.25">
      <c r="X50773" s="69"/>
      <c r="Y50773" s="69"/>
      <c r="Z50773" s="69"/>
      <c r="AA50773" s="69"/>
    </row>
    <row r="50774" spans="24:27" x14ac:dyDescent="0.25">
      <c r="X50774" s="69"/>
      <c r="Y50774" s="69"/>
      <c r="Z50774" s="69"/>
      <c r="AA50774" s="69"/>
    </row>
    <row r="50775" spans="24:27" x14ac:dyDescent="0.25">
      <c r="X50775" s="69"/>
      <c r="Y50775" s="69"/>
      <c r="Z50775" s="69"/>
      <c r="AA50775" s="69"/>
    </row>
    <row r="50776" spans="24:27" x14ac:dyDescent="0.25">
      <c r="X50776" s="69"/>
      <c r="Y50776" s="69"/>
      <c r="Z50776" s="69"/>
      <c r="AA50776" s="69"/>
    </row>
    <row r="50777" spans="24:27" x14ac:dyDescent="0.25">
      <c r="X50777" s="69"/>
      <c r="Y50777" s="69"/>
      <c r="Z50777" s="69"/>
      <c r="AA50777" s="69"/>
    </row>
    <row r="50778" spans="24:27" x14ac:dyDescent="0.25">
      <c r="X50778" s="69"/>
      <c r="Y50778" s="69"/>
      <c r="Z50778" s="69"/>
      <c r="AA50778" s="69"/>
    </row>
    <row r="50779" spans="24:27" x14ac:dyDescent="0.25">
      <c r="X50779" s="69"/>
      <c r="Y50779" s="69"/>
      <c r="Z50779" s="69"/>
      <c r="AA50779" s="69"/>
    </row>
    <row r="50780" spans="24:27" x14ac:dyDescent="0.25">
      <c r="X50780" s="69"/>
      <c r="Y50780" s="69"/>
      <c r="Z50780" s="69"/>
      <c r="AA50780" s="69"/>
    </row>
    <row r="50781" spans="24:27" x14ac:dyDescent="0.25">
      <c r="X50781" s="69"/>
      <c r="Y50781" s="69"/>
      <c r="Z50781" s="69"/>
      <c r="AA50781" s="69"/>
    </row>
    <row r="50782" spans="24:27" x14ac:dyDescent="0.25">
      <c r="X50782" s="69"/>
      <c r="Y50782" s="69"/>
      <c r="Z50782" s="69"/>
      <c r="AA50782" s="69"/>
    </row>
    <row r="50783" spans="24:27" x14ac:dyDescent="0.25">
      <c r="X50783" s="69"/>
      <c r="Y50783" s="69"/>
      <c r="Z50783" s="69"/>
      <c r="AA50783" s="69"/>
    </row>
    <row r="50784" spans="24:27" x14ac:dyDescent="0.25">
      <c r="X50784" s="69"/>
      <c r="Y50784" s="69"/>
      <c r="Z50784" s="69"/>
      <c r="AA50784" s="69"/>
    </row>
    <row r="50785" spans="24:27" x14ac:dyDescent="0.25">
      <c r="X50785" s="69"/>
      <c r="Y50785" s="69"/>
      <c r="Z50785" s="69"/>
      <c r="AA50785" s="69"/>
    </row>
    <row r="50786" spans="24:27" x14ac:dyDescent="0.25">
      <c r="X50786" s="69"/>
      <c r="Y50786" s="69"/>
      <c r="Z50786" s="69"/>
      <c r="AA50786" s="69"/>
    </row>
    <row r="50787" spans="24:27" x14ac:dyDescent="0.25">
      <c r="X50787" s="69"/>
      <c r="Y50787" s="69"/>
      <c r="Z50787" s="69"/>
      <c r="AA50787" s="69"/>
    </row>
    <row r="50788" spans="24:27" x14ac:dyDescent="0.25">
      <c r="X50788" s="69"/>
      <c r="Y50788" s="69"/>
      <c r="Z50788" s="69"/>
      <c r="AA50788" s="69"/>
    </row>
    <row r="50789" spans="24:27" x14ac:dyDescent="0.25">
      <c r="X50789" s="69"/>
      <c r="Y50789" s="69"/>
      <c r="Z50789" s="69"/>
      <c r="AA50789" s="69"/>
    </row>
    <row r="50790" spans="24:27" x14ac:dyDescent="0.25">
      <c r="X50790" s="69"/>
      <c r="Y50790" s="69"/>
      <c r="Z50790" s="69"/>
      <c r="AA50790" s="69"/>
    </row>
    <row r="50791" spans="24:27" x14ac:dyDescent="0.25">
      <c r="X50791" s="69"/>
      <c r="Y50791" s="69"/>
      <c r="Z50791" s="69"/>
      <c r="AA50791" s="69"/>
    </row>
    <row r="50792" spans="24:27" x14ac:dyDescent="0.25">
      <c r="X50792" s="69"/>
      <c r="Y50792" s="69"/>
      <c r="Z50792" s="69"/>
      <c r="AA50792" s="69"/>
    </row>
    <row r="50793" spans="24:27" x14ac:dyDescent="0.25">
      <c r="X50793" s="69"/>
      <c r="Y50793" s="69"/>
      <c r="Z50793" s="69"/>
      <c r="AA50793" s="69"/>
    </row>
    <row r="50794" spans="24:27" x14ac:dyDescent="0.25">
      <c r="X50794" s="69"/>
      <c r="Y50794" s="69"/>
      <c r="Z50794" s="69"/>
      <c r="AA50794" s="69"/>
    </row>
    <row r="50795" spans="24:27" x14ac:dyDescent="0.25">
      <c r="X50795" s="69"/>
      <c r="Y50795" s="69"/>
      <c r="Z50795" s="69"/>
      <c r="AA50795" s="69"/>
    </row>
    <row r="50796" spans="24:27" x14ac:dyDescent="0.25">
      <c r="X50796" s="69"/>
      <c r="Y50796" s="69"/>
      <c r="Z50796" s="69"/>
      <c r="AA50796" s="69"/>
    </row>
    <row r="50797" spans="24:27" x14ac:dyDescent="0.25">
      <c r="X50797" s="69"/>
      <c r="Y50797" s="69"/>
      <c r="Z50797" s="69"/>
      <c r="AA50797" s="69"/>
    </row>
    <row r="50798" spans="24:27" x14ac:dyDescent="0.25">
      <c r="X50798" s="69"/>
      <c r="Y50798" s="69"/>
      <c r="Z50798" s="69"/>
      <c r="AA50798" s="69"/>
    </row>
    <row r="50799" spans="24:27" x14ac:dyDescent="0.25">
      <c r="X50799" s="69"/>
      <c r="Y50799" s="69"/>
      <c r="Z50799" s="69"/>
      <c r="AA50799" s="69"/>
    </row>
    <row r="50800" spans="24:27" x14ac:dyDescent="0.25">
      <c r="X50800" s="69"/>
      <c r="Y50800" s="69"/>
      <c r="Z50800" s="69"/>
      <c r="AA50800" s="69"/>
    </row>
    <row r="50801" spans="24:27" x14ac:dyDescent="0.25">
      <c r="X50801" s="69"/>
      <c r="Y50801" s="69"/>
      <c r="Z50801" s="69"/>
      <c r="AA50801" s="69"/>
    </row>
    <row r="50802" spans="24:27" x14ac:dyDescent="0.25">
      <c r="X50802" s="69"/>
      <c r="Y50802" s="69"/>
      <c r="Z50802" s="69"/>
      <c r="AA50802" s="69"/>
    </row>
    <row r="50803" spans="24:27" x14ac:dyDescent="0.25">
      <c r="X50803" s="69"/>
      <c r="Y50803" s="69"/>
      <c r="Z50803" s="69"/>
      <c r="AA50803" s="69"/>
    </row>
    <row r="50804" spans="24:27" x14ac:dyDescent="0.25">
      <c r="X50804" s="69"/>
      <c r="Y50804" s="69"/>
      <c r="Z50804" s="69"/>
      <c r="AA50804" s="69"/>
    </row>
    <row r="50805" spans="24:27" x14ac:dyDescent="0.25">
      <c r="X50805" s="69"/>
      <c r="Y50805" s="69"/>
      <c r="Z50805" s="69"/>
      <c r="AA50805" s="69"/>
    </row>
    <row r="50806" spans="24:27" x14ac:dyDescent="0.25">
      <c r="X50806" s="69"/>
      <c r="Y50806" s="69"/>
      <c r="Z50806" s="69"/>
      <c r="AA50806" s="69"/>
    </row>
    <row r="50807" spans="24:27" x14ac:dyDescent="0.25">
      <c r="X50807" s="69"/>
      <c r="Y50807" s="69"/>
      <c r="Z50807" s="69"/>
      <c r="AA50807" s="69"/>
    </row>
    <row r="50808" spans="24:27" x14ac:dyDescent="0.25">
      <c r="X50808" s="69"/>
      <c r="Y50808" s="69"/>
      <c r="Z50808" s="69"/>
      <c r="AA50808" s="69"/>
    </row>
    <row r="50809" spans="24:27" x14ac:dyDescent="0.25">
      <c r="X50809" s="69"/>
      <c r="Y50809" s="69"/>
      <c r="Z50809" s="69"/>
      <c r="AA50809" s="69"/>
    </row>
    <row r="50810" spans="24:27" x14ac:dyDescent="0.25">
      <c r="X50810" s="69"/>
      <c r="Y50810" s="69"/>
      <c r="Z50810" s="69"/>
      <c r="AA50810" s="69"/>
    </row>
    <row r="50811" spans="24:27" x14ac:dyDescent="0.25">
      <c r="X50811" s="69"/>
      <c r="Y50811" s="69"/>
      <c r="Z50811" s="69"/>
      <c r="AA50811" s="69"/>
    </row>
    <row r="50812" spans="24:27" x14ac:dyDescent="0.25">
      <c r="X50812" s="69"/>
      <c r="Y50812" s="69"/>
      <c r="Z50812" s="69"/>
      <c r="AA50812" s="69"/>
    </row>
    <row r="50813" spans="24:27" x14ac:dyDescent="0.25">
      <c r="X50813" s="69"/>
      <c r="Y50813" s="69"/>
      <c r="Z50813" s="69"/>
      <c r="AA50813" s="69"/>
    </row>
    <row r="50814" spans="24:27" x14ac:dyDescent="0.25">
      <c r="X50814" s="69"/>
      <c r="Y50814" s="69"/>
      <c r="Z50814" s="69"/>
      <c r="AA50814" s="69"/>
    </row>
    <row r="50815" spans="24:27" x14ac:dyDescent="0.25">
      <c r="X50815" s="69"/>
      <c r="Y50815" s="69"/>
      <c r="Z50815" s="69"/>
      <c r="AA50815" s="69"/>
    </row>
    <row r="50816" spans="24:27" x14ac:dyDescent="0.25">
      <c r="X50816" s="69"/>
      <c r="Y50816" s="69"/>
      <c r="Z50816" s="69"/>
      <c r="AA50816" s="69"/>
    </row>
    <row r="50817" spans="24:27" x14ac:dyDescent="0.25">
      <c r="X50817" s="69"/>
      <c r="Y50817" s="69"/>
      <c r="Z50817" s="69"/>
      <c r="AA50817" s="69"/>
    </row>
    <row r="50818" spans="24:27" x14ac:dyDescent="0.25">
      <c r="X50818" s="69"/>
      <c r="Y50818" s="69"/>
      <c r="Z50818" s="69"/>
      <c r="AA50818" s="69"/>
    </row>
    <row r="50819" spans="24:27" x14ac:dyDescent="0.25">
      <c r="X50819" s="69"/>
      <c r="Y50819" s="69"/>
      <c r="Z50819" s="69"/>
      <c r="AA50819" s="69"/>
    </row>
    <row r="50820" spans="24:27" x14ac:dyDescent="0.25">
      <c r="X50820" s="69"/>
      <c r="Y50820" s="69"/>
      <c r="Z50820" s="69"/>
      <c r="AA50820" s="69"/>
    </row>
    <row r="50821" spans="24:27" x14ac:dyDescent="0.25">
      <c r="X50821" s="69"/>
      <c r="Y50821" s="69"/>
      <c r="Z50821" s="69"/>
      <c r="AA50821" s="69"/>
    </row>
    <row r="50822" spans="24:27" x14ac:dyDescent="0.25">
      <c r="X50822" s="69"/>
      <c r="Y50822" s="69"/>
      <c r="Z50822" s="69"/>
      <c r="AA50822" s="69"/>
    </row>
    <row r="50823" spans="24:27" x14ac:dyDescent="0.25">
      <c r="X50823" s="69"/>
      <c r="Y50823" s="69"/>
      <c r="Z50823" s="69"/>
      <c r="AA50823" s="69"/>
    </row>
    <row r="50824" spans="24:27" x14ac:dyDescent="0.25">
      <c r="X50824" s="69"/>
      <c r="Y50824" s="69"/>
      <c r="Z50824" s="69"/>
      <c r="AA50824" s="69"/>
    </row>
    <row r="50825" spans="24:27" x14ac:dyDescent="0.25">
      <c r="X50825" s="69"/>
      <c r="Y50825" s="69"/>
      <c r="Z50825" s="69"/>
      <c r="AA50825" s="69"/>
    </row>
    <row r="50826" spans="24:27" x14ac:dyDescent="0.25">
      <c r="X50826" s="69"/>
      <c r="Y50826" s="69"/>
      <c r="Z50826" s="69"/>
      <c r="AA50826" s="69"/>
    </row>
    <row r="50827" spans="24:27" x14ac:dyDescent="0.25">
      <c r="X50827" s="69"/>
      <c r="Y50827" s="69"/>
      <c r="Z50827" s="69"/>
      <c r="AA50827" s="69"/>
    </row>
    <row r="50828" spans="24:27" x14ac:dyDescent="0.25">
      <c r="X50828" s="69"/>
      <c r="Y50828" s="69"/>
      <c r="Z50828" s="69"/>
      <c r="AA50828" s="69"/>
    </row>
    <row r="50829" spans="24:27" x14ac:dyDescent="0.25">
      <c r="X50829" s="69"/>
      <c r="Y50829" s="69"/>
      <c r="Z50829" s="69"/>
      <c r="AA50829" s="69"/>
    </row>
    <row r="50830" spans="24:27" x14ac:dyDescent="0.25">
      <c r="X50830" s="69"/>
      <c r="Y50830" s="69"/>
      <c r="Z50830" s="69"/>
      <c r="AA50830" s="69"/>
    </row>
    <row r="50831" spans="24:27" x14ac:dyDescent="0.25">
      <c r="X50831" s="69"/>
      <c r="Y50831" s="69"/>
      <c r="Z50831" s="69"/>
      <c r="AA50831" s="69"/>
    </row>
    <row r="50832" spans="24:27" x14ac:dyDescent="0.25">
      <c r="X50832" s="69"/>
      <c r="Y50832" s="69"/>
      <c r="Z50832" s="69"/>
      <c r="AA50832" s="69"/>
    </row>
    <row r="50833" spans="24:27" x14ac:dyDescent="0.25">
      <c r="X50833" s="69"/>
      <c r="Y50833" s="69"/>
      <c r="Z50833" s="69"/>
      <c r="AA50833" s="69"/>
    </row>
    <row r="50834" spans="24:27" x14ac:dyDescent="0.25">
      <c r="X50834" s="69"/>
      <c r="Y50834" s="69"/>
      <c r="Z50834" s="69"/>
      <c r="AA50834" s="69"/>
    </row>
    <row r="50835" spans="24:27" x14ac:dyDescent="0.25">
      <c r="X50835" s="69"/>
      <c r="Y50835" s="69"/>
      <c r="Z50835" s="69"/>
      <c r="AA50835" s="69"/>
    </row>
    <row r="50836" spans="24:27" x14ac:dyDescent="0.25">
      <c r="X50836" s="69"/>
      <c r="Y50836" s="69"/>
      <c r="Z50836" s="69"/>
      <c r="AA50836" s="69"/>
    </row>
    <row r="50837" spans="24:27" x14ac:dyDescent="0.25">
      <c r="X50837" s="69"/>
      <c r="Y50837" s="69"/>
      <c r="Z50837" s="69"/>
      <c r="AA50837" s="69"/>
    </row>
    <row r="50838" spans="24:27" x14ac:dyDescent="0.25">
      <c r="X50838" s="69"/>
      <c r="Y50838" s="69"/>
      <c r="Z50838" s="69"/>
      <c r="AA50838" s="69"/>
    </row>
    <row r="50839" spans="24:27" x14ac:dyDescent="0.25">
      <c r="X50839" s="69"/>
      <c r="Y50839" s="69"/>
      <c r="Z50839" s="69"/>
      <c r="AA50839" s="69"/>
    </row>
    <row r="50840" spans="24:27" x14ac:dyDescent="0.25">
      <c r="X50840" s="69"/>
      <c r="Y50840" s="69"/>
      <c r="Z50840" s="69"/>
      <c r="AA50840" s="69"/>
    </row>
    <row r="50841" spans="24:27" x14ac:dyDescent="0.25">
      <c r="X50841" s="69"/>
      <c r="Y50841" s="69"/>
      <c r="Z50841" s="69"/>
      <c r="AA50841" s="69"/>
    </row>
    <row r="50842" spans="24:27" x14ac:dyDescent="0.25">
      <c r="X50842" s="69"/>
      <c r="Y50842" s="69"/>
      <c r="Z50842" s="69"/>
      <c r="AA50842" s="69"/>
    </row>
    <row r="50843" spans="24:27" x14ac:dyDescent="0.25">
      <c r="X50843" s="69"/>
      <c r="Y50843" s="69"/>
      <c r="Z50843" s="69"/>
      <c r="AA50843" s="69"/>
    </row>
    <row r="50844" spans="24:27" x14ac:dyDescent="0.25">
      <c r="X50844" s="69"/>
      <c r="Y50844" s="69"/>
      <c r="Z50844" s="69"/>
      <c r="AA50844" s="69"/>
    </row>
    <row r="50845" spans="24:27" x14ac:dyDescent="0.25">
      <c r="X50845" s="69"/>
      <c r="Y50845" s="69"/>
      <c r="Z50845" s="69"/>
      <c r="AA50845" s="69"/>
    </row>
    <row r="50846" spans="24:27" x14ac:dyDescent="0.25">
      <c r="X50846" s="69"/>
      <c r="Y50846" s="69"/>
      <c r="Z50846" s="69"/>
      <c r="AA50846" s="69"/>
    </row>
    <row r="50847" spans="24:27" x14ac:dyDescent="0.25">
      <c r="X50847" s="69"/>
      <c r="Y50847" s="69"/>
      <c r="Z50847" s="69"/>
      <c r="AA50847" s="69"/>
    </row>
    <row r="50848" spans="24:27" x14ac:dyDescent="0.25">
      <c r="X50848" s="69"/>
      <c r="Y50848" s="69"/>
      <c r="Z50848" s="69"/>
      <c r="AA50848" s="69"/>
    </row>
    <row r="50849" spans="24:27" x14ac:dyDescent="0.25">
      <c r="X50849" s="69"/>
      <c r="Y50849" s="69"/>
      <c r="Z50849" s="69"/>
      <c r="AA50849" s="69"/>
    </row>
    <row r="50850" spans="24:27" x14ac:dyDescent="0.25">
      <c r="X50850" s="69"/>
      <c r="Y50850" s="69"/>
      <c r="Z50850" s="69"/>
      <c r="AA50850" s="69"/>
    </row>
    <row r="50851" spans="24:27" x14ac:dyDescent="0.25">
      <c r="X50851" s="69"/>
      <c r="Y50851" s="69"/>
      <c r="Z50851" s="69"/>
      <c r="AA50851" s="69"/>
    </row>
    <row r="50852" spans="24:27" x14ac:dyDescent="0.25">
      <c r="X50852" s="69"/>
      <c r="Y50852" s="69"/>
      <c r="Z50852" s="69"/>
      <c r="AA50852" s="69"/>
    </row>
    <row r="50853" spans="24:27" x14ac:dyDescent="0.25">
      <c r="X50853" s="69"/>
      <c r="Y50853" s="69"/>
      <c r="Z50853" s="69"/>
      <c r="AA50853" s="69"/>
    </row>
    <row r="50854" spans="24:27" x14ac:dyDescent="0.25">
      <c r="X50854" s="69"/>
      <c r="Y50854" s="69"/>
      <c r="Z50854" s="69"/>
      <c r="AA50854" s="69"/>
    </row>
    <row r="50855" spans="24:27" x14ac:dyDescent="0.25">
      <c r="X50855" s="69"/>
      <c r="Y50855" s="69"/>
      <c r="Z50855" s="69"/>
      <c r="AA50855" s="69"/>
    </row>
    <row r="50856" spans="24:27" x14ac:dyDescent="0.25">
      <c r="X50856" s="69"/>
      <c r="Y50856" s="69"/>
      <c r="Z50856" s="69"/>
      <c r="AA50856" s="69"/>
    </row>
    <row r="50857" spans="24:27" x14ac:dyDescent="0.25">
      <c r="X50857" s="69"/>
      <c r="Y50857" s="69"/>
      <c r="Z50857" s="69"/>
      <c r="AA50857" s="69"/>
    </row>
    <row r="50858" spans="24:27" x14ac:dyDescent="0.25">
      <c r="X50858" s="69"/>
      <c r="Y50858" s="69"/>
      <c r="Z50858" s="69"/>
      <c r="AA50858" s="69"/>
    </row>
    <row r="50859" spans="24:27" x14ac:dyDescent="0.25">
      <c r="X50859" s="69"/>
      <c r="Y50859" s="69"/>
      <c r="Z50859" s="69"/>
      <c r="AA50859" s="69"/>
    </row>
    <row r="50860" spans="24:27" x14ac:dyDescent="0.25">
      <c r="X50860" s="69"/>
      <c r="Y50860" s="69"/>
      <c r="Z50860" s="69"/>
      <c r="AA50860" s="69"/>
    </row>
    <row r="50861" spans="24:27" x14ac:dyDescent="0.25">
      <c r="X50861" s="69"/>
      <c r="Y50861" s="69"/>
      <c r="Z50861" s="69"/>
      <c r="AA50861" s="69"/>
    </row>
    <row r="50862" spans="24:27" x14ac:dyDescent="0.25">
      <c r="X50862" s="69"/>
      <c r="Y50862" s="69"/>
      <c r="Z50862" s="69"/>
      <c r="AA50862" s="69"/>
    </row>
    <row r="50863" spans="24:27" x14ac:dyDescent="0.25">
      <c r="X50863" s="69"/>
      <c r="Y50863" s="69"/>
      <c r="Z50863" s="69"/>
      <c r="AA50863" s="69"/>
    </row>
    <row r="50864" spans="24:27" x14ac:dyDescent="0.25">
      <c r="X50864" s="69"/>
      <c r="Y50864" s="69"/>
      <c r="Z50864" s="69"/>
      <c r="AA50864" s="69"/>
    </row>
    <row r="50865" spans="24:27" x14ac:dyDescent="0.25">
      <c r="X50865" s="69"/>
      <c r="Y50865" s="69"/>
      <c r="Z50865" s="69"/>
      <c r="AA50865" s="69"/>
    </row>
    <row r="50866" spans="24:27" x14ac:dyDescent="0.25">
      <c r="X50866" s="69"/>
      <c r="Y50866" s="69"/>
      <c r="Z50866" s="69"/>
      <c r="AA50866" s="69"/>
    </row>
    <row r="50867" spans="24:27" x14ac:dyDescent="0.25">
      <c r="X50867" s="69"/>
      <c r="Y50867" s="69"/>
      <c r="Z50867" s="69"/>
      <c r="AA50867" s="69"/>
    </row>
    <row r="50868" spans="24:27" x14ac:dyDescent="0.25">
      <c r="X50868" s="69"/>
      <c r="Y50868" s="69"/>
      <c r="Z50868" s="69"/>
      <c r="AA50868" s="69"/>
    </row>
    <row r="50869" spans="24:27" x14ac:dyDescent="0.25">
      <c r="X50869" s="69"/>
      <c r="Y50869" s="69"/>
      <c r="Z50869" s="69"/>
      <c r="AA50869" s="69"/>
    </row>
    <row r="50870" spans="24:27" x14ac:dyDescent="0.25">
      <c r="X50870" s="69"/>
      <c r="Y50870" s="69"/>
      <c r="Z50870" s="69"/>
      <c r="AA50870" s="69"/>
    </row>
    <row r="50871" spans="24:27" x14ac:dyDescent="0.25">
      <c r="X50871" s="69"/>
      <c r="Y50871" s="69"/>
      <c r="Z50871" s="69"/>
      <c r="AA50871" s="69"/>
    </row>
    <row r="50872" spans="24:27" x14ac:dyDescent="0.25">
      <c r="X50872" s="69"/>
      <c r="Y50872" s="69"/>
      <c r="Z50872" s="69"/>
      <c r="AA50872" s="69"/>
    </row>
    <row r="50873" spans="24:27" x14ac:dyDescent="0.25">
      <c r="X50873" s="69"/>
      <c r="Y50873" s="69"/>
      <c r="Z50873" s="69"/>
      <c r="AA50873" s="69"/>
    </row>
    <row r="50874" spans="24:27" x14ac:dyDescent="0.25">
      <c r="X50874" s="69"/>
      <c r="Y50874" s="69"/>
      <c r="Z50874" s="69"/>
      <c r="AA50874" s="69"/>
    </row>
    <row r="50875" spans="24:27" x14ac:dyDescent="0.25">
      <c r="X50875" s="69"/>
      <c r="Y50875" s="69"/>
      <c r="Z50875" s="69"/>
      <c r="AA50875" s="69"/>
    </row>
    <row r="50876" spans="24:27" x14ac:dyDescent="0.25">
      <c r="X50876" s="69"/>
      <c r="Y50876" s="69"/>
      <c r="Z50876" s="69"/>
      <c r="AA50876" s="69"/>
    </row>
    <row r="50877" spans="24:27" x14ac:dyDescent="0.25">
      <c r="X50877" s="69"/>
      <c r="Y50877" s="69"/>
      <c r="Z50877" s="69"/>
      <c r="AA50877" s="69"/>
    </row>
    <row r="50878" spans="24:27" x14ac:dyDescent="0.25">
      <c r="X50878" s="69"/>
      <c r="Y50878" s="69"/>
      <c r="Z50878" s="69"/>
      <c r="AA50878" s="69"/>
    </row>
    <row r="50879" spans="24:27" x14ac:dyDescent="0.25">
      <c r="X50879" s="69"/>
      <c r="Y50879" s="69"/>
      <c r="Z50879" s="69"/>
      <c r="AA50879" s="69"/>
    </row>
    <row r="50880" spans="24:27" x14ac:dyDescent="0.25">
      <c r="X50880" s="69"/>
      <c r="Y50880" s="69"/>
      <c r="Z50880" s="69"/>
      <c r="AA50880" s="69"/>
    </row>
    <row r="50881" spans="24:27" x14ac:dyDescent="0.25">
      <c r="X50881" s="69"/>
      <c r="Y50881" s="69"/>
      <c r="Z50881" s="69"/>
      <c r="AA50881" s="69"/>
    </row>
    <row r="50882" spans="24:27" x14ac:dyDescent="0.25">
      <c r="X50882" s="69"/>
      <c r="Y50882" s="69"/>
      <c r="Z50882" s="69"/>
      <c r="AA50882" s="69"/>
    </row>
    <row r="50883" spans="24:27" x14ac:dyDescent="0.25">
      <c r="X50883" s="69"/>
      <c r="Y50883" s="69"/>
      <c r="Z50883" s="69"/>
      <c r="AA50883" s="69"/>
    </row>
    <row r="50884" spans="24:27" x14ac:dyDescent="0.25">
      <c r="X50884" s="69"/>
      <c r="Y50884" s="69"/>
      <c r="Z50884" s="69"/>
      <c r="AA50884" s="69"/>
    </row>
    <row r="50885" spans="24:27" x14ac:dyDescent="0.25">
      <c r="X50885" s="69"/>
      <c r="Y50885" s="69"/>
      <c r="Z50885" s="69"/>
      <c r="AA50885" s="69"/>
    </row>
    <row r="50886" spans="24:27" x14ac:dyDescent="0.25">
      <c r="X50886" s="69"/>
      <c r="Y50886" s="69"/>
      <c r="Z50886" s="69"/>
      <c r="AA50886" s="69"/>
    </row>
    <row r="50887" spans="24:27" x14ac:dyDescent="0.25">
      <c r="X50887" s="69"/>
      <c r="Y50887" s="69"/>
      <c r="Z50887" s="69"/>
      <c r="AA50887" s="69"/>
    </row>
    <row r="50888" spans="24:27" x14ac:dyDescent="0.25">
      <c r="X50888" s="69"/>
      <c r="Y50888" s="69"/>
      <c r="Z50888" s="69"/>
      <c r="AA50888" s="69"/>
    </row>
    <row r="50889" spans="24:27" x14ac:dyDescent="0.25">
      <c r="X50889" s="69"/>
      <c r="Y50889" s="69"/>
      <c r="Z50889" s="69"/>
      <c r="AA50889" s="69"/>
    </row>
    <row r="50890" spans="24:27" x14ac:dyDescent="0.25">
      <c r="X50890" s="69"/>
      <c r="Y50890" s="69"/>
      <c r="Z50890" s="69"/>
      <c r="AA50890" s="69"/>
    </row>
    <row r="50891" spans="24:27" x14ac:dyDescent="0.25">
      <c r="X50891" s="69"/>
      <c r="Y50891" s="69"/>
      <c r="Z50891" s="69"/>
      <c r="AA50891" s="69"/>
    </row>
    <row r="50892" spans="24:27" x14ac:dyDescent="0.25">
      <c r="X50892" s="69"/>
      <c r="Y50892" s="69"/>
      <c r="Z50892" s="69"/>
      <c r="AA50892" s="69"/>
    </row>
    <row r="50893" spans="24:27" x14ac:dyDescent="0.25">
      <c r="X50893" s="69"/>
      <c r="Y50893" s="69"/>
      <c r="Z50893" s="69"/>
      <c r="AA50893" s="69"/>
    </row>
    <row r="50894" spans="24:27" x14ac:dyDescent="0.25">
      <c r="X50894" s="69"/>
      <c r="Y50894" s="69"/>
      <c r="Z50894" s="69"/>
      <c r="AA50894" s="69"/>
    </row>
    <row r="50895" spans="24:27" x14ac:dyDescent="0.25">
      <c r="X50895" s="69"/>
      <c r="Y50895" s="69"/>
      <c r="Z50895" s="69"/>
      <c r="AA50895" s="69"/>
    </row>
    <row r="50896" spans="24:27" x14ac:dyDescent="0.25">
      <c r="X50896" s="69"/>
      <c r="Y50896" s="69"/>
      <c r="Z50896" s="69"/>
      <c r="AA50896" s="69"/>
    </row>
    <row r="50897" spans="24:27" x14ac:dyDescent="0.25">
      <c r="X50897" s="69"/>
      <c r="Y50897" s="69"/>
      <c r="Z50897" s="69"/>
      <c r="AA50897" s="69"/>
    </row>
    <row r="50898" spans="24:27" x14ac:dyDescent="0.25">
      <c r="X50898" s="69"/>
      <c r="Y50898" s="69"/>
      <c r="Z50898" s="69"/>
      <c r="AA50898" s="69"/>
    </row>
    <row r="50899" spans="24:27" x14ac:dyDescent="0.25">
      <c r="X50899" s="69"/>
      <c r="Y50899" s="69"/>
      <c r="Z50899" s="69"/>
      <c r="AA50899" s="69"/>
    </row>
    <row r="50900" spans="24:27" x14ac:dyDescent="0.25">
      <c r="X50900" s="69"/>
      <c r="Y50900" s="69"/>
      <c r="Z50900" s="69"/>
      <c r="AA50900" s="69"/>
    </row>
    <row r="50901" spans="24:27" x14ac:dyDescent="0.25">
      <c r="X50901" s="69"/>
      <c r="Y50901" s="69"/>
      <c r="Z50901" s="69"/>
      <c r="AA50901" s="69"/>
    </row>
    <row r="50902" spans="24:27" x14ac:dyDescent="0.25">
      <c r="X50902" s="69"/>
      <c r="Y50902" s="69"/>
      <c r="Z50902" s="69"/>
      <c r="AA50902" s="69"/>
    </row>
    <row r="50903" spans="24:27" x14ac:dyDescent="0.25">
      <c r="X50903" s="69"/>
      <c r="Y50903" s="69"/>
      <c r="Z50903" s="69"/>
      <c r="AA50903" s="69"/>
    </row>
    <row r="50904" spans="24:27" x14ac:dyDescent="0.25">
      <c r="X50904" s="69"/>
      <c r="Y50904" s="69"/>
      <c r="Z50904" s="69"/>
      <c r="AA50904" s="69"/>
    </row>
    <row r="50905" spans="24:27" x14ac:dyDescent="0.25">
      <c r="X50905" s="69"/>
      <c r="Y50905" s="69"/>
      <c r="Z50905" s="69"/>
      <c r="AA50905" s="69"/>
    </row>
    <row r="50906" spans="24:27" x14ac:dyDescent="0.25">
      <c r="X50906" s="69"/>
      <c r="Y50906" s="69"/>
      <c r="Z50906" s="69"/>
      <c r="AA50906" s="69"/>
    </row>
    <row r="50907" spans="24:27" x14ac:dyDescent="0.25">
      <c r="X50907" s="69"/>
      <c r="Y50907" s="69"/>
      <c r="Z50907" s="69"/>
      <c r="AA50907" s="69"/>
    </row>
    <row r="50908" spans="24:27" x14ac:dyDescent="0.25">
      <c r="X50908" s="69"/>
      <c r="Y50908" s="69"/>
      <c r="Z50908" s="69"/>
      <c r="AA50908" s="69"/>
    </row>
    <row r="50909" spans="24:27" x14ac:dyDescent="0.25">
      <c r="X50909" s="69"/>
      <c r="Y50909" s="69"/>
      <c r="Z50909" s="69"/>
      <c r="AA50909" s="69"/>
    </row>
    <row r="50910" spans="24:27" x14ac:dyDescent="0.25">
      <c r="X50910" s="69"/>
      <c r="Y50910" s="69"/>
      <c r="Z50910" s="69"/>
      <c r="AA50910" s="69"/>
    </row>
    <row r="50911" spans="24:27" x14ac:dyDescent="0.25">
      <c r="X50911" s="69"/>
      <c r="Y50911" s="69"/>
      <c r="Z50911" s="69"/>
      <c r="AA50911" s="69"/>
    </row>
    <row r="50912" spans="24:27" x14ac:dyDescent="0.25">
      <c r="X50912" s="69"/>
      <c r="Y50912" s="69"/>
      <c r="Z50912" s="69"/>
      <c r="AA50912" s="69"/>
    </row>
    <row r="50913" spans="24:27" x14ac:dyDescent="0.25">
      <c r="X50913" s="69"/>
      <c r="Y50913" s="69"/>
      <c r="Z50913" s="69"/>
      <c r="AA50913" s="69"/>
    </row>
    <row r="50914" spans="24:27" x14ac:dyDescent="0.25">
      <c r="X50914" s="69"/>
      <c r="Y50914" s="69"/>
      <c r="Z50914" s="69"/>
      <c r="AA50914" s="69"/>
    </row>
    <row r="50915" spans="24:27" x14ac:dyDescent="0.25">
      <c r="X50915" s="69"/>
      <c r="Y50915" s="69"/>
      <c r="Z50915" s="69"/>
      <c r="AA50915" s="69"/>
    </row>
    <row r="50916" spans="24:27" x14ac:dyDescent="0.25">
      <c r="X50916" s="69"/>
      <c r="Y50916" s="69"/>
      <c r="Z50916" s="69"/>
      <c r="AA50916" s="69"/>
    </row>
    <row r="50917" spans="24:27" x14ac:dyDescent="0.25">
      <c r="X50917" s="69"/>
      <c r="Y50917" s="69"/>
      <c r="Z50917" s="69"/>
      <c r="AA50917" s="69"/>
    </row>
    <row r="50918" spans="24:27" x14ac:dyDescent="0.25">
      <c r="X50918" s="69"/>
      <c r="Y50918" s="69"/>
      <c r="Z50918" s="69"/>
      <c r="AA50918" s="69"/>
    </row>
    <row r="50919" spans="24:27" x14ac:dyDescent="0.25">
      <c r="X50919" s="69"/>
      <c r="Y50919" s="69"/>
      <c r="Z50919" s="69"/>
      <c r="AA50919" s="69"/>
    </row>
    <row r="50920" spans="24:27" x14ac:dyDescent="0.25">
      <c r="X50920" s="69"/>
      <c r="Y50920" s="69"/>
      <c r="Z50920" s="69"/>
      <c r="AA50920" s="69"/>
    </row>
    <row r="50921" spans="24:27" x14ac:dyDescent="0.25">
      <c r="X50921" s="69"/>
      <c r="Y50921" s="69"/>
      <c r="Z50921" s="69"/>
      <c r="AA50921" s="69"/>
    </row>
    <row r="50922" spans="24:27" x14ac:dyDescent="0.25">
      <c r="X50922" s="69"/>
      <c r="Y50922" s="69"/>
      <c r="Z50922" s="69"/>
      <c r="AA50922" s="69"/>
    </row>
    <row r="50923" spans="24:27" x14ac:dyDescent="0.25">
      <c r="X50923" s="69"/>
      <c r="Y50923" s="69"/>
      <c r="Z50923" s="69"/>
      <c r="AA50923" s="69"/>
    </row>
    <row r="50924" spans="24:27" x14ac:dyDescent="0.25">
      <c r="X50924" s="69"/>
      <c r="Y50924" s="69"/>
      <c r="Z50924" s="69"/>
      <c r="AA50924" s="69"/>
    </row>
    <row r="50925" spans="24:27" x14ac:dyDescent="0.25">
      <c r="X50925" s="69"/>
      <c r="Y50925" s="69"/>
      <c r="Z50925" s="69"/>
      <c r="AA50925" s="69"/>
    </row>
    <row r="50926" spans="24:27" x14ac:dyDescent="0.25">
      <c r="X50926" s="69"/>
      <c r="Y50926" s="69"/>
      <c r="Z50926" s="69"/>
      <c r="AA50926" s="69"/>
    </row>
    <row r="50927" spans="24:27" x14ac:dyDescent="0.25">
      <c r="X50927" s="69"/>
      <c r="Y50927" s="69"/>
      <c r="Z50927" s="69"/>
      <c r="AA50927" s="69"/>
    </row>
    <row r="50928" spans="24:27" x14ac:dyDescent="0.25">
      <c r="X50928" s="69"/>
      <c r="Y50928" s="69"/>
      <c r="Z50928" s="69"/>
      <c r="AA50928" s="69"/>
    </row>
    <row r="50929" spans="24:27" x14ac:dyDescent="0.25">
      <c r="X50929" s="69"/>
      <c r="Y50929" s="69"/>
      <c r="Z50929" s="69"/>
      <c r="AA50929" s="69"/>
    </row>
    <row r="50930" spans="24:27" x14ac:dyDescent="0.25">
      <c r="X50930" s="69"/>
      <c r="Y50930" s="69"/>
      <c r="Z50930" s="69"/>
      <c r="AA50930" s="69"/>
    </row>
    <row r="50931" spans="24:27" x14ac:dyDescent="0.25">
      <c r="X50931" s="69"/>
      <c r="Y50931" s="69"/>
      <c r="Z50931" s="69"/>
      <c r="AA50931" s="69"/>
    </row>
    <row r="50932" spans="24:27" x14ac:dyDescent="0.25">
      <c r="X50932" s="69"/>
      <c r="Y50932" s="69"/>
      <c r="Z50932" s="69"/>
      <c r="AA50932" s="69"/>
    </row>
    <row r="50933" spans="24:27" x14ac:dyDescent="0.25">
      <c r="X50933" s="69"/>
      <c r="Y50933" s="69"/>
      <c r="Z50933" s="69"/>
      <c r="AA50933" s="69"/>
    </row>
    <row r="50934" spans="24:27" x14ac:dyDescent="0.25">
      <c r="X50934" s="69"/>
      <c r="Y50934" s="69"/>
      <c r="Z50934" s="69"/>
      <c r="AA50934" s="69"/>
    </row>
    <row r="50935" spans="24:27" x14ac:dyDescent="0.25">
      <c r="X50935" s="69"/>
      <c r="Y50935" s="69"/>
      <c r="Z50935" s="69"/>
      <c r="AA50935" s="69"/>
    </row>
    <row r="50936" spans="24:27" x14ac:dyDescent="0.25">
      <c r="X50936" s="69"/>
      <c r="Y50936" s="69"/>
      <c r="Z50936" s="69"/>
      <c r="AA50936" s="69"/>
    </row>
    <row r="50937" spans="24:27" x14ac:dyDescent="0.25">
      <c r="X50937" s="69"/>
      <c r="Y50937" s="69"/>
      <c r="Z50937" s="69"/>
      <c r="AA50937" s="69"/>
    </row>
    <row r="50938" spans="24:27" x14ac:dyDescent="0.25">
      <c r="X50938" s="69"/>
      <c r="Y50938" s="69"/>
      <c r="Z50938" s="69"/>
      <c r="AA50938" s="69"/>
    </row>
    <row r="50939" spans="24:27" x14ac:dyDescent="0.25">
      <c r="X50939" s="69"/>
      <c r="Y50939" s="69"/>
      <c r="Z50939" s="69"/>
      <c r="AA50939" s="69"/>
    </row>
    <row r="50940" spans="24:27" x14ac:dyDescent="0.25">
      <c r="X50940" s="69"/>
      <c r="Y50940" s="69"/>
      <c r="Z50940" s="69"/>
      <c r="AA50940" s="69"/>
    </row>
    <row r="50941" spans="24:27" x14ac:dyDescent="0.25">
      <c r="X50941" s="69"/>
      <c r="Y50941" s="69"/>
      <c r="Z50941" s="69"/>
      <c r="AA50941" s="69"/>
    </row>
    <row r="50942" spans="24:27" x14ac:dyDescent="0.25">
      <c r="X50942" s="69"/>
      <c r="Y50942" s="69"/>
      <c r="Z50942" s="69"/>
      <c r="AA50942" s="69"/>
    </row>
    <row r="50943" spans="24:27" x14ac:dyDescent="0.25">
      <c r="X50943" s="69"/>
      <c r="Y50943" s="69"/>
      <c r="Z50943" s="69"/>
      <c r="AA50943" s="69"/>
    </row>
    <row r="50944" spans="24:27" x14ac:dyDescent="0.25">
      <c r="X50944" s="69"/>
      <c r="Y50944" s="69"/>
      <c r="Z50944" s="69"/>
      <c r="AA50944" s="69"/>
    </row>
    <row r="50945" spans="24:27" x14ac:dyDescent="0.25">
      <c r="X50945" s="69"/>
      <c r="Y50945" s="69"/>
      <c r="Z50945" s="69"/>
      <c r="AA50945" s="69"/>
    </row>
    <row r="50946" spans="24:27" x14ac:dyDescent="0.25">
      <c r="X50946" s="69"/>
      <c r="Y50946" s="69"/>
      <c r="Z50946" s="69"/>
      <c r="AA50946" s="69"/>
    </row>
    <row r="50947" spans="24:27" x14ac:dyDescent="0.25">
      <c r="X50947" s="69"/>
      <c r="Y50947" s="69"/>
      <c r="Z50947" s="69"/>
      <c r="AA50947" s="69"/>
    </row>
    <row r="50948" spans="24:27" x14ac:dyDescent="0.25">
      <c r="X50948" s="69"/>
      <c r="Y50948" s="69"/>
      <c r="Z50948" s="69"/>
      <c r="AA50948" s="69"/>
    </row>
    <row r="50949" spans="24:27" x14ac:dyDescent="0.25">
      <c r="X50949" s="69"/>
      <c r="Y50949" s="69"/>
      <c r="Z50949" s="69"/>
      <c r="AA50949" s="69"/>
    </row>
    <row r="50950" spans="24:27" x14ac:dyDescent="0.25">
      <c r="X50950" s="69"/>
      <c r="Y50950" s="69"/>
      <c r="Z50950" s="69"/>
      <c r="AA50950" s="69"/>
    </row>
    <row r="50951" spans="24:27" x14ac:dyDescent="0.25">
      <c r="X50951" s="69"/>
      <c r="Y50951" s="69"/>
      <c r="Z50951" s="69"/>
      <c r="AA50951" s="69"/>
    </row>
    <row r="50952" spans="24:27" x14ac:dyDescent="0.25">
      <c r="X50952" s="69"/>
      <c r="Y50952" s="69"/>
      <c r="Z50952" s="69"/>
      <c r="AA50952" s="69"/>
    </row>
    <row r="50953" spans="24:27" x14ac:dyDescent="0.25">
      <c r="X50953" s="69"/>
      <c r="Y50953" s="69"/>
      <c r="Z50953" s="69"/>
      <c r="AA50953" s="69"/>
    </row>
    <row r="50954" spans="24:27" x14ac:dyDescent="0.25">
      <c r="X50954" s="69"/>
      <c r="Y50954" s="69"/>
      <c r="Z50954" s="69"/>
      <c r="AA50954" s="69"/>
    </row>
    <row r="50955" spans="24:27" x14ac:dyDescent="0.25">
      <c r="X50955" s="69"/>
      <c r="Y50955" s="69"/>
      <c r="Z50955" s="69"/>
      <c r="AA50955" s="69"/>
    </row>
    <row r="50956" spans="24:27" x14ac:dyDescent="0.25">
      <c r="X50956" s="69"/>
      <c r="Y50956" s="69"/>
      <c r="Z50956" s="69"/>
      <c r="AA50956" s="69"/>
    </row>
    <row r="50957" spans="24:27" x14ac:dyDescent="0.25">
      <c r="X50957" s="69"/>
      <c r="Y50957" s="69"/>
      <c r="Z50957" s="69"/>
      <c r="AA50957" s="69"/>
    </row>
    <row r="50958" spans="24:27" x14ac:dyDescent="0.25">
      <c r="X50958" s="69"/>
      <c r="Y50958" s="69"/>
      <c r="Z50958" s="69"/>
      <c r="AA50958" s="69"/>
    </row>
    <row r="50959" spans="24:27" x14ac:dyDescent="0.25">
      <c r="X50959" s="69"/>
      <c r="Y50959" s="69"/>
      <c r="Z50959" s="69"/>
      <c r="AA50959" s="69"/>
    </row>
    <row r="50960" spans="24:27" x14ac:dyDescent="0.25">
      <c r="X50960" s="69"/>
      <c r="Y50960" s="69"/>
      <c r="Z50960" s="69"/>
      <c r="AA50960" s="69"/>
    </row>
    <row r="50961" spans="24:27" x14ac:dyDescent="0.25">
      <c r="X50961" s="69"/>
      <c r="Y50961" s="69"/>
      <c r="Z50961" s="69"/>
      <c r="AA50961" s="69"/>
    </row>
    <row r="50962" spans="24:27" x14ac:dyDescent="0.25">
      <c r="X50962" s="69"/>
      <c r="Y50962" s="69"/>
      <c r="Z50962" s="69"/>
      <c r="AA50962" s="69"/>
    </row>
    <row r="50963" spans="24:27" x14ac:dyDescent="0.25">
      <c r="X50963" s="69"/>
      <c r="Y50963" s="69"/>
      <c r="Z50963" s="69"/>
      <c r="AA50963" s="69"/>
    </row>
    <row r="50964" spans="24:27" x14ac:dyDescent="0.25">
      <c r="X50964" s="69"/>
      <c r="Y50964" s="69"/>
      <c r="Z50964" s="69"/>
      <c r="AA50964" s="69"/>
    </row>
    <row r="50965" spans="24:27" x14ac:dyDescent="0.25">
      <c r="X50965" s="69"/>
      <c r="Y50965" s="69"/>
      <c r="Z50965" s="69"/>
      <c r="AA50965" s="69"/>
    </row>
    <row r="50966" spans="24:27" x14ac:dyDescent="0.25">
      <c r="X50966" s="69"/>
      <c r="Y50966" s="69"/>
      <c r="Z50966" s="69"/>
      <c r="AA50966" s="69"/>
    </row>
    <row r="50967" spans="24:27" x14ac:dyDescent="0.25">
      <c r="X50967" s="69"/>
      <c r="Y50967" s="69"/>
      <c r="Z50967" s="69"/>
      <c r="AA50967" s="69"/>
    </row>
    <row r="50968" spans="24:27" x14ac:dyDescent="0.25">
      <c r="X50968" s="69"/>
      <c r="Y50968" s="69"/>
      <c r="Z50968" s="69"/>
      <c r="AA50968" s="69"/>
    </row>
    <row r="50969" spans="24:27" x14ac:dyDescent="0.25">
      <c r="X50969" s="69"/>
      <c r="Y50969" s="69"/>
      <c r="Z50969" s="69"/>
      <c r="AA50969" s="69"/>
    </row>
    <row r="50970" spans="24:27" x14ac:dyDescent="0.25">
      <c r="X50970" s="69"/>
      <c r="Y50970" s="69"/>
      <c r="Z50970" s="69"/>
      <c r="AA50970" s="69"/>
    </row>
    <row r="50971" spans="24:27" x14ac:dyDescent="0.25">
      <c r="X50971" s="69"/>
      <c r="Y50971" s="69"/>
      <c r="Z50971" s="69"/>
      <c r="AA50971" s="69"/>
    </row>
    <row r="50972" spans="24:27" x14ac:dyDescent="0.25">
      <c r="X50972" s="69"/>
      <c r="Y50972" s="69"/>
      <c r="Z50972" s="69"/>
      <c r="AA50972" s="69"/>
    </row>
    <row r="50973" spans="24:27" x14ac:dyDescent="0.25">
      <c r="X50973" s="69"/>
      <c r="Y50973" s="69"/>
      <c r="Z50973" s="69"/>
      <c r="AA50973" s="69"/>
    </row>
    <row r="50974" spans="24:27" x14ac:dyDescent="0.25">
      <c r="X50974" s="69"/>
      <c r="Y50974" s="69"/>
      <c r="Z50974" s="69"/>
      <c r="AA50974" s="69"/>
    </row>
    <row r="50975" spans="24:27" x14ac:dyDescent="0.25">
      <c r="X50975" s="69"/>
      <c r="Y50975" s="69"/>
      <c r="Z50975" s="69"/>
      <c r="AA50975" s="69"/>
    </row>
    <row r="50976" spans="24:27" x14ac:dyDescent="0.25">
      <c r="X50976" s="69"/>
      <c r="Y50976" s="69"/>
      <c r="Z50976" s="69"/>
      <c r="AA50976" s="69"/>
    </row>
    <row r="50977" spans="24:27" x14ac:dyDescent="0.25">
      <c r="X50977" s="69"/>
      <c r="Y50977" s="69"/>
      <c r="Z50977" s="69"/>
      <c r="AA50977" s="69"/>
    </row>
    <row r="50978" spans="24:27" x14ac:dyDescent="0.25">
      <c r="X50978" s="69"/>
      <c r="Y50978" s="69"/>
      <c r="Z50978" s="69"/>
      <c r="AA50978" s="69"/>
    </row>
    <row r="50979" spans="24:27" x14ac:dyDescent="0.25">
      <c r="X50979" s="69"/>
      <c r="Y50979" s="69"/>
      <c r="Z50979" s="69"/>
      <c r="AA50979" s="69"/>
    </row>
    <row r="50980" spans="24:27" x14ac:dyDescent="0.25">
      <c r="X50980" s="69"/>
      <c r="Y50980" s="69"/>
      <c r="Z50980" s="69"/>
      <c r="AA50980" s="69"/>
    </row>
    <row r="50981" spans="24:27" x14ac:dyDescent="0.25">
      <c r="X50981" s="69"/>
      <c r="Y50981" s="69"/>
      <c r="Z50981" s="69"/>
      <c r="AA50981" s="69"/>
    </row>
    <row r="50982" spans="24:27" x14ac:dyDescent="0.25">
      <c r="X50982" s="69"/>
      <c r="Y50982" s="69"/>
      <c r="Z50982" s="69"/>
      <c r="AA50982" s="69"/>
    </row>
    <row r="50983" spans="24:27" x14ac:dyDescent="0.25">
      <c r="X50983" s="69"/>
      <c r="Y50983" s="69"/>
      <c r="Z50983" s="69"/>
      <c r="AA50983" s="69"/>
    </row>
    <row r="50984" spans="24:27" x14ac:dyDescent="0.25">
      <c r="X50984" s="69"/>
      <c r="Y50984" s="69"/>
      <c r="Z50984" s="69"/>
      <c r="AA50984" s="69"/>
    </row>
    <row r="50985" spans="24:27" x14ac:dyDescent="0.25">
      <c r="X50985" s="69"/>
      <c r="Y50985" s="69"/>
      <c r="Z50985" s="69"/>
      <c r="AA50985" s="69"/>
    </row>
    <row r="50986" spans="24:27" x14ac:dyDescent="0.25">
      <c r="X50986" s="69"/>
      <c r="Y50986" s="69"/>
      <c r="Z50986" s="69"/>
      <c r="AA50986" s="69"/>
    </row>
    <row r="50987" spans="24:27" x14ac:dyDescent="0.25">
      <c r="X50987" s="69"/>
      <c r="Y50987" s="69"/>
      <c r="Z50987" s="69"/>
      <c r="AA50987" s="69"/>
    </row>
    <row r="50988" spans="24:27" x14ac:dyDescent="0.25">
      <c r="X50988" s="69"/>
      <c r="Y50988" s="69"/>
      <c r="Z50988" s="69"/>
      <c r="AA50988" s="69"/>
    </row>
    <row r="50989" spans="24:27" x14ac:dyDescent="0.25">
      <c r="X50989" s="69"/>
      <c r="Y50989" s="69"/>
      <c r="Z50989" s="69"/>
      <c r="AA50989" s="69"/>
    </row>
    <row r="50990" spans="24:27" x14ac:dyDescent="0.25">
      <c r="X50990" s="69"/>
      <c r="Y50990" s="69"/>
      <c r="Z50990" s="69"/>
      <c r="AA50990" s="69"/>
    </row>
    <row r="50991" spans="24:27" x14ac:dyDescent="0.25">
      <c r="X50991" s="69"/>
      <c r="Y50991" s="69"/>
      <c r="Z50991" s="69"/>
      <c r="AA50991" s="69"/>
    </row>
    <row r="50992" spans="24:27" x14ac:dyDescent="0.25">
      <c r="X50992" s="69"/>
      <c r="Y50992" s="69"/>
      <c r="Z50992" s="69"/>
      <c r="AA50992" s="69"/>
    </row>
    <row r="50993" spans="24:27" x14ac:dyDescent="0.25">
      <c r="X50993" s="69"/>
      <c r="Y50993" s="69"/>
      <c r="Z50993" s="69"/>
      <c r="AA50993" s="69"/>
    </row>
    <row r="50994" spans="24:27" x14ac:dyDescent="0.25">
      <c r="X50994" s="69"/>
      <c r="Y50994" s="69"/>
      <c r="Z50994" s="69"/>
      <c r="AA50994" s="69"/>
    </row>
    <row r="50995" spans="24:27" x14ac:dyDescent="0.25">
      <c r="X50995" s="69"/>
      <c r="Y50995" s="69"/>
      <c r="Z50995" s="69"/>
      <c r="AA50995" s="69"/>
    </row>
    <row r="50996" spans="24:27" x14ac:dyDescent="0.25">
      <c r="X50996" s="69"/>
      <c r="Y50996" s="69"/>
      <c r="Z50996" s="69"/>
      <c r="AA50996" s="69"/>
    </row>
    <row r="50997" spans="24:27" x14ac:dyDescent="0.25">
      <c r="X50997" s="69"/>
      <c r="Y50997" s="69"/>
      <c r="Z50997" s="69"/>
      <c r="AA50997" s="69"/>
    </row>
    <row r="50998" spans="24:27" x14ac:dyDescent="0.25">
      <c r="X50998" s="69"/>
      <c r="Y50998" s="69"/>
      <c r="Z50998" s="69"/>
      <c r="AA50998" s="69"/>
    </row>
    <row r="50999" spans="24:27" x14ac:dyDescent="0.25">
      <c r="X50999" s="69"/>
      <c r="Y50999" s="69"/>
      <c r="Z50999" s="69"/>
      <c r="AA50999" s="69"/>
    </row>
    <row r="51000" spans="24:27" x14ac:dyDescent="0.25">
      <c r="X51000" s="69"/>
      <c r="Y51000" s="69"/>
      <c r="Z51000" s="69"/>
      <c r="AA51000" s="69"/>
    </row>
    <row r="51001" spans="24:27" x14ac:dyDescent="0.25">
      <c r="X51001" s="69"/>
      <c r="Y51001" s="69"/>
      <c r="Z51001" s="69"/>
      <c r="AA51001" s="69"/>
    </row>
    <row r="51002" spans="24:27" x14ac:dyDescent="0.25">
      <c r="X51002" s="69"/>
      <c r="Y51002" s="69"/>
      <c r="Z51002" s="69"/>
      <c r="AA51002" s="69"/>
    </row>
    <row r="51003" spans="24:27" x14ac:dyDescent="0.25">
      <c r="X51003" s="69"/>
      <c r="Y51003" s="69"/>
      <c r="Z51003" s="69"/>
      <c r="AA51003" s="69"/>
    </row>
    <row r="51004" spans="24:27" x14ac:dyDescent="0.25">
      <c r="X51004" s="69"/>
      <c r="Y51004" s="69"/>
      <c r="Z51004" s="69"/>
      <c r="AA51004" s="69"/>
    </row>
    <row r="51005" spans="24:27" x14ac:dyDescent="0.25">
      <c r="X51005" s="69"/>
      <c r="Y51005" s="69"/>
      <c r="Z51005" s="69"/>
      <c r="AA51005" s="69"/>
    </row>
    <row r="51006" spans="24:27" x14ac:dyDescent="0.25">
      <c r="X51006" s="69"/>
      <c r="Y51006" s="69"/>
      <c r="Z51006" s="69"/>
      <c r="AA51006" s="69"/>
    </row>
    <row r="51007" spans="24:27" x14ac:dyDescent="0.25">
      <c r="X51007" s="69"/>
      <c r="Y51007" s="69"/>
      <c r="Z51007" s="69"/>
      <c r="AA51007" s="69"/>
    </row>
    <row r="51008" spans="24:27" x14ac:dyDescent="0.25">
      <c r="X51008" s="69"/>
      <c r="Y51008" s="69"/>
      <c r="Z51008" s="69"/>
      <c r="AA51008" s="69"/>
    </row>
    <row r="51009" spans="24:27" x14ac:dyDescent="0.25">
      <c r="X51009" s="69"/>
      <c r="Y51009" s="69"/>
      <c r="Z51009" s="69"/>
      <c r="AA51009" s="69"/>
    </row>
    <row r="51010" spans="24:27" x14ac:dyDescent="0.25">
      <c r="X51010" s="69"/>
      <c r="Y51010" s="69"/>
      <c r="Z51010" s="69"/>
      <c r="AA51010" s="69"/>
    </row>
    <row r="51011" spans="24:27" x14ac:dyDescent="0.25">
      <c r="X51011" s="69"/>
      <c r="Y51011" s="69"/>
      <c r="Z51011" s="69"/>
      <c r="AA51011" s="69"/>
    </row>
    <row r="51012" spans="24:27" x14ac:dyDescent="0.25">
      <c r="X51012" s="69"/>
      <c r="Y51012" s="69"/>
      <c r="Z51012" s="69"/>
      <c r="AA51012" s="69"/>
    </row>
    <row r="51013" spans="24:27" x14ac:dyDescent="0.25">
      <c r="X51013" s="69"/>
      <c r="Y51013" s="69"/>
      <c r="Z51013" s="69"/>
      <c r="AA51013" s="69"/>
    </row>
    <row r="51014" spans="24:27" x14ac:dyDescent="0.25">
      <c r="X51014" s="69"/>
      <c r="Y51014" s="69"/>
      <c r="Z51014" s="69"/>
      <c r="AA51014" s="69"/>
    </row>
    <row r="51015" spans="24:27" x14ac:dyDescent="0.25">
      <c r="X51015" s="69"/>
      <c r="Y51015" s="69"/>
      <c r="Z51015" s="69"/>
      <c r="AA51015" s="69"/>
    </row>
    <row r="51016" spans="24:27" x14ac:dyDescent="0.25">
      <c r="X51016" s="69"/>
      <c r="Y51016" s="69"/>
      <c r="Z51016" s="69"/>
      <c r="AA51016" s="69"/>
    </row>
    <row r="51017" spans="24:27" x14ac:dyDescent="0.25">
      <c r="X51017" s="69"/>
      <c r="Y51017" s="69"/>
      <c r="Z51017" s="69"/>
      <c r="AA51017" s="69"/>
    </row>
    <row r="51018" spans="24:27" x14ac:dyDescent="0.25">
      <c r="X51018" s="69"/>
      <c r="Y51018" s="69"/>
      <c r="Z51018" s="69"/>
      <c r="AA51018" s="69"/>
    </row>
    <row r="51019" spans="24:27" x14ac:dyDescent="0.25">
      <c r="X51019" s="69"/>
      <c r="Y51019" s="69"/>
      <c r="Z51019" s="69"/>
      <c r="AA51019" s="69"/>
    </row>
    <row r="51020" spans="24:27" x14ac:dyDescent="0.25">
      <c r="X51020" s="69"/>
      <c r="Y51020" s="69"/>
      <c r="Z51020" s="69"/>
      <c r="AA51020" s="69"/>
    </row>
    <row r="51021" spans="24:27" x14ac:dyDescent="0.25">
      <c r="X51021" s="69"/>
      <c r="Y51021" s="69"/>
      <c r="Z51021" s="69"/>
      <c r="AA51021" s="69"/>
    </row>
    <row r="51022" spans="24:27" x14ac:dyDescent="0.25">
      <c r="X51022" s="69"/>
      <c r="Y51022" s="69"/>
      <c r="Z51022" s="69"/>
      <c r="AA51022" s="69"/>
    </row>
    <row r="51023" spans="24:27" x14ac:dyDescent="0.25">
      <c r="X51023" s="69"/>
      <c r="Y51023" s="69"/>
      <c r="Z51023" s="69"/>
      <c r="AA51023" s="69"/>
    </row>
    <row r="51024" spans="24:27" x14ac:dyDescent="0.25">
      <c r="X51024" s="69"/>
      <c r="Y51024" s="69"/>
      <c r="Z51024" s="69"/>
      <c r="AA51024" s="69"/>
    </row>
    <row r="51025" spans="24:27" x14ac:dyDescent="0.25">
      <c r="X51025" s="69"/>
      <c r="Y51025" s="69"/>
      <c r="Z51025" s="69"/>
      <c r="AA51025" s="69"/>
    </row>
    <row r="51026" spans="24:27" x14ac:dyDescent="0.25">
      <c r="X51026" s="69"/>
      <c r="Y51026" s="69"/>
      <c r="Z51026" s="69"/>
      <c r="AA51026" s="69"/>
    </row>
    <row r="51027" spans="24:27" x14ac:dyDescent="0.25">
      <c r="X51027" s="69"/>
      <c r="Y51027" s="69"/>
      <c r="Z51027" s="69"/>
      <c r="AA51027" s="69"/>
    </row>
    <row r="51028" spans="24:27" x14ac:dyDescent="0.25">
      <c r="X51028" s="69"/>
      <c r="Y51028" s="69"/>
      <c r="Z51028" s="69"/>
      <c r="AA51028" s="69"/>
    </row>
    <row r="51029" spans="24:27" x14ac:dyDescent="0.25">
      <c r="X51029" s="69"/>
      <c r="Y51029" s="69"/>
      <c r="Z51029" s="69"/>
      <c r="AA51029" s="69"/>
    </row>
    <row r="51030" spans="24:27" x14ac:dyDescent="0.25">
      <c r="X51030" s="69"/>
      <c r="Y51030" s="69"/>
      <c r="Z51030" s="69"/>
      <c r="AA51030" s="69"/>
    </row>
    <row r="51031" spans="24:27" x14ac:dyDescent="0.25">
      <c r="X51031" s="69"/>
      <c r="Y51031" s="69"/>
      <c r="Z51031" s="69"/>
      <c r="AA51031" s="69"/>
    </row>
    <row r="51032" spans="24:27" x14ac:dyDescent="0.25">
      <c r="X51032" s="69"/>
      <c r="Y51032" s="69"/>
      <c r="Z51032" s="69"/>
      <c r="AA51032" s="69"/>
    </row>
    <row r="51033" spans="24:27" x14ac:dyDescent="0.25">
      <c r="X51033" s="69"/>
      <c r="Y51033" s="69"/>
      <c r="Z51033" s="69"/>
      <c r="AA51033" s="69"/>
    </row>
    <row r="51034" spans="24:27" x14ac:dyDescent="0.25">
      <c r="X51034" s="69"/>
      <c r="Y51034" s="69"/>
      <c r="Z51034" s="69"/>
      <c r="AA51034" s="69"/>
    </row>
    <row r="51035" spans="24:27" x14ac:dyDescent="0.25">
      <c r="X51035" s="69"/>
      <c r="Y51035" s="69"/>
      <c r="Z51035" s="69"/>
      <c r="AA51035" s="69"/>
    </row>
    <row r="51036" spans="24:27" x14ac:dyDescent="0.25">
      <c r="X51036" s="69"/>
      <c r="Y51036" s="69"/>
      <c r="Z51036" s="69"/>
      <c r="AA51036" s="69"/>
    </row>
    <row r="51037" spans="24:27" x14ac:dyDescent="0.25">
      <c r="X51037" s="69"/>
      <c r="Y51037" s="69"/>
      <c r="Z51037" s="69"/>
      <c r="AA51037" s="69"/>
    </row>
    <row r="51038" spans="24:27" x14ac:dyDescent="0.25">
      <c r="X51038" s="69"/>
      <c r="Y51038" s="69"/>
      <c r="Z51038" s="69"/>
      <c r="AA51038" s="69"/>
    </row>
    <row r="51039" spans="24:27" x14ac:dyDescent="0.25">
      <c r="X51039" s="69"/>
      <c r="Y51039" s="69"/>
      <c r="Z51039" s="69"/>
      <c r="AA51039" s="69"/>
    </row>
    <row r="51040" spans="24:27" x14ac:dyDescent="0.25">
      <c r="X51040" s="69"/>
      <c r="Y51040" s="69"/>
      <c r="Z51040" s="69"/>
      <c r="AA51040" s="69"/>
    </row>
    <row r="51041" spans="24:27" x14ac:dyDescent="0.25">
      <c r="X51041" s="69"/>
      <c r="Y51041" s="69"/>
      <c r="Z51041" s="69"/>
      <c r="AA51041" s="69"/>
    </row>
    <row r="51042" spans="24:27" x14ac:dyDescent="0.25">
      <c r="X51042" s="69"/>
      <c r="Y51042" s="69"/>
      <c r="Z51042" s="69"/>
      <c r="AA51042" s="69"/>
    </row>
    <row r="51043" spans="24:27" x14ac:dyDescent="0.25">
      <c r="X51043" s="69"/>
      <c r="Y51043" s="69"/>
      <c r="Z51043" s="69"/>
      <c r="AA51043" s="69"/>
    </row>
    <row r="51044" spans="24:27" x14ac:dyDescent="0.25">
      <c r="X51044" s="69"/>
      <c r="Y51044" s="69"/>
      <c r="Z51044" s="69"/>
      <c r="AA51044" s="69"/>
    </row>
    <row r="51045" spans="24:27" x14ac:dyDescent="0.25">
      <c r="X51045" s="69"/>
      <c r="Y51045" s="69"/>
      <c r="Z51045" s="69"/>
      <c r="AA51045" s="69"/>
    </row>
    <row r="51046" spans="24:27" x14ac:dyDescent="0.25">
      <c r="X51046" s="69"/>
      <c r="Y51046" s="69"/>
      <c r="Z51046" s="69"/>
      <c r="AA51046" s="69"/>
    </row>
    <row r="51047" spans="24:27" x14ac:dyDescent="0.25">
      <c r="X51047" s="69"/>
      <c r="Y51047" s="69"/>
      <c r="Z51047" s="69"/>
      <c r="AA51047" s="69"/>
    </row>
    <row r="51048" spans="24:27" x14ac:dyDescent="0.25">
      <c r="X51048" s="69"/>
      <c r="Y51048" s="69"/>
      <c r="Z51048" s="69"/>
      <c r="AA51048" s="69"/>
    </row>
    <row r="51049" spans="24:27" x14ac:dyDescent="0.25">
      <c r="X51049" s="69"/>
      <c r="Y51049" s="69"/>
      <c r="Z51049" s="69"/>
      <c r="AA51049" s="69"/>
    </row>
    <row r="51050" spans="24:27" x14ac:dyDescent="0.25">
      <c r="X51050" s="69"/>
      <c r="Y51050" s="69"/>
      <c r="Z51050" s="69"/>
      <c r="AA51050" s="69"/>
    </row>
    <row r="51051" spans="24:27" x14ac:dyDescent="0.25">
      <c r="X51051" s="69"/>
      <c r="Y51051" s="69"/>
      <c r="Z51051" s="69"/>
      <c r="AA51051" s="69"/>
    </row>
    <row r="51052" spans="24:27" x14ac:dyDescent="0.25">
      <c r="X51052" s="69"/>
      <c r="Y51052" s="69"/>
      <c r="Z51052" s="69"/>
      <c r="AA51052" s="69"/>
    </row>
    <row r="51053" spans="24:27" x14ac:dyDescent="0.25">
      <c r="X51053" s="69"/>
      <c r="Y51053" s="69"/>
      <c r="Z51053" s="69"/>
      <c r="AA51053" s="69"/>
    </row>
    <row r="51054" spans="24:27" x14ac:dyDescent="0.25">
      <c r="X51054" s="69"/>
      <c r="Y51054" s="69"/>
      <c r="Z51054" s="69"/>
      <c r="AA51054" s="69"/>
    </row>
    <row r="51055" spans="24:27" x14ac:dyDescent="0.25">
      <c r="X51055" s="69"/>
      <c r="Y51055" s="69"/>
      <c r="Z51055" s="69"/>
      <c r="AA51055" s="69"/>
    </row>
    <row r="51056" spans="24:27" x14ac:dyDescent="0.25">
      <c r="X51056" s="69"/>
      <c r="Y51056" s="69"/>
      <c r="Z51056" s="69"/>
      <c r="AA51056" s="69"/>
    </row>
    <row r="51057" spans="24:27" x14ac:dyDescent="0.25">
      <c r="X51057" s="69"/>
      <c r="Y51057" s="69"/>
      <c r="Z51057" s="69"/>
      <c r="AA51057" s="69"/>
    </row>
    <row r="51058" spans="24:27" x14ac:dyDescent="0.25">
      <c r="X51058" s="69"/>
      <c r="Y51058" s="69"/>
      <c r="Z51058" s="69"/>
      <c r="AA51058" s="69"/>
    </row>
    <row r="51059" spans="24:27" x14ac:dyDescent="0.25">
      <c r="X51059" s="69"/>
      <c r="Y51059" s="69"/>
      <c r="Z51059" s="69"/>
      <c r="AA51059" s="69"/>
    </row>
    <row r="51060" spans="24:27" x14ac:dyDescent="0.25">
      <c r="X51060" s="69"/>
      <c r="Y51060" s="69"/>
      <c r="Z51060" s="69"/>
      <c r="AA51060" s="69"/>
    </row>
    <row r="51061" spans="24:27" x14ac:dyDescent="0.25">
      <c r="X51061" s="69"/>
      <c r="Y51061" s="69"/>
      <c r="Z51061" s="69"/>
      <c r="AA51061" s="69"/>
    </row>
    <row r="51062" spans="24:27" x14ac:dyDescent="0.25">
      <c r="X51062" s="69"/>
      <c r="Y51062" s="69"/>
      <c r="Z51062" s="69"/>
      <c r="AA51062" s="69"/>
    </row>
    <row r="51063" spans="24:27" x14ac:dyDescent="0.25">
      <c r="X51063" s="69"/>
      <c r="Y51063" s="69"/>
      <c r="Z51063" s="69"/>
      <c r="AA51063" s="69"/>
    </row>
    <row r="51064" spans="24:27" x14ac:dyDescent="0.25">
      <c r="X51064" s="69"/>
      <c r="Y51064" s="69"/>
      <c r="Z51064" s="69"/>
      <c r="AA51064" s="69"/>
    </row>
    <row r="51065" spans="24:27" x14ac:dyDescent="0.25">
      <c r="X51065" s="69"/>
      <c r="Y51065" s="69"/>
      <c r="Z51065" s="69"/>
      <c r="AA51065" s="69"/>
    </row>
    <row r="51066" spans="24:27" x14ac:dyDescent="0.25">
      <c r="X51066" s="69"/>
      <c r="Y51066" s="69"/>
      <c r="Z51066" s="69"/>
      <c r="AA51066" s="69"/>
    </row>
    <row r="51067" spans="24:27" x14ac:dyDescent="0.25">
      <c r="X51067" s="69"/>
      <c r="Y51067" s="69"/>
      <c r="Z51067" s="69"/>
      <c r="AA51067" s="69"/>
    </row>
    <row r="51068" spans="24:27" x14ac:dyDescent="0.25">
      <c r="X51068" s="69"/>
      <c r="Y51068" s="69"/>
      <c r="Z51068" s="69"/>
      <c r="AA51068" s="69"/>
    </row>
    <row r="51069" spans="24:27" x14ac:dyDescent="0.25">
      <c r="X51069" s="69"/>
      <c r="Y51069" s="69"/>
      <c r="Z51069" s="69"/>
      <c r="AA51069" s="69"/>
    </row>
    <row r="51070" spans="24:27" x14ac:dyDescent="0.25">
      <c r="X51070" s="69"/>
      <c r="Y51070" s="69"/>
      <c r="Z51070" s="69"/>
      <c r="AA51070" s="69"/>
    </row>
    <row r="51071" spans="24:27" x14ac:dyDescent="0.25">
      <c r="X51071" s="69"/>
      <c r="Y51071" s="69"/>
      <c r="Z51071" s="69"/>
      <c r="AA51071" s="69"/>
    </row>
    <row r="51072" spans="24:27" x14ac:dyDescent="0.25">
      <c r="X51072" s="69"/>
      <c r="Y51072" s="69"/>
      <c r="Z51072" s="69"/>
      <c r="AA51072" s="69"/>
    </row>
    <row r="51073" spans="24:27" x14ac:dyDescent="0.25">
      <c r="X51073" s="69"/>
      <c r="Y51073" s="69"/>
      <c r="Z51073" s="69"/>
      <c r="AA51073" s="69"/>
    </row>
    <row r="51074" spans="24:27" x14ac:dyDescent="0.25">
      <c r="X51074" s="69"/>
      <c r="Y51074" s="69"/>
      <c r="Z51074" s="69"/>
      <c r="AA51074" s="69"/>
    </row>
    <row r="51075" spans="24:27" x14ac:dyDescent="0.25">
      <c r="X51075" s="69"/>
      <c r="Y51075" s="69"/>
      <c r="Z51075" s="69"/>
      <c r="AA51075" s="69"/>
    </row>
    <row r="51076" spans="24:27" x14ac:dyDescent="0.25">
      <c r="X51076" s="69"/>
      <c r="Y51076" s="69"/>
      <c r="Z51076" s="69"/>
      <c r="AA51076" s="69"/>
    </row>
    <row r="51077" spans="24:27" x14ac:dyDescent="0.25">
      <c r="X51077" s="69"/>
      <c r="Y51077" s="69"/>
      <c r="Z51077" s="69"/>
      <c r="AA51077" s="69"/>
    </row>
    <row r="51078" spans="24:27" x14ac:dyDescent="0.25">
      <c r="X51078" s="69"/>
      <c r="Y51078" s="69"/>
      <c r="Z51078" s="69"/>
      <c r="AA51078" s="69"/>
    </row>
    <row r="51079" spans="24:27" x14ac:dyDescent="0.25">
      <c r="X51079" s="69"/>
      <c r="Y51079" s="69"/>
      <c r="Z51079" s="69"/>
      <c r="AA51079" s="69"/>
    </row>
    <row r="51080" spans="24:27" x14ac:dyDescent="0.25">
      <c r="X51080" s="69"/>
      <c r="Y51080" s="69"/>
      <c r="Z51080" s="69"/>
      <c r="AA51080" s="69"/>
    </row>
    <row r="51081" spans="24:27" x14ac:dyDescent="0.25">
      <c r="X51081" s="69"/>
      <c r="Y51081" s="69"/>
      <c r="Z51081" s="69"/>
      <c r="AA51081" s="69"/>
    </row>
    <row r="51082" spans="24:27" x14ac:dyDescent="0.25">
      <c r="X51082" s="69"/>
      <c r="Y51082" s="69"/>
      <c r="Z51082" s="69"/>
      <c r="AA51082" s="69"/>
    </row>
    <row r="51083" spans="24:27" x14ac:dyDescent="0.25">
      <c r="X51083" s="69"/>
      <c r="Y51083" s="69"/>
      <c r="Z51083" s="69"/>
      <c r="AA51083" s="69"/>
    </row>
    <row r="51084" spans="24:27" x14ac:dyDescent="0.25">
      <c r="X51084" s="69"/>
      <c r="Y51084" s="69"/>
      <c r="Z51084" s="69"/>
      <c r="AA51084" s="69"/>
    </row>
    <row r="51085" spans="24:27" x14ac:dyDescent="0.25">
      <c r="X51085" s="69"/>
      <c r="Y51085" s="69"/>
      <c r="Z51085" s="69"/>
      <c r="AA51085" s="69"/>
    </row>
    <row r="51086" spans="24:27" x14ac:dyDescent="0.25">
      <c r="X51086" s="69"/>
      <c r="Y51086" s="69"/>
      <c r="Z51086" s="69"/>
      <c r="AA51086" s="69"/>
    </row>
    <row r="51087" spans="24:27" x14ac:dyDescent="0.25">
      <c r="X51087" s="69"/>
      <c r="Y51087" s="69"/>
      <c r="Z51087" s="69"/>
      <c r="AA51087" s="69"/>
    </row>
    <row r="51088" spans="24:27" x14ac:dyDescent="0.25">
      <c r="X51088" s="69"/>
      <c r="Y51088" s="69"/>
      <c r="Z51088" s="69"/>
      <c r="AA51088" s="69"/>
    </row>
    <row r="51089" spans="24:27" x14ac:dyDescent="0.25">
      <c r="X51089" s="69"/>
      <c r="Y51089" s="69"/>
      <c r="Z51089" s="69"/>
      <c r="AA51089" s="69"/>
    </row>
    <row r="51090" spans="24:27" x14ac:dyDescent="0.25">
      <c r="X51090" s="69"/>
      <c r="Y51090" s="69"/>
      <c r="Z51090" s="69"/>
      <c r="AA51090" s="69"/>
    </row>
    <row r="51091" spans="24:27" x14ac:dyDescent="0.25">
      <c r="X51091" s="69"/>
      <c r="Y51091" s="69"/>
      <c r="Z51091" s="69"/>
      <c r="AA51091" s="69"/>
    </row>
    <row r="51092" spans="24:27" x14ac:dyDescent="0.25">
      <c r="X51092" s="69"/>
      <c r="Y51092" s="69"/>
      <c r="Z51092" s="69"/>
      <c r="AA51092" s="69"/>
    </row>
    <row r="51093" spans="24:27" x14ac:dyDescent="0.25">
      <c r="X51093" s="69"/>
      <c r="Y51093" s="69"/>
      <c r="Z51093" s="69"/>
      <c r="AA51093" s="69"/>
    </row>
    <row r="51094" spans="24:27" x14ac:dyDescent="0.25">
      <c r="X51094" s="69"/>
      <c r="Y51094" s="69"/>
      <c r="Z51094" s="69"/>
      <c r="AA51094" s="69"/>
    </row>
    <row r="51095" spans="24:27" x14ac:dyDescent="0.25">
      <c r="X51095" s="69"/>
      <c r="Y51095" s="69"/>
      <c r="Z51095" s="69"/>
      <c r="AA51095" s="69"/>
    </row>
    <row r="51096" spans="24:27" x14ac:dyDescent="0.25">
      <c r="X51096" s="69"/>
      <c r="Y51096" s="69"/>
      <c r="Z51096" s="69"/>
      <c r="AA51096" s="69"/>
    </row>
    <row r="51097" spans="24:27" x14ac:dyDescent="0.25">
      <c r="X51097" s="69"/>
      <c r="Y51097" s="69"/>
      <c r="Z51097" s="69"/>
      <c r="AA51097" s="69"/>
    </row>
    <row r="51098" spans="24:27" x14ac:dyDescent="0.25">
      <c r="X51098" s="69"/>
      <c r="Y51098" s="69"/>
      <c r="Z51098" s="69"/>
      <c r="AA51098" s="69"/>
    </row>
    <row r="51099" spans="24:27" x14ac:dyDescent="0.25">
      <c r="X51099" s="69"/>
      <c r="Y51099" s="69"/>
      <c r="Z51099" s="69"/>
      <c r="AA51099" s="69"/>
    </row>
    <row r="51100" spans="24:27" x14ac:dyDescent="0.25">
      <c r="X51100" s="69"/>
      <c r="Y51100" s="69"/>
      <c r="Z51100" s="69"/>
      <c r="AA51100" s="69"/>
    </row>
    <row r="51101" spans="24:27" x14ac:dyDescent="0.25">
      <c r="X51101" s="69"/>
      <c r="Y51101" s="69"/>
      <c r="Z51101" s="69"/>
      <c r="AA51101" s="69"/>
    </row>
    <row r="51102" spans="24:27" x14ac:dyDescent="0.25">
      <c r="X51102" s="69"/>
      <c r="Y51102" s="69"/>
      <c r="Z51102" s="69"/>
      <c r="AA51102" s="69"/>
    </row>
    <row r="51103" spans="24:27" x14ac:dyDescent="0.25">
      <c r="X51103" s="69"/>
      <c r="Y51103" s="69"/>
      <c r="Z51103" s="69"/>
      <c r="AA51103" s="69"/>
    </row>
    <row r="51104" spans="24:27" x14ac:dyDescent="0.25">
      <c r="X51104" s="69"/>
      <c r="Y51104" s="69"/>
      <c r="Z51104" s="69"/>
      <c r="AA51104" s="69"/>
    </row>
    <row r="51105" spans="24:27" x14ac:dyDescent="0.25">
      <c r="X51105" s="69"/>
      <c r="Y51105" s="69"/>
      <c r="Z51105" s="69"/>
      <c r="AA51105" s="69"/>
    </row>
    <row r="51106" spans="24:27" x14ac:dyDescent="0.25">
      <c r="X51106" s="69"/>
      <c r="Y51106" s="69"/>
      <c r="Z51106" s="69"/>
      <c r="AA51106" s="69"/>
    </row>
    <row r="51107" spans="24:27" x14ac:dyDescent="0.25">
      <c r="X51107" s="69"/>
      <c r="Y51107" s="69"/>
      <c r="Z51107" s="69"/>
      <c r="AA51107" s="69"/>
    </row>
    <row r="51108" spans="24:27" x14ac:dyDescent="0.25">
      <c r="X51108" s="69"/>
      <c r="Y51108" s="69"/>
      <c r="Z51108" s="69"/>
      <c r="AA51108" s="69"/>
    </row>
    <row r="51109" spans="24:27" x14ac:dyDescent="0.25">
      <c r="X51109" s="69"/>
      <c r="Y51109" s="69"/>
      <c r="Z51109" s="69"/>
      <c r="AA51109" s="69"/>
    </row>
    <row r="51110" spans="24:27" x14ac:dyDescent="0.25">
      <c r="X51110" s="69"/>
      <c r="Y51110" s="69"/>
      <c r="Z51110" s="69"/>
      <c r="AA51110" s="69"/>
    </row>
    <row r="51111" spans="24:27" x14ac:dyDescent="0.25">
      <c r="X51111" s="69"/>
      <c r="Y51111" s="69"/>
      <c r="Z51111" s="69"/>
      <c r="AA51111" s="69"/>
    </row>
    <row r="51112" spans="24:27" x14ac:dyDescent="0.25">
      <c r="X51112" s="69"/>
      <c r="Y51112" s="69"/>
      <c r="Z51112" s="69"/>
      <c r="AA51112" s="69"/>
    </row>
    <row r="51113" spans="24:27" x14ac:dyDescent="0.25">
      <c r="X51113" s="69"/>
      <c r="Y51113" s="69"/>
      <c r="Z51113" s="69"/>
      <c r="AA51113" s="69"/>
    </row>
    <row r="51114" spans="24:27" x14ac:dyDescent="0.25">
      <c r="X51114" s="69"/>
      <c r="Y51114" s="69"/>
      <c r="Z51114" s="69"/>
      <c r="AA51114" s="69"/>
    </row>
    <row r="51115" spans="24:27" x14ac:dyDescent="0.25">
      <c r="X51115" s="69"/>
      <c r="Y51115" s="69"/>
      <c r="Z51115" s="69"/>
      <c r="AA51115" s="69"/>
    </row>
    <row r="51116" spans="24:27" x14ac:dyDescent="0.25">
      <c r="X51116" s="69"/>
      <c r="Y51116" s="69"/>
      <c r="Z51116" s="69"/>
      <c r="AA51116" s="69"/>
    </row>
    <row r="51117" spans="24:27" x14ac:dyDescent="0.25">
      <c r="X51117" s="69"/>
      <c r="Y51117" s="69"/>
      <c r="Z51117" s="69"/>
      <c r="AA51117" s="69"/>
    </row>
    <row r="51118" spans="24:27" x14ac:dyDescent="0.25">
      <c r="X51118" s="69"/>
      <c r="Y51118" s="69"/>
      <c r="Z51118" s="69"/>
      <c r="AA51118" s="69"/>
    </row>
    <row r="51119" spans="24:27" x14ac:dyDescent="0.25">
      <c r="X51119" s="69"/>
      <c r="Y51119" s="69"/>
      <c r="Z51119" s="69"/>
      <c r="AA51119" s="69"/>
    </row>
    <row r="51120" spans="24:27" x14ac:dyDescent="0.25">
      <c r="X51120" s="69"/>
      <c r="Y51120" s="69"/>
      <c r="Z51120" s="69"/>
      <c r="AA51120" s="69"/>
    </row>
    <row r="51121" spans="24:27" x14ac:dyDescent="0.25">
      <c r="X51121" s="69"/>
      <c r="Y51121" s="69"/>
      <c r="Z51121" s="69"/>
      <c r="AA51121" s="69"/>
    </row>
    <row r="51122" spans="24:27" x14ac:dyDescent="0.25">
      <c r="X51122" s="69"/>
      <c r="Y51122" s="69"/>
      <c r="Z51122" s="69"/>
      <c r="AA51122" s="69"/>
    </row>
    <row r="51123" spans="24:27" x14ac:dyDescent="0.25">
      <c r="X51123" s="69"/>
      <c r="Y51123" s="69"/>
      <c r="Z51123" s="69"/>
      <c r="AA51123" s="69"/>
    </row>
    <row r="51124" spans="24:27" x14ac:dyDescent="0.25">
      <c r="X51124" s="69"/>
      <c r="Y51124" s="69"/>
      <c r="Z51124" s="69"/>
      <c r="AA51124" s="69"/>
    </row>
    <row r="51125" spans="24:27" x14ac:dyDescent="0.25">
      <c r="X51125" s="69"/>
      <c r="Y51125" s="69"/>
      <c r="Z51125" s="69"/>
      <c r="AA51125" s="69"/>
    </row>
    <row r="51126" spans="24:27" x14ac:dyDescent="0.25">
      <c r="X51126" s="69"/>
      <c r="Y51126" s="69"/>
      <c r="Z51126" s="69"/>
      <c r="AA51126" s="69"/>
    </row>
    <row r="51127" spans="24:27" x14ac:dyDescent="0.25">
      <c r="X51127" s="69"/>
      <c r="Y51127" s="69"/>
      <c r="Z51127" s="69"/>
      <c r="AA51127" s="69"/>
    </row>
    <row r="51128" spans="24:27" x14ac:dyDescent="0.25">
      <c r="X51128" s="69"/>
      <c r="Y51128" s="69"/>
      <c r="Z51128" s="69"/>
      <c r="AA51128" s="69"/>
    </row>
    <row r="51129" spans="24:27" x14ac:dyDescent="0.25">
      <c r="X51129" s="69"/>
      <c r="Y51129" s="69"/>
      <c r="Z51129" s="69"/>
      <c r="AA51129" s="69"/>
    </row>
    <row r="51130" spans="24:27" x14ac:dyDescent="0.25">
      <c r="X51130" s="69"/>
      <c r="Y51130" s="69"/>
      <c r="Z51130" s="69"/>
      <c r="AA51130" s="69"/>
    </row>
    <row r="51131" spans="24:27" x14ac:dyDescent="0.25">
      <c r="X51131" s="69"/>
      <c r="Y51131" s="69"/>
      <c r="Z51131" s="69"/>
      <c r="AA51131" s="69"/>
    </row>
    <row r="51132" spans="24:27" x14ac:dyDescent="0.25">
      <c r="X51132" s="69"/>
      <c r="Y51132" s="69"/>
      <c r="Z51132" s="69"/>
      <c r="AA51132" s="69"/>
    </row>
    <row r="51133" spans="24:27" x14ac:dyDescent="0.25">
      <c r="X51133" s="69"/>
      <c r="Y51133" s="69"/>
      <c r="Z51133" s="69"/>
      <c r="AA51133" s="69"/>
    </row>
    <row r="51134" spans="24:27" x14ac:dyDescent="0.25">
      <c r="X51134" s="69"/>
      <c r="Y51134" s="69"/>
      <c r="Z51134" s="69"/>
      <c r="AA51134" s="69"/>
    </row>
    <row r="51135" spans="24:27" x14ac:dyDescent="0.25">
      <c r="X51135" s="69"/>
      <c r="Y51135" s="69"/>
      <c r="Z51135" s="69"/>
      <c r="AA51135" s="69"/>
    </row>
    <row r="51136" spans="24:27" x14ac:dyDescent="0.25">
      <c r="X51136" s="69"/>
      <c r="Y51136" s="69"/>
      <c r="Z51136" s="69"/>
      <c r="AA51136" s="69"/>
    </row>
    <row r="51137" spans="24:27" x14ac:dyDescent="0.25">
      <c r="X51137" s="69"/>
      <c r="Y51137" s="69"/>
      <c r="Z51137" s="69"/>
      <c r="AA51137" s="69"/>
    </row>
    <row r="51138" spans="24:27" x14ac:dyDescent="0.25">
      <c r="X51138" s="69"/>
      <c r="Y51138" s="69"/>
      <c r="Z51138" s="69"/>
      <c r="AA51138" s="69"/>
    </row>
    <row r="51139" spans="24:27" x14ac:dyDescent="0.25">
      <c r="X51139" s="69"/>
      <c r="Y51139" s="69"/>
      <c r="Z51139" s="69"/>
      <c r="AA51139" s="69"/>
    </row>
    <row r="51140" spans="24:27" x14ac:dyDescent="0.25">
      <c r="X51140" s="69"/>
      <c r="Y51140" s="69"/>
      <c r="Z51140" s="69"/>
      <c r="AA51140" s="69"/>
    </row>
    <row r="51141" spans="24:27" x14ac:dyDescent="0.25">
      <c r="X51141" s="69"/>
      <c r="Y51141" s="69"/>
      <c r="Z51141" s="69"/>
      <c r="AA51141" s="69"/>
    </row>
    <row r="51142" spans="24:27" x14ac:dyDescent="0.25">
      <c r="X51142" s="69"/>
      <c r="Y51142" s="69"/>
      <c r="Z51142" s="69"/>
      <c r="AA51142" s="69"/>
    </row>
    <row r="51143" spans="24:27" x14ac:dyDescent="0.25">
      <c r="X51143" s="69"/>
      <c r="Y51143" s="69"/>
      <c r="Z51143" s="69"/>
      <c r="AA51143" s="69"/>
    </row>
    <row r="51144" spans="24:27" x14ac:dyDescent="0.25">
      <c r="X51144" s="69"/>
      <c r="Y51144" s="69"/>
      <c r="Z51144" s="69"/>
      <c r="AA51144" s="69"/>
    </row>
    <row r="51145" spans="24:27" x14ac:dyDescent="0.25">
      <c r="X51145" s="69"/>
      <c r="Y51145" s="69"/>
      <c r="Z51145" s="69"/>
      <c r="AA51145" s="69"/>
    </row>
    <row r="51146" spans="24:27" x14ac:dyDescent="0.25">
      <c r="X51146" s="69"/>
      <c r="Y51146" s="69"/>
      <c r="Z51146" s="69"/>
      <c r="AA51146" s="69"/>
    </row>
    <row r="51147" spans="24:27" x14ac:dyDescent="0.25">
      <c r="X51147" s="69"/>
      <c r="Y51147" s="69"/>
      <c r="Z51147" s="69"/>
      <c r="AA51147" s="69"/>
    </row>
    <row r="51148" spans="24:27" x14ac:dyDescent="0.25">
      <c r="X51148" s="69"/>
      <c r="Y51148" s="69"/>
      <c r="Z51148" s="69"/>
      <c r="AA51148" s="69"/>
    </row>
    <row r="51149" spans="24:27" x14ac:dyDescent="0.25">
      <c r="X51149" s="69"/>
      <c r="Y51149" s="69"/>
      <c r="Z51149" s="69"/>
      <c r="AA51149" s="69"/>
    </row>
    <row r="51150" spans="24:27" x14ac:dyDescent="0.25">
      <c r="X51150" s="69"/>
      <c r="Y51150" s="69"/>
      <c r="Z51150" s="69"/>
      <c r="AA51150" s="69"/>
    </row>
    <row r="51151" spans="24:27" x14ac:dyDescent="0.25">
      <c r="X51151" s="69"/>
      <c r="Y51151" s="69"/>
      <c r="Z51151" s="69"/>
      <c r="AA51151" s="69"/>
    </row>
    <row r="51152" spans="24:27" x14ac:dyDescent="0.25">
      <c r="X51152" s="69"/>
      <c r="Y51152" s="69"/>
      <c r="Z51152" s="69"/>
      <c r="AA51152" s="69"/>
    </row>
    <row r="51153" spans="24:27" x14ac:dyDescent="0.25">
      <c r="X51153" s="69"/>
      <c r="Y51153" s="69"/>
      <c r="Z51153" s="69"/>
      <c r="AA51153" s="69"/>
    </row>
    <row r="51154" spans="24:27" x14ac:dyDescent="0.25">
      <c r="X51154" s="69"/>
      <c r="Y51154" s="69"/>
      <c r="Z51154" s="69"/>
      <c r="AA51154" s="69"/>
    </row>
    <row r="51155" spans="24:27" x14ac:dyDescent="0.25">
      <c r="X51155" s="69"/>
      <c r="Y51155" s="69"/>
      <c r="Z51155" s="69"/>
      <c r="AA51155" s="69"/>
    </row>
    <row r="51156" spans="24:27" x14ac:dyDescent="0.25">
      <c r="X51156" s="69"/>
      <c r="Y51156" s="69"/>
      <c r="Z51156" s="69"/>
      <c r="AA51156" s="69"/>
    </row>
    <row r="51157" spans="24:27" x14ac:dyDescent="0.25">
      <c r="X51157" s="69"/>
      <c r="Y51157" s="69"/>
      <c r="Z51157" s="69"/>
      <c r="AA51157" s="69"/>
    </row>
    <row r="51158" spans="24:27" x14ac:dyDescent="0.25">
      <c r="X51158" s="69"/>
      <c r="Y51158" s="69"/>
      <c r="Z51158" s="69"/>
      <c r="AA51158" s="69"/>
    </row>
    <row r="51159" spans="24:27" x14ac:dyDescent="0.25">
      <c r="X51159" s="69"/>
      <c r="Y51159" s="69"/>
      <c r="Z51159" s="69"/>
      <c r="AA51159" s="69"/>
    </row>
    <row r="51160" spans="24:27" x14ac:dyDescent="0.25">
      <c r="X51160" s="69"/>
      <c r="Y51160" s="69"/>
      <c r="Z51160" s="69"/>
      <c r="AA51160" s="69"/>
    </row>
    <row r="51161" spans="24:27" x14ac:dyDescent="0.25">
      <c r="X51161" s="69"/>
      <c r="Y51161" s="69"/>
      <c r="Z51161" s="69"/>
      <c r="AA51161" s="69"/>
    </row>
    <row r="51162" spans="24:27" x14ac:dyDescent="0.25">
      <c r="X51162" s="69"/>
      <c r="Y51162" s="69"/>
      <c r="Z51162" s="69"/>
      <c r="AA51162" s="69"/>
    </row>
    <row r="51163" spans="24:27" x14ac:dyDescent="0.25">
      <c r="X51163" s="69"/>
      <c r="Y51163" s="69"/>
      <c r="Z51163" s="69"/>
      <c r="AA51163" s="69"/>
    </row>
    <row r="51164" spans="24:27" x14ac:dyDescent="0.25">
      <c r="X51164" s="69"/>
      <c r="Y51164" s="69"/>
      <c r="Z51164" s="69"/>
      <c r="AA51164" s="69"/>
    </row>
    <row r="51165" spans="24:27" x14ac:dyDescent="0.25">
      <c r="X51165" s="69"/>
      <c r="Y51165" s="69"/>
      <c r="Z51165" s="69"/>
      <c r="AA51165" s="69"/>
    </row>
    <row r="51166" spans="24:27" x14ac:dyDescent="0.25">
      <c r="X51166" s="69"/>
      <c r="Y51166" s="69"/>
      <c r="Z51166" s="69"/>
      <c r="AA51166" s="69"/>
    </row>
    <row r="51167" spans="24:27" x14ac:dyDescent="0.25">
      <c r="X51167" s="69"/>
      <c r="Y51167" s="69"/>
      <c r="Z51167" s="69"/>
      <c r="AA51167" s="69"/>
    </row>
    <row r="51168" spans="24:27" x14ac:dyDescent="0.25">
      <c r="X51168" s="69"/>
      <c r="Y51168" s="69"/>
      <c r="Z51168" s="69"/>
      <c r="AA51168" s="69"/>
    </row>
    <row r="51169" spans="24:27" x14ac:dyDescent="0.25">
      <c r="X51169" s="69"/>
      <c r="Y51169" s="69"/>
      <c r="Z51169" s="69"/>
      <c r="AA51169" s="69"/>
    </row>
    <row r="51170" spans="24:27" x14ac:dyDescent="0.25">
      <c r="X51170" s="69"/>
      <c r="Y51170" s="69"/>
      <c r="Z51170" s="69"/>
      <c r="AA51170" s="69"/>
    </row>
    <row r="51171" spans="24:27" x14ac:dyDescent="0.25">
      <c r="X51171" s="69"/>
      <c r="Y51171" s="69"/>
      <c r="Z51171" s="69"/>
      <c r="AA51171" s="69"/>
    </row>
    <row r="51172" spans="24:27" x14ac:dyDescent="0.25">
      <c r="X51172" s="69"/>
      <c r="Y51172" s="69"/>
      <c r="Z51172" s="69"/>
      <c r="AA51172" s="69"/>
    </row>
    <row r="51173" spans="24:27" x14ac:dyDescent="0.25">
      <c r="X51173" s="69"/>
      <c r="Y51173" s="69"/>
      <c r="Z51173" s="69"/>
      <c r="AA51173" s="69"/>
    </row>
    <row r="51174" spans="24:27" x14ac:dyDescent="0.25">
      <c r="X51174" s="69"/>
      <c r="Y51174" s="69"/>
      <c r="Z51174" s="69"/>
      <c r="AA51174" s="69"/>
    </row>
    <row r="51175" spans="24:27" x14ac:dyDescent="0.25">
      <c r="X51175" s="69"/>
      <c r="Y51175" s="69"/>
      <c r="Z51175" s="69"/>
      <c r="AA51175" s="69"/>
    </row>
    <row r="51176" spans="24:27" x14ac:dyDescent="0.25">
      <c r="X51176" s="69"/>
      <c r="Y51176" s="69"/>
      <c r="Z51176" s="69"/>
      <c r="AA51176" s="69"/>
    </row>
    <row r="51177" spans="24:27" x14ac:dyDescent="0.25">
      <c r="X51177" s="69"/>
      <c r="Y51177" s="69"/>
      <c r="Z51177" s="69"/>
      <c r="AA51177" s="69"/>
    </row>
    <row r="51178" spans="24:27" x14ac:dyDescent="0.25">
      <c r="X51178" s="69"/>
      <c r="Y51178" s="69"/>
      <c r="Z51178" s="69"/>
      <c r="AA51178" s="69"/>
    </row>
    <row r="51179" spans="24:27" x14ac:dyDescent="0.25">
      <c r="X51179" s="69"/>
      <c r="Y51179" s="69"/>
      <c r="Z51179" s="69"/>
      <c r="AA51179" s="69"/>
    </row>
    <row r="51180" spans="24:27" x14ac:dyDescent="0.25">
      <c r="X51180" s="69"/>
      <c r="Y51180" s="69"/>
      <c r="Z51180" s="69"/>
      <c r="AA51180" s="69"/>
    </row>
    <row r="51181" spans="24:27" x14ac:dyDescent="0.25">
      <c r="X51181" s="69"/>
      <c r="Y51181" s="69"/>
      <c r="Z51181" s="69"/>
      <c r="AA51181" s="69"/>
    </row>
    <row r="51182" spans="24:27" x14ac:dyDescent="0.25">
      <c r="X51182" s="69"/>
      <c r="Y51182" s="69"/>
      <c r="Z51182" s="69"/>
      <c r="AA51182" s="69"/>
    </row>
    <row r="51183" spans="24:27" x14ac:dyDescent="0.25">
      <c r="X51183" s="69"/>
      <c r="Y51183" s="69"/>
      <c r="Z51183" s="69"/>
      <c r="AA51183" s="69"/>
    </row>
    <row r="51184" spans="24:27" x14ac:dyDescent="0.25">
      <c r="X51184" s="69"/>
      <c r="Y51184" s="69"/>
      <c r="Z51184" s="69"/>
      <c r="AA51184" s="69"/>
    </row>
    <row r="51185" spans="24:27" x14ac:dyDescent="0.25">
      <c r="X51185" s="69"/>
      <c r="Y51185" s="69"/>
      <c r="Z51185" s="69"/>
      <c r="AA51185" s="69"/>
    </row>
    <row r="51186" spans="24:27" x14ac:dyDescent="0.25">
      <c r="X51186" s="69"/>
      <c r="Y51186" s="69"/>
      <c r="Z51186" s="69"/>
      <c r="AA51186" s="69"/>
    </row>
    <row r="51187" spans="24:27" x14ac:dyDescent="0.25">
      <c r="X51187" s="69"/>
      <c r="Y51187" s="69"/>
      <c r="Z51187" s="69"/>
      <c r="AA51187" s="69"/>
    </row>
    <row r="51188" spans="24:27" x14ac:dyDescent="0.25">
      <c r="X51188" s="69"/>
      <c r="Y51188" s="69"/>
      <c r="Z51188" s="69"/>
      <c r="AA51188" s="69"/>
    </row>
    <row r="51189" spans="24:27" x14ac:dyDescent="0.25">
      <c r="X51189" s="69"/>
      <c r="Y51189" s="69"/>
      <c r="Z51189" s="69"/>
      <c r="AA51189" s="69"/>
    </row>
    <row r="51190" spans="24:27" x14ac:dyDescent="0.25">
      <c r="X51190" s="69"/>
      <c r="Y51190" s="69"/>
      <c r="Z51190" s="69"/>
      <c r="AA51190" s="69"/>
    </row>
    <row r="51191" spans="24:27" x14ac:dyDescent="0.25">
      <c r="X51191" s="69"/>
      <c r="Y51191" s="69"/>
      <c r="Z51191" s="69"/>
      <c r="AA51191" s="69"/>
    </row>
    <row r="51192" spans="24:27" x14ac:dyDescent="0.25">
      <c r="X51192" s="69"/>
      <c r="Y51192" s="69"/>
      <c r="Z51192" s="69"/>
      <c r="AA51192" s="69"/>
    </row>
    <row r="51193" spans="24:27" x14ac:dyDescent="0.25">
      <c r="X51193" s="69"/>
      <c r="Y51193" s="69"/>
      <c r="Z51193" s="69"/>
      <c r="AA51193" s="69"/>
    </row>
    <row r="51194" spans="24:27" x14ac:dyDescent="0.25">
      <c r="X51194" s="69"/>
      <c r="Y51194" s="69"/>
      <c r="Z51194" s="69"/>
      <c r="AA51194" s="69"/>
    </row>
    <row r="51195" spans="24:27" x14ac:dyDescent="0.25">
      <c r="X51195" s="69"/>
      <c r="Y51195" s="69"/>
      <c r="Z51195" s="69"/>
      <c r="AA51195" s="69"/>
    </row>
    <row r="51196" spans="24:27" x14ac:dyDescent="0.25">
      <c r="X51196" s="69"/>
      <c r="Y51196" s="69"/>
      <c r="Z51196" s="69"/>
      <c r="AA51196" s="69"/>
    </row>
    <row r="51197" spans="24:27" x14ac:dyDescent="0.25">
      <c r="X51197" s="69"/>
      <c r="Y51197" s="69"/>
      <c r="Z51197" s="69"/>
      <c r="AA51197" s="69"/>
    </row>
    <row r="51198" spans="24:27" x14ac:dyDescent="0.25">
      <c r="X51198" s="69"/>
      <c r="Y51198" s="69"/>
      <c r="Z51198" s="69"/>
      <c r="AA51198" s="69"/>
    </row>
    <row r="51199" spans="24:27" x14ac:dyDescent="0.25">
      <c r="X51199" s="69"/>
      <c r="Y51199" s="69"/>
      <c r="Z51199" s="69"/>
      <c r="AA51199" s="69"/>
    </row>
    <row r="51200" spans="24:27" x14ac:dyDescent="0.25">
      <c r="X51200" s="69"/>
      <c r="Y51200" s="69"/>
      <c r="Z51200" s="69"/>
      <c r="AA51200" s="69"/>
    </row>
    <row r="51201" spans="24:27" x14ac:dyDescent="0.25">
      <c r="X51201" s="69"/>
      <c r="Y51201" s="69"/>
      <c r="Z51201" s="69"/>
      <c r="AA51201" s="69"/>
    </row>
    <row r="51202" spans="24:27" x14ac:dyDescent="0.25">
      <c r="X51202" s="69"/>
      <c r="Y51202" s="69"/>
      <c r="Z51202" s="69"/>
      <c r="AA51202" s="69"/>
    </row>
    <row r="51203" spans="24:27" x14ac:dyDescent="0.25">
      <c r="X51203" s="69"/>
      <c r="Y51203" s="69"/>
      <c r="Z51203" s="69"/>
      <c r="AA51203" s="69"/>
    </row>
    <row r="51204" spans="24:27" x14ac:dyDescent="0.25">
      <c r="X51204" s="69"/>
      <c r="Y51204" s="69"/>
      <c r="Z51204" s="69"/>
      <c r="AA51204" s="69"/>
    </row>
    <row r="51205" spans="24:27" x14ac:dyDescent="0.25">
      <c r="X51205" s="69"/>
      <c r="Y51205" s="69"/>
      <c r="Z51205" s="69"/>
      <c r="AA51205" s="69"/>
    </row>
    <row r="51206" spans="24:27" x14ac:dyDescent="0.25">
      <c r="X51206" s="69"/>
      <c r="Y51206" s="69"/>
      <c r="Z51206" s="69"/>
      <c r="AA51206" s="69"/>
    </row>
    <row r="51207" spans="24:27" x14ac:dyDescent="0.25">
      <c r="X51207" s="69"/>
      <c r="Y51207" s="69"/>
      <c r="Z51207" s="69"/>
      <c r="AA51207" s="69"/>
    </row>
    <row r="51208" spans="24:27" x14ac:dyDescent="0.25">
      <c r="X51208" s="69"/>
      <c r="Y51208" s="69"/>
      <c r="Z51208" s="69"/>
      <c r="AA51208" s="69"/>
    </row>
    <row r="51209" spans="24:27" x14ac:dyDescent="0.25">
      <c r="X51209" s="69"/>
      <c r="Y51209" s="69"/>
      <c r="Z51209" s="69"/>
      <c r="AA51209" s="69"/>
    </row>
    <row r="51210" spans="24:27" x14ac:dyDescent="0.25">
      <c r="X51210" s="69"/>
      <c r="Y51210" s="69"/>
      <c r="Z51210" s="69"/>
      <c r="AA51210" s="69"/>
    </row>
    <row r="51211" spans="24:27" x14ac:dyDescent="0.25">
      <c r="X51211" s="69"/>
      <c r="Y51211" s="69"/>
      <c r="Z51211" s="69"/>
      <c r="AA51211" s="69"/>
    </row>
    <row r="51212" spans="24:27" x14ac:dyDescent="0.25">
      <c r="X51212" s="69"/>
      <c r="Y51212" s="69"/>
      <c r="Z51212" s="69"/>
      <c r="AA51212" s="69"/>
    </row>
    <row r="51213" spans="24:27" x14ac:dyDescent="0.25">
      <c r="X51213" s="69"/>
      <c r="Y51213" s="69"/>
      <c r="Z51213" s="69"/>
      <c r="AA51213" s="69"/>
    </row>
    <row r="51214" spans="24:27" x14ac:dyDescent="0.25">
      <c r="X51214" s="69"/>
      <c r="Y51214" s="69"/>
      <c r="Z51214" s="69"/>
      <c r="AA51214" s="69"/>
    </row>
    <row r="51215" spans="24:27" x14ac:dyDescent="0.25">
      <c r="X51215" s="69"/>
      <c r="Y51215" s="69"/>
      <c r="Z51215" s="69"/>
      <c r="AA51215" s="69"/>
    </row>
    <row r="51216" spans="24:27" x14ac:dyDescent="0.25">
      <c r="X51216" s="69"/>
      <c r="Y51216" s="69"/>
      <c r="Z51216" s="69"/>
      <c r="AA51216" s="69"/>
    </row>
    <row r="51217" spans="24:27" x14ac:dyDescent="0.25">
      <c r="X51217" s="69"/>
      <c r="Y51217" s="69"/>
      <c r="Z51217" s="69"/>
      <c r="AA51217" s="69"/>
    </row>
    <row r="51218" spans="24:27" x14ac:dyDescent="0.25">
      <c r="X51218" s="69"/>
      <c r="Y51218" s="69"/>
      <c r="Z51218" s="69"/>
      <c r="AA51218" s="69"/>
    </row>
    <row r="51219" spans="24:27" x14ac:dyDescent="0.25">
      <c r="X51219" s="69"/>
      <c r="Y51219" s="69"/>
      <c r="Z51219" s="69"/>
      <c r="AA51219" s="69"/>
    </row>
    <row r="51220" spans="24:27" x14ac:dyDescent="0.25">
      <c r="X51220" s="69"/>
      <c r="Y51220" s="69"/>
      <c r="Z51220" s="69"/>
      <c r="AA51220" s="69"/>
    </row>
    <row r="51221" spans="24:27" x14ac:dyDescent="0.25">
      <c r="X51221" s="69"/>
      <c r="Y51221" s="69"/>
      <c r="Z51221" s="69"/>
      <c r="AA51221" s="69"/>
    </row>
    <row r="51222" spans="24:27" x14ac:dyDescent="0.25">
      <c r="X51222" s="69"/>
      <c r="Y51222" s="69"/>
      <c r="Z51222" s="69"/>
      <c r="AA51222" s="69"/>
    </row>
    <row r="51223" spans="24:27" x14ac:dyDescent="0.25">
      <c r="X51223" s="69"/>
      <c r="Y51223" s="69"/>
      <c r="Z51223" s="69"/>
      <c r="AA51223" s="69"/>
    </row>
    <row r="51224" spans="24:27" x14ac:dyDescent="0.25">
      <c r="X51224" s="69"/>
      <c r="Y51224" s="69"/>
      <c r="Z51224" s="69"/>
      <c r="AA51224" s="69"/>
    </row>
    <row r="51225" spans="24:27" x14ac:dyDescent="0.25">
      <c r="X51225" s="69"/>
      <c r="Y51225" s="69"/>
      <c r="Z51225" s="69"/>
      <c r="AA51225" s="69"/>
    </row>
    <row r="51226" spans="24:27" x14ac:dyDescent="0.25">
      <c r="X51226" s="69"/>
      <c r="Y51226" s="69"/>
      <c r="Z51226" s="69"/>
      <c r="AA51226" s="69"/>
    </row>
    <row r="51227" spans="24:27" x14ac:dyDescent="0.25">
      <c r="X51227" s="69"/>
      <c r="Y51227" s="69"/>
      <c r="Z51227" s="69"/>
      <c r="AA51227" s="69"/>
    </row>
    <row r="51228" spans="24:27" x14ac:dyDescent="0.25">
      <c r="X51228" s="69"/>
      <c r="Y51228" s="69"/>
      <c r="Z51228" s="69"/>
      <c r="AA51228" s="69"/>
    </row>
    <row r="51229" spans="24:27" x14ac:dyDescent="0.25">
      <c r="X51229" s="69"/>
      <c r="Y51229" s="69"/>
      <c r="Z51229" s="69"/>
      <c r="AA51229" s="69"/>
    </row>
    <row r="51230" spans="24:27" x14ac:dyDescent="0.25">
      <c r="X51230" s="69"/>
      <c r="Y51230" s="69"/>
      <c r="Z51230" s="69"/>
      <c r="AA51230" s="69"/>
    </row>
    <row r="51231" spans="24:27" x14ac:dyDescent="0.25">
      <c r="X51231" s="69"/>
      <c r="Y51231" s="69"/>
      <c r="Z51231" s="69"/>
      <c r="AA51231" s="69"/>
    </row>
    <row r="51232" spans="24:27" x14ac:dyDescent="0.25">
      <c r="X51232" s="69"/>
      <c r="Y51232" s="69"/>
      <c r="Z51232" s="69"/>
      <c r="AA51232" s="69"/>
    </row>
    <row r="51233" spans="24:27" x14ac:dyDescent="0.25">
      <c r="X51233" s="69"/>
      <c r="Y51233" s="69"/>
      <c r="Z51233" s="69"/>
      <c r="AA51233" s="69"/>
    </row>
    <row r="51234" spans="24:27" x14ac:dyDescent="0.25">
      <c r="X51234" s="69"/>
      <c r="Y51234" s="69"/>
      <c r="Z51234" s="69"/>
      <c r="AA51234" s="69"/>
    </row>
    <row r="51235" spans="24:27" x14ac:dyDescent="0.25">
      <c r="X51235" s="69"/>
      <c r="Y51235" s="69"/>
      <c r="Z51235" s="69"/>
      <c r="AA51235" s="69"/>
    </row>
    <row r="51236" spans="24:27" x14ac:dyDescent="0.25">
      <c r="X51236" s="69"/>
      <c r="Y51236" s="69"/>
      <c r="Z51236" s="69"/>
      <c r="AA51236" s="69"/>
    </row>
    <row r="51237" spans="24:27" x14ac:dyDescent="0.25">
      <c r="X51237" s="69"/>
      <c r="Y51237" s="69"/>
      <c r="Z51237" s="69"/>
      <c r="AA51237" s="69"/>
    </row>
    <row r="51238" spans="24:27" x14ac:dyDescent="0.25">
      <c r="X51238" s="69"/>
      <c r="Y51238" s="69"/>
      <c r="Z51238" s="69"/>
      <c r="AA51238" s="69"/>
    </row>
    <row r="51239" spans="24:27" x14ac:dyDescent="0.25">
      <c r="X51239" s="69"/>
      <c r="Y51239" s="69"/>
      <c r="Z51239" s="69"/>
      <c r="AA51239" s="69"/>
    </row>
    <row r="51240" spans="24:27" x14ac:dyDescent="0.25">
      <c r="X51240" s="69"/>
      <c r="Y51240" s="69"/>
      <c r="Z51240" s="69"/>
      <c r="AA51240" s="69"/>
    </row>
    <row r="51241" spans="24:27" x14ac:dyDescent="0.25">
      <c r="X51241" s="69"/>
      <c r="Y51241" s="69"/>
      <c r="Z51241" s="69"/>
      <c r="AA51241" s="69"/>
    </row>
    <row r="51242" spans="24:27" x14ac:dyDescent="0.25">
      <c r="X51242" s="69"/>
      <c r="Y51242" s="69"/>
      <c r="Z51242" s="69"/>
      <c r="AA51242" s="69"/>
    </row>
    <row r="51243" spans="24:27" x14ac:dyDescent="0.25">
      <c r="X51243" s="69"/>
      <c r="Y51243" s="69"/>
      <c r="Z51243" s="69"/>
      <c r="AA51243" s="69"/>
    </row>
    <row r="51244" spans="24:27" x14ac:dyDescent="0.25">
      <c r="X51244" s="69"/>
      <c r="Y51244" s="69"/>
      <c r="Z51244" s="69"/>
      <c r="AA51244" s="69"/>
    </row>
    <row r="51245" spans="24:27" x14ac:dyDescent="0.25">
      <c r="X51245" s="69"/>
      <c r="Y51245" s="69"/>
      <c r="Z51245" s="69"/>
      <c r="AA51245" s="69"/>
    </row>
    <row r="51246" spans="24:27" x14ac:dyDescent="0.25">
      <c r="X51246" s="69"/>
      <c r="Y51246" s="69"/>
      <c r="Z51246" s="69"/>
      <c r="AA51246" s="69"/>
    </row>
    <row r="51247" spans="24:27" x14ac:dyDescent="0.25">
      <c r="X51247" s="69"/>
      <c r="Y51247" s="69"/>
      <c r="Z51247" s="69"/>
      <c r="AA51247" s="69"/>
    </row>
    <row r="51248" spans="24:27" x14ac:dyDescent="0.25">
      <c r="X51248" s="69"/>
      <c r="Y51248" s="69"/>
      <c r="Z51248" s="69"/>
      <c r="AA51248" s="69"/>
    </row>
    <row r="51249" spans="24:27" x14ac:dyDescent="0.25">
      <c r="X51249" s="69"/>
      <c r="Y51249" s="69"/>
      <c r="Z51249" s="69"/>
      <c r="AA51249" s="69"/>
    </row>
    <row r="51250" spans="24:27" x14ac:dyDescent="0.25">
      <c r="X51250" s="69"/>
      <c r="Y51250" s="69"/>
      <c r="Z51250" s="69"/>
      <c r="AA51250" s="69"/>
    </row>
    <row r="51251" spans="24:27" x14ac:dyDescent="0.25">
      <c r="X51251" s="69"/>
      <c r="Y51251" s="69"/>
      <c r="Z51251" s="69"/>
      <c r="AA51251" s="69"/>
    </row>
    <row r="51252" spans="24:27" x14ac:dyDescent="0.25">
      <c r="X51252" s="69"/>
      <c r="Y51252" s="69"/>
      <c r="Z51252" s="69"/>
      <c r="AA51252" s="69"/>
    </row>
    <row r="51253" spans="24:27" x14ac:dyDescent="0.25">
      <c r="X51253" s="69"/>
      <c r="Y51253" s="69"/>
      <c r="Z51253" s="69"/>
      <c r="AA51253" s="69"/>
    </row>
    <row r="51254" spans="24:27" x14ac:dyDescent="0.25">
      <c r="X51254" s="69"/>
      <c r="Y51254" s="69"/>
      <c r="Z51254" s="69"/>
      <c r="AA51254" s="69"/>
    </row>
    <row r="51255" spans="24:27" x14ac:dyDescent="0.25">
      <c r="X51255" s="69"/>
      <c r="Y51255" s="69"/>
      <c r="Z51255" s="69"/>
      <c r="AA51255" s="69"/>
    </row>
    <row r="51256" spans="24:27" x14ac:dyDescent="0.25">
      <c r="X51256" s="69"/>
      <c r="Y51256" s="69"/>
      <c r="Z51256" s="69"/>
      <c r="AA51256" s="69"/>
    </row>
    <row r="51257" spans="24:27" x14ac:dyDescent="0.25">
      <c r="X51257" s="69"/>
      <c r="Y51257" s="69"/>
      <c r="Z51257" s="69"/>
      <c r="AA51257" s="69"/>
    </row>
    <row r="51258" spans="24:27" x14ac:dyDescent="0.25">
      <c r="X51258" s="69"/>
      <c r="Y51258" s="69"/>
      <c r="Z51258" s="69"/>
      <c r="AA51258" s="69"/>
    </row>
    <row r="51259" spans="24:27" x14ac:dyDescent="0.25">
      <c r="X51259" s="69"/>
      <c r="Y51259" s="69"/>
      <c r="Z51259" s="69"/>
      <c r="AA51259" s="69"/>
    </row>
    <row r="51260" spans="24:27" x14ac:dyDescent="0.25">
      <c r="X51260" s="69"/>
      <c r="Y51260" s="69"/>
      <c r="Z51260" s="69"/>
      <c r="AA51260" s="69"/>
    </row>
    <row r="51261" spans="24:27" x14ac:dyDescent="0.25">
      <c r="X51261" s="69"/>
      <c r="Y51261" s="69"/>
      <c r="Z51261" s="69"/>
      <c r="AA51261" s="69"/>
    </row>
    <row r="51262" spans="24:27" x14ac:dyDescent="0.25">
      <c r="X51262" s="69"/>
      <c r="Y51262" s="69"/>
      <c r="Z51262" s="69"/>
      <c r="AA51262" s="69"/>
    </row>
    <row r="51263" spans="24:27" x14ac:dyDescent="0.25">
      <c r="X51263" s="69"/>
      <c r="Y51263" s="69"/>
      <c r="Z51263" s="69"/>
      <c r="AA51263" s="69"/>
    </row>
    <row r="51264" spans="24:27" x14ac:dyDescent="0.25">
      <c r="X51264" s="69"/>
      <c r="Y51264" s="69"/>
      <c r="Z51264" s="69"/>
      <c r="AA51264" s="69"/>
    </row>
    <row r="51265" spans="24:27" x14ac:dyDescent="0.25">
      <c r="X51265" s="69"/>
      <c r="Y51265" s="69"/>
      <c r="Z51265" s="69"/>
      <c r="AA51265" s="69"/>
    </row>
    <row r="51266" spans="24:27" x14ac:dyDescent="0.25">
      <c r="X51266" s="69"/>
      <c r="Y51266" s="69"/>
      <c r="Z51266" s="69"/>
      <c r="AA51266" s="69"/>
    </row>
    <row r="51267" spans="24:27" x14ac:dyDescent="0.25">
      <c r="X51267" s="69"/>
      <c r="Y51267" s="69"/>
      <c r="Z51267" s="69"/>
      <c r="AA51267" s="69"/>
    </row>
    <row r="51268" spans="24:27" x14ac:dyDescent="0.25">
      <c r="X51268" s="69"/>
      <c r="Y51268" s="69"/>
      <c r="Z51268" s="69"/>
      <c r="AA51268" s="69"/>
    </row>
    <row r="51269" spans="24:27" x14ac:dyDescent="0.25">
      <c r="X51269" s="69"/>
      <c r="Y51269" s="69"/>
      <c r="Z51269" s="69"/>
      <c r="AA51269" s="69"/>
    </row>
    <row r="51270" spans="24:27" x14ac:dyDescent="0.25">
      <c r="X51270" s="69"/>
      <c r="Y51270" s="69"/>
      <c r="Z51270" s="69"/>
      <c r="AA51270" s="69"/>
    </row>
    <row r="51271" spans="24:27" x14ac:dyDescent="0.25">
      <c r="X51271" s="69"/>
      <c r="Y51271" s="69"/>
      <c r="Z51271" s="69"/>
      <c r="AA51271" s="69"/>
    </row>
    <row r="51272" spans="24:27" x14ac:dyDescent="0.25">
      <c r="X51272" s="69"/>
      <c r="Y51272" s="69"/>
      <c r="Z51272" s="69"/>
      <c r="AA51272" s="69"/>
    </row>
    <row r="51273" spans="24:27" x14ac:dyDescent="0.25">
      <c r="X51273" s="69"/>
      <c r="Y51273" s="69"/>
      <c r="Z51273" s="69"/>
      <c r="AA51273" s="69"/>
    </row>
    <row r="51274" spans="24:27" x14ac:dyDescent="0.25">
      <c r="X51274" s="69"/>
      <c r="Y51274" s="69"/>
      <c r="Z51274" s="69"/>
      <c r="AA51274" s="69"/>
    </row>
    <row r="51275" spans="24:27" x14ac:dyDescent="0.25">
      <c r="X51275" s="69"/>
      <c r="Y51275" s="69"/>
      <c r="Z51275" s="69"/>
      <c r="AA51275" s="69"/>
    </row>
    <row r="51276" spans="24:27" x14ac:dyDescent="0.25">
      <c r="X51276" s="69"/>
      <c r="Y51276" s="69"/>
      <c r="Z51276" s="69"/>
      <c r="AA51276" s="69"/>
    </row>
    <row r="51277" spans="24:27" x14ac:dyDescent="0.25">
      <c r="X51277" s="69"/>
      <c r="Y51277" s="69"/>
      <c r="Z51277" s="69"/>
      <c r="AA51277" s="69"/>
    </row>
    <row r="51278" spans="24:27" x14ac:dyDescent="0.25">
      <c r="X51278" s="69"/>
      <c r="Y51278" s="69"/>
      <c r="Z51278" s="69"/>
      <c r="AA51278" s="69"/>
    </row>
    <row r="51279" spans="24:27" x14ac:dyDescent="0.25">
      <c r="X51279" s="69"/>
      <c r="Y51279" s="69"/>
      <c r="Z51279" s="69"/>
      <c r="AA51279" s="69"/>
    </row>
    <row r="51280" spans="24:27" x14ac:dyDescent="0.25">
      <c r="X51280" s="69"/>
      <c r="Y51280" s="69"/>
      <c r="Z51280" s="69"/>
      <c r="AA51280" s="69"/>
    </row>
    <row r="51281" spans="24:27" x14ac:dyDescent="0.25">
      <c r="X51281" s="69"/>
      <c r="Y51281" s="69"/>
      <c r="Z51281" s="69"/>
      <c r="AA51281" s="69"/>
    </row>
    <row r="51282" spans="24:27" x14ac:dyDescent="0.25">
      <c r="X51282" s="69"/>
      <c r="Y51282" s="69"/>
      <c r="Z51282" s="69"/>
      <c r="AA51282" s="69"/>
    </row>
    <row r="51283" spans="24:27" x14ac:dyDescent="0.25">
      <c r="X51283" s="69"/>
      <c r="Y51283" s="69"/>
      <c r="Z51283" s="69"/>
      <c r="AA51283" s="69"/>
    </row>
    <row r="51284" spans="24:27" x14ac:dyDescent="0.25">
      <c r="X51284" s="69"/>
      <c r="Y51284" s="69"/>
      <c r="Z51284" s="69"/>
      <c r="AA51284" s="69"/>
    </row>
    <row r="51285" spans="24:27" x14ac:dyDescent="0.25">
      <c r="X51285" s="69"/>
      <c r="Y51285" s="69"/>
      <c r="Z51285" s="69"/>
      <c r="AA51285" s="69"/>
    </row>
    <row r="51286" spans="24:27" x14ac:dyDescent="0.25">
      <c r="X51286" s="69"/>
      <c r="Y51286" s="69"/>
      <c r="Z51286" s="69"/>
      <c r="AA51286" s="69"/>
    </row>
    <row r="51287" spans="24:27" x14ac:dyDescent="0.25">
      <c r="X51287" s="69"/>
      <c r="Y51287" s="69"/>
      <c r="Z51287" s="69"/>
      <c r="AA51287" s="69"/>
    </row>
    <row r="51288" spans="24:27" x14ac:dyDescent="0.25">
      <c r="X51288" s="69"/>
      <c r="Y51288" s="69"/>
      <c r="Z51288" s="69"/>
      <c r="AA51288" s="69"/>
    </row>
    <row r="51289" spans="24:27" x14ac:dyDescent="0.25">
      <c r="X51289" s="69"/>
      <c r="Y51289" s="69"/>
      <c r="Z51289" s="69"/>
      <c r="AA51289" s="69"/>
    </row>
    <row r="51290" spans="24:27" x14ac:dyDescent="0.25">
      <c r="X51290" s="69"/>
      <c r="Y51290" s="69"/>
      <c r="Z51290" s="69"/>
      <c r="AA51290" s="69"/>
    </row>
    <row r="51291" spans="24:27" x14ac:dyDescent="0.25">
      <c r="X51291" s="69"/>
      <c r="Y51291" s="69"/>
      <c r="Z51291" s="69"/>
      <c r="AA51291" s="69"/>
    </row>
    <row r="51292" spans="24:27" x14ac:dyDescent="0.25">
      <c r="X51292" s="69"/>
      <c r="Y51292" s="69"/>
      <c r="Z51292" s="69"/>
      <c r="AA51292" s="69"/>
    </row>
    <row r="51293" spans="24:27" x14ac:dyDescent="0.25">
      <c r="X51293" s="69"/>
      <c r="Y51293" s="69"/>
      <c r="Z51293" s="69"/>
      <c r="AA51293" s="69"/>
    </row>
    <row r="51294" spans="24:27" x14ac:dyDescent="0.25">
      <c r="X51294" s="69"/>
      <c r="Y51294" s="69"/>
      <c r="Z51294" s="69"/>
      <c r="AA51294" s="69"/>
    </row>
    <row r="51295" spans="24:27" x14ac:dyDescent="0.25">
      <c r="X51295" s="69"/>
      <c r="Y51295" s="69"/>
      <c r="Z51295" s="69"/>
      <c r="AA51295" s="69"/>
    </row>
    <row r="51296" spans="24:27" x14ac:dyDescent="0.25">
      <c r="X51296" s="69"/>
      <c r="Y51296" s="69"/>
      <c r="Z51296" s="69"/>
      <c r="AA51296" s="69"/>
    </row>
    <row r="51297" spans="24:27" x14ac:dyDescent="0.25">
      <c r="X51297" s="69"/>
      <c r="Y51297" s="69"/>
      <c r="Z51297" s="69"/>
      <c r="AA51297" s="69"/>
    </row>
    <row r="51298" spans="24:27" x14ac:dyDescent="0.25">
      <c r="X51298" s="69"/>
      <c r="Y51298" s="69"/>
      <c r="Z51298" s="69"/>
      <c r="AA51298" s="69"/>
    </row>
    <row r="51299" spans="24:27" x14ac:dyDescent="0.25">
      <c r="X51299" s="69"/>
      <c r="Y51299" s="69"/>
      <c r="Z51299" s="69"/>
      <c r="AA51299" s="69"/>
    </row>
    <row r="51300" spans="24:27" x14ac:dyDescent="0.25">
      <c r="X51300" s="69"/>
      <c r="Y51300" s="69"/>
      <c r="Z51300" s="69"/>
      <c r="AA51300" s="69"/>
    </row>
    <row r="51301" spans="24:27" x14ac:dyDescent="0.25">
      <c r="X51301" s="69"/>
      <c r="Y51301" s="69"/>
      <c r="Z51301" s="69"/>
      <c r="AA51301" s="69"/>
    </row>
    <row r="51302" spans="24:27" x14ac:dyDescent="0.25">
      <c r="X51302" s="69"/>
      <c r="Y51302" s="69"/>
      <c r="Z51302" s="69"/>
      <c r="AA51302" s="69"/>
    </row>
    <row r="51303" spans="24:27" x14ac:dyDescent="0.25">
      <c r="X51303" s="69"/>
      <c r="Y51303" s="69"/>
      <c r="Z51303" s="69"/>
      <c r="AA51303" s="69"/>
    </row>
    <row r="51304" spans="24:27" x14ac:dyDescent="0.25">
      <c r="X51304" s="69"/>
      <c r="Y51304" s="69"/>
      <c r="Z51304" s="69"/>
      <c r="AA51304" s="69"/>
    </row>
    <row r="51305" spans="24:27" x14ac:dyDescent="0.25">
      <c r="X51305" s="69"/>
      <c r="Y51305" s="69"/>
      <c r="Z51305" s="69"/>
      <c r="AA51305" s="69"/>
    </row>
    <row r="51306" spans="24:27" x14ac:dyDescent="0.25">
      <c r="X51306" s="69"/>
      <c r="Y51306" s="69"/>
      <c r="Z51306" s="69"/>
      <c r="AA51306" s="69"/>
    </row>
    <row r="51307" spans="24:27" x14ac:dyDescent="0.25">
      <c r="X51307" s="69"/>
      <c r="Y51307" s="69"/>
      <c r="Z51307" s="69"/>
      <c r="AA51307" s="69"/>
    </row>
    <row r="51308" spans="24:27" x14ac:dyDescent="0.25">
      <c r="X51308" s="69"/>
      <c r="Y51308" s="69"/>
      <c r="Z51308" s="69"/>
      <c r="AA51308" s="69"/>
    </row>
    <row r="51309" spans="24:27" x14ac:dyDescent="0.25">
      <c r="X51309" s="69"/>
      <c r="Y51309" s="69"/>
      <c r="Z51309" s="69"/>
      <c r="AA51309" s="69"/>
    </row>
    <row r="51310" spans="24:27" x14ac:dyDescent="0.25">
      <c r="X51310" s="69"/>
      <c r="Y51310" s="69"/>
      <c r="Z51310" s="69"/>
      <c r="AA51310" s="69"/>
    </row>
    <row r="51311" spans="24:27" x14ac:dyDescent="0.25">
      <c r="X51311" s="69"/>
      <c r="Y51311" s="69"/>
      <c r="Z51311" s="69"/>
      <c r="AA51311" s="69"/>
    </row>
    <row r="51312" spans="24:27" x14ac:dyDescent="0.25">
      <c r="X51312" s="69"/>
      <c r="Y51312" s="69"/>
      <c r="Z51312" s="69"/>
      <c r="AA51312" s="69"/>
    </row>
    <row r="51313" spans="24:27" x14ac:dyDescent="0.25">
      <c r="X51313" s="69"/>
      <c r="Y51313" s="69"/>
      <c r="Z51313" s="69"/>
      <c r="AA51313" s="69"/>
    </row>
    <row r="51314" spans="24:27" x14ac:dyDescent="0.25">
      <c r="X51314" s="69"/>
      <c r="Y51314" s="69"/>
      <c r="Z51314" s="69"/>
      <c r="AA51314" s="69"/>
    </row>
    <row r="51315" spans="24:27" x14ac:dyDescent="0.25">
      <c r="X51315" s="69"/>
      <c r="Y51315" s="69"/>
      <c r="Z51315" s="69"/>
      <c r="AA51315" s="69"/>
    </row>
    <row r="51316" spans="24:27" x14ac:dyDescent="0.25">
      <c r="X51316" s="69"/>
      <c r="Y51316" s="69"/>
      <c r="Z51316" s="69"/>
      <c r="AA51316" s="69"/>
    </row>
    <row r="51317" spans="24:27" x14ac:dyDescent="0.25">
      <c r="X51317" s="69"/>
      <c r="Y51317" s="69"/>
      <c r="Z51317" s="69"/>
      <c r="AA51317" s="69"/>
    </row>
    <row r="51318" spans="24:27" x14ac:dyDescent="0.25">
      <c r="X51318" s="69"/>
      <c r="Y51318" s="69"/>
      <c r="Z51318" s="69"/>
      <c r="AA51318" s="69"/>
    </row>
    <row r="51319" spans="24:27" x14ac:dyDescent="0.25">
      <c r="X51319" s="69"/>
      <c r="Y51319" s="69"/>
      <c r="Z51319" s="69"/>
      <c r="AA51319" s="69"/>
    </row>
    <row r="51320" spans="24:27" x14ac:dyDescent="0.25">
      <c r="X51320" s="69"/>
      <c r="Y51320" s="69"/>
      <c r="Z51320" s="69"/>
      <c r="AA51320" s="69"/>
    </row>
    <row r="51321" spans="24:27" x14ac:dyDescent="0.25">
      <c r="X51321" s="69"/>
      <c r="Y51321" s="69"/>
      <c r="Z51321" s="69"/>
      <c r="AA51321" s="69"/>
    </row>
    <row r="51322" spans="24:27" x14ac:dyDescent="0.25">
      <c r="X51322" s="69"/>
      <c r="Y51322" s="69"/>
      <c r="Z51322" s="69"/>
      <c r="AA51322" s="69"/>
    </row>
    <row r="51323" spans="24:27" x14ac:dyDescent="0.25">
      <c r="X51323" s="69"/>
      <c r="Y51323" s="69"/>
      <c r="Z51323" s="69"/>
      <c r="AA51323" s="69"/>
    </row>
    <row r="51324" spans="24:27" x14ac:dyDescent="0.25">
      <c r="X51324" s="69"/>
      <c r="Y51324" s="69"/>
      <c r="Z51324" s="69"/>
      <c r="AA51324" s="69"/>
    </row>
    <row r="51325" spans="24:27" x14ac:dyDescent="0.25">
      <c r="X51325" s="69"/>
      <c r="Y51325" s="69"/>
      <c r="Z51325" s="69"/>
      <c r="AA51325" s="69"/>
    </row>
    <row r="51326" spans="24:27" x14ac:dyDescent="0.25">
      <c r="X51326" s="69"/>
      <c r="Y51326" s="69"/>
      <c r="Z51326" s="69"/>
      <c r="AA51326" s="69"/>
    </row>
    <row r="51327" spans="24:27" x14ac:dyDescent="0.25">
      <c r="X51327" s="69"/>
      <c r="Y51327" s="69"/>
      <c r="Z51327" s="69"/>
      <c r="AA51327" s="69"/>
    </row>
    <row r="51328" spans="24:27" x14ac:dyDescent="0.25">
      <c r="X51328" s="69"/>
      <c r="Y51328" s="69"/>
      <c r="Z51328" s="69"/>
      <c r="AA51328" s="69"/>
    </row>
    <row r="51329" spans="24:27" x14ac:dyDescent="0.25">
      <c r="X51329" s="69"/>
      <c r="Y51329" s="69"/>
      <c r="Z51329" s="69"/>
      <c r="AA51329" s="69"/>
    </row>
    <row r="51330" spans="24:27" x14ac:dyDescent="0.25">
      <c r="X51330" s="69"/>
      <c r="Y51330" s="69"/>
      <c r="Z51330" s="69"/>
      <c r="AA51330" s="69"/>
    </row>
    <row r="51331" spans="24:27" x14ac:dyDescent="0.25">
      <c r="X51331" s="69"/>
      <c r="Y51331" s="69"/>
      <c r="Z51331" s="69"/>
      <c r="AA51331" s="69"/>
    </row>
    <row r="51332" spans="24:27" x14ac:dyDescent="0.25">
      <c r="X51332" s="69"/>
      <c r="Y51332" s="69"/>
      <c r="Z51332" s="69"/>
      <c r="AA51332" s="69"/>
    </row>
    <row r="51333" spans="24:27" x14ac:dyDescent="0.25">
      <c r="X51333" s="69"/>
      <c r="Y51333" s="69"/>
      <c r="Z51333" s="69"/>
      <c r="AA51333" s="69"/>
    </row>
    <row r="51334" spans="24:27" x14ac:dyDescent="0.25">
      <c r="X51334" s="69"/>
      <c r="Y51334" s="69"/>
      <c r="Z51334" s="69"/>
      <c r="AA51334" s="69"/>
    </row>
    <row r="51335" spans="24:27" x14ac:dyDescent="0.25">
      <c r="X51335" s="69"/>
      <c r="Y51335" s="69"/>
      <c r="Z51335" s="69"/>
      <c r="AA51335" s="69"/>
    </row>
    <row r="51336" spans="24:27" x14ac:dyDescent="0.25">
      <c r="X51336" s="69"/>
      <c r="Y51336" s="69"/>
      <c r="Z51336" s="69"/>
      <c r="AA51336" s="69"/>
    </row>
    <row r="51337" spans="24:27" x14ac:dyDescent="0.25">
      <c r="X51337" s="69"/>
      <c r="Y51337" s="69"/>
      <c r="Z51337" s="69"/>
      <c r="AA51337" s="69"/>
    </row>
    <row r="51338" spans="24:27" x14ac:dyDescent="0.25">
      <c r="X51338" s="69"/>
      <c r="Y51338" s="69"/>
      <c r="Z51338" s="69"/>
      <c r="AA51338" s="69"/>
    </row>
    <row r="51339" spans="24:27" x14ac:dyDescent="0.25">
      <c r="X51339" s="69"/>
      <c r="Y51339" s="69"/>
      <c r="Z51339" s="69"/>
      <c r="AA51339" s="69"/>
    </row>
    <row r="51340" spans="24:27" x14ac:dyDescent="0.25">
      <c r="X51340" s="69"/>
      <c r="Y51340" s="69"/>
      <c r="Z51340" s="69"/>
      <c r="AA51340" s="69"/>
    </row>
    <row r="51341" spans="24:27" x14ac:dyDescent="0.25">
      <c r="X51341" s="69"/>
      <c r="Y51341" s="69"/>
      <c r="Z51341" s="69"/>
      <c r="AA51341" s="69"/>
    </row>
    <row r="51342" spans="24:27" x14ac:dyDescent="0.25">
      <c r="X51342" s="69"/>
      <c r="Y51342" s="69"/>
      <c r="Z51342" s="69"/>
      <c r="AA51342" s="69"/>
    </row>
    <row r="51343" spans="24:27" x14ac:dyDescent="0.25">
      <c r="X51343" s="69"/>
      <c r="Y51343" s="69"/>
      <c r="Z51343" s="69"/>
      <c r="AA51343" s="69"/>
    </row>
    <row r="51344" spans="24:27" x14ac:dyDescent="0.25">
      <c r="X51344" s="69"/>
      <c r="Y51344" s="69"/>
      <c r="Z51344" s="69"/>
      <c r="AA51344" s="69"/>
    </row>
    <row r="51345" spans="24:27" x14ac:dyDescent="0.25">
      <c r="X51345" s="69"/>
      <c r="Y51345" s="69"/>
      <c r="Z51345" s="69"/>
      <c r="AA51345" s="69"/>
    </row>
    <row r="51346" spans="24:27" x14ac:dyDescent="0.25">
      <c r="X51346" s="69"/>
      <c r="Y51346" s="69"/>
      <c r="Z51346" s="69"/>
      <c r="AA51346" s="69"/>
    </row>
    <row r="51347" spans="24:27" x14ac:dyDescent="0.25">
      <c r="X51347" s="69"/>
      <c r="Y51347" s="69"/>
      <c r="Z51347" s="69"/>
      <c r="AA51347" s="69"/>
    </row>
    <row r="51348" spans="24:27" x14ac:dyDescent="0.25">
      <c r="X51348" s="69"/>
      <c r="Y51348" s="69"/>
      <c r="Z51348" s="69"/>
      <c r="AA51348" s="69"/>
    </row>
    <row r="51349" spans="24:27" x14ac:dyDescent="0.25">
      <c r="X51349" s="69"/>
      <c r="Y51349" s="69"/>
      <c r="Z51349" s="69"/>
      <c r="AA51349" s="69"/>
    </row>
    <row r="51350" spans="24:27" x14ac:dyDescent="0.25">
      <c r="X51350" s="69"/>
      <c r="Y51350" s="69"/>
      <c r="Z51350" s="69"/>
      <c r="AA51350" s="69"/>
    </row>
    <row r="51351" spans="24:27" x14ac:dyDescent="0.25">
      <c r="X51351" s="69"/>
      <c r="Y51351" s="69"/>
      <c r="Z51351" s="69"/>
      <c r="AA51351" s="69"/>
    </row>
    <row r="51352" spans="24:27" x14ac:dyDescent="0.25">
      <c r="X51352" s="69"/>
      <c r="Y51352" s="69"/>
      <c r="Z51352" s="69"/>
      <c r="AA51352" s="69"/>
    </row>
    <row r="51353" spans="24:27" x14ac:dyDescent="0.25">
      <c r="X51353" s="69"/>
      <c r="Y51353" s="69"/>
      <c r="Z51353" s="69"/>
      <c r="AA51353" s="69"/>
    </row>
    <row r="51354" spans="24:27" x14ac:dyDescent="0.25">
      <c r="X51354" s="69"/>
      <c r="Y51354" s="69"/>
      <c r="Z51354" s="69"/>
      <c r="AA51354" s="69"/>
    </row>
    <row r="51355" spans="24:27" x14ac:dyDescent="0.25">
      <c r="X51355" s="69"/>
      <c r="Y51355" s="69"/>
      <c r="Z51355" s="69"/>
      <c r="AA51355" s="69"/>
    </row>
    <row r="51356" spans="24:27" x14ac:dyDescent="0.25">
      <c r="X51356" s="69"/>
      <c r="Y51356" s="69"/>
      <c r="Z51356" s="69"/>
      <c r="AA51356" s="69"/>
    </row>
    <row r="51357" spans="24:27" x14ac:dyDescent="0.25">
      <c r="X51357" s="69"/>
      <c r="Y51357" s="69"/>
      <c r="Z51357" s="69"/>
      <c r="AA51357" s="69"/>
    </row>
    <row r="51358" spans="24:27" x14ac:dyDescent="0.25">
      <c r="X51358" s="69"/>
      <c r="Y51358" s="69"/>
      <c r="Z51358" s="69"/>
      <c r="AA51358" s="69"/>
    </row>
    <row r="51359" spans="24:27" x14ac:dyDescent="0.25">
      <c r="X51359" s="69"/>
      <c r="Y51359" s="69"/>
      <c r="Z51359" s="69"/>
      <c r="AA51359" s="69"/>
    </row>
    <row r="51360" spans="24:27" x14ac:dyDescent="0.25">
      <c r="X51360" s="69"/>
      <c r="Y51360" s="69"/>
      <c r="Z51360" s="69"/>
      <c r="AA51360" s="69"/>
    </row>
    <row r="51361" spans="24:27" x14ac:dyDescent="0.25">
      <c r="X51361" s="69"/>
      <c r="Y51361" s="69"/>
      <c r="Z51361" s="69"/>
      <c r="AA51361" s="69"/>
    </row>
    <row r="51362" spans="24:27" x14ac:dyDescent="0.25">
      <c r="X51362" s="69"/>
      <c r="Y51362" s="69"/>
      <c r="Z51362" s="69"/>
      <c r="AA51362" s="69"/>
    </row>
    <row r="51363" spans="24:27" x14ac:dyDescent="0.25">
      <c r="X51363" s="69"/>
      <c r="Y51363" s="69"/>
      <c r="Z51363" s="69"/>
      <c r="AA51363" s="69"/>
    </row>
    <row r="51364" spans="24:27" x14ac:dyDescent="0.25">
      <c r="X51364" s="69"/>
      <c r="Y51364" s="69"/>
      <c r="Z51364" s="69"/>
      <c r="AA51364" s="69"/>
    </row>
    <row r="51365" spans="24:27" x14ac:dyDescent="0.25">
      <c r="X51365" s="69"/>
      <c r="Y51365" s="69"/>
      <c r="Z51365" s="69"/>
      <c r="AA51365" s="69"/>
    </row>
    <row r="51366" spans="24:27" x14ac:dyDescent="0.25">
      <c r="X51366" s="69"/>
      <c r="Y51366" s="69"/>
      <c r="Z51366" s="69"/>
      <c r="AA51366" s="69"/>
    </row>
    <row r="51367" spans="24:27" x14ac:dyDescent="0.25">
      <c r="X51367" s="69"/>
      <c r="Y51367" s="69"/>
      <c r="Z51367" s="69"/>
      <c r="AA51367" s="69"/>
    </row>
    <row r="51368" spans="24:27" x14ac:dyDescent="0.25">
      <c r="X51368" s="69"/>
      <c r="Y51368" s="69"/>
      <c r="Z51368" s="69"/>
      <c r="AA51368" s="69"/>
    </row>
    <row r="51369" spans="24:27" x14ac:dyDescent="0.25">
      <c r="X51369" s="69"/>
      <c r="Y51369" s="69"/>
      <c r="Z51369" s="69"/>
      <c r="AA51369" s="69"/>
    </row>
    <row r="51370" spans="24:27" x14ac:dyDescent="0.25">
      <c r="X51370" s="69"/>
      <c r="Y51370" s="69"/>
      <c r="Z51370" s="69"/>
      <c r="AA51370" s="69"/>
    </row>
    <row r="51371" spans="24:27" x14ac:dyDescent="0.25">
      <c r="X51371" s="69"/>
      <c r="Y51371" s="69"/>
      <c r="Z51371" s="69"/>
      <c r="AA51371" s="69"/>
    </row>
    <row r="51372" spans="24:27" x14ac:dyDescent="0.25">
      <c r="X51372" s="69"/>
      <c r="Y51372" s="69"/>
      <c r="Z51372" s="69"/>
      <c r="AA51372" s="69"/>
    </row>
    <row r="51373" spans="24:27" x14ac:dyDescent="0.25">
      <c r="X51373" s="69"/>
      <c r="Y51373" s="69"/>
      <c r="Z51373" s="69"/>
      <c r="AA51373" s="69"/>
    </row>
    <row r="51374" spans="24:27" x14ac:dyDescent="0.25">
      <c r="X51374" s="69"/>
      <c r="Y51374" s="69"/>
      <c r="Z51374" s="69"/>
      <c r="AA51374" s="69"/>
    </row>
    <row r="51375" spans="24:27" x14ac:dyDescent="0.25">
      <c r="X51375" s="69"/>
      <c r="Y51375" s="69"/>
      <c r="Z51375" s="69"/>
      <c r="AA51375" s="69"/>
    </row>
    <row r="51376" spans="24:27" x14ac:dyDescent="0.25">
      <c r="X51376" s="69"/>
      <c r="Y51376" s="69"/>
      <c r="Z51376" s="69"/>
      <c r="AA51376" s="69"/>
    </row>
    <row r="51377" spans="24:27" x14ac:dyDescent="0.25">
      <c r="X51377" s="69"/>
      <c r="Y51377" s="69"/>
      <c r="Z51377" s="69"/>
      <c r="AA51377" s="69"/>
    </row>
    <row r="51378" spans="24:27" x14ac:dyDescent="0.25">
      <c r="X51378" s="69"/>
      <c r="Y51378" s="69"/>
      <c r="Z51378" s="69"/>
      <c r="AA51378" s="69"/>
    </row>
    <row r="51379" spans="24:27" x14ac:dyDescent="0.25">
      <c r="X51379" s="69"/>
      <c r="Y51379" s="69"/>
      <c r="Z51379" s="69"/>
      <c r="AA51379" s="69"/>
    </row>
    <row r="51380" spans="24:27" x14ac:dyDescent="0.25">
      <c r="X51380" s="69"/>
      <c r="Y51380" s="69"/>
      <c r="Z51380" s="69"/>
      <c r="AA51380" s="69"/>
    </row>
    <row r="51381" spans="24:27" x14ac:dyDescent="0.25">
      <c r="X51381" s="69"/>
      <c r="Y51381" s="69"/>
      <c r="Z51381" s="69"/>
      <c r="AA51381" s="69"/>
    </row>
    <row r="51382" spans="24:27" x14ac:dyDescent="0.25">
      <c r="X51382" s="69"/>
      <c r="Y51382" s="69"/>
      <c r="Z51382" s="69"/>
      <c r="AA51382" s="69"/>
    </row>
    <row r="51383" spans="24:27" x14ac:dyDescent="0.25">
      <c r="X51383" s="69"/>
      <c r="Y51383" s="69"/>
      <c r="Z51383" s="69"/>
      <c r="AA51383" s="69"/>
    </row>
    <row r="51384" spans="24:27" x14ac:dyDescent="0.25">
      <c r="X51384" s="69"/>
      <c r="Y51384" s="69"/>
      <c r="Z51384" s="69"/>
      <c r="AA51384" s="69"/>
    </row>
    <row r="51385" spans="24:27" x14ac:dyDescent="0.25">
      <c r="X51385" s="69"/>
      <c r="Y51385" s="69"/>
      <c r="Z51385" s="69"/>
      <c r="AA51385" s="69"/>
    </row>
    <row r="51386" spans="24:27" x14ac:dyDescent="0.25">
      <c r="X51386" s="69"/>
      <c r="Y51386" s="69"/>
      <c r="Z51386" s="69"/>
      <c r="AA51386" s="69"/>
    </row>
    <row r="51387" spans="24:27" x14ac:dyDescent="0.25">
      <c r="X51387" s="69"/>
      <c r="Y51387" s="69"/>
      <c r="Z51387" s="69"/>
      <c r="AA51387" s="69"/>
    </row>
    <row r="51388" spans="24:27" x14ac:dyDescent="0.25">
      <c r="X51388" s="69"/>
      <c r="Y51388" s="69"/>
      <c r="Z51388" s="69"/>
      <c r="AA51388" s="69"/>
    </row>
    <row r="51389" spans="24:27" x14ac:dyDescent="0.25">
      <c r="X51389" s="69"/>
      <c r="Y51389" s="69"/>
      <c r="Z51389" s="69"/>
      <c r="AA51389" s="69"/>
    </row>
    <row r="51390" spans="24:27" x14ac:dyDescent="0.25">
      <c r="X51390" s="69"/>
      <c r="Y51390" s="69"/>
      <c r="Z51390" s="69"/>
      <c r="AA51390" s="69"/>
    </row>
    <row r="51391" spans="24:27" x14ac:dyDescent="0.25">
      <c r="X51391" s="69"/>
      <c r="Y51391" s="69"/>
      <c r="Z51391" s="69"/>
      <c r="AA51391" s="69"/>
    </row>
    <row r="51392" spans="24:27" x14ac:dyDescent="0.25">
      <c r="X51392" s="69"/>
      <c r="Y51392" s="69"/>
      <c r="Z51392" s="69"/>
      <c r="AA51392" s="69"/>
    </row>
    <row r="51393" spans="24:27" x14ac:dyDescent="0.25">
      <c r="X51393" s="69"/>
      <c r="Y51393" s="69"/>
      <c r="Z51393" s="69"/>
      <c r="AA51393" s="69"/>
    </row>
    <row r="51394" spans="24:27" x14ac:dyDescent="0.25">
      <c r="X51394" s="69"/>
      <c r="Y51394" s="69"/>
      <c r="Z51394" s="69"/>
      <c r="AA51394" s="69"/>
    </row>
    <row r="51395" spans="24:27" x14ac:dyDescent="0.25">
      <c r="X51395" s="69"/>
      <c r="Y51395" s="69"/>
      <c r="Z51395" s="69"/>
      <c r="AA51395" s="69"/>
    </row>
    <row r="51396" spans="24:27" x14ac:dyDescent="0.25">
      <c r="X51396" s="69"/>
      <c r="Y51396" s="69"/>
      <c r="Z51396" s="69"/>
      <c r="AA51396" s="69"/>
    </row>
    <row r="51397" spans="24:27" x14ac:dyDescent="0.25">
      <c r="X51397" s="69"/>
      <c r="Y51397" s="69"/>
      <c r="Z51397" s="69"/>
      <c r="AA51397" s="69"/>
    </row>
    <row r="51398" spans="24:27" x14ac:dyDescent="0.25">
      <c r="X51398" s="69"/>
      <c r="Y51398" s="69"/>
      <c r="Z51398" s="69"/>
      <c r="AA51398" s="69"/>
    </row>
    <row r="51399" spans="24:27" x14ac:dyDescent="0.25">
      <c r="X51399" s="69"/>
      <c r="Y51399" s="69"/>
      <c r="Z51399" s="69"/>
      <c r="AA51399" s="69"/>
    </row>
    <row r="51400" spans="24:27" x14ac:dyDescent="0.25">
      <c r="X51400" s="69"/>
      <c r="Y51400" s="69"/>
      <c r="Z51400" s="69"/>
      <c r="AA51400" s="69"/>
    </row>
    <row r="51401" spans="24:27" x14ac:dyDescent="0.25">
      <c r="X51401" s="69"/>
      <c r="Y51401" s="69"/>
      <c r="Z51401" s="69"/>
      <c r="AA51401" s="69"/>
    </row>
    <row r="51402" spans="24:27" x14ac:dyDescent="0.25">
      <c r="X51402" s="69"/>
      <c r="Y51402" s="69"/>
      <c r="Z51402" s="69"/>
      <c r="AA51402" s="69"/>
    </row>
    <row r="51403" spans="24:27" x14ac:dyDescent="0.25">
      <c r="X51403" s="69"/>
      <c r="Y51403" s="69"/>
      <c r="Z51403" s="69"/>
      <c r="AA51403" s="69"/>
    </row>
    <row r="51404" spans="24:27" x14ac:dyDescent="0.25">
      <c r="X51404" s="69"/>
      <c r="Y51404" s="69"/>
      <c r="Z51404" s="69"/>
      <c r="AA51404" s="69"/>
    </row>
    <row r="51405" spans="24:27" x14ac:dyDescent="0.25">
      <c r="X51405" s="69"/>
      <c r="Y51405" s="69"/>
      <c r="Z51405" s="69"/>
      <c r="AA51405" s="69"/>
    </row>
    <row r="51406" spans="24:27" x14ac:dyDescent="0.25">
      <c r="X51406" s="69"/>
      <c r="Y51406" s="69"/>
      <c r="Z51406" s="69"/>
      <c r="AA51406" s="69"/>
    </row>
    <row r="51407" spans="24:27" x14ac:dyDescent="0.25">
      <c r="X51407" s="69"/>
      <c r="Y51407" s="69"/>
      <c r="Z51407" s="69"/>
      <c r="AA51407" s="69"/>
    </row>
    <row r="51408" spans="24:27" x14ac:dyDescent="0.25">
      <c r="X51408" s="69"/>
      <c r="Y51408" s="69"/>
      <c r="Z51408" s="69"/>
      <c r="AA51408" s="69"/>
    </row>
    <row r="51409" spans="24:27" x14ac:dyDescent="0.25">
      <c r="X51409" s="69"/>
      <c r="Y51409" s="69"/>
      <c r="Z51409" s="69"/>
      <c r="AA51409" s="69"/>
    </row>
    <row r="51410" spans="24:27" x14ac:dyDescent="0.25">
      <c r="X51410" s="69"/>
      <c r="Y51410" s="69"/>
      <c r="Z51410" s="69"/>
      <c r="AA51410" s="69"/>
    </row>
    <row r="51411" spans="24:27" x14ac:dyDescent="0.25">
      <c r="X51411" s="69"/>
      <c r="Y51411" s="69"/>
      <c r="Z51411" s="69"/>
      <c r="AA51411" s="69"/>
    </row>
    <row r="51412" spans="24:27" x14ac:dyDescent="0.25">
      <c r="X51412" s="69"/>
      <c r="Y51412" s="69"/>
      <c r="Z51412" s="69"/>
      <c r="AA51412" s="69"/>
    </row>
    <row r="51413" spans="24:27" x14ac:dyDescent="0.25">
      <c r="X51413" s="69"/>
      <c r="Y51413" s="69"/>
      <c r="Z51413" s="69"/>
      <c r="AA51413" s="69"/>
    </row>
    <row r="51414" spans="24:27" x14ac:dyDescent="0.25">
      <c r="X51414" s="69"/>
      <c r="Y51414" s="69"/>
      <c r="Z51414" s="69"/>
      <c r="AA51414" s="69"/>
    </row>
    <row r="51415" spans="24:27" x14ac:dyDescent="0.25">
      <c r="X51415" s="69"/>
      <c r="Y51415" s="69"/>
      <c r="Z51415" s="69"/>
      <c r="AA51415" s="69"/>
    </row>
    <row r="51416" spans="24:27" x14ac:dyDescent="0.25">
      <c r="X51416" s="69"/>
      <c r="Y51416" s="69"/>
      <c r="Z51416" s="69"/>
      <c r="AA51416" s="69"/>
    </row>
    <row r="51417" spans="24:27" x14ac:dyDescent="0.25">
      <c r="X51417" s="69"/>
      <c r="Y51417" s="69"/>
      <c r="Z51417" s="69"/>
      <c r="AA51417" s="69"/>
    </row>
    <row r="51418" spans="24:27" x14ac:dyDescent="0.25">
      <c r="X51418" s="69"/>
      <c r="Y51418" s="69"/>
      <c r="Z51418" s="69"/>
      <c r="AA51418" s="69"/>
    </row>
    <row r="51419" spans="24:27" x14ac:dyDescent="0.25">
      <c r="X51419" s="69"/>
      <c r="Y51419" s="69"/>
      <c r="Z51419" s="69"/>
      <c r="AA51419" s="69"/>
    </row>
    <row r="51420" spans="24:27" x14ac:dyDescent="0.25">
      <c r="X51420" s="69"/>
      <c r="Y51420" s="69"/>
      <c r="Z51420" s="69"/>
      <c r="AA51420" s="69"/>
    </row>
    <row r="51421" spans="24:27" x14ac:dyDescent="0.25">
      <c r="X51421" s="69"/>
      <c r="Y51421" s="69"/>
      <c r="Z51421" s="69"/>
      <c r="AA51421" s="69"/>
    </row>
    <row r="51422" spans="24:27" x14ac:dyDescent="0.25">
      <c r="X51422" s="69"/>
      <c r="Y51422" s="69"/>
      <c r="Z51422" s="69"/>
      <c r="AA51422" s="69"/>
    </row>
    <row r="51423" spans="24:27" x14ac:dyDescent="0.25">
      <c r="X51423" s="69"/>
      <c r="Y51423" s="69"/>
      <c r="Z51423" s="69"/>
      <c r="AA51423" s="69"/>
    </row>
    <row r="51424" spans="24:27" x14ac:dyDescent="0.25">
      <c r="X51424" s="69"/>
      <c r="Y51424" s="69"/>
      <c r="Z51424" s="69"/>
      <c r="AA51424" s="69"/>
    </row>
    <row r="51425" spans="24:27" x14ac:dyDescent="0.25">
      <c r="X51425" s="69"/>
      <c r="Y51425" s="69"/>
      <c r="Z51425" s="69"/>
      <c r="AA51425" s="69"/>
    </row>
    <row r="51426" spans="24:27" x14ac:dyDescent="0.25">
      <c r="X51426" s="69"/>
      <c r="Y51426" s="69"/>
      <c r="Z51426" s="69"/>
      <c r="AA51426" s="69"/>
    </row>
    <row r="51427" spans="24:27" x14ac:dyDescent="0.25">
      <c r="X51427" s="69"/>
      <c r="Y51427" s="69"/>
      <c r="Z51427" s="69"/>
      <c r="AA51427" s="69"/>
    </row>
    <row r="51428" spans="24:27" x14ac:dyDescent="0.25">
      <c r="X51428" s="69"/>
      <c r="Y51428" s="69"/>
      <c r="Z51428" s="69"/>
      <c r="AA51428" s="69"/>
    </row>
    <row r="51429" spans="24:27" x14ac:dyDescent="0.25">
      <c r="X51429" s="69"/>
      <c r="Y51429" s="69"/>
      <c r="Z51429" s="69"/>
      <c r="AA51429" s="69"/>
    </row>
    <row r="51430" spans="24:27" x14ac:dyDescent="0.25">
      <c r="X51430" s="69"/>
      <c r="Y51430" s="69"/>
      <c r="Z51430" s="69"/>
      <c r="AA51430" s="69"/>
    </row>
    <row r="51431" spans="24:27" x14ac:dyDescent="0.25">
      <c r="X51431" s="69"/>
      <c r="Y51431" s="69"/>
      <c r="Z51431" s="69"/>
      <c r="AA51431" s="69"/>
    </row>
    <row r="51432" spans="24:27" x14ac:dyDescent="0.25">
      <c r="X51432" s="69"/>
      <c r="Y51432" s="69"/>
      <c r="Z51432" s="69"/>
      <c r="AA51432" s="69"/>
    </row>
    <row r="51433" spans="24:27" x14ac:dyDescent="0.25">
      <c r="X51433" s="69"/>
      <c r="Y51433" s="69"/>
      <c r="Z51433" s="69"/>
      <c r="AA51433" s="69"/>
    </row>
    <row r="51434" spans="24:27" x14ac:dyDescent="0.25">
      <c r="X51434" s="69"/>
      <c r="Y51434" s="69"/>
      <c r="Z51434" s="69"/>
      <c r="AA51434" s="69"/>
    </row>
    <row r="51435" spans="24:27" x14ac:dyDescent="0.25">
      <c r="X51435" s="69"/>
      <c r="Y51435" s="69"/>
      <c r="Z51435" s="69"/>
      <c r="AA51435" s="69"/>
    </row>
    <row r="51436" spans="24:27" x14ac:dyDescent="0.25">
      <c r="X51436" s="69"/>
      <c r="Y51436" s="69"/>
      <c r="Z51436" s="69"/>
      <c r="AA51436" s="69"/>
    </row>
    <row r="51437" spans="24:27" x14ac:dyDescent="0.25">
      <c r="X51437" s="69"/>
      <c r="Y51437" s="69"/>
      <c r="Z51437" s="69"/>
      <c r="AA51437" s="69"/>
    </row>
    <row r="51438" spans="24:27" x14ac:dyDescent="0.25">
      <c r="X51438" s="69"/>
      <c r="Y51438" s="69"/>
      <c r="Z51438" s="69"/>
      <c r="AA51438" s="69"/>
    </row>
    <row r="51439" spans="24:27" x14ac:dyDescent="0.25">
      <c r="X51439" s="69"/>
      <c r="Y51439" s="69"/>
      <c r="Z51439" s="69"/>
      <c r="AA51439" s="69"/>
    </row>
    <row r="51440" spans="24:27" x14ac:dyDescent="0.25">
      <c r="X51440" s="69"/>
      <c r="Y51440" s="69"/>
      <c r="Z51440" s="69"/>
      <c r="AA51440" s="69"/>
    </row>
    <row r="51441" spans="24:27" x14ac:dyDescent="0.25">
      <c r="X51441" s="69"/>
      <c r="Y51441" s="69"/>
      <c r="Z51441" s="69"/>
      <c r="AA51441" s="69"/>
    </row>
    <row r="51442" spans="24:27" x14ac:dyDescent="0.25">
      <c r="X51442" s="69"/>
      <c r="Y51442" s="69"/>
      <c r="Z51442" s="69"/>
      <c r="AA51442" s="69"/>
    </row>
    <row r="51443" spans="24:27" x14ac:dyDescent="0.25">
      <c r="X51443" s="69"/>
      <c r="Y51443" s="69"/>
      <c r="Z51443" s="69"/>
      <c r="AA51443" s="69"/>
    </row>
    <row r="51444" spans="24:27" x14ac:dyDescent="0.25">
      <c r="X51444" s="69"/>
      <c r="Y51444" s="69"/>
      <c r="Z51444" s="69"/>
      <c r="AA51444" s="69"/>
    </row>
    <row r="51445" spans="24:27" x14ac:dyDescent="0.25">
      <c r="X51445" s="69"/>
      <c r="Y51445" s="69"/>
      <c r="Z51445" s="69"/>
      <c r="AA51445" s="69"/>
    </row>
    <row r="51446" spans="24:27" x14ac:dyDescent="0.25">
      <c r="X51446" s="69"/>
      <c r="Y51446" s="69"/>
      <c r="Z51446" s="69"/>
      <c r="AA51446" s="69"/>
    </row>
    <row r="51447" spans="24:27" x14ac:dyDescent="0.25">
      <c r="X51447" s="69"/>
      <c r="Y51447" s="69"/>
      <c r="Z51447" s="69"/>
      <c r="AA51447" s="69"/>
    </row>
    <row r="51448" spans="24:27" x14ac:dyDescent="0.25">
      <c r="X51448" s="69"/>
      <c r="Y51448" s="69"/>
      <c r="Z51448" s="69"/>
      <c r="AA51448" s="69"/>
    </row>
    <row r="51449" spans="24:27" x14ac:dyDescent="0.25">
      <c r="X51449" s="69"/>
      <c r="Y51449" s="69"/>
      <c r="Z51449" s="69"/>
      <c r="AA51449" s="69"/>
    </row>
    <row r="51450" spans="24:27" x14ac:dyDescent="0.25">
      <c r="X51450" s="69"/>
      <c r="Y51450" s="69"/>
      <c r="Z51450" s="69"/>
      <c r="AA51450" s="69"/>
    </row>
    <row r="51451" spans="24:27" x14ac:dyDescent="0.25">
      <c r="X51451" s="69"/>
      <c r="Y51451" s="69"/>
      <c r="Z51451" s="69"/>
      <c r="AA51451" s="69"/>
    </row>
    <row r="51452" spans="24:27" x14ac:dyDescent="0.25">
      <c r="X51452" s="69"/>
      <c r="Y51452" s="69"/>
      <c r="Z51452" s="69"/>
      <c r="AA51452" s="69"/>
    </row>
    <row r="51453" spans="24:27" x14ac:dyDescent="0.25">
      <c r="X51453" s="69"/>
      <c r="Y51453" s="69"/>
      <c r="Z51453" s="69"/>
      <c r="AA51453" s="69"/>
    </row>
    <row r="51454" spans="24:27" x14ac:dyDescent="0.25">
      <c r="X51454" s="69"/>
      <c r="Y51454" s="69"/>
      <c r="Z51454" s="69"/>
      <c r="AA51454" s="69"/>
    </row>
    <row r="51455" spans="24:27" x14ac:dyDescent="0.25">
      <c r="X51455" s="69"/>
      <c r="Y51455" s="69"/>
      <c r="Z51455" s="69"/>
      <c r="AA51455" s="69"/>
    </row>
    <row r="51456" spans="24:27" x14ac:dyDescent="0.25">
      <c r="X51456" s="69"/>
      <c r="Y51456" s="69"/>
      <c r="Z51456" s="69"/>
      <c r="AA51456" s="69"/>
    </row>
    <row r="51457" spans="24:27" x14ac:dyDescent="0.25">
      <c r="X51457" s="69"/>
      <c r="Y51457" s="69"/>
      <c r="Z51457" s="69"/>
      <c r="AA51457" s="69"/>
    </row>
    <row r="51458" spans="24:27" x14ac:dyDescent="0.25">
      <c r="X51458" s="69"/>
      <c r="Y51458" s="69"/>
      <c r="Z51458" s="69"/>
      <c r="AA51458" s="69"/>
    </row>
    <row r="51459" spans="24:27" x14ac:dyDescent="0.25">
      <c r="X51459" s="69"/>
      <c r="Y51459" s="69"/>
      <c r="Z51459" s="69"/>
      <c r="AA51459" s="69"/>
    </row>
    <row r="51460" spans="24:27" x14ac:dyDescent="0.25">
      <c r="X51460" s="69"/>
      <c r="Y51460" s="69"/>
      <c r="Z51460" s="69"/>
      <c r="AA51460" s="69"/>
    </row>
    <row r="51461" spans="24:27" x14ac:dyDescent="0.25">
      <c r="X51461" s="69"/>
      <c r="Y51461" s="69"/>
      <c r="Z51461" s="69"/>
      <c r="AA51461" s="69"/>
    </row>
    <row r="51462" spans="24:27" x14ac:dyDescent="0.25">
      <c r="X51462" s="69"/>
      <c r="Y51462" s="69"/>
      <c r="Z51462" s="69"/>
      <c r="AA51462" s="69"/>
    </row>
    <row r="51463" spans="24:27" x14ac:dyDescent="0.25">
      <c r="X51463" s="69"/>
      <c r="Y51463" s="69"/>
      <c r="Z51463" s="69"/>
      <c r="AA51463" s="69"/>
    </row>
    <row r="51464" spans="24:27" x14ac:dyDescent="0.25">
      <c r="X51464" s="69"/>
      <c r="Y51464" s="69"/>
      <c r="Z51464" s="69"/>
      <c r="AA51464" s="69"/>
    </row>
    <row r="51465" spans="24:27" x14ac:dyDescent="0.25">
      <c r="X51465" s="69"/>
      <c r="Y51465" s="69"/>
      <c r="Z51465" s="69"/>
      <c r="AA51465" s="69"/>
    </row>
    <row r="51466" spans="24:27" x14ac:dyDescent="0.25">
      <c r="X51466" s="69"/>
      <c r="Y51466" s="69"/>
      <c r="Z51466" s="69"/>
      <c r="AA51466" s="69"/>
    </row>
    <row r="51467" spans="24:27" x14ac:dyDescent="0.25">
      <c r="X51467" s="69"/>
      <c r="Y51467" s="69"/>
      <c r="Z51467" s="69"/>
      <c r="AA51467" s="69"/>
    </row>
    <row r="51468" spans="24:27" x14ac:dyDescent="0.25">
      <c r="X51468" s="69"/>
      <c r="Y51468" s="69"/>
      <c r="Z51468" s="69"/>
      <c r="AA51468" s="69"/>
    </row>
    <row r="51469" spans="24:27" x14ac:dyDescent="0.25">
      <c r="X51469" s="69"/>
      <c r="Y51469" s="69"/>
      <c r="Z51469" s="69"/>
      <c r="AA51469" s="69"/>
    </row>
    <row r="51470" spans="24:27" x14ac:dyDescent="0.25">
      <c r="X51470" s="69"/>
      <c r="Y51470" s="69"/>
      <c r="Z51470" s="69"/>
      <c r="AA51470" s="69"/>
    </row>
    <row r="51471" spans="24:27" x14ac:dyDescent="0.25">
      <c r="X51471" s="69"/>
      <c r="Y51471" s="69"/>
      <c r="Z51471" s="69"/>
      <c r="AA51471" s="69"/>
    </row>
    <row r="51472" spans="24:27" x14ac:dyDescent="0.25">
      <c r="X51472" s="69"/>
      <c r="Y51472" s="69"/>
      <c r="Z51472" s="69"/>
      <c r="AA51472" s="69"/>
    </row>
    <row r="51473" spans="24:27" x14ac:dyDescent="0.25">
      <c r="X51473" s="69"/>
      <c r="Y51473" s="69"/>
      <c r="Z51473" s="69"/>
      <c r="AA51473" s="69"/>
    </row>
    <row r="51474" spans="24:27" x14ac:dyDescent="0.25">
      <c r="X51474" s="69"/>
      <c r="Y51474" s="69"/>
      <c r="Z51474" s="69"/>
      <c r="AA51474" s="69"/>
    </row>
    <row r="51475" spans="24:27" x14ac:dyDescent="0.25">
      <c r="X51475" s="69"/>
      <c r="Y51475" s="69"/>
      <c r="Z51475" s="69"/>
      <c r="AA51475" s="69"/>
    </row>
    <row r="51476" spans="24:27" x14ac:dyDescent="0.25">
      <c r="X51476" s="69"/>
      <c r="Y51476" s="69"/>
      <c r="Z51476" s="69"/>
      <c r="AA51476" s="69"/>
    </row>
    <row r="51477" spans="24:27" x14ac:dyDescent="0.25">
      <c r="X51477" s="69"/>
      <c r="Y51477" s="69"/>
      <c r="Z51477" s="69"/>
      <c r="AA51477" s="69"/>
    </row>
    <row r="51478" spans="24:27" x14ac:dyDescent="0.25">
      <c r="X51478" s="69"/>
      <c r="Y51478" s="69"/>
      <c r="Z51478" s="69"/>
      <c r="AA51478" s="69"/>
    </row>
    <row r="51479" spans="24:27" x14ac:dyDescent="0.25">
      <c r="X51479" s="69"/>
      <c r="Y51479" s="69"/>
      <c r="Z51479" s="69"/>
      <c r="AA51479" s="69"/>
    </row>
    <row r="51480" spans="24:27" x14ac:dyDescent="0.25">
      <c r="X51480" s="69"/>
      <c r="Y51480" s="69"/>
      <c r="Z51480" s="69"/>
      <c r="AA51480" s="69"/>
    </row>
    <row r="51481" spans="24:27" x14ac:dyDescent="0.25">
      <c r="X51481" s="69"/>
      <c r="Y51481" s="69"/>
      <c r="Z51481" s="69"/>
      <c r="AA51481" s="69"/>
    </row>
    <row r="51482" spans="24:27" x14ac:dyDescent="0.25">
      <c r="X51482" s="69"/>
      <c r="Y51482" s="69"/>
      <c r="Z51482" s="69"/>
      <c r="AA51482" s="69"/>
    </row>
    <row r="51483" spans="24:27" x14ac:dyDescent="0.25">
      <c r="X51483" s="69"/>
      <c r="Y51483" s="69"/>
      <c r="Z51483" s="69"/>
      <c r="AA51483" s="69"/>
    </row>
    <row r="51484" spans="24:27" x14ac:dyDescent="0.25">
      <c r="X51484" s="69"/>
      <c r="Y51484" s="69"/>
      <c r="Z51484" s="69"/>
      <c r="AA51484" s="69"/>
    </row>
    <row r="51485" spans="24:27" x14ac:dyDescent="0.25">
      <c r="X51485" s="69"/>
      <c r="Y51485" s="69"/>
      <c r="Z51485" s="69"/>
      <c r="AA51485" s="69"/>
    </row>
    <row r="51486" spans="24:27" x14ac:dyDescent="0.25">
      <c r="X51486" s="69"/>
      <c r="Y51486" s="69"/>
      <c r="Z51486" s="69"/>
      <c r="AA51486" s="69"/>
    </row>
    <row r="51487" spans="24:27" x14ac:dyDescent="0.25">
      <c r="X51487" s="69"/>
      <c r="Y51487" s="69"/>
      <c r="Z51487" s="69"/>
      <c r="AA51487" s="69"/>
    </row>
    <row r="51488" spans="24:27" x14ac:dyDescent="0.25">
      <c r="X51488" s="69"/>
      <c r="Y51488" s="69"/>
      <c r="Z51488" s="69"/>
      <c r="AA51488" s="69"/>
    </row>
    <row r="51489" spans="24:27" x14ac:dyDescent="0.25">
      <c r="X51489" s="69"/>
      <c r="Y51489" s="69"/>
      <c r="Z51489" s="69"/>
      <c r="AA51489" s="69"/>
    </row>
    <row r="51490" spans="24:27" x14ac:dyDescent="0.25">
      <c r="X51490" s="69"/>
      <c r="Y51490" s="69"/>
      <c r="Z51490" s="69"/>
      <c r="AA51490" s="69"/>
    </row>
    <row r="51491" spans="24:27" x14ac:dyDescent="0.25">
      <c r="X51491" s="69"/>
      <c r="Y51491" s="69"/>
      <c r="Z51491" s="69"/>
      <c r="AA51491" s="69"/>
    </row>
    <row r="51492" spans="24:27" x14ac:dyDescent="0.25">
      <c r="X51492" s="69"/>
      <c r="Y51492" s="69"/>
      <c r="Z51492" s="69"/>
      <c r="AA51492" s="69"/>
    </row>
    <row r="51493" spans="24:27" x14ac:dyDescent="0.25">
      <c r="X51493" s="69"/>
      <c r="Y51493" s="69"/>
      <c r="Z51493" s="69"/>
      <c r="AA51493" s="69"/>
    </row>
    <row r="51494" spans="24:27" x14ac:dyDescent="0.25">
      <c r="X51494" s="69"/>
      <c r="Y51494" s="69"/>
      <c r="Z51494" s="69"/>
      <c r="AA51494" s="69"/>
    </row>
    <row r="51495" spans="24:27" x14ac:dyDescent="0.25">
      <c r="X51495" s="69"/>
      <c r="Y51495" s="69"/>
      <c r="Z51495" s="69"/>
      <c r="AA51495" s="69"/>
    </row>
    <row r="51496" spans="24:27" x14ac:dyDescent="0.25">
      <c r="X51496" s="69"/>
      <c r="Y51496" s="69"/>
      <c r="Z51496" s="69"/>
      <c r="AA51496" s="69"/>
    </row>
    <row r="51497" spans="24:27" x14ac:dyDescent="0.25">
      <c r="X51497" s="69"/>
      <c r="Y51497" s="69"/>
      <c r="Z51497" s="69"/>
      <c r="AA51497" s="69"/>
    </row>
    <row r="51498" spans="24:27" x14ac:dyDescent="0.25">
      <c r="X51498" s="69"/>
      <c r="Y51498" s="69"/>
      <c r="Z51498" s="69"/>
      <c r="AA51498" s="69"/>
    </row>
    <row r="51499" spans="24:27" x14ac:dyDescent="0.25">
      <c r="X51499" s="69"/>
      <c r="Y51499" s="69"/>
      <c r="Z51499" s="69"/>
      <c r="AA51499" s="69"/>
    </row>
    <row r="51500" spans="24:27" x14ac:dyDescent="0.25">
      <c r="X51500" s="69"/>
      <c r="Y51500" s="69"/>
      <c r="Z51500" s="69"/>
      <c r="AA51500" s="69"/>
    </row>
    <row r="51501" spans="24:27" x14ac:dyDescent="0.25">
      <c r="X51501" s="69"/>
      <c r="Y51501" s="69"/>
      <c r="Z51501" s="69"/>
      <c r="AA51501" s="69"/>
    </row>
    <row r="51502" spans="24:27" x14ac:dyDescent="0.25">
      <c r="X51502" s="69"/>
      <c r="Y51502" s="69"/>
      <c r="Z51502" s="69"/>
      <c r="AA51502" s="69"/>
    </row>
    <row r="51503" spans="24:27" x14ac:dyDescent="0.25">
      <c r="X51503" s="69"/>
      <c r="Y51503" s="69"/>
      <c r="Z51503" s="69"/>
      <c r="AA51503" s="69"/>
    </row>
    <row r="51504" spans="24:27" x14ac:dyDescent="0.25">
      <c r="X51504" s="69"/>
      <c r="Y51504" s="69"/>
      <c r="Z51504" s="69"/>
      <c r="AA51504" s="69"/>
    </row>
    <row r="51505" spans="24:27" x14ac:dyDescent="0.25">
      <c r="X51505" s="69"/>
      <c r="Y51505" s="69"/>
      <c r="Z51505" s="69"/>
      <c r="AA51505" s="69"/>
    </row>
    <row r="51506" spans="24:27" x14ac:dyDescent="0.25">
      <c r="X51506" s="69"/>
      <c r="Y51506" s="69"/>
      <c r="Z51506" s="69"/>
      <c r="AA51506" s="69"/>
    </row>
    <row r="51507" spans="24:27" x14ac:dyDescent="0.25">
      <c r="X51507" s="69"/>
      <c r="Y51507" s="69"/>
      <c r="Z51507" s="69"/>
      <c r="AA51507" s="69"/>
    </row>
    <row r="51508" spans="24:27" x14ac:dyDescent="0.25">
      <c r="X51508" s="69"/>
      <c r="Y51508" s="69"/>
      <c r="Z51508" s="69"/>
      <c r="AA51508" s="69"/>
    </row>
    <row r="51509" spans="24:27" x14ac:dyDescent="0.25">
      <c r="X51509" s="69"/>
      <c r="Y51509" s="69"/>
      <c r="Z51509" s="69"/>
      <c r="AA51509" s="69"/>
    </row>
    <row r="51510" spans="24:27" x14ac:dyDescent="0.25">
      <c r="X51510" s="69"/>
      <c r="Y51510" s="69"/>
      <c r="Z51510" s="69"/>
      <c r="AA51510" s="69"/>
    </row>
    <row r="51511" spans="24:27" x14ac:dyDescent="0.25">
      <c r="X51511" s="69"/>
      <c r="Y51511" s="69"/>
      <c r="Z51511" s="69"/>
      <c r="AA51511" s="69"/>
    </row>
    <row r="51512" spans="24:27" x14ac:dyDescent="0.25">
      <c r="X51512" s="69"/>
      <c r="Y51512" s="69"/>
      <c r="Z51512" s="69"/>
      <c r="AA51512" s="69"/>
    </row>
    <row r="51513" spans="24:27" x14ac:dyDescent="0.25">
      <c r="X51513" s="69"/>
      <c r="Y51513" s="69"/>
      <c r="Z51513" s="69"/>
      <c r="AA51513" s="69"/>
    </row>
    <row r="51514" spans="24:27" x14ac:dyDescent="0.25">
      <c r="X51514" s="69"/>
      <c r="Y51514" s="69"/>
      <c r="Z51514" s="69"/>
      <c r="AA51514" s="69"/>
    </row>
    <row r="51515" spans="24:27" x14ac:dyDescent="0.25">
      <c r="X51515" s="69"/>
      <c r="Y51515" s="69"/>
      <c r="Z51515" s="69"/>
      <c r="AA51515" s="69"/>
    </row>
    <row r="51516" spans="24:27" x14ac:dyDescent="0.25">
      <c r="X51516" s="69"/>
      <c r="Y51516" s="69"/>
      <c r="Z51516" s="69"/>
      <c r="AA51516" s="69"/>
    </row>
    <row r="51517" spans="24:27" x14ac:dyDescent="0.25">
      <c r="X51517" s="69"/>
      <c r="Y51517" s="69"/>
      <c r="Z51517" s="69"/>
      <c r="AA51517" s="69"/>
    </row>
    <row r="51518" spans="24:27" x14ac:dyDescent="0.25">
      <c r="X51518" s="69"/>
      <c r="Y51518" s="69"/>
      <c r="Z51518" s="69"/>
      <c r="AA51518" s="69"/>
    </row>
    <row r="51519" spans="24:27" x14ac:dyDescent="0.25">
      <c r="X51519" s="69"/>
      <c r="Y51519" s="69"/>
      <c r="Z51519" s="69"/>
      <c r="AA51519" s="69"/>
    </row>
    <row r="51520" spans="24:27" x14ac:dyDescent="0.25">
      <c r="X51520" s="69"/>
      <c r="Y51520" s="69"/>
      <c r="Z51520" s="69"/>
      <c r="AA51520" s="69"/>
    </row>
    <row r="51521" spans="24:27" x14ac:dyDescent="0.25">
      <c r="X51521" s="69"/>
      <c r="Y51521" s="69"/>
      <c r="Z51521" s="69"/>
      <c r="AA51521" s="69"/>
    </row>
    <row r="51522" spans="24:27" x14ac:dyDescent="0.25">
      <c r="X51522" s="69"/>
      <c r="Y51522" s="69"/>
      <c r="Z51522" s="69"/>
      <c r="AA51522" s="69"/>
    </row>
    <row r="51523" spans="24:27" x14ac:dyDescent="0.25">
      <c r="X51523" s="69"/>
      <c r="Y51523" s="69"/>
      <c r="Z51523" s="69"/>
      <c r="AA51523" s="69"/>
    </row>
    <row r="51524" spans="24:27" x14ac:dyDescent="0.25">
      <c r="X51524" s="69"/>
      <c r="Y51524" s="69"/>
      <c r="Z51524" s="69"/>
      <c r="AA51524" s="69"/>
    </row>
    <row r="51525" spans="24:27" x14ac:dyDescent="0.25">
      <c r="X51525" s="69"/>
      <c r="Y51525" s="69"/>
      <c r="Z51525" s="69"/>
      <c r="AA51525" s="69"/>
    </row>
    <row r="51526" spans="24:27" x14ac:dyDescent="0.25">
      <c r="X51526" s="69"/>
      <c r="Y51526" s="69"/>
      <c r="Z51526" s="69"/>
      <c r="AA51526" s="69"/>
    </row>
    <row r="51527" spans="24:27" x14ac:dyDescent="0.25">
      <c r="X51527" s="69"/>
      <c r="Y51527" s="69"/>
      <c r="Z51527" s="69"/>
      <c r="AA51527" s="69"/>
    </row>
    <row r="51528" spans="24:27" x14ac:dyDescent="0.25">
      <c r="X51528" s="69"/>
      <c r="Y51528" s="69"/>
      <c r="Z51528" s="69"/>
      <c r="AA51528" s="69"/>
    </row>
    <row r="51529" spans="24:27" x14ac:dyDescent="0.25">
      <c r="X51529" s="69"/>
      <c r="Y51529" s="69"/>
      <c r="Z51529" s="69"/>
      <c r="AA51529" s="69"/>
    </row>
    <row r="51530" spans="24:27" x14ac:dyDescent="0.25">
      <c r="X51530" s="69"/>
      <c r="Y51530" s="69"/>
      <c r="Z51530" s="69"/>
      <c r="AA51530" s="69"/>
    </row>
    <row r="51531" spans="24:27" x14ac:dyDescent="0.25">
      <c r="X51531" s="69"/>
      <c r="Y51531" s="69"/>
      <c r="Z51531" s="69"/>
      <c r="AA51531" s="69"/>
    </row>
    <row r="51532" spans="24:27" x14ac:dyDescent="0.25">
      <c r="X51532" s="69"/>
      <c r="Y51532" s="69"/>
      <c r="Z51532" s="69"/>
      <c r="AA51532" s="69"/>
    </row>
    <row r="51533" spans="24:27" x14ac:dyDescent="0.25">
      <c r="X51533" s="69"/>
      <c r="Y51533" s="69"/>
      <c r="Z51533" s="69"/>
      <c r="AA51533" s="69"/>
    </row>
    <row r="51534" spans="24:27" x14ac:dyDescent="0.25">
      <c r="X51534" s="69"/>
      <c r="Y51534" s="69"/>
      <c r="Z51534" s="69"/>
      <c r="AA51534" s="69"/>
    </row>
    <row r="51535" spans="24:27" x14ac:dyDescent="0.25">
      <c r="X51535" s="69"/>
      <c r="Y51535" s="69"/>
      <c r="Z51535" s="69"/>
      <c r="AA51535" s="69"/>
    </row>
    <row r="51536" spans="24:27" x14ac:dyDescent="0.25">
      <c r="X51536" s="69"/>
      <c r="Y51536" s="69"/>
      <c r="Z51536" s="69"/>
      <c r="AA51536" s="69"/>
    </row>
    <row r="51537" spans="24:27" x14ac:dyDescent="0.25">
      <c r="X51537" s="69"/>
      <c r="Y51537" s="69"/>
      <c r="Z51537" s="69"/>
      <c r="AA51537" s="69"/>
    </row>
    <row r="51538" spans="24:27" x14ac:dyDescent="0.25">
      <c r="X51538" s="69"/>
      <c r="Y51538" s="69"/>
      <c r="Z51538" s="69"/>
      <c r="AA51538" s="69"/>
    </row>
    <row r="51539" spans="24:27" x14ac:dyDescent="0.25">
      <c r="X51539" s="69"/>
      <c r="Y51539" s="69"/>
      <c r="Z51539" s="69"/>
      <c r="AA51539" s="69"/>
    </row>
    <row r="51540" spans="24:27" x14ac:dyDescent="0.25">
      <c r="X51540" s="69"/>
      <c r="Y51540" s="69"/>
      <c r="Z51540" s="69"/>
      <c r="AA51540" s="69"/>
    </row>
    <row r="51541" spans="24:27" x14ac:dyDescent="0.25">
      <c r="X51541" s="69"/>
      <c r="Y51541" s="69"/>
      <c r="Z51541" s="69"/>
      <c r="AA51541" s="69"/>
    </row>
    <row r="51542" spans="24:27" x14ac:dyDescent="0.25">
      <c r="X51542" s="69"/>
      <c r="Y51542" s="69"/>
      <c r="Z51542" s="69"/>
      <c r="AA51542" s="69"/>
    </row>
    <row r="51543" spans="24:27" x14ac:dyDescent="0.25">
      <c r="X51543" s="69"/>
      <c r="Y51543" s="69"/>
      <c r="Z51543" s="69"/>
      <c r="AA51543" s="69"/>
    </row>
    <row r="51544" spans="24:27" x14ac:dyDescent="0.25">
      <c r="X51544" s="69"/>
      <c r="Y51544" s="69"/>
      <c r="Z51544" s="69"/>
      <c r="AA51544" s="69"/>
    </row>
    <row r="51545" spans="24:27" x14ac:dyDescent="0.25">
      <c r="X51545" s="69"/>
      <c r="Y51545" s="69"/>
      <c r="Z51545" s="69"/>
      <c r="AA51545" s="69"/>
    </row>
    <row r="51546" spans="24:27" x14ac:dyDescent="0.25">
      <c r="X51546" s="69"/>
      <c r="Y51546" s="69"/>
      <c r="Z51546" s="69"/>
      <c r="AA51546" s="69"/>
    </row>
    <row r="51547" spans="24:27" x14ac:dyDescent="0.25">
      <c r="X51547" s="69"/>
      <c r="Y51547" s="69"/>
      <c r="Z51547" s="69"/>
      <c r="AA51547" s="69"/>
    </row>
    <row r="51548" spans="24:27" x14ac:dyDescent="0.25">
      <c r="X51548" s="69"/>
      <c r="Y51548" s="69"/>
      <c r="Z51548" s="69"/>
      <c r="AA51548" s="69"/>
    </row>
    <row r="51549" spans="24:27" x14ac:dyDescent="0.25">
      <c r="X51549" s="69"/>
      <c r="Y51549" s="69"/>
      <c r="Z51549" s="69"/>
      <c r="AA51549" s="69"/>
    </row>
    <row r="51550" spans="24:27" x14ac:dyDescent="0.25">
      <c r="X51550" s="69"/>
      <c r="Y51550" s="69"/>
      <c r="Z51550" s="69"/>
      <c r="AA51550" s="69"/>
    </row>
    <row r="51551" spans="24:27" x14ac:dyDescent="0.25">
      <c r="X51551" s="69"/>
      <c r="Y51551" s="69"/>
      <c r="Z51551" s="69"/>
      <c r="AA51551" s="69"/>
    </row>
    <row r="51552" spans="24:27" x14ac:dyDescent="0.25">
      <c r="X51552" s="69"/>
      <c r="Y51552" s="69"/>
      <c r="Z51552" s="69"/>
      <c r="AA51552" s="69"/>
    </row>
    <row r="51553" spans="24:27" x14ac:dyDescent="0.25">
      <c r="X51553" s="69"/>
      <c r="Y51553" s="69"/>
      <c r="Z51553" s="69"/>
      <c r="AA51553" s="69"/>
    </row>
    <row r="51554" spans="24:27" x14ac:dyDescent="0.25">
      <c r="X51554" s="69"/>
      <c r="Y51554" s="69"/>
      <c r="Z51554" s="69"/>
      <c r="AA51554" s="69"/>
    </row>
    <row r="51555" spans="24:27" x14ac:dyDescent="0.25">
      <c r="X51555" s="69"/>
      <c r="Y51555" s="69"/>
      <c r="Z51555" s="69"/>
      <c r="AA51555" s="69"/>
    </row>
    <row r="51556" spans="24:27" x14ac:dyDescent="0.25">
      <c r="X51556" s="69"/>
      <c r="Y51556" s="69"/>
      <c r="Z51556" s="69"/>
      <c r="AA51556" s="69"/>
    </row>
    <row r="51557" spans="24:27" x14ac:dyDescent="0.25">
      <c r="X51557" s="69"/>
      <c r="Y51557" s="69"/>
      <c r="Z51557" s="69"/>
      <c r="AA51557" s="69"/>
    </row>
    <row r="51558" spans="24:27" x14ac:dyDescent="0.25">
      <c r="X51558" s="69"/>
      <c r="Y51558" s="69"/>
      <c r="Z51558" s="69"/>
      <c r="AA51558" s="69"/>
    </row>
    <row r="51559" spans="24:27" x14ac:dyDescent="0.25">
      <c r="X51559" s="69"/>
      <c r="Y51559" s="69"/>
      <c r="Z51559" s="69"/>
      <c r="AA51559" s="69"/>
    </row>
    <row r="51560" spans="24:27" x14ac:dyDescent="0.25">
      <c r="X51560" s="69"/>
      <c r="Y51560" s="69"/>
      <c r="Z51560" s="69"/>
      <c r="AA51560" s="69"/>
    </row>
    <row r="51561" spans="24:27" x14ac:dyDescent="0.25">
      <c r="X51561" s="69"/>
      <c r="Y51561" s="69"/>
      <c r="Z51561" s="69"/>
      <c r="AA51561" s="69"/>
    </row>
    <row r="51562" spans="24:27" x14ac:dyDescent="0.25">
      <c r="X51562" s="69"/>
      <c r="Y51562" s="69"/>
      <c r="Z51562" s="69"/>
      <c r="AA51562" s="69"/>
    </row>
    <row r="51563" spans="24:27" x14ac:dyDescent="0.25">
      <c r="X51563" s="69"/>
      <c r="Y51563" s="69"/>
      <c r="Z51563" s="69"/>
      <c r="AA51563" s="69"/>
    </row>
    <row r="51564" spans="24:27" x14ac:dyDescent="0.25">
      <c r="X51564" s="69"/>
      <c r="Y51564" s="69"/>
      <c r="Z51564" s="69"/>
      <c r="AA51564" s="69"/>
    </row>
    <row r="51565" spans="24:27" x14ac:dyDescent="0.25">
      <c r="X51565" s="69"/>
      <c r="Y51565" s="69"/>
      <c r="Z51565" s="69"/>
      <c r="AA51565" s="69"/>
    </row>
    <row r="51566" spans="24:27" x14ac:dyDescent="0.25">
      <c r="X51566" s="69"/>
      <c r="Y51566" s="69"/>
      <c r="Z51566" s="69"/>
      <c r="AA51566" s="69"/>
    </row>
    <row r="51567" spans="24:27" x14ac:dyDescent="0.25">
      <c r="X51567" s="69"/>
      <c r="Y51567" s="69"/>
      <c r="Z51567" s="69"/>
      <c r="AA51567" s="69"/>
    </row>
    <row r="51568" spans="24:27" x14ac:dyDescent="0.25">
      <c r="X51568" s="69"/>
      <c r="Y51568" s="69"/>
      <c r="Z51568" s="69"/>
      <c r="AA51568" s="69"/>
    </row>
    <row r="51569" spans="24:27" x14ac:dyDescent="0.25">
      <c r="X51569" s="69"/>
      <c r="Y51569" s="69"/>
      <c r="Z51569" s="69"/>
      <c r="AA51569" s="69"/>
    </row>
    <row r="51570" spans="24:27" x14ac:dyDescent="0.25">
      <c r="X51570" s="69"/>
      <c r="Y51570" s="69"/>
      <c r="Z51570" s="69"/>
      <c r="AA51570" s="69"/>
    </row>
    <row r="51571" spans="24:27" x14ac:dyDescent="0.25">
      <c r="X51571" s="69"/>
      <c r="Y51571" s="69"/>
      <c r="Z51571" s="69"/>
      <c r="AA51571" s="69"/>
    </row>
    <row r="51572" spans="24:27" x14ac:dyDescent="0.25">
      <c r="X51572" s="69"/>
      <c r="Y51572" s="69"/>
      <c r="Z51572" s="69"/>
      <c r="AA51572" s="69"/>
    </row>
    <row r="51573" spans="24:27" x14ac:dyDescent="0.25">
      <c r="X51573" s="69"/>
      <c r="Y51573" s="69"/>
      <c r="Z51573" s="69"/>
      <c r="AA51573" s="69"/>
    </row>
    <row r="51574" spans="24:27" x14ac:dyDescent="0.25">
      <c r="X51574" s="69"/>
      <c r="Y51574" s="69"/>
      <c r="Z51574" s="69"/>
      <c r="AA51574" s="69"/>
    </row>
    <row r="51575" spans="24:27" x14ac:dyDescent="0.25">
      <c r="X51575" s="69"/>
      <c r="Y51575" s="69"/>
      <c r="Z51575" s="69"/>
      <c r="AA51575" s="69"/>
    </row>
    <row r="51576" spans="24:27" x14ac:dyDescent="0.25">
      <c r="X51576" s="69"/>
      <c r="Y51576" s="69"/>
      <c r="Z51576" s="69"/>
      <c r="AA51576" s="69"/>
    </row>
    <row r="51577" spans="24:27" x14ac:dyDescent="0.25">
      <c r="X51577" s="69"/>
      <c r="Y51577" s="69"/>
      <c r="Z51577" s="69"/>
      <c r="AA51577" s="69"/>
    </row>
    <row r="51578" spans="24:27" x14ac:dyDescent="0.25">
      <c r="X51578" s="69"/>
      <c r="Y51578" s="69"/>
      <c r="Z51578" s="69"/>
      <c r="AA51578" s="69"/>
    </row>
    <row r="51579" spans="24:27" x14ac:dyDescent="0.25">
      <c r="X51579" s="69"/>
      <c r="Y51579" s="69"/>
      <c r="Z51579" s="69"/>
      <c r="AA51579" s="69"/>
    </row>
    <row r="51580" spans="24:27" x14ac:dyDescent="0.25">
      <c r="X51580" s="69"/>
      <c r="Y51580" s="69"/>
      <c r="Z51580" s="69"/>
      <c r="AA51580" s="69"/>
    </row>
    <row r="51581" spans="24:27" x14ac:dyDescent="0.25">
      <c r="X51581" s="69"/>
      <c r="Y51581" s="69"/>
      <c r="Z51581" s="69"/>
      <c r="AA51581" s="69"/>
    </row>
    <row r="51582" spans="24:27" x14ac:dyDescent="0.25">
      <c r="X51582" s="69"/>
      <c r="Y51582" s="69"/>
      <c r="Z51582" s="69"/>
      <c r="AA51582" s="69"/>
    </row>
    <row r="51583" spans="24:27" x14ac:dyDescent="0.25">
      <c r="X51583" s="69"/>
      <c r="Y51583" s="69"/>
      <c r="Z51583" s="69"/>
      <c r="AA51583" s="69"/>
    </row>
    <row r="51584" spans="24:27" x14ac:dyDescent="0.25">
      <c r="X51584" s="69"/>
      <c r="Y51584" s="69"/>
      <c r="Z51584" s="69"/>
      <c r="AA51584" s="69"/>
    </row>
    <row r="51585" spans="24:27" x14ac:dyDescent="0.25">
      <c r="X51585" s="69"/>
      <c r="Y51585" s="69"/>
      <c r="Z51585" s="69"/>
      <c r="AA51585" s="69"/>
    </row>
    <row r="51586" spans="24:27" x14ac:dyDescent="0.25">
      <c r="X51586" s="69"/>
      <c r="Y51586" s="69"/>
      <c r="Z51586" s="69"/>
      <c r="AA51586" s="69"/>
    </row>
    <row r="51587" spans="24:27" x14ac:dyDescent="0.25">
      <c r="X51587" s="69"/>
      <c r="Y51587" s="69"/>
      <c r="Z51587" s="69"/>
      <c r="AA51587" s="69"/>
    </row>
    <row r="51588" spans="24:27" x14ac:dyDescent="0.25">
      <c r="X51588" s="69"/>
      <c r="Y51588" s="69"/>
      <c r="Z51588" s="69"/>
      <c r="AA51588" s="69"/>
    </row>
    <row r="51589" spans="24:27" x14ac:dyDescent="0.25">
      <c r="X51589" s="69"/>
      <c r="Y51589" s="69"/>
      <c r="Z51589" s="69"/>
      <c r="AA51589" s="69"/>
    </row>
    <row r="51590" spans="24:27" x14ac:dyDescent="0.25">
      <c r="X51590" s="69"/>
      <c r="Y51590" s="69"/>
      <c r="Z51590" s="69"/>
      <c r="AA51590" s="69"/>
    </row>
    <row r="51591" spans="24:27" x14ac:dyDescent="0.25">
      <c r="X51591" s="69"/>
      <c r="Y51591" s="69"/>
      <c r="Z51591" s="69"/>
      <c r="AA51591" s="69"/>
    </row>
    <row r="51592" spans="24:27" x14ac:dyDescent="0.25">
      <c r="X51592" s="69"/>
      <c r="Y51592" s="69"/>
      <c r="Z51592" s="69"/>
      <c r="AA51592" s="69"/>
    </row>
    <row r="51593" spans="24:27" x14ac:dyDescent="0.25">
      <c r="X51593" s="69"/>
      <c r="Y51593" s="69"/>
      <c r="Z51593" s="69"/>
      <c r="AA51593" s="69"/>
    </row>
    <row r="51594" spans="24:27" x14ac:dyDescent="0.25">
      <c r="X51594" s="69"/>
      <c r="Y51594" s="69"/>
      <c r="Z51594" s="69"/>
      <c r="AA51594" s="69"/>
    </row>
    <row r="51595" spans="24:27" x14ac:dyDescent="0.25">
      <c r="X51595" s="69"/>
      <c r="Y51595" s="69"/>
      <c r="Z51595" s="69"/>
      <c r="AA51595" s="69"/>
    </row>
    <row r="51596" spans="24:27" x14ac:dyDescent="0.25">
      <c r="X51596" s="69"/>
      <c r="Y51596" s="69"/>
      <c r="Z51596" s="69"/>
      <c r="AA51596" s="69"/>
    </row>
    <row r="51597" spans="24:27" x14ac:dyDescent="0.25">
      <c r="X51597" s="69"/>
      <c r="Y51597" s="69"/>
      <c r="Z51597" s="69"/>
      <c r="AA51597" s="69"/>
    </row>
    <row r="51598" spans="24:27" x14ac:dyDescent="0.25">
      <c r="X51598" s="69"/>
      <c r="Y51598" s="69"/>
      <c r="Z51598" s="69"/>
      <c r="AA51598" s="69"/>
    </row>
    <row r="51599" spans="24:27" x14ac:dyDescent="0.25">
      <c r="X51599" s="69"/>
      <c r="Y51599" s="69"/>
      <c r="Z51599" s="69"/>
      <c r="AA51599" s="69"/>
    </row>
    <row r="51600" spans="24:27" x14ac:dyDescent="0.25">
      <c r="X51600" s="69"/>
      <c r="Y51600" s="69"/>
      <c r="Z51600" s="69"/>
      <c r="AA51600" s="69"/>
    </row>
    <row r="51601" spans="24:27" x14ac:dyDescent="0.25">
      <c r="X51601" s="69"/>
      <c r="Y51601" s="69"/>
      <c r="Z51601" s="69"/>
      <c r="AA51601" s="69"/>
    </row>
    <row r="51602" spans="24:27" x14ac:dyDescent="0.25">
      <c r="X51602" s="69"/>
      <c r="Y51602" s="69"/>
      <c r="Z51602" s="69"/>
      <c r="AA51602" s="69"/>
    </row>
    <row r="51603" spans="24:27" x14ac:dyDescent="0.25">
      <c r="X51603" s="69"/>
      <c r="Y51603" s="69"/>
      <c r="Z51603" s="69"/>
      <c r="AA51603" s="69"/>
    </row>
    <row r="51604" spans="24:27" x14ac:dyDescent="0.25">
      <c r="X51604" s="69"/>
      <c r="Y51604" s="69"/>
      <c r="Z51604" s="69"/>
      <c r="AA51604" s="69"/>
    </row>
    <row r="51605" spans="24:27" x14ac:dyDescent="0.25">
      <c r="X51605" s="69"/>
      <c r="Y51605" s="69"/>
      <c r="Z51605" s="69"/>
      <c r="AA51605" s="69"/>
    </row>
    <row r="51606" spans="24:27" x14ac:dyDescent="0.25">
      <c r="X51606" s="69"/>
      <c r="Y51606" s="69"/>
      <c r="Z51606" s="69"/>
      <c r="AA51606" s="69"/>
    </row>
    <row r="51607" spans="24:27" x14ac:dyDescent="0.25">
      <c r="X51607" s="69"/>
      <c r="Y51607" s="69"/>
      <c r="Z51607" s="69"/>
      <c r="AA51607" s="69"/>
    </row>
    <row r="51608" spans="24:27" x14ac:dyDescent="0.25">
      <c r="X51608" s="69"/>
      <c r="Y51608" s="69"/>
      <c r="Z51608" s="69"/>
      <c r="AA51608" s="69"/>
    </row>
    <row r="51609" spans="24:27" x14ac:dyDescent="0.25">
      <c r="X51609" s="69"/>
      <c r="Y51609" s="69"/>
      <c r="Z51609" s="69"/>
      <c r="AA51609" s="69"/>
    </row>
    <row r="51610" spans="24:27" x14ac:dyDescent="0.25">
      <c r="X51610" s="69"/>
      <c r="Y51610" s="69"/>
      <c r="Z51610" s="69"/>
      <c r="AA51610" s="69"/>
    </row>
    <row r="51611" spans="24:27" x14ac:dyDescent="0.25">
      <c r="X51611" s="69"/>
      <c r="Y51611" s="69"/>
      <c r="Z51611" s="69"/>
      <c r="AA51611" s="69"/>
    </row>
    <row r="51612" spans="24:27" x14ac:dyDescent="0.25">
      <c r="X51612" s="69"/>
      <c r="Y51612" s="69"/>
      <c r="Z51612" s="69"/>
      <c r="AA51612" s="69"/>
    </row>
    <row r="51613" spans="24:27" x14ac:dyDescent="0.25">
      <c r="X51613" s="69"/>
      <c r="Y51613" s="69"/>
      <c r="Z51613" s="69"/>
      <c r="AA51613" s="69"/>
    </row>
    <row r="51614" spans="24:27" x14ac:dyDescent="0.25">
      <c r="X51614" s="69"/>
      <c r="Y51614" s="69"/>
      <c r="Z51614" s="69"/>
      <c r="AA51614" s="69"/>
    </row>
    <row r="51615" spans="24:27" x14ac:dyDescent="0.25">
      <c r="X51615" s="69"/>
      <c r="Y51615" s="69"/>
      <c r="Z51615" s="69"/>
      <c r="AA51615" s="69"/>
    </row>
    <row r="51616" spans="24:27" x14ac:dyDescent="0.25">
      <c r="X51616" s="69"/>
      <c r="Y51616" s="69"/>
      <c r="Z51616" s="69"/>
      <c r="AA51616" s="69"/>
    </row>
    <row r="51617" spans="24:27" x14ac:dyDescent="0.25">
      <c r="X51617" s="69"/>
      <c r="Y51617" s="69"/>
      <c r="Z51617" s="69"/>
      <c r="AA51617" s="69"/>
    </row>
    <row r="51618" spans="24:27" x14ac:dyDescent="0.25">
      <c r="X51618" s="69"/>
      <c r="Y51618" s="69"/>
      <c r="Z51618" s="69"/>
      <c r="AA51618" s="69"/>
    </row>
    <row r="51619" spans="24:27" x14ac:dyDescent="0.25">
      <c r="X51619" s="69"/>
      <c r="Y51619" s="69"/>
      <c r="Z51619" s="69"/>
      <c r="AA51619" s="69"/>
    </row>
    <row r="51620" spans="24:27" x14ac:dyDescent="0.25">
      <c r="X51620" s="69"/>
      <c r="Y51620" s="69"/>
      <c r="Z51620" s="69"/>
      <c r="AA51620" s="69"/>
    </row>
    <row r="51621" spans="24:27" x14ac:dyDescent="0.25">
      <c r="X51621" s="69"/>
      <c r="Y51621" s="69"/>
      <c r="Z51621" s="69"/>
      <c r="AA51621" s="69"/>
    </row>
    <row r="51622" spans="24:27" x14ac:dyDescent="0.25">
      <c r="X51622" s="69"/>
      <c r="Y51622" s="69"/>
      <c r="Z51622" s="69"/>
      <c r="AA51622" s="69"/>
    </row>
    <row r="51623" spans="24:27" x14ac:dyDescent="0.25">
      <c r="X51623" s="69"/>
      <c r="Y51623" s="69"/>
      <c r="Z51623" s="69"/>
      <c r="AA51623" s="69"/>
    </row>
    <row r="51624" spans="24:27" x14ac:dyDescent="0.25">
      <c r="X51624" s="69"/>
      <c r="Y51624" s="69"/>
      <c r="Z51624" s="69"/>
      <c r="AA51624" s="69"/>
    </row>
    <row r="51625" spans="24:27" x14ac:dyDescent="0.25">
      <c r="X51625" s="69"/>
      <c r="Y51625" s="69"/>
      <c r="Z51625" s="69"/>
      <c r="AA51625" s="69"/>
    </row>
    <row r="51626" spans="24:27" x14ac:dyDescent="0.25">
      <c r="X51626" s="69"/>
      <c r="Y51626" s="69"/>
      <c r="Z51626" s="69"/>
      <c r="AA51626" s="69"/>
    </row>
    <row r="51627" spans="24:27" x14ac:dyDescent="0.25">
      <c r="X51627" s="69"/>
      <c r="Y51627" s="69"/>
      <c r="Z51627" s="69"/>
      <c r="AA51627" s="69"/>
    </row>
    <row r="51628" spans="24:27" x14ac:dyDescent="0.25">
      <c r="X51628" s="69"/>
      <c r="Y51628" s="69"/>
      <c r="Z51628" s="69"/>
      <c r="AA51628" s="69"/>
    </row>
    <row r="51629" spans="24:27" x14ac:dyDescent="0.25">
      <c r="X51629" s="69"/>
      <c r="Y51629" s="69"/>
      <c r="Z51629" s="69"/>
      <c r="AA51629" s="69"/>
    </row>
    <row r="51630" spans="24:27" x14ac:dyDescent="0.25">
      <c r="X51630" s="69"/>
      <c r="Y51630" s="69"/>
      <c r="Z51630" s="69"/>
      <c r="AA51630" s="69"/>
    </row>
    <row r="51631" spans="24:27" x14ac:dyDescent="0.25">
      <c r="X51631" s="69"/>
      <c r="Y51631" s="69"/>
      <c r="Z51631" s="69"/>
      <c r="AA51631" s="69"/>
    </row>
    <row r="51632" spans="24:27" x14ac:dyDescent="0.25">
      <c r="X51632" s="69"/>
      <c r="Y51632" s="69"/>
      <c r="Z51632" s="69"/>
      <c r="AA51632" s="69"/>
    </row>
    <row r="51633" spans="24:27" x14ac:dyDescent="0.25">
      <c r="X51633" s="69"/>
      <c r="Y51633" s="69"/>
      <c r="Z51633" s="69"/>
      <c r="AA51633" s="69"/>
    </row>
    <row r="51634" spans="24:27" x14ac:dyDescent="0.25">
      <c r="X51634" s="69"/>
      <c r="Y51634" s="69"/>
      <c r="Z51634" s="69"/>
      <c r="AA51634" s="69"/>
    </row>
    <row r="51635" spans="24:27" x14ac:dyDescent="0.25">
      <c r="X51635" s="69"/>
      <c r="Y51635" s="69"/>
      <c r="Z51635" s="69"/>
      <c r="AA51635" s="69"/>
    </row>
    <row r="51636" spans="24:27" x14ac:dyDescent="0.25">
      <c r="X51636" s="69"/>
      <c r="Y51636" s="69"/>
      <c r="Z51636" s="69"/>
      <c r="AA51636" s="69"/>
    </row>
    <row r="51637" spans="24:27" x14ac:dyDescent="0.25">
      <c r="X51637" s="69"/>
      <c r="Y51637" s="69"/>
      <c r="Z51637" s="69"/>
      <c r="AA51637" s="69"/>
    </row>
    <row r="51638" spans="24:27" x14ac:dyDescent="0.25">
      <c r="X51638" s="69"/>
      <c r="Y51638" s="69"/>
      <c r="Z51638" s="69"/>
      <c r="AA51638" s="69"/>
    </row>
    <row r="51639" spans="24:27" x14ac:dyDescent="0.25">
      <c r="X51639" s="69"/>
      <c r="Y51639" s="69"/>
      <c r="Z51639" s="69"/>
      <c r="AA51639" s="69"/>
    </row>
    <row r="51640" spans="24:27" x14ac:dyDescent="0.25">
      <c r="X51640" s="69"/>
      <c r="Y51640" s="69"/>
      <c r="Z51640" s="69"/>
      <c r="AA51640" s="69"/>
    </row>
    <row r="51641" spans="24:27" x14ac:dyDescent="0.25">
      <c r="X51641" s="69"/>
      <c r="Y51641" s="69"/>
      <c r="Z51641" s="69"/>
      <c r="AA51641" s="69"/>
    </row>
    <row r="51642" spans="24:27" x14ac:dyDescent="0.25">
      <c r="X51642" s="69"/>
      <c r="Y51642" s="69"/>
      <c r="Z51642" s="69"/>
      <c r="AA51642" s="69"/>
    </row>
    <row r="51643" spans="24:27" x14ac:dyDescent="0.25">
      <c r="X51643" s="69"/>
      <c r="Y51643" s="69"/>
      <c r="Z51643" s="69"/>
      <c r="AA51643" s="69"/>
    </row>
    <row r="51644" spans="24:27" x14ac:dyDescent="0.25">
      <c r="X51644" s="69"/>
      <c r="Y51644" s="69"/>
      <c r="Z51644" s="69"/>
      <c r="AA51644" s="69"/>
    </row>
    <row r="51645" spans="24:27" x14ac:dyDescent="0.25">
      <c r="X51645" s="69"/>
      <c r="Y51645" s="69"/>
      <c r="Z51645" s="69"/>
      <c r="AA51645" s="69"/>
    </row>
    <row r="51646" spans="24:27" x14ac:dyDescent="0.25">
      <c r="X51646" s="69"/>
      <c r="Y51646" s="69"/>
      <c r="Z51646" s="69"/>
      <c r="AA51646" s="69"/>
    </row>
    <row r="51647" spans="24:27" x14ac:dyDescent="0.25">
      <c r="X51647" s="69"/>
      <c r="Y51647" s="69"/>
      <c r="Z51647" s="69"/>
      <c r="AA51647" s="69"/>
    </row>
    <row r="51648" spans="24:27" x14ac:dyDescent="0.25">
      <c r="X51648" s="69"/>
      <c r="Y51648" s="69"/>
      <c r="Z51648" s="69"/>
      <c r="AA51648" s="69"/>
    </row>
    <row r="51649" spans="24:27" x14ac:dyDescent="0.25">
      <c r="X51649" s="69"/>
      <c r="Y51649" s="69"/>
      <c r="Z51649" s="69"/>
      <c r="AA51649" s="69"/>
    </row>
    <row r="51650" spans="24:27" x14ac:dyDescent="0.25">
      <c r="X51650" s="69"/>
      <c r="Y51650" s="69"/>
      <c r="Z51650" s="69"/>
      <c r="AA51650" s="69"/>
    </row>
    <row r="51651" spans="24:27" x14ac:dyDescent="0.25">
      <c r="X51651" s="69"/>
      <c r="Y51651" s="69"/>
      <c r="Z51651" s="69"/>
      <c r="AA51651" s="69"/>
    </row>
    <row r="51652" spans="24:27" x14ac:dyDescent="0.25">
      <c r="X51652" s="69"/>
      <c r="Y51652" s="69"/>
      <c r="Z51652" s="69"/>
      <c r="AA51652" s="69"/>
    </row>
    <row r="51653" spans="24:27" x14ac:dyDescent="0.25">
      <c r="X51653" s="69"/>
      <c r="Y51653" s="69"/>
      <c r="Z51653" s="69"/>
      <c r="AA51653" s="69"/>
    </row>
    <row r="51654" spans="24:27" x14ac:dyDescent="0.25">
      <c r="X51654" s="69"/>
      <c r="Y51654" s="69"/>
      <c r="Z51654" s="69"/>
      <c r="AA51654" s="69"/>
    </row>
    <row r="51655" spans="24:27" x14ac:dyDescent="0.25">
      <c r="X51655" s="69"/>
      <c r="Y51655" s="69"/>
      <c r="Z51655" s="69"/>
      <c r="AA51655" s="69"/>
    </row>
    <row r="51656" spans="24:27" x14ac:dyDescent="0.25">
      <c r="X51656" s="69"/>
      <c r="Y51656" s="69"/>
      <c r="Z51656" s="69"/>
      <c r="AA51656" s="69"/>
    </row>
    <row r="51657" spans="24:27" x14ac:dyDescent="0.25">
      <c r="X51657" s="69"/>
      <c r="Y51657" s="69"/>
      <c r="Z51657" s="69"/>
      <c r="AA51657" s="69"/>
    </row>
    <row r="51658" spans="24:27" x14ac:dyDescent="0.25">
      <c r="X51658" s="69"/>
      <c r="Y51658" s="69"/>
      <c r="Z51658" s="69"/>
      <c r="AA51658" s="69"/>
    </row>
    <row r="51659" spans="24:27" x14ac:dyDescent="0.25">
      <c r="X51659" s="69"/>
      <c r="Y51659" s="69"/>
      <c r="Z51659" s="69"/>
      <c r="AA51659" s="69"/>
    </row>
    <row r="51660" spans="24:27" x14ac:dyDescent="0.25">
      <c r="X51660" s="69"/>
      <c r="Y51660" s="69"/>
      <c r="Z51660" s="69"/>
      <c r="AA51660" s="69"/>
    </row>
    <row r="51661" spans="24:27" x14ac:dyDescent="0.25">
      <c r="X51661" s="69"/>
      <c r="Y51661" s="69"/>
      <c r="Z51661" s="69"/>
      <c r="AA51661" s="69"/>
    </row>
    <row r="51662" spans="24:27" x14ac:dyDescent="0.25">
      <c r="X51662" s="69"/>
      <c r="Y51662" s="69"/>
      <c r="Z51662" s="69"/>
      <c r="AA51662" s="69"/>
    </row>
    <row r="51663" spans="24:27" x14ac:dyDescent="0.25">
      <c r="X51663" s="69"/>
      <c r="Y51663" s="69"/>
      <c r="Z51663" s="69"/>
      <c r="AA51663" s="69"/>
    </row>
    <row r="51664" spans="24:27" x14ac:dyDescent="0.25">
      <c r="X51664" s="69"/>
      <c r="Y51664" s="69"/>
      <c r="Z51664" s="69"/>
      <c r="AA51664" s="69"/>
    </row>
    <row r="51665" spans="24:27" x14ac:dyDescent="0.25">
      <c r="X51665" s="69"/>
      <c r="Y51665" s="69"/>
      <c r="Z51665" s="69"/>
      <c r="AA51665" s="69"/>
    </row>
    <row r="51666" spans="24:27" x14ac:dyDescent="0.25">
      <c r="X51666" s="69"/>
      <c r="Y51666" s="69"/>
      <c r="Z51666" s="69"/>
      <c r="AA51666" s="69"/>
    </row>
    <row r="51667" spans="24:27" x14ac:dyDescent="0.25">
      <c r="X51667" s="69"/>
      <c r="Y51667" s="69"/>
      <c r="Z51667" s="69"/>
      <c r="AA51667" s="69"/>
    </row>
    <row r="51668" spans="24:27" x14ac:dyDescent="0.25">
      <c r="X51668" s="69"/>
      <c r="Y51668" s="69"/>
      <c r="Z51668" s="69"/>
      <c r="AA51668" s="69"/>
    </row>
    <row r="51669" spans="24:27" x14ac:dyDescent="0.25">
      <c r="X51669" s="69"/>
      <c r="Y51669" s="69"/>
      <c r="Z51669" s="69"/>
      <c r="AA51669" s="69"/>
    </row>
    <row r="51670" spans="24:27" x14ac:dyDescent="0.25">
      <c r="X51670" s="69"/>
      <c r="Y51670" s="69"/>
      <c r="Z51670" s="69"/>
      <c r="AA51670" s="69"/>
    </row>
    <row r="51671" spans="24:27" x14ac:dyDescent="0.25">
      <c r="X51671" s="69"/>
      <c r="Y51671" s="69"/>
      <c r="Z51671" s="69"/>
      <c r="AA51671" s="69"/>
    </row>
    <row r="51672" spans="24:27" x14ac:dyDescent="0.25">
      <c r="X51672" s="69"/>
      <c r="Y51672" s="69"/>
      <c r="Z51672" s="69"/>
      <c r="AA51672" s="69"/>
    </row>
    <row r="51673" spans="24:27" x14ac:dyDescent="0.25">
      <c r="X51673" s="69"/>
      <c r="Y51673" s="69"/>
      <c r="Z51673" s="69"/>
      <c r="AA51673" s="69"/>
    </row>
    <row r="51674" spans="24:27" x14ac:dyDescent="0.25">
      <c r="X51674" s="69"/>
      <c r="Y51674" s="69"/>
      <c r="Z51674" s="69"/>
      <c r="AA51674" s="69"/>
    </row>
    <row r="51675" spans="24:27" x14ac:dyDescent="0.25">
      <c r="X51675" s="69"/>
      <c r="Y51675" s="69"/>
      <c r="Z51675" s="69"/>
      <c r="AA51675" s="69"/>
    </row>
    <row r="51676" spans="24:27" x14ac:dyDescent="0.25">
      <c r="X51676" s="69"/>
      <c r="Y51676" s="69"/>
      <c r="Z51676" s="69"/>
      <c r="AA51676" s="69"/>
    </row>
    <row r="51677" spans="24:27" x14ac:dyDescent="0.25">
      <c r="X51677" s="69"/>
      <c r="Y51677" s="69"/>
      <c r="Z51677" s="69"/>
      <c r="AA51677" s="69"/>
    </row>
    <row r="51678" spans="24:27" x14ac:dyDescent="0.25">
      <c r="X51678" s="69"/>
      <c r="Y51678" s="69"/>
      <c r="Z51678" s="69"/>
      <c r="AA51678" s="69"/>
    </row>
    <row r="51679" spans="24:27" x14ac:dyDescent="0.25">
      <c r="X51679" s="69"/>
      <c r="Y51679" s="69"/>
      <c r="Z51679" s="69"/>
      <c r="AA51679" s="69"/>
    </row>
    <row r="51680" spans="24:27" x14ac:dyDescent="0.25">
      <c r="X51680" s="69"/>
      <c r="Y51680" s="69"/>
      <c r="Z51680" s="69"/>
      <c r="AA51680" s="69"/>
    </row>
    <row r="51681" spans="24:27" x14ac:dyDescent="0.25">
      <c r="X51681" s="69"/>
      <c r="Y51681" s="69"/>
      <c r="Z51681" s="69"/>
      <c r="AA51681" s="69"/>
    </row>
    <row r="51682" spans="24:27" x14ac:dyDescent="0.25">
      <c r="X51682" s="69"/>
      <c r="Y51682" s="69"/>
      <c r="Z51682" s="69"/>
      <c r="AA51682" s="69"/>
    </row>
    <row r="51683" spans="24:27" x14ac:dyDescent="0.25">
      <c r="X51683" s="69"/>
      <c r="Y51683" s="69"/>
      <c r="Z51683" s="69"/>
      <c r="AA51683" s="69"/>
    </row>
    <row r="51684" spans="24:27" x14ac:dyDescent="0.25">
      <c r="X51684" s="69"/>
      <c r="Y51684" s="69"/>
      <c r="Z51684" s="69"/>
      <c r="AA51684" s="69"/>
    </row>
    <row r="51685" spans="24:27" x14ac:dyDescent="0.25">
      <c r="X51685" s="69"/>
      <c r="Y51685" s="69"/>
      <c r="Z51685" s="69"/>
      <c r="AA51685" s="69"/>
    </row>
    <row r="51686" spans="24:27" x14ac:dyDescent="0.25">
      <c r="X51686" s="69"/>
      <c r="Y51686" s="69"/>
      <c r="Z51686" s="69"/>
      <c r="AA51686" s="69"/>
    </row>
    <row r="51687" spans="24:27" x14ac:dyDescent="0.25">
      <c r="X51687" s="69"/>
      <c r="Y51687" s="69"/>
      <c r="Z51687" s="69"/>
      <c r="AA51687" s="69"/>
    </row>
    <row r="51688" spans="24:27" x14ac:dyDescent="0.25">
      <c r="X51688" s="69"/>
      <c r="Y51688" s="69"/>
      <c r="Z51688" s="69"/>
      <c r="AA51688" s="69"/>
    </row>
    <row r="51689" spans="24:27" x14ac:dyDescent="0.25">
      <c r="X51689" s="69"/>
      <c r="Y51689" s="69"/>
      <c r="Z51689" s="69"/>
      <c r="AA51689" s="69"/>
    </row>
    <row r="51690" spans="24:27" x14ac:dyDescent="0.25">
      <c r="X51690" s="69"/>
      <c r="Y51690" s="69"/>
      <c r="Z51690" s="69"/>
      <c r="AA51690" s="69"/>
    </row>
    <row r="51691" spans="24:27" x14ac:dyDescent="0.25">
      <c r="X51691" s="69"/>
      <c r="Y51691" s="69"/>
      <c r="Z51691" s="69"/>
      <c r="AA51691" s="69"/>
    </row>
    <row r="51692" spans="24:27" x14ac:dyDescent="0.25">
      <c r="X51692" s="69"/>
      <c r="Y51692" s="69"/>
      <c r="Z51692" s="69"/>
      <c r="AA51692" s="69"/>
    </row>
    <row r="51693" spans="24:27" x14ac:dyDescent="0.25">
      <c r="X51693" s="69"/>
      <c r="Y51693" s="69"/>
      <c r="Z51693" s="69"/>
      <c r="AA51693" s="69"/>
    </row>
    <row r="51694" spans="24:27" x14ac:dyDescent="0.25">
      <c r="X51694" s="69"/>
      <c r="Y51694" s="69"/>
      <c r="Z51694" s="69"/>
      <c r="AA51694" s="69"/>
    </row>
    <row r="51695" spans="24:27" x14ac:dyDescent="0.25">
      <c r="X51695" s="69"/>
      <c r="Y51695" s="69"/>
      <c r="Z51695" s="69"/>
      <c r="AA51695" s="69"/>
    </row>
    <row r="51696" spans="24:27" x14ac:dyDescent="0.25">
      <c r="X51696" s="69"/>
      <c r="Y51696" s="69"/>
      <c r="Z51696" s="69"/>
      <c r="AA51696" s="69"/>
    </row>
    <row r="51697" spans="24:27" x14ac:dyDescent="0.25">
      <c r="X51697" s="69"/>
      <c r="Y51697" s="69"/>
      <c r="Z51697" s="69"/>
      <c r="AA51697" s="69"/>
    </row>
    <row r="51698" spans="24:27" x14ac:dyDescent="0.25">
      <c r="X51698" s="69"/>
      <c r="Y51698" s="69"/>
      <c r="Z51698" s="69"/>
      <c r="AA51698" s="69"/>
    </row>
    <row r="51699" spans="24:27" x14ac:dyDescent="0.25">
      <c r="X51699" s="69"/>
      <c r="Y51699" s="69"/>
      <c r="Z51699" s="69"/>
      <c r="AA51699" s="69"/>
    </row>
    <row r="51700" spans="24:27" x14ac:dyDescent="0.25">
      <c r="X51700" s="69"/>
      <c r="Y51700" s="69"/>
      <c r="Z51700" s="69"/>
      <c r="AA51700" s="69"/>
    </row>
    <row r="51701" spans="24:27" x14ac:dyDescent="0.25">
      <c r="X51701" s="69"/>
      <c r="Y51701" s="69"/>
      <c r="Z51701" s="69"/>
      <c r="AA51701" s="69"/>
    </row>
    <row r="51702" spans="24:27" x14ac:dyDescent="0.25">
      <c r="X51702" s="69"/>
      <c r="Y51702" s="69"/>
      <c r="Z51702" s="69"/>
      <c r="AA51702" s="69"/>
    </row>
    <row r="51703" spans="24:27" x14ac:dyDescent="0.25">
      <c r="X51703" s="69"/>
      <c r="Y51703" s="69"/>
      <c r="Z51703" s="69"/>
      <c r="AA51703" s="69"/>
    </row>
    <row r="51704" spans="24:27" x14ac:dyDescent="0.25">
      <c r="X51704" s="69"/>
      <c r="Y51704" s="69"/>
      <c r="Z51704" s="69"/>
      <c r="AA51704" s="69"/>
    </row>
    <row r="51705" spans="24:27" x14ac:dyDescent="0.25">
      <c r="X51705" s="69"/>
      <c r="Y51705" s="69"/>
      <c r="Z51705" s="69"/>
      <c r="AA51705" s="69"/>
    </row>
    <row r="51706" spans="24:27" x14ac:dyDescent="0.25">
      <c r="X51706" s="69"/>
      <c r="Y51706" s="69"/>
      <c r="Z51706" s="69"/>
      <c r="AA51706" s="69"/>
    </row>
    <row r="51707" spans="24:27" x14ac:dyDescent="0.25">
      <c r="X51707" s="69"/>
      <c r="Y51707" s="69"/>
      <c r="Z51707" s="69"/>
      <c r="AA51707" s="69"/>
    </row>
    <row r="51708" spans="24:27" x14ac:dyDescent="0.25">
      <c r="X51708" s="69"/>
      <c r="Y51708" s="69"/>
      <c r="Z51708" s="69"/>
      <c r="AA51708" s="69"/>
    </row>
    <row r="51709" spans="24:27" x14ac:dyDescent="0.25">
      <c r="X51709" s="69"/>
      <c r="Y51709" s="69"/>
      <c r="Z51709" s="69"/>
      <c r="AA51709" s="69"/>
    </row>
    <row r="51710" spans="24:27" x14ac:dyDescent="0.25">
      <c r="X51710" s="69"/>
      <c r="Y51710" s="69"/>
      <c r="Z51710" s="69"/>
      <c r="AA51710" s="69"/>
    </row>
    <row r="51711" spans="24:27" x14ac:dyDescent="0.25">
      <c r="X51711" s="69"/>
      <c r="Y51711" s="69"/>
      <c r="Z51711" s="69"/>
      <c r="AA51711" s="69"/>
    </row>
    <row r="51712" spans="24:27" x14ac:dyDescent="0.25">
      <c r="X51712" s="69"/>
      <c r="Y51712" s="69"/>
      <c r="Z51712" s="69"/>
      <c r="AA51712" s="69"/>
    </row>
    <row r="51713" spans="24:27" x14ac:dyDescent="0.25">
      <c r="X51713" s="69"/>
      <c r="Y51713" s="69"/>
      <c r="Z51713" s="69"/>
      <c r="AA51713" s="69"/>
    </row>
    <row r="51714" spans="24:27" x14ac:dyDescent="0.25">
      <c r="X51714" s="69"/>
      <c r="Y51714" s="69"/>
      <c r="Z51714" s="69"/>
      <c r="AA51714" s="69"/>
    </row>
    <row r="51715" spans="24:27" x14ac:dyDescent="0.25">
      <c r="X51715" s="69"/>
      <c r="Y51715" s="69"/>
      <c r="Z51715" s="69"/>
      <c r="AA51715" s="69"/>
    </row>
    <row r="51716" spans="24:27" x14ac:dyDescent="0.25">
      <c r="X51716" s="69"/>
      <c r="Y51716" s="69"/>
      <c r="Z51716" s="69"/>
      <c r="AA51716" s="69"/>
    </row>
    <row r="51717" spans="24:27" x14ac:dyDescent="0.25">
      <c r="X51717" s="69"/>
      <c r="Y51717" s="69"/>
      <c r="Z51717" s="69"/>
      <c r="AA51717" s="69"/>
    </row>
    <row r="51718" spans="24:27" x14ac:dyDescent="0.25">
      <c r="X51718" s="69"/>
      <c r="Y51718" s="69"/>
      <c r="Z51718" s="69"/>
      <c r="AA51718" s="69"/>
    </row>
    <row r="51719" spans="24:27" x14ac:dyDescent="0.25">
      <c r="X51719" s="69"/>
      <c r="Y51719" s="69"/>
      <c r="Z51719" s="69"/>
      <c r="AA51719" s="69"/>
    </row>
    <row r="51720" spans="24:27" x14ac:dyDescent="0.25">
      <c r="X51720" s="69"/>
      <c r="Y51720" s="69"/>
      <c r="Z51720" s="69"/>
      <c r="AA51720" s="69"/>
    </row>
    <row r="51721" spans="24:27" x14ac:dyDescent="0.25">
      <c r="X51721" s="69"/>
      <c r="Y51721" s="69"/>
      <c r="Z51721" s="69"/>
      <c r="AA51721" s="69"/>
    </row>
    <row r="51722" spans="24:27" x14ac:dyDescent="0.25">
      <c r="X51722" s="69"/>
      <c r="Y51722" s="69"/>
      <c r="Z51722" s="69"/>
      <c r="AA51722" s="69"/>
    </row>
    <row r="51723" spans="24:27" x14ac:dyDescent="0.25">
      <c r="X51723" s="69"/>
      <c r="Y51723" s="69"/>
      <c r="Z51723" s="69"/>
      <c r="AA51723" s="69"/>
    </row>
    <row r="51724" spans="24:27" x14ac:dyDescent="0.25">
      <c r="X51724" s="69"/>
      <c r="Y51724" s="69"/>
      <c r="Z51724" s="69"/>
      <c r="AA51724" s="69"/>
    </row>
    <row r="51725" spans="24:27" x14ac:dyDescent="0.25">
      <c r="X51725" s="69"/>
      <c r="Y51725" s="69"/>
      <c r="Z51725" s="69"/>
      <c r="AA51725" s="69"/>
    </row>
    <row r="51726" spans="24:27" x14ac:dyDescent="0.25">
      <c r="X51726" s="69"/>
      <c r="Y51726" s="69"/>
      <c r="Z51726" s="69"/>
      <c r="AA51726" s="69"/>
    </row>
    <row r="51727" spans="24:27" x14ac:dyDescent="0.25">
      <c r="X51727" s="69"/>
      <c r="Y51727" s="69"/>
      <c r="Z51727" s="69"/>
      <c r="AA51727" s="69"/>
    </row>
    <row r="51728" spans="24:27" x14ac:dyDescent="0.25">
      <c r="X51728" s="69"/>
      <c r="Y51728" s="69"/>
      <c r="Z51728" s="69"/>
      <c r="AA51728" s="69"/>
    </row>
    <row r="51729" spans="24:27" x14ac:dyDescent="0.25">
      <c r="X51729" s="69"/>
      <c r="Y51729" s="69"/>
      <c r="Z51729" s="69"/>
      <c r="AA51729" s="69"/>
    </row>
    <row r="51730" spans="24:27" x14ac:dyDescent="0.25">
      <c r="X51730" s="69"/>
      <c r="Y51730" s="69"/>
      <c r="Z51730" s="69"/>
      <c r="AA51730" s="69"/>
    </row>
    <row r="51731" spans="24:27" x14ac:dyDescent="0.25">
      <c r="X51731" s="69"/>
      <c r="Y51731" s="69"/>
      <c r="Z51731" s="69"/>
      <c r="AA51731" s="69"/>
    </row>
    <row r="51732" spans="24:27" x14ac:dyDescent="0.25">
      <c r="X51732" s="69"/>
      <c r="Y51732" s="69"/>
      <c r="Z51732" s="69"/>
      <c r="AA51732" s="69"/>
    </row>
    <row r="51733" spans="24:27" x14ac:dyDescent="0.25">
      <c r="X51733" s="69"/>
      <c r="Y51733" s="69"/>
      <c r="Z51733" s="69"/>
      <c r="AA51733" s="69"/>
    </row>
    <row r="51734" spans="24:27" x14ac:dyDescent="0.25">
      <c r="X51734" s="69"/>
      <c r="Y51734" s="69"/>
      <c r="Z51734" s="69"/>
      <c r="AA51734" s="69"/>
    </row>
    <row r="51735" spans="24:27" x14ac:dyDescent="0.25">
      <c r="X51735" s="69"/>
      <c r="Y51735" s="69"/>
      <c r="Z51735" s="69"/>
      <c r="AA51735" s="69"/>
    </row>
    <row r="51736" spans="24:27" x14ac:dyDescent="0.25">
      <c r="X51736" s="69"/>
      <c r="Y51736" s="69"/>
      <c r="Z51736" s="69"/>
      <c r="AA51736" s="69"/>
    </row>
    <row r="51737" spans="24:27" x14ac:dyDescent="0.25">
      <c r="X51737" s="69"/>
      <c r="Y51737" s="69"/>
      <c r="Z51737" s="69"/>
      <c r="AA51737" s="69"/>
    </row>
    <row r="51738" spans="24:27" x14ac:dyDescent="0.25">
      <c r="X51738" s="69"/>
      <c r="Y51738" s="69"/>
      <c r="Z51738" s="69"/>
      <c r="AA51738" s="69"/>
    </row>
    <row r="51739" spans="24:27" x14ac:dyDescent="0.25">
      <c r="X51739" s="69"/>
      <c r="Y51739" s="69"/>
      <c r="Z51739" s="69"/>
      <c r="AA51739" s="69"/>
    </row>
    <row r="51740" spans="24:27" x14ac:dyDescent="0.25">
      <c r="X51740" s="69"/>
      <c r="Y51740" s="69"/>
      <c r="Z51740" s="69"/>
      <c r="AA51740" s="69"/>
    </row>
    <row r="51741" spans="24:27" x14ac:dyDescent="0.25">
      <c r="X51741" s="69"/>
      <c r="Y51741" s="69"/>
      <c r="Z51741" s="69"/>
      <c r="AA51741" s="69"/>
    </row>
    <row r="51742" spans="24:27" x14ac:dyDescent="0.25">
      <c r="X51742" s="69"/>
      <c r="Y51742" s="69"/>
      <c r="Z51742" s="69"/>
      <c r="AA51742" s="69"/>
    </row>
    <row r="51743" spans="24:27" x14ac:dyDescent="0.25">
      <c r="X51743" s="69"/>
      <c r="Y51743" s="69"/>
      <c r="Z51743" s="69"/>
      <c r="AA51743" s="69"/>
    </row>
    <row r="51744" spans="24:27" x14ac:dyDescent="0.25">
      <c r="X51744" s="69"/>
      <c r="Y51744" s="69"/>
      <c r="Z51744" s="69"/>
      <c r="AA51744" s="69"/>
    </row>
    <row r="51745" spans="24:27" x14ac:dyDescent="0.25">
      <c r="X51745" s="69"/>
      <c r="Y51745" s="69"/>
      <c r="Z51745" s="69"/>
      <c r="AA51745" s="69"/>
    </row>
    <row r="51746" spans="24:27" x14ac:dyDescent="0.25">
      <c r="X51746" s="69"/>
      <c r="Y51746" s="69"/>
      <c r="Z51746" s="69"/>
      <c r="AA51746" s="69"/>
    </row>
    <row r="51747" spans="24:27" x14ac:dyDescent="0.25">
      <c r="X51747" s="69"/>
      <c r="Y51747" s="69"/>
      <c r="Z51747" s="69"/>
      <c r="AA51747" s="69"/>
    </row>
    <row r="51748" spans="24:27" x14ac:dyDescent="0.25">
      <c r="X51748" s="69"/>
      <c r="Y51748" s="69"/>
      <c r="Z51748" s="69"/>
      <c r="AA51748" s="69"/>
    </row>
    <row r="51749" spans="24:27" x14ac:dyDescent="0.25">
      <c r="X51749" s="69"/>
      <c r="Y51749" s="69"/>
      <c r="Z51749" s="69"/>
      <c r="AA51749" s="69"/>
    </row>
    <row r="51750" spans="24:27" x14ac:dyDescent="0.25">
      <c r="X51750" s="69"/>
      <c r="Y51750" s="69"/>
      <c r="Z51750" s="69"/>
      <c r="AA51750" s="69"/>
    </row>
    <row r="51751" spans="24:27" x14ac:dyDescent="0.25">
      <c r="X51751" s="69"/>
      <c r="Y51751" s="69"/>
      <c r="Z51751" s="69"/>
      <c r="AA51751" s="69"/>
    </row>
    <row r="51752" spans="24:27" x14ac:dyDescent="0.25">
      <c r="X51752" s="69"/>
      <c r="Y51752" s="69"/>
      <c r="Z51752" s="69"/>
      <c r="AA51752" s="69"/>
    </row>
    <row r="51753" spans="24:27" x14ac:dyDescent="0.25">
      <c r="X51753" s="69"/>
      <c r="Y51753" s="69"/>
      <c r="Z51753" s="69"/>
      <c r="AA51753" s="69"/>
    </row>
    <row r="51754" spans="24:27" x14ac:dyDescent="0.25">
      <c r="X51754" s="69"/>
      <c r="Y51754" s="69"/>
      <c r="Z51754" s="69"/>
      <c r="AA51754" s="69"/>
    </row>
    <row r="51755" spans="24:27" x14ac:dyDescent="0.25">
      <c r="X51755" s="69"/>
      <c r="Y51755" s="69"/>
      <c r="Z51755" s="69"/>
      <c r="AA51755" s="69"/>
    </row>
    <row r="51756" spans="24:27" x14ac:dyDescent="0.25">
      <c r="X51756" s="69"/>
      <c r="Y51756" s="69"/>
      <c r="Z51756" s="69"/>
      <c r="AA51756" s="69"/>
    </row>
    <row r="51757" spans="24:27" x14ac:dyDescent="0.25">
      <c r="X51757" s="69"/>
      <c r="Y51757" s="69"/>
      <c r="Z51757" s="69"/>
      <c r="AA51757" s="69"/>
    </row>
    <row r="51758" spans="24:27" x14ac:dyDescent="0.25">
      <c r="X51758" s="69"/>
      <c r="Y51758" s="69"/>
      <c r="Z51758" s="69"/>
      <c r="AA51758" s="69"/>
    </row>
    <row r="51759" spans="24:27" x14ac:dyDescent="0.25">
      <c r="X51759" s="69"/>
      <c r="Y51759" s="69"/>
      <c r="Z51759" s="69"/>
      <c r="AA51759" s="69"/>
    </row>
    <row r="51760" spans="24:27" x14ac:dyDescent="0.25">
      <c r="X51760" s="69"/>
      <c r="Y51760" s="69"/>
      <c r="Z51760" s="69"/>
      <c r="AA51760" s="69"/>
    </row>
    <row r="51761" spans="24:27" x14ac:dyDescent="0.25">
      <c r="X51761" s="69"/>
      <c r="Y51761" s="69"/>
      <c r="Z51761" s="69"/>
      <c r="AA51761" s="69"/>
    </row>
    <row r="51762" spans="24:27" x14ac:dyDescent="0.25">
      <c r="X51762" s="69"/>
      <c r="Y51762" s="69"/>
      <c r="Z51762" s="69"/>
      <c r="AA51762" s="69"/>
    </row>
    <row r="51763" spans="24:27" x14ac:dyDescent="0.25">
      <c r="X51763" s="69"/>
      <c r="Y51763" s="69"/>
      <c r="Z51763" s="69"/>
      <c r="AA51763" s="69"/>
    </row>
    <row r="51764" spans="24:27" x14ac:dyDescent="0.25">
      <c r="X51764" s="69"/>
      <c r="Y51764" s="69"/>
      <c r="Z51764" s="69"/>
      <c r="AA51764" s="69"/>
    </row>
    <row r="51765" spans="24:27" x14ac:dyDescent="0.25">
      <c r="X51765" s="69"/>
      <c r="Y51765" s="69"/>
      <c r="Z51765" s="69"/>
      <c r="AA51765" s="69"/>
    </row>
    <row r="51766" spans="24:27" x14ac:dyDescent="0.25">
      <c r="X51766" s="69"/>
      <c r="Y51766" s="69"/>
      <c r="Z51766" s="69"/>
      <c r="AA51766" s="69"/>
    </row>
    <row r="51767" spans="24:27" x14ac:dyDescent="0.25">
      <c r="X51767" s="69"/>
      <c r="Y51767" s="69"/>
      <c r="Z51767" s="69"/>
      <c r="AA51767" s="69"/>
    </row>
    <row r="51768" spans="24:27" x14ac:dyDescent="0.25">
      <c r="X51768" s="69"/>
      <c r="Y51768" s="69"/>
      <c r="Z51768" s="69"/>
      <c r="AA51768" s="69"/>
    </row>
    <row r="51769" spans="24:27" x14ac:dyDescent="0.25">
      <c r="X51769" s="69"/>
      <c r="Y51769" s="69"/>
      <c r="Z51769" s="69"/>
      <c r="AA51769" s="69"/>
    </row>
    <row r="51770" spans="24:27" x14ac:dyDescent="0.25">
      <c r="X51770" s="69"/>
      <c r="Y51770" s="69"/>
      <c r="Z51770" s="69"/>
      <c r="AA51770" s="69"/>
    </row>
    <row r="51771" spans="24:27" x14ac:dyDescent="0.25">
      <c r="X51771" s="69"/>
      <c r="Y51771" s="69"/>
      <c r="Z51771" s="69"/>
      <c r="AA51771" s="69"/>
    </row>
    <row r="51772" spans="24:27" x14ac:dyDescent="0.25">
      <c r="X51772" s="69"/>
      <c r="Y51772" s="69"/>
      <c r="Z51772" s="69"/>
      <c r="AA51772" s="69"/>
    </row>
    <row r="51773" spans="24:27" x14ac:dyDescent="0.25">
      <c r="X51773" s="69"/>
      <c r="Y51773" s="69"/>
      <c r="Z51773" s="69"/>
      <c r="AA51773" s="69"/>
    </row>
    <row r="51774" spans="24:27" x14ac:dyDescent="0.25">
      <c r="X51774" s="69"/>
      <c r="Y51774" s="69"/>
      <c r="Z51774" s="69"/>
      <c r="AA51774" s="69"/>
    </row>
    <row r="51775" spans="24:27" x14ac:dyDescent="0.25">
      <c r="X51775" s="69"/>
      <c r="Y51775" s="69"/>
      <c r="Z51775" s="69"/>
      <c r="AA51775" s="69"/>
    </row>
    <row r="51776" spans="24:27" x14ac:dyDescent="0.25">
      <c r="X51776" s="69"/>
      <c r="Y51776" s="69"/>
      <c r="Z51776" s="69"/>
      <c r="AA51776" s="69"/>
    </row>
    <row r="51777" spans="24:27" x14ac:dyDescent="0.25">
      <c r="X51777" s="69"/>
      <c r="Y51777" s="69"/>
      <c r="Z51777" s="69"/>
      <c r="AA51777" s="69"/>
    </row>
    <row r="51778" spans="24:27" x14ac:dyDescent="0.25">
      <c r="X51778" s="69"/>
      <c r="Y51778" s="69"/>
      <c r="Z51778" s="69"/>
      <c r="AA51778" s="69"/>
    </row>
    <row r="51779" spans="24:27" x14ac:dyDescent="0.25">
      <c r="X51779" s="69"/>
      <c r="Y51779" s="69"/>
      <c r="Z51779" s="69"/>
      <c r="AA51779" s="69"/>
    </row>
    <row r="51780" spans="24:27" x14ac:dyDescent="0.25">
      <c r="X51780" s="69"/>
      <c r="Y51780" s="69"/>
      <c r="Z51780" s="69"/>
      <c r="AA51780" s="69"/>
    </row>
    <row r="51781" spans="24:27" x14ac:dyDescent="0.25">
      <c r="X51781" s="69"/>
      <c r="Y51781" s="69"/>
      <c r="Z51781" s="69"/>
      <c r="AA51781" s="69"/>
    </row>
    <row r="51782" spans="24:27" x14ac:dyDescent="0.25">
      <c r="X51782" s="69"/>
      <c r="Y51782" s="69"/>
      <c r="Z51782" s="69"/>
      <c r="AA51782" s="69"/>
    </row>
    <row r="51783" spans="24:27" x14ac:dyDescent="0.25">
      <c r="X51783" s="69"/>
      <c r="Y51783" s="69"/>
      <c r="Z51783" s="69"/>
      <c r="AA51783" s="69"/>
    </row>
    <row r="51784" spans="24:27" x14ac:dyDescent="0.25">
      <c r="X51784" s="69"/>
      <c r="Y51784" s="69"/>
      <c r="Z51784" s="69"/>
      <c r="AA51784" s="69"/>
    </row>
    <row r="51785" spans="24:27" x14ac:dyDescent="0.25">
      <c r="X51785" s="69"/>
      <c r="Y51785" s="69"/>
      <c r="Z51785" s="69"/>
      <c r="AA51785" s="69"/>
    </row>
    <row r="51786" spans="24:27" x14ac:dyDescent="0.25">
      <c r="X51786" s="69"/>
      <c r="Y51786" s="69"/>
      <c r="Z51786" s="69"/>
      <c r="AA51786" s="69"/>
    </row>
    <row r="51787" spans="24:27" x14ac:dyDescent="0.25">
      <c r="X51787" s="69"/>
      <c r="Y51787" s="69"/>
      <c r="Z51787" s="69"/>
      <c r="AA51787" s="69"/>
    </row>
    <row r="51788" spans="24:27" x14ac:dyDescent="0.25">
      <c r="X51788" s="69"/>
      <c r="Y51788" s="69"/>
      <c r="Z51788" s="69"/>
      <c r="AA51788" s="69"/>
    </row>
    <row r="51789" spans="24:27" x14ac:dyDescent="0.25">
      <c r="X51789" s="69"/>
      <c r="Y51789" s="69"/>
      <c r="Z51789" s="69"/>
      <c r="AA51789" s="69"/>
    </row>
    <row r="51790" spans="24:27" x14ac:dyDescent="0.25">
      <c r="X51790" s="69"/>
      <c r="Y51790" s="69"/>
      <c r="Z51790" s="69"/>
      <c r="AA51790" s="69"/>
    </row>
    <row r="51791" spans="24:27" x14ac:dyDescent="0.25">
      <c r="X51791" s="69"/>
      <c r="Y51791" s="69"/>
      <c r="Z51791" s="69"/>
      <c r="AA51791" s="69"/>
    </row>
    <row r="51792" spans="24:27" x14ac:dyDescent="0.25">
      <c r="X51792" s="69"/>
      <c r="Y51792" s="69"/>
      <c r="Z51792" s="69"/>
      <c r="AA51792" s="69"/>
    </row>
    <row r="51793" spans="24:27" x14ac:dyDescent="0.25">
      <c r="X51793" s="69"/>
      <c r="Y51793" s="69"/>
      <c r="Z51793" s="69"/>
      <c r="AA51793" s="69"/>
    </row>
    <row r="51794" spans="24:27" x14ac:dyDescent="0.25">
      <c r="X51794" s="69"/>
      <c r="Y51794" s="69"/>
      <c r="Z51794" s="69"/>
      <c r="AA51794" s="69"/>
    </row>
    <row r="51795" spans="24:27" x14ac:dyDescent="0.25">
      <c r="X51795" s="69"/>
      <c r="Y51795" s="69"/>
      <c r="Z51795" s="69"/>
      <c r="AA51795" s="69"/>
    </row>
    <row r="51796" spans="24:27" x14ac:dyDescent="0.25">
      <c r="X51796" s="69"/>
      <c r="Y51796" s="69"/>
      <c r="Z51796" s="69"/>
      <c r="AA51796" s="69"/>
    </row>
    <row r="51797" spans="24:27" x14ac:dyDescent="0.25">
      <c r="X51797" s="69"/>
      <c r="Y51797" s="69"/>
      <c r="Z51797" s="69"/>
      <c r="AA51797" s="69"/>
    </row>
    <row r="51798" spans="24:27" x14ac:dyDescent="0.25">
      <c r="X51798" s="69"/>
      <c r="Y51798" s="69"/>
      <c r="Z51798" s="69"/>
      <c r="AA51798" s="69"/>
    </row>
    <row r="51799" spans="24:27" x14ac:dyDescent="0.25">
      <c r="X51799" s="69"/>
      <c r="Y51799" s="69"/>
      <c r="Z51799" s="69"/>
      <c r="AA51799" s="69"/>
    </row>
    <row r="51800" spans="24:27" x14ac:dyDescent="0.25">
      <c r="X51800" s="69"/>
      <c r="Y51800" s="69"/>
      <c r="Z51800" s="69"/>
      <c r="AA51800" s="69"/>
    </row>
    <row r="51801" spans="24:27" x14ac:dyDescent="0.25">
      <c r="X51801" s="69"/>
      <c r="Y51801" s="69"/>
      <c r="Z51801" s="69"/>
      <c r="AA51801" s="69"/>
    </row>
    <row r="51802" spans="24:27" x14ac:dyDescent="0.25">
      <c r="X51802" s="69"/>
      <c r="Y51802" s="69"/>
      <c r="Z51802" s="69"/>
      <c r="AA51802" s="69"/>
    </row>
    <row r="51803" spans="24:27" x14ac:dyDescent="0.25">
      <c r="X51803" s="69"/>
      <c r="Y51803" s="69"/>
      <c r="Z51803" s="69"/>
      <c r="AA51803" s="69"/>
    </row>
    <row r="51804" spans="24:27" x14ac:dyDescent="0.25">
      <c r="X51804" s="69"/>
      <c r="Y51804" s="69"/>
      <c r="Z51804" s="69"/>
      <c r="AA51804" s="69"/>
    </row>
    <row r="51805" spans="24:27" x14ac:dyDescent="0.25">
      <c r="X51805" s="69"/>
      <c r="Y51805" s="69"/>
      <c r="Z51805" s="69"/>
      <c r="AA51805" s="69"/>
    </row>
    <row r="51806" spans="24:27" x14ac:dyDescent="0.25">
      <c r="X51806" s="69"/>
      <c r="Y51806" s="69"/>
      <c r="Z51806" s="69"/>
      <c r="AA51806" s="69"/>
    </row>
    <row r="51807" spans="24:27" x14ac:dyDescent="0.25">
      <c r="X51807" s="69"/>
      <c r="Y51807" s="69"/>
      <c r="Z51807" s="69"/>
      <c r="AA51807" s="69"/>
    </row>
    <row r="51808" spans="24:27" x14ac:dyDescent="0.25">
      <c r="X51808" s="69"/>
      <c r="Y51808" s="69"/>
      <c r="Z51808" s="69"/>
      <c r="AA51808" s="69"/>
    </row>
    <row r="51809" spans="24:27" x14ac:dyDescent="0.25">
      <c r="X51809" s="69"/>
      <c r="Y51809" s="69"/>
      <c r="Z51809" s="69"/>
      <c r="AA51809" s="69"/>
    </row>
    <row r="51810" spans="24:27" x14ac:dyDescent="0.25">
      <c r="X51810" s="69"/>
      <c r="Y51810" s="69"/>
      <c r="Z51810" s="69"/>
      <c r="AA51810" s="69"/>
    </row>
    <row r="51811" spans="24:27" x14ac:dyDescent="0.25">
      <c r="X51811" s="69"/>
      <c r="Y51811" s="69"/>
      <c r="Z51811" s="69"/>
      <c r="AA51811" s="69"/>
    </row>
    <row r="51812" spans="24:27" x14ac:dyDescent="0.25">
      <c r="X51812" s="69"/>
      <c r="Y51812" s="69"/>
      <c r="Z51812" s="69"/>
      <c r="AA51812" s="69"/>
    </row>
    <row r="51813" spans="24:27" x14ac:dyDescent="0.25">
      <c r="X51813" s="69"/>
      <c r="Y51813" s="69"/>
      <c r="Z51813" s="69"/>
      <c r="AA51813" s="69"/>
    </row>
    <row r="51814" spans="24:27" x14ac:dyDescent="0.25">
      <c r="X51814" s="69"/>
      <c r="Y51814" s="69"/>
      <c r="Z51814" s="69"/>
      <c r="AA51814" s="69"/>
    </row>
    <row r="51815" spans="24:27" x14ac:dyDescent="0.25">
      <c r="X51815" s="69"/>
      <c r="Y51815" s="69"/>
      <c r="Z51815" s="69"/>
      <c r="AA51815" s="69"/>
    </row>
    <row r="51816" spans="24:27" x14ac:dyDescent="0.25">
      <c r="X51816" s="69"/>
      <c r="Y51816" s="69"/>
      <c r="Z51816" s="69"/>
      <c r="AA51816" s="69"/>
    </row>
    <row r="51817" spans="24:27" x14ac:dyDescent="0.25">
      <c r="X51817" s="69"/>
      <c r="Y51817" s="69"/>
      <c r="Z51817" s="69"/>
      <c r="AA51817" s="69"/>
    </row>
    <row r="51818" spans="24:27" x14ac:dyDescent="0.25">
      <c r="X51818" s="69"/>
      <c r="Y51818" s="69"/>
      <c r="Z51818" s="69"/>
      <c r="AA51818" s="69"/>
    </row>
    <row r="51819" spans="24:27" x14ac:dyDescent="0.25">
      <c r="X51819" s="69"/>
      <c r="Y51819" s="69"/>
      <c r="Z51819" s="69"/>
      <c r="AA51819" s="69"/>
    </row>
    <row r="51820" spans="24:27" x14ac:dyDescent="0.25">
      <c r="X51820" s="69"/>
      <c r="Y51820" s="69"/>
      <c r="Z51820" s="69"/>
      <c r="AA51820" s="69"/>
    </row>
    <row r="51821" spans="24:27" x14ac:dyDescent="0.25">
      <c r="X51821" s="69"/>
      <c r="Y51821" s="69"/>
      <c r="Z51821" s="69"/>
      <c r="AA51821" s="69"/>
    </row>
    <row r="51822" spans="24:27" x14ac:dyDescent="0.25">
      <c r="X51822" s="69"/>
      <c r="Y51822" s="69"/>
      <c r="Z51822" s="69"/>
      <c r="AA51822" s="69"/>
    </row>
    <row r="51823" spans="24:27" x14ac:dyDescent="0.25">
      <c r="X51823" s="69"/>
      <c r="Y51823" s="69"/>
      <c r="Z51823" s="69"/>
      <c r="AA51823" s="69"/>
    </row>
    <row r="51824" spans="24:27" x14ac:dyDescent="0.25">
      <c r="X51824" s="69"/>
      <c r="Y51824" s="69"/>
      <c r="Z51824" s="69"/>
      <c r="AA51824" s="69"/>
    </row>
    <row r="51825" spans="24:27" x14ac:dyDescent="0.25">
      <c r="X51825" s="69"/>
      <c r="Y51825" s="69"/>
      <c r="Z51825" s="69"/>
      <c r="AA51825" s="69"/>
    </row>
    <row r="51826" spans="24:27" x14ac:dyDescent="0.25">
      <c r="X51826" s="69"/>
      <c r="Y51826" s="69"/>
      <c r="Z51826" s="69"/>
      <c r="AA51826" s="69"/>
    </row>
    <row r="51827" spans="24:27" x14ac:dyDescent="0.25">
      <c r="X51827" s="69"/>
      <c r="Y51827" s="69"/>
      <c r="Z51827" s="69"/>
      <c r="AA51827" s="69"/>
    </row>
    <row r="51828" spans="24:27" x14ac:dyDescent="0.25">
      <c r="X51828" s="69"/>
      <c r="Y51828" s="69"/>
      <c r="Z51828" s="69"/>
      <c r="AA51828" s="69"/>
    </row>
    <row r="51829" spans="24:27" x14ac:dyDescent="0.25">
      <c r="X51829" s="69"/>
      <c r="Y51829" s="69"/>
      <c r="Z51829" s="69"/>
      <c r="AA51829" s="69"/>
    </row>
    <row r="51830" spans="24:27" x14ac:dyDescent="0.25">
      <c r="X51830" s="69"/>
      <c r="Y51830" s="69"/>
      <c r="Z51830" s="69"/>
      <c r="AA51830" s="69"/>
    </row>
    <row r="51831" spans="24:27" x14ac:dyDescent="0.25">
      <c r="X51831" s="69"/>
      <c r="Y51831" s="69"/>
      <c r="Z51831" s="69"/>
      <c r="AA51831" s="69"/>
    </row>
    <row r="51832" spans="24:27" x14ac:dyDescent="0.25">
      <c r="X51832" s="69"/>
      <c r="Y51832" s="69"/>
      <c r="Z51832" s="69"/>
      <c r="AA51832" s="69"/>
    </row>
    <row r="51833" spans="24:27" x14ac:dyDescent="0.25">
      <c r="X51833" s="69"/>
      <c r="Y51833" s="69"/>
      <c r="Z51833" s="69"/>
      <c r="AA51833" s="69"/>
    </row>
    <row r="51834" spans="24:27" x14ac:dyDescent="0.25">
      <c r="X51834" s="69"/>
      <c r="Y51834" s="69"/>
      <c r="Z51834" s="69"/>
      <c r="AA51834" s="69"/>
    </row>
    <row r="51835" spans="24:27" x14ac:dyDescent="0.25">
      <c r="X51835" s="69"/>
      <c r="Y51835" s="69"/>
      <c r="Z51835" s="69"/>
      <c r="AA51835" s="69"/>
    </row>
    <row r="51836" spans="24:27" x14ac:dyDescent="0.25">
      <c r="X51836" s="69"/>
      <c r="Y51836" s="69"/>
      <c r="Z51836" s="69"/>
      <c r="AA51836" s="69"/>
    </row>
    <row r="51837" spans="24:27" x14ac:dyDescent="0.25">
      <c r="X51837" s="69"/>
      <c r="Y51837" s="69"/>
      <c r="Z51837" s="69"/>
      <c r="AA51837" s="69"/>
    </row>
    <row r="51838" spans="24:27" x14ac:dyDescent="0.25">
      <c r="X51838" s="69"/>
      <c r="Y51838" s="69"/>
      <c r="Z51838" s="69"/>
      <c r="AA51838" s="69"/>
    </row>
    <row r="51839" spans="24:27" x14ac:dyDescent="0.25">
      <c r="X51839" s="69"/>
      <c r="Y51839" s="69"/>
      <c r="Z51839" s="69"/>
      <c r="AA51839" s="69"/>
    </row>
    <row r="51840" spans="24:27" x14ac:dyDescent="0.25">
      <c r="X51840" s="69"/>
      <c r="Y51840" s="69"/>
      <c r="Z51840" s="69"/>
      <c r="AA51840" s="69"/>
    </row>
    <row r="51841" spans="24:27" x14ac:dyDescent="0.25">
      <c r="X51841" s="69"/>
      <c r="Y51841" s="69"/>
      <c r="Z51841" s="69"/>
      <c r="AA51841" s="69"/>
    </row>
    <row r="51842" spans="24:27" x14ac:dyDescent="0.25">
      <c r="X51842" s="69"/>
      <c r="Y51842" s="69"/>
      <c r="Z51842" s="69"/>
      <c r="AA51842" s="69"/>
    </row>
    <row r="51843" spans="24:27" x14ac:dyDescent="0.25">
      <c r="X51843" s="69"/>
      <c r="Y51843" s="69"/>
      <c r="Z51843" s="69"/>
      <c r="AA51843" s="69"/>
    </row>
    <row r="51844" spans="24:27" x14ac:dyDescent="0.25">
      <c r="X51844" s="69"/>
      <c r="Y51844" s="69"/>
      <c r="Z51844" s="69"/>
      <c r="AA51844" s="69"/>
    </row>
    <row r="51845" spans="24:27" x14ac:dyDescent="0.25">
      <c r="X51845" s="69"/>
      <c r="Y51845" s="69"/>
      <c r="Z51845" s="69"/>
      <c r="AA51845" s="69"/>
    </row>
    <row r="51846" spans="24:27" x14ac:dyDescent="0.25">
      <c r="X51846" s="69"/>
      <c r="Y51846" s="69"/>
      <c r="Z51846" s="69"/>
      <c r="AA51846" s="69"/>
    </row>
    <row r="51847" spans="24:27" x14ac:dyDescent="0.25">
      <c r="X51847" s="69"/>
      <c r="Y51847" s="69"/>
      <c r="Z51847" s="69"/>
      <c r="AA51847" s="69"/>
    </row>
    <row r="51848" spans="24:27" x14ac:dyDescent="0.25">
      <c r="X51848" s="69"/>
      <c r="Y51848" s="69"/>
      <c r="Z51848" s="69"/>
      <c r="AA51848" s="69"/>
    </row>
    <row r="51849" spans="24:27" x14ac:dyDescent="0.25">
      <c r="X51849" s="69"/>
      <c r="Y51849" s="69"/>
      <c r="Z51849" s="69"/>
      <c r="AA51849" s="69"/>
    </row>
    <row r="51850" spans="24:27" x14ac:dyDescent="0.25">
      <c r="X51850" s="69"/>
      <c r="Y51850" s="69"/>
      <c r="Z51850" s="69"/>
      <c r="AA51850" s="69"/>
    </row>
    <row r="51851" spans="24:27" x14ac:dyDescent="0.25">
      <c r="X51851" s="69"/>
      <c r="Y51851" s="69"/>
      <c r="Z51851" s="69"/>
      <c r="AA51851" s="69"/>
    </row>
    <row r="51852" spans="24:27" x14ac:dyDescent="0.25">
      <c r="X51852" s="69"/>
      <c r="Y51852" s="69"/>
      <c r="Z51852" s="69"/>
      <c r="AA51852" s="69"/>
    </row>
    <row r="51853" spans="24:27" x14ac:dyDescent="0.25">
      <c r="X51853" s="69"/>
      <c r="Y51853" s="69"/>
      <c r="Z51853" s="69"/>
      <c r="AA51853" s="69"/>
    </row>
    <row r="51854" spans="24:27" x14ac:dyDescent="0.25">
      <c r="X51854" s="69"/>
      <c r="Y51854" s="69"/>
      <c r="Z51854" s="69"/>
      <c r="AA51854" s="69"/>
    </row>
    <row r="51855" spans="24:27" x14ac:dyDescent="0.25">
      <c r="X51855" s="69"/>
      <c r="Y51855" s="69"/>
      <c r="Z51855" s="69"/>
      <c r="AA51855" s="69"/>
    </row>
    <row r="51856" spans="24:27" x14ac:dyDescent="0.25">
      <c r="X51856" s="69"/>
      <c r="Y51856" s="69"/>
      <c r="Z51856" s="69"/>
      <c r="AA51856" s="69"/>
    </row>
    <row r="51857" spans="24:27" x14ac:dyDescent="0.25">
      <c r="X51857" s="69"/>
      <c r="Y51857" s="69"/>
      <c r="Z51857" s="69"/>
      <c r="AA51857" s="69"/>
    </row>
    <row r="51858" spans="24:27" x14ac:dyDescent="0.25">
      <c r="X51858" s="69"/>
      <c r="Y51858" s="69"/>
      <c r="Z51858" s="69"/>
      <c r="AA51858" s="69"/>
    </row>
    <row r="51859" spans="24:27" x14ac:dyDescent="0.25">
      <c r="X51859" s="69"/>
      <c r="Y51859" s="69"/>
      <c r="Z51859" s="69"/>
      <c r="AA51859" s="69"/>
    </row>
    <row r="51860" spans="24:27" x14ac:dyDescent="0.25">
      <c r="X51860" s="69"/>
      <c r="Y51860" s="69"/>
      <c r="Z51860" s="69"/>
      <c r="AA51860" s="69"/>
    </row>
    <row r="51861" spans="24:27" x14ac:dyDescent="0.25">
      <c r="X51861" s="69"/>
      <c r="Y51861" s="69"/>
      <c r="Z51861" s="69"/>
      <c r="AA51861" s="69"/>
    </row>
    <row r="51862" spans="24:27" x14ac:dyDescent="0.25">
      <c r="X51862" s="69"/>
      <c r="Y51862" s="69"/>
      <c r="Z51862" s="69"/>
      <c r="AA51862" s="69"/>
    </row>
    <row r="51863" spans="24:27" x14ac:dyDescent="0.25">
      <c r="X51863" s="69"/>
      <c r="Y51863" s="69"/>
      <c r="Z51863" s="69"/>
      <c r="AA51863" s="69"/>
    </row>
    <row r="51864" spans="24:27" x14ac:dyDescent="0.25">
      <c r="X51864" s="69"/>
      <c r="Y51864" s="69"/>
      <c r="Z51864" s="69"/>
      <c r="AA51864" s="69"/>
    </row>
    <row r="51865" spans="24:27" x14ac:dyDescent="0.25">
      <c r="X51865" s="69"/>
      <c r="Y51865" s="69"/>
      <c r="Z51865" s="69"/>
      <c r="AA51865" s="69"/>
    </row>
    <row r="51866" spans="24:27" x14ac:dyDescent="0.25">
      <c r="X51866" s="69"/>
      <c r="Y51866" s="69"/>
      <c r="Z51866" s="69"/>
      <c r="AA51866" s="69"/>
    </row>
    <row r="51867" spans="24:27" x14ac:dyDescent="0.25">
      <c r="X51867" s="69"/>
      <c r="Y51867" s="69"/>
      <c r="Z51867" s="69"/>
      <c r="AA51867" s="69"/>
    </row>
    <row r="51868" spans="24:27" x14ac:dyDescent="0.25">
      <c r="X51868" s="69"/>
      <c r="Y51868" s="69"/>
      <c r="Z51868" s="69"/>
      <c r="AA51868" s="69"/>
    </row>
    <row r="51869" spans="24:27" x14ac:dyDescent="0.25">
      <c r="X51869" s="69"/>
      <c r="Y51869" s="69"/>
      <c r="Z51869" s="69"/>
      <c r="AA51869" s="69"/>
    </row>
    <row r="51870" spans="24:27" x14ac:dyDescent="0.25">
      <c r="X51870" s="69"/>
      <c r="Y51870" s="69"/>
      <c r="Z51870" s="69"/>
      <c r="AA51870" s="69"/>
    </row>
    <row r="51871" spans="24:27" x14ac:dyDescent="0.25">
      <c r="X51871" s="69"/>
      <c r="Y51871" s="69"/>
      <c r="Z51871" s="69"/>
      <c r="AA51871" s="69"/>
    </row>
    <row r="51872" spans="24:27" x14ac:dyDescent="0.25">
      <c r="X51872" s="69"/>
      <c r="Y51872" s="69"/>
      <c r="Z51872" s="69"/>
      <c r="AA51872" s="69"/>
    </row>
    <row r="51873" spans="24:27" x14ac:dyDescent="0.25">
      <c r="X51873" s="69"/>
      <c r="Y51873" s="69"/>
      <c r="Z51873" s="69"/>
      <c r="AA51873" s="69"/>
    </row>
    <row r="51874" spans="24:27" x14ac:dyDescent="0.25">
      <c r="X51874" s="69"/>
      <c r="Y51874" s="69"/>
      <c r="Z51874" s="69"/>
      <c r="AA51874" s="69"/>
    </row>
    <row r="51875" spans="24:27" x14ac:dyDescent="0.25">
      <c r="X51875" s="69"/>
      <c r="Y51875" s="69"/>
      <c r="Z51875" s="69"/>
      <c r="AA51875" s="69"/>
    </row>
    <row r="51876" spans="24:27" x14ac:dyDescent="0.25">
      <c r="X51876" s="69"/>
      <c r="Y51876" s="69"/>
      <c r="Z51876" s="69"/>
      <c r="AA51876" s="69"/>
    </row>
    <row r="51877" spans="24:27" x14ac:dyDescent="0.25">
      <c r="X51877" s="69"/>
      <c r="Y51877" s="69"/>
      <c r="Z51877" s="69"/>
      <c r="AA51877" s="69"/>
    </row>
    <row r="51878" spans="24:27" x14ac:dyDescent="0.25">
      <c r="X51878" s="69"/>
      <c r="Y51878" s="69"/>
      <c r="Z51878" s="69"/>
      <c r="AA51878" s="69"/>
    </row>
    <row r="51879" spans="24:27" x14ac:dyDescent="0.25">
      <c r="X51879" s="69"/>
      <c r="Y51879" s="69"/>
      <c r="Z51879" s="69"/>
      <c r="AA51879" s="69"/>
    </row>
    <row r="51880" spans="24:27" x14ac:dyDescent="0.25">
      <c r="X51880" s="69"/>
      <c r="Y51880" s="69"/>
      <c r="Z51880" s="69"/>
      <c r="AA51880" s="69"/>
    </row>
    <row r="51881" spans="24:27" x14ac:dyDescent="0.25">
      <c r="X51881" s="69"/>
      <c r="Y51881" s="69"/>
      <c r="Z51881" s="69"/>
      <c r="AA51881" s="69"/>
    </row>
    <row r="51882" spans="24:27" x14ac:dyDescent="0.25">
      <c r="X51882" s="69"/>
      <c r="Y51882" s="69"/>
      <c r="Z51882" s="69"/>
      <c r="AA51882" s="69"/>
    </row>
    <row r="51883" spans="24:27" x14ac:dyDescent="0.25">
      <c r="X51883" s="69"/>
      <c r="Y51883" s="69"/>
      <c r="Z51883" s="69"/>
      <c r="AA51883" s="69"/>
    </row>
    <row r="51884" spans="24:27" x14ac:dyDescent="0.25">
      <c r="X51884" s="69"/>
      <c r="Y51884" s="69"/>
      <c r="Z51884" s="69"/>
      <c r="AA51884" s="69"/>
    </row>
    <row r="51885" spans="24:27" x14ac:dyDescent="0.25">
      <c r="X51885" s="69"/>
      <c r="Y51885" s="69"/>
      <c r="Z51885" s="69"/>
      <c r="AA51885" s="69"/>
    </row>
    <row r="51886" spans="24:27" x14ac:dyDescent="0.25">
      <c r="X51886" s="69"/>
      <c r="Y51886" s="69"/>
      <c r="Z51886" s="69"/>
      <c r="AA51886" s="69"/>
    </row>
    <row r="51887" spans="24:27" x14ac:dyDescent="0.25">
      <c r="X51887" s="69"/>
      <c r="Y51887" s="69"/>
      <c r="Z51887" s="69"/>
      <c r="AA51887" s="69"/>
    </row>
    <row r="51888" spans="24:27" x14ac:dyDescent="0.25">
      <c r="X51888" s="69"/>
      <c r="Y51888" s="69"/>
      <c r="Z51888" s="69"/>
      <c r="AA51888" s="69"/>
    </row>
    <row r="51889" spans="24:27" x14ac:dyDescent="0.25">
      <c r="X51889" s="69"/>
      <c r="Y51889" s="69"/>
      <c r="Z51889" s="69"/>
      <c r="AA51889" s="69"/>
    </row>
    <row r="51890" spans="24:27" x14ac:dyDescent="0.25">
      <c r="X51890" s="69"/>
      <c r="Y51890" s="69"/>
      <c r="Z51890" s="69"/>
      <c r="AA51890" s="69"/>
    </row>
    <row r="51891" spans="24:27" x14ac:dyDescent="0.25">
      <c r="X51891" s="69"/>
      <c r="Y51891" s="69"/>
      <c r="Z51891" s="69"/>
      <c r="AA51891" s="69"/>
    </row>
    <row r="51892" spans="24:27" x14ac:dyDescent="0.25">
      <c r="X51892" s="69"/>
      <c r="Y51892" s="69"/>
      <c r="Z51892" s="69"/>
      <c r="AA51892" s="69"/>
    </row>
    <row r="51893" spans="24:27" x14ac:dyDescent="0.25">
      <c r="X51893" s="69"/>
      <c r="Y51893" s="69"/>
      <c r="Z51893" s="69"/>
      <c r="AA51893" s="69"/>
    </row>
    <row r="51894" spans="24:27" x14ac:dyDescent="0.25">
      <c r="X51894" s="69"/>
      <c r="Y51894" s="69"/>
      <c r="Z51894" s="69"/>
      <c r="AA51894" s="69"/>
    </row>
    <row r="51895" spans="24:27" x14ac:dyDescent="0.25">
      <c r="X51895" s="69"/>
      <c r="Y51895" s="69"/>
      <c r="Z51895" s="69"/>
      <c r="AA51895" s="69"/>
    </row>
    <row r="51896" spans="24:27" x14ac:dyDescent="0.25">
      <c r="X51896" s="69"/>
      <c r="Y51896" s="69"/>
      <c r="Z51896" s="69"/>
      <c r="AA51896" s="69"/>
    </row>
    <row r="51897" spans="24:27" x14ac:dyDescent="0.25">
      <c r="X51897" s="69"/>
      <c r="Y51897" s="69"/>
      <c r="Z51897" s="69"/>
      <c r="AA51897" s="69"/>
    </row>
    <row r="51898" spans="24:27" x14ac:dyDescent="0.25">
      <c r="X51898" s="69"/>
      <c r="Y51898" s="69"/>
      <c r="Z51898" s="69"/>
      <c r="AA51898" s="69"/>
    </row>
    <row r="51899" spans="24:27" x14ac:dyDescent="0.25">
      <c r="X51899" s="69"/>
      <c r="Y51899" s="69"/>
      <c r="Z51899" s="69"/>
      <c r="AA51899" s="69"/>
    </row>
    <row r="51900" spans="24:27" x14ac:dyDescent="0.25">
      <c r="X51900" s="69"/>
      <c r="Y51900" s="69"/>
      <c r="Z51900" s="69"/>
      <c r="AA51900" s="69"/>
    </row>
    <row r="51901" spans="24:27" x14ac:dyDescent="0.25">
      <c r="X51901" s="69"/>
      <c r="Y51901" s="69"/>
      <c r="Z51901" s="69"/>
      <c r="AA51901" s="69"/>
    </row>
    <row r="51902" spans="24:27" x14ac:dyDescent="0.25">
      <c r="X51902" s="69"/>
      <c r="Y51902" s="69"/>
      <c r="Z51902" s="69"/>
      <c r="AA51902" s="69"/>
    </row>
    <row r="51903" spans="24:27" x14ac:dyDescent="0.25">
      <c r="X51903" s="69"/>
      <c r="Y51903" s="69"/>
      <c r="Z51903" s="69"/>
      <c r="AA51903" s="69"/>
    </row>
    <row r="51904" spans="24:27" x14ac:dyDescent="0.25">
      <c r="X51904" s="69"/>
      <c r="Y51904" s="69"/>
      <c r="Z51904" s="69"/>
      <c r="AA51904" s="69"/>
    </row>
    <row r="51905" spans="24:27" x14ac:dyDescent="0.25">
      <c r="X51905" s="69"/>
      <c r="Y51905" s="69"/>
      <c r="Z51905" s="69"/>
      <c r="AA51905" s="69"/>
    </row>
    <row r="51906" spans="24:27" x14ac:dyDescent="0.25">
      <c r="X51906" s="69"/>
      <c r="Y51906" s="69"/>
      <c r="Z51906" s="69"/>
      <c r="AA51906" s="69"/>
    </row>
    <row r="51907" spans="24:27" x14ac:dyDescent="0.25">
      <c r="X51907" s="69"/>
      <c r="Y51907" s="69"/>
      <c r="Z51907" s="69"/>
      <c r="AA51907" s="69"/>
    </row>
    <row r="51908" spans="24:27" x14ac:dyDescent="0.25">
      <c r="X51908" s="69"/>
      <c r="Y51908" s="69"/>
      <c r="Z51908" s="69"/>
      <c r="AA51908" s="69"/>
    </row>
    <row r="51909" spans="24:27" x14ac:dyDescent="0.25">
      <c r="X51909" s="69"/>
      <c r="Y51909" s="69"/>
      <c r="Z51909" s="69"/>
      <c r="AA51909" s="69"/>
    </row>
    <row r="51910" spans="24:27" x14ac:dyDescent="0.25">
      <c r="X51910" s="69"/>
      <c r="Y51910" s="69"/>
      <c r="Z51910" s="69"/>
      <c r="AA51910" s="69"/>
    </row>
    <row r="51911" spans="24:27" x14ac:dyDescent="0.25">
      <c r="X51911" s="69"/>
      <c r="Y51911" s="69"/>
      <c r="Z51911" s="69"/>
      <c r="AA51911" s="69"/>
    </row>
    <row r="51912" spans="24:27" x14ac:dyDescent="0.25">
      <c r="X51912" s="69"/>
      <c r="Y51912" s="69"/>
      <c r="Z51912" s="69"/>
      <c r="AA51912" s="69"/>
    </row>
    <row r="51913" spans="24:27" x14ac:dyDescent="0.25">
      <c r="X51913" s="69"/>
      <c r="Y51913" s="69"/>
      <c r="Z51913" s="69"/>
      <c r="AA51913" s="69"/>
    </row>
    <row r="51914" spans="24:27" x14ac:dyDescent="0.25">
      <c r="X51914" s="69"/>
      <c r="Y51914" s="69"/>
      <c r="Z51914" s="69"/>
      <c r="AA51914" s="69"/>
    </row>
    <row r="51915" spans="24:27" x14ac:dyDescent="0.25">
      <c r="X51915" s="69"/>
      <c r="Y51915" s="69"/>
      <c r="Z51915" s="69"/>
      <c r="AA51915" s="69"/>
    </row>
    <row r="51916" spans="24:27" x14ac:dyDescent="0.25">
      <c r="X51916" s="69"/>
      <c r="Y51916" s="69"/>
      <c r="Z51916" s="69"/>
      <c r="AA51916" s="69"/>
    </row>
    <row r="51917" spans="24:27" x14ac:dyDescent="0.25">
      <c r="X51917" s="69"/>
      <c r="Y51917" s="69"/>
      <c r="Z51917" s="69"/>
      <c r="AA51917" s="69"/>
    </row>
    <row r="51918" spans="24:27" x14ac:dyDescent="0.25">
      <c r="X51918" s="69"/>
      <c r="Y51918" s="69"/>
      <c r="Z51918" s="69"/>
      <c r="AA51918" s="69"/>
    </row>
    <row r="51919" spans="24:27" x14ac:dyDescent="0.25">
      <c r="X51919" s="69"/>
      <c r="Y51919" s="69"/>
      <c r="Z51919" s="69"/>
      <c r="AA51919" s="69"/>
    </row>
    <row r="51920" spans="24:27" x14ac:dyDescent="0.25">
      <c r="X51920" s="69"/>
      <c r="Y51920" s="69"/>
      <c r="Z51920" s="69"/>
      <c r="AA51920" s="69"/>
    </row>
    <row r="51921" spans="24:27" x14ac:dyDescent="0.25">
      <c r="X51921" s="69"/>
      <c r="Y51921" s="69"/>
      <c r="Z51921" s="69"/>
      <c r="AA51921" s="69"/>
    </row>
    <row r="51922" spans="24:27" x14ac:dyDescent="0.25">
      <c r="X51922" s="69"/>
      <c r="Y51922" s="69"/>
      <c r="Z51922" s="69"/>
      <c r="AA51922" s="69"/>
    </row>
    <row r="51923" spans="24:27" x14ac:dyDescent="0.25">
      <c r="X51923" s="69"/>
      <c r="Y51923" s="69"/>
      <c r="Z51923" s="69"/>
      <c r="AA51923" s="69"/>
    </row>
    <row r="51924" spans="24:27" x14ac:dyDescent="0.25">
      <c r="X51924" s="69"/>
      <c r="Y51924" s="69"/>
      <c r="Z51924" s="69"/>
      <c r="AA51924" s="69"/>
    </row>
    <row r="51925" spans="24:27" x14ac:dyDescent="0.25">
      <c r="X51925" s="69"/>
      <c r="Y51925" s="69"/>
      <c r="Z51925" s="69"/>
      <c r="AA51925" s="69"/>
    </row>
    <row r="51926" spans="24:27" x14ac:dyDescent="0.25">
      <c r="X51926" s="69"/>
      <c r="Y51926" s="69"/>
      <c r="Z51926" s="69"/>
      <c r="AA51926" s="69"/>
    </row>
    <row r="51927" spans="24:27" x14ac:dyDescent="0.25">
      <c r="X51927" s="69"/>
      <c r="Y51927" s="69"/>
      <c r="Z51927" s="69"/>
      <c r="AA51927" s="69"/>
    </row>
    <row r="51928" spans="24:27" x14ac:dyDescent="0.25">
      <c r="X51928" s="69"/>
      <c r="Y51928" s="69"/>
      <c r="Z51928" s="69"/>
      <c r="AA51928" s="69"/>
    </row>
    <row r="51929" spans="24:27" x14ac:dyDescent="0.25">
      <c r="X51929" s="69"/>
      <c r="Y51929" s="69"/>
      <c r="Z51929" s="69"/>
      <c r="AA51929" s="69"/>
    </row>
    <row r="51930" spans="24:27" x14ac:dyDescent="0.25">
      <c r="X51930" s="69"/>
      <c r="Y51930" s="69"/>
      <c r="Z51930" s="69"/>
      <c r="AA51930" s="69"/>
    </row>
    <row r="51931" spans="24:27" x14ac:dyDescent="0.25">
      <c r="X51931" s="69"/>
      <c r="Y51931" s="69"/>
      <c r="Z51931" s="69"/>
      <c r="AA51931" s="69"/>
    </row>
    <row r="51932" spans="24:27" x14ac:dyDescent="0.25">
      <c r="X51932" s="69"/>
      <c r="Y51932" s="69"/>
      <c r="Z51932" s="69"/>
      <c r="AA51932" s="69"/>
    </row>
    <row r="51933" spans="24:27" x14ac:dyDescent="0.25">
      <c r="X51933" s="69"/>
      <c r="Y51933" s="69"/>
      <c r="Z51933" s="69"/>
      <c r="AA51933" s="69"/>
    </row>
    <row r="51934" spans="24:27" x14ac:dyDescent="0.25">
      <c r="X51934" s="69"/>
      <c r="Y51934" s="69"/>
      <c r="Z51934" s="69"/>
      <c r="AA51934" s="69"/>
    </row>
    <row r="51935" spans="24:27" x14ac:dyDescent="0.25">
      <c r="X51935" s="69"/>
      <c r="Y51935" s="69"/>
      <c r="Z51935" s="69"/>
      <c r="AA51935" s="69"/>
    </row>
    <row r="51936" spans="24:27" x14ac:dyDescent="0.25">
      <c r="X51936" s="69"/>
      <c r="Y51936" s="69"/>
      <c r="Z51936" s="69"/>
      <c r="AA51936" s="69"/>
    </row>
    <row r="51937" spans="24:27" x14ac:dyDescent="0.25">
      <c r="X51937" s="69"/>
      <c r="Y51937" s="69"/>
      <c r="Z51937" s="69"/>
      <c r="AA51937" s="69"/>
    </row>
    <row r="51938" spans="24:27" x14ac:dyDescent="0.25">
      <c r="X51938" s="69"/>
      <c r="Y51938" s="69"/>
      <c r="Z51938" s="69"/>
      <c r="AA51938" s="69"/>
    </row>
    <row r="51939" spans="24:27" x14ac:dyDescent="0.25">
      <c r="X51939" s="69"/>
      <c r="Y51939" s="69"/>
      <c r="Z51939" s="69"/>
      <c r="AA51939" s="69"/>
    </row>
    <row r="51940" spans="24:27" x14ac:dyDescent="0.25">
      <c r="X51940" s="69"/>
      <c r="Y51940" s="69"/>
      <c r="Z51940" s="69"/>
      <c r="AA51940" s="69"/>
    </row>
    <row r="51941" spans="24:27" x14ac:dyDescent="0.25">
      <c r="X51941" s="69"/>
      <c r="Y51941" s="69"/>
      <c r="Z51941" s="69"/>
      <c r="AA51941" s="69"/>
    </row>
    <row r="51942" spans="24:27" x14ac:dyDescent="0.25">
      <c r="X51942" s="69"/>
      <c r="Y51942" s="69"/>
      <c r="Z51942" s="69"/>
      <c r="AA51942" s="69"/>
    </row>
    <row r="51943" spans="24:27" x14ac:dyDescent="0.25">
      <c r="X51943" s="69"/>
      <c r="Y51943" s="69"/>
      <c r="Z51943" s="69"/>
      <c r="AA51943" s="69"/>
    </row>
    <row r="51944" spans="24:27" x14ac:dyDescent="0.25">
      <c r="X51944" s="69"/>
      <c r="Y51944" s="69"/>
      <c r="Z51944" s="69"/>
      <c r="AA51944" s="69"/>
    </row>
    <row r="51945" spans="24:27" x14ac:dyDescent="0.25">
      <c r="X51945" s="69"/>
      <c r="Y51945" s="69"/>
      <c r="Z51945" s="69"/>
      <c r="AA51945" s="69"/>
    </row>
    <row r="51946" spans="24:27" x14ac:dyDescent="0.25">
      <c r="X51946" s="69"/>
      <c r="Y51946" s="69"/>
      <c r="Z51946" s="69"/>
      <c r="AA51946" s="69"/>
    </row>
    <row r="51947" spans="24:27" x14ac:dyDescent="0.25">
      <c r="X51947" s="69"/>
      <c r="Y51947" s="69"/>
      <c r="Z51947" s="69"/>
      <c r="AA51947" s="69"/>
    </row>
    <row r="51948" spans="24:27" x14ac:dyDescent="0.25">
      <c r="X51948" s="69"/>
      <c r="Y51948" s="69"/>
      <c r="Z51948" s="69"/>
      <c r="AA51948" s="69"/>
    </row>
    <row r="51949" spans="24:27" x14ac:dyDescent="0.25">
      <c r="X51949" s="69"/>
      <c r="Y51949" s="69"/>
      <c r="Z51949" s="69"/>
      <c r="AA51949" s="69"/>
    </row>
    <row r="51950" spans="24:27" x14ac:dyDescent="0.25">
      <c r="X51950" s="69"/>
      <c r="Y51950" s="69"/>
      <c r="Z51950" s="69"/>
      <c r="AA51950" s="69"/>
    </row>
    <row r="51951" spans="24:27" x14ac:dyDescent="0.25">
      <c r="X51951" s="69"/>
      <c r="Y51951" s="69"/>
      <c r="Z51951" s="69"/>
      <c r="AA51951" s="69"/>
    </row>
    <row r="51952" spans="24:27" x14ac:dyDescent="0.25">
      <c r="X51952" s="69"/>
      <c r="Y51952" s="69"/>
      <c r="Z51952" s="69"/>
      <c r="AA51952" s="69"/>
    </row>
    <row r="51953" spans="24:27" x14ac:dyDescent="0.25">
      <c r="X51953" s="69"/>
      <c r="Y51953" s="69"/>
      <c r="Z51953" s="69"/>
      <c r="AA51953" s="69"/>
    </row>
    <row r="51954" spans="24:27" x14ac:dyDescent="0.25">
      <c r="X51954" s="69"/>
      <c r="Y51954" s="69"/>
      <c r="Z51954" s="69"/>
      <c r="AA51954" s="69"/>
    </row>
    <row r="51955" spans="24:27" x14ac:dyDescent="0.25">
      <c r="X51955" s="69"/>
      <c r="Y51955" s="69"/>
      <c r="Z51955" s="69"/>
      <c r="AA51955" s="69"/>
    </row>
    <row r="51956" spans="24:27" x14ac:dyDescent="0.25">
      <c r="X51956" s="69"/>
      <c r="Y51956" s="69"/>
      <c r="Z51956" s="69"/>
      <c r="AA51956" s="69"/>
    </row>
    <row r="51957" spans="24:27" x14ac:dyDescent="0.25">
      <c r="X51957" s="69"/>
      <c r="Y51957" s="69"/>
      <c r="Z51957" s="69"/>
      <c r="AA51957" s="69"/>
    </row>
    <row r="51958" spans="24:27" x14ac:dyDescent="0.25">
      <c r="X51958" s="69"/>
      <c r="Y51958" s="69"/>
      <c r="Z51958" s="69"/>
      <c r="AA51958" s="69"/>
    </row>
    <row r="51959" spans="24:27" x14ac:dyDescent="0.25">
      <c r="X51959" s="69"/>
      <c r="Y51959" s="69"/>
      <c r="Z51959" s="69"/>
      <c r="AA51959" s="69"/>
    </row>
    <row r="51960" spans="24:27" x14ac:dyDescent="0.25">
      <c r="X51960" s="69"/>
      <c r="Y51960" s="69"/>
      <c r="Z51960" s="69"/>
      <c r="AA51960" s="69"/>
    </row>
    <row r="51961" spans="24:27" x14ac:dyDescent="0.25">
      <c r="X51961" s="69"/>
      <c r="Y51961" s="69"/>
      <c r="Z51961" s="69"/>
      <c r="AA51961" s="69"/>
    </row>
    <row r="51962" spans="24:27" x14ac:dyDescent="0.25">
      <c r="X51962" s="69"/>
      <c r="Y51962" s="69"/>
      <c r="Z51962" s="69"/>
      <c r="AA51962" s="69"/>
    </row>
    <row r="51963" spans="24:27" x14ac:dyDescent="0.25">
      <c r="X51963" s="69"/>
      <c r="Y51963" s="69"/>
      <c r="Z51963" s="69"/>
      <c r="AA51963" s="69"/>
    </row>
    <row r="51964" spans="24:27" x14ac:dyDescent="0.25">
      <c r="X51964" s="69"/>
      <c r="Y51964" s="69"/>
      <c r="Z51964" s="69"/>
      <c r="AA51964" s="69"/>
    </row>
    <row r="51965" spans="24:27" x14ac:dyDescent="0.25">
      <c r="X51965" s="69"/>
      <c r="Y51965" s="69"/>
      <c r="Z51965" s="69"/>
      <c r="AA51965" s="69"/>
    </row>
    <row r="51966" spans="24:27" x14ac:dyDescent="0.25">
      <c r="X51966" s="69"/>
      <c r="Y51966" s="69"/>
      <c r="Z51966" s="69"/>
      <c r="AA51966" s="69"/>
    </row>
    <row r="51967" spans="24:27" x14ac:dyDescent="0.25">
      <c r="X51967" s="69"/>
      <c r="Y51967" s="69"/>
      <c r="Z51967" s="69"/>
      <c r="AA51967" s="69"/>
    </row>
    <row r="51968" spans="24:27" x14ac:dyDescent="0.25">
      <c r="X51968" s="69"/>
      <c r="Y51968" s="69"/>
      <c r="Z51968" s="69"/>
      <c r="AA51968" s="69"/>
    </row>
    <row r="51969" spans="24:27" x14ac:dyDescent="0.25">
      <c r="X51969" s="69"/>
      <c r="Y51969" s="69"/>
      <c r="Z51969" s="69"/>
      <c r="AA51969" s="69"/>
    </row>
    <row r="51970" spans="24:27" x14ac:dyDescent="0.25">
      <c r="X51970" s="69"/>
      <c r="Y51970" s="69"/>
      <c r="Z51970" s="69"/>
      <c r="AA51970" s="69"/>
    </row>
    <row r="51971" spans="24:27" x14ac:dyDescent="0.25">
      <c r="X51971" s="69"/>
      <c r="Y51971" s="69"/>
      <c r="Z51971" s="69"/>
      <c r="AA51971" s="69"/>
    </row>
    <row r="51972" spans="24:27" x14ac:dyDescent="0.25">
      <c r="X51972" s="69"/>
      <c r="Y51972" s="69"/>
      <c r="Z51972" s="69"/>
      <c r="AA51972" s="69"/>
    </row>
    <row r="51973" spans="24:27" x14ac:dyDescent="0.25">
      <c r="X51973" s="69"/>
      <c r="Y51973" s="69"/>
      <c r="Z51973" s="69"/>
      <c r="AA51973" s="69"/>
    </row>
    <row r="51974" spans="24:27" x14ac:dyDescent="0.25">
      <c r="X51974" s="69"/>
      <c r="Y51974" s="69"/>
      <c r="Z51974" s="69"/>
      <c r="AA51974" s="69"/>
    </row>
    <row r="51975" spans="24:27" x14ac:dyDescent="0.25">
      <c r="X51975" s="69"/>
      <c r="Y51975" s="69"/>
      <c r="Z51975" s="69"/>
      <c r="AA51975" s="69"/>
    </row>
    <row r="51976" spans="24:27" x14ac:dyDescent="0.25">
      <c r="X51976" s="69"/>
      <c r="Y51976" s="69"/>
      <c r="Z51976" s="69"/>
      <c r="AA51976" s="69"/>
    </row>
    <row r="51977" spans="24:27" x14ac:dyDescent="0.25">
      <c r="X51977" s="69"/>
      <c r="Y51977" s="69"/>
      <c r="Z51977" s="69"/>
      <c r="AA51977" s="69"/>
    </row>
    <row r="51978" spans="24:27" x14ac:dyDescent="0.25">
      <c r="X51978" s="69"/>
      <c r="Y51978" s="69"/>
      <c r="Z51978" s="69"/>
      <c r="AA51978" s="69"/>
    </row>
    <row r="51979" spans="24:27" x14ac:dyDescent="0.25">
      <c r="X51979" s="69"/>
      <c r="Y51979" s="69"/>
      <c r="Z51979" s="69"/>
      <c r="AA51979" s="69"/>
    </row>
    <row r="51980" spans="24:27" x14ac:dyDescent="0.25">
      <c r="X51980" s="69"/>
      <c r="Y51980" s="69"/>
      <c r="Z51980" s="69"/>
      <c r="AA51980" s="69"/>
    </row>
    <row r="51981" spans="24:27" x14ac:dyDescent="0.25">
      <c r="X51981" s="69"/>
      <c r="Y51981" s="69"/>
      <c r="Z51981" s="69"/>
      <c r="AA51981" s="69"/>
    </row>
    <row r="51982" spans="24:27" x14ac:dyDescent="0.25">
      <c r="X51982" s="69"/>
      <c r="Y51982" s="69"/>
      <c r="Z51982" s="69"/>
      <c r="AA51982" s="69"/>
    </row>
    <row r="51983" spans="24:27" x14ac:dyDescent="0.25">
      <c r="X51983" s="69"/>
      <c r="Y51983" s="69"/>
      <c r="Z51983" s="69"/>
      <c r="AA51983" s="69"/>
    </row>
    <row r="51984" spans="24:27" x14ac:dyDescent="0.25">
      <c r="X51984" s="69"/>
      <c r="Y51984" s="69"/>
      <c r="Z51984" s="69"/>
      <c r="AA51984" s="69"/>
    </row>
    <row r="51985" spans="24:27" x14ac:dyDescent="0.25">
      <c r="X51985" s="69"/>
      <c r="Y51985" s="69"/>
      <c r="Z51985" s="69"/>
      <c r="AA51985" s="69"/>
    </row>
    <row r="51986" spans="24:27" x14ac:dyDescent="0.25">
      <c r="X51986" s="69"/>
      <c r="Y51986" s="69"/>
      <c r="Z51986" s="69"/>
      <c r="AA51986" s="69"/>
    </row>
    <row r="51987" spans="24:27" x14ac:dyDescent="0.25">
      <c r="X51987" s="69"/>
      <c r="Y51987" s="69"/>
      <c r="Z51987" s="69"/>
      <c r="AA51987" s="69"/>
    </row>
    <row r="51988" spans="24:27" x14ac:dyDescent="0.25">
      <c r="X51988" s="69"/>
      <c r="Y51988" s="69"/>
      <c r="Z51988" s="69"/>
      <c r="AA51988" s="69"/>
    </row>
    <row r="51989" spans="24:27" x14ac:dyDescent="0.25">
      <c r="X51989" s="69"/>
      <c r="Y51989" s="69"/>
      <c r="Z51989" s="69"/>
      <c r="AA51989" s="69"/>
    </row>
    <row r="51990" spans="24:27" x14ac:dyDescent="0.25">
      <c r="X51990" s="69"/>
      <c r="Y51990" s="69"/>
      <c r="Z51990" s="69"/>
      <c r="AA51990" s="69"/>
    </row>
    <row r="51991" spans="24:27" x14ac:dyDescent="0.25">
      <c r="X51991" s="69"/>
      <c r="Y51991" s="69"/>
      <c r="Z51991" s="69"/>
      <c r="AA51991" s="69"/>
    </row>
    <row r="51992" spans="24:27" x14ac:dyDescent="0.25">
      <c r="X51992" s="69"/>
      <c r="Y51992" s="69"/>
      <c r="Z51992" s="69"/>
      <c r="AA51992" s="69"/>
    </row>
    <row r="51993" spans="24:27" x14ac:dyDescent="0.25">
      <c r="X51993" s="69"/>
      <c r="Y51993" s="69"/>
      <c r="Z51993" s="69"/>
      <c r="AA51993" s="69"/>
    </row>
    <row r="51994" spans="24:27" x14ac:dyDescent="0.25">
      <c r="X51994" s="69"/>
      <c r="Y51994" s="69"/>
      <c r="Z51994" s="69"/>
      <c r="AA51994" s="69"/>
    </row>
    <row r="51995" spans="24:27" x14ac:dyDescent="0.25">
      <c r="X51995" s="69"/>
      <c r="Y51995" s="69"/>
      <c r="Z51995" s="69"/>
      <c r="AA51995" s="69"/>
    </row>
    <row r="51996" spans="24:27" x14ac:dyDescent="0.25">
      <c r="X51996" s="69"/>
      <c r="Y51996" s="69"/>
      <c r="Z51996" s="69"/>
      <c r="AA51996" s="69"/>
    </row>
    <row r="51997" spans="24:27" x14ac:dyDescent="0.25">
      <c r="X51997" s="69"/>
      <c r="Y51997" s="69"/>
      <c r="Z51997" s="69"/>
      <c r="AA51997" s="69"/>
    </row>
    <row r="51998" spans="24:27" x14ac:dyDescent="0.25">
      <c r="X51998" s="69"/>
      <c r="Y51998" s="69"/>
      <c r="Z51998" s="69"/>
      <c r="AA51998" s="69"/>
    </row>
    <row r="51999" spans="24:27" x14ac:dyDescent="0.25">
      <c r="X51999" s="69"/>
      <c r="Y51999" s="69"/>
      <c r="Z51999" s="69"/>
      <c r="AA51999" s="69"/>
    </row>
    <row r="52000" spans="24:27" x14ac:dyDescent="0.25">
      <c r="X52000" s="69"/>
      <c r="Y52000" s="69"/>
      <c r="Z52000" s="69"/>
      <c r="AA52000" s="69"/>
    </row>
    <row r="52001" spans="24:27" x14ac:dyDescent="0.25">
      <c r="X52001" s="69"/>
      <c r="Y52001" s="69"/>
      <c r="Z52001" s="69"/>
      <c r="AA52001" s="69"/>
    </row>
    <row r="52002" spans="24:27" x14ac:dyDescent="0.25">
      <c r="X52002" s="69"/>
      <c r="Y52002" s="69"/>
      <c r="Z52002" s="69"/>
      <c r="AA52002" s="69"/>
    </row>
    <row r="52003" spans="24:27" x14ac:dyDescent="0.25">
      <c r="X52003" s="69"/>
      <c r="Y52003" s="69"/>
      <c r="Z52003" s="69"/>
      <c r="AA52003" s="69"/>
    </row>
    <row r="52004" spans="24:27" x14ac:dyDescent="0.25">
      <c r="X52004" s="69"/>
      <c r="Y52004" s="69"/>
      <c r="Z52004" s="69"/>
      <c r="AA52004" s="69"/>
    </row>
    <row r="52005" spans="24:27" x14ac:dyDescent="0.25">
      <c r="X52005" s="69"/>
      <c r="Y52005" s="69"/>
      <c r="Z52005" s="69"/>
      <c r="AA52005" s="69"/>
    </row>
    <row r="52006" spans="24:27" x14ac:dyDescent="0.25">
      <c r="X52006" s="69"/>
      <c r="Y52006" s="69"/>
      <c r="Z52006" s="69"/>
      <c r="AA52006" s="69"/>
    </row>
    <row r="52007" spans="24:27" x14ac:dyDescent="0.25">
      <c r="X52007" s="69"/>
      <c r="Y52007" s="69"/>
      <c r="Z52007" s="69"/>
      <c r="AA52007" s="69"/>
    </row>
    <row r="52008" spans="24:27" x14ac:dyDescent="0.25">
      <c r="X52008" s="69"/>
      <c r="Y52008" s="69"/>
      <c r="Z52008" s="69"/>
      <c r="AA52008" s="69"/>
    </row>
    <row r="52009" spans="24:27" x14ac:dyDescent="0.25">
      <c r="X52009" s="69"/>
      <c r="Y52009" s="69"/>
      <c r="Z52009" s="69"/>
      <c r="AA52009" s="69"/>
    </row>
    <row r="52010" spans="24:27" x14ac:dyDescent="0.25">
      <c r="X52010" s="69"/>
      <c r="Y52010" s="69"/>
      <c r="Z52010" s="69"/>
      <c r="AA52010" s="69"/>
    </row>
    <row r="52011" spans="24:27" x14ac:dyDescent="0.25">
      <c r="X52011" s="69"/>
      <c r="Y52011" s="69"/>
      <c r="Z52011" s="69"/>
      <c r="AA52011" s="69"/>
    </row>
    <row r="52012" spans="24:27" x14ac:dyDescent="0.25">
      <c r="X52012" s="69"/>
      <c r="Y52012" s="69"/>
      <c r="Z52012" s="69"/>
      <c r="AA52012" s="69"/>
    </row>
    <row r="52013" spans="24:27" x14ac:dyDescent="0.25">
      <c r="X52013" s="69"/>
      <c r="Y52013" s="69"/>
      <c r="Z52013" s="69"/>
      <c r="AA52013" s="69"/>
    </row>
    <row r="52014" spans="24:27" x14ac:dyDescent="0.25">
      <c r="X52014" s="69"/>
      <c r="Y52014" s="69"/>
      <c r="Z52014" s="69"/>
      <c r="AA52014" s="69"/>
    </row>
    <row r="52015" spans="24:27" x14ac:dyDescent="0.25">
      <c r="X52015" s="69"/>
      <c r="Y52015" s="69"/>
      <c r="Z52015" s="69"/>
      <c r="AA52015" s="69"/>
    </row>
    <row r="52016" spans="24:27" x14ac:dyDescent="0.25">
      <c r="X52016" s="69"/>
      <c r="Y52016" s="69"/>
      <c r="Z52016" s="69"/>
      <c r="AA52016" s="69"/>
    </row>
    <row r="52017" spans="24:27" x14ac:dyDescent="0.25">
      <c r="X52017" s="69"/>
      <c r="Y52017" s="69"/>
      <c r="Z52017" s="69"/>
      <c r="AA52017" s="69"/>
    </row>
    <row r="52018" spans="24:27" x14ac:dyDescent="0.25">
      <c r="X52018" s="69"/>
      <c r="Y52018" s="69"/>
      <c r="Z52018" s="69"/>
      <c r="AA52018" s="69"/>
    </row>
    <row r="52019" spans="24:27" x14ac:dyDescent="0.25">
      <c r="X52019" s="69"/>
      <c r="Y52019" s="69"/>
      <c r="Z52019" s="69"/>
      <c r="AA52019" s="69"/>
    </row>
    <row r="52020" spans="24:27" x14ac:dyDescent="0.25">
      <c r="X52020" s="69"/>
      <c r="Y52020" s="69"/>
      <c r="Z52020" s="69"/>
      <c r="AA52020" s="69"/>
    </row>
    <row r="52021" spans="24:27" x14ac:dyDescent="0.25">
      <c r="X52021" s="69"/>
      <c r="Y52021" s="69"/>
      <c r="Z52021" s="69"/>
      <c r="AA52021" s="69"/>
    </row>
    <row r="52022" spans="24:27" x14ac:dyDescent="0.25">
      <c r="X52022" s="69"/>
      <c r="Y52022" s="69"/>
      <c r="Z52022" s="69"/>
      <c r="AA52022" s="69"/>
    </row>
    <row r="52023" spans="24:27" x14ac:dyDescent="0.25">
      <c r="X52023" s="69"/>
      <c r="Y52023" s="69"/>
      <c r="Z52023" s="69"/>
      <c r="AA52023" s="69"/>
    </row>
    <row r="52024" spans="24:27" x14ac:dyDescent="0.25">
      <c r="X52024" s="69"/>
      <c r="Y52024" s="69"/>
      <c r="Z52024" s="69"/>
      <c r="AA52024" s="69"/>
    </row>
    <row r="52025" spans="24:27" x14ac:dyDescent="0.25">
      <c r="X52025" s="69"/>
      <c r="Y52025" s="69"/>
      <c r="Z52025" s="69"/>
      <c r="AA52025" s="69"/>
    </row>
    <row r="52026" spans="24:27" x14ac:dyDescent="0.25">
      <c r="X52026" s="69"/>
      <c r="Y52026" s="69"/>
      <c r="Z52026" s="69"/>
      <c r="AA52026" s="69"/>
    </row>
    <row r="52027" spans="24:27" x14ac:dyDescent="0.25">
      <c r="X52027" s="69"/>
      <c r="Y52027" s="69"/>
      <c r="Z52027" s="69"/>
      <c r="AA52027" s="69"/>
    </row>
    <row r="52028" spans="24:27" x14ac:dyDescent="0.25">
      <c r="X52028" s="69"/>
      <c r="Y52028" s="69"/>
      <c r="Z52028" s="69"/>
      <c r="AA52028" s="69"/>
    </row>
    <row r="52029" spans="24:27" x14ac:dyDescent="0.25">
      <c r="X52029" s="69"/>
      <c r="Y52029" s="69"/>
      <c r="Z52029" s="69"/>
      <c r="AA52029" s="69"/>
    </row>
    <row r="52030" spans="24:27" x14ac:dyDescent="0.25">
      <c r="X52030" s="69"/>
      <c r="Y52030" s="69"/>
      <c r="Z52030" s="69"/>
      <c r="AA52030" s="69"/>
    </row>
    <row r="52031" spans="24:27" x14ac:dyDescent="0.25">
      <c r="X52031" s="69"/>
      <c r="Y52031" s="69"/>
      <c r="Z52031" s="69"/>
      <c r="AA52031" s="69"/>
    </row>
    <row r="52032" spans="24:27" x14ac:dyDescent="0.25">
      <c r="X52032" s="69"/>
      <c r="Y52032" s="69"/>
      <c r="Z52032" s="69"/>
      <c r="AA52032" s="69"/>
    </row>
    <row r="52033" spans="24:27" x14ac:dyDescent="0.25">
      <c r="X52033" s="69"/>
      <c r="Y52033" s="69"/>
      <c r="Z52033" s="69"/>
      <c r="AA52033" s="69"/>
    </row>
    <row r="52034" spans="24:27" x14ac:dyDescent="0.25">
      <c r="X52034" s="69"/>
      <c r="Y52034" s="69"/>
      <c r="Z52034" s="69"/>
      <c r="AA52034" s="69"/>
    </row>
    <row r="52035" spans="24:27" x14ac:dyDescent="0.25">
      <c r="X52035" s="69"/>
      <c r="Y52035" s="69"/>
      <c r="Z52035" s="69"/>
      <c r="AA52035" s="69"/>
    </row>
    <row r="52036" spans="24:27" x14ac:dyDescent="0.25">
      <c r="X52036" s="69"/>
      <c r="Y52036" s="69"/>
      <c r="Z52036" s="69"/>
      <c r="AA52036" s="69"/>
    </row>
    <row r="52037" spans="24:27" x14ac:dyDescent="0.25">
      <c r="X52037" s="69"/>
      <c r="Y52037" s="69"/>
      <c r="Z52037" s="69"/>
      <c r="AA52037" s="69"/>
    </row>
    <row r="52038" spans="24:27" x14ac:dyDescent="0.25">
      <c r="X52038" s="69"/>
      <c r="Y52038" s="69"/>
      <c r="Z52038" s="69"/>
      <c r="AA52038" s="69"/>
    </row>
    <row r="52039" spans="24:27" x14ac:dyDescent="0.25">
      <c r="X52039" s="69"/>
      <c r="Y52039" s="69"/>
      <c r="Z52039" s="69"/>
      <c r="AA52039" s="69"/>
    </row>
    <row r="52040" spans="24:27" x14ac:dyDescent="0.25">
      <c r="X52040" s="69"/>
      <c r="Y52040" s="69"/>
      <c r="Z52040" s="69"/>
      <c r="AA52040" s="69"/>
    </row>
    <row r="52041" spans="24:27" x14ac:dyDescent="0.25">
      <c r="X52041" s="69"/>
      <c r="Y52041" s="69"/>
      <c r="Z52041" s="69"/>
      <c r="AA52041" s="69"/>
    </row>
    <row r="52042" spans="24:27" x14ac:dyDescent="0.25">
      <c r="X52042" s="69"/>
      <c r="Y52042" s="69"/>
      <c r="Z52042" s="69"/>
      <c r="AA52042" s="69"/>
    </row>
    <row r="52043" spans="24:27" x14ac:dyDescent="0.25">
      <c r="X52043" s="69"/>
      <c r="Y52043" s="69"/>
      <c r="Z52043" s="69"/>
      <c r="AA52043" s="69"/>
    </row>
    <row r="52044" spans="24:27" x14ac:dyDescent="0.25">
      <c r="X52044" s="69"/>
      <c r="Y52044" s="69"/>
      <c r="Z52044" s="69"/>
      <c r="AA52044" s="69"/>
    </row>
    <row r="52045" spans="24:27" x14ac:dyDescent="0.25">
      <c r="X52045" s="69"/>
      <c r="Y52045" s="69"/>
      <c r="Z52045" s="69"/>
      <c r="AA52045" s="69"/>
    </row>
    <row r="52046" spans="24:27" x14ac:dyDescent="0.25">
      <c r="X52046" s="69"/>
      <c r="Y52046" s="69"/>
      <c r="Z52046" s="69"/>
      <c r="AA52046" s="69"/>
    </row>
    <row r="52047" spans="24:27" x14ac:dyDescent="0.25">
      <c r="X52047" s="69"/>
      <c r="Y52047" s="69"/>
      <c r="Z52047" s="69"/>
      <c r="AA52047" s="69"/>
    </row>
    <row r="52048" spans="24:27" x14ac:dyDescent="0.25">
      <c r="X52048" s="69"/>
      <c r="Y52048" s="69"/>
      <c r="Z52048" s="69"/>
      <c r="AA52048" s="69"/>
    </row>
    <row r="52049" spans="24:27" x14ac:dyDescent="0.25">
      <c r="X52049" s="69"/>
      <c r="Y52049" s="69"/>
      <c r="Z52049" s="69"/>
      <c r="AA52049" s="69"/>
    </row>
    <row r="52050" spans="24:27" x14ac:dyDescent="0.25">
      <c r="X52050" s="69"/>
      <c r="Y52050" s="69"/>
      <c r="Z52050" s="69"/>
      <c r="AA52050" s="69"/>
    </row>
    <row r="52051" spans="24:27" x14ac:dyDescent="0.25">
      <c r="X52051" s="69"/>
      <c r="Y52051" s="69"/>
      <c r="Z52051" s="69"/>
      <c r="AA52051" s="69"/>
    </row>
    <row r="52052" spans="24:27" x14ac:dyDescent="0.25">
      <c r="X52052" s="69"/>
      <c r="Y52052" s="69"/>
      <c r="Z52052" s="69"/>
      <c r="AA52052" s="69"/>
    </row>
    <row r="52053" spans="24:27" x14ac:dyDescent="0.25">
      <c r="X52053" s="69"/>
      <c r="Y52053" s="69"/>
      <c r="Z52053" s="69"/>
      <c r="AA52053" s="69"/>
    </row>
    <row r="52054" spans="24:27" x14ac:dyDescent="0.25">
      <c r="X52054" s="69"/>
      <c r="Y52054" s="69"/>
      <c r="Z52054" s="69"/>
      <c r="AA52054" s="69"/>
    </row>
    <row r="52055" spans="24:27" x14ac:dyDescent="0.25">
      <c r="X52055" s="69"/>
      <c r="Y52055" s="69"/>
      <c r="Z52055" s="69"/>
      <c r="AA52055" s="69"/>
    </row>
    <row r="52056" spans="24:27" x14ac:dyDescent="0.25">
      <c r="X52056" s="69"/>
      <c r="Y52056" s="69"/>
      <c r="Z52056" s="69"/>
      <c r="AA52056" s="69"/>
    </row>
    <row r="52057" spans="24:27" x14ac:dyDescent="0.25">
      <c r="X52057" s="69"/>
      <c r="Y52057" s="69"/>
      <c r="Z52057" s="69"/>
      <c r="AA52057" s="69"/>
    </row>
    <row r="52058" spans="24:27" x14ac:dyDescent="0.25">
      <c r="X52058" s="69"/>
      <c r="Y52058" s="69"/>
      <c r="Z52058" s="69"/>
      <c r="AA52058" s="69"/>
    </row>
    <row r="52059" spans="24:27" x14ac:dyDescent="0.25">
      <c r="X52059" s="69"/>
      <c r="Y52059" s="69"/>
      <c r="Z52059" s="69"/>
      <c r="AA52059" s="69"/>
    </row>
    <row r="52060" spans="24:27" x14ac:dyDescent="0.25">
      <c r="X52060" s="69"/>
      <c r="Y52060" s="69"/>
      <c r="Z52060" s="69"/>
      <c r="AA52060" s="69"/>
    </row>
    <row r="52061" spans="24:27" x14ac:dyDescent="0.25">
      <c r="X52061" s="69"/>
      <c r="Y52061" s="69"/>
      <c r="Z52061" s="69"/>
      <c r="AA52061" s="69"/>
    </row>
    <row r="52062" spans="24:27" x14ac:dyDescent="0.25">
      <c r="X52062" s="69"/>
      <c r="Y52062" s="69"/>
      <c r="Z52062" s="69"/>
      <c r="AA52062" s="69"/>
    </row>
    <row r="52063" spans="24:27" x14ac:dyDescent="0.25">
      <c r="X52063" s="69"/>
      <c r="Y52063" s="69"/>
      <c r="Z52063" s="69"/>
      <c r="AA52063" s="69"/>
    </row>
    <row r="52064" spans="24:27" x14ac:dyDescent="0.25">
      <c r="X52064" s="69"/>
      <c r="Y52064" s="69"/>
      <c r="Z52064" s="69"/>
      <c r="AA52064" s="69"/>
    </row>
    <row r="52065" spans="24:27" x14ac:dyDescent="0.25">
      <c r="X52065" s="69"/>
      <c r="Y52065" s="69"/>
      <c r="Z52065" s="69"/>
      <c r="AA52065" s="69"/>
    </row>
    <row r="52066" spans="24:27" x14ac:dyDescent="0.25">
      <c r="X52066" s="69"/>
      <c r="Y52066" s="69"/>
      <c r="Z52066" s="69"/>
      <c r="AA52066" s="69"/>
    </row>
    <row r="52067" spans="24:27" x14ac:dyDescent="0.25">
      <c r="X52067" s="69"/>
      <c r="Y52067" s="69"/>
      <c r="Z52067" s="69"/>
      <c r="AA52067" s="69"/>
    </row>
    <row r="52068" spans="24:27" x14ac:dyDescent="0.25">
      <c r="X52068" s="69"/>
      <c r="Y52068" s="69"/>
      <c r="Z52068" s="69"/>
      <c r="AA52068" s="69"/>
    </row>
    <row r="52069" spans="24:27" x14ac:dyDescent="0.25">
      <c r="X52069" s="69"/>
      <c r="Y52069" s="69"/>
      <c r="Z52069" s="69"/>
      <c r="AA52069" s="69"/>
    </row>
    <row r="52070" spans="24:27" x14ac:dyDescent="0.25">
      <c r="X52070" s="69"/>
      <c r="Y52070" s="69"/>
      <c r="Z52070" s="69"/>
      <c r="AA52070" s="69"/>
    </row>
    <row r="52071" spans="24:27" x14ac:dyDescent="0.25">
      <c r="X52071" s="69"/>
      <c r="Y52071" s="69"/>
      <c r="Z52071" s="69"/>
      <c r="AA52071" s="69"/>
    </row>
    <row r="52072" spans="24:27" x14ac:dyDescent="0.25">
      <c r="X52072" s="69"/>
      <c r="Y52072" s="69"/>
      <c r="Z52072" s="69"/>
      <c r="AA52072" s="69"/>
    </row>
    <row r="52073" spans="24:27" x14ac:dyDescent="0.25">
      <c r="X52073" s="69"/>
      <c r="Y52073" s="69"/>
      <c r="Z52073" s="69"/>
      <c r="AA52073" s="69"/>
    </row>
    <row r="52074" spans="24:27" x14ac:dyDescent="0.25">
      <c r="X52074" s="69"/>
      <c r="Y52074" s="69"/>
      <c r="Z52074" s="69"/>
      <c r="AA52074" s="69"/>
    </row>
    <row r="52075" spans="24:27" x14ac:dyDescent="0.25">
      <c r="X52075" s="69"/>
      <c r="Y52075" s="69"/>
      <c r="Z52075" s="69"/>
      <c r="AA52075" s="69"/>
    </row>
    <row r="52076" spans="24:27" x14ac:dyDescent="0.25">
      <c r="X52076" s="69"/>
      <c r="Y52076" s="69"/>
      <c r="Z52076" s="69"/>
      <c r="AA52076" s="69"/>
    </row>
    <row r="52077" spans="24:27" x14ac:dyDescent="0.25">
      <c r="X52077" s="69"/>
      <c r="Y52077" s="69"/>
      <c r="Z52077" s="69"/>
      <c r="AA52077" s="69"/>
    </row>
    <row r="52078" spans="24:27" x14ac:dyDescent="0.25">
      <c r="X52078" s="69"/>
      <c r="Y52078" s="69"/>
      <c r="Z52078" s="69"/>
      <c r="AA52078" s="69"/>
    </row>
    <row r="52079" spans="24:27" x14ac:dyDescent="0.25">
      <c r="X52079" s="69"/>
      <c r="Y52079" s="69"/>
      <c r="Z52079" s="69"/>
      <c r="AA52079" s="69"/>
    </row>
    <row r="52080" spans="24:27" x14ac:dyDescent="0.25">
      <c r="X52080" s="69"/>
      <c r="Y52080" s="69"/>
      <c r="Z52080" s="69"/>
      <c r="AA52080" s="69"/>
    </row>
    <row r="52081" spans="24:27" x14ac:dyDescent="0.25">
      <c r="X52081" s="69"/>
      <c r="Y52081" s="69"/>
      <c r="Z52081" s="69"/>
      <c r="AA52081" s="69"/>
    </row>
    <row r="52082" spans="24:27" x14ac:dyDescent="0.25">
      <c r="X52082" s="69"/>
      <c r="Y52082" s="69"/>
      <c r="Z52082" s="69"/>
      <c r="AA52082" s="69"/>
    </row>
    <row r="52083" spans="24:27" x14ac:dyDescent="0.25">
      <c r="X52083" s="69"/>
      <c r="Y52083" s="69"/>
      <c r="Z52083" s="69"/>
      <c r="AA52083" s="69"/>
    </row>
    <row r="52084" spans="24:27" x14ac:dyDescent="0.25">
      <c r="X52084" s="69"/>
      <c r="Y52084" s="69"/>
      <c r="Z52084" s="69"/>
      <c r="AA52084" s="69"/>
    </row>
    <row r="52085" spans="24:27" x14ac:dyDescent="0.25">
      <c r="X52085" s="69"/>
      <c r="Y52085" s="69"/>
      <c r="Z52085" s="69"/>
      <c r="AA52085" s="69"/>
    </row>
    <row r="52086" spans="24:27" x14ac:dyDescent="0.25">
      <c r="X52086" s="69"/>
      <c r="Y52086" s="69"/>
      <c r="Z52086" s="69"/>
      <c r="AA52086" s="69"/>
    </row>
    <row r="52087" spans="24:27" x14ac:dyDescent="0.25">
      <c r="X52087" s="69"/>
      <c r="Y52087" s="69"/>
      <c r="Z52087" s="69"/>
      <c r="AA52087" s="69"/>
    </row>
    <row r="52088" spans="24:27" x14ac:dyDescent="0.25">
      <c r="X52088" s="69"/>
      <c r="Y52088" s="69"/>
      <c r="Z52088" s="69"/>
      <c r="AA52088" s="69"/>
    </row>
    <row r="52089" spans="24:27" x14ac:dyDescent="0.25">
      <c r="X52089" s="69"/>
      <c r="Y52089" s="69"/>
      <c r="Z52089" s="69"/>
      <c r="AA52089" s="69"/>
    </row>
    <row r="52090" spans="24:27" x14ac:dyDescent="0.25">
      <c r="X52090" s="69"/>
      <c r="Y52090" s="69"/>
      <c r="Z52090" s="69"/>
      <c r="AA52090" s="69"/>
    </row>
    <row r="52091" spans="24:27" x14ac:dyDescent="0.25">
      <c r="X52091" s="69"/>
      <c r="Y52091" s="69"/>
      <c r="Z52091" s="69"/>
      <c r="AA52091" s="69"/>
    </row>
    <row r="52092" spans="24:27" x14ac:dyDescent="0.25">
      <c r="X52092" s="69"/>
      <c r="Y52092" s="69"/>
      <c r="Z52092" s="69"/>
      <c r="AA52092" s="69"/>
    </row>
    <row r="52093" spans="24:27" x14ac:dyDescent="0.25">
      <c r="X52093" s="69"/>
      <c r="Y52093" s="69"/>
      <c r="Z52093" s="69"/>
      <c r="AA52093" s="69"/>
    </row>
    <row r="52094" spans="24:27" x14ac:dyDescent="0.25">
      <c r="X52094" s="69"/>
      <c r="Y52094" s="69"/>
      <c r="Z52094" s="69"/>
      <c r="AA52094" s="69"/>
    </row>
    <row r="52095" spans="24:27" x14ac:dyDescent="0.25">
      <c r="X52095" s="69"/>
      <c r="Y52095" s="69"/>
      <c r="Z52095" s="69"/>
      <c r="AA52095" s="69"/>
    </row>
    <row r="52096" spans="24:27" x14ac:dyDescent="0.25">
      <c r="X52096" s="69"/>
      <c r="Y52096" s="69"/>
      <c r="Z52096" s="69"/>
      <c r="AA52096" s="69"/>
    </row>
    <row r="52097" spans="24:27" x14ac:dyDescent="0.25">
      <c r="X52097" s="69"/>
      <c r="Y52097" s="69"/>
      <c r="Z52097" s="69"/>
      <c r="AA52097" s="69"/>
    </row>
    <row r="52098" spans="24:27" x14ac:dyDescent="0.25">
      <c r="X52098" s="69"/>
      <c r="Y52098" s="69"/>
      <c r="Z52098" s="69"/>
      <c r="AA52098" s="69"/>
    </row>
    <row r="52099" spans="24:27" x14ac:dyDescent="0.25">
      <c r="X52099" s="69"/>
      <c r="Y52099" s="69"/>
      <c r="Z52099" s="69"/>
      <c r="AA52099" s="69"/>
    </row>
    <row r="52100" spans="24:27" x14ac:dyDescent="0.25">
      <c r="X52100" s="69"/>
      <c r="Y52100" s="69"/>
      <c r="Z52100" s="69"/>
      <c r="AA52100" s="69"/>
    </row>
    <row r="52101" spans="24:27" x14ac:dyDescent="0.25">
      <c r="X52101" s="69"/>
      <c r="Y52101" s="69"/>
      <c r="Z52101" s="69"/>
      <c r="AA52101" s="69"/>
    </row>
    <row r="52102" spans="24:27" x14ac:dyDescent="0.25">
      <c r="X52102" s="69"/>
      <c r="Y52102" s="69"/>
      <c r="Z52102" s="69"/>
      <c r="AA52102" s="69"/>
    </row>
    <row r="52103" spans="24:27" x14ac:dyDescent="0.25">
      <c r="X52103" s="69"/>
      <c r="Y52103" s="69"/>
      <c r="Z52103" s="69"/>
      <c r="AA52103" s="69"/>
    </row>
    <row r="52104" spans="24:27" x14ac:dyDescent="0.25">
      <c r="X52104" s="69"/>
      <c r="Y52104" s="69"/>
      <c r="Z52104" s="69"/>
      <c r="AA52104" s="69"/>
    </row>
    <row r="52105" spans="24:27" x14ac:dyDescent="0.25">
      <c r="X52105" s="69"/>
      <c r="Y52105" s="69"/>
      <c r="Z52105" s="69"/>
      <c r="AA52105" s="69"/>
    </row>
    <row r="52106" spans="24:27" x14ac:dyDescent="0.25">
      <c r="X52106" s="69"/>
      <c r="Y52106" s="69"/>
      <c r="Z52106" s="69"/>
      <c r="AA52106" s="69"/>
    </row>
    <row r="52107" spans="24:27" x14ac:dyDescent="0.25">
      <c r="X52107" s="69"/>
      <c r="Y52107" s="69"/>
      <c r="Z52107" s="69"/>
      <c r="AA52107" s="69"/>
    </row>
    <row r="52108" spans="24:27" x14ac:dyDescent="0.25">
      <c r="X52108" s="69"/>
      <c r="Y52108" s="69"/>
      <c r="Z52108" s="69"/>
      <c r="AA52108" s="69"/>
    </row>
    <row r="52109" spans="24:27" x14ac:dyDescent="0.25">
      <c r="X52109" s="69"/>
      <c r="Y52109" s="69"/>
      <c r="Z52109" s="69"/>
      <c r="AA52109" s="69"/>
    </row>
    <row r="52110" spans="24:27" x14ac:dyDescent="0.25">
      <c r="X52110" s="69"/>
      <c r="Y52110" s="69"/>
      <c r="Z52110" s="69"/>
      <c r="AA52110" s="69"/>
    </row>
    <row r="52111" spans="24:27" x14ac:dyDescent="0.25">
      <c r="X52111" s="69"/>
      <c r="Y52111" s="69"/>
      <c r="Z52111" s="69"/>
      <c r="AA52111" s="69"/>
    </row>
    <row r="52112" spans="24:27" x14ac:dyDescent="0.25">
      <c r="X52112" s="69"/>
      <c r="Y52112" s="69"/>
      <c r="Z52112" s="69"/>
      <c r="AA52112" s="69"/>
    </row>
    <row r="52113" spans="24:27" x14ac:dyDescent="0.25">
      <c r="X52113" s="69"/>
      <c r="Y52113" s="69"/>
      <c r="Z52113" s="69"/>
      <c r="AA52113" s="69"/>
    </row>
    <row r="52114" spans="24:27" x14ac:dyDescent="0.25">
      <c r="X52114" s="69"/>
      <c r="Y52114" s="69"/>
      <c r="Z52114" s="69"/>
      <c r="AA52114" s="69"/>
    </row>
    <row r="52115" spans="24:27" x14ac:dyDescent="0.25">
      <c r="X52115" s="69"/>
      <c r="Y52115" s="69"/>
      <c r="Z52115" s="69"/>
      <c r="AA52115" s="69"/>
    </row>
    <row r="52116" spans="24:27" x14ac:dyDescent="0.25">
      <c r="X52116" s="69"/>
      <c r="Y52116" s="69"/>
      <c r="Z52116" s="69"/>
      <c r="AA52116" s="69"/>
    </row>
    <row r="52117" spans="24:27" x14ac:dyDescent="0.25">
      <c r="X52117" s="69"/>
      <c r="Y52117" s="69"/>
      <c r="Z52117" s="69"/>
      <c r="AA52117" s="69"/>
    </row>
    <row r="52118" spans="24:27" x14ac:dyDescent="0.25">
      <c r="X52118" s="69"/>
      <c r="Y52118" s="69"/>
      <c r="Z52118" s="69"/>
      <c r="AA52118" s="69"/>
    </row>
    <row r="52119" spans="24:27" x14ac:dyDescent="0.25">
      <c r="X52119" s="69"/>
      <c r="Y52119" s="69"/>
      <c r="Z52119" s="69"/>
      <c r="AA52119" s="69"/>
    </row>
    <row r="52120" spans="24:27" x14ac:dyDescent="0.25">
      <c r="X52120" s="69"/>
      <c r="Y52120" s="69"/>
      <c r="Z52120" s="69"/>
      <c r="AA52120" s="69"/>
    </row>
    <row r="52121" spans="24:27" x14ac:dyDescent="0.25">
      <c r="X52121" s="69"/>
      <c r="Y52121" s="69"/>
      <c r="Z52121" s="69"/>
      <c r="AA52121" s="69"/>
    </row>
    <row r="52122" spans="24:27" x14ac:dyDescent="0.25">
      <c r="X52122" s="69"/>
      <c r="Y52122" s="69"/>
      <c r="Z52122" s="69"/>
      <c r="AA52122" s="69"/>
    </row>
    <row r="52123" spans="24:27" x14ac:dyDescent="0.25">
      <c r="X52123" s="69"/>
      <c r="Y52123" s="69"/>
      <c r="Z52123" s="69"/>
      <c r="AA52123" s="69"/>
    </row>
    <row r="52124" spans="24:27" x14ac:dyDescent="0.25">
      <c r="X52124" s="69"/>
      <c r="Y52124" s="69"/>
      <c r="Z52124" s="69"/>
      <c r="AA52124" s="69"/>
    </row>
    <row r="52125" spans="24:27" x14ac:dyDescent="0.25">
      <c r="X52125" s="69"/>
      <c r="Y52125" s="69"/>
      <c r="Z52125" s="69"/>
      <c r="AA52125" s="69"/>
    </row>
    <row r="52126" spans="24:27" x14ac:dyDescent="0.25">
      <c r="X52126" s="69"/>
      <c r="Y52126" s="69"/>
      <c r="Z52126" s="69"/>
      <c r="AA52126" s="69"/>
    </row>
    <row r="52127" spans="24:27" x14ac:dyDescent="0.25">
      <c r="X52127" s="69"/>
      <c r="Y52127" s="69"/>
      <c r="Z52127" s="69"/>
      <c r="AA52127" s="69"/>
    </row>
    <row r="52128" spans="24:27" x14ac:dyDescent="0.25">
      <c r="X52128" s="69"/>
      <c r="Y52128" s="69"/>
      <c r="Z52128" s="69"/>
      <c r="AA52128" s="69"/>
    </row>
    <row r="52129" spans="24:27" x14ac:dyDescent="0.25">
      <c r="X52129" s="69"/>
      <c r="Y52129" s="69"/>
      <c r="Z52129" s="69"/>
      <c r="AA52129" s="69"/>
    </row>
    <row r="52130" spans="24:27" x14ac:dyDescent="0.25">
      <c r="X52130" s="69"/>
      <c r="Y52130" s="69"/>
      <c r="Z52130" s="69"/>
      <c r="AA52130" s="69"/>
    </row>
    <row r="52131" spans="24:27" x14ac:dyDescent="0.25">
      <c r="X52131" s="69"/>
      <c r="Y52131" s="69"/>
      <c r="Z52131" s="69"/>
      <c r="AA52131" s="69"/>
    </row>
    <row r="52132" spans="24:27" x14ac:dyDescent="0.25">
      <c r="X52132" s="69"/>
      <c r="Y52132" s="69"/>
      <c r="Z52132" s="69"/>
      <c r="AA52132" s="69"/>
    </row>
    <row r="52133" spans="24:27" x14ac:dyDescent="0.25">
      <c r="X52133" s="69"/>
      <c r="Y52133" s="69"/>
      <c r="Z52133" s="69"/>
      <c r="AA52133" s="69"/>
    </row>
    <row r="52134" spans="24:27" x14ac:dyDescent="0.25">
      <c r="X52134" s="69"/>
      <c r="Y52134" s="69"/>
      <c r="Z52134" s="69"/>
      <c r="AA52134" s="69"/>
    </row>
    <row r="52135" spans="24:27" x14ac:dyDescent="0.25">
      <c r="X52135" s="69"/>
      <c r="Y52135" s="69"/>
      <c r="Z52135" s="69"/>
      <c r="AA52135" s="69"/>
    </row>
    <row r="52136" spans="24:27" x14ac:dyDescent="0.25">
      <c r="X52136" s="69"/>
      <c r="Y52136" s="69"/>
      <c r="Z52136" s="69"/>
      <c r="AA52136" s="69"/>
    </row>
    <row r="52137" spans="24:27" x14ac:dyDescent="0.25">
      <c r="X52137" s="69"/>
      <c r="Y52137" s="69"/>
      <c r="Z52137" s="69"/>
      <c r="AA52137" s="69"/>
    </row>
    <row r="52138" spans="24:27" x14ac:dyDescent="0.25">
      <c r="X52138" s="69"/>
      <c r="Y52138" s="69"/>
      <c r="Z52138" s="69"/>
      <c r="AA52138" s="69"/>
    </row>
    <row r="52139" spans="24:27" x14ac:dyDescent="0.25">
      <c r="X52139" s="69"/>
      <c r="Y52139" s="69"/>
      <c r="Z52139" s="69"/>
      <c r="AA52139" s="69"/>
    </row>
    <row r="52140" spans="24:27" x14ac:dyDescent="0.25">
      <c r="X52140" s="69"/>
      <c r="Y52140" s="69"/>
      <c r="Z52140" s="69"/>
      <c r="AA52140" s="69"/>
    </row>
    <row r="52141" spans="24:27" x14ac:dyDescent="0.25">
      <c r="X52141" s="69"/>
      <c r="Y52141" s="69"/>
      <c r="Z52141" s="69"/>
      <c r="AA52141" s="69"/>
    </row>
    <row r="52142" spans="24:27" x14ac:dyDescent="0.25">
      <c r="X52142" s="69"/>
      <c r="Y52142" s="69"/>
      <c r="Z52142" s="69"/>
      <c r="AA52142" s="69"/>
    </row>
    <row r="52143" spans="24:27" x14ac:dyDescent="0.25">
      <c r="X52143" s="69"/>
      <c r="Y52143" s="69"/>
      <c r="Z52143" s="69"/>
      <c r="AA52143" s="69"/>
    </row>
    <row r="52144" spans="24:27" x14ac:dyDescent="0.25">
      <c r="X52144" s="69"/>
      <c r="Y52144" s="69"/>
      <c r="Z52144" s="69"/>
      <c r="AA52144" s="69"/>
    </row>
    <row r="52145" spans="24:27" x14ac:dyDescent="0.25">
      <c r="X52145" s="69"/>
      <c r="Y52145" s="69"/>
      <c r="Z52145" s="69"/>
      <c r="AA52145" s="69"/>
    </row>
    <row r="52146" spans="24:27" x14ac:dyDescent="0.25">
      <c r="X52146" s="69"/>
      <c r="Y52146" s="69"/>
      <c r="Z52146" s="69"/>
      <c r="AA52146" s="69"/>
    </row>
    <row r="52147" spans="24:27" x14ac:dyDescent="0.25">
      <c r="X52147" s="69"/>
      <c r="Y52147" s="69"/>
      <c r="Z52147" s="69"/>
      <c r="AA52147" s="69"/>
    </row>
    <row r="52148" spans="24:27" x14ac:dyDescent="0.25">
      <c r="X52148" s="69"/>
      <c r="Y52148" s="69"/>
      <c r="Z52148" s="69"/>
      <c r="AA52148" s="69"/>
    </row>
    <row r="52149" spans="24:27" x14ac:dyDescent="0.25">
      <c r="X52149" s="69"/>
      <c r="Y52149" s="69"/>
      <c r="Z52149" s="69"/>
      <c r="AA52149" s="69"/>
    </row>
    <row r="52150" spans="24:27" x14ac:dyDescent="0.25">
      <c r="X52150" s="69"/>
      <c r="Y52150" s="69"/>
      <c r="Z52150" s="69"/>
      <c r="AA52150" s="69"/>
    </row>
    <row r="52151" spans="24:27" x14ac:dyDescent="0.25">
      <c r="X52151" s="69"/>
      <c r="Y52151" s="69"/>
      <c r="Z52151" s="69"/>
      <c r="AA52151" s="69"/>
    </row>
    <row r="52152" spans="24:27" x14ac:dyDescent="0.25">
      <c r="X52152" s="69"/>
      <c r="Y52152" s="69"/>
      <c r="Z52152" s="69"/>
      <c r="AA52152" s="69"/>
    </row>
    <row r="52153" spans="24:27" x14ac:dyDescent="0.25">
      <c r="X52153" s="69"/>
      <c r="Y52153" s="69"/>
      <c r="Z52153" s="69"/>
      <c r="AA52153" s="69"/>
    </row>
    <row r="52154" spans="24:27" x14ac:dyDescent="0.25">
      <c r="X52154" s="69"/>
      <c r="Y52154" s="69"/>
      <c r="Z52154" s="69"/>
      <c r="AA52154" s="69"/>
    </row>
    <row r="52155" spans="24:27" x14ac:dyDescent="0.25">
      <c r="X52155" s="69"/>
      <c r="Y52155" s="69"/>
      <c r="Z52155" s="69"/>
      <c r="AA52155" s="69"/>
    </row>
    <row r="52156" spans="24:27" x14ac:dyDescent="0.25">
      <c r="X52156" s="69"/>
      <c r="Y52156" s="69"/>
      <c r="Z52156" s="69"/>
      <c r="AA52156" s="69"/>
    </row>
    <row r="52157" spans="24:27" x14ac:dyDescent="0.25">
      <c r="X52157" s="69"/>
      <c r="Y52157" s="69"/>
      <c r="Z52157" s="69"/>
      <c r="AA52157" s="69"/>
    </row>
    <row r="52158" spans="24:27" x14ac:dyDescent="0.25">
      <c r="X52158" s="69"/>
      <c r="Y52158" s="69"/>
      <c r="Z52158" s="69"/>
      <c r="AA52158" s="69"/>
    </row>
    <row r="52159" spans="24:27" x14ac:dyDescent="0.25">
      <c r="X52159" s="69"/>
      <c r="Y52159" s="69"/>
      <c r="Z52159" s="69"/>
      <c r="AA52159" s="69"/>
    </row>
    <row r="52160" spans="24:27" x14ac:dyDescent="0.25">
      <c r="X52160" s="69"/>
      <c r="Y52160" s="69"/>
      <c r="Z52160" s="69"/>
      <c r="AA52160" s="69"/>
    </row>
    <row r="52161" spans="24:27" x14ac:dyDescent="0.25">
      <c r="X52161" s="69"/>
      <c r="Y52161" s="69"/>
      <c r="Z52161" s="69"/>
      <c r="AA52161" s="69"/>
    </row>
    <row r="52162" spans="24:27" x14ac:dyDescent="0.25">
      <c r="X52162" s="69"/>
      <c r="Y52162" s="69"/>
      <c r="Z52162" s="69"/>
      <c r="AA52162" s="69"/>
    </row>
    <row r="52163" spans="24:27" x14ac:dyDescent="0.25">
      <c r="X52163" s="69"/>
      <c r="Y52163" s="69"/>
      <c r="Z52163" s="69"/>
      <c r="AA52163" s="69"/>
    </row>
    <row r="52164" spans="24:27" x14ac:dyDescent="0.25">
      <c r="X52164" s="69"/>
      <c r="Y52164" s="69"/>
      <c r="Z52164" s="69"/>
      <c r="AA52164" s="69"/>
    </row>
    <row r="52165" spans="24:27" x14ac:dyDescent="0.25">
      <c r="X52165" s="69"/>
      <c r="Y52165" s="69"/>
      <c r="Z52165" s="69"/>
      <c r="AA52165" s="69"/>
    </row>
    <row r="52166" spans="24:27" x14ac:dyDescent="0.25">
      <c r="X52166" s="69"/>
      <c r="Y52166" s="69"/>
      <c r="Z52166" s="69"/>
      <c r="AA52166" s="69"/>
    </row>
    <row r="52167" spans="24:27" x14ac:dyDescent="0.25">
      <c r="X52167" s="69"/>
      <c r="Y52167" s="69"/>
      <c r="Z52167" s="69"/>
      <c r="AA52167" s="69"/>
    </row>
    <row r="52168" spans="24:27" x14ac:dyDescent="0.25">
      <c r="X52168" s="69"/>
      <c r="Y52168" s="69"/>
      <c r="Z52168" s="69"/>
      <c r="AA52168" s="69"/>
    </row>
    <row r="52169" spans="24:27" x14ac:dyDescent="0.25">
      <c r="X52169" s="69"/>
      <c r="Y52169" s="69"/>
      <c r="Z52169" s="69"/>
      <c r="AA52169" s="69"/>
    </row>
    <row r="52170" spans="24:27" x14ac:dyDescent="0.25">
      <c r="X52170" s="69"/>
      <c r="Y52170" s="69"/>
      <c r="Z52170" s="69"/>
      <c r="AA52170" s="69"/>
    </row>
    <row r="52171" spans="24:27" x14ac:dyDescent="0.25">
      <c r="X52171" s="69"/>
      <c r="Y52171" s="69"/>
      <c r="Z52171" s="69"/>
      <c r="AA52171" s="69"/>
    </row>
    <row r="52172" spans="24:27" x14ac:dyDescent="0.25">
      <c r="X52172" s="69"/>
      <c r="Y52172" s="69"/>
      <c r="Z52172" s="69"/>
      <c r="AA52172" s="69"/>
    </row>
    <row r="52173" spans="24:27" x14ac:dyDescent="0.25">
      <c r="X52173" s="69"/>
      <c r="Y52173" s="69"/>
      <c r="Z52173" s="69"/>
      <c r="AA52173" s="69"/>
    </row>
    <row r="52174" spans="24:27" x14ac:dyDescent="0.25">
      <c r="X52174" s="69"/>
      <c r="Y52174" s="69"/>
      <c r="Z52174" s="69"/>
      <c r="AA52174" s="69"/>
    </row>
    <row r="52175" spans="24:27" x14ac:dyDescent="0.25">
      <c r="X52175" s="69"/>
      <c r="Y52175" s="69"/>
      <c r="Z52175" s="69"/>
      <c r="AA52175" s="69"/>
    </row>
    <row r="52176" spans="24:27" x14ac:dyDescent="0.25">
      <c r="X52176" s="69"/>
      <c r="Y52176" s="69"/>
      <c r="Z52176" s="69"/>
      <c r="AA52176" s="69"/>
    </row>
    <row r="52177" spans="24:27" x14ac:dyDescent="0.25">
      <c r="X52177" s="69"/>
      <c r="Y52177" s="69"/>
      <c r="Z52177" s="69"/>
      <c r="AA52177" s="69"/>
    </row>
    <row r="52178" spans="24:27" x14ac:dyDescent="0.25">
      <c r="X52178" s="69"/>
      <c r="Y52178" s="69"/>
      <c r="Z52178" s="69"/>
      <c r="AA52178" s="69"/>
    </row>
    <row r="52179" spans="24:27" x14ac:dyDescent="0.25">
      <c r="X52179" s="69"/>
      <c r="Y52179" s="69"/>
      <c r="Z52179" s="69"/>
      <c r="AA52179" s="69"/>
    </row>
    <row r="52180" spans="24:27" x14ac:dyDescent="0.25">
      <c r="X52180" s="69"/>
      <c r="Y52180" s="69"/>
      <c r="Z52180" s="69"/>
      <c r="AA52180" s="69"/>
    </row>
    <row r="52181" spans="24:27" x14ac:dyDescent="0.25">
      <c r="X52181" s="69"/>
      <c r="Y52181" s="69"/>
      <c r="Z52181" s="69"/>
      <c r="AA52181" s="69"/>
    </row>
    <row r="52182" spans="24:27" x14ac:dyDescent="0.25">
      <c r="X52182" s="69"/>
      <c r="Y52182" s="69"/>
      <c r="Z52182" s="69"/>
      <c r="AA52182" s="69"/>
    </row>
    <row r="52183" spans="24:27" x14ac:dyDescent="0.25">
      <c r="X52183" s="69"/>
      <c r="Y52183" s="69"/>
      <c r="Z52183" s="69"/>
      <c r="AA52183" s="69"/>
    </row>
    <row r="52184" spans="24:27" x14ac:dyDescent="0.25">
      <c r="X52184" s="69"/>
      <c r="Y52184" s="69"/>
      <c r="Z52184" s="69"/>
      <c r="AA52184" s="69"/>
    </row>
    <row r="52185" spans="24:27" x14ac:dyDescent="0.25">
      <c r="X52185" s="69"/>
      <c r="Y52185" s="69"/>
      <c r="Z52185" s="69"/>
      <c r="AA52185" s="69"/>
    </row>
    <row r="52186" spans="24:27" x14ac:dyDescent="0.25">
      <c r="X52186" s="69"/>
      <c r="Y52186" s="69"/>
      <c r="Z52186" s="69"/>
      <c r="AA52186" s="69"/>
    </row>
    <row r="52187" spans="24:27" x14ac:dyDescent="0.25">
      <c r="X52187" s="69"/>
      <c r="Y52187" s="69"/>
      <c r="Z52187" s="69"/>
      <c r="AA52187" s="69"/>
    </row>
    <row r="52188" spans="24:27" x14ac:dyDescent="0.25">
      <c r="X52188" s="69"/>
      <c r="Y52188" s="69"/>
      <c r="Z52188" s="69"/>
      <c r="AA52188" s="69"/>
    </row>
    <row r="52189" spans="24:27" x14ac:dyDescent="0.25">
      <c r="X52189" s="69"/>
      <c r="Y52189" s="69"/>
      <c r="Z52189" s="69"/>
      <c r="AA52189" s="69"/>
    </row>
    <row r="52190" spans="24:27" x14ac:dyDescent="0.25">
      <c r="X52190" s="69"/>
      <c r="Y52190" s="69"/>
      <c r="Z52190" s="69"/>
      <c r="AA52190" s="69"/>
    </row>
    <row r="52191" spans="24:27" x14ac:dyDescent="0.25">
      <c r="X52191" s="69"/>
      <c r="Y52191" s="69"/>
      <c r="Z52191" s="69"/>
      <c r="AA52191" s="69"/>
    </row>
    <row r="52192" spans="24:27" x14ac:dyDescent="0.25">
      <c r="X52192" s="69"/>
      <c r="Y52192" s="69"/>
      <c r="Z52192" s="69"/>
      <c r="AA52192" s="69"/>
    </row>
    <row r="52193" spans="24:27" x14ac:dyDescent="0.25">
      <c r="X52193" s="69"/>
      <c r="Y52193" s="69"/>
      <c r="Z52193" s="69"/>
      <c r="AA52193" s="69"/>
    </row>
    <row r="52194" spans="24:27" x14ac:dyDescent="0.25">
      <c r="X52194" s="69"/>
      <c r="Y52194" s="69"/>
      <c r="Z52194" s="69"/>
      <c r="AA52194" s="69"/>
    </row>
    <row r="52195" spans="24:27" x14ac:dyDescent="0.25">
      <c r="X52195" s="69"/>
      <c r="Y52195" s="69"/>
      <c r="Z52195" s="69"/>
      <c r="AA52195" s="69"/>
    </row>
    <row r="52196" spans="24:27" x14ac:dyDescent="0.25">
      <c r="X52196" s="69"/>
      <c r="Y52196" s="69"/>
      <c r="Z52196" s="69"/>
      <c r="AA52196" s="69"/>
    </row>
    <row r="52197" spans="24:27" x14ac:dyDescent="0.25">
      <c r="X52197" s="69"/>
      <c r="Y52197" s="69"/>
      <c r="Z52197" s="69"/>
      <c r="AA52197" s="69"/>
    </row>
    <row r="52198" spans="24:27" x14ac:dyDescent="0.25">
      <c r="X52198" s="69"/>
      <c r="Y52198" s="69"/>
      <c r="Z52198" s="69"/>
      <c r="AA52198" s="69"/>
    </row>
    <row r="52199" spans="24:27" x14ac:dyDescent="0.25">
      <c r="X52199" s="69"/>
      <c r="Y52199" s="69"/>
      <c r="Z52199" s="69"/>
      <c r="AA52199" s="69"/>
    </row>
    <row r="52200" spans="24:27" x14ac:dyDescent="0.25">
      <c r="X52200" s="69"/>
      <c r="Y52200" s="69"/>
      <c r="Z52200" s="69"/>
      <c r="AA52200" s="69"/>
    </row>
    <row r="52201" spans="24:27" x14ac:dyDescent="0.25">
      <c r="X52201" s="69"/>
      <c r="Y52201" s="69"/>
      <c r="Z52201" s="69"/>
      <c r="AA52201" s="69"/>
    </row>
    <row r="52202" spans="24:27" x14ac:dyDescent="0.25">
      <c r="X52202" s="69"/>
      <c r="Y52202" s="69"/>
      <c r="Z52202" s="69"/>
      <c r="AA52202" s="69"/>
    </row>
    <row r="52203" spans="24:27" x14ac:dyDescent="0.25">
      <c r="X52203" s="69"/>
      <c r="Y52203" s="69"/>
      <c r="Z52203" s="69"/>
      <c r="AA52203" s="69"/>
    </row>
    <row r="52204" spans="24:27" x14ac:dyDescent="0.25">
      <c r="X52204" s="69"/>
      <c r="Y52204" s="69"/>
      <c r="Z52204" s="69"/>
      <c r="AA52204" s="69"/>
    </row>
    <row r="52205" spans="24:27" x14ac:dyDescent="0.25">
      <c r="X52205" s="69"/>
      <c r="Y52205" s="69"/>
      <c r="Z52205" s="69"/>
      <c r="AA52205" s="69"/>
    </row>
    <row r="52206" spans="24:27" x14ac:dyDescent="0.25">
      <c r="X52206" s="69"/>
      <c r="Y52206" s="69"/>
      <c r="Z52206" s="69"/>
      <c r="AA52206" s="69"/>
    </row>
    <row r="52207" spans="24:27" x14ac:dyDescent="0.25">
      <c r="X52207" s="69"/>
      <c r="Y52207" s="69"/>
      <c r="Z52207" s="69"/>
      <c r="AA52207" s="69"/>
    </row>
    <row r="52208" spans="24:27" x14ac:dyDescent="0.25">
      <c r="X52208" s="69"/>
      <c r="Y52208" s="69"/>
      <c r="Z52208" s="69"/>
      <c r="AA52208" s="69"/>
    </row>
    <row r="52209" spans="24:27" x14ac:dyDescent="0.25">
      <c r="X52209" s="69"/>
      <c r="Y52209" s="69"/>
      <c r="Z52209" s="69"/>
      <c r="AA52209" s="69"/>
    </row>
    <row r="52210" spans="24:27" x14ac:dyDescent="0.25">
      <c r="X52210" s="69"/>
      <c r="Y52210" s="69"/>
      <c r="Z52210" s="69"/>
      <c r="AA52210" s="69"/>
    </row>
    <row r="52211" spans="24:27" x14ac:dyDescent="0.25">
      <c r="X52211" s="69"/>
      <c r="Y52211" s="69"/>
      <c r="Z52211" s="69"/>
      <c r="AA52211" s="69"/>
    </row>
    <row r="52212" spans="24:27" x14ac:dyDescent="0.25">
      <c r="X52212" s="69"/>
      <c r="Y52212" s="69"/>
      <c r="Z52212" s="69"/>
      <c r="AA52212" s="69"/>
    </row>
    <row r="52213" spans="24:27" x14ac:dyDescent="0.25">
      <c r="X52213" s="69"/>
      <c r="Y52213" s="69"/>
      <c r="Z52213" s="69"/>
      <c r="AA52213" s="69"/>
    </row>
    <row r="52214" spans="24:27" x14ac:dyDescent="0.25">
      <c r="X52214" s="69"/>
      <c r="Y52214" s="69"/>
      <c r="Z52214" s="69"/>
      <c r="AA52214" s="69"/>
    </row>
    <row r="52215" spans="24:27" x14ac:dyDescent="0.25">
      <c r="X52215" s="69"/>
      <c r="Y52215" s="69"/>
      <c r="Z52215" s="69"/>
      <c r="AA52215" s="69"/>
    </row>
    <row r="52216" spans="24:27" x14ac:dyDescent="0.25">
      <c r="X52216" s="69"/>
      <c r="Y52216" s="69"/>
      <c r="Z52216" s="69"/>
      <c r="AA52216" s="69"/>
    </row>
    <row r="52217" spans="24:27" x14ac:dyDescent="0.25">
      <c r="X52217" s="69"/>
      <c r="Y52217" s="69"/>
      <c r="Z52217" s="69"/>
      <c r="AA52217" s="69"/>
    </row>
    <row r="52218" spans="24:27" x14ac:dyDescent="0.25">
      <c r="X52218" s="69"/>
      <c r="Y52218" s="69"/>
      <c r="Z52218" s="69"/>
      <c r="AA52218" s="69"/>
    </row>
    <row r="52219" spans="24:27" x14ac:dyDescent="0.25">
      <c r="X52219" s="69"/>
      <c r="Y52219" s="69"/>
      <c r="Z52219" s="69"/>
      <c r="AA52219" s="69"/>
    </row>
    <row r="52220" spans="24:27" x14ac:dyDescent="0.25">
      <c r="X52220" s="69"/>
      <c r="Y52220" s="69"/>
      <c r="Z52220" s="69"/>
      <c r="AA52220" s="69"/>
    </row>
    <row r="52221" spans="24:27" x14ac:dyDescent="0.25">
      <c r="X52221" s="69"/>
      <c r="Y52221" s="69"/>
      <c r="Z52221" s="69"/>
      <c r="AA52221" s="69"/>
    </row>
    <row r="52222" spans="24:27" x14ac:dyDescent="0.25">
      <c r="X52222" s="69"/>
      <c r="Y52222" s="69"/>
      <c r="Z52222" s="69"/>
      <c r="AA52222" s="69"/>
    </row>
    <row r="52223" spans="24:27" x14ac:dyDescent="0.25">
      <c r="X52223" s="69"/>
      <c r="Y52223" s="69"/>
      <c r="Z52223" s="69"/>
      <c r="AA52223" s="69"/>
    </row>
    <row r="52224" spans="24:27" x14ac:dyDescent="0.25">
      <c r="X52224" s="69"/>
      <c r="Y52224" s="69"/>
      <c r="Z52224" s="69"/>
      <c r="AA52224" s="69"/>
    </row>
    <row r="52225" spans="24:27" x14ac:dyDescent="0.25">
      <c r="X52225" s="69"/>
      <c r="Y52225" s="69"/>
      <c r="Z52225" s="69"/>
      <c r="AA52225" s="69"/>
    </row>
    <row r="52226" spans="24:27" x14ac:dyDescent="0.25">
      <c r="X52226" s="69"/>
      <c r="Y52226" s="69"/>
      <c r="Z52226" s="69"/>
      <c r="AA52226" s="69"/>
    </row>
    <row r="52227" spans="24:27" x14ac:dyDescent="0.25">
      <c r="X52227" s="69"/>
      <c r="Y52227" s="69"/>
      <c r="Z52227" s="69"/>
      <c r="AA52227" s="69"/>
    </row>
    <row r="52228" spans="24:27" x14ac:dyDescent="0.25">
      <c r="X52228" s="69"/>
      <c r="Y52228" s="69"/>
      <c r="Z52228" s="69"/>
      <c r="AA52228" s="69"/>
    </row>
    <row r="52229" spans="24:27" x14ac:dyDescent="0.25">
      <c r="X52229" s="69"/>
      <c r="Y52229" s="69"/>
      <c r="Z52229" s="69"/>
      <c r="AA52229" s="69"/>
    </row>
    <row r="52230" spans="24:27" x14ac:dyDescent="0.25">
      <c r="X52230" s="69"/>
      <c r="Y52230" s="69"/>
      <c r="Z52230" s="69"/>
      <c r="AA52230" s="69"/>
    </row>
    <row r="52231" spans="24:27" x14ac:dyDescent="0.25">
      <c r="X52231" s="69"/>
      <c r="Y52231" s="69"/>
      <c r="Z52231" s="69"/>
      <c r="AA52231" s="69"/>
    </row>
    <row r="52232" spans="24:27" x14ac:dyDescent="0.25">
      <c r="X52232" s="69"/>
      <c r="Y52232" s="69"/>
      <c r="Z52232" s="69"/>
      <c r="AA52232" s="69"/>
    </row>
    <row r="52233" spans="24:27" x14ac:dyDescent="0.25">
      <c r="X52233" s="69"/>
      <c r="Y52233" s="69"/>
      <c r="Z52233" s="69"/>
      <c r="AA52233" s="69"/>
    </row>
    <row r="52234" spans="24:27" x14ac:dyDescent="0.25">
      <c r="X52234" s="69"/>
      <c r="Y52234" s="69"/>
      <c r="Z52234" s="69"/>
      <c r="AA52234" s="69"/>
    </row>
    <row r="52235" spans="24:27" x14ac:dyDescent="0.25">
      <c r="X52235" s="69"/>
      <c r="Y52235" s="69"/>
      <c r="Z52235" s="69"/>
      <c r="AA52235" s="69"/>
    </row>
    <row r="52236" spans="24:27" x14ac:dyDescent="0.25">
      <c r="X52236" s="69"/>
      <c r="Y52236" s="69"/>
      <c r="Z52236" s="69"/>
      <c r="AA52236" s="69"/>
    </row>
    <row r="52237" spans="24:27" x14ac:dyDescent="0.25">
      <c r="X52237" s="69"/>
      <c r="Y52237" s="69"/>
      <c r="Z52237" s="69"/>
      <c r="AA52237" s="69"/>
    </row>
    <row r="52238" spans="24:27" x14ac:dyDescent="0.25">
      <c r="X52238" s="69"/>
      <c r="Y52238" s="69"/>
      <c r="Z52238" s="69"/>
      <c r="AA52238" s="69"/>
    </row>
    <row r="52239" spans="24:27" x14ac:dyDescent="0.25">
      <c r="X52239" s="69"/>
      <c r="Y52239" s="69"/>
      <c r="Z52239" s="69"/>
      <c r="AA52239" s="69"/>
    </row>
    <row r="52240" spans="24:27" x14ac:dyDescent="0.25">
      <c r="X52240" s="69"/>
      <c r="Y52240" s="69"/>
      <c r="Z52240" s="69"/>
      <c r="AA52240" s="69"/>
    </row>
    <row r="52241" spans="24:27" x14ac:dyDescent="0.25">
      <c r="X52241" s="69"/>
      <c r="Y52241" s="69"/>
      <c r="Z52241" s="69"/>
      <c r="AA52241" s="69"/>
    </row>
    <row r="52242" spans="24:27" x14ac:dyDescent="0.25">
      <c r="X52242" s="69"/>
      <c r="Y52242" s="69"/>
      <c r="Z52242" s="69"/>
      <c r="AA52242" s="69"/>
    </row>
    <row r="52243" spans="24:27" x14ac:dyDescent="0.25">
      <c r="X52243" s="69"/>
      <c r="Y52243" s="69"/>
      <c r="Z52243" s="69"/>
      <c r="AA52243" s="69"/>
    </row>
    <row r="52244" spans="24:27" x14ac:dyDescent="0.25">
      <c r="X52244" s="69"/>
      <c r="Y52244" s="69"/>
      <c r="Z52244" s="69"/>
      <c r="AA52244" s="69"/>
    </row>
    <row r="52245" spans="24:27" x14ac:dyDescent="0.25">
      <c r="X52245" s="69"/>
      <c r="Y52245" s="69"/>
      <c r="Z52245" s="69"/>
      <c r="AA52245" s="69"/>
    </row>
    <row r="52246" spans="24:27" x14ac:dyDescent="0.25">
      <c r="X52246" s="69"/>
      <c r="Y52246" s="69"/>
      <c r="Z52246" s="69"/>
      <c r="AA52246" s="69"/>
    </row>
    <row r="52247" spans="24:27" x14ac:dyDescent="0.25">
      <c r="X52247" s="69"/>
      <c r="Y52247" s="69"/>
      <c r="Z52247" s="69"/>
      <c r="AA52247" s="69"/>
    </row>
    <row r="52248" spans="24:27" x14ac:dyDescent="0.25">
      <c r="X52248" s="69"/>
      <c r="Y52248" s="69"/>
      <c r="Z52248" s="69"/>
      <c r="AA52248" s="69"/>
    </row>
    <row r="52249" spans="24:27" x14ac:dyDescent="0.25">
      <c r="X52249" s="69"/>
      <c r="Y52249" s="69"/>
      <c r="Z52249" s="69"/>
      <c r="AA52249" s="69"/>
    </row>
    <row r="52250" spans="24:27" x14ac:dyDescent="0.25">
      <c r="X52250" s="69"/>
      <c r="Y52250" s="69"/>
      <c r="Z52250" s="69"/>
      <c r="AA52250" s="69"/>
    </row>
    <row r="52251" spans="24:27" x14ac:dyDescent="0.25">
      <c r="X52251" s="69"/>
      <c r="Y52251" s="69"/>
      <c r="Z52251" s="69"/>
      <c r="AA52251" s="69"/>
    </row>
    <row r="52252" spans="24:27" x14ac:dyDescent="0.25">
      <c r="X52252" s="69"/>
      <c r="Y52252" s="69"/>
      <c r="Z52252" s="69"/>
      <c r="AA52252" s="69"/>
    </row>
    <row r="52253" spans="24:27" x14ac:dyDescent="0.25">
      <c r="X52253" s="69"/>
      <c r="Y52253" s="69"/>
      <c r="Z52253" s="69"/>
      <c r="AA52253" s="69"/>
    </row>
    <row r="52254" spans="24:27" x14ac:dyDescent="0.25">
      <c r="X52254" s="69"/>
      <c r="Y52254" s="69"/>
      <c r="Z52254" s="69"/>
      <c r="AA52254" s="69"/>
    </row>
    <row r="52255" spans="24:27" x14ac:dyDescent="0.25">
      <c r="X52255" s="69"/>
      <c r="Y52255" s="69"/>
      <c r="Z52255" s="69"/>
      <c r="AA52255" s="69"/>
    </row>
    <row r="52256" spans="24:27" x14ac:dyDescent="0.25">
      <c r="X52256" s="69"/>
      <c r="Y52256" s="69"/>
      <c r="Z52256" s="69"/>
      <c r="AA52256" s="69"/>
    </row>
    <row r="52257" spans="24:27" x14ac:dyDescent="0.25">
      <c r="X52257" s="69"/>
      <c r="Y52257" s="69"/>
      <c r="Z52257" s="69"/>
      <c r="AA52257" s="69"/>
    </row>
    <row r="52258" spans="24:27" x14ac:dyDescent="0.25">
      <c r="X52258" s="69"/>
      <c r="Y52258" s="69"/>
      <c r="Z52258" s="69"/>
      <c r="AA52258" s="69"/>
    </row>
    <row r="52259" spans="24:27" x14ac:dyDescent="0.25">
      <c r="X52259" s="69"/>
      <c r="Y52259" s="69"/>
      <c r="Z52259" s="69"/>
      <c r="AA52259" s="69"/>
    </row>
    <row r="52260" spans="24:27" x14ac:dyDescent="0.25">
      <c r="X52260" s="69"/>
      <c r="Y52260" s="69"/>
      <c r="Z52260" s="69"/>
      <c r="AA52260" s="69"/>
    </row>
    <row r="52261" spans="24:27" x14ac:dyDescent="0.25">
      <c r="X52261" s="69"/>
      <c r="Y52261" s="69"/>
      <c r="Z52261" s="69"/>
      <c r="AA52261" s="69"/>
    </row>
    <row r="52262" spans="24:27" x14ac:dyDescent="0.25">
      <c r="X52262" s="69"/>
      <c r="Y52262" s="69"/>
      <c r="Z52262" s="69"/>
      <c r="AA52262" s="69"/>
    </row>
    <row r="52263" spans="24:27" x14ac:dyDescent="0.25">
      <c r="X52263" s="69"/>
      <c r="Y52263" s="69"/>
      <c r="Z52263" s="69"/>
      <c r="AA52263" s="69"/>
    </row>
    <row r="52264" spans="24:27" x14ac:dyDescent="0.25">
      <c r="X52264" s="69"/>
      <c r="Y52264" s="69"/>
      <c r="Z52264" s="69"/>
      <c r="AA52264" s="69"/>
    </row>
    <row r="52265" spans="24:27" x14ac:dyDescent="0.25">
      <c r="X52265" s="69"/>
      <c r="Y52265" s="69"/>
      <c r="Z52265" s="69"/>
      <c r="AA52265" s="69"/>
    </row>
    <row r="52266" spans="24:27" x14ac:dyDescent="0.25">
      <c r="X52266" s="69"/>
      <c r="Y52266" s="69"/>
      <c r="Z52266" s="69"/>
      <c r="AA52266" s="69"/>
    </row>
    <row r="52267" spans="24:27" x14ac:dyDescent="0.25">
      <c r="X52267" s="69"/>
      <c r="Y52267" s="69"/>
      <c r="Z52267" s="69"/>
      <c r="AA52267" s="69"/>
    </row>
    <row r="52268" spans="24:27" x14ac:dyDescent="0.25">
      <c r="X52268" s="69"/>
      <c r="Y52268" s="69"/>
      <c r="Z52268" s="69"/>
      <c r="AA52268" s="69"/>
    </row>
    <row r="52269" spans="24:27" x14ac:dyDescent="0.25">
      <c r="X52269" s="69"/>
      <c r="Y52269" s="69"/>
      <c r="Z52269" s="69"/>
      <c r="AA52269" s="69"/>
    </row>
    <row r="52270" spans="24:27" x14ac:dyDescent="0.25">
      <c r="X52270" s="69"/>
      <c r="Y52270" s="69"/>
      <c r="Z52270" s="69"/>
      <c r="AA52270" s="69"/>
    </row>
    <row r="52271" spans="24:27" x14ac:dyDescent="0.25">
      <c r="X52271" s="69"/>
      <c r="Y52271" s="69"/>
      <c r="Z52271" s="69"/>
      <c r="AA52271" s="69"/>
    </row>
    <row r="52272" spans="24:27" x14ac:dyDescent="0.25">
      <c r="X52272" s="69"/>
      <c r="Y52272" s="69"/>
      <c r="Z52272" s="69"/>
      <c r="AA52272" s="69"/>
    </row>
    <row r="52273" spans="24:27" x14ac:dyDescent="0.25">
      <c r="X52273" s="69"/>
      <c r="Y52273" s="69"/>
      <c r="Z52273" s="69"/>
      <c r="AA52273" s="69"/>
    </row>
    <row r="52274" spans="24:27" x14ac:dyDescent="0.25">
      <c r="X52274" s="69"/>
      <c r="Y52274" s="69"/>
      <c r="Z52274" s="69"/>
      <c r="AA52274" s="69"/>
    </row>
    <row r="52275" spans="24:27" x14ac:dyDescent="0.25">
      <c r="X52275" s="69"/>
      <c r="Y52275" s="69"/>
      <c r="Z52275" s="69"/>
      <c r="AA52275" s="69"/>
    </row>
    <row r="52276" spans="24:27" x14ac:dyDescent="0.25">
      <c r="X52276" s="69"/>
      <c r="Y52276" s="69"/>
      <c r="Z52276" s="69"/>
      <c r="AA52276" s="69"/>
    </row>
    <row r="52277" spans="24:27" x14ac:dyDescent="0.25">
      <c r="X52277" s="69"/>
      <c r="Y52277" s="69"/>
      <c r="Z52277" s="69"/>
      <c r="AA52277" s="69"/>
    </row>
    <row r="52278" spans="24:27" x14ac:dyDescent="0.25">
      <c r="X52278" s="69"/>
      <c r="Y52278" s="69"/>
      <c r="Z52278" s="69"/>
      <c r="AA52278" s="69"/>
    </row>
    <row r="52279" spans="24:27" x14ac:dyDescent="0.25">
      <c r="X52279" s="69"/>
      <c r="Y52279" s="69"/>
      <c r="Z52279" s="69"/>
      <c r="AA52279" s="69"/>
    </row>
    <row r="52280" spans="24:27" x14ac:dyDescent="0.25">
      <c r="X52280" s="69"/>
      <c r="Y52280" s="69"/>
      <c r="Z52280" s="69"/>
      <c r="AA52280" s="69"/>
    </row>
    <row r="52281" spans="24:27" x14ac:dyDescent="0.25">
      <c r="X52281" s="69"/>
      <c r="Y52281" s="69"/>
      <c r="Z52281" s="69"/>
      <c r="AA52281" s="69"/>
    </row>
    <row r="52282" spans="24:27" x14ac:dyDescent="0.25">
      <c r="X52282" s="69"/>
      <c r="Y52282" s="69"/>
      <c r="Z52282" s="69"/>
      <c r="AA52282" s="69"/>
    </row>
    <row r="52283" spans="24:27" x14ac:dyDescent="0.25">
      <c r="X52283" s="69"/>
      <c r="Y52283" s="69"/>
      <c r="Z52283" s="69"/>
      <c r="AA52283" s="69"/>
    </row>
    <row r="52284" spans="24:27" x14ac:dyDescent="0.25">
      <c r="X52284" s="69"/>
      <c r="Y52284" s="69"/>
      <c r="Z52284" s="69"/>
      <c r="AA52284" s="69"/>
    </row>
    <row r="52285" spans="24:27" x14ac:dyDescent="0.25">
      <c r="X52285" s="69"/>
      <c r="Y52285" s="69"/>
      <c r="Z52285" s="69"/>
      <c r="AA52285" s="69"/>
    </row>
    <row r="52286" spans="24:27" x14ac:dyDescent="0.25">
      <c r="X52286" s="69"/>
      <c r="Y52286" s="69"/>
      <c r="Z52286" s="69"/>
      <c r="AA52286" s="69"/>
    </row>
    <row r="52287" spans="24:27" x14ac:dyDescent="0.25">
      <c r="X52287" s="69"/>
      <c r="Y52287" s="69"/>
      <c r="Z52287" s="69"/>
      <c r="AA52287" s="69"/>
    </row>
    <row r="52288" spans="24:27" x14ac:dyDescent="0.25">
      <c r="X52288" s="69"/>
      <c r="Y52288" s="69"/>
      <c r="Z52288" s="69"/>
      <c r="AA52288" s="69"/>
    </row>
    <row r="52289" spans="24:27" x14ac:dyDescent="0.25">
      <c r="X52289" s="69"/>
      <c r="Y52289" s="69"/>
      <c r="Z52289" s="69"/>
      <c r="AA52289" s="69"/>
    </row>
    <row r="52290" spans="24:27" x14ac:dyDescent="0.25">
      <c r="X52290" s="69"/>
      <c r="Y52290" s="69"/>
      <c r="Z52290" s="69"/>
      <c r="AA52290" s="69"/>
    </row>
    <row r="52291" spans="24:27" x14ac:dyDescent="0.25">
      <c r="X52291" s="69"/>
      <c r="Y52291" s="69"/>
      <c r="Z52291" s="69"/>
      <c r="AA52291" s="69"/>
    </row>
    <row r="52292" spans="24:27" x14ac:dyDescent="0.25">
      <c r="X52292" s="69"/>
      <c r="Y52292" s="69"/>
      <c r="Z52292" s="69"/>
      <c r="AA52292" s="69"/>
    </row>
    <row r="52293" spans="24:27" x14ac:dyDescent="0.25">
      <c r="X52293" s="69"/>
      <c r="Y52293" s="69"/>
      <c r="Z52293" s="69"/>
      <c r="AA52293" s="69"/>
    </row>
    <row r="52294" spans="24:27" x14ac:dyDescent="0.25">
      <c r="X52294" s="69"/>
      <c r="Y52294" s="69"/>
      <c r="Z52294" s="69"/>
      <c r="AA52294" s="69"/>
    </row>
    <row r="52295" spans="24:27" x14ac:dyDescent="0.25">
      <c r="X52295" s="69"/>
      <c r="Y52295" s="69"/>
      <c r="Z52295" s="69"/>
      <c r="AA52295" s="69"/>
    </row>
    <row r="52296" spans="24:27" x14ac:dyDescent="0.25">
      <c r="X52296" s="69"/>
      <c r="Y52296" s="69"/>
      <c r="Z52296" s="69"/>
      <c r="AA52296" s="69"/>
    </row>
    <row r="52297" spans="24:27" x14ac:dyDescent="0.25">
      <c r="X52297" s="69"/>
      <c r="Y52297" s="69"/>
      <c r="Z52297" s="69"/>
      <c r="AA52297" s="69"/>
    </row>
    <row r="52298" spans="24:27" x14ac:dyDescent="0.25">
      <c r="X52298" s="69"/>
      <c r="Y52298" s="69"/>
      <c r="Z52298" s="69"/>
      <c r="AA52298" s="69"/>
    </row>
    <row r="52299" spans="24:27" x14ac:dyDescent="0.25">
      <c r="X52299" s="69"/>
      <c r="Y52299" s="69"/>
      <c r="Z52299" s="69"/>
      <c r="AA52299" s="69"/>
    </row>
    <row r="52300" spans="24:27" x14ac:dyDescent="0.25">
      <c r="X52300" s="69"/>
      <c r="Y52300" s="69"/>
      <c r="Z52300" s="69"/>
      <c r="AA52300" s="69"/>
    </row>
    <row r="52301" spans="24:27" x14ac:dyDescent="0.25">
      <c r="X52301" s="69"/>
      <c r="Y52301" s="69"/>
      <c r="Z52301" s="69"/>
      <c r="AA52301" s="69"/>
    </row>
    <row r="52302" spans="24:27" x14ac:dyDescent="0.25">
      <c r="X52302" s="69"/>
      <c r="Y52302" s="69"/>
      <c r="Z52302" s="69"/>
      <c r="AA52302" s="69"/>
    </row>
    <row r="52303" spans="24:27" x14ac:dyDescent="0.25">
      <c r="X52303" s="69"/>
      <c r="Y52303" s="69"/>
      <c r="Z52303" s="69"/>
      <c r="AA52303" s="69"/>
    </row>
    <row r="52304" spans="24:27" x14ac:dyDescent="0.25">
      <c r="X52304" s="69"/>
      <c r="Y52304" s="69"/>
      <c r="Z52304" s="69"/>
      <c r="AA52304" s="69"/>
    </row>
    <row r="52305" spans="24:27" x14ac:dyDescent="0.25">
      <c r="X52305" s="69"/>
      <c r="Y52305" s="69"/>
      <c r="Z52305" s="69"/>
      <c r="AA52305" s="69"/>
    </row>
    <row r="52306" spans="24:27" x14ac:dyDescent="0.25">
      <c r="X52306" s="69"/>
      <c r="Y52306" s="69"/>
      <c r="Z52306" s="69"/>
      <c r="AA52306" s="69"/>
    </row>
    <row r="52307" spans="24:27" x14ac:dyDescent="0.25">
      <c r="X52307" s="69"/>
      <c r="Y52307" s="69"/>
      <c r="Z52307" s="69"/>
      <c r="AA52307" s="69"/>
    </row>
    <row r="52308" spans="24:27" x14ac:dyDescent="0.25">
      <c r="X52308" s="69"/>
      <c r="Y52308" s="69"/>
      <c r="Z52308" s="69"/>
      <c r="AA52308" s="69"/>
    </row>
    <row r="52309" spans="24:27" x14ac:dyDescent="0.25">
      <c r="X52309" s="69"/>
      <c r="Y52309" s="69"/>
      <c r="Z52309" s="69"/>
      <c r="AA52309" s="69"/>
    </row>
    <row r="52310" spans="24:27" x14ac:dyDescent="0.25">
      <c r="X52310" s="69"/>
      <c r="Y52310" s="69"/>
      <c r="Z52310" s="69"/>
      <c r="AA52310" s="69"/>
    </row>
    <row r="52311" spans="24:27" x14ac:dyDescent="0.25">
      <c r="X52311" s="69"/>
      <c r="Y52311" s="69"/>
      <c r="Z52311" s="69"/>
      <c r="AA52311" s="69"/>
    </row>
    <row r="52312" spans="24:27" x14ac:dyDescent="0.25">
      <c r="X52312" s="69"/>
      <c r="Y52312" s="69"/>
      <c r="Z52312" s="69"/>
      <c r="AA52312" s="69"/>
    </row>
    <row r="52313" spans="24:27" x14ac:dyDescent="0.25">
      <c r="X52313" s="69"/>
      <c r="Y52313" s="69"/>
      <c r="Z52313" s="69"/>
      <c r="AA52313" s="69"/>
    </row>
    <row r="52314" spans="24:27" x14ac:dyDescent="0.25">
      <c r="X52314" s="69"/>
      <c r="Y52314" s="69"/>
      <c r="Z52314" s="69"/>
      <c r="AA52314" s="69"/>
    </row>
    <row r="52315" spans="24:27" x14ac:dyDescent="0.25">
      <c r="X52315" s="69"/>
      <c r="Y52315" s="69"/>
      <c r="Z52315" s="69"/>
      <c r="AA52315" s="69"/>
    </row>
    <row r="52316" spans="24:27" x14ac:dyDescent="0.25">
      <c r="X52316" s="69"/>
      <c r="Y52316" s="69"/>
      <c r="Z52316" s="69"/>
      <c r="AA52316" s="69"/>
    </row>
    <row r="52317" spans="24:27" x14ac:dyDescent="0.25">
      <c r="X52317" s="69"/>
      <c r="Y52317" s="69"/>
      <c r="Z52317" s="69"/>
      <c r="AA52317" s="69"/>
    </row>
    <row r="52318" spans="24:27" x14ac:dyDescent="0.25">
      <c r="X52318" s="69"/>
      <c r="Y52318" s="69"/>
      <c r="Z52318" s="69"/>
      <c r="AA52318" s="69"/>
    </row>
    <row r="52319" spans="24:27" x14ac:dyDescent="0.25">
      <c r="X52319" s="69"/>
      <c r="Y52319" s="69"/>
      <c r="Z52319" s="69"/>
      <c r="AA52319" s="69"/>
    </row>
    <row r="52320" spans="24:27" x14ac:dyDescent="0.25">
      <c r="X52320" s="69"/>
      <c r="Y52320" s="69"/>
      <c r="Z52320" s="69"/>
      <c r="AA52320" s="69"/>
    </row>
    <row r="52321" spans="24:27" x14ac:dyDescent="0.25">
      <c r="X52321" s="69"/>
      <c r="Y52321" s="69"/>
      <c r="Z52321" s="69"/>
      <c r="AA52321" s="69"/>
    </row>
    <row r="52322" spans="24:27" x14ac:dyDescent="0.25">
      <c r="X52322" s="69"/>
      <c r="Y52322" s="69"/>
      <c r="Z52322" s="69"/>
      <c r="AA52322" s="69"/>
    </row>
    <row r="52323" spans="24:27" x14ac:dyDescent="0.25">
      <c r="X52323" s="69"/>
      <c r="Y52323" s="69"/>
      <c r="Z52323" s="69"/>
      <c r="AA52323" s="69"/>
    </row>
    <row r="52324" spans="24:27" x14ac:dyDescent="0.25">
      <c r="X52324" s="69"/>
      <c r="Y52324" s="69"/>
      <c r="Z52324" s="69"/>
      <c r="AA52324" s="69"/>
    </row>
    <row r="52325" spans="24:27" x14ac:dyDescent="0.25">
      <c r="X52325" s="69"/>
      <c r="Y52325" s="69"/>
      <c r="Z52325" s="69"/>
      <c r="AA52325" s="69"/>
    </row>
    <row r="52326" spans="24:27" x14ac:dyDescent="0.25">
      <c r="X52326" s="69"/>
      <c r="Y52326" s="69"/>
      <c r="Z52326" s="69"/>
      <c r="AA52326" s="69"/>
    </row>
    <row r="52327" spans="24:27" x14ac:dyDescent="0.25">
      <c r="X52327" s="69"/>
      <c r="Y52327" s="69"/>
      <c r="Z52327" s="69"/>
      <c r="AA52327" s="69"/>
    </row>
    <row r="52328" spans="24:27" x14ac:dyDescent="0.25">
      <c r="X52328" s="69"/>
      <c r="Y52328" s="69"/>
      <c r="Z52328" s="69"/>
      <c r="AA52328" s="69"/>
    </row>
    <row r="52329" spans="24:27" x14ac:dyDescent="0.25">
      <c r="X52329" s="69"/>
      <c r="Y52329" s="69"/>
      <c r="Z52329" s="69"/>
      <c r="AA52329" s="69"/>
    </row>
    <row r="52330" spans="24:27" x14ac:dyDescent="0.25">
      <c r="X52330" s="69"/>
      <c r="Y52330" s="69"/>
      <c r="Z52330" s="69"/>
      <c r="AA52330" s="69"/>
    </row>
    <row r="52331" spans="24:27" x14ac:dyDescent="0.25">
      <c r="X52331" s="69"/>
      <c r="Y52331" s="69"/>
      <c r="Z52331" s="69"/>
      <c r="AA52331" s="69"/>
    </row>
    <row r="52332" spans="24:27" x14ac:dyDescent="0.25">
      <c r="X52332" s="69"/>
      <c r="Y52332" s="69"/>
      <c r="Z52332" s="69"/>
      <c r="AA52332" s="69"/>
    </row>
    <row r="52333" spans="24:27" x14ac:dyDescent="0.25">
      <c r="X52333" s="69"/>
      <c r="Y52333" s="69"/>
      <c r="Z52333" s="69"/>
      <c r="AA52333" s="69"/>
    </row>
    <row r="52334" spans="24:27" x14ac:dyDescent="0.25">
      <c r="X52334" s="69"/>
      <c r="Y52334" s="69"/>
      <c r="Z52334" s="69"/>
      <c r="AA52334" s="69"/>
    </row>
    <row r="52335" spans="24:27" x14ac:dyDescent="0.25">
      <c r="X52335" s="69"/>
      <c r="Y52335" s="69"/>
      <c r="Z52335" s="69"/>
      <c r="AA52335" s="69"/>
    </row>
    <row r="52336" spans="24:27" x14ac:dyDescent="0.25">
      <c r="X52336" s="69"/>
      <c r="Y52336" s="69"/>
      <c r="Z52336" s="69"/>
      <c r="AA52336" s="69"/>
    </row>
    <row r="52337" spans="24:27" x14ac:dyDescent="0.25">
      <c r="X52337" s="69"/>
      <c r="Y52337" s="69"/>
      <c r="Z52337" s="69"/>
      <c r="AA52337" s="69"/>
    </row>
    <row r="52338" spans="24:27" x14ac:dyDescent="0.25">
      <c r="X52338" s="69"/>
      <c r="Y52338" s="69"/>
      <c r="Z52338" s="69"/>
      <c r="AA52338" s="69"/>
    </row>
    <row r="52339" spans="24:27" x14ac:dyDescent="0.25">
      <c r="X52339" s="69"/>
      <c r="Y52339" s="69"/>
      <c r="Z52339" s="69"/>
      <c r="AA52339" s="69"/>
    </row>
    <row r="52340" spans="24:27" x14ac:dyDescent="0.25">
      <c r="X52340" s="69"/>
      <c r="Y52340" s="69"/>
      <c r="Z52340" s="69"/>
      <c r="AA52340" s="69"/>
    </row>
    <row r="52341" spans="24:27" x14ac:dyDescent="0.25">
      <c r="X52341" s="69"/>
      <c r="Y52341" s="69"/>
      <c r="Z52341" s="69"/>
      <c r="AA52341" s="69"/>
    </row>
    <row r="52342" spans="24:27" x14ac:dyDescent="0.25">
      <c r="X52342" s="69"/>
      <c r="Y52342" s="69"/>
      <c r="Z52342" s="69"/>
      <c r="AA52342" s="69"/>
    </row>
    <row r="52343" spans="24:27" x14ac:dyDescent="0.25">
      <c r="X52343" s="69"/>
      <c r="Y52343" s="69"/>
      <c r="Z52343" s="69"/>
      <c r="AA52343" s="69"/>
    </row>
    <row r="52344" spans="24:27" x14ac:dyDescent="0.25">
      <c r="X52344" s="69"/>
      <c r="Y52344" s="69"/>
      <c r="Z52344" s="69"/>
      <c r="AA52344" s="69"/>
    </row>
    <row r="52345" spans="24:27" x14ac:dyDescent="0.25">
      <c r="X52345" s="69"/>
      <c r="Y52345" s="69"/>
      <c r="Z52345" s="69"/>
      <c r="AA52345" s="69"/>
    </row>
    <row r="52346" spans="24:27" x14ac:dyDescent="0.25">
      <c r="X52346" s="69"/>
      <c r="Y52346" s="69"/>
      <c r="Z52346" s="69"/>
      <c r="AA52346" s="69"/>
    </row>
    <row r="52347" spans="24:27" x14ac:dyDescent="0.25">
      <c r="X52347" s="69"/>
      <c r="Y52347" s="69"/>
      <c r="Z52347" s="69"/>
      <c r="AA52347" s="69"/>
    </row>
    <row r="52348" spans="24:27" x14ac:dyDescent="0.25">
      <c r="X52348" s="69"/>
      <c r="Y52348" s="69"/>
      <c r="Z52348" s="69"/>
      <c r="AA52348" s="69"/>
    </row>
    <row r="52349" spans="24:27" x14ac:dyDescent="0.25">
      <c r="X52349" s="69"/>
      <c r="Y52349" s="69"/>
      <c r="Z52349" s="69"/>
      <c r="AA52349" s="69"/>
    </row>
    <row r="52350" spans="24:27" x14ac:dyDescent="0.25">
      <c r="X52350" s="69"/>
      <c r="Y52350" s="69"/>
      <c r="Z52350" s="69"/>
      <c r="AA52350" s="69"/>
    </row>
    <row r="52351" spans="24:27" x14ac:dyDescent="0.25">
      <c r="X52351" s="69"/>
      <c r="Y52351" s="69"/>
      <c r="Z52351" s="69"/>
      <c r="AA52351" s="69"/>
    </row>
    <row r="52352" spans="24:27" x14ac:dyDescent="0.25">
      <c r="X52352" s="69"/>
      <c r="Y52352" s="69"/>
      <c r="Z52352" s="69"/>
      <c r="AA52352" s="69"/>
    </row>
    <row r="52353" spans="24:27" x14ac:dyDescent="0.25">
      <c r="X52353" s="69"/>
      <c r="Y52353" s="69"/>
      <c r="Z52353" s="69"/>
      <c r="AA52353" s="69"/>
    </row>
    <row r="52354" spans="24:27" x14ac:dyDescent="0.25">
      <c r="X52354" s="69"/>
      <c r="Y52354" s="69"/>
      <c r="Z52354" s="69"/>
      <c r="AA52354" s="69"/>
    </row>
    <row r="52355" spans="24:27" x14ac:dyDescent="0.25">
      <c r="X52355" s="69"/>
      <c r="Y52355" s="69"/>
      <c r="Z52355" s="69"/>
      <c r="AA52355" s="69"/>
    </row>
    <row r="52356" spans="24:27" x14ac:dyDescent="0.25">
      <c r="X52356" s="69"/>
      <c r="Y52356" s="69"/>
      <c r="Z52356" s="69"/>
      <c r="AA52356" s="69"/>
    </row>
    <row r="52357" spans="24:27" x14ac:dyDescent="0.25">
      <c r="X52357" s="69"/>
      <c r="Y52357" s="69"/>
      <c r="Z52357" s="69"/>
      <c r="AA52357" s="69"/>
    </row>
    <row r="52358" spans="24:27" x14ac:dyDescent="0.25">
      <c r="X52358" s="69"/>
      <c r="Y52358" s="69"/>
      <c r="Z52358" s="69"/>
      <c r="AA52358" s="69"/>
    </row>
    <row r="52359" spans="24:27" x14ac:dyDescent="0.25">
      <c r="X52359" s="69"/>
      <c r="Y52359" s="69"/>
      <c r="Z52359" s="69"/>
      <c r="AA52359" s="69"/>
    </row>
    <row r="52360" spans="24:27" x14ac:dyDescent="0.25">
      <c r="X52360" s="69"/>
      <c r="Y52360" s="69"/>
      <c r="Z52360" s="69"/>
      <c r="AA52360" s="69"/>
    </row>
    <row r="52361" spans="24:27" x14ac:dyDescent="0.25">
      <c r="X52361" s="69"/>
      <c r="Y52361" s="69"/>
      <c r="Z52361" s="69"/>
      <c r="AA52361" s="69"/>
    </row>
    <row r="52362" spans="24:27" x14ac:dyDescent="0.25">
      <c r="X52362" s="69"/>
      <c r="Y52362" s="69"/>
      <c r="Z52362" s="69"/>
      <c r="AA52362" s="69"/>
    </row>
    <row r="52363" spans="24:27" x14ac:dyDescent="0.25">
      <c r="X52363" s="69"/>
      <c r="Y52363" s="69"/>
      <c r="Z52363" s="69"/>
      <c r="AA52363" s="69"/>
    </row>
    <row r="52364" spans="24:27" x14ac:dyDescent="0.25">
      <c r="X52364" s="69"/>
      <c r="Y52364" s="69"/>
      <c r="Z52364" s="69"/>
      <c r="AA52364" s="69"/>
    </row>
    <row r="52365" spans="24:27" x14ac:dyDescent="0.25">
      <c r="X52365" s="69"/>
      <c r="Y52365" s="69"/>
      <c r="Z52365" s="69"/>
      <c r="AA52365" s="69"/>
    </row>
    <row r="52366" spans="24:27" x14ac:dyDescent="0.25">
      <c r="X52366" s="69"/>
      <c r="Y52366" s="69"/>
      <c r="Z52366" s="69"/>
      <c r="AA52366" s="69"/>
    </row>
    <row r="52367" spans="24:27" x14ac:dyDescent="0.25">
      <c r="X52367" s="69"/>
      <c r="Y52367" s="69"/>
      <c r="Z52367" s="69"/>
      <c r="AA52367" s="69"/>
    </row>
    <row r="52368" spans="24:27" x14ac:dyDescent="0.25">
      <c r="X52368" s="69"/>
      <c r="Y52368" s="69"/>
      <c r="Z52368" s="69"/>
      <c r="AA52368" s="69"/>
    </row>
    <row r="52369" spans="24:27" x14ac:dyDescent="0.25">
      <c r="X52369" s="69"/>
      <c r="Y52369" s="69"/>
      <c r="Z52369" s="69"/>
      <c r="AA52369" s="69"/>
    </row>
    <row r="52370" spans="24:27" x14ac:dyDescent="0.25">
      <c r="X52370" s="69"/>
      <c r="Y52370" s="69"/>
      <c r="Z52370" s="69"/>
      <c r="AA52370" s="69"/>
    </row>
    <row r="52371" spans="24:27" x14ac:dyDescent="0.25">
      <c r="X52371" s="69"/>
      <c r="Y52371" s="69"/>
      <c r="Z52371" s="69"/>
      <c r="AA52371" s="69"/>
    </row>
    <row r="52372" spans="24:27" x14ac:dyDescent="0.25">
      <c r="X52372" s="69"/>
      <c r="Y52372" s="69"/>
      <c r="Z52372" s="69"/>
      <c r="AA52372" s="69"/>
    </row>
    <row r="52373" spans="24:27" x14ac:dyDescent="0.25">
      <c r="X52373" s="69"/>
      <c r="Y52373" s="69"/>
      <c r="Z52373" s="69"/>
      <c r="AA52373" s="69"/>
    </row>
    <row r="52374" spans="24:27" x14ac:dyDescent="0.25">
      <c r="X52374" s="69"/>
      <c r="Y52374" s="69"/>
      <c r="Z52374" s="69"/>
      <c r="AA52374" s="69"/>
    </row>
    <row r="52375" spans="24:27" x14ac:dyDescent="0.25">
      <c r="X52375" s="69"/>
      <c r="Y52375" s="69"/>
      <c r="Z52375" s="69"/>
      <c r="AA52375" s="69"/>
    </row>
    <row r="52376" spans="24:27" x14ac:dyDescent="0.25">
      <c r="X52376" s="69"/>
      <c r="Y52376" s="69"/>
      <c r="Z52376" s="69"/>
      <c r="AA52376" s="69"/>
    </row>
    <row r="52377" spans="24:27" x14ac:dyDescent="0.25">
      <c r="X52377" s="69"/>
      <c r="Y52377" s="69"/>
      <c r="Z52377" s="69"/>
      <c r="AA52377" s="69"/>
    </row>
    <row r="52378" spans="24:27" x14ac:dyDescent="0.25">
      <c r="X52378" s="69"/>
      <c r="Y52378" s="69"/>
      <c r="Z52378" s="69"/>
      <c r="AA52378" s="69"/>
    </row>
    <row r="52379" spans="24:27" x14ac:dyDescent="0.25">
      <c r="X52379" s="69"/>
      <c r="Y52379" s="69"/>
      <c r="Z52379" s="69"/>
      <c r="AA52379" s="69"/>
    </row>
    <row r="52380" spans="24:27" x14ac:dyDescent="0.25">
      <c r="X52380" s="69"/>
      <c r="Y52380" s="69"/>
      <c r="Z52380" s="69"/>
      <c r="AA52380" s="69"/>
    </row>
    <row r="52381" spans="24:27" x14ac:dyDescent="0.25">
      <c r="X52381" s="69"/>
      <c r="Y52381" s="69"/>
      <c r="Z52381" s="69"/>
      <c r="AA52381" s="69"/>
    </row>
    <row r="52382" spans="24:27" x14ac:dyDescent="0.25">
      <c r="X52382" s="69"/>
      <c r="Y52382" s="69"/>
      <c r="Z52382" s="69"/>
      <c r="AA52382" s="69"/>
    </row>
    <row r="52383" spans="24:27" x14ac:dyDescent="0.25">
      <c r="X52383" s="69"/>
      <c r="Y52383" s="69"/>
      <c r="Z52383" s="69"/>
      <c r="AA52383" s="69"/>
    </row>
    <row r="52384" spans="24:27" x14ac:dyDescent="0.25">
      <c r="X52384" s="69"/>
      <c r="Y52384" s="69"/>
      <c r="Z52384" s="69"/>
      <c r="AA52384" s="69"/>
    </row>
    <row r="52385" spans="24:27" x14ac:dyDescent="0.25">
      <c r="X52385" s="69"/>
      <c r="Y52385" s="69"/>
      <c r="Z52385" s="69"/>
      <c r="AA52385" s="69"/>
    </row>
    <row r="52386" spans="24:27" x14ac:dyDescent="0.25">
      <c r="X52386" s="69"/>
      <c r="Y52386" s="69"/>
      <c r="Z52386" s="69"/>
      <c r="AA52386" s="69"/>
    </row>
    <row r="52387" spans="24:27" x14ac:dyDescent="0.25">
      <c r="X52387" s="69"/>
      <c r="Y52387" s="69"/>
      <c r="Z52387" s="69"/>
      <c r="AA52387" s="69"/>
    </row>
    <row r="52388" spans="24:27" x14ac:dyDescent="0.25">
      <c r="X52388" s="69"/>
      <c r="Y52388" s="69"/>
      <c r="Z52388" s="69"/>
      <c r="AA52388" s="69"/>
    </row>
    <row r="52389" spans="24:27" x14ac:dyDescent="0.25">
      <c r="X52389" s="69"/>
      <c r="Y52389" s="69"/>
      <c r="Z52389" s="69"/>
      <c r="AA52389" s="69"/>
    </row>
    <row r="52390" spans="24:27" x14ac:dyDescent="0.25">
      <c r="X52390" s="69"/>
      <c r="Y52390" s="69"/>
      <c r="Z52390" s="69"/>
      <c r="AA52390" s="69"/>
    </row>
    <row r="52391" spans="24:27" x14ac:dyDescent="0.25">
      <c r="X52391" s="69"/>
      <c r="Y52391" s="69"/>
      <c r="Z52391" s="69"/>
      <c r="AA52391" s="69"/>
    </row>
    <row r="52392" spans="24:27" x14ac:dyDescent="0.25">
      <c r="X52392" s="69"/>
      <c r="Y52392" s="69"/>
      <c r="Z52392" s="69"/>
      <c r="AA52392" s="69"/>
    </row>
    <row r="52393" spans="24:27" x14ac:dyDescent="0.25">
      <c r="X52393" s="69"/>
      <c r="Y52393" s="69"/>
      <c r="Z52393" s="69"/>
      <c r="AA52393" s="69"/>
    </row>
    <row r="52394" spans="24:27" x14ac:dyDescent="0.25">
      <c r="X52394" s="69"/>
      <c r="Y52394" s="69"/>
      <c r="Z52394" s="69"/>
      <c r="AA52394" s="69"/>
    </row>
    <row r="52395" spans="24:27" x14ac:dyDescent="0.25">
      <c r="X52395" s="69"/>
      <c r="Y52395" s="69"/>
      <c r="Z52395" s="69"/>
      <c r="AA52395" s="69"/>
    </row>
    <row r="52396" spans="24:27" x14ac:dyDescent="0.25">
      <c r="X52396" s="69"/>
      <c r="Y52396" s="69"/>
      <c r="Z52396" s="69"/>
      <c r="AA52396" s="69"/>
    </row>
    <row r="52397" spans="24:27" x14ac:dyDescent="0.25">
      <c r="X52397" s="69"/>
      <c r="Y52397" s="69"/>
      <c r="Z52397" s="69"/>
      <c r="AA52397" s="69"/>
    </row>
    <row r="52398" spans="24:27" x14ac:dyDescent="0.25">
      <c r="X52398" s="69"/>
      <c r="Y52398" s="69"/>
      <c r="Z52398" s="69"/>
      <c r="AA52398" s="69"/>
    </row>
    <row r="52399" spans="24:27" x14ac:dyDescent="0.25">
      <c r="X52399" s="69"/>
      <c r="Y52399" s="69"/>
      <c r="Z52399" s="69"/>
      <c r="AA52399" s="69"/>
    </row>
    <row r="52400" spans="24:27" x14ac:dyDescent="0.25">
      <c r="X52400" s="69"/>
      <c r="Y52400" s="69"/>
      <c r="Z52400" s="69"/>
      <c r="AA52400" s="69"/>
    </row>
    <row r="52401" spans="24:27" x14ac:dyDescent="0.25">
      <c r="X52401" s="69"/>
      <c r="Y52401" s="69"/>
      <c r="Z52401" s="69"/>
      <c r="AA52401" s="69"/>
    </row>
    <row r="52402" spans="24:27" x14ac:dyDescent="0.25">
      <c r="X52402" s="69"/>
      <c r="Y52402" s="69"/>
      <c r="Z52402" s="69"/>
      <c r="AA52402" s="69"/>
    </row>
    <row r="52403" spans="24:27" x14ac:dyDescent="0.25">
      <c r="X52403" s="69"/>
      <c r="Y52403" s="69"/>
      <c r="Z52403" s="69"/>
      <c r="AA52403" s="69"/>
    </row>
    <row r="52404" spans="24:27" x14ac:dyDescent="0.25">
      <c r="X52404" s="69"/>
      <c r="Y52404" s="69"/>
      <c r="Z52404" s="69"/>
      <c r="AA52404" s="69"/>
    </row>
    <row r="52405" spans="24:27" x14ac:dyDescent="0.25">
      <c r="X52405" s="69"/>
      <c r="Y52405" s="69"/>
      <c r="Z52405" s="69"/>
      <c r="AA52405" s="69"/>
    </row>
    <row r="52406" spans="24:27" x14ac:dyDescent="0.25">
      <c r="X52406" s="69"/>
      <c r="Y52406" s="69"/>
      <c r="Z52406" s="69"/>
      <c r="AA52406" s="69"/>
    </row>
    <row r="52407" spans="24:27" x14ac:dyDescent="0.25">
      <c r="X52407" s="69"/>
      <c r="Y52407" s="69"/>
      <c r="Z52407" s="69"/>
      <c r="AA52407" s="69"/>
    </row>
    <row r="52408" spans="24:27" x14ac:dyDescent="0.25">
      <c r="X52408" s="69"/>
      <c r="Y52408" s="69"/>
      <c r="Z52408" s="69"/>
      <c r="AA52408" s="69"/>
    </row>
    <row r="52409" spans="24:27" x14ac:dyDescent="0.25">
      <c r="X52409" s="69"/>
      <c r="Y52409" s="69"/>
      <c r="Z52409" s="69"/>
      <c r="AA52409" s="69"/>
    </row>
    <row r="52410" spans="24:27" x14ac:dyDescent="0.25">
      <c r="X52410" s="69"/>
      <c r="Y52410" s="69"/>
      <c r="Z52410" s="69"/>
      <c r="AA52410" s="69"/>
    </row>
    <row r="52411" spans="24:27" x14ac:dyDescent="0.25">
      <c r="X52411" s="69"/>
      <c r="Y52411" s="69"/>
      <c r="Z52411" s="69"/>
      <c r="AA52411" s="69"/>
    </row>
    <row r="52412" spans="24:27" x14ac:dyDescent="0.25">
      <c r="X52412" s="69"/>
      <c r="Y52412" s="69"/>
      <c r="Z52412" s="69"/>
      <c r="AA52412" s="69"/>
    </row>
    <row r="52413" spans="24:27" x14ac:dyDescent="0.25">
      <c r="X52413" s="69"/>
      <c r="Y52413" s="69"/>
      <c r="Z52413" s="69"/>
      <c r="AA52413" s="69"/>
    </row>
    <row r="52414" spans="24:27" x14ac:dyDescent="0.25">
      <c r="X52414" s="69"/>
      <c r="Y52414" s="69"/>
      <c r="Z52414" s="69"/>
      <c r="AA52414" s="69"/>
    </row>
    <row r="52415" spans="24:27" x14ac:dyDescent="0.25">
      <c r="X52415" s="69"/>
      <c r="Y52415" s="69"/>
      <c r="Z52415" s="69"/>
      <c r="AA52415" s="69"/>
    </row>
    <row r="52416" spans="24:27" x14ac:dyDescent="0.25">
      <c r="X52416" s="69"/>
      <c r="Y52416" s="69"/>
      <c r="Z52416" s="69"/>
      <c r="AA52416" s="69"/>
    </row>
    <row r="52417" spans="24:27" x14ac:dyDescent="0.25">
      <c r="X52417" s="69"/>
      <c r="Y52417" s="69"/>
      <c r="Z52417" s="69"/>
      <c r="AA52417" s="69"/>
    </row>
    <row r="52418" spans="24:27" x14ac:dyDescent="0.25">
      <c r="X52418" s="69"/>
      <c r="Y52418" s="69"/>
      <c r="Z52418" s="69"/>
      <c r="AA52418" s="69"/>
    </row>
    <row r="52419" spans="24:27" x14ac:dyDescent="0.25">
      <c r="X52419" s="69"/>
      <c r="Y52419" s="69"/>
      <c r="Z52419" s="69"/>
      <c r="AA52419" s="69"/>
    </row>
    <row r="52420" spans="24:27" x14ac:dyDescent="0.25">
      <c r="X52420" s="69"/>
      <c r="Y52420" s="69"/>
      <c r="Z52420" s="69"/>
      <c r="AA52420" s="69"/>
    </row>
    <row r="52421" spans="24:27" x14ac:dyDescent="0.25">
      <c r="X52421" s="69"/>
      <c r="Y52421" s="69"/>
      <c r="Z52421" s="69"/>
      <c r="AA52421" s="69"/>
    </row>
    <row r="52422" spans="24:27" x14ac:dyDescent="0.25">
      <c r="X52422" s="69"/>
      <c r="Y52422" s="69"/>
      <c r="Z52422" s="69"/>
      <c r="AA52422" s="69"/>
    </row>
    <row r="52423" spans="24:27" x14ac:dyDescent="0.25">
      <c r="X52423" s="69"/>
      <c r="Y52423" s="69"/>
      <c r="Z52423" s="69"/>
      <c r="AA52423" s="69"/>
    </row>
    <row r="52424" spans="24:27" x14ac:dyDescent="0.25">
      <c r="X52424" s="69"/>
      <c r="Y52424" s="69"/>
      <c r="Z52424" s="69"/>
      <c r="AA52424" s="69"/>
    </row>
    <row r="52425" spans="24:27" x14ac:dyDescent="0.25">
      <c r="X52425" s="69"/>
      <c r="Y52425" s="69"/>
      <c r="Z52425" s="69"/>
      <c r="AA52425" s="69"/>
    </row>
    <row r="52426" spans="24:27" x14ac:dyDescent="0.25">
      <c r="X52426" s="69"/>
      <c r="Y52426" s="69"/>
      <c r="Z52426" s="69"/>
      <c r="AA52426" s="69"/>
    </row>
    <row r="52427" spans="24:27" x14ac:dyDescent="0.25">
      <c r="X52427" s="69"/>
      <c r="Y52427" s="69"/>
      <c r="Z52427" s="69"/>
      <c r="AA52427" s="69"/>
    </row>
    <row r="52428" spans="24:27" x14ac:dyDescent="0.25">
      <c r="X52428" s="69"/>
      <c r="Y52428" s="69"/>
      <c r="Z52428" s="69"/>
      <c r="AA52428" s="69"/>
    </row>
    <row r="52429" spans="24:27" x14ac:dyDescent="0.25">
      <c r="X52429" s="69"/>
      <c r="Y52429" s="69"/>
      <c r="Z52429" s="69"/>
      <c r="AA52429" s="69"/>
    </row>
    <row r="52430" spans="24:27" x14ac:dyDescent="0.25">
      <c r="X52430" s="69"/>
      <c r="Y52430" s="69"/>
      <c r="Z52430" s="69"/>
      <c r="AA52430" s="69"/>
    </row>
    <row r="52431" spans="24:27" x14ac:dyDescent="0.25">
      <c r="X52431" s="69"/>
      <c r="Y52431" s="69"/>
      <c r="Z52431" s="69"/>
      <c r="AA52431" s="69"/>
    </row>
    <row r="52432" spans="24:27" x14ac:dyDescent="0.25">
      <c r="X52432" s="69"/>
      <c r="Y52432" s="69"/>
      <c r="Z52432" s="69"/>
      <c r="AA52432" s="69"/>
    </row>
    <row r="52433" spans="24:27" x14ac:dyDescent="0.25">
      <c r="X52433" s="69"/>
      <c r="Y52433" s="69"/>
      <c r="Z52433" s="69"/>
      <c r="AA52433" s="69"/>
    </row>
    <row r="52434" spans="24:27" x14ac:dyDescent="0.25">
      <c r="X52434" s="69"/>
      <c r="Y52434" s="69"/>
      <c r="Z52434" s="69"/>
      <c r="AA52434" s="69"/>
    </row>
    <row r="52435" spans="24:27" x14ac:dyDescent="0.25">
      <c r="X52435" s="69"/>
      <c r="Y52435" s="69"/>
      <c r="Z52435" s="69"/>
      <c r="AA52435" s="69"/>
    </row>
    <row r="52436" spans="24:27" x14ac:dyDescent="0.25">
      <c r="X52436" s="69"/>
      <c r="Y52436" s="69"/>
      <c r="Z52436" s="69"/>
      <c r="AA52436" s="69"/>
    </row>
    <row r="52437" spans="24:27" x14ac:dyDescent="0.25">
      <c r="X52437" s="69"/>
      <c r="Y52437" s="69"/>
      <c r="Z52437" s="69"/>
      <c r="AA52437" s="69"/>
    </row>
    <row r="52438" spans="24:27" x14ac:dyDescent="0.25">
      <c r="X52438" s="69"/>
      <c r="Y52438" s="69"/>
      <c r="Z52438" s="69"/>
      <c r="AA52438" s="69"/>
    </row>
    <row r="52439" spans="24:27" x14ac:dyDescent="0.25">
      <c r="X52439" s="69"/>
      <c r="Y52439" s="69"/>
      <c r="Z52439" s="69"/>
      <c r="AA52439" s="69"/>
    </row>
    <row r="52440" spans="24:27" x14ac:dyDescent="0.25">
      <c r="X52440" s="69"/>
      <c r="Y52440" s="69"/>
      <c r="Z52440" s="69"/>
      <c r="AA52440" s="69"/>
    </row>
    <row r="52441" spans="24:27" x14ac:dyDescent="0.25">
      <c r="X52441" s="69"/>
      <c r="Y52441" s="69"/>
      <c r="Z52441" s="69"/>
      <c r="AA52441" s="69"/>
    </row>
    <row r="52442" spans="24:27" x14ac:dyDescent="0.25">
      <c r="X52442" s="69"/>
      <c r="Y52442" s="69"/>
      <c r="Z52442" s="69"/>
      <c r="AA52442" s="69"/>
    </row>
    <row r="52443" spans="24:27" x14ac:dyDescent="0.25">
      <c r="X52443" s="69"/>
      <c r="Y52443" s="69"/>
      <c r="Z52443" s="69"/>
      <c r="AA52443" s="69"/>
    </row>
    <row r="52444" spans="24:27" x14ac:dyDescent="0.25">
      <c r="X52444" s="69"/>
      <c r="Y52444" s="69"/>
      <c r="Z52444" s="69"/>
      <c r="AA52444" s="69"/>
    </row>
    <row r="52445" spans="24:27" x14ac:dyDescent="0.25">
      <c r="X52445" s="69"/>
      <c r="Y52445" s="69"/>
      <c r="Z52445" s="69"/>
      <c r="AA52445" s="69"/>
    </row>
    <row r="52446" spans="24:27" x14ac:dyDescent="0.25">
      <c r="X52446" s="69"/>
      <c r="Y52446" s="69"/>
      <c r="Z52446" s="69"/>
      <c r="AA52446" s="69"/>
    </row>
    <row r="52447" spans="24:27" x14ac:dyDescent="0.25">
      <c r="X52447" s="69"/>
      <c r="Y52447" s="69"/>
      <c r="Z52447" s="69"/>
      <c r="AA52447" s="69"/>
    </row>
    <row r="52448" spans="24:27" x14ac:dyDescent="0.25">
      <c r="X52448" s="69"/>
      <c r="Y52448" s="69"/>
      <c r="Z52448" s="69"/>
      <c r="AA52448" s="69"/>
    </row>
    <row r="52449" spans="24:27" x14ac:dyDescent="0.25">
      <c r="X52449" s="69"/>
      <c r="Y52449" s="69"/>
      <c r="Z52449" s="69"/>
      <c r="AA52449" s="69"/>
    </row>
    <row r="52450" spans="24:27" x14ac:dyDescent="0.25">
      <c r="X52450" s="69"/>
      <c r="Y52450" s="69"/>
      <c r="Z52450" s="69"/>
      <c r="AA52450" s="69"/>
    </row>
    <row r="52451" spans="24:27" x14ac:dyDescent="0.25">
      <c r="X52451" s="69"/>
      <c r="Y52451" s="69"/>
      <c r="Z52451" s="69"/>
      <c r="AA52451" s="69"/>
    </row>
    <row r="52452" spans="24:27" x14ac:dyDescent="0.25">
      <c r="X52452" s="69"/>
      <c r="Y52452" s="69"/>
      <c r="Z52452" s="69"/>
      <c r="AA52452" s="69"/>
    </row>
    <row r="52453" spans="24:27" x14ac:dyDescent="0.25">
      <c r="X52453" s="69"/>
      <c r="Y52453" s="69"/>
      <c r="Z52453" s="69"/>
      <c r="AA52453" s="69"/>
    </row>
    <row r="52454" spans="24:27" x14ac:dyDescent="0.25">
      <c r="X52454" s="69"/>
      <c r="Y52454" s="69"/>
      <c r="Z52454" s="69"/>
      <c r="AA52454" s="69"/>
    </row>
    <row r="52455" spans="24:27" x14ac:dyDescent="0.25">
      <c r="X52455" s="69"/>
      <c r="Y52455" s="69"/>
      <c r="Z52455" s="69"/>
      <c r="AA52455" s="69"/>
    </row>
    <row r="52456" spans="24:27" x14ac:dyDescent="0.25">
      <c r="X52456" s="69"/>
      <c r="Y52456" s="69"/>
      <c r="Z52456" s="69"/>
      <c r="AA52456" s="69"/>
    </row>
    <row r="52457" spans="24:27" x14ac:dyDescent="0.25">
      <c r="X52457" s="69"/>
      <c r="Y52457" s="69"/>
      <c r="Z52457" s="69"/>
      <c r="AA52457" s="69"/>
    </row>
    <row r="52458" spans="24:27" x14ac:dyDescent="0.25">
      <c r="X52458" s="69"/>
      <c r="Y52458" s="69"/>
      <c r="Z52458" s="69"/>
      <c r="AA52458" s="69"/>
    </row>
    <row r="52459" spans="24:27" x14ac:dyDescent="0.25">
      <c r="X52459" s="69"/>
      <c r="Y52459" s="69"/>
      <c r="Z52459" s="69"/>
      <c r="AA52459" s="69"/>
    </row>
    <row r="52460" spans="24:27" x14ac:dyDescent="0.25">
      <c r="X52460" s="69"/>
      <c r="Y52460" s="69"/>
      <c r="Z52460" s="69"/>
      <c r="AA52460" s="69"/>
    </row>
    <row r="52461" spans="24:27" x14ac:dyDescent="0.25">
      <c r="X52461" s="69"/>
      <c r="Y52461" s="69"/>
      <c r="Z52461" s="69"/>
      <c r="AA52461" s="69"/>
    </row>
    <row r="52462" spans="24:27" x14ac:dyDescent="0.25">
      <c r="X52462" s="69"/>
      <c r="Y52462" s="69"/>
      <c r="Z52462" s="69"/>
      <c r="AA52462" s="69"/>
    </row>
    <row r="52463" spans="24:27" x14ac:dyDescent="0.25">
      <c r="X52463" s="69"/>
      <c r="Y52463" s="69"/>
      <c r="Z52463" s="69"/>
      <c r="AA52463" s="69"/>
    </row>
    <row r="52464" spans="24:27" x14ac:dyDescent="0.25">
      <c r="X52464" s="69"/>
      <c r="Y52464" s="69"/>
      <c r="Z52464" s="69"/>
      <c r="AA52464" s="69"/>
    </row>
    <row r="52465" spans="24:27" x14ac:dyDescent="0.25">
      <c r="X52465" s="69"/>
      <c r="Y52465" s="69"/>
      <c r="Z52465" s="69"/>
      <c r="AA52465" s="69"/>
    </row>
    <row r="52466" spans="24:27" x14ac:dyDescent="0.25">
      <c r="X52466" s="69"/>
      <c r="Y52466" s="69"/>
      <c r="Z52466" s="69"/>
      <c r="AA52466" s="69"/>
    </row>
    <row r="52467" spans="24:27" x14ac:dyDescent="0.25">
      <c r="X52467" s="69"/>
      <c r="Y52467" s="69"/>
      <c r="Z52467" s="69"/>
      <c r="AA52467" s="69"/>
    </row>
    <row r="52468" spans="24:27" x14ac:dyDescent="0.25">
      <c r="X52468" s="69"/>
      <c r="Y52468" s="69"/>
      <c r="Z52468" s="69"/>
      <c r="AA52468" s="69"/>
    </row>
    <row r="52469" spans="24:27" x14ac:dyDescent="0.25">
      <c r="X52469" s="69"/>
      <c r="Y52469" s="69"/>
      <c r="Z52469" s="69"/>
      <c r="AA52469" s="69"/>
    </row>
    <row r="52470" spans="24:27" x14ac:dyDescent="0.25">
      <c r="X52470" s="69"/>
      <c r="Y52470" s="69"/>
      <c r="Z52470" s="69"/>
      <c r="AA52470" s="69"/>
    </row>
    <row r="52471" spans="24:27" x14ac:dyDescent="0.25">
      <c r="X52471" s="69"/>
      <c r="Y52471" s="69"/>
      <c r="Z52471" s="69"/>
      <c r="AA52471" s="69"/>
    </row>
    <row r="52472" spans="24:27" x14ac:dyDescent="0.25">
      <c r="X52472" s="69"/>
      <c r="Y52472" s="69"/>
      <c r="Z52472" s="69"/>
      <c r="AA52472" s="69"/>
    </row>
    <row r="52473" spans="24:27" x14ac:dyDescent="0.25">
      <c r="X52473" s="69"/>
      <c r="Y52473" s="69"/>
      <c r="Z52473" s="69"/>
      <c r="AA52473" s="69"/>
    </row>
    <row r="52474" spans="24:27" x14ac:dyDescent="0.25">
      <c r="X52474" s="69"/>
      <c r="Y52474" s="69"/>
      <c r="Z52474" s="69"/>
      <c r="AA52474" s="69"/>
    </row>
    <row r="52475" spans="24:27" x14ac:dyDescent="0.25">
      <c r="X52475" s="69"/>
      <c r="Y52475" s="69"/>
      <c r="Z52475" s="69"/>
      <c r="AA52475" s="69"/>
    </row>
    <row r="52476" spans="24:27" x14ac:dyDescent="0.25">
      <c r="X52476" s="69"/>
      <c r="Y52476" s="69"/>
      <c r="Z52476" s="69"/>
      <c r="AA52476" s="69"/>
    </row>
    <row r="52477" spans="24:27" x14ac:dyDescent="0.25">
      <c r="X52477" s="69"/>
      <c r="Y52477" s="69"/>
      <c r="Z52477" s="69"/>
      <c r="AA52477" s="69"/>
    </row>
    <row r="52478" spans="24:27" x14ac:dyDescent="0.25">
      <c r="X52478" s="69"/>
      <c r="Y52478" s="69"/>
      <c r="Z52478" s="69"/>
      <c r="AA52478" s="69"/>
    </row>
    <row r="52479" spans="24:27" x14ac:dyDescent="0.25">
      <c r="X52479" s="69"/>
      <c r="Y52479" s="69"/>
      <c r="Z52479" s="69"/>
      <c r="AA52479" s="69"/>
    </row>
    <row r="52480" spans="24:27" x14ac:dyDescent="0.25">
      <c r="X52480" s="69"/>
      <c r="Y52480" s="69"/>
      <c r="Z52480" s="69"/>
      <c r="AA52480" s="69"/>
    </row>
    <row r="52481" spans="24:27" x14ac:dyDescent="0.25">
      <c r="X52481" s="69"/>
      <c r="Y52481" s="69"/>
      <c r="Z52481" s="69"/>
      <c r="AA52481" s="69"/>
    </row>
    <row r="52482" spans="24:27" x14ac:dyDescent="0.25">
      <c r="X52482" s="69"/>
      <c r="Y52482" s="69"/>
      <c r="Z52482" s="69"/>
      <c r="AA52482" s="69"/>
    </row>
    <row r="52483" spans="24:27" x14ac:dyDescent="0.25">
      <c r="X52483" s="69"/>
      <c r="Y52483" s="69"/>
      <c r="Z52483" s="69"/>
      <c r="AA52483" s="69"/>
    </row>
    <row r="52484" spans="24:27" x14ac:dyDescent="0.25">
      <c r="X52484" s="69"/>
      <c r="Y52484" s="69"/>
      <c r="Z52484" s="69"/>
      <c r="AA52484" s="69"/>
    </row>
    <row r="52485" spans="24:27" x14ac:dyDescent="0.25">
      <c r="X52485" s="69"/>
      <c r="Y52485" s="69"/>
      <c r="Z52485" s="69"/>
      <c r="AA52485" s="69"/>
    </row>
    <row r="52486" spans="24:27" x14ac:dyDescent="0.25">
      <c r="X52486" s="69"/>
      <c r="Y52486" s="69"/>
      <c r="Z52486" s="69"/>
      <c r="AA52486" s="69"/>
    </row>
    <row r="52487" spans="24:27" x14ac:dyDescent="0.25">
      <c r="X52487" s="69"/>
      <c r="Y52487" s="69"/>
      <c r="Z52487" s="69"/>
      <c r="AA52487" s="69"/>
    </row>
    <row r="52488" spans="24:27" x14ac:dyDescent="0.25">
      <c r="X52488" s="69"/>
      <c r="Y52488" s="69"/>
      <c r="Z52488" s="69"/>
      <c r="AA52488" s="69"/>
    </row>
    <row r="52489" spans="24:27" x14ac:dyDescent="0.25">
      <c r="X52489" s="69"/>
      <c r="Y52489" s="69"/>
      <c r="Z52489" s="69"/>
      <c r="AA52489" s="69"/>
    </row>
    <row r="52490" spans="24:27" x14ac:dyDescent="0.25">
      <c r="X52490" s="69"/>
      <c r="Y52490" s="69"/>
      <c r="Z52490" s="69"/>
      <c r="AA52490" s="69"/>
    </row>
    <row r="52491" spans="24:27" x14ac:dyDescent="0.25">
      <c r="X52491" s="69"/>
      <c r="Y52491" s="69"/>
      <c r="Z52491" s="69"/>
      <c r="AA52491" s="69"/>
    </row>
    <row r="52492" spans="24:27" x14ac:dyDescent="0.25">
      <c r="X52492" s="69"/>
      <c r="Y52492" s="69"/>
      <c r="Z52492" s="69"/>
      <c r="AA52492" s="69"/>
    </row>
    <row r="52493" spans="24:27" x14ac:dyDescent="0.25">
      <c r="X52493" s="69"/>
      <c r="Y52493" s="69"/>
      <c r="Z52493" s="69"/>
      <c r="AA52493" s="69"/>
    </row>
    <row r="52494" spans="24:27" x14ac:dyDescent="0.25">
      <c r="X52494" s="69"/>
      <c r="Y52494" s="69"/>
      <c r="Z52494" s="69"/>
      <c r="AA52494" s="69"/>
    </row>
    <row r="52495" spans="24:27" x14ac:dyDescent="0.25">
      <c r="X52495" s="69"/>
      <c r="Y52495" s="69"/>
      <c r="Z52495" s="69"/>
      <c r="AA52495" s="69"/>
    </row>
    <row r="52496" spans="24:27" x14ac:dyDescent="0.25">
      <c r="X52496" s="69"/>
      <c r="Y52496" s="69"/>
      <c r="Z52496" s="69"/>
      <c r="AA52496" s="69"/>
    </row>
    <row r="52497" spans="24:27" x14ac:dyDescent="0.25">
      <c r="X52497" s="69"/>
      <c r="Y52497" s="69"/>
      <c r="Z52497" s="69"/>
      <c r="AA52497" s="69"/>
    </row>
    <row r="52498" spans="24:27" x14ac:dyDescent="0.25">
      <c r="X52498" s="69"/>
      <c r="Y52498" s="69"/>
      <c r="Z52498" s="69"/>
      <c r="AA52498" s="69"/>
    </row>
    <row r="52499" spans="24:27" x14ac:dyDescent="0.25">
      <c r="X52499" s="69"/>
      <c r="Y52499" s="69"/>
      <c r="Z52499" s="69"/>
      <c r="AA52499" s="69"/>
    </row>
    <row r="52500" spans="24:27" x14ac:dyDescent="0.25">
      <c r="X52500" s="69"/>
      <c r="Y52500" s="69"/>
      <c r="Z52500" s="69"/>
      <c r="AA52500" s="69"/>
    </row>
    <row r="52501" spans="24:27" x14ac:dyDescent="0.25">
      <c r="X52501" s="69"/>
      <c r="Y52501" s="69"/>
      <c r="Z52501" s="69"/>
      <c r="AA52501" s="69"/>
    </row>
    <row r="52502" spans="24:27" x14ac:dyDescent="0.25">
      <c r="X52502" s="69"/>
      <c r="Y52502" s="69"/>
      <c r="Z52502" s="69"/>
      <c r="AA52502" s="69"/>
    </row>
    <row r="52503" spans="24:27" x14ac:dyDescent="0.25">
      <c r="X52503" s="69"/>
      <c r="Y52503" s="69"/>
      <c r="Z52503" s="69"/>
      <c r="AA52503" s="69"/>
    </row>
    <row r="52504" spans="24:27" x14ac:dyDescent="0.25">
      <c r="X52504" s="69"/>
      <c r="Y52504" s="69"/>
      <c r="Z52504" s="69"/>
      <c r="AA52504" s="69"/>
    </row>
    <row r="52505" spans="24:27" x14ac:dyDescent="0.25">
      <c r="X52505" s="69"/>
      <c r="Y52505" s="69"/>
      <c r="Z52505" s="69"/>
      <c r="AA52505" s="69"/>
    </row>
    <row r="52506" spans="24:27" x14ac:dyDescent="0.25">
      <c r="X52506" s="69"/>
      <c r="Y52506" s="69"/>
      <c r="Z52506" s="69"/>
      <c r="AA52506" s="69"/>
    </row>
    <row r="52507" spans="24:27" x14ac:dyDescent="0.25">
      <c r="X52507" s="69"/>
      <c r="Y52507" s="69"/>
      <c r="Z52507" s="69"/>
      <c r="AA52507" s="69"/>
    </row>
    <row r="52508" spans="24:27" x14ac:dyDescent="0.25">
      <c r="X52508" s="69"/>
      <c r="Y52508" s="69"/>
      <c r="Z52508" s="69"/>
      <c r="AA52508" s="69"/>
    </row>
    <row r="52509" spans="24:27" x14ac:dyDescent="0.25">
      <c r="X52509" s="69"/>
      <c r="Y52509" s="69"/>
      <c r="Z52509" s="69"/>
      <c r="AA52509" s="69"/>
    </row>
    <row r="52510" spans="24:27" x14ac:dyDescent="0.25">
      <c r="X52510" s="69"/>
      <c r="Y52510" s="69"/>
      <c r="Z52510" s="69"/>
      <c r="AA52510" s="69"/>
    </row>
    <row r="52511" spans="24:27" x14ac:dyDescent="0.25">
      <c r="X52511" s="69"/>
      <c r="Y52511" s="69"/>
      <c r="Z52511" s="69"/>
      <c r="AA52511" s="69"/>
    </row>
    <row r="52512" spans="24:27" x14ac:dyDescent="0.25">
      <c r="X52512" s="69"/>
      <c r="Y52512" s="69"/>
      <c r="Z52512" s="69"/>
      <c r="AA52512" s="69"/>
    </row>
    <row r="52513" spans="24:27" x14ac:dyDescent="0.25">
      <c r="X52513" s="69"/>
      <c r="Y52513" s="69"/>
      <c r="Z52513" s="69"/>
      <c r="AA52513" s="69"/>
    </row>
    <row r="52514" spans="24:27" x14ac:dyDescent="0.25">
      <c r="X52514" s="69"/>
      <c r="Y52514" s="69"/>
      <c r="Z52514" s="69"/>
      <c r="AA52514" s="69"/>
    </row>
    <row r="52515" spans="24:27" x14ac:dyDescent="0.25">
      <c r="X52515" s="69"/>
      <c r="Y52515" s="69"/>
      <c r="Z52515" s="69"/>
      <c r="AA52515" s="69"/>
    </row>
    <row r="52516" spans="24:27" x14ac:dyDescent="0.25">
      <c r="X52516" s="69"/>
      <c r="Y52516" s="69"/>
      <c r="Z52516" s="69"/>
      <c r="AA52516" s="69"/>
    </row>
    <row r="52517" spans="24:27" x14ac:dyDescent="0.25">
      <c r="X52517" s="69"/>
      <c r="Y52517" s="69"/>
      <c r="Z52517" s="69"/>
      <c r="AA52517" s="69"/>
    </row>
    <row r="52518" spans="24:27" x14ac:dyDescent="0.25">
      <c r="X52518" s="69"/>
      <c r="Y52518" s="69"/>
      <c r="Z52518" s="69"/>
      <c r="AA52518" s="69"/>
    </row>
    <row r="52519" spans="24:27" x14ac:dyDescent="0.25">
      <c r="X52519" s="69"/>
      <c r="Y52519" s="69"/>
      <c r="Z52519" s="69"/>
      <c r="AA52519" s="69"/>
    </row>
    <row r="52520" spans="24:27" x14ac:dyDescent="0.25">
      <c r="X52520" s="69"/>
      <c r="Y52520" s="69"/>
      <c r="Z52520" s="69"/>
      <c r="AA52520" s="69"/>
    </row>
    <row r="52521" spans="24:27" x14ac:dyDescent="0.25">
      <c r="X52521" s="69"/>
      <c r="Y52521" s="69"/>
      <c r="Z52521" s="69"/>
      <c r="AA52521" s="69"/>
    </row>
    <row r="52522" spans="24:27" x14ac:dyDescent="0.25">
      <c r="X52522" s="69"/>
      <c r="Y52522" s="69"/>
      <c r="Z52522" s="69"/>
      <c r="AA52522" s="69"/>
    </row>
    <row r="52523" spans="24:27" x14ac:dyDescent="0.25">
      <c r="X52523" s="69"/>
      <c r="Y52523" s="69"/>
      <c r="Z52523" s="69"/>
      <c r="AA52523" s="69"/>
    </row>
    <row r="52524" spans="24:27" x14ac:dyDescent="0.25">
      <c r="X52524" s="69"/>
      <c r="Y52524" s="69"/>
      <c r="Z52524" s="69"/>
      <c r="AA52524" s="69"/>
    </row>
    <row r="52525" spans="24:27" x14ac:dyDescent="0.25">
      <c r="X52525" s="69"/>
      <c r="Y52525" s="69"/>
      <c r="Z52525" s="69"/>
      <c r="AA52525" s="69"/>
    </row>
    <row r="52526" spans="24:27" x14ac:dyDescent="0.25">
      <c r="X52526" s="69"/>
      <c r="Y52526" s="69"/>
      <c r="Z52526" s="69"/>
      <c r="AA52526" s="69"/>
    </row>
    <row r="52527" spans="24:27" x14ac:dyDescent="0.25">
      <c r="X52527" s="69"/>
      <c r="Y52527" s="69"/>
      <c r="Z52527" s="69"/>
      <c r="AA52527" s="69"/>
    </row>
    <row r="52528" spans="24:27" x14ac:dyDescent="0.25">
      <c r="X52528" s="69"/>
      <c r="Y52528" s="69"/>
      <c r="Z52528" s="69"/>
      <c r="AA52528" s="69"/>
    </row>
    <row r="52529" spans="24:27" x14ac:dyDescent="0.25">
      <c r="X52529" s="69"/>
      <c r="Y52529" s="69"/>
      <c r="Z52529" s="69"/>
      <c r="AA52529" s="69"/>
    </row>
    <row r="52530" spans="24:27" x14ac:dyDescent="0.25">
      <c r="X52530" s="69"/>
      <c r="Y52530" s="69"/>
      <c r="Z52530" s="69"/>
      <c r="AA52530" s="69"/>
    </row>
    <row r="52531" spans="24:27" x14ac:dyDescent="0.25">
      <c r="X52531" s="69"/>
      <c r="Y52531" s="69"/>
      <c r="Z52531" s="69"/>
      <c r="AA52531" s="69"/>
    </row>
    <row r="52532" spans="24:27" x14ac:dyDescent="0.25">
      <c r="X52532" s="69"/>
      <c r="Y52532" s="69"/>
      <c r="Z52532" s="69"/>
      <c r="AA52532" s="69"/>
    </row>
    <row r="52533" spans="24:27" x14ac:dyDescent="0.25">
      <c r="X52533" s="69"/>
      <c r="Y52533" s="69"/>
      <c r="Z52533" s="69"/>
      <c r="AA52533" s="69"/>
    </row>
    <row r="52534" spans="24:27" x14ac:dyDescent="0.25">
      <c r="X52534" s="69"/>
      <c r="Y52534" s="69"/>
      <c r="Z52534" s="69"/>
      <c r="AA52534" s="69"/>
    </row>
    <row r="52535" spans="24:27" x14ac:dyDescent="0.25">
      <c r="X52535" s="69"/>
      <c r="Y52535" s="69"/>
      <c r="Z52535" s="69"/>
      <c r="AA52535" s="69"/>
    </row>
    <row r="52536" spans="24:27" x14ac:dyDescent="0.25">
      <c r="X52536" s="69"/>
      <c r="Y52536" s="69"/>
      <c r="Z52536" s="69"/>
      <c r="AA52536" s="69"/>
    </row>
    <row r="52537" spans="24:27" x14ac:dyDescent="0.25">
      <c r="X52537" s="69"/>
      <c r="Y52537" s="69"/>
      <c r="Z52537" s="69"/>
      <c r="AA52537" s="69"/>
    </row>
    <row r="52538" spans="24:27" x14ac:dyDescent="0.25">
      <c r="X52538" s="69"/>
      <c r="Y52538" s="69"/>
      <c r="Z52538" s="69"/>
      <c r="AA52538" s="69"/>
    </row>
    <row r="52539" spans="24:27" x14ac:dyDescent="0.25">
      <c r="X52539" s="69"/>
      <c r="Y52539" s="69"/>
      <c r="Z52539" s="69"/>
      <c r="AA52539" s="69"/>
    </row>
    <row r="52540" spans="24:27" x14ac:dyDescent="0.25">
      <c r="X52540" s="69"/>
      <c r="Y52540" s="69"/>
      <c r="Z52540" s="69"/>
      <c r="AA52540" s="69"/>
    </row>
    <row r="52541" spans="24:27" x14ac:dyDescent="0.25">
      <c r="X52541" s="69"/>
      <c r="Y52541" s="69"/>
      <c r="Z52541" s="69"/>
      <c r="AA52541" s="69"/>
    </row>
    <row r="52542" spans="24:27" x14ac:dyDescent="0.25">
      <c r="X52542" s="69"/>
      <c r="Y52542" s="69"/>
      <c r="Z52542" s="69"/>
      <c r="AA52542" s="69"/>
    </row>
    <row r="52543" spans="24:27" x14ac:dyDescent="0.25">
      <c r="X52543" s="69"/>
      <c r="Y52543" s="69"/>
      <c r="Z52543" s="69"/>
      <c r="AA52543" s="69"/>
    </row>
    <row r="52544" spans="24:27" x14ac:dyDescent="0.25">
      <c r="X52544" s="69"/>
      <c r="Y52544" s="69"/>
      <c r="Z52544" s="69"/>
      <c r="AA52544" s="69"/>
    </row>
    <row r="52545" spans="24:27" x14ac:dyDescent="0.25">
      <c r="X52545" s="69"/>
      <c r="Y52545" s="69"/>
      <c r="Z52545" s="69"/>
      <c r="AA52545" s="69"/>
    </row>
    <row r="52546" spans="24:27" x14ac:dyDescent="0.25">
      <c r="X52546" s="69"/>
      <c r="Y52546" s="69"/>
      <c r="Z52546" s="69"/>
      <c r="AA52546" s="69"/>
    </row>
    <row r="52547" spans="24:27" x14ac:dyDescent="0.25">
      <c r="X52547" s="69"/>
      <c r="Y52547" s="69"/>
      <c r="Z52547" s="69"/>
      <c r="AA52547" s="69"/>
    </row>
    <row r="52548" spans="24:27" x14ac:dyDescent="0.25">
      <c r="X52548" s="69"/>
      <c r="Y52548" s="69"/>
      <c r="Z52548" s="69"/>
      <c r="AA52548" s="69"/>
    </row>
    <row r="52549" spans="24:27" x14ac:dyDescent="0.25">
      <c r="X52549" s="69"/>
      <c r="Y52549" s="69"/>
      <c r="Z52549" s="69"/>
      <c r="AA52549" s="69"/>
    </row>
    <row r="52550" spans="24:27" x14ac:dyDescent="0.25">
      <c r="X52550" s="69"/>
      <c r="Y52550" s="69"/>
      <c r="Z52550" s="69"/>
      <c r="AA52550" s="69"/>
    </row>
    <row r="52551" spans="24:27" x14ac:dyDescent="0.25">
      <c r="X52551" s="69"/>
      <c r="Y52551" s="69"/>
      <c r="Z52551" s="69"/>
      <c r="AA52551" s="69"/>
    </row>
    <row r="52552" spans="24:27" x14ac:dyDescent="0.25">
      <c r="X52552" s="69"/>
      <c r="Y52552" s="69"/>
      <c r="Z52552" s="69"/>
      <c r="AA52552" s="69"/>
    </row>
    <row r="52553" spans="24:27" x14ac:dyDescent="0.25">
      <c r="X52553" s="69"/>
      <c r="Y52553" s="69"/>
      <c r="Z52553" s="69"/>
      <c r="AA52553" s="69"/>
    </row>
    <row r="52554" spans="24:27" x14ac:dyDescent="0.25">
      <c r="X52554" s="69"/>
      <c r="Y52554" s="69"/>
      <c r="Z52554" s="69"/>
      <c r="AA52554" s="69"/>
    </row>
    <row r="52555" spans="24:27" x14ac:dyDescent="0.25">
      <c r="X52555" s="69"/>
      <c r="Y52555" s="69"/>
      <c r="Z52555" s="69"/>
      <c r="AA52555" s="69"/>
    </row>
    <row r="52556" spans="24:27" x14ac:dyDescent="0.25">
      <c r="X52556" s="69"/>
      <c r="Y52556" s="69"/>
      <c r="Z52556" s="69"/>
      <c r="AA52556" s="69"/>
    </row>
    <row r="52557" spans="24:27" x14ac:dyDescent="0.25">
      <c r="X52557" s="69"/>
      <c r="Y52557" s="69"/>
      <c r="Z52557" s="69"/>
      <c r="AA52557" s="69"/>
    </row>
    <row r="52558" spans="24:27" x14ac:dyDescent="0.25">
      <c r="X52558" s="69"/>
      <c r="Y52558" s="69"/>
      <c r="Z52558" s="69"/>
      <c r="AA52558" s="69"/>
    </row>
    <row r="52559" spans="24:27" x14ac:dyDescent="0.25">
      <c r="X52559" s="69"/>
      <c r="Y52559" s="69"/>
      <c r="Z52559" s="69"/>
      <c r="AA52559" s="69"/>
    </row>
    <row r="52560" spans="24:27" x14ac:dyDescent="0.25">
      <c r="X52560" s="69"/>
      <c r="Y52560" s="69"/>
      <c r="Z52560" s="69"/>
      <c r="AA52560" s="69"/>
    </row>
    <row r="52561" spans="24:27" x14ac:dyDescent="0.25">
      <c r="X52561" s="69"/>
      <c r="Y52561" s="69"/>
      <c r="Z52561" s="69"/>
      <c r="AA52561" s="69"/>
    </row>
    <row r="52562" spans="24:27" x14ac:dyDescent="0.25">
      <c r="X52562" s="69"/>
      <c r="Y52562" s="69"/>
      <c r="Z52562" s="69"/>
      <c r="AA52562" s="69"/>
    </row>
    <row r="52563" spans="24:27" x14ac:dyDescent="0.25">
      <c r="X52563" s="69"/>
      <c r="Y52563" s="69"/>
      <c r="Z52563" s="69"/>
      <c r="AA52563" s="69"/>
    </row>
    <row r="52564" spans="24:27" x14ac:dyDescent="0.25">
      <c r="X52564" s="69"/>
      <c r="Y52564" s="69"/>
      <c r="Z52564" s="69"/>
      <c r="AA52564" s="69"/>
    </row>
    <row r="52565" spans="24:27" x14ac:dyDescent="0.25">
      <c r="X52565" s="69"/>
      <c r="Y52565" s="69"/>
      <c r="Z52565" s="69"/>
      <c r="AA52565" s="69"/>
    </row>
    <row r="52566" spans="24:27" x14ac:dyDescent="0.25">
      <c r="X52566" s="69"/>
      <c r="Y52566" s="69"/>
      <c r="Z52566" s="69"/>
      <c r="AA52566" s="69"/>
    </row>
    <row r="52567" spans="24:27" x14ac:dyDescent="0.25">
      <c r="X52567" s="69"/>
      <c r="Y52567" s="69"/>
      <c r="Z52567" s="69"/>
      <c r="AA52567" s="69"/>
    </row>
    <row r="52568" spans="24:27" x14ac:dyDescent="0.25">
      <c r="X52568" s="69"/>
      <c r="Y52568" s="69"/>
      <c r="Z52568" s="69"/>
      <c r="AA52568" s="69"/>
    </row>
    <row r="52569" spans="24:27" x14ac:dyDescent="0.25">
      <c r="X52569" s="69"/>
      <c r="Y52569" s="69"/>
      <c r="Z52569" s="69"/>
      <c r="AA52569" s="69"/>
    </row>
    <row r="52570" spans="24:27" x14ac:dyDescent="0.25">
      <c r="X52570" s="69"/>
      <c r="Y52570" s="69"/>
      <c r="Z52570" s="69"/>
      <c r="AA52570" s="69"/>
    </row>
    <row r="52571" spans="24:27" x14ac:dyDescent="0.25">
      <c r="X52571" s="69"/>
      <c r="Y52571" s="69"/>
      <c r="Z52571" s="69"/>
      <c r="AA52571" s="69"/>
    </row>
    <row r="52572" spans="24:27" x14ac:dyDescent="0.25">
      <c r="X52572" s="69"/>
      <c r="Y52572" s="69"/>
      <c r="Z52572" s="69"/>
      <c r="AA52572" s="69"/>
    </row>
    <row r="52573" spans="24:27" x14ac:dyDescent="0.25">
      <c r="X52573" s="69"/>
      <c r="Y52573" s="69"/>
      <c r="Z52573" s="69"/>
      <c r="AA52573" s="69"/>
    </row>
    <row r="52574" spans="24:27" x14ac:dyDescent="0.25">
      <c r="X52574" s="69"/>
      <c r="Y52574" s="69"/>
      <c r="Z52574" s="69"/>
      <c r="AA52574" s="69"/>
    </row>
    <row r="52575" spans="24:27" x14ac:dyDescent="0.25">
      <c r="X52575" s="69"/>
      <c r="Y52575" s="69"/>
      <c r="Z52575" s="69"/>
      <c r="AA52575" s="69"/>
    </row>
    <row r="52576" spans="24:27" x14ac:dyDescent="0.25">
      <c r="X52576" s="69"/>
      <c r="Y52576" s="69"/>
      <c r="Z52576" s="69"/>
      <c r="AA52576" s="69"/>
    </row>
    <row r="52577" spans="24:27" x14ac:dyDescent="0.25">
      <c r="X52577" s="69"/>
      <c r="Y52577" s="69"/>
      <c r="Z52577" s="69"/>
      <c r="AA52577" s="69"/>
    </row>
    <row r="52578" spans="24:27" x14ac:dyDescent="0.25">
      <c r="X52578" s="69"/>
      <c r="Y52578" s="69"/>
      <c r="Z52578" s="69"/>
      <c r="AA52578" s="69"/>
    </row>
    <row r="52579" spans="24:27" x14ac:dyDescent="0.25">
      <c r="X52579" s="69"/>
      <c r="Y52579" s="69"/>
      <c r="Z52579" s="69"/>
      <c r="AA52579" s="69"/>
    </row>
    <row r="52580" spans="24:27" x14ac:dyDescent="0.25">
      <c r="X52580" s="69"/>
      <c r="Y52580" s="69"/>
      <c r="Z52580" s="69"/>
      <c r="AA52580" s="69"/>
    </row>
    <row r="52581" spans="24:27" x14ac:dyDescent="0.25">
      <c r="X52581" s="69"/>
      <c r="Y52581" s="69"/>
      <c r="Z52581" s="69"/>
      <c r="AA52581" s="69"/>
    </row>
    <row r="52582" spans="24:27" x14ac:dyDescent="0.25">
      <c r="X52582" s="69"/>
      <c r="Y52582" s="69"/>
      <c r="Z52582" s="69"/>
      <c r="AA52582" s="69"/>
    </row>
    <row r="52583" spans="24:27" x14ac:dyDescent="0.25">
      <c r="X52583" s="69"/>
      <c r="Y52583" s="69"/>
      <c r="Z52583" s="69"/>
      <c r="AA52583" s="69"/>
    </row>
    <row r="52584" spans="24:27" x14ac:dyDescent="0.25">
      <c r="X52584" s="69"/>
      <c r="Y52584" s="69"/>
      <c r="Z52584" s="69"/>
      <c r="AA52584" s="69"/>
    </row>
    <row r="52585" spans="24:27" x14ac:dyDescent="0.25">
      <c r="X52585" s="69"/>
      <c r="Y52585" s="69"/>
      <c r="Z52585" s="69"/>
      <c r="AA52585" s="69"/>
    </row>
    <row r="52586" spans="24:27" x14ac:dyDescent="0.25">
      <c r="X52586" s="69"/>
      <c r="Y52586" s="69"/>
      <c r="Z52586" s="69"/>
      <c r="AA52586" s="69"/>
    </row>
    <row r="52587" spans="24:27" x14ac:dyDescent="0.25">
      <c r="X52587" s="69"/>
      <c r="Y52587" s="69"/>
      <c r="Z52587" s="69"/>
      <c r="AA52587" s="69"/>
    </row>
    <row r="52588" spans="24:27" x14ac:dyDescent="0.25">
      <c r="X52588" s="69"/>
      <c r="Y52588" s="69"/>
      <c r="Z52588" s="69"/>
      <c r="AA52588" s="69"/>
    </row>
    <row r="52589" spans="24:27" x14ac:dyDescent="0.25">
      <c r="X52589" s="69"/>
      <c r="Y52589" s="69"/>
      <c r="Z52589" s="69"/>
      <c r="AA52589" s="69"/>
    </row>
    <row r="52590" spans="24:27" x14ac:dyDescent="0.25">
      <c r="X52590" s="69"/>
      <c r="Y52590" s="69"/>
      <c r="Z52590" s="69"/>
      <c r="AA52590" s="69"/>
    </row>
    <row r="52591" spans="24:27" x14ac:dyDescent="0.25">
      <c r="X52591" s="69"/>
      <c r="Y52591" s="69"/>
      <c r="Z52591" s="69"/>
      <c r="AA52591" s="69"/>
    </row>
    <row r="52592" spans="24:27" x14ac:dyDescent="0.25">
      <c r="X52592" s="69"/>
      <c r="Y52592" s="69"/>
      <c r="Z52592" s="69"/>
      <c r="AA52592" s="69"/>
    </row>
    <row r="52593" spans="24:27" x14ac:dyDescent="0.25">
      <c r="X52593" s="69"/>
      <c r="Y52593" s="69"/>
      <c r="Z52593" s="69"/>
      <c r="AA52593" s="69"/>
    </row>
    <row r="52594" spans="24:27" x14ac:dyDescent="0.25">
      <c r="X52594" s="69"/>
      <c r="Y52594" s="69"/>
      <c r="Z52594" s="69"/>
      <c r="AA52594" s="69"/>
    </row>
    <row r="52595" spans="24:27" x14ac:dyDescent="0.25">
      <c r="X52595" s="69"/>
      <c r="Y52595" s="69"/>
      <c r="Z52595" s="69"/>
      <c r="AA52595" s="69"/>
    </row>
    <row r="52596" spans="24:27" x14ac:dyDescent="0.25">
      <c r="X52596" s="69"/>
      <c r="Y52596" s="69"/>
      <c r="Z52596" s="69"/>
      <c r="AA52596" s="69"/>
    </row>
    <row r="52597" spans="24:27" x14ac:dyDescent="0.25">
      <c r="X52597" s="69"/>
      <c r="Y52597" s="69"/>
      <c r="Z52597" s="69"/>
      <c r="AA52597" s="69"/>
    </row>
    <row r="52598" spans="24:27" x14ac:dyDescent="0.25">
      <c r="X52598" s="69"/>
      <c r="Y52598" s="69"/>
      <c r="Z52598" s="69"/>
      <c r="AA52598" s="69"/>
    </row>
    <row r="52599" spans="24:27" x14ac:dyDescent="0.25">
      <c r="X52599" s="69"/>
      <c r="Y52599" s="69"/>
      <c r="Z52599" s="69"/>
      <c r="AA52599" s="69"/>
    </row>
    <row r="52600" spans="24:27" x14ac:dyDescent="0.25">
      <c r="X52600" s="69"/>
      <c r="Y52600" s="69"/>
      <c r="Z52600" s="69"/>
      <c r="AA52600" s="69"/>
    </row>
    <row r="52601" spans="24:27" x14ac:dyDescent="0.25">
      <c r="X52601" s="69"/>
      <c r="Y52601" s="69"/>
      <c r="Z52601" s="69"/>
      <c r="AA52601" s="69"/>
    </row>
    <row r="52602" spans="24:27" x14ac:dyDescent="0.25">
      <c r="X52602" s="69"/>
      <c r="Y52602" s="69"/>
      <c r="Z52602" s="69"/>
      <c r="AA52602" s="69"/>
    </row>
    <row r="52603" spans="24:27" x14ac:dyDescent="0.25">
      <c r="X52603" s="69"/>
      <c r="Y52603" s="69"/>
      <c r="Z52603" s="69"/>
      <c r="AA52603" s="69"/>
    </row>
    <row r="52604" spans="24:27" x14ac:dyDescent="0.25">
      <c r="X52604" s="69"/>
      <c r="Y52604" s="69"/>
      <c r="Z52604" s="69"/>
      <c r="AA52604" s="69"/>
    </row>
    <row r="52605" spans="24:27" x14ac:dyDescent="0.25">
      <c r="X52605" s="69"/>
      <c r="Y52605" s="69"/>
      <c r="Z52605" s="69"/>
      <c r="AA52605" s="69"/>
    </row>
    <row r="52606" spans="24:27" x14ac:dyDescent="0.25">
      <c r="X52606" s="69"/>
      <c r="Y52606" s="69"/>
      <c r="Z52606" s="69"/>
      <c r="AA52606" s="69"/>
    </row>
    <row r="52607" spans="24:27" x14ac:dyDescent="0.25">
      <c r="X52607" s="69"/>
      <c r="Y52607" s="69"/>
      <c r="Z52607" s="69"/>
      <c r="AA52607" s="69"/>
    </row>
    <row r="52608" spans="24:27" x14ac:dyDescent="0.25">
      <c r="X52608" s="69"/>
      <c r="Y52608" s="69"/>
      <c r="Z52608" s="69"/>
      <c r="AA52608" s="69"/>
    </row>
    <row r="52609" spans="24:27" x14ac:dyDescent="0.25">
      <c r="X52609" s="69"/>
      <c r="Y52609" s="69"/>
      <c r="Z52609" s="69"/>
      <c r="AA52609" s="69"/>
    </row>
    <row r="52610" spans="24:27" x14ac:dyDescent="0.25">
      <c r="X52610" s="69"/>
      <c r="Y52610" s="69"/>
      <c r="Z52610" s="69"/>
      <c r="AA52610" s="69"/>
    </row>
    <row r="52611" spans="24:27" x14ac:dyDescent="0.25">
      <c r="X52611" s="69"/>
      <c r="Y52611" s="69"/>
      <c r="Z52611" s="69"/>
      <c r="AA52611" s="69"/>
    </row>
    <row r="52612" spans="24:27" x14ac:dyDescent="0.25">
      <c r="X52612" s="69"/>
      <c r="Y52612" s="69"/>
      <c r="Z52612" s="69"/>
      <c r="AA52612" s="69"/>
    </row>
    <row r="52613" spans="24:27" x14ac:dyDescent="0.25">
      <c r="X52613" s="69"/>
      <c r="Y52613" s="69"/>
      <c r="Z52613" s="69"/>
      <c r="AA52613" s="69"/>
    </row>
    <row r="52614" spans="24:27" x14ac:dyDescent="0.25">
      <c r="X52614" s="69"/>
      <c r="Y52614" s="69"/>
      <c r="Z52614" s="69"/>
      <c r="AA52614" s="69"/>
    </row>
    <row r="52615" spans="24:27" x14ac:dyDescent="0.25">
      <c r="X52615" s="69"/>
      <c r="Y52615" s="69"/>
      <c r="Z52615" s="69"/>
      <c r="AA52615" s="69"/>
    </row>
    <row r="52616" spans="24:27" x14ac:dyDescent="0.25">
      <c r="X52616" s="69"/>
      <c r="Y52616" s="69"/>
      <c r="Z52616" s="69"/>
      <c r="AA52616" s="69"/>
    </row>
    <row r="52617" spans="24:27" x14ac:dyDescent="0.25">
      <c r="X52617" s="69"/>
      <c r="Y52617" s="69"/>
      <c r="Z52617" s="69"/>
      <c r="AA52617" s="69"/>
    </row>
    <row r="52618" spans="24:27" x14ac:dyDescent="0.25">
      <c r="X52618" s="69"/>
      <c r="Y52618" s="69"/>
      <c r="Z52618" s="69"/>
      <c r="AA52618" s="69"/>
    </row>
    <row r="52619" spans="24:27" x14ac:dyDescent="0.25">
      <c r="X52619" s="69"/>
      <c r="Y52619" s="69"/>
      <c r="Z52619" s="69"/>
      <c r="AA52619" s="69"/>
    </row>
    <row r="52620" spans="24:27" x14ac:dyDescent="0.25">
      <c r="X52620" s="69"/>
      <c r="Y52620" s="69"/>
      <c r="Z52620" s="69"/>
      <c r="AA52620" s="69"/>
    </row>
    <row r="52621" spans="24:27" x14ac:dyDescent="0.25">
      <c r="X52621" s="69"/>
      <c r="Y52621" s="69"/>
      <c r="Z52621" s="69"/>
      <c r="AA52621" s="69"/>
    </row>
    <row r="52622" spans="24:27" x14ac:dyDescent="0.25">
      <c r="X52622" s="69"/>
      <c r="Y52622" s="69"/>
      <c r="Z52622" s="69"/>
      <c r="AA52622" s="69"/>
    </row>
    <row r="52623" spans="24:27" x14ac:dyDescent="0.25">
      <c r="X52623" s="69"/>
      <c r="Y52623" s="69"/>
      <c r="Z52623" s="69"/>
      <c r="AA52623" s="69"/>
    </row>
    <row r="52624" spans="24:27" x14ac:dyDescent="0.25">
      <c r="X52624" s="69"/>
      <c r="Y52624" s="69"/>
      <c r="Z52624" s="69"/>
      <c r="AA52624" s="69"/>
    </row>
    <row r="52625" spans="24:27" x14ac:dyDescent="0.25">
      <c r="X52625" s="69"/>
      <c r="Y52625" s="69"/>
      <c r="Z52625" s="69"/>
      <c r="AA52625" s="69"/>
    </row>
    <row r="52626" spans="24:27" x14ac:dyDescent="0.25">
      <c r="X52626" s="69"/>
      <c r="Y52626" s="69"/>
      <c r="Z52626" s="69"/>
      <c r="AA52626" s="69"/>
    </row>
    <row r="52627" spans="24:27" x14ac:dyDescent="0.25">
      <c r="X52627" s="69"/>
      <c r="Y52627" s="69"/>
      <c r="Z52627" s="69"/>
      <c r="AA52627" s="69"/>
    </row>
    <row r="52628" spans="24:27" x14ac:dyDescent="0.25">
      <c r="X52628" s="69"/>
      <c r="Y52628" s="69"/>
      <c r="Z52628" s="69"/>
      <c r="AA52628" s="69"/>
    </row>
    <row r="52629" spans="24:27" x14ac:dyDescent="0.25">
      <c r="X52629" s="69"/>
      <c r="Y52629" s="69"/>
      <c r="Z52629" s="69"/>
      <c r="AA52629" s="69"/>
    </row>
    <row r="52630" spans="24:27" x14ac:dyDescent="0.25">
      <c r="X52630" s="69"/>
      <c r="Y52630" s="69"/>
      <c r="Z52630" s="69"/>
      <c r="AA52630" s="69"/>
    </row>
    <row r="52631" spans="24:27" x14ac:dyDescent="0.25">
      <c r="X52631" s="69"/>
      <c r="Y52631" s="69"/>
      <c r="Z52631" s="69"/>
      <c r="AA52631" s="69"/>
    </row>
    <row r="52632" spans="24:27" x14ac:dyDescent="0.25">
      <c r="X52632" s="69"/>
      <c r="Y52632" s="69"/>
      <c r="Z52632" s="69"/>
      <c r="AA52632" s="69"/>
    </row>
    <row r="52633" spans="24:27" x14ac:dyDescent="0.25">
      <c r="X52633" s="69"/>
      <c r="Y52633" s="69"/>
      <c r="Z52633" s="69"/>
      <c r="AA52633" s="69"/>
    </row>
    <row r="52634" spans="24:27" x14ac:dyDescent="0.25">
      <c r="X52634" s="69"/>
      <c r="Y52634" s="69"/>
      <c r="Z52634" s="69"/>
      <c r="AA52634" s="69"/>
    </row>
    <row r="52635" spans="24:27" x14ac:dyDescent="0.25">
      <c r="X52635" s="69"/>
      <c r="Y52635" s="69"/>
      <c r="Z52635" s="69"/>
      <c r="AA52635" s="69"/>
    </row>
    <row r="52636" spans="24:27" x14ac:dyDescent="0.25">
      <c r="X52636" s="69"/>
      <c r="Y52636" s="69"/>
      <c r="Z52636" s="69"/>
      <c r="AA52636" s="69"/>
    </row>
    <row r="52637" spans="24:27" x14ac:dyDescent="0.25">
      <c r="X52637" s="69"/>
      <c r="Y52637" s="69"/>
      <c r="Z52637" s="69"/>
      <c r="AA52637" s="69"/>
    </row>
    <row r="52638" spans="24:27" x14ac:dyDescent="0.25">
      <c r="X52638" s="69"/>
      <c r="Y52638" s="69"/>
      <c r="Z52638" s="69"/>
      <c r="AA52638" s="69"/>
    </row>
    <row r="52639" spans="24:27" x14ac:dyDescent="0.25">
      <c r="X52639" s="69"/>
      <c r="Y52639" s="69"/>
      <c r="Z52639" s="69"/>
      <c r="AA52639" s="69"/>
    </row>
    <row r="52640" spans="24:27" x14ac:dyDescent="0.25">
      <c r="X52640" s="69"/>
      <c r="Y52640" s="69"/>
      <c r="Z52640" s="69"/>
      <c r="AA52640" s="69"/>
    </row>
    <row r="52641" spans="24:27" x14ac:dyDescent="0.25">
      <c r="X52641" s="69"/>
      <c r="Y52641" s="69"/>
      <c r="Z52641" s="69"/>
      <c r="AA52641" s="69"/>
    </row>
    <row r="52642" spans="24:27" x14ac:dyDescent="0.25">
      <c r="X52642" s="69"/>
      <c r="Y52642" s="69"/>
      <c r="Z52642" s="69"/>
      <c r="AA52642" s="69"/>
    </row>
    <row r="52643" spans="24:27" x14ac:dyDescent="0.25">
      <c r="X52643" s="69"/>
      <c r="Y52643" s="69"/>
      <c r="Z52643" s="69"/>
      <c r="AA52643" s="69"/>
    </row>
    <row r="52644" spans="24:27" x14ac:dyDescent="0.25">
      <c r="X52644" s="69"/>
      <c r="Y52644" s="69"/>
      <c r="Z52644" s="69"/>
      <c r="AA52644" s="69"/>
    </row>
    <row r="52645" spans="24:27" x14ac:dyDescent="0.25">
      <c r="X52645" s="69"/>
      <c r="Y52645" s="69"/>
      <c r="Z52645" s="69"/>
      <c r="AA52645" s="69"/>
    </row>
    <row r="52646" spans="24:27" x14ac:dyDescent="0.25">
      <c r="X52646" s="69"/>
      <c r="Y52646" s="69"/>
      <c r="Z52646" s="69"/>
      <c r="AA52646" s="69"/>
    </row>
    <row r="52647" spans="24:27" x14ac:dyDescent="0.25">
      <c r="X52647" s="69"/>
      <c r="Y52647" s="69"/>
      <c r="Z52647" s="69"/>
      <c r="AA52647" s="69"/>
    </row>
    <row r="52648" spans="24:27" x14ac:dyDescent="0.25">
      <c r="X52648" s="69"/>
      <c r="Y52648" s="69"/>
      <c r="Z52648" s="69"/>
      <c r="AA52648" s="69"/>
    </row>
    <row r="52649" spans="24:27" x14ac:dyDescent="0.25">
      <c r="X52649" s="69"/>
      <c r="Y52649" s="69"/>
      <c r="Z52649" s="69"/>
      <c r="AA52649" s="69"/>
    </row>
    <row r="52650" spans="24:27" x14ac:dyDescent="0.25">
      <c r="X52650" s="69"/>
      <c r="Y52650" s="69"/>
      <c r="Z52650" s="69"/>
      <c r="AA52650" s="69"/>
    </row>
    <row r="52651" spans="24:27" x14ac:dyDescent="0.25">
      <c r="X52651" s="69"/>
      <c r="Y52651" s="69"/>
      <c r="Z52651" s="69"/>
      <c r="AA52651" s="69"/>
    </row>
    <row r="52652" spans="24:27" x14ac:dyDescent="0.25">
      <c r="X52652" s="69"/>
      <c r="Y52652" s="69"/>
      <c r="Z52652" s="69"/>
      <c r="AA52652" s="69"/>
    </row>
    <row r="52653" spans="24:27" x14ac:dyDescent="0.25">
      <c r="X52653" s="69"/>
      <c r="Y52653" s="69"/>
      <c r="Z52653" s="69"/>
      <c r="AA52653" s="69"/>
    </row>
    <row r="52654" spans="24:27" x14ac:dyDescent="0.25">
      <c r="X52654" s="69"/>
      <c r="Y52654" s="69"/>
      <c r="Z52654" s="69"/>
      <c r="AA52654" s="69"/>
    </row>
    <row r="52655" spans="24:27" x14ac:dyDescent="0.25">
      <c r="X52655" s="69"/>
      <c r="Y52655" s="69"/>
      <c r="Z52655" s="69"/>
      <c r="AA52655" s="69"/>
    </row>
    <row r="52656" spans="24:27" x14ac:dyDescent="0.25">
      <c r="X52656" s="69"/>
      <c r="Y52656" s="69"/>
      <c r="Z52656" s="69"/>
      <c r="AA52656" s="69"/>
    </row>
    <row r="52657" spans="24:27" x14ac:dyDescent="0.25">
      <c r="X52657" s="69"/>
      <c r="Y52657" s="69"/>
      <c r="Z52657" s="69"/>
      <c r="AA52657" s="69"/>
    </row>
    <row r="52658" spans="24:27" x14ac:dyDescent="0.25">
      <c r="X52658" s="69"/>
      <c r="Y52658" s="69"/>
      <c r="Z52658" s="69"/>
      <c r="AA52658" s="69"/>
    </row>
    <row r="52659" spans="24:27" x14ac:dyDescent="0.25">
      <c r="X52659" s="69"/>
      <c r="Y52659" s="69"/>
      <c r="Z52659" s="69"/>
      <c r="AA52659" s="69"/>
    </row>
    <row r="52660" spans="24:27" x14ac:dyDescent="0.25">
      <c r="X52660" s="69"/>
      <c r="Y52660" s="69"/>
      <c r="Z52660" s="69"/>
      <c r="AA52660" s="69"/>
    </row>
    <row r="52661" spans="24:27" x14ac:dyDescent="0.25">
      <c r="X52661" s="69"/>
      <c r="Y52661" s="69"/>
      <c r="Z52661" s="69"/>
      <c r="AA52661" s="69"/>
    </row>
    <row r="52662" spans="24:27" x14ac:dyDescent="0.25">
      <c r="X52662" s="69"/>
      <c r="Y52662" s="69"/>
      <c r="Z52662" s="69"/>
      <c r="AA52662" s="69"/>
    </row>
    <row r="52663" spans="24:27" x14ac:dyDescent="0.25">
      <c r="X52663" s="69"/>
      <c r="Y52663" s="69"/>
      <c r="Z52663" s="69"/>
      <c r="AA52663" s="69"/>
    </row>
    <row r="52664" spans="24:27" x14ac:dyDescent="0.25">
      <c r="X52664" s="69"/>
      <c r="Y52664" s="69"/>
      <c r="Z52664" s="69"/>
      <c r="AA52664" s="69"/>
    </row>
    <row r="52665" spans="24:27" x14ac:dyDescent="0.25">
      <c r="X52665" s="69"/>
      <c r="Y52665" s="69"/>
      <c r="Z52665" s="69"/>
      <c r="AA52665" s="69"/>
    </row>
    <row r="52666" spans="24:27" x14ac:dyDescent="0.25">
      <c r="X52666" s="69"/>
      <c r="Y52666" s="69"/>
      <c r="Z52666" s="69"/>
      <c r="AA52666" s="69"/>
    </row>
    <row r="52667" spans="24:27" x14ac:dyDescent="0.25">
      <c r="X52667" s="69"/>
      <c r="Y52667" s="69"/>
      <c r="Z52667" s="69"/>
      <c r="AA52667" s="69"/>
    </row>
    <row r="52668" spans="24:27" x14ac:dyDescent="0.25">
      <c r="X52668" s="69"/>
      <c r="Y52668" s="69"/>
      <c r="Z52668" s="69"/>
      <c r="AA52668" s="69"/>
    </row>
    <row r="52669" spans="24:27" x14ac:dyDescent="0.25">
      <c r="X52669" s="69"/>
      <c r="Y52669" s="69"/>
      <c r="Z52669" s="69"/>
      <c r="AA52669" s="69"/>
    </row>
    <row r="52670" spans="24:27" x14ac:dyDescent="0.25">
      <c r="X52670" s="69"/>
      <c r="Y52670" s="69"/>
      <c r="Z52670" s="69"/>
      <c r="AA52670" s="69"/>
    </row>
    <row r="52671" spans="24:27" x14ac:dyDescent="0.25">
      <c r="X52671" s="69"/>
      <c r="Y52671" s="69"/>
      <c r="Z52671" s="69"/>
      <c r="AA52671" s="69"/>
    </row>
    <row r="52672" spans="24:27" x14ac:dyDescent="0.25">
      <c r="X52672" s="69"/>
      <c r="Y52672" s="69"/>
      <c r="Z52672" s="69"/>
      <c r="AA52672" s="69"/>
    </row>
    <row r="52673" spans="24:27" x14ac:dyDescent="0.25">
      <c r="X52673" s="69"/>
      <c r="Y52673" s="69"/>
      <c r="Z52673" s="69"/>
      <c r="AA52673" s="69"/>
    </row>
    <row r="52674" spans="24:27" x14ac:dyDescent="0.25">
      <c r="X52674" s="69"/>
      <c r="Y52674" s="69"/>
      <c r="Z52674" s="69"/>
      <c r="AA52674" s="69"/>
    </row>
    <row r="52675" spans="24:27" x14ac:dyDescent="0.25">
      <c r="X52675" s="69"/>
      <c r="Y52675" s="69"/>
      <c r="Z52675" s="69"/>
      <c r="AA52675" s="69"/>
    </row>
    <row r="52676" spans="24:27" x14ac:dyDescent="0.25">
      <c r="X52676" s="69"/>
      <c r="Y52676" s="69"/>
      <c r="Z52676" s="69"/>
      <c r="AA52676" s="69"/>
    </row>
    <row r="52677" spans="24:27" x14ac:dyDescent="0.25">
      <c r="X52677" s="69"/>
      <c r="Y52677" s="69"/>
      <c r="Z52677" s="69"/>
      <c r="AA52677" s="69"/>
    </row>
    <row r="52678" spans="24:27" x14ac:dyDescent="0.25">
      <c r="X52678" s="69"/>
      <c r="Y52678" s="69"/>
      <c r="Z52678" s="69"/>
      <c r="AA52678" s="69"/>
    </row>
    <row r="52679" spans="24:27" x14ac:dyDescent="0.25">
      <c r="X52679" s="69"/>
      <c r="Y52679" s="69"/>
      <c r="Z52679" s="69"/>
      <c r="AA52679" s="69"/>
    </row>
    <row r="52680" spans="24:27" x14ac:dyDescent="0.25">
      <c r="X52680" s="69"/>
      <c r="Y52680" s="69"/>
      <c r="Z52680" s="69"/>
      <c r="AA52680" s="69"/>
    </row>
    <row r="52681" spans="24:27" x14ac:dyDescent="0.25">
      <c r="X52681" s="69"/>
      <c r="Y52681" s="69"/>
      <c r="Z52681" s="69"/>
      <c r="AA52681" s="69"/>
    </row>
    <row r="52682" spans="24:27" x14ac:dyDescent="0.25">
      <c r="X52682" s="69"/>
      <c r="Y52682" s="69"/>
      <c r="Z52682" s="69"/>
      <c r="AA52682" s="69"/>
    </row>
    <row r="52683" spans="24:27" x14ac:dyDescent="0.25">
      <c r="X52683" s="69"/>
      <c r="Y52683" s="69"/>
      <c r="Z52683" s="69"/>
      <c r="AA52683" s="69"/>
    </row>
    <row r="52684" spans="24:27" x14ac:dyDescent="0.25">
      <c r="X52684" s="69"/>
      <c r="Y52684" s="69"/>
      <c r="Z52684" s="69"/>
      <c r="AA52684" s="69"/>
    </row>
    <row r="52685" spans="24:27" x14ac:dyDescent="0.25">
      <c r="X52685" s="69"/>
      <c r="Y52685" s="69"/>
      <c r="Z52685" s="69"/>
      <c r="AA52685" s="69"/>
    </row>
    <row r="52686" spans="24:27" x14ac:dyDescent="0.25">
      <c r="X52686" s="69"/>
      <c r="Y52686" s="69"/>
      <c r="Z52686" s="69"/>
      <c r="AA52686" s="69"/>
    </row>
    <row r="52687" spans="24:27" x14ac:dyDescent="0.25">
      <c r="X52687" s="69"/>
      <c r="Y52687" s="69"/>
      <c r="Z52687" s="69"/>
      <c r="AA52687" s="69"/>
    </row>
    <row r="52688" spans="24:27" x14ac:dyDescent="0.25">
      <c r="X52688" s="69"/>
      <c r="Y52688" s="69"/>
      <c r="Z52688" s="69"/>
      <c r="AA52688" s="69"/>
    </row>
    <row r="52689" spans="24:27" x14ac:dyDescent="0.25">
      <c r="X52689" s="69"/>
      <c r="Y52689" s="69"/>
      <c r="Z52689" s="69"/>
      <c r="AA52689" s="69"/>
    </row>
    <row r="52690" spans="24:27" x14ac:dyDescent="0.25">
      <c r="X52690" s="69"/>
      <c r="Y52690" s="69"/>
      <c r="Z52690" s="69"/>
      <c r="AA52690" s="69"/>
    </row>
    <row r="52691" spans="24:27" x14ac:dyDescent="0.25">
      <c r="X52691" s="69"/>
      <c r="Y52691" s="69"/>
      <c r="Z52691" s="69"/>
      <c r="AA52691" s="69"/>
    </row>
    <row r="52692" spans="24:27" x14ac:dyDescent="0.25">
      <c r="X52692" s="69"/>
      <c r="Y52692" s="69"/>
      <c r="Z52692" s="69"/>
      <c r="AA52692" s="69"/>
    </row>
    <row r="52693" spans="24:27" x14ac:dyDescent="0.25">
      <c r="X52693" s="69"/>
      <c r="Y52693" s="69"/>
      <c r="Z52693" s="69"/>
      <c r="AA52693" s="69"/>
    </row>
    <row r="52694" spans="24:27" x14ac:dyDescent="0.25">
      <c r="X52694" s="69"/>
      <c r="Y52694" s="69"/>
      <c r="Z52694" s="69"/>
      <c r="AA52694" s="69"/>
    </row>
    <row r="52695" spans="24:27" x14ac:dyDescent="0.25">
      <c r="X52695" s="69"/>
      <c r="Y52695" s="69"/>
      <c r="Z52695" s="69"/>
      <c r="AA52695" s="69"/>
    </row>
    <row r="52696" spans="24:27" x14ac:dyDescent="0.25">
      <c r="X52696" s="69"/>
      <c r="Y52696" s="69"/>
      <c r="Z52696" s="69"/>
      <c r="AA52696" s="69"/>
    </row>
    <row r="52697" spans="24:27" x14ac:dyDescent="0.25">
      <c r="X52697" s="69"/>
      <c r="Y52697" s="69"/>
      <c r="Z52697" s="69"/>
      <c r="AA52697" s="69"/>
    </row>
    <row r="52698" spans="24:27" x14ac:dyDescent="0.25">
      <c r="X52698" s="69"/>
      <c r="Y52698" s="69"/>
      <c r="Z52698" s="69"/>
      <c r="AA52698" s="69"/>
    </row>
    <row r="52699" spans="24:27" x14ac:dyDescent="0.25">
      <c r="X52699" s="69"/>
      <c r="Y52699" s="69"/>
      <c r="Z52699" s="69"/>
      <c r="AA52699" s="69"/>
    </row>
    <row r="52700" spans="24:27" x14ac:dyDescent="0.25">
      <c r="X52700" s="69"/>
      <c r="Y52700" s="69"/>
      <c r="Z52700" s="69"/>
      <c r="AA52700" s="69"/>
    </row>
    <row r="52701" spans="24:27" x14ac:dyDescent="0.25">
      <c r="X52701" s="69"/>
      <c r="Y52701" s="69"/>
      <c r="Z52701" s="69"/>
      <c r="AA52701" s="69"/>
    </row>
    <row r="52702" spans="24:27" x14ac:dyDescent="0.25">
      <c r="X52702" s="69"/>
      <c r="Y52702" s="69"/>
      <c r="Z52702" s="69"/>
      <c r="AA52702" s="69"/>
    </row>
    <row r="52703" spans="24:27" x14ac:dyDescent="0.25">
      <c r="X52703" s="69"/>
      <c r="Y52703" s="69"/>
      <c r="Z52703" s="69"/>
      <c r="AA52703" s="69"/>
    </row>
    <row r="52704" spans="24:27" x14ac:dyDescent="0.25">
      <c r="X52704" s="69"/>
      <c r="Y52704" s="69"/>
      <c r="Z52704" s="69"/>
      <c r="AA52704" s="69"/>
    </row>
    <row r="52705" spans="24:27" x14ac:dyDescent="0.25">
      <c r="X52705" s="69"/>
      <c r="Y52705" s="69"/>
      <c r="Z52705" s="69"/>
      <c r="AA52705" s="69"/>
    </row>
    <row r="52706" spans="24:27" x14ac:dyDescent="0.25">
      <c r="X52706" s="69"/>
      <c r="Y52706" s="69"/>
      <c r="Z52706" s="69"/>
      <c r="AA52706" s="69"/>
    </row>
    <row r="52707" spans="24:27" x14ac:dyDescent="0.25">
      <c r="X52707" s="69"/>
      <c r="Y52707" s="69"/>
      <c r="Z52707" s="69"/>
      <c r="AA52707" s="69"/>
    </row>
    <row r="52708" spans="24:27" x14ac:dyDescent="0.25">
      <c r="X52708" s="69"/>
      <c r="Y52708" s="69"/>
      <c r="Z52708" s="69"/>
      <c r="AA52708" s="69"/>
    </row>
    <row r="52709" spans="24:27" x14ac:dyDescent="0.25">
      <c r="X52709" s="69"/>
      <c r="Y52709" s="69"/>
      <c r="Z52709" s="69"/>
      <c r="AA52709" s="69"/>
    </row>
    <row r="52710" spans="24:27" x14ac:dyDescent="0.25">
      <c r="X52710" s="69"/>
      <c r="Y52710" s="69"/>
      <c r="Z52710" s="69"/>
      <c r="AA52710" s="69"/>
    </row>
    <row r="52711" spans="24:27" x14ac:dyDescent="0.25">
      <c r="X52711" s="69"/>
      <c r="Y52711" s="69"/>
      <c r="Z52711" s="69"/>
      <c r="AA52711" s="69"/>
    </row>
    <row r="52712" spans="24:27" x14ac:dyDescent="0.25">
      <c r="X52712" s="69"/>
      <c r="Y52712" s="69"/>
      <c r="Z52712" s="69"/>
      <c r="AA52712" s="69"/>
    </row>
    <row r="52713" spans="24:27" x14ac:dyDescent="0.25">
      <c r="X52713" s="69"/>
      <c r="Y52713" s="69"/>
      <c r="Z52713" s="69"/>
      <c r="AA52713" s="69"/>
    </row>
    <row r="52714" spans="24:27" x14ac:dyDescent="0.25">
      <c r="X52714" s="69"/>
      <c r="Y52714" s="69"/>
      <c r="Z52714" s="69"/>
      <c r="AA52714" s="69"/>
    </row>
    <row r="52715" spans="24:27" x14ac:dyDescent="0.25">
      <c r="X52715" s="69"/>
      <c r="Y52715" s="69"/>
      <c r="Z52715" s="69"/>
      <c r="AA52715" s="69"/>
    </row>
    <row r="52716" spans="24:27" x14ac:dyDescent="0.25">
      <c r="X52716" s="69"/>
      <c r="Y52716" s="69"/>
      <c r="Z52716" s="69"/>
      <c r="AA52716" s="69"/>
    </row>
    <row r="52717" spans="24:27" x14ac:dyDescent="0.25">
      <c r="X52717" s="69"/>
      <c r="Y52717" s="69"/>
      <c r="Z52717" s="69"/>
      <c r="AA52717" s="69"/>
    </row>
    <row r="52718" spans="24:27" x14ac:dyDescent="0.25">
      <c r="X52718" s="69"/>
      <c r="Y52718" s="69"/>
      <c r="Z52718" s="69"/>
      <c r="AA52718" s="69"/>
    </row>
    <row r="52719" spans="24:27" x14ac:dyDescent="0.25">
      <c r="X52719" s="69"/>
      <c r="Y52719" s="69"/>
      <c r="Z52719" s="69"/>
      <c r="AA52719" s="69"/>
    </row>
    <row r="52720" spans="24:27" x14ac:dyDescent="0.25">
      <c r="X52720" s="69"/>
      <c r="Y52720" s="69"/>
      <c r="Z52720" s="69"/>
      <c r="AA52720" s="69"/>
    </row>
    <row r="52721" spans="24:27" x14ac:dyDescent="0.25">
      <c r="X52721" s="69"/>
      <c r="Y52721" s="69"/>
      <c r="Z52721" s="69"/>
      <c r="AA52721" s="69"/>
    </row>
    <row r="52722" spans="24:27" x14ac:dyDescent="0.25">
      <c r="X52722" s="69"/>
      <c r="Y52722" s="69"/>
      <c r="Z52722" s="69"/>
      <c r="AA52722" s="69"/>
    </row>
    <row r="52723" spans="24:27" x14ac:dyDescent="0.25">
      <c r="X52723" s="69"/>
      <c r="Y52723" s="69"/>
      <c r="Z52723" s="69"/>
      <c r="AA52723" s="69"/>
    </row>
    <row r="52724" spans="24:27" x14ac:dyDescent="0.25">
      <c r="X52724" s="69"/>
      <c r="Y52724" s="69"/>
      <c r="Z52724" s="69"/>
      <c r="AA52724" s="69"/>
    </row>
    <row r="52725" spans="24:27" x14ac:dyDescent="0.25">
      <c r="X52725" s="69"/>
      <c r="Y52725" s="69"/>
      <c r="Z52725" s="69"/>
      <c r="AA52725" s="69"/>
    </row>
    <row r="52726" spans="24:27" x14ac:dyDescent="0.25">
      <c r="X52726" s="69"/>
      <c r="Y52726" s="69"/>
      <c r="Z52726" s="69"/>
      <c r="AA52726" s="69"/>
    </row>
    <row r="52727" spans="24:27" x14ac:dyDescent="0.25">
      <c r="X52727" s="69"/>
      <c r="Y52727" s="69"/>
      <c r="Z52727" s="69"/>
      <c r="AA52727" s="69"/>
    </row>
    <row r="52728" spans="24:27" x14ac:dyDescent="0.25">
      <c r="X52728" s="69"/>
      <c r="Y52728" s="69"/>
      <c r="Z52728" s="69"/>
      <c r="AA52728" s="69"/>
    </row>
    <row r="52729" spans="24:27" x14ac:dyDescent="0.25">
      <c r="X52729" s="69"/>
      <c r="Y52729" s="69"/>
      <c r="Z52729" s="69"/>
      <c r="AA52729" s="69"/>
    </row>
    <row r="52730" spans="24:27" x14ac:dyDescent="0.25">
      <c r="X52730" s="69"/>
      <c r="Y52730" s="69"/>
      <c r="Z52730" s="69"/>
      <c r="AA52730" s="69"/>
    </row>
    <row r="52731" spans="24:27" x14ac:dyDescent="0.25">
      <c r="X52731" s="69"/>
      <c r="Y52731" s="69"/>
      <c r="Z52731" s="69"/>
      <c r="AA52731" s="69"/>
    </row>
    <row r="52732" spans="24:27" x14ac:dyDescent="0.25">
      <c r="X52732" s="69"/>
      <c r="Y52732" s="69"/>
      <c r="Z52732" s="69"/>
      <c r="AA52732" s="69"/>
    </row>
    <row r="52733" spans="24:27" x14ac:dyDescent="0.25">
      <c r="X52733" s="69"/>
      <c r="Y52733" s="69"/>
      <c r="Z52733" s="69"/>
      <c r="AA52733" s="69"/>
    </row>
    <row r="52734" spans="24:27" x14ac:dyDescent="0.25">
      <c r="X52734" s="69"/>
      <c r="Y52734" s="69"/>
      <c r="Z52734" s="69"/>
      <c r="AA52734" s="69"/>
    </row>
    <row r="52735" spans="24:27" x14ac:dyDescent="0.25">
      <c r="X52735" s="69"/>
      <c r="Y52735" s="69"/>
      <c r="Z52735" s="69"/>
      <c r="AA52735" s="69"/>
    </row>
    <row r="52736" spans="24:27" x14ac:dyDescent="0.25">
      <c r="X52736" s="69"/>
      <c r="Y52736" s="69"/>
      <c r="Z52736" s="69"/>
      <c r="AA52736" s="69"/>
    </row>
    <row r="52737" spans="24:27" x14ac:dyDescent="0.25">
      <c r="X52737" s="69"/>
      <c r="Y52737" s="69"/>
      <c r="Z52737" s="69"/>
      <c r="AA52737" s="69"/>
    </row>
    <row r="52738" spans="24:27" x14ac:dyDescent="0.25">
      <c r="X52738" s="69"/>
      <c r="Y52738" s="69"/>
      <c r="Z52738" s="69"/>
      <c r="AA52738" s="69"/>
    </row>
    <row r="52739" spans="24:27" x14ac:dyDescent="0.25">
      <c r="X52739" s="69"/>
      <c r="Y52739" s="69"/>
      <c r="Z52739" s="69"/>
      <c r="AA52739" s="69"/>
    </row>
    <row r="52740" spans="24:27" x14ac:dyDescent="0.25">
      <c r="X52740" s="69"/>
      <c r="Y52740" s="69"/>
      <c r="Z52740" s="69"/>
      <c r="AA52740" s="69"/>
    </row>
    <row r="52741" spans="24:27" x14ac:dyDescent="0.25">
      <c r="X52741" s="69"/>
      <c r="Y52741" s="69"/>
      <c r="Z52741" s="69"/>
      <c r="AA52741" s="69"/>
    </row>
    <row r="52742" spans="24:27" x14ac:dyDescent="0.25">
      <c r="X52742" s="69"/>
      <c r="Y52742" s="69"/>
      <c r="Z52742" s="69"/>
      <c r="AA52742" s="69"/>
    </row>
    <row r="52743" spans="24:27" x14ac:dyDescent="0.25">
      <c r="X52743" s="69"/>
      <c r="Y52743" s="69"/>
      <c r="Z52743" s="69"/>
      <c r="AA52743" s="69"/>
    </row>
    <row r="52744" spans="24:27" x14ac:dyDescent="0.25">
      <c r="X52744" s="69"/>
      <c r="Y52744" s="69"/>
      <c r="Z52744" s="69"/>
      <c r="AA52744" s="69"/>
    </row>
    <row r="52745" spans="24:27" x14ac:dyDescent="0.25">
      <c r="X52745" s="69"/>
      <c r="Y52745" s="69"/>
      <c r="Z52745" s="69"/>
      <c r="AA52745" s="69"/>
    </row>
    <row r="52746" spans="24:27" x14ac:dyDescent="0.25">
      <c r="X52746" s="69"/>
      <c r="Y52746" s="69"/>
      <c r="Z52746" s="69"/>
      <c r="AA52746" s="69"/>
    </row>
    <row r="52747" spans="24:27" x14ac:dyDescent="0.25">
      <c r="X52747" s="69"/>
      <c r="Y52747" s="69"/>
      <c r="Z52747" s="69"/>
      <c r="AA52747" s="69"/>
    </row>
    <row r="52748" spans="24:27" x14ac:dyDescent="0.25">
      <c r="X52748" s="69"/>
      <c r="Y52748" s="69"/>
      <c r="Z52748" s="69"/>
      <c r="AA52748" s="69"/>
    </row>
    <row r="52749" spans="24:27" x14ac:dyDescent="0.25">
      <c r="X52749" s="69"/>
      <c r="Y52749" s="69"/>
      <c r="Z52749" s="69"/>
      <c r="AA52749" s="69"/>
    </row>
    <row r="52750" spans="24:27" x14ac:dyDescent="0.25">
      <c r="X52750" s="69"/>
      <c r="Y52750" s="69"/>
      <c r="Z52750" s="69"/>
      <c r="AA52750" s="69"/>
    </row>
    <row r="52751" spans="24:27" x14ac:dyDescent="0.25">
      <c r="X52751" s="69"/>
      <c r="Y52751" s="69"/>
      <c r="Z52751" s="69"/>
      <c r="AA52751" s="69"/>
    </row>
    <row r="52752" spans="24:27" x14ac:dyDescent="0.25">
      <c r="X52752" s="69"/>
      <c r="Y52752" s="69"/>
      <c r="Z52752" s="69"/>
      <c r="AA52752" s="69"/>
    </row>
    <row r="52753" spans="24:27" x14ac:dyDescent="0.25">
      <c r="X52753" s="69"/>
      <c r="Y52753" s="69"/>
      <c r="Z52753" s="69"/>
      <c r="AA52753" s="69"/>
    </row>
    <row r="52754" spans="24:27" x14ac:dyDescent="0.25">
      <c r="X52754" s="69"/>
      <c r="Y52754" s="69"/>
      <c r="Z52754" s="69"/>
      <c r="AA52754" s="69"/>
    </row>
    <row r="52755" spans="24:27" x14ac:dyDescent="0.25">
      <c r="X52755" s="69"/>
      <c r="Y52755" s="69"/>
      <c r="Z52755" s="69"/>
      <c r="AA52755" s="69"/>
    </row>
    <row r="52756" spans="24:27" x14ac:dyDescent="0.25">
      <c r="X52756" s="69"/>
      <c r="Y52756" s="69"/>
      <c r="Z52756" s="69"/>
      <c r="AA52756" s="69"/>
    </row>
    <row r="52757" spans="24:27" x14ac:dyDescent="0.25">
      <c r="X52757" s="69"/>
      <c r="Y52757" s="69"/>
      <c r="Z52757" s="69"/>
      <c r="AA52757" s="69"/>
    </row>
    <row r="52758" spans="24:27" x14ac:dyDescent="0.25">
      <c r="X52758" s="69"/>
      <c r="Y52758" s="69"/>
      <c r="Z52758" s="69"/>
      <c r="AA52758" s="69"/>
    </row>
    <row r="52759" spans="24:27" x14ac:dyDescent="0.25">
      <c r="X52759" s="69"/>
      <c r="Y52759" s="69"/>
      <c r="Z52759" s="69"/>
      <c r="AA52759" s="69"/>
    </row>
    <row r="52760" spans="24:27" x14ac:dyDescent="0.25">
      <c r="X52760" s="69"/>
      <c r="Y52760" s="69"/>
      <c r="Z52760" s="69"/>
      <c r="AA52760" s="69"/>
    </row>
    <row r="52761" spans="24:27" x14ac:dyDescent="0.25">
      <c r="X52761" s="69"/>
      <c r="Y52761" s="69"/>
      <c r="Z52761" s="69"/>
      <c r="AA52761" s="69"/>
    </row>
    <row r="52762" spans="24:27" x14ac:dyDescent="0.25">
      <c r="X52762" s="69"/>
      <c r="Y52762" s="69"/>
      <c r="Z52762" s="69"/>
      <c r="AA52762" s="69"/>
    </row>
    <row r="52763" spans="24:27" x14ac:dyDescent="0.25">
      <c r="X52763" s="69"/>
      <c r="Y52763" s="69"/>
      <c r="Z52763" s="69"/>
      <c r="AA52763" s="69"/>
    </row>
    <row r="52764" spans="24:27" x14ac:dyDescent="0.25">
      <c r="X52764" s="69"/>
      <c r="Y52764" s="69"/>
      <c r="Z52764" s="69"/>
      <c r="AA52764" s="69"/>
    </row>
    <row r="52765" spans="24:27" x14ac:dyDescent="0.25">
      <c r="X52765" s="69"/>
      <c r="Y52765" s="69"/>
      <c r="Z52765" s="69"/>
      <c r="AA52765" s="69"/>
    </row>
    <row r="52766" spans="24:27" x14ac:dyDescent="0.25">
      <c r="X52766" s="69"/>
      <c r="Y52766" s="69"/>
      <c r="Z52766" s="69"/>
      <c r="AA52766" s="69"/>
    </row>
    <row r="52767" spans="24:27" x14ac:dyDescent="0.25">
      <c r="X52767" s="69"/>
      <c r="Y52767" s="69"/>
      <c r="Z52767" s="69"/>
      <c r="AA52767" s="69"/>
    </row>
    <row r="52768" spans="24:27" x14ac:dyDescent="0.25">
      <c r="X52768" s="69"/>
      <c r="Y52768" s="69"/>
      <c r="Z52768" s="69"/>
      <c r="AA52768" s="69"/>
    </row>
    <row r="52769" spans="24:27" x14ac:dyDescent="0.25">
      <c r="X52769" s="69"/>
      <c r="Y52769" s="69"/>
      <c r="Z52769" s="69"/>
      <c r="AA52769" s="69"/>
    </row>
    <row r="52770" spans="24:27" x14ac:dyDescent="0.25">
      <c r="X52770" s="69"/>
      <c r="Y52770" s="69"/>
      <c r="Z52770" s="69"/>
      <c r="AA52770" s="69"/>
    </row>
    <row r="52771" spans="24:27" x14ac:dyDescent="0.25">
      <c r="X52771" s="69"/>
      <c r="Y52771" s="69"/>
      <c r="Z52771" s="69"/>
      <c r="AA52771" s="69"/>
    </row>
    <row r="52772" spans="24:27" x14ac:dyDescent="0.25">
      <c r="X52772" s="69"/>
      <c r="Y52772" s="69"/>
      <c r="Z52772" s="69"/>
      <c r="AA52772" s="69"/>
    </row>
    <row r="52773" spans="24:27" x14ac:dyDescent="0.25">
      <c r="X52773" s="69"/>
      <c r="Y52773" s="69"/>
      <c r="Z52773" s="69"/>
      <c r="AA52773" s="69"/>
    </row>
    <row r="52774" spans="24:27" x14ac:dyDescent="0.25">
      <c r="X52774" s="69"/>
      <c r="Y52774" s="69"/>
      <c r="Z52774" s="69"/>
      <c r="AA52774" s="69"/>
    </row>
    <row r="52775" spans="24:27" x14ac:dyDescent="0.25">
      <c r="X52775" s="69"/>
      <c r="Y52775" s="69"/>
      <c r="Z52775" s="69"/>
      <c r="AA52775" s="69"/>
    </row>
    <row r="52776" spans="24:27" x14ac:dyDescent="0.25">
      <c r="X52776" s="69"/>
      <c r="Y52776" s="69"/>
      <c r="Z52776" s="69"/>
      <c r="AA52776" s="69"/>
    </row>
    <row r="52777" spans="24:27" x14ac:dyDescent="0.25">
      <c r="X52777" s="69"/>
      <c r="Y52777" s="69"/>
      <c r="Z52777" s="69"/>
      <c r="AA52777" s="69"/>
    </row>
    <row r="52778" spans="24:27" x14ac:dyDescent="0.25">
      <c r="X52778" s="69"/>
      <c r="Y52778" s="69"/>
      <c r="Z52778" s="69"/>
      <c r="AA52778" s="69"/>
    </row>
    <row r="52779" spans="24:27" x14ac:dyDescent="0.25">
      <c r="X52779" s="69"/>
      <c r="Y52779" s="69"/>
      <c r="Z52779" s="69"/>
      <c r="AA52779" s="69"/>
    </row>
    <row r="52780" spans="24:27" x14ac:dyDescent="0.25">
      <c r="X52780" s="69"/>
      <c r="Y52780" s="69"/>
      <c r="Z52780" s="69"/>
      <c r="AA52780" s="69"/>
    </row>
    <row r="52781" spans="24:27" x14ac:dyDescent="0.25">
      <c r="X52781" s="69"/>
      <c r="Y52781" s="69"/>
      <c r="Z52781" s="69"/>
      <c r="AA52781" s="69"/>
    </row>
    <row r="52782" spans="24:27" x14ac:dyDescent="0.25">
      <c r="X52782" s="69"/>
      <c r="Y52782" s="69"/>
      <c r="Z52782" s="69"/>
      <c r="AA52782" s="69"/>
    </row>
    <row r="52783" spans="24:27" x14ac:dyDescent="0.25">
      <c r="X52783" s="69"/>
      <c r="Y52783" s="69"/>
      <c r="Z52783" s="69"/>
      <c r="AA52783" s="69"/>
    </row>
    <row r="52784" spans="24:27" x14ac:dyDescent="0.25">
      <c r="X52784" s="69"/>
      <c r="Y52784" s="69"/>
      <c r="Z52784" s="69"/>
      <c r="AA52784" s="69"/>
    </row>
    <row r="52785" spans="24:27" x14ac:dyDescent="0.25">
      <c r="X52785" s="69"/>
      <c r="Y52785" s="69"/>
      <c r="Z52785" s="69"/>
      <c r="AA52785" s="69"/>
    </row>
    <row r="52786" spans="24:27" x14ac:dyDescent="0.25">
      <c r="X52786" s="69"/>
      <c r="Y52786" s="69"/>
      <c r="Z52786" s="69"/>
      <c r="AA52786" s="69"/>
    </row>
    <row r="52787" spans="24:27" x14ac:dyDescent="0.25">
      <c r="X52787" s="69"/>
      <c r="Y52787" s="69"/>
      <c r="Z52787" s="69"/>
      <c r="AA52787" s="69"/>
    </row>
    <row r="52788" spans="24:27" x14ac:dyDescent="0.25">
      <c r="X52788" s="69"/>
      <c r="Y52788" s="69"/>
      <c r="Z52788" s="69"/>
      <c r="AA52788" s="69"/>
    </row>
    <row r="52789" spans="24:27" x14ac:dyDescent="0.25">
      <c r="X52789" s="69"/>
      <c r="Y52789" s="69"/>
      <c r="Z52789" s="69"/>
      <c r="AA52789" s="69"/>
    </row>
    <row r="52790" spans="24:27" x14ac:dyDescent="0.25">
      <c r="X52790" s="69"/>
      <c r="Y52790" s="69"/>
      <c r="Z52790" s="69"/>
      <c r="AA52790" s="69"/>
    </row>
    <row r="52791" spans="24:27" x14ac:dyDescent="0.25">
      <c r="X52791" s="69"/>
      <c r="Y52791" s="69"/>
      <c r="Z52791" s="69"/>
      <c r="AA52791" s="69"/>
    </row>
    <row r="52792" spans="24:27" x14ac:dyDescent="0.25">
      <c r="X52792" s="69"/>
      <c r="Y52792" s="69"/>
      <c r="Z52792" s="69"/>
      <c r="AA52792" s="69"/>
    </row>
    <row r="52793" spans="24:27" x14ac:dyDescent="0.25">
      <c r="X52793" s="69"/>
      <c r="Y52793" s="69"/>
      <c r="Z52793" s="69"/>
      <c r="AA52793" s="69"/>
    </row>
    <row r="52794" spans="24:27" x14ac:dyDescent="0.25">
      <c r="X52794" s="69"/>
      <c r="Y52794" s="69"/>
      <c r="Z52794" s="69"/>
      <c r="AA52794" s="69"/>
    </row>
    <row r="52795" spans="24:27" x14ac:dyDescent="0.25">
      <c r="X52795" s="69"/>
      <c r="Y52795" s="69"/>
      <c r="Z52795" s="69"/>
      <c r="AA52795" s="69"/>
    </row>
    <row r="52796" spans="24:27" x14ac:dyDescent="0.25">
      <c r="X52796" s="69"/>
      <c r="Y52796" s="69"/>
      <c r="Z52796" s="69"/>
      <c r="AA52796" s="69"/>
    </row>
    <row r="52797" spans="24:27" x14ac:dyDescent="0.25">
      <c r="X52797" s="69"/>
      <c r="Y52797" s="69"/>
      <c r="Z52797" s="69"/>
      <c r="AA52797" s="69"/>
    </row>
    <row r="52798" spans="24:27" x14ac:dyDescent="0.25">
      <c r="X52798" s="69"/>
      <c r="Y52798" s="69"/>
      <c r="Z52798" s="69"/>
      <c r="AA52798" s="69"/>
    </row>
    <row r="52799" spans="24:27" x14ac:dyDescent="0.25">
      <c r="X52799" s="69"/>
      <c r="Y52799" s="69"/>
      <c r="Z52799" s="69"/>
      <c r="AA52799" s="69"/>
    </row>
    <row r="52800" spans="24:27" x14ac:dyDescent="0.25">
      <c r="X52800" s="69"/>
      <c r="Y52800" s="69"/>
      <c r="Z52800" s="69"/>
      <c r="AA52800" s="69"/>
    </row>
    <row r="52801" spans="24:27" x14ac:dyDescent="0.25">
      <c r="X52801" s="69"/>
      <c r="Y52801" s="69"/>
      <c r="Z52801" s="69"/>
      <c r="AA52801" s="69"/>
    </row>
    <row r="52802" spans="24:27" x14ac:dyDescent="0.25">
      <c r="X52802" s="69"/>
      <c r="Y52802" s="69"/>
      <c r="Z52802" s="69"/>
      <c r="AA52802" s="69"/>
    </row>
    <row r="52803" spans="24:27" x14ac:dyDescent="0.25">
      <c r="X52803" s="69"/>
      <c r="Y52803" s="69"/>
      <c r="Z52803" s="69"/>
      <c r="AA52803" s="69"/>
    </row>
    <row r="52804" spans="24:27" x14ac:dyDescent="0.25">
      <c r="X52804" s="69"/>
      <c r="Y52804" s="69"/>
      <c r="Z52804" s="69"/>
      <c r="AA52804" s="69"/>
    </row>
    <row r="52805" spans="24:27" x14ac:dyDescent="0.25">
      <c r="X52805" s="69"/>
      <c r="Y52805" s="69"/>
      <c r="Z52805" s="69"/>
      <c r="AA52805" s="69"/>
    </row>
    <row r="52806" spans="24:27" x14ac:dyDescent="0.25">
      <c r="X52806" s="69"/>
      <c r="Y52806" s="69"/>
      <c r="Z52806" s="69"/>
      <c r="AA52806" s="69"/>
    </row>
    <row r="52807" spans="24:27" x14ac:dyDescent="0.25">
      <c r="X52807" s="69"/>
      <c r="Y52807" s="69"/>
      <c r="Z52807" s="69"/>
      <c r="AA52807" s="69"/>
    </row>
    <row r="52808" spans="24:27" x14ac:dyDescent="0.25">
      <c r="X52808" s="69"/>
      <c r="Y52808" s="69"/>
      <c r="Z52808" s="69"/>
      <c r="AA52808" s="69"/>
    </row>
    <row r="52809" spans="24:27" x14ac:dyDescent="0.25">
      <c r="X52809" s="69"/>
      <c r="Y52809" s="69"/>
      <c r="Z52809" s="69"/>
      <c r="AA52809" s="69"/>
    </row>
    <row r="52810" spans="24:27" x14ac:dyDescent="0.25">
      <c r="X52810" s="69"/>
      <c r="Y52810" s="69"/>
      <c r="Z52810" s="69"/>
      <c r="AA52810" s="69"/>
    </row>
    <row r="52811" spans="24:27" x14ac:dyDescent="0.25">
      <c r="X52811" s="69"/>
      <c r="Y52811" s="69"/>
      <c r="Z52811" s="69"/>
      <c r="AA52811" s="69"/>
    </row>
    <row r="52812" spans="24:27" x14ac:dyDescent="0.25">
      <c r="X52812" s="69"/>
      <c r="Y52812" s="69"/>
      <c r="Z52812" s="69"/>
      <c r="AA52812" s="69"/>
    </row>
    <row r="52813" spans="24:27" x14ac:dyDescent="0.25">
      <c r="X52813" s="69"/>
      <c r="Y52813" s="69"/>
      <c r="Z52813" s="69"/>
      <c r="AA52813" s="69"/>
    </row>
    <row r="52814" spans="24:27" x14ac:dyDescent="0.25">
      <c r="X52814" s="69"/>
      <c r="Y52814" s="69"/>
      <c r="Z52814" s="69"/>
      <c r="AA52814" s="69"/>
    </row>
    <row r="52815" spans="24:27" x14ac:dyDescent="0.25">
      <c r="X52815" s="69"/>
      <c r="Y52815" s="69"/>
      <c r="Z52815" s="69"/>
      <c r="AA52815" s="69"/>
    </row>
    <row r="52816" spans="24:27" x14ac:dyDescent="0.25">
      <c r="X52816" s="69"/>
      <c r="Y52816" s="69"/>
      <c r="Z52816" s="69"/>
      <c r="AA52816" s="69"/>
    </row>
    <row r="52817" spans="24:27" x14ac:dyDescent="0.25">
      <c r="X52817" s="69"/>
      <c r="Y52817" s="69"/>
      <c r="Z52817" s="69"/>
      <c r="AA52817" s="69"/>
    </row>
    <row r="52818" spans="24:27" x14ac:dyDescent="0.25">
      <c r="X52818" s="69"/>
      <c r="Y52818" s="69"/>
      <c r="Z52818" s="69"/>
      <c r="AA52818" s="69"/>
    </row>
    <row r="52819" spans="24:27" x14ac:dyDescent="0.25">
      <c r="X52819" s="69"/>
      <c r="Y52819" s="69"/>
      <c r="Z52819" s="69"/>
      <c r="AA52819" s="69"/>
    </row>
    <row r="52820" spans="24:27" x14ac:dyDescent="0.25">
      <c r="X52820" s="69"/>
      <c r="Y52820" s="69"/>
      <c r="Z52820" s="69"/>
      <c r="AA52820" s="69"/>
    </row>
    <row r="52821" spans="24:27" x14ac:dyDescent="0.25">
      <c r="X52821" s="69"/>
      <c r="Y52821" s="69"/>
      <c r="Z52821" s="69"/>
      <c r="AA52821" s="69"/>
    </row>
    <row r="52822" spans="24:27" x14ac:dyDescent="0.25">
      <c r="X52822" s="69"/>
      <c r="Y52822" s="69"/>
      <c r="Z52822" s="69"/>
      <c r="AA52822" s="69"/>
    </row>
    <row r="52823" spans="24:27" x14ac:dyDescent="0.25">
      <c r="X52823" s="69"/>
      <c r="Y52823" s="69"/>
      <c r="Z52823" s="69"/>
      <c r="AA52823" s="69"/>
    </row>
    <row r="52824" spans="24:27" x14ac:dyDescent="0.25">
      <c r="X52824" s="69"/>
      <c r="Y52824" s="69"/>
      <c r="Z52824" s="69"/>
      <c r="AA52824" s="69"/>
    </row>
    <row r="52825" spans="24:27" x14ac:dyDescent="0.25">
      <c r="X52825" s="69"/>
      <c r="Y52825" s="69"/>
      <c r="Z52825" s="69"/>
      <c r="AA52825" s="69"/>
    </row>
    <row r="52826" spans="24:27" x14ac:dyDescent="0.25">
      <c r="X52826" s="69"/>
      <c r="Y52826" s="69"/>
      <c r="Z52826" s="69"/>
      <c r="AA52826" s="69"/>
    </row>
    <row r="52827" spans="24:27" x14ac:dyDescent="0.25">
      <c r="X52827" s="69"/>
      <c r="Y52827" s="69"/>
      <c r="Z52827" s="69"/>
      <c r="AA52827" s="69"/>
    </row>
    <row r="52828" spans="24:27" x14ac:dyDescent="0.25">
      <c r="X52828" s="69"/>
      <c r="Y52828" s="69"/>
      <c r="Z52828" s="69"/>
      <c r="AA52828" s="69"/>
    </row>
    <row r="52829" spans="24:27" x14ac:dyDescent="0.25">
      <c r="X52829" s="69"/>
      <c r="Y52829" s="69"/>
      <c r="Z52829" s="69"/>
      <c r="AA52829" s="69"/>
    </row>
    <row r="52830" spans="24:27" x14ac:dyDescent="0.25">
      <c r="X52830" s="69"/>
      <c r="Y52830" s="69"/>
      <c r="Z52830" s="69"/>
      <c r="AA52830" s="69"/>
    </row>
    <row r="52831" spans="24:27" x14ac:dyDescent="0.25">
      <c r="X52831" s="69"/>
      <c r="Y52831" s="69"/>
      <c r="Z52831" s="69"/>
      <c r="AA52831" s="69"/>
    </row>
    <row r="52832" spans="24:27" x14ac:dyDescent="0.25">
      <c r="X52832" s="69"/>
      <c r="Y52832" s="69"/>
      <c r="Z52832" s="69"/>
      <c r="AA52832" s="69"/>
    </row>
    <row r="52833" spans="24:27" x14ac:dyDescent="0.25">
      <c r="X52833" s="69"/>
      <c r="Y52833" s="69"/>
      <c r="Z52833" s="69"/>
      <c r="AA52833" s="69"/>
    </row>
    <row r="52834" spans="24:27" x14ac:dyDescent="0.25">
      <c r="X52834" s="69"/>
      <c r="Y52834" s="69"/>
      <c r="Z52834" s="69"/>
      <c r="AA52834" s="69"/>
    </row>
    <row r="52835" spans="24:27" x14ac:dyDescent="0.25">
      <c r="X52835" s="69"/>
      <c r="Y52835" s="69"/>
      <c r="Z52835" s="69"/>
      <c r="AA52835" s="69"/>
    </row>
    <row r="52836" spans="24:27" x14ac:dyDescent="0.25">
      <c r="X52836" s="69"/>
      <c r="Y52836" s="69"/>
      <c r="Z52836" s="69"/>
      <c r="AA52836" s="69"/>
    </row>
    <row r="52837" spans="24:27" x14ac:dyDescent="0.25">
      <c r="X52837" s="69"/>
      <c r="Y52837" s="69"/>
      <c r="Z52837" s="69"/>
      <c r="AA52837" s="69"/>
    </row>
    <row r="52838" spans="24:27" x14ac:dyDescent="0.25">
      <c r="X52838" s="69"/>
      <c r="Y52838" s="69"/>
      <c r="Z52838" s="69"/>
      <c r="AA52838" s="69"/>
    </row>
    <row r="52839" spans="24:27" x14ac:dyDescent="0.25">
      <c r="X52839" s="69"/>
      <c r="Y52839" s="69"/>
      <c r="Z52839" s="69"/>
      <c r="AA52839" s="69"/>
    </row>
    <row r="52840" spans="24:27" x14ac:dyDescent="0.25">
      <c r="X52840" s="69"/>
      <c r="Y52840" s="69"/>
      <c r="Z52840" s="69"/>
      <c r="AA52840" s="69"/>
    </row>
    <row r="52841" spans="24:27" x14ac:dyDescent="0.25">
      <c r="X52841" s="69"/>
      <c r="Y52841" s="69"/>
      <c r="Z52841" s="69"/>
      <c r="AA52841" s="69"/>
    </row>
    <row r="52842" spans="24:27" x14ac:dyDescent="0.25">
      <c r="X52842" s="69"/>
      <c r="Y52842" s="69"/>
      <c r="Z52842" s="69"/>
      <c r="AA52842" s="69"/>
    </row>
    <row r="52843" spans="24:27" x14ac:dyDescent="0.25">
      <c r="X52843" s="69"/>
      <c r="Y52843" s="69"/>
      <c r="Z52843" s="69"/>
      <c r="AA52843" s="69"/>
    </row>
    <row r="52844" spans="24:27" x14ac:dyDescent="0.25">
      <c r="X52844" s="69"/>
      <c r="Y52844" s="69"/>
      <c r="Z52844" s="69"/>
      <c r="AA52844" s="69"/>
    </row>
    <row r="52845" spans="24:27" x14ac:dyDescent="0.25">
      <c r="X52845" s="69"/>
      <c r="Y52845" s="69"/>
      <c r="Z52845" s="69"/>
      <c r="AA52845" s="69"/>
    </row>
    <row r="52846" spans="24:27" x14ac:dyDescent="0.25">
      <c r="X52846" s="69"/>
      <c r="Y52846" s="69"/>
      <c r="Z52846" s="69"/>
      <c r="AA52846" s="69"/>
    </row>
    <row r="52847" spans="24:27" x14ac:dyDescent="0.25">
      <c r="X52847" s="69"/>
      <c r="Y52847" s="69"/>
      <c r="Z52847" s="69"/>
      <c r="AA52847" s="69"/>
    </row>
    <row r="52848" spans="24:27" x14ac:dyDescent="0.25">
      <c r="X52848" s="69"/>
      <c r="Y52848" s="69"/>
      <c r="Z52848" s="69"/>
      <c r="AA52848" s="69"/>
    </row>
    <row r="52849" spans="24:27" x14ac:dyDescent="0.25">
      <c r="X52849" s="69"/>
      <c r="Y52849" s="69"/>
      <c r="Z52849" s="69"/>
      <c r="AA52849" s="69"/>
    </row>
    <row r="52850" spans="24:27" x14ac:dyDescent="0.25">
      <c r="X52850" s="69"/>
      <c r="Y52850" s="69"/>
      <c r="Z52850" s="69"/>
      <c r="AA52850" s="69"/>
    </row>
    <row r="52851" spans="24:27" x14ac:dyDescent="0.25">
      <c r="X52851" s="69"/>
      <c r="Y52851" s="69"/>
      <c r="Z52851" s="69"/>
      <c r="AA52851" s="69"/>
    </row>
    <row r="52852" spans="24:27" x14ac:dyDescent="0.25">
      <c r="X52852" s="69"/>
      <c r="Y52852" s="69"/>
      <c r="Z52852" s="69"/>
      <c r="AA52852" s="69"/>
    </row>
    <row r="52853" spans="24:27" x14ac:dyDescent="0.25">
      <c r="X52853" s="69"/>
      <c r="Y52853" s="69"/>
      <c r="Z52853" s="69"/>
      <c r="AA52853" s="69"/>
    </row>
    <row r="52854" spans="24:27" x14ac:dyDescent="0.25">
      <c r="X52854" s="69"/>
      <c r="Y52854" s="69"/>
      <c r="Z52854" s="69"/>
      <c r="AA52854" s="69"/>
    </row>
    <row r="52855" spans="24:27" x14ac:dyDescent="0.25">
      <c r="X52855" s="69"/>
      <c r="Y52855" s="69"/>
      <c r="Z52855" s="69"/>
      <c r="AA52855" s="69"/>
    </row>
    <row r="52856" spans="24:27" x14ac:dyDescent="0.25">
      <c r="X52856" s="69"/>
      <c r="Y52856" s="69"/>
      <c r="Z52856" s="69"/>
      <c r="AA52856" s="69"/>
    </row>
    <row r="52857" spans="24:27" x14ac:dyDescent="0.25">
      <c r="X52857" s="69"/>
      <c r="Y52857" s="69"/>
      <c r="Z52857" s="69"/>
      <c r="AA52857" s="69"/>
    </row>
    <row r="52858" spans="24:27" x14ac:dyDescent="0.25">
      <c r="X52858" s="69"/>
      <c r="Y52858" s="69"/>
      <c r="Z52858" s="69"/>
      <c r="AA52858" s="69"/>
    </row>
    <row r="52859" spans="24:27" x14ac:dyDescent="0.25">
      <c r="X52859" s="69"/>
      <c r="Y52859" s="69"/>
      <c r="Z52859" s="69"/>
      <c r="AA52859" s="69"/>
    </row>
    <row r="52860" spans="24:27" x14ac:dyDescent="0.25">
      <c r="X52860" s="69"/>
      <c r="Y52860" s="69"/>
      <c r="Z52860" s="69"/>
      <c r="AA52860" s="69"/>
    </row>
    <row r="52861" spans="24:27" x14ac:dyDescent="0.25">
      <c r="X52861" s="69"/>
      <c r="Y52861" s="69"/>
      <c r="Z52861" s="69"/>
      <c r="AA52861" s="69"/>
    </row>
    <row r="52862" spans="24:27" x14ac:dyDescent="0.25">
      <c r="X52862" s="69"/>
      <c r="Y52862" s="69"/>
      <c r="Z52862" s="69"/>
      <c r="AA52862" s="69"/>
    </row>
    <row r="52863" spans="24:27" x14ac:dyDescent="0.25">
      <c r="X52863" s="69"/>
      <c r="Y52863" s="69"/>
      <c r="Z52863" s="69"/>
      <c r="AA52863" s="69"/>
    </row>
    <row r="52864" spans="24:27" x14ac:dyDescent="0.25">
      <c r="X52864" s="69"/>
      <c r="Y52864" s="69"/>
      <c r="Z52864" s="69"/>
      <c r="AA52864" s="69"/>
    </row>
    <row r="52865" spans="24:27" x14ac:dyDescent="0.25">
      <c r="X52865" s="69"/>
      <c r="Y52865" s="69"/>
      <c r="Z52865" s="69"/>
      <c r="AA52865" s="69"/>
    </row>
    <row r="52866" spans="24:27" x14ac:dyDescent="0.25">
      <c r="X52866" s="69"/>
      <c r="Y52866" s="69"/>
      <c r="Z52866" s="69"/>
      <c r="AA52866" s="69"/>
    </row>
    <row r="52867" spans="24:27" x14ac:dyDescent="0.25">
      <c r="X52867" s="69"/>
      <c r="Y52867" s="69"/>
      <c r="Z52867" s="69"/>
      <c r="AA52867" s="69"/>
    </row>
    <row r="52868" spans="24:27" x14ac:dyDescent="0.25">
      <c r="X52868" s="69"/>
      <c r="Y52868" s="69"/>
      <c r="Z52868" s="69"/>
      <c r="AA52868" s="69"/>
    </row>
    <row r="52869" spans="24:27" x14ac:dyDescent="0.25">
      <c r="X52869" s="69"/>
      <c r="Y52869" s="69"/>
      <c r="Z52869" s="69"/>
      <c r="AA52869" s="69"/>
    </row>
    <row r="52870" spans="24:27" x14ac:dyDescent="0.25">
      <c r="X52870" s="69"/>
      <c r="Y52870" s="69"/>
      <c r="Z52870" s="69"/>
      <c r="AA52870" s="69"/>
    </row>
    <row r="52871" spans="24:27" x14ac:dyDescent="0.25">
      <c r="X52871" s="69"/>
      <c r="Y52871" s="69"/>
      <c r="Z52871" s="69"/>
      <c r="AA52871" s="69"/>
    </row>
    <row r="52872" spans="24:27" x14ac:dyDescent="0.25">
      <c r="X52872" s="69"/>
      <c r="Y52872" s="69"/>
      <c r="Z52872" s="69"/>
      <c r="AA52872" s="69"/>
    </row>
    <row r="52873" spans="24:27" x14ac:dyDescent="0.25">
      <c r="X52873" s="69"/>
      <c r="Y52873" s="69"/>
      <c r="Z52873" s="69"/>
      <c r="AA52873" s="69"/>
    </row>
    <row r="52874" spans="24:27" x14ac:dyDescent="0.25">
      <c r="X52874" s="69"/>
      <c r="Y52874" s="69"/>
      <c r="Z52874" s="69"/>
      <c r="AA52874" s="69"/>
    </row>
    <row r="52875" spans="24:27" x14ac:dyDescent="0.25">
      <c r="X52875" s="69"/>
      <c r="Y52875" s="69"/>
      <c r="Z52875" s="69"/>
      <c r="AA52875" s="69"/>
    </row>
    <row r="52876" spans="24:27" x14ac:dyDescent="0.25">
      <c r="X52876" s="69"/>
      <c r="Y52876" s="69"/>
      <c r="Z52876" s="69"/>
      <c r="AA52876" s="69"/>
    </row>
    <row r="52877" spans="24:27" x14ac:dyDescent="0.25">
      <c r="X52877" s="69"/>
      <c r="Y52877" s="69"/>
      <c r="Z52877" s="69"/>
      <c r="AA52877" s="69"/>
    </row>
    <row r="52878" spans="24:27" x14ac:dyDescent="0.25">
      <c r="X52878" s="69"/>
      <c r="Y52878" s="69"/>
      <c r="Z52878" s="69"/>
      <c r="AA52878" s="69"/>
    </row>
    <row r="52879" spans="24:27" x14ac:dyDescent="0.25">
      <c r="X52879" s="69"/>
      <c r="Y52879" s="69"/>
      <c r="Z52879" s="69"/>
      <c r="AA52879" s="69"/>
    </row>
    <row r="52880" spans="24:27" x14ac:dyDescent="0.25">
      <c r="X52880" s="69"/>
      <c r="Y52880" s="69"/>
      <c r="Z52880" s="69"/>
      <c r="AA52880" s="69"/>
    </row>
    <row r="52881" spans="24:27" x14ac:dyDescent="0.25">
      <c r="X52881" s="69"/>
      <c r="Y52881" s="69"/>
      <c r="Z52881" s="69"/>
      <c r="AA52881" s="69"/>
    </row>
    <row r="52882" spans="24:27" x14ac:dyDescent="0.25">
      <c r="X52882" s="69"/>
      <c r="Y52882" s="69"/>
      <c r="Z52882" s="69"/>
      <c r="AA52882" s="69"/>
    </row>
    <row r="52883" spans="24:27" x14ac:dyDescent="0.25">
      <c r="X52883" s="69"/>
      <c r="Y52883" s="69"/>
      <c r="Z52883" s="69"/>
      <c r="AA52883" s="69"/>
    </row>
    <row r="52884" spans="24:27" x14ac:dyDescent="0.25">
      <c r="X52884" s="69"/>
      <c r="Y52884" s="69"/>
      <c r="Z52884" s="69"/>
      <c r="AA52884" s="69"/>
    </row>
    <row r="52885" spans="24:27" x14ac:dyDescent="0.25">
      <c r="X52885" s="69"/>
      <c r="Y52885" s="69"/>
      <c r="Z52885" s="69"/>
      <c r="AA52885" s="69"/>
    </row>
    <row r="52886" spans="24:27" x14ac:dyDescent="0.25">
      <c r="X52886" s="69"/>
      <c r="Y52886" s="69"/>
      <c r="Z52886" s="69"/>
      <c r="AA52886" s="69"/>
    </row>
    <row r="52887" spans="24:27" x14ac:dyDescent="0.25">
      <c r="X52887" s="69"/>
      <c r="Y52887" s="69"/>
      <c r="Z52887" s="69"/>
      <c r="AA52887" s="69"/>
    </row>
    <row r="52888" spans="24:27" x14ac:dyDescent="0.25">
      <c r="X52888" s="69"/>
      <c r="Y52888" s="69"/>
      <c r="Z52888" s="69"/>
      <c r="AA52888" s="69"/>
    </row>
    <row r="52889" spans="24:27" x14ac:dyDescent="0.25">
      <c r="X52889" s="69"/>
      <c r="Y52889" s="69"/>
      <c r="Z52889" s="69"/>
      <c r="AA52889" s="69"/>
    </row>
    <row r="52890" spans="24:27" x14ac:dyDescent="0.25">
      <c r="X52890" s="69"/>
      <c r="Y52890" s="69"/>
      <c r="Z52890" s="69"/>
      <c r="AA52890" s="69"/>
    </row>
    <row r="52891" spans="24:27" x14ac:dyDescent="0.25">
      <c r="X52891" s="69"/>
      <c r="Y52891" s="69"/>
      <c r="Z52891" s="69"/>
      <c r="AA52891" s="69"/>
    </row>
    <row r="52892" spans="24:27" x14ac:dyDescent="0.25">
      <c r="X52892" s="69"/>
      <c r="Y52892" s="69"/>
      <c r="Z52892" s="69"/>
      <c r="AA52892" s="69"/>
    </row>
    <row r="52893" spans="24:27" x14ac:dyDescent="0.25">
      <c r="X52893" s="69"/>
      <c r="Y52893" s="69"/>
      <c r="Z52893" s="69"/>
      <c r="AA52893" s="69"/>
    </row>
    <row r="52894" spans="24:27" x14ac:dyDescent="0.25">
      <c r="X52894" s="69"/>
      <c r="Y52894" s="69"/>
      <c r="Z52894" s="69"/>
      <c r="AA52894" s="69"/>
    </row>
    <row r="52895" spans="24:27" x14ac:dyDescent="0.25">
      <c r="X52895" s="69"/>
      <c r="Y52895" s="69"/>
      <c r="Z52895" s="69"/>
      <c r="AA52895" s="69"/>
    </row>
    <row r="52896" spans="24:27" x14ac:dyDescent="0.25">
      <c r="X52896" s="69"/>
      <c r="Y52896" s="69"/>
      <c r="Z52896" s="69"/>
      <c r="AA52896" s="69"/>
    </row>
    <row r="52897" spans="24:27" x14ac:dyDescent="0.25">
      <c r="X52897" s="69"/>
      <c r="Y52897" s="69"/>
      <c r="Z52897" s="69"/>
      <c r="AA52897" s="69"/>
    </row>
    <row r="52898" spans="24:27" x14ac:dyDescent="0.25">
      <c r="X52898" s="69"/>
      <c r="Y52898" s="69"/>
      <c r="Z52898" s="69"/>
      <c r="AA52898" s="69"/>
    </row>
    <row r="52899" spans="24:27" x14ac:dyDescent="0.25">
      <c r="X52899" s="69"/>
      <c r="Y52899" s="69"/>
      <c r="Z52899" s="69"/>
      <c r="AA52899" s="69"/>
    </row>
    <row r="52900" spans="24:27" x14ac:dyDescent="0.25">
      <c r="X52900" s="69"/>
      <c r="Y52900" s="69"/>
      <c r="Z52900" s="69"/>
      <c r="AA52900" s="69"/>
    </row>
    <row r="52901" spans="24:27" x14ac:dyDescent="0.25">
      <c r="X52901" s="69"/>
      <c r="Y52901" s="69"/>
      <c r="Z52901" s="69"/>
      <c r="AA52901" s="69"/>
    </row>
    <row r="52902" spans="24:27" x14ac:dyDescent="0.25">
      <c r="X52902" s="69"/>
      <c r="Y52902" s="69"/>
      <c r="Z52902" s="69"/>
      <c r="AA52902" s="69"/>
    </row>
    <row r="52903" spans="24:27" x14ac:dyDescent="0.25">
      <c r="X52903" s="69"/>
      <c r="Y52903" s="69"/>
      <c r="Z52903" s="69"/>
      <c r="AA52903" s="69"/>
    </row>
    <row r="52904" spans="24:27" x14ac:dyDescent="0.25">
      <c r="X52904" s="69"/>
      <c r="Y52904" s="69"/>
      <c r="Z52904" s="69"/>
      <c r="AA52904" s="69"/>
    </row>
    <row r="52905" spans="24:27" x14ac:dyDescent="0.25">
      <c r="X52905" s="69"/>
      <c r="Y52905" s="69"/>
      <c r="Z52905" s="69"/>
      <c r="AA52905" s="69"/>
    </row>
    <row r="52906" spans="24:27" x14ac:dyDescent="0.25">
      <c r="X52906" s="69"/>
      <c r="Y52906" s="69"/>
      <c r="Z52906" s="69"/>
      <c r="AA52906" s="69"/>
    </row>
    <row r="52907" spans="24:27" x14ac:dyDescent="0.25">
      <c r="X52907" s="69"/>
      <c r="Y52907" s="69"/>
      <c r="Z52907" s="69"/>
      <c r="AA52907" s="69"/>
    </row>
    <row r="52908" spans="24:27" x14ac:dyDescent="0.25">
      <c r="X52908" s="69"/>
      <c r="Y52908" s="69"/>
      <c r="Z52908" s="69"/>
      <c r="AA52908" s="69"/>
    </row>
    <row r="52909" spans="24:27" x14ac:dyDescent="0.25">
      <c r="X52909" s="69"/>
      <c r="Y52909" s="69"/>
      <c r="Z52909" s="69"/>
      <c r="AA52909" s="69"/>
    </row>
    <row r="52910" spans="24:27" x14ac:dyDescent="0.25">
      <c r="X52910" s="69"/>
      <c r="Y52910" s="69"/>
      <c r="Z52910" s="69"/>
      <c r="AA52910" s="69"/>
    </row>
    <row r="52911" spans="24:27" x14ac:dyDescent="0.25">
      <c r="X52911" s="69"/>
      <c r="Y52911" s="69"/>
      <c r="Z52911" s="69"/>
      <c r="AA52911" s="69"/>
    </row>
    <row r="52912" spans="24:27" x14ac:dyDescent="0.25">
      <c r="X52912" s="69"/>
      <c r="Y52912" s="69"/>
      <c r="Z52912" s="69"/>
      <c r="AA52912" s="69"/>
    </row>
    <row r="52913" spans="24:27" x14ac:dyDescent="0.25">
      <c r="X52913" s="69"/>
      <c r="Y52913" s="69"/>
      <c r="Z52913" s="69"/>
      <c r="AA52913" s="69"/>
    </row>
    <row r="52914" spans="24:27" x14ac:dyDescent="0.25">
      <c r="X52914" s="69"/>
      <c r="Y52914" s="69"/>
      <c r="Z52914" s="69"/>
      <c r="AA52914" s="69"/>
    </row>
    <row r="52915" spans="24:27" x14ac:dyDescent="0.25">
      <c r="X52915" s="69"/>
      <c r="Y52915" s="69"/>
      <c r="Z52915" s="69"/>
      <c r="AA52915" s="69"/>
    </row>
    <row r="52916" spans="24:27" x14ac:dyDescent="0.25">
      <c r="X52916" s="69"/>
      <c r="Y52916" s="69"/>
      <c r="Z52916" s="69"/>
      <c r="AA52916" s="69"/>
    </row>
    <row r="52917" spans="24:27" x14ac:dyDescent="0.25">
      <c r="X52917" s="69"/>
      <c r="Y52917" s="69"/>
      <c r="Z52917" s="69"/>
      <c r="AA52917" s="69"/>
    </row>
    <row r="52918" spans="24:27" x14ac:dyDescent="0.25">
      <c r="X52918" s="69"/>
      <c r="Y52918" s="69"/>
      <c r="Z52918" s="69"/>
      <c r="AA52918" s="69"/>
    </row>
    <row r="52919" spans="24:27" x14ac:dyDescent="0.25">
      <c r="X52919" s="69"/>
      <c r="Y52919" s="69"/>
      <c r="Z52919" s="69"/>
      <c r="AA52919" s="69"/>
    </row>
    <row r="52920" spans="24:27" x14ac:dyDescent="0.25">
      <c r="X52920" s="69"/>
      <c r="Y52920" s="69"/>
      <c r="Z52920" s="69"/>
      <c r="AA52920" s="69"/>
    </row>
    <row r="52921" spans="24:27" x14ac:dyDescent="0.25">
      <c r="X52921" s="69"/>
      <c r="Y52921" s="69"/>
      <c r="Z52921" s="69"/>
      <c r="AA52921" s="69"/>
    </row>
    <row r="52922" spans="24:27" x14ac:dyDescent="0.25">
      <c r="X52922" s="69"/>
      <c r="Y52922" s="69"/>
      <c r="Z52922" s="69"/>
      <c r="AA52922" s="69"/>
    </row>
    <row r="52923" spans="24:27" x14ac:dyDescent="0.25">
      <c r="X52923" s="69"/>
      <c r="Y52923" s="69"/>
      <c r="Z52923" s="69"/>
      <c r="AA52923" s="69"/>
    </row>
    <row r="52924" spans="24:27" x14ac:dyDescent="0.25">
      <c r="X52924" s="69"/>
      <c r="Y52924" s="69"/>
      <c r="Z52924" s="69"/>
      <c r="AA52924" s="69"/>
    </row>
    <row r="52925" spans="24:27" x14ac:dyDescent="0.25">
      <c r="X52925" s="69"/>
      <c r="Y52925" s="69"/>
      <c r="Z52925" s="69"/>
      <c r="AA52925" s="69"/>
    </row>
    <row r="52926" spans="24:27" x14ac:dyDescent="0.25">
      <c r="X52926" s="69"/>
      <c r="Y52926" s="69"/>
      <c r="Z52926" s="69"/>
      <c r="AA52926" s="69"/>
    </row>
    <row r="52927" spans="24:27" x14ac:dyDescent="0.25">
      <c r="X52927" s="69"/>
      <c r="Y52927" s="69"/>
      <c r="Z52927" s="69"/>
      <c r="AA52927" s="69"/>
    </row>
    <row r="52928" spans="24:27" x14ac:dyDescent="0.25">
      <c r="X52928" s="69"/>
      <c r="Y52928" s="69"/>
      <c r="Z52928" s="69"/>
      <c r="AA52928" s="69"/>
    </row>
    <row r="52929" spans="24:27" x14ac:dyDescent="0.25">
      <c r="X52929" s="69"/>
      <c r="Y52929" s="69"/>
      <c r="Z52929" s="69"/>
      <c r="AA52929" s="69"/>
    </row>
    <row r="52930" spans="24:27" x14ac:dyDescent="0.25">
      <c r="X52930" s="69"/>
      <c r="Y52930" s="69"/>
      <c r="Z52930" s="69"/>
      <c r="AA52930" s="69"/>
    </row>
    <row r="52931" spans="24:27" x14ac:dyDescent="0.25">
      <c r="X52931" s="69"/>
      <c r="Y52931" s="69"/>
      <c r="Z52931" s="69"/>
      <c r="AA52931" s="69"/>
    </row>
    <row r="52932" spans="24:27" x14ac:dyDescent="0.25">
      <c r="X52932" s="69"/>
      <c r="Y52932" s="69"/>
      <c r="Z52932" s="69"/>
      <c r="AA52932" s="69"/>
    </row>
    <row r="52933" spans="24:27" x14ac:dyDescent="0.25">
      <c r="X52933" s="69"/>
      <c r="Y52933" s="69"/>
      <c r="Z52933" s="69"/>
      <c r="AA52933" s="69"/>
    </row>
    <row r="52934" spans="24:27" x14ac:dyDescent="0.25">
      <c r="X52934" s="69"/>
      <c r="Y52934" s="69"/>
      <c r="Z52934" s="69"/>
      <c r="AA52934" s="69"/>
    </row>
    <row r="52935" spans="24:27" x14ac:dyDescent="0.25">
      <c r="X52935" s="69"/>
      <c r="Y52935" s="69"/>
      <c r="Z52935" s="69"/>
      <c r="AA52935" s="69"/>
    </row>
    <row r="52936" spans="24:27" x14ac:dyDescent="0.25">
      <c r="X52936" s="69"/>
      <c r="Y52936" s="69"/>
      <c r="Z52936" s="69"/>
      <c r="AA52936" s="69"/>
    </row>
    <row r="52937" spans="24:27" x14ac:dyDescent="0.25">
      <c r="X52937" s="69"/>
      <c r="Y52937" s="69"/>
      <c r="Z52937" s="69"/>
      <c r="AA52937" s="69"/>
    </row>
    <row r="52938" spans="24:27" x14ac:dyDescent="0.25">
      <c r="X52938" s="69"/>
      <c r="Y52938" s="69"/>
      <c r="Z52938" s="69"/>
      <c r="AA52938" s="69"/>
    </row>
    <row r="52939" spans="24:27" x14ac:dyDescent="0.25">
      <c r="X52939" s="69"/>
      <c r="Y52939" s="69"/>
      <c r="Z52939" s="69"/>
      <c r="AA52939" s="69"/>
    </row>
    <row r="52940" spans="24:27" x14ac:dyDescent="0.25">
      <c r="X52940" s="69"/>
      <c r="Y52940" s="69"/>
      <c r="Z52940" s="69"/>
      <c r="AA52940" s="69"/>
    </row>
    <row r="52941" spans="24:27" x14ac:dyDescent="0.25">
      <c r="X52941" s="69"/>
      <c r="Y52941" s="69"/>
      <c r="Z52941" s="69"/>
      <c r="AA52941" s="69"/>
    </row>
    <row r="52942" spans="24:27" x14ac:dyDescent="0.25">
      <c r="X52942" s="69"/>
      <c r="Y52942" s="69"/>
      <c r="Z52942" s="69"/>
      <c r="AA52942" s="69"/>
    </row>
    <row r="52943" spans="24:27" x14ac:dyDescent="0.25">
      <c r="X52943" s="69"/>
      <c r="Y52943" s="69"/>
      <c r="Z52943" s="69"/>
      <c r="AA52943" s="69"/>
    </row>
    <row r="52944" spans="24:27" x14ac:dyDescent="0.25">
      <c r="X52944" s="69"/>
      <c r="Y52944" s="69"/>
      <c r="Z52944" s="69"/>
      <c r="AA52944" s="69"/>
    </row>
    <row r="52945" spans="24:27" x14ac:dyDescent="0.25">
      <c r="X52945" s="69"/>
      <c r="Y52945" s="69"/>
      <c r="Z52945" s="69"/>
      <c r="AA52945" s="69"/>
    </row>
    <row r="52946" spans="24:27" x14ac:dyDescent="0.25">
      <c r="X52946" s="69"/>
      <c r="Y52946" s="69"/>
      <c r="Z52946" s="69"/>
      <c r="AA52946" s="69"/>
    </row>
    <row r="52947" spans="24:27" x14ac:dyDescent="0.25">
      <c r="X52947" s="69"/>
      <c r="Y52947" s="69"/>
      <c r="Z52947" s="69"/>
      <c r="AA52947" s="69"/>
    </row>
    <row r="52948" spans="24:27" x14ac:dyDescent="0.25">
      <c r="X52948" s="69"/>
      <c r="Y52948" s="69"/>
      <c r="Z52948" s="69"/>
      <c r="AA52948" s="69"/>
    </row>
    <row r="52949" spans="24:27" x14ac:dyDescent="0.25">
      <c r="X52949" s="69"/>
      <c r="Y52949" s="69"/>
      <c r="Z52949" s="69"/>
      <c r="AA52949" s="69"/>
    </row>
    <row r="52950" spans="24:27" x14ac:dyDescent="0.25">
      <c r="X52950" s="69"/>
      <c r="Y52950" s="69"/>
      <c r="Z52950" s="69"/>
      <c r="AA52950" s="69"/>
    </row>
    <row r="52951" spans="24:27" x14ac:dyDescent="0.25">
      <c r="X52951" s="69"/>
      <c r="Y52951" s="69"/>
      <c r="Z52951" s="69"/>
      <c r="AA52951" s="69"/>
    </row>
    <row r="52952" spans="24:27" x14ac:dyDescent="0.25">
      <c r="X52952" s="69"/>
      <c r="Y52952" s="69"/>
      <c r="Z52952" s="69"/>
      <c r="AA52952" s="69"/>
    </row>
    <row r="52953" spans="24:27" x14ac:dyDescent="0.25">
      <c r="X52953" s="69"/>
      <c r="Y52953" s="69"/>
      <c r="Z52953" s="69"/>
      <c r="AA52953" s="69"/>
    </row>
    <row r="52954" spans="24:27" x14ac:dyDescent="0.25">
      <c r="X52954" s="69"/>
      <c r="Y52954" s="69"/>
      <c r="Z52954" s="69"/>
      <c r="AA52954" s="69"/>
    </row>
    <row r="52955" spans="24:27" x14ac:dyDescent="0.25">
      <c r="X52955" s="69"/>
      <c r="Y52955" s="69"/>
      <c r="Z52955" s="69"/>
      <c r="AA52955" s="69"/>
    </row>
    <row r="52956" spans="24:27" x14ac:dyDescent="0.25">
      <c r="X52956" s="69"/>
      <c r="Y52956" s="69"/>
      <c r="Z52956" s="69"/>
      <c r="AA52956" s="69"/>
    </row>
    <row r="52957" spans="24:27" x14ac:dyDescent="0.25">
      <c r="X52957" s="69"/>
      <c r="Y52957" s="69"/>
      <c r="Z52957" s="69"/>
      <c r="AA52957" s="69"/>
    </row>
    <row r="52958" spans="24:27" x14ac:dyDescent="0.25">
      <c r="X52958" s="69"/>
      <c r="Y52958" s="69"/>
      <c r="Z52958" s="69"/>
      <c r="AA52958" s="69"/>
    </row>
    <row r="52959" spans="24:27" x14ac:dyDescent="0.25">
      <c r="X52959" s="69"/>
      <c r="Y52959" s="69"/>
      <c r="Z52959" s="69"/>
      <c r="AA52959" s="69"/>
    </row>
    <row r="52960" spans="24:27" x14ac:dyDescent="0.25">
      <c r="X52960" s="69"/>
      <c r="Y52960" s="69"/>
      <c r="Z52960" s="69"/>
      <c r="AA52960" s="69"/>
    </row>
    <row r="52961" spans="24:27" x14ac:dyDescent="0.25">
      <c r="X52961" s="69"/>
      <c r="Y52961" s="69"/>
      <c r="Z52961" s="69"/>
      <c r="AA52961" s="69"/>
    </row>
    <row r="52962" spans="24:27" x14ac:dyDescent="0.25">
      <c r="X52962" s="69"/>
      <c r="Y52962" s="69"/>
      <c r="Z52962" s="69"/>
      <c r="AA52962" s="69"/>
    </row>
    <row r="52963" spans="24:27" x14ac:dyDescent="0.25">
      <c r="X52963" s="69"/>
      <c r="Y52963" s="69"/>
      <c r="Z52963" s="69"/>
      <c r="AA52963" s="69"/>
    </row>
    <row r="52964" spans="24:27" x14ac:dyDescent="0.25">
      <c r="X52964" s="69"/>
      <c r="Y52964" s="69"/>
      <c r="Z52964" s="69"/>
      <c r="AA52964" s="69"/>
    </row>
    <row r="52965" spans="24:27" x14ac:dyDescent="0.25">
      <c r="X52965" s="69"/>
      <c r="Y52965" s="69"/>
      <c r="Z52965" s="69"/>
      <c r="AA52965" s="69"/>
    </row>
    <row r="52966" spans="24:27" x14ac:dyDescent="0.25">
      <c r="X52966" s="69"/>
      <c r="Y52966" s="69"/>
      <c r="Z52966" s="69"/>
      <c r="AA52966" s="69"/>
    </row>
    <row r="52967" spans="24:27" x14ac:dyDescent="0.25">
      <c r="X52967" s="69"/>
      <c r="Y52967" s="69"/>
      <c r="Z52967" s="69"/>
      <c r="AA52967" s="69"/>
    </row>
    <row r="52968" spans="24:27" x14ac:dyDescent="0.25">
      <c r="X52968" s="69"/>
      <c r="Y52968" s="69"/>
      <c r="Z52968" s="69"/>
      <c r="AA52968" s="69"/>
    </row>
    <row r="52969" spans="24:27" x14ac:dyDescent="0.25">
      <c r="X52969" s="69"/>
      <c r="Y52969" s="69"/>
      <c r="Z52969" s="69"/>
      <c r="AA52969" s="69"/>
    </row>
    <row r="52970" spans="24:27" x14ac:dyDescent="0.25">
      <c r="X52970" s="69"/>
      <c r="Y52970" s="69"/>
      <c r="Z52970" s="69"/>
      <c r="AA52970" s="69"/>
    </row>
    <row r="52971" spans="24:27" x14ac:dyDescent="0.25">
      <c r="X52971" s="69"/>
      <c r="Y52971" s="69"/>
      <c r="Z52971" s="69"/>
      <c r="AA52971" s="69"/>
    </row>
    <row r="52972" spans="24:27" x14ac:dyDescent="0.25">
      <c r="X52972" s="69"/>
      <c r="Y52972" s="69"/>
      <c r="Z52972" s="69"/>
      <c r="AA52972" s="69"/>
    </row>
    <row r="52973" spans="24:27" x14ac:dyDescent="0.25">
      <c r="X52973" s="69"/>
      <c r="Y52973" s="69"/>
      <c r="Z52973" s="69"/>
      <c r="AA52973" s="69"/>
    </row>
    <row r="52974" spans="24:27" x14ac:dyDescent="0.25">
      <c r="X52974" s="69"/>
      <c r="Y52974" s="69"/>
      <c r="Z52974" s="69"/>
      <c r="AA52974" s="69"/>
    </row>
    <row r="52975" spans="24:27" x14ac:dyDescent="0.25">
      <c r="X52975" s="69"/>
      <c r="Y52975" s="69"/>
      <c r="Z52975" s="69"/>
      <c r="AA52975" s="69"/>
    </row>
    <row r="52976" spans="24:27" x14ac:dyDescent="0.25">
      <c r="X52976" s="69"/>
      <c r="Y52976" s="69"/>
      <c r="Z52976" s="69"/>
      <c r="AA52976" s="69"/>
    </row>
    <row r="52977" spans="24:27" x14ac:dyDescent="0.25">
      <c r="X52977" s="69"/>
      <c r="Y52977" s="69"/>
      <c r="Z52977" s="69"/>
      <c r="AA52977" s="69"/>
    </row>
    <row r="52978" spans="24:27" x14ac:dyDescent="0.25">
      <c r="X52978" s="69"/>
      <c r="Y52978" s="69"/>
      <c r="Z52978" s="69"/>
      <c r="AA52978" s="69"/>
    </row>
    <row r="52979" spans="24:27" x14ac:dyDescent="0.25">
      <c r="X52979" s="69"/>
      <c r="Y52979" s="69"/>
      <c r="Z52979" s="69"/>
      <c r="AA52979" s="69"/>
    </row>
    <row r="52980" spans="24:27" x14ac:dyDescent="0.25">
      <c r="X52980" s="69"/>
      <c r="Y52980" s="69"/>
      <c r="Z52980" s="69"/>
      <c r="AA52980" s="69"/>
    </row>
    <row r="52981" spans="24:27" x14ac:dyDescent="0.25">
      <c r="X52981" s="69"/>
      <c r="Y52981" s="69"/>
      <c r="Z52981" s="69"/>
      <c r="AA52981" s="69"/>
    </row>
    <row r="52982" spans="24:27" x14ac:dyDescent="0.25">
      <c r="X52982" s="69"/>
      <c r="Y52982" s="69"/>
      <c r="Z52982" s="69"/>
      <c r="AA52982" s="69"/>
    </row>
    <row r="52983" spans="24:27" x14ac:dyDescent="0.25">
      <c r="X52983" s="69"/>
      <c r="Y52983" s="69"/>
      <c r="Z52983" s="69"/>
      <c r="AA52983" s="69"/>
    </row>
    <row r="52984" spans="24:27" x14ac:dyDescent="0.25">
      <c r="X52984" s="69"/>
      <c r="Y52984" s="69"/>
      <c r="Z52984" s="69"/>
      <c r="AA52984" s="69"/>
    </row>
    <row r="52985" spans="24:27" x14ac:dyDescent="0.25">
      <c r="X52985" s="69"/>
      <c r="Y52985" s="69"/>
      <c r="Z52985" s="69"/>
      <c r="AA52985" s="69"/>
    </row>
    <row r="52986" spans="24:27" x14ac:dyDescent="0.25">
      <c r="X52986" s="69"/>
      <c r="Y52986" s="69"/>
      <c r="Z52986" s="69"/>
      <c r="AA52986" s="69"/>
    </row>
    <row r="52987" spans="24:27" x14ac:dyDescent="0.25">
      <c r="X52987" s="69"/>
      <c r="Y52987" s="69"/>
      <c r="Z52987" s="69"/>
      <c r="AA52987" s="69"/>
    </row>
    <row r="52988" spans="24:27" x14ac:dyDescent="0.25">
      <c r="X52988" s="69"/>
      <c r="Y52988" s="69"/>
      <c r="Z52988" s="69"/>
      <c r="AA52988" s="69"/>
    </row>
    <row r="52989" spans="24:27" x14ac:dyDescent="0.25">
      <c r="X52989" s="69"/>
      <c r="Y52989" s="69"/>
      <c r="Z52989" s="69"/>
      <c r="AA52989" s="69"/>
    </row>
    <row r="52990" spans="24:27" x14ac:dyDescent="0.25">
      <c r="X52990" s="69"/>
      <c r="Y52990" s="69"/>
      <c r="Z52990" s="69"/>
      <c r="AA52990" s="69"/>
    </row>
    <row r="52991" spans="24:27" x14ac:dyDescent="0.25">
      <c r="X52991" s="69"/>
      <c r="Y52991" s="69"/>
      <c r="Z52991" s="69"/>
      <c r="AA52991" s="69"/>
    </row>
    <row r="52992" spans="24:27" x14ac:dyDescent="0.25">
      <c r="X52992" s="69"/>
      <c r="Y52992" s="69"/>
      <c r="Z52992" s="69"/>
      <c r="AA52992" s="69"/>
    </row>
    <row r="52993" spans="24:27" x14ac:dyDescent="0.25">
      <c r="X52993" s="69"/>
      <c r="Y52993" s="69"/>
      <c r="Z52993" s="69"/>
      <c r="AA52993" s="69"/>
    </row>
    <row r="52994" spans="24:27" x14ac:dyDescent="0.25">
      <c r="X52994" s="69"/>
      <c r="Y52994" s="69"/>
      <c r="Z52994" s="69"/>
      <c r="AA52994" s="69"/>
    </row>
    <row r="52995" spans="24:27" x14ac:dyDescent="0.25">
      <c r="X52995" s="69"/>
      <c r="Y52995" s="69"/>
      <c r="Z52995" s="69"/>
      <c r="AA52995" s="69"/>
    </row>
    <row r="52996" spans="24:27" x14ac:dyDescent="0.25">
      <c r="X52996" s="69"/>
      <c r="Y52996" s="69"/>
      <c r="Z52996" s="69"/>
      <c r="AA52996" s="69"/>
    </row>
    <row r="52997" spans="24:27" x14ac:dyDescent="0.25">
      <c r="X52997" s="69"/>
      <c r="Y52997" s="69"/>
      <c r="Z52997" s="69"/>
      <c r="AA52997" s="69"/>
    </row>
    <row r="52998" spans="24:27" x14ac:dyDescent="0.25">
      <c r="X52998" s="69"/>
      <c r="Y52998" s="69"/>
      <c r="Z52998" s="69"/>
      <c r="AA52998" s="69"/>
    </row>
    <row r="52999" spans="24:27" x14ac:dyDescent="0.25">
      <c r="X52999" s="69"/>
      <c r="Y52999" s="69"/>
      <c r="Z52999" s="69"/>
      <c r="AA52999" s="69"/>
    </row>
    <row r="53000" spans="24:27" x14ac:dyDescent="0.25">
      <c r="X53000" s="69"/>
      <c r="Y53000" s="69"/>
      <c r="Z53000" s="69"/>
      <c r="AA53000" s="69"/>
    </row>
    <row r="53001" spans="24:27" x14ac:dyDescent="0.25">
      <c r="X53001" s="69"/>
      <c r="Y53001" s="69"/>
      <c r="Z53001" s="69"/>
      <c r="AA53001" s="69"/>
    </row>
    <row r="53002" spans="24:27" x14ac:dyDescent="0.25">
      <c r="X53002" s="69"/>
      <c r="Y53002" s="69"/>
      <c r="Z53002" s="69"/>
      <c r="AA53002" s="69"/>
    </row>
    <row r="53003" spans="24:27" x14ac:dyDescent="0.25">
      <c r="X53003" s="69"/>
      <c r="Y53003" s="69"/>
      <c r="Z53003" s="69"/>
      <c r="AA53003" s="69"/>
    </row>
    <row r="53004" spans="24:27" x14ac:dyDescent="0.25">
      <c r="X53004" s="69"/>
      <c r="Y53004" s="69"/>
      <c r="Z53004" s="69"/>
      <c r="AA53004" s="69"/>
    </row>
    <row r="53005" spans="24:27" x14ac:dyDescent="0.25">
      <c r="X53005" s="69"/>
      <c r="Y53005" s="69"/>
      <c r="Z53005" s="69"/>
      <c r="AA53005" s="69"/>
    </row>
    <row r="53006" spans="24:27" x14ac:dyDescent="0.25">
      <c r="X53006" s="69"/>
      <c r="Y53006" s="69"/>
      <c r="Z53006" s="69"/>
      <c r="AA53006" s="69"/>
    </row>
    <row r="53007" spans="24:27" x14ac:dyDescent="0.25">
      <c r="X53007" s="69"/>
      <c r="Y53007" s="69"/>
      <c r="Z53007" s="69"/>
      <c r="AA53007" s="69"/>
    </row>
    <row r="53008" spans="24:27" x14ac:dyDescent="0.25">
      <c r="X53008" s="69"/>
      <c r="Y53008" s="69"/>
      <c r="Z53008" s="69"/>
      <c r="AA53008" s="69"/>
    </row>
    <row r="53009" spans="24:27" x14ac:dyDescent="0.25">
      <c r="X53009" s="69"/>
      <c r="Y53009" s="69"/>
      <c r="Z53009" s="69"/>
      <c r="AA53009" s="69"/>
    </row>
    <row r="53010" spans="24:27" x14ac:dyDescent="0.25">
      <c r="X53010" s="69"/>
      <c r="Y53010" s="69"/>
      <c r="Z53010" s="69"/>
      <c r="AA53010" s="69"/>
    </row>
    <row r="53011" spans="24:27" x14ac:dyDescent="0.25">
      <c r="X53011" s="69"/>
      <c r="Y53011" s="69"/>
      <c r="Z53011" s="69"/>
      <c r="AA53011" s="69"/>
    </row>
    <row r="53012" spans="24:27" x14ac:dyDescent="0.25">
      <c r="X53012" s="69"/>
      <c r="Y53012" s="69"/>
      <c r="Z53012" s="69"/>
      <c r="AA53012" s="69"/>
    </row>
    <row r="53013" spans="24:27" x14ac:dyDescent="0.25">
      <c r="X53013" s="69"/>
      <c r="Y53013" s="69"/>
      <c r="Z53013" s="69"/>
      <c r="AA53013" s="69"/>
    </row>
    <row r="53014" spans="24:27" x14ac:dyDescent="0.25">
      <c r="X53014" s="69"/>
      <c r="Y53014" s="69"/>
      <c r="Z53014" s="69"/>
      <c r="AA53014" s="69"/>
    </row>
    <row r="53015" spans="24:27" x14ac:dyDescent="0.25">
      <c r="X53015" s="69"/>
      <c r="Y53015" s="69"/>
      <c r="Z53015" s="69"/>
      <c r="AA53015" s="69"/>
    </row>
    <row r="53016" spans="24:27" x14ac:dyDescent="0.25">
      <c r="X53016" s="69"/>
      <c r="Y53016" s="69"/>
      <c r="Z53016" s="69"/>
      <c r="AA53016" s="69"/>
    </row>
    <row r="53017" spans="24:27" x14ac:dyDescent="0.25">
      <c r="X53017" s="69"/>
      <c r="Y53017" s="69"/>
      <c r="Z53017" s="69"/>
      <c r="AA53017" s="69"/>
    </row>
    <row r="53018" spans="24:27" x14ac:dyDescent="0.25">
      <c r="X53018" s="69"/>
      <c r="Y53018" s="69"/>
      <c r="Z53018" s="69"/>
      <c r="AA53018" s="69"/>
    </row>
    <row r="53019" spans="24:27" x14ac:dyDescent="0.25">
      <c r="X53019" s="69"/>
      <c r="Y53019" s="69"/>
      <c r="Z53019" s="69"/>
      <c r="AA53019" s="69"/>
    </row>
    <row r="53020" spans="24:27" x14ac:dyDescent="0.25">
      <c r="X53020" s="69"/>
      <c r="Y53020" s="69"/>
      <c r="Z53020" s="69"/>
      <c r="AA53020" s="69"/>
    </row>
    <row r="53021" spans="24:27" x14ac:dyDescent="0.25">
      <c r="X53021" s="69"/>
      <c r="Y53021" s="69"/>
      <c r="Z53021" s="69"/>
      <c r="AA53021" s="69"/>
    </row>
    <row r="53022" spans="24:27" x14ac:dyDescent="0.25">
      <c r="X53022" s="69"/>
      <c r="Y53022" s="69"/>
      <c r="Z53022" s="69"/>
      <c r="AA53022" s="69"/>
    </row>
    <row r="53023" spans="24:27" x14ac:dyDescent="0.25">
      <c r="X53023" s="69"/>
      <c r="Y53023" s="69"/>
      <c r="Z53023" s="69"/>
      <c r="AA53023" s="69"/>
    </row>
    <row r="53024" spans="24:27" x14ac:dyDescent="0.25">
      <c r="X53024" s="69"/>
      <c r="Y53024" s="69"/>
      <c r="Z53024" s="69"/>
      <c r="AA53024" s="69"/>
    </row>
    <row r="53025" spans="24:27" x14ac:dyDescent="0.25">
      <c r="X53025" s="69"/>
      <c r="Y53025" s="69"/>
      <c r="Z53025" s="69"/>
      <c r="AA53025" s="69"/>
    </row>
    <row r="53026" spans="24:27" x14ac:dyDescent="0.25">
      <c r="X53026" s="69"/>
      <c r="Y53026" s="69"/>
      <c r="Z53026" s="69"/>
      <c r="AA53026" s="69"/>
    </row>
    <row r="53027" spans="24:27" x14ac:dyDescent="0.25">
      <c r="X53027" s="69"/>
      <c r="Y53027" s="69"/>
      <c r="Z53027" s="69"/>
      <c r="AA53027" s="69"/>
    </row>
    <row r="53028" spans="24:27" x14ac:dyDescent="0.25">
      <c r="X53028" s="69"/>
      <c r="Y53028" s="69"/>
      <c r="Z53028" s="69"/>
      <c r="AA53028" s="69"/>
    </row>
    <row r="53029" spans="24:27" x14ac:dyDescent="0.25">
      <c r="X53029" s="69"/>
      <c r="Y53029" s="69"/>
      <c r="Z53029" s="69"/>
      <c r="AA53029" s="69"/>
    </row>
    <row r="53030" spans="24:27" x14ac:dyDescent="0.25">
      <c r="X53030" s="69"/>
      <c r="Y53030" s="69"/>
      <c r="Z53030" s="69"/>
      <c r="AA53030" s="69"/>
    </row>
    <row r="53031" spans="24:27" x14ac:dyDescent="0.25">
      <c r="X53031" s="69"/>
      <c r="Y53031" s="69"/>
      <c r="Z53031" s="69"/>
      <c r="AA53031" s="69"/>
    </row>
    <row r="53032" spans="24:27" x14ac:dyDescent="0.25">
      <c r="X53032" s="69"/>
      <c r="Y53032" s="69"/>
      <c r="Z53032" s="69"/>
      <c r="AA53032" s="69"/>
    </row>
    <row r="53033" spans="24:27" x14ac:dyDescent="0.25">
      <c r="X53033" s="69"/>
      <c r="Y53033" s="69"/>
      <c r="Z53033" s="69"/>
      <c r="AA53033" s="69"/>
    </row>
    <row r="53034" spans="24:27" x14ac:dyDescent="0.25">
      <c r="X53034" s="69"/>
      <c r="Y53034" s="69"/>
      <c r="Z53034" s="69"/>
      <c r="AA53034" s="69"/>
    </row>
    <row r="53035" spans="24:27" x14ac:dyDescent="0.25">
      <c r="X53035" s="69"/>
      <c r="Y53035" s="69"/>
      <c r="Z53035" s="69"/>
      <c r="AA53035" s="69"/>
    </row>
    <row r="53036" spans="24:27" x14ac:dyDescent="0.25">
      <c r="X53036" s="69"/>
      <c r="Y53036" s="69"/>
      <c r="Z53036" s="69"/>
      <c r="AA53036" s="69"/>
    </row>
    <row r="53037" spans="24:27" x14ac:dyDescent="0.25">
      <c r="X53037" s="69"/>
      <c r="Y53037" s="69"/>
      <c r="Z53037" s="69"/>
      <c r="AA53037" s="69"/>
    </row>
    <row r="53038" spans="24:27" x14ac:dyDescent="0.25">
      <c r="X53038" s="69"/>
      <c r="Y53038" s="69"/>
      <c r="Z53038" s="69"/>
      <c r="AA53038" s="69"/>
    </row>
    <row r="53039" spans="24:27" x14ac:dyDescent="0.25">
      <c r="X53039" s="69"/>
      <c r="Y53039" s="69"/>
      <c r="Z53039" s="69"/>
      <c r="AA53039" s="69"/>
    </row>
    <row r="53040" spans="24:27" x14ac:dyDescent="0.25">
      <c r="X53040" s="69"/>
      <c r="Y53040" s="69"/>
      <c r="Z53040" s="69"/>
      <c r="AA53040" s="69"/>
    </row>
    <row r="53041" spans="24:27" x14ac:dyDescent="0.25">
      <c r="X53041" s="69"/>
      <c r="Y53041" s="69"/>
      <c r="Z53041" s="69"/>
      <c r="AA53041" s="69"/>
    </row>
    <row r="53042" spans="24:27" x14ac:dyDescent="0.25">
      <c r="X53042" s="69"/>
      <c r="Y53042" s="69"/>
      <c r="Z53042" s="69"/>
      <c r="AA53042" s="69"/>
    </row>
    <row r="53043" spans="24:27" x14ac:dyDescent="0.25">
      <c r="X53043" s="69"/>
      <c r="Y53043" s="69"/>
      <c r="Z53043" s="69"/>
      <c r="AA53043" s="69"/>
    </row>
    <row r="53044" spans="24:27" x14ac:dyDescent="0.25">
      <c r="X53044" s="69"/>
      <c r="Y53044" s="69"/>
      <c r="Z53044" s="69"/>
      <c r="AA53044" s="69"/>
    </row>
    <row r="53045" spans="24:27" x14ac:dyDescent="0.25">
      <c r="X53045" s="69"/>
      <c r="Y53045" s="69"/>
      <c r="Z53045" s="69"/>
      <c r="AA53045" s="69"/>
    </row>
    <row r="53046" spans="24:27" x14ac:dyDescent="0.25">
      <c r="X53046" s="69"/>
      <c r="Y53046" s="69"/>
      <c r="Z53046" s="69"/>
      <c r="AA53046" s="69"/>
    </row>
    <row r="53047" spans="24:27" x14ac:dyDescent="0.25">
      <c r="X53047" s="69"/>
      <c r="Y53047" s="69"/>
      <c r="Z53047" s="69"/>
      <c r="AA53047" s="69"/>
    </row>
    <row r="53048" spans="24:27" x14ac:dyDescent="0.25">
      <c r="X53048" s="69"/>
      <c r="Y53048" s="69"/>
      <c r="Z53048" s="69"/>
      <c r="AA53048" s="69"/>
    </row>
    <row r="53049" spans="24:27" x14ac:dyDescent="0.25">
      <c r="X53049" s="69"/>
      <c r="Y53049" s="69"/>
      <c r="Z53049" s="69"/>
      <c r="AA53049" s="69"/>
    </row>
    <row r="53050" spans="24:27" x14ac:dyDescent="0.25">
      <c r="X53050" s="69"/>
      <c r="Y53050" s="69"/>
      <c r="Z53050" s="69"/>
      <c r="AA53050" s="69"/>
    </row>
    <row r="53051" spans="24:27" x14ac:dyDescent="0.25">
      <c r="X53051" s="69"/>
      <c r="Y53051" s="69"/>
      <c r="Z53051" s="69"/>
      <c r="AA53051" s="69"/>
    </row>
    <row r="53052" spans="24:27" x14ac:dyDescent="0.25">
      <c r="X53052" s="69"/>
      <c r="Y53052" s="69"/>
      <c r="Z53052" s="69"/>
      <c r="AA53052" s="69"/>
    </row>
    <row r="53053" spans="24:27" x14ac:dyDescent="0.25">
      <c r="X53053" s="69"/>
      <c r="Y53053" s="69"/>
      <c r="Z53053" s="69"/>
      <c r="AA53053" s="69"/>
    </row>
    <row r="53054" spans="24:27" x14ac:dyDescent="0.25">
      <c r="X53054" s="69"/>
      <c r="Y53054" s="69"/>
      <c r="Z53054" s="69"/>
      <c r="AA53054" s="69"/>
    </row>
    <row r="53055" spans="24:27" x14ac:dyDescent="0.25">
      <c r="X53055" s="69"/>
      <c r="Y53055" s="69"/>
      <c r="Z53055" s="69"/>
      <c r="AA53055" s="69"/>
    </row>
    <row r="53056" spans="24:27" x14ac:dyDescent="0.25">
      <c r="X53056" s="69"/>
      <c r="Y53056" s="69"/>
      <c r="Z53056" s="69"/>
      <c r="AA53056" s="69"/>
    </row>
    <row r="53057" spans="24:27" x14ac:dyDescent="0.25">
      <c r="X53057" s="69"/>
      <c r="Y53057" s="69"/>
      <c r="Z53057" s="69"/>
      <c r="AA53057" s="69"/>
    </row>
    <row r="53058" spans="24:27" x14ac:dyDescent="0.25">
      <c r="X53058" s="69"/>
      <c r="Y53058" s="69"/>
      <c r="Z53058" s="69"/>
      <c r="AA53058" s="69"/>
    </row>
    <row r="53059" spans="24:27" x14ac:dyDescent="0.25">
      <c r="X53059" s="69"/>
      <c r="Y53059" s="69"/>
      <c r="Z53059" s="69"/>
      <c r="AA53059" s="69"/>
    </row>
    <row r="53060" spans="24:27" x14ac:dyDescent="0.25">
      <c r="X53060" s="69"/>
      <c r="Y53060" s="69"/>
      <c r="Z53060" s="69"/>
      <c r="AA53060" s="69"/>
    </row>
    <row r="53061" spans="24:27" x14ac:dyDescent="0.25">
      <c r="X53061" s="69"/>
      <c r="Y53061" s="69"/>
      <c r="Z53061" s="69"/>
      <c r="AA53061" s="69"/>
    </row>
    <row r="53062" spans="24:27" x14ac:dyDescent="0.25">
      <c r="X53062" s="69"/>
      <c r="Y53062" s="69"/>
      <c r="Z53062" s="69"/>
      <c r="AA53062" s="69"/>
    </row>
    <row r="53063" spans="24:27" x14ac:dyDescent="0.25">
      <c r="X53063" s="69"/>
      <c r="Y53063" s="69"/>
      <c r="Z53063" s="69"/>
      <c r="AA53063" s="69"/>
    </row>
    <row r="53064" spans="24:27" x14ac:dyDescent="0.25">
      <c r="X53064" s="69"/>
      <c r="Y53064" s="69"/>
      <c r="Z53064" s="69"/>
      <c r="AA53064" s="69"/>
    </row>
    <row r="53065" spans="24:27" x14ac:dyDescent="0.25">
      <c r="X53065" s="69"/>
      <c r="Y53065" s="69"/>
      <c r="Z53065" s="69"/>
      <c r="AA53065" s="69"/>
    </row>
    <row r="53066" spans="24:27" x14ac:dyDescent="0.25">
      <c r="X53066" s="69"/>
      <c r="Y53066" s="69"/>
      <c r="Z53066" s="69"/>
      <c r="AA53066" s="69"/>
    </row>
    <row r="53067" spans="24:27" x14ac:dyDescent="0.25">
      <c r="X53067" s="69"/>
      <c r="Y53067" s="69"/>
      <c r="Z53067" s="69"/>
      <c r="AA53067" s="69"/>
    </row>
    <row r="53068" spans="24:27" x14ac:dyDescent="0.25">
      <c r="X53068" s="69"/>
      <c r="Y53068" s="69"/>
      <c r="Z53068" s="69"/>
      <c r="AA53068" s="69"/>
    </row>
    <row r="53069" spans="24:27" x14ac:dyDescent="0.25">
      <c r="X53069" s="69"/>
      <c r="Y53069" s="69"/>
      <c r="Z53069" s="69"/>
      <c r="AA53069" s="69"/>
    </row>
    <row r="53070" spans="24:27" x14ac:dyDescent="0.25">
      <c r="X53070" s="69"/>
      <c r="Y53070" s="69"/>
      <c r="Z53070" s="69"/>
      <c r="AA53070" s="69"/>
    </row>
    <row r="53071" spans="24:27" x14ac:dyDescent="0.25">
      <c r="X53071" s="69"/>
      <c r="Y53071" s="69"/>
      <c r="Z53071" s="69"/>
      <c r="AA53071" s="69"/>
    </row>
    <row r="53072" spans="24:27" x14ac:dyDescent="0.25">
      <c r="X53072" s="69"/>
      <c r="Y53072" s="69"/>
      <c r="Z53072" s="69"/>
      <c r="AA53072" s="69"/>
    </row>
    <row r="53073" spans="24:27" x14ac:dyDescent="0.25">
      <c r="X53073" s="69"/>
      <c r="Y53073" s="69"/>
      <c r="Z53073" s="69"/>
      <c r="AA53073" s="69"/>
    </row>
    <row r="53074" spans="24:27" x14ac:dyDescent="0.25">
      <c r="X53074" s="69"/>
      <c r="Y53074" s="69"/>
      <c r="Z53074" s="69"/>
      <c r="AA53074" s="69"/>
    </row>
    <row r="53075" spans="24:27" x14ac:dyDescent="0.25">
      <c r="X53075" s="69"/>
      <c r="Y53075" s="69"/>
      <c r="Z53075" s="69"/>
      <c r="AA53075" s="69"/>
    </row>
    <row r="53076" spans="24:27" x14ac:dyDescent="0.25">
      <c r="X53076" s="69"/>
      <c r="Y53076" s="69"/>
      <c r="Z53076" s="69"/>
      <c r="AA53076" s="69"/>
    </row>
    <row r="53077" spans="24:27" x14ac:dyDescent="0.25">
      <c r="X53077" s="69"/>
      <c r="Y53077" s="69"/>
      <c r="Z53077" s="69"/>
      <c r="AA53077" s="69"/>
    </row>
    <row r="53078" spans="24:27" x14ac:dyDescent="0.25">
      <c r="X53078" s="69"/>
      <c r="Y53078" s="69"/>
      <c r="Z53078" s="69"/>
      <c r="AA53078" s="69"/>
    </row>
    <row r="53079" spans="24:27" x14ac:dyDescent="0.25">
      <c r="X53079" s="69"/>
      <c r="Y53079" s="69"/>
      <c r="Z53079" s="69"/>
      <c r="AA53079" s="69"/>
    </row>
    <row r="53080" spans="24:27" x14ac:dyDescent="0.25">
      <c r="X53080" s="69"/>
      <c r="Y53080" s="69"/>
      <c r="Z53080" s="69"/>
      <c r="AA53080" s="69"/>
    </row>
    <row r="53081" spans="24:27" x14ac:dyDescent="0.25">
      <c r="X53081" s="69"/>
      <c r="Y53081" s="69"/>
      <c r="Z53081" s="69"/>
      <c r="AA53081" s="69"/>
    </row>
    <row r="53082" spans="24:27" x14ac:dyDescent="0.25">
      <c r="X53082" s="69"/>
      <c r="Y53082" s="69"/>
      <c r="Z53082" s="69"/>
      <c r="AA53082" s="69"/>
    </row>
    <row r="53083" spans="24:27" x14ac:dyDescent="0.25">
      <c r="X53083" s="69"/>
      <c r="Y53083" s="69"/>
      <c r="Z53083" s="69"/>
      <c r="AA53083" s="69"/>
    </row>
    <row r="53084" spans="24:27" x14ac:dyDescent="0.25">
      <c r="X53084" s="69"/>
      <c r="Y53084" s="69"/>
      <c r="Z53084" s="69"/>
      <c r="AA53084" s="69"/>
    </row>
    <row r="53085" spans="24:27" x14ac:dyDescent="0.25">
      <c r="X53085" s="69"/>
      <c r="Y53085" s="69"/>
      <c r="Z53085" s="69"/>
      <c r="AA53085" s="69"/>
    </row>
    <row r="53086" spans="24:27" x14ac:dyDescent="0.25">
      <c r="X53086" s="69"/>
      <c r="Y53086" s="69"/>
      <c r="Z53086" s="69"/>
      <c r="AA53086" s="69"/>
    </row>
    <row r="53087" spans="24:27" x14ac:dyDescent="0.25">
      <c r="X53087" s="69"/>
      <c r="Y53087" s="69"/>
      <c r="Z53087" s="69"/>
      <c r="AA53087" s="69"/>
    </row>
    <row r="53088" spans="24:27" x14ac:dyDescent="0.25">
      <c r="X53088" s="69"/>
      <c r="Y53088" s="69"/>
      <c r="Z53088" s="69"/>
      <c r="AA53088" s="69"/>
    </row>
    <row r="53089" spans="24:27" x14ac:dyDescent="0.25">
      <c r="X53089" s="69"/>
      <c r="Y53089" s="69"/>
      <c r="Z53089" s="69"/>
      <c r="AA53089" s="69"/>
    </row>
    <row r="53090" spans="24:27" x14ac:dyDescent="0.25">
      <c r="X53090" s="69"/>
      <c r="Y53090" s="69"/>
      <c r="Z53090" s="69"/>
      <c r="AA53090" s="69"/>
    </row>
    <row r="53091" spans="24:27" x14ac:dyDescent="0.25">
      <c r="X53091" s="69"/>
      <c r="Y53091" s="69"/>
      <c r="Z53091" s="69"/>
      <c r="AA53091" s="69"/>
    </row>
    <row r="53092" spans="24:27" x14ac:dyDescent="0.25">
      <c r="X53092" s="69"/>
      <c r="Y53092" s="69"/>
      <c r="Z53092" s="69"/>
      <c r="AA53092" s="69"/>
    </row>
    <row r="53093" spans="24:27" x14ac:dyDescent="0.25">
      <c r="X53093" s="69"/>
      <c r="Y53093" s="69"/>
      <c r="Z53093" s="69"/>
      <c r="AA53093" s="69"/>
    </row>
    <row r="53094" spans="24:27" x14ac:dyDescent="0.25">
      <c r="X53094" s="69"/>
      <c r="Y53094" s="69"/>
      <c r="Z53094" s="69"/>
      <c r="AA53094" s="69"/>
    </row>
    <row r="53095" spans="24:27" x14ac:dyDescent="0.25">
      <c r="X53095" s="69"/>
      <c r="Y53095" s="69"/>
      <c r="Z53095" s="69"/>
      <c r="AA53095" s="69"/>
    </row>
    <row r="53096" spans="24:27" x14ac:dyDescent="0.25">
      <c r="X53096" s="69"/>
      <c r="Y53096" s="69"/>
      <c r="Z53096" s="69"/>
      <c r="AA53096" s="69"/>
    </row>
    <row r="53097" spans="24:27" x14ac:dyDescent="0.25">
      <c r="X53097" s="69"/>
      <c r="Y53097" s="69"/>
      <c r="Z53097" s="69"/>
      <c r="AA53097" s="69"/>
    </row>
    <row r="53098" spans="24:27" x14ac:dyDescent="0.25">
      <c r="X53098" s="69"/>
      <c r="Y53098" s="69"/>
      <c r="Z53098" s="69"/>
      <c r="AA53098" s="69"/>
    </row>
    <row r="53099" spans="24:27" x14ac:dyDescent="0.25">
      <c r="X53099" s="69"/>
      <c r="Y53099" s="69"/>
      <c r="Z53099" s="69"/>
      <c r="AA53099" s="69"/>
    </row>
    <row r="53100" spans="24:27" x14ac:dyDescent="0.25">
      <c r="X53100" s="69"/>
      <c r="Y53100" s="69"/>
      <c r="Z53100" s="69"/>
      <c r="AA53100" s="69"/>
    </row>
    <row r="53101" spans="24:27" x14ac:dyDescent="0.25">
      <c r="X53101" s="69"/>
      <c r="Y53101" s="69"/>
      <c r="Z53101" s="69"/>
      <c r="AA53101" s="69"/>
    </row>
    <row r="53102" spans="24:27" x14ac:dyDescent="0.25">
      <c r="X53102" s="69"/>
      <c r="Y53102" s="69"/>
      <c r="Z53102" s="69"/>
      <c r="AA53102" s="69"/>
    </row>
    <row r="53103" spans="24:27" x14ac:dyDescent="0.25">
      <c r="X53103" s="69"/>
      <c r="Y53103" s="69"/>
      <c r="Z53103" s="69"/>
      <c r="AA53103" s="69"/>
    </row>
    <row r="53104" spans="24:27" x14ac:dyDescent="0.25">
      <c r="X53104" s="69"/>
      <c r="Y53104" s="69"/>
      <c r="Z53104" s="69"/>
      <c r="AA53104" s="69"/>
    </row>
    <row r="53105" spans="24:27" x14ac:dyDescent="0.25">
      <c r="X53105" s="69"/>
      <c r="Y53105" s="69"/>
      <c r="Z53105" s="69"/>
      <c r="AA53105" s="69"/>
    </row>
    <row r="53106" spans="24:27" x14ac:dyDescent="0.25">
      <c r="X53106" s="69"/>
      <c r="Y53106" s="69"/>
      <c r="Z53106" s="69"/>
      <c r="AA53106" s="69"/>
    </row>
    <row r="53107" spans="24:27" x14ac:dyDescent="0.25">
      <c r="X53107" s="69"/>
      <c r="Y53107" s="69"/>
      <c r="Z53107" s="69"/>
      <c r="AA53107" s="69"/>
    </row>
    <row r="53108" spans="24:27" x14ac:dyDescent="0.25">
      <c r="X53108" s="69"/>
      <c r="Y53108" s="69"/>
      <c r="Z53108" s="69"/>
      <c r="AA53108" s="69"/>
    </row>
    <row r="53109" spans="24:27" x14ac:dyDescent="0.25">
      <c r="X53109" s="69"/>
      <c r="Y53109" s="69"/>
      <c r="Z53109" s="69"/>
      <c r="AA53109" s="69"/>
    </row>
    <row r="53110" spans="24:27" x14ac:dyDescent="0.25">
      <c r="X53110" s="69"/>
      <c r="Y53110" s="69"/>
      <c r="Z53110" s="69"/>
      <c r="AA53110" s="69"/>
    </row>
    <row r="53111" spans="24:27" x14ac:dyDescent="0.25">
      <c r="X53111" s="69"/>
      <c r="Y53111" s="69"/>
      <c r="Z53111" s="69"/>
      <c r="AA53111" s="69"/>
    </row>
    <row r="53112" spans="24:27" x14ac:dyDescent="0.25">
      <c r="X53112" s="69"/>
      <c r="Y53112" s="69"/>
      <c r="Z53112" s="69"/>
      <c r="AA53112" s="69"/>
    </row>
    <row r="53113" spans="24:27" x14ac:dyDescent="0.25">
      <c r="X53113" s="69"/>
      <c r="Y53113" s="69"/>
      <c r="Z53113" s="69"/>
      <c r="AA53113" s="69"/>
    </row>
    <row r="53114" spans="24:27" x14ac:dyDescent="0.25">
      <c r="X53114" s="69"/>
      <c r="Y53114" s="69"/>
      <c r="Z53114" s="69"/>
      <c r="AA53114" s="69"/>
    </row>
    <row r="53115" spans="24:27" x14ac:dyDescent="0.25">
      <c r="X53115" s="69"/>
      <c r="Y53115" s="69"/>
      <c r="Z53115" s="69"/>
      <c r="AA53115" s="69"/>
    </row>
    <row r="53116" spans="24:27" x14ac:dyDescent="0.25">
      <c r="X53116" s="69"/>
      <c r="Y53116" s="69"/>
      <c r="Z53116" s="69"/>
      <c r="AA53116" s="69"/>
    </row>
    <row r="53117" spans="24:27" x14ac:dyDescent="0.25">
      <c r="X53117" s="69"/>
      <c r="Y53117" s="69"/>
      <c r="Z53117" s="69"/>
      <c r="AA53117" s="69"/>
    </row>
    <row r="53118" spans="24:27" x14ac:dyDescent="0.25">
      <c r="X53118" s="69"/>
      <c r="Y53118" s="69"/>
      <c r="Z53118" s="69"/>
      <c r="AA53118" s="69"/>
    </row>
    <row r="53119" spans="24:27" x14ac:dyDescent="0.25">
      <c r="X53119" s="69"/>
      <c r="Y53119" s="69"/>
      <c r="Z53119" s="69"/>
      <c r="AA53119" s="69"/>
    </row>
    <row r="53120" spans="24:27" x14ac:dyDescent="0.25">
      <c r="X53120" s="69"/>
      <c r="Y53120" s="69"/>
      <c r="Z53120" s="69"/>
      <c r="AA53120" s="69"/>
    </row>
    <row r="53121" spans="24:27" x14ac:dyDescent="0.25">
      <c r="X53121" s="69"/>
      <c r="Y53121" s="69"/>
      <c r="Z53121" s="69"/>
      <c r="AA53121" s="69"/>
    </row>
    <row r="53122" spans="24:27" x14ac:dyDescent="0.25">
      <c r="X53122" s="69"/>
      <c r="Y53122" s="69"/>
      <c r="Z53122" s="69"/>
      <c r="AA53122" s="69"/>
    </row>
    <row r="53123" spans="24:27" x14ac:dyDescent="0.25">
      <c r="X53123" s="69"/>
      <c r="Y53123" s="69"/>
      <c r="Z53123" s="69"/>
      <c r="AA53123" s="69"/>
    </row>
    <row r="53124" spans="24:27" x14ac:dyDescent="0.25">
      <c r="X53124" s="69"/>
      <c r="Y53124" s="69"/>
      <c r="Z53124" s="69"/>
      <c r="AA53124" s="69"/>
    </row>
    <row r="53125" spans="24:27" x14ac:dyDescent="0.25">
      <c r="X53125" s="69"/>
      <c r="Y53125" s="69"/>
      <c r="Z53125" s="69"/>
      <c r="AA53125" s="69"/>
    </row>
    <row r="53126" spans="24:27" x14ac:dyDescent="0.25">
      <c r="X53126" s="69"/>
      <c r="Y53126" s="69"/>
      <c r="Z53126" s="69"/>
      <c r="AA53126" s="69"/>
    </row>
    <row r="53127" spans="24:27" x14ac:dyDescent="0.25">
      <c r="X53127" s="69"/>
      <c r="Y53127" s="69"/>
      <c r="Z53127" s="69"/>
      <c r="AA53127" s="69"/>
    </row>
    <row r="53128" spans="24:27" x14ac:dyDescent="0.25">
      <c r="X53128" s="69"/>
      <c r="Y53128" s="69"/>
      <c r="Z53128" s="69"/>
      <c r="AA53128" s="69"/>
    </row>
    <row r="53129" spans="24:27" x14ac:dyDescent="0.25">
      <c r="X53129" s="69"/>
      <c r="Y53129" s="69"/>
      <c r="Z53129" s="69"/>
      <c r="AA53129" s="69"/>
    </row>
    <row r="53130" spans="24:27" x14ac:dyDescent="0.25">
      <c r="X53130" s="69"/>
      <c r="Y53130" s="69"/>
      <c r="Z53130" s="69"/>
      <c r="AA53130" s="69"/>
    </row>
    <row r="53131" spans="24:27" x14ac:dyDescent="0.25">
      <c r="X53131" s="69"/>
      <c r="Y53131" s="69"/>
      <c r="Z53131" s="69"/>
      <c r="AA53131" s="69"/>
    </row>
    <row r="53132" spans="24:27" x14ac:dyDescent="0.25">
      <c r="X53132" s="69"/>
      <c r="Y53132" s="69"/>
      <c r="Z53132" s="69"/>
      <c r="AA53132" s="69"/>
    </row>
    <row r="53133" spans="24:27" x14ac:dyDescent="0.25">
      <c r="X53133" s="69"/>
      <c r="Y53133" s="69"/>
      <c r="Z53133" s="69"/>
      <c r="AA53133" s="69"/>
    </row>
    <row r="53134" spans="24:27" x14ac:dyDescent="0.25">
      <c r="X53134" s="69"/>
      <c r="Y53134" s="69"/>
      <c r="Z53134" s="69"/>
      <c r="AA53134" s="69"/>
    </row>
    <row r="53135" spans="24:27" x14ac:dyDescent="0.25">
      <c r="X53135" s="69"/>
      <c r="Y53135" s="69"/>
      <c r="Z53135" s="69"/>
      <c r="AA53135" s="69"/>
    </row>
    <row r="53136" spans="24:27" x14ac:dyDescent="0.25">
      <c r="X53136" s="69"/>
      <c r="Y53136" s="69"/>
      <c r="Z53136" s="69"/>
      <c r="AA53136" s="69"/>
    </row>
    <row r="53137" spans="24:27" x14ac:dyDescent="0.25">
      <c r="X53137" s="69"/>
      <c r="Y53137" s="69"/>
      <c r="Z53137" s="69"/>
      <c r="AA53137" s="69"/>
    </row>
    <row r="53138" spans="24:27" x14ac:dyDescent="0.25">
      <c r="X53138" s="69"/>
      <c r="Y53138" s="69"/>
      <c r="Z53138" s="69"/>
      <c r="AA53138" s="69"/>
    </row>
    <row r="53139" spans="24:27" x14ac:dyDescent="0.25">
      <c r="X53139" s="69"/>
      <c r="Y53139" s="69"/>
      <c r="Z53139" s="69"/>
      <c r="AA53139" s="69"/>
    </row>
    <row r="53140" spans="24:27" x14ac:dyDescent="0.25">
      <c r="X53140" s="69"/>
      <c r="Y53140" s="69"/>
      <c r="Z53140" s="69"/>
      <c r="AA53140" s="69"/>
    </row>
    <row r="53141" spans="24:27" x14ac:dyDescent="0.25">
      <c r="X53141" s="69"/>
      <c r="Y53141" s="69"/>
      <c r="Z53141" s="69"/>
      <c r="AA53141" s="69"/>
    </row>
    <row r="53142" spans="24:27" x14ac:dyDescent="0.25">
      <c r="X53142" s="69"/>
      <c r="Y53142" s="69"/>
      <c r="Z53142" s="69"/>
      <c r="AA53142" s="69"/>
    </row>
    <row r="53143" spans="24:27" x14ac:dyDescent="0.25">
      <c r="X53143" s="69"/>
      <c r="Y53143" s="69"/>
      <c r="Z53143" s="69"/>
      <c r="AA53143" s="69"/>
    </row>
    <row r="53144" spans="24:27" x14ac:dyDescent="0.25">
      <c r="X53144" s="69"/>
      <c r="Y53144" s="69"/>
      <c r="Z53144" s="69"/>
      <c r="AA53144" s="69"/>
    </row>
    <row r="53145" spans="24:27" x14ac:dyDescent="0.25">
      <c r="X53145" s="69"/>
      <c r="Y53145" s="69"/>
      <c r="Z53145" s="69"/>
      <c r="AA53145" s="69"/>
    </row>
    <row r="53146" spans="24:27" x14ac:dyDescent="0.25">
      <c r="X53146" s="69"/>
      <c r="Y53146" s="69"/>
      <c r="Z53146" s="69"/>
      <c r="AA53146" s="69"/>
    </row>
    <row r="53147" spans="24:27" x14ac:dyDescent="0.25">
      <c r="X53147" s="69"/>
      <c r="Y53147" s="69"/>
      <c r="Z53147" s="69"/>
      <c r="AA53147" s="69"/>
    </row>
    <row r="53148" spans="24:27" x14ac:dyDescent="0.25">
      <c r="X53148" s="69"/>
      <c r="Y53148" s="69"/>
      <c r="Z53148" s="69"/>
      <c r="AA53148" s="69"/>
    </row>
    <row r="53149" spans="24:27" x14ac:dyDescent="0.25">
      <c r="X53149" s="69"/>
      <c r="Y53149" s="69"/>
      <c r="Z53149" s="69"/>
      <c r="AA53149" s="69"/>
    </row>
    <row r="53150" spans="24:27" x14ac:dyDescent="0.25">
      <c r="X53150" s="69"/>
      <c r="Y53150" s="69"/>
      <c r="Z53150" s="69"/>
      <c r="AA53150" s="69"/>
    </row>
    <row r="53151" spans="24:27" x14ac:dyDescent="0.25">
      <c r="X53151" s="69"/>
      <c r="Y53151" s="69"/>
      <c r="Z53151" s="69"/>
      <c r="AA53151" s="69"/>
    </row>
    <row r="53152" spans="24:27" x14ac:dyDescent="0.25">
      <c r="X53152" s="69"/>
      <c r="Y53152" s="69"/>
      <c r="Z53152" s="69"/>
      <c r="AA53152" s="69"/>
    </row>
    <row r="53153" spans="24:27" x14ac:dyDescent="0.25">
      <c r="X53153" s="69"/>
      <c r="Y53153" s="69"/>
      <c r="Z53153" s="69"/>
      <c r="AA53153" s="69"/>
    </row>
    <row r="53154" spans="24:27" x14ac:dyDescent="0.25">
      <c r="X53154" s="69"/>
      <c r="Y53154" s="69"/>
      <c r="Z53154" s="69"/>
      <c r="AA53154" s="69"/>
    </row>
    <row r="53155" spans="24:27" x14ac:dyDescent="0.25">
      <c r="X53155" s="69"/>
      <c r="Y53155" s="69"/>
      <c r="Z53155" s="69"/>
      <c r="AA53155" s="69"/>
    </row>
    <row r="53156" spans="24:27" x14ac:dyDescent="0.25">
      <c r="X53156" s="69"/>
      <c r="Y53156" s="69"/>
      <c r="Z53156" s="69"/>
      <c r="AA53156" s="69"/>
    </row>
    <row r="53157" spans="24:27" x14ac:dyDescent="0.25">
      <c r="X53157" s="69"/>
      <c r="Y53157" s="69"/>
      <c r="Z53157" s="69"/>
      <c r="AA53157" s="69"/>
    </row>
    <row r="53158" spans="24:27" x14ac:dyDescent="0.25">
      <c r="X53158" s="69"/>
      <c r="Y53158" s="69"/>
      <c r="Z53158" s="69"/>
      <c r="AA53158" s="69"/>
    </row>
    <row r="53159" spans="24:27" x14ac:dyDescent="0.25">
      <c r="X53159" s="69"/>
      <c r="Y53159" s="69"/>
      <c r="Z53159" s="69"/>
      <c r="AA53159" s="69"/>
    </row>
    <row r="53160" spans="24:27" x14ac:dyDescent="0.25">
      <c r="X53160" s="69"/>
      <c r="Y53160" s="69"/>
      <c r="Z53160" s="69"/>
      <c r="AA53160" s="69"/>
    </row>
    <row r="53161" spans="24:27" x14ac:dyDescent="0.25">
      <c r="X53161" s="69"/>
      <c r="Y53161" s="69"/>
      <c r="Z53161" s="69"/>
      <c r="AA53161" s="69"/>
    </row>
    <row r="53162" spans="24:27" x14ac:dyDescent="0.25">
      <c r="X53162" s="69"/>
      <c r="Y53162" s="69"/>
      <c r="Z53162" s="69"/>
      <c r="AA53162" s="69"/>
    </row>
    <row r="53163" spans="24:27" x14ac:dyDescent="0.25">
      <c r="X53163" s="69"/>
      <c r="Y53163" s="69"/>
      <c r="Z53163" s="69"/>
      <c r="AA53163" s="69"/>
    </row>
    <row r="53164" spans="24:27" x14ac:dyDescent="0.25">
      <c r="X53164" s="69"/>
      <c r="Y53164" s="69"/>
      <c r="Z53164" s="69"/>
      <c r="AA53164" s="69"/>
    </row>
    <row r="53165" spans="24:27" x14ac:dyDescent="0.25">
      <c r="X53165" s="69"/>
      <c r="Y53165" s="69"/>
      <c r="Z53165" s="69"/>
      <c r="AA53165" s="69"/>
    </row>
    <row r="53166" spans="24:27" x14ac:dyDescent="0.25">
      <c r="X53166" s="69"/>
      <c r="Y53166" s="69"/>
      <c r="Z53166" s="69"/>
      <c r="AA53166" s="69"/>
    </row>
    <row r="53167" spans="24:27" x14ac:dyDescent="0.25">
      <c r="X53167" s="69"/>
      <c r="Y53167" s="69"/>
      <c r="Z53167" s="69"/>
      <c r="AA53167" s="69"/>
    </row>
    <row r="53168" spans="24:27" x14ac:dyDescent="0.25">
      <c r="X53168" s="69"/>
      <c r="Y53168" s="69"/>
      <c r="Z53168" s="69"/>
      <c r="AA53168" s="69"/>
    </row>
    <row r="53169" spans="24:27" x14ac:dyDescent="0.25">
      <c r="X53169" s="69"/>
      <c r="Y53169" s="69"/>
      <c r="Z53169" s="69"/>
      <c r="AA53169" s="69"/>
    </row>
    <row r="53170" spans="24:27" x14ac:dyDescent="0.25">
      <c r="X53170" s="69"/>
      <c r="Y53170" s="69"/>
      <c r="Z53170" s="69"/>
      <c r="AA53170" s="69"/>
    </row>
    <row r="53171" spans="24:27" x14ac:dyDescent="0.25">
      <c r="X53171" s="69"/>
      <c r="Y53171" s="69"/>
      <c r="Z53171" s="69"/>
      <c r="AA53171" s="69"/>
    </row>
    <row r="53172" spans="24:27" x14ac:dyDescent="0.25">
      <c r="X53172" s="69"/>
      <c r="Y53172" s="69"/>
      <c r="Z53172" s="69"/>
      <c r="AA53172" s="69"/>
    </row>
    <row r="53173" spans="24:27" x14ac:dyDescent="0.25">
      <c r="X53173" s="69"/>
      <c r="Y53173" s="69"/>
      <c r="Z53173" s="69"/>
      <c r="AA53173" s="69"/>
    </row>
    <row r="53174" spans="24:27" x14ac:dyDescent="0.25">
      <c r="X53174" s="69"/>
      <c r="Y53174" s="69"/>
      <c r="Z53174" s="69"/>
      <c r="AA53174" s="69"/>
    </row>
    <row r="53175" spans="24:27" x14ac:dyDescent="0.25">
      <c r="X53175" s="69"/>
      <c r="Y53175" s="69"/>
      <c r="Z53175" s="69"/>
      <c r="AA53175" s="69"/>
    </row>
    <row r="53176" spans="24:27" x14ac:dyDescent="0.25">
      <c r="X53176" s="69"/>
      <c r="Y53176" s="69"/>
      <c r="Z53176" s="69"/>
      <c r="AA53176" s="69"/>
    </row>
    <row r="53177" spans="24:27" x14ac:dyDescent="0.25">
      <c r="X53177" s="69"/>
      <c r="Y53177" s="69"/>
      <c r="Z53177" s="69"/>
      <c r="AA53177" s="69"/>
    </row>
    <row r="53178" spans="24:27" x14ac:dyDescent="0.25">
      <c r="X53178" s="69"/>
      <c r="Y53178" s="69"/>
      <c r="Z53178" s="69"/>
      <c r="AA53178" s="69"/>
    </row>
    <row r="53179" spans="24:27" x14ac:dyDescent="0.25">
      <c r="X53179" s="69"/>
      <c r="Y53179" s="69"/>
      <c r="Z53179" s="69"/>
      <c r="AA53179" s="69"/>
    </row>
    <row r="53180" spans="24:27" x14ac:dyDescent="0.25">
      <c r="X53180" s="69"/>
      <c r="Y53180" s="69"/>
      <c r="Z53180" s="69"/>
      <c r="AA53180" s="69"/>
    </row>
    <row r="53181" spans="24:27" x14ac:dyDescent="0.25">
      <c r="X53181" s="69"/>
      <c r="Y53181" s="69"/>
      <c r="Z53181" s="69"/>
      <c r="AA53181" s="69"/>
    </row>
    <row r="53182" spans="24:27" x14ac:dyDescent="0.25">
      <c r="X53182" s="69"/>
      <c r="Y53182" s="69"/>
      <c r="Z53182" s="69"/>
      <c r="AA53182" s="69"/>
    </row>
    <row r="53183" spans="24:27" x14ac:dyDescent="0.25">
      <c r="X53183" s="69"/>
      <c r="Y53183" s="69"/>
      <c r="Z53183" s="69"/>
      <c r="AA53183" s="69"/>
    </row>
    <row r="53184" spans="24:27" x14ac:dyDescent="0.25">
      <c r="X53184" s="69"/>
      <c r="Y53184" s="69"/>
      <c r="Z53184" s="69"/>
      <c r="AA53184" s="69"/>
    </row>
    <row r="53185" spans="24:27" x14ac:dyDescent="0.25">
      <c r="X53185" s="69"/>
      <c r="Y53185" s="69"/>
      <c r="Z53185" s="69"/>
      <c r="AA53185" s="69"/>
    </row>
    <row r="53186" spans="24:27" x14ac:dyDescent="0.25">
      <c r="X53186" s="69"/>
      <c r="Y53186" s="69"/>
      <c r="Z53186" s="69"/>
      <c r="AA53186" s="69"/>
    </row>
    <row r="53187" spans="24:27" x14ac:dyDescent="0.25">
      <c r="X53187" s="69"/>
      <c r="Y53187" s="69"/>
      <c r="Z53187" s="69"/>
      <c r="AA53187" s="69"/>
    </row>
    <row r="53188" spans="24:27" x14ac:dyDescent="0.25">
      <c r="X53188" s="69"/>
      <c r="Y53188" s="69"/>
      <c r="Z53188" s="69"/>
      <c r="AA53188" s="69"/>
    </row>
    <row r="53189" spans="24:27" x14ac:dyDescent="0.25">
      <c r="X53189" s="69"/>
      <c r="Y53189" s="69"/>
      <c r="Z53189" s="69"/>
      <c r="AA53189" s="69"/>
    </row>
    <row r="53190" spans="24:27" x14ac:dyDescent="0.25">
      <c r="X53190" s="69"/>
      <c r="Y53190" s="69"/>
      <c r="Z53190" s="69"/>
      <c r="AA53190" s="69"/>
    </row>
    <row r="53191" spans="24:27" x14ac:dyDescent="0.25">
      <c r="X53191" s="69"/>
      <c r="Y53191" s="69"/>
      <c r="Z53191" s="69"/>
      <c r="AA53191" s="69"/>
    </row>
    <row r="53192" spans="24:27" x14ac:dyDescent="0.25">
      <c r="X53192" s="69"/>
      <c r="Y53192" s="69"/>
      <c r="Z53192" s="69"/>
      <c r="AA53192" s="69"/>
    </row>
    <row r="53193" spans="24:27" x14ac:dyDescent="0.25">
      <c r="X53193" s="69"/>
      <c r="Y53193" s="69"/>
      <c r="Z53193" s="69"/>
      <c r="AA53193" s="69"/>
    </row>
    <row r="53194" spans="24:27" x14ac:dyDescent="0.25">
      <c r="X53194" s="69"/>
      <c r="Y53194" s="69"/>
      <c r="Z53194" s="69"/>
      <c r="AA53194" s="69"/>
    </row>
    <row r="53195" spans="24:27" x14ac:dyDescent="0.25">
      <c r="X53195" s="69"/>
      <c r="Y53195" s="69"/>
      <c r="Z53195" s="69"/>
      <c r="AA53195" s="69"/>
    </row>
    <row r="53196" spans="24:27" x14ac:dyDescent="0.25">
      <c r="X53196" s="69"/>
      <c r="Y53196" s="69"/>
      <c r="Z53196" s="69"/>
      <c r="AA53196" s="69"/>
    </row>
    <row r="53197" spans="24:27" x14ac:dyDescent="0.25">
      <c r="X53197" s="69"/>
      <c r="Y53197" s="69"/>
      <c r="Z53197" s="69"/>
      <c r="AA53197" s="69"/>
    </row>
    <row r="53198" spans="24:27" x14ac:dyDescent="0.25">
      <c r="X53198" s="69"/>
      <c r="Y53198" s="69"/>
      <c r="Z53198" s="69"/>
      <c r="AA53198" s="69"/>
    </row>
    <row r="53199" spans="24:27" x14ac:dyDescent="0.25">
      <c r="X53199" s="69"/>
      <c r="Y53199" s="69"/>
      <c r="Z53199" s="69"/>
      <c r="AA53199" s="69"/>
    </row>
    <row r="53200" spans="24:27" x14ac:dyDescent="0.25">
      <c r="X53200" s="69"/>
      <c r="Y53200" s="69"/>
      <c r="Z53200" s="69"/>
      <c r="AA53200" s="69"/>
    </row>
    <row r="53201" spans="24:27" x14ac:dyDescent="0.25">
      <c r="X53201" s="69"/>
      <c r="Y53201" s="69"/>
      <c r="Z53201" s="69"/>
      <c r="AA53201" s="69"/>
    </row>
    <row r="53202" spans="24:27" x14ac:dyDescent="0.25">
      <c r="X53202" s="69"/>
      <c r="Y53202" s="69"/>
      <c r="Z53202" s="69"/>
      <c r="AA53202" s="69"/>
    </row>
    <row r="53203" spans="24:27" x14ac:dyDescent="0.25">
      <c r="X53203" s="69"/>
      <c r="Y53203" s="69"/>
      <c r="Z53203" s="69"/>
      <c r="AA53203" s="69"/>
    </row>
    <row r="53204" spans="24:27" x14ac:dyDescent="0.25">
      <c r="X53204" s="69"/>
      <c r="Y53204" s="69"/>
      <c r="Z53204" s="69"/>
      <c r="AA53204" s="69"/>
    </row>
    <row r="53205" spans="24:27" x14ac:dyDescent="0.25">
      <c r="X53205" s="69"/>
      <c r="Y53205" s="69"/>
      <c r="Z53205" s="69"/>
      <c r="AA53205" s="69"/>
    </row>
    <row r="53206" spans="24:27" x14ac:dyDescent="0.25">
      <c r="X53206" s="69"/>
      <c r="Y53206" s="69"/>
      <c r="Z53206" s="69"/>
      <c r="AA53206" s="69"/>
    </row>
    <row r="53207" spans="24:27" x14ac:dyDescent="0.25">
      <c r="X53207" s="69"/>
      <c r="Y53207" s="69"/>
      <c r="Z53207" s="69"/>
      <c r="AA53207" s="69"/>
    </row>
    <row r="53208" spans="24:27" x14ac:dyDescent="0.25">
      <c r="X53208" s="69"/>
      <c r="Y53208" s="69"/>
      <c r="Z53208" s="69"/>
      <c r="AA53208" s="69"/>
    </row>
    <row r="53209" spans="24:27" x14ac:dyDescent="0.25">
      <c r="X53209" s="69"/>
      <c r="Y53209" s="69"/>
      <c r="Z53209" s="69"/>
      <c r="AA53209" s="69"/>
    </row>
    <row r="53210" spans="24:27" x14ac:dyDescent="0.25">
      <c r="X53210" s="69"/>
      <c r="Y53210" s="69"/>
      <c r="Z53210" s="69"/>
      <c r="AA53210" s="69"/>
    </row>
    <row r="53211" spans="24:27" x14ac:dyDescent="0.25">
      <c r="X53211" s="69"/>
      <c r="Y53211" s="69"/>
      <c r="Z53211" s="69"/>
      <c r="AA53211" s="69"/>
    </row>
    <row r="53212" spans="24:27" x14ac:dyDescent="0.25">
      <c r="X53212" s="69"/>
      <c r="Y53212" s="69"/>
      <c r="Z53212" s="69"/>
      <c r="AA53212" s="69"/>
    </row>
    <row r="53213" spans="24:27" x14ac:dyDescent="0.25">
      <c r="X53213" s="69"/>
      <c r="Y53213" s="69"/>
      <c r="Z53213" s="69"/>
      <c r="AA53213" s="69"/>
    </row>
    <row r="53214" spans="24:27" x14ac:dyDescent="0.25">
      <c r="X53214" s="69"/>
      <c r="Y53214" s="69"/>
      <c r="Z53214" s="69"/>
      <c r="AA53214" s="69"/>
    </row>
    <row r="53215" spans="24:27" x14ac:dyDescent="0.25">
      <c r="X53215" s="69"/>
      <c r="Y53215" s="69"/>
      <c r="Z53215" s="69"/>
      <c r="AA53215" s="69"/>
    </row>
    <row r="53216" spans="24:27" x14ac:dyDescent="0.25">
      <c r="X53216" s="69"/>
      <c r="Y53216" s="69"/>
      <c r="Z53216" s="69"/>
      <c r="AA53216" s="69"/>
    </row>
    <row r="53217" spans="24:27" x14ac:dyDescent="0.25">
      <c r="X53217" s="69"/>
      <c r="Y53217" s="69"/>
      <c r="Z53217" s="69"/>
      <c r="AA53217" s="69"/>
    </row>
    <row r="53218" spans="24:27" x14ac:dyDescent="0.25">
      <c r="X53218" s="69"/>
      <c r="Y53218" s="69"/>
      <c r="Z53218" s="69"/>
      <c r="AA53218" s="69"/>
    </row>
    <row r="53219" spans="24:27" x14ac:dyDescent="0.25">
      <c r="X53219" s="69"/>
      <c r="Y53219" s="69"/>
      <c r="Z53219" s="69"/>
      <c r="AA53219" s="69"/>
    </row>
    <row r="53220" spans="24:27" x14ac:dyDescent="0.25">
      <c r="X53220" s="69"/>
      <c r="Y53220" s="69"/>
      <c r="Z53220" s="69"/>
      <c r="AA53220" s="69"/>
    </row>
    <row r="53221" spans="24:27" x14ac:dyDescent="0.25">
      <c r="X53221" s="69"/>
      <c r="Y53221" s="69"/>
      <c r="Z53221" s="69"/>
      <c r="AA53221" s="69"/>
    </row>
    <row r="53222" spans="24:27" x14ac:dyDescent="0.25">
      <c r="X53222" s="69"/>
      <c r="Y53222" s="69"/>
      <c r="Z53222" s="69"/>
      <c r="AA53222" s="69"/>
    </row>
    <row r="53223" spans="24:27" x14ac:dyDescent="0.25">
      <c r="X53223" s="69"/>
      <c r="Y53223" s="69"/>
      <c r="Z53223" s="69"/>
      <c r="AA53223" s="69"/>
    </row>
    <row r="53224" spans="24:27" x14ac:dyDescent="0.25">
      <c r="X53224" s="69"/>
      <c r="Y53224" s="69"/>
      <c r="Z53224" s="69"/>
      <c r="AA53224" s="69"/>
    </row>
    <row r="53225" spans="24:27" x14ac:dyDescent="0.25">
      <c r="X53225" s="69"/>
      <c r="Y53225" s="69"/>
      <c r="Z53225" s="69"/>
      <c r="AA53225" s="69"/>
    </row>
    <row r="53226" spans="24:27" x14ac:dyDescent="0.25">
      <c r="X53226" s="69"/>
      <c r="Y53226" s="69"/>
      <c r="Z53226" s="69"/>
      <c r="AA53226" s="69"/>
    </row>
    <row r="53227" spans="24:27" x14ac:dyDescent="0.25">
      <c r="X53227" s="69"/>
      <c r="Y53227" s="69"/>
      <c r="Z53227" s="69"/>
      <c r="AA53227" s="69"/>
    </row>
    <row r="53228" spans="24:27" x14ac:dyDescent="0.25">
      <c r="X53228" s="69"/>
      <c r="Y53228" s="69"/>
      <c r="Z53228" s="69"/>
      <c r="AA53228" s="69"/>
    </row>
    <row r="53229" spans="24:27" x14ac:dyDescent="0.25">
      <c r="X53229" s="69"/>
      <c r="Y53229" s="69"/>
      <c r="Z53229" s="69"/>
      <c r="AA53229" s="69"/>
    </row>
    <row r="53230" spans="24:27" x14ac:dyDescent="0.25">
      <c r="X53230" s="69"/>
      <c r="Y53230" s="69"/>
      <c r="Z53230" s="69"/>
      <c r="AA53230" s="69"/>
    </row>
    <row r="53231" spans="24:27" x14ac:dyDescent="0.25">
      <c r="X53231" s="69"/>
      <c r="Y53231" s="69"/>
      <c r="Z53231" s="69"/>
      <c r="AA53231" s="69"/>
    </row>
    <row r="53232" spans="24:27" x14ac:dyDescent="0.25">
      <c r="X53232" s="69"/>
      <c r="Y53232" s="69"/>
      <c r="Z53232" s="69"/>
      <c r="AA53232" s="69"/>
    </row>
    <row r="53233" spans="24:27" x14ac:dyDescent="0.25">
      <c r="X53233" s="69"/>
      <c r="Y53233" s="69"/>
      <c r="Z53233" s="69"/>
      <c r="AA53233" s="69"/>
    </row>
    <row r="53234" spans="24:27" x14ac:dyDescent="0.25">
      <c r="X53234" s="69"/>
      <c r="Y53234" s="69"/>
      <c r="Z53234" s="69"/>
      <c r="AA53234" s="69"/>
    </row>
    <row r="53235" spans="24:27" x14ac:dyDescent="0.25">
      <c r="X53235" s="69"/>
      <c r="Y53235" s="69"/>
      <c r="Z53235" s="69"/>
      <c r="AA53235" s="69"/>
    </row>
    <row r="53236" spans="24:27" x14ac:dyDescent="0.25">
      <c r="X53236" s="69"/>
      <c r="Y53236" s="69"/>
      <c r="Z53236" s="69"/>
      <c r="AA53236" s="69"/>
    </row>
    <row r="53237" spans="24:27" x14ac:dyDescent="0.25">
      <c r="X53237" s="69"/>
      <c r="Y53237" s="69"/>
      <c r="Z53237" s="69"/>
      <c r="AA53237" s="69"/>
    </row>
    <row r="53238" spans="24:27" x14ac:dyDescent="0.25">
      <c r="X53238" s="69"/>
      <c r="Y53238" s="69"/>
      <c r="Z53238" s="69"/>
      <c r="AA53238" s="69"/>
    </row>
    <row r="53239" spans="24:27" x14ac:dyDescent="0.25">
      <c r="X53239" s="69"/>
      <c r="Y53239" s="69"/>
      <c r="Z53239" s="69"/>
      <c r="AA53239" s="69"/>
    </row>
    <row r="53240" spans="24:27" x14ac:dyDescent="0.25">
      <c r="X53240" s="69"/>
      <c r="Y53240" s="69"/>
      <c r="Z53240" s="69"/>
      <c r="AA53240" s="69"/>
    </row>
    <row r="53241" spans="24:27" x14ac:dyDescent="0.25">
      <c r="X53241" s="69"/>
      <c r="Y53241" s="69"/>
      <c r="Z53241" s="69"/>
      <c r="AA53241" s="69"/>
    </row>
    <row r="53242" spans="24:27" x14ac:dyDescent="0.25">
      <c r="X53242" s="69"/>
      <c r="Y53242" s="69"/>
      <c r="Z53242" s="69"/>
      <c r="AA53242" s="69"/>
    </row>
    <row r="53243" spans="24:27" x14ac:dyDescent="0.25">
      <c r="X53243" s="69"/>
      <c r="Y53243" s="69"/>
      <c r="Z53243" s="69"/>
      <c r="AA53243" s="69"/>
    </row>
    <row r="53244" spans="24:27" x14ac:dyDescent="0.25">
      <c r="X53244" s="69"/>
      <c r="Y53244" s="69"/>
      <c r="Z53244" s="69"/>
      <c r="AA53244" s="69"/>
    </row>
    <row r="53245" spans="24:27" x14ac:dyDescent="0.25">
      <c r="X53245" s="69"/>
      <c r="Y53245" s="69"/>
      <c r="Z53245" s="69"/>
      <c r="AA53245" s="69"/>
    </row>
    <row r="53246" spans="24:27" x14ac:dyDescent="0.25">
      <c r="X53246" s="69"/>
      <c r="Y53246" s="69"/>
      <c r="Z53246" s="69"/>
      <c r="AA53246" s="69"/>
    </row>
    <row r="53247" spans="24:27" x14ac:dyDescent="0.25">
      <c r="X53247" s="69"/>
      <c r="Y53247" s="69"/>
      <c r="Z53247" s="69"/>
      <c r="AA53247" s="69"/>
    </row>
    <row r="53248" spans="24:27" x14ac:dyDescent="0.25">
      <c r="X53248" s="69"/>
      <c r="Y53248" s="69"/>
      <c r="Z53248" s="69"/>
      <c r="AA53248" s="69"/>
    </row>
    <row r="53249" spans="24:27" x14ac:dyDescent="0.25">
      <c r="X53249" s="69"/>
      <c r="Y53249" s="69"/>
      <c r="Z53249" s="69"/>
      <c r="AA53249" s="69"/>
    </row>
    <row r="53250" spans="24:27" x14ac:dyDescent="0.25">
      <c r="X53250" s="69"/>
      <c r="Y53250" s="69"/>
      <c r="Z53250" s="69"/>
      <c r="AA53250" s="69"/>
    </row>
    <row r="53251" spans="24:27" x14ac:dyDescent="0.25">
      <c r="X53251" s="69"/>
      <c r="Y53251" s="69"/>
      <c r="Z53251" s="69"/>
      <c r="AA53251" s="69"/>
    </row>
    <row r="53252" spans="24:27" x14ac:dyDescent="0.25">
      <c r="X53252" s="69"/>
      <c r="Y53252" s="69"/>
      <c r="Z53252" s="69"/>
      <c r="AA53252" s="69"/>
    </row>
    <row r="53253" spans="24:27" x14ac:dyDescent="0.25">
      <c r="X53253" s="69"/>
      <c r="Y53253" s="69"/>
      <c r="Z53253" s="69"/>
      <c r="AA53253" s="69"/>
    </row>
    <row r="53254" spans="24:27" x14ac:dyDescent="0.25">
      <c r="X53254" s="69"/>
      <c r="Y53254" s="69"/>
      <c r="Z53254" s="69"/>
      <c r="AA53254" s="69"/>
    </row>
    <row r="53255" spans="24:27" x14ac:dyDescent="0.25">
      <c r="X53255" s="69"/>
      <c r="Y53255" s="69"/>
      <c r="Z53255" s="69"/>
      <c r="AA53255" s="69"/>
    </row>
    <row r="53256" spans="24:27" x14ac:dyDescent="0.25">
      <c r="X53256" s="69"/>
      <c r="Y53256" s="69"/>
      <c r="Z53256" s="69"/>
      <c r="AA53256" s="69"/>
    </row>
    <row r="53257" spans="24:27" x14ac:dyDescent="0.25">
      <c r="X53257" s="69"/>
      <c r="Y53257" s="69"/>
      <c r="Z53257" s="69"/>
      <c r="AA53257" s="69"/>
    </row>
    <row r="53258" spans="24:27" x14ac:dyDescent="0.25">
      <c r="X53258" s="69"/>
      <c r="Y53258" s="69"/>
      <c r="Z53258" s="69"/>
      <c r="AA53258" s="69"/>
    </row>
    <row r="53259" spans="24:27" x14ac:dyDescent="0.25">
      <c r="X53259" s="69"/>
      <c r="Y53259" s="69"/>
      <c r="Z53259" s="69"/>
      <c r="AA53259" s="69"/>
    </row>
    <row r="53260" spans="24:27" x14ac:dyDescent="0.25">
      <c r="X53260" s="69"/>
      <c r="Y53260" s="69"/>
      <c r="Z53260" s="69"/>
      <c r="AA53260" s="69"/>
    </row>
    <row r="53261" spans="24:27" x14ac:dyDescent="0.25">
      <c r="X53261" s="69"/>
      <c r="Y53261" s="69"/>
      <c r="Z53261" s="69"/>
      <c r="AA53261" s="69"/>
    </row>
    <row r="53262" spans="24:27" x14ac:dyDescent="0.25">
      <c r="X53262" s="69"/>
      <c r="Y53262" s="69"/>
      <c r="Z53262" s="69"/>
      <c r="AA53262" s="69"/>
    </row>
    <row r="53263" spans="24:27" x14ac:dyDescent="0.25">
      <c r="X53263" s="69"/>
      <c r="Y53263" s="69"/>
      <c r="Z53263" s="69"/>
      <c r="AA53263" s="69"/>
    </row>
    <row r="53264" spans="24:27" x14ac:dyDescent="0.25">
      <c r="X53264" s="69"/>
      <c r="Y53264" s="69"/>
      <c r="Z53264" s="69"/>
      <c r="AA53264" s="69"/>
    </row>
    <row r="53265" spans="24:27" x14ac:dyDescent="0.25">
      <c r="X53265" s="69"/>
      <c r="Y53265" s="69"/>
      <c r="Z53265" s="69"/>
      <c r="AA53265" s="69"/>
    </row>
    <row r="53266" spans="24:27" x14ac:dyDescent="0.25">
      <c r="X53266" s="69"/>
      <c r="Y53266" s="69"/>
      <c r="Z53266" s="69"/>
      <c r="AA53266" s="69"/>
    </row>
    <row r="53267" spans="24:27" x14ac:dyDescent="0.25">
      <c r="X53267" s="69"/>
      <c r="Y53267" s="69"/>
      <c r="Z53267" s="69"/>
      <c r="AA53267" s="69"/>
    </row>
    <row r="53268" spans="24:27" x14ac:dyDescent="0.25">
      <c r="X53268" s="69"/>
      <c r="Y53268" s="69"/>
      <c r="Z53268" s="69"/>
      <c r="AA53268" s="69"/>
    </row>
    <row r="53269" spans="24:27" x14ac:dyDescent="0.25">
      <c r="X53269" s="69"/>
      <c r="Y53269" s="69"/>
      <c r="Z53269" s="69"/>
      <c r="AA53269" s="69"/>
    </row>
    <row r="53270" spans="24:27" x14ac:dyDescent="0.25">
      <c r="X53270" s="69"/>
      <c r="Y53270" s="69"/>
      <c r="Z53270" s="69"/>
      <c r="AA53270" s="69"/>
    </row>
    <row r="53271" spans="24:27" x14ac:dyDescent="0.25">
      <c r="X53271" s="69"/>
      <c r="Y53271" s="69"/>
      <c r="Z53271" s="69"/>
      <c r="AA53271" s="69"/>
    </row>
    <row r="53272" spans="24:27" x14ac:dyDescent="0.25">
      <c r="X53272" s="69"/>
      <c r="Y53272" s="69"/>
      <c r="Z53272" s="69"/>
      <c r="AA53272" s="69"/>
    </row>
    <row r="53273" spans="24:27" x14ac:dyDescent="0.25">
      <c r="X53273" s="69"/>
      <c r="Y53273" s="69"/>
      <c r="Z53273" s="69"/>
      <c r="AA53273" s="69"/>
    </row>
    <row r="53274" spans="24:27" x14ac:dyDescent="0.25">
      <c r="X53274" s="69"/>
      <c r="Y53274" s="69"/>
      <c r="Z53274" s="69"/>
      <c r="AA53274" s="69"/>
    </row>
    <row r="53275" spans="24:27" x14ac:dyDescent="0.25">
      <c r="X53275" s="69"/>
      <c r="Y53275" s="69"/>
      <c r="Z53275" s="69"/>
      <c r="AA53275" s="69"/>
    </row>
    <row r="53276" spans="24:27" x14ac:dyDescent="0.25">
      <c r="X53276" s="69"/>
      <c r="Y53276" s="69"/>
      <c r="Z53276" s="69"/>
      <c r="AA53276" s="69"/>
    </row>
    <row r="53277" spans="24:27" x14ac:dyDescent="0.25">
      <c r="X53277" s="69"/>
      <c r="Y53277" s="69"/>
      <c r="Z53277" s="69"/>
      <c r="AA53277" s="69"/>
    </row>
    <row r="53278" spans="24:27" x14ac:dyDescent="0.25">
      <c r="X53278" s="69"/>
      <c r="Y53278" s="69"/>
      <c r="Z53278" s="69"/>
      <c r="AA53278" s="69"/>
    </row>
    <row r="53279" spans="24:27" x14ac:dyDescent="0.25">
      <c r="X53279" s="69"/>
      <c r="Y53279" s="69"/>
      <c r="Z53279" s="69"/>
      <c r="AA53279" s="69"/>
    </row>
    <row r="53280" spans="24:27" x14ac:dyDescent="0.25">
      <c r="X53280" s="69"/>
      <c r="Y53280" s="69"/>
      <c r="Z53280" s="69"/>
      <c r="AA53280" s="69"/>
    </row>
    <row r="53281" spans="24:27" x14ac:dyDescent="0.25">
      <c r="X53281" s="69"/>
      <c r="Y53281" s="69"/>
      <c r="Z53281" s="69"/>
      <c r="AA53281" s="69"/>
    </row>
    <row r="53282" spans="24:27" x14ac:dyDescent="0.25">
      <c r="X53282" s="69"/>
      <c r="Y53282" s="69"/>
      <c r="Z53282" s="69"/>
      <c r="AA53282" s="69"/>
    </row>
    <row r="53283" spans="24:27" x14ac:dyDescent="0.25">
      <c r="X53283" s="69"/>
      <c r="Y53283" s="69"/>
      <c r="Z53283" s="69"/>
      <c r="AA53283" s="69"/>
    </row>
    <row r="53284" spans="24:27" x14ac:dyDescent="0.25">
      <c r="X53284" s="69"/>
      <c r="Y53284" s="69"/>
      <c r="Z53284" s="69"/>
      <c r="AA53284" s="69"/>
    </row>
    <row r="53285" spans="24:27" x14ac:dyDescent="0.25">
      <c r="X53285" s="69"/>
      <c r="Y53285" s="69"/>
      <c r="Z53285" s="69"/>
      <c r="AA53285" s="69"/>
    </row>
    <row r="53286" spans="24:27" x14ac:dyDescent="0.25">
      <c r="X53286" s="69"/>
      <c r="Y53286" s="69"/>
      <c r="Z53286" s="69"/>
      <c r="AA53286" s="69"/>
    </row>
    <row r="53287" spans="24:27" x14ac:dyDescent="0.25">
      <c r="X53287" s="69"/>
      <c r="Y53287" s="69"/>
      <c r="Z53287" s="69"/>
      <c r="AA53287" s="69"/>
    </row>
    <row r="53288" spans="24:27" x14ac:dyDescent="0.25">
      <c r="X53288" s="69"/>
      <c r="Y53288" s="69"/>
      <c r="Z53288" s="69"/>
      <c r="AA53288" s="69"/>
    </row>
    <row r="53289" spans="24:27" x14ac:dyDescent="0.25">
      <c r="X53289" s="69"/>
      <c r="Y53289" s="69"/>
      <c r="Z53289" s="69"/>
      <c r="AA53289" s="69"/>
    </row>
    <row r="53290" spans="24:27" x14ac:dyDescent="0.25">
      <c r="X53290" s="69"/>
      <c r="Y53290" s="69"/>
      <c r="Z53290" s="69"/>
      <c r="AA53290" s="69"/>
    </row>
    <row r="53291" spans="24:27" x14ac:dyDescent="0.25">
      <c r="X53291" s="69"/>
      <c r="Y53291" s="69"/>
      <c r="Z53291" s="69"/>
      <c r="AA53291" s="69"/>
    </row>
    <row r="53292" spans="24:27" x14ac:dyDescent="0.25">
      <c r="X53292" s="69"/>
      <c r="Y53292" s="69"/>
      <c r="Z53292" s="69"/>
      <c r="AA53292" s="69"/>
    </row>
    <row r="53293" spans="24:27" x14ac:dyDescent="0.25">
      <c r="X53293" s="69"/>
      <c r="Y53293" s="69"/>
      <c r="Z53293" s="69"/>
      <c r="AA53293" s="69"/>
    </row>
    <row r="53294" spans="24:27" x14ac:dyDescent="0.25">
      <c r="X53294" s="69"/>
      <c r="Y53294" s="69"/>
      <c r="Z53294" s="69"/>
      <c r="AA53294" s="69"/>
    </row>
    <row r="53295" spans="24:27" x14ac:dyDescent="0.25">
      <c r="X53295" s="69"/>
      <c r="Y53295" s="69"/>
      <c r="Z53295" s="69"/>
      <c r="AA53295" s="69"/>
    </row>
    <row r="53296" spans="24:27" x14ac:dyDescent="0.25">
      <c r="X53296" s="69"/>
      <c r="Y53296" s="69"/>
      <c r="Z53296" s="69"/>
      <c r="AA53296" s="69"/>
    </row>
    <row r="53297" spans="24:27" x14ac:dyDescent="0.25">
      <c r="X53297" s="69"/>
      <c r="Y53297" s="69"/>
      <c r="Z53297" s="69"/>
      <c r="AA53297" s="69"/>
    </row>
    <row r="53298" spans="24:27" x14ac:dyDescent="0.25">
      <c r="X53298" s="69"/>
      <c r="Y53298" s="69"/>
      <c r="Z53298" s="69"/>
      <c r="AA53298" s="69"/>
    </row>
    <row r="53299" spans="24:27" x14ac:dyDescent="0.25">
      <c r="X53299" s="69"/>
      <c r="Y53299" s="69"/>
      <c r="Z53299" s="69"/>
      <c r="AA53299" s="69"/>
    </row>
    <row r="53300" spans="24:27" x14ac:dyDescent="0.25">
      <c r="X53300" s="69"/>
      <c r="Y53300" s="69"/>
      <c r="Z53300" s="69"/>
      <c r="AA53300" s="69"/>
    </row>
    <row r="53301" spans="24:27" x14ac:dyDescent="0.25">
      <c r="X53301" s="69"/>
      <c r="Y53301" s="69"/>
      <c r="Z53301" s="69"/>
      <c r="AA53301" s="69"/>
    </row>
    <row r="53302" spans="24:27" x14ac:dyDescent="0.25">
      <c r="X53302" s="69"/>
      <c r="Y53302" s="69"/>
      <c r="Z53302" s="69"/>
      <c r="AA53302" s="69"/>
    </row>
    <row r="53303" spans="24:27" x14ac:dyDescent="0.25">
      <c r="X53303" s="69"/>
      <c r="Y53303" s="69"/>
      <c r="Z53303" s="69"/>
      <c r="AA53303" s="69"/>
    </row>
    <row r="53304" spans="24:27" x14ac:dyDescent="0.25">
      <c r="X53304" s="69"/>
      <c r="Y53304" s="69"/>
      <c r="Z53304" s="69"/>
      <c r="AA53304" s="69"/>
    </row>
    <row r="53305" spans="24:27" x14ac:dyDescent="0.25">
      <c r="X53305" s="69"/>
      <c r="Y53305" s="69"/>
      <c r="Z53305" s="69"/>
      <c r="AA53305" s="69"/>
    </row>
    <row r="53306" spans="24:27" x14ac:dyDescent="0.25">
      <c r="X53306" s="69"/>
      <c r="Y53306" s="69"/>
      <c r="Z53306" s="69"/>
      <c r="AA53306" s="69"/>
    </row>
    <row r="53307" spans="24:27" x14ac:dyDescent="0.25">
      <c r="X53307" s="69"/>
      <c r="Y53307" s="69"/>
      <c r="Z53307" s="69"/>
      <c r="AA53307" s="69"/>
    </row>
    <row r="53308" spans="24:27" x14ac:dyDescent="0.25">
      <c r="X53308" s="69"/>
      <c r="Y53308" s="69"/>
      <c r="Z53308" s="69"/>
      <c r="AA53308" s="69"/>
    </row>
    <row r="53309" spans="24:27" x14ac:dyDescent="0.25">
      <c r="X53309" s="69"/>
      <c r="Y53309" s="69"/>
      <c r="Z53309" s="69"/>
      <c r="AA53309" s="69"/>
    </row>
    <row r="53310" spans="24:27" x14ac:dyDescent="0.25">
      <c r="X53310" s="69"/>
      <c r="Y53310" s="69"/>
      <c r="Z53310" s="69"/>
      <c r="AA53310" s="69"/>
    </row>
    <row r="53311" spans="24:27" x14ac:dyDescent="0.25">
      <c r="X53311" s="69"/>
      <c r="Y53311" s="69"/>
      <c r="Z53311" s="69"/>
      <c r="AA53311" s="69"/>
    </row>
    <row r="53312" spans="24:27" x14ac:dyDescent="0.25">
      <c r="X53312" s="69"/>
      <c r="Y53312" s="69"/>
      <c r="Z53312" s="69"/>
      <c r="AA53312" s="69"/>
    </row>
    <row r="53313" spans="24:27" x14ac:dyDescent="0.25">
      <c r="X53313" s="69"/>
      <c r="Y53313" s="69"/>
      <c r="Z53313" s="69"/>
      <c r="AA53313" s="69"/>
    </row>
    <row r="53314" spans="24:27" x14ac:dyDescent="0.25">
      <c r="X53314" s="69"/>
      <c r="Y53314" s="69"/>
      <c r="Z53314" s="69"/>
      <c r="AA53314" s="69"/>
    </row>
    <row r="53315" spans="24:27" x14ac:dyDescent="0.25">
      <c r="X53315" s="69"/>
      <c r="Y53315" s="69"/>
      <c r="Z53315" s="69"/>
      <c r="AA53315" s="69"/>
    </row>
    <row r="53316" spans="24:27" x14ac:dyDescent="0.25">
      <c r="X53316" s="69"/>
      <c r="Y53316" s="69"/>
      <c r="Z53316" s="69"/>
      <c r="AA53316" s="69"/>
    </row>
    <row r="53317" spans="24:27" x14ac:dyDescent="0.25">
      <c r="X53317" s="69"/>
      <c r="Y53317" s="69"/>
      <c r="Z53317" s="69"/>
      <c r="AA53317" s="69"/>
    </row>
    <row r="53318" spans="24:27" x14ac:dyDescent="0.25">
      <c r="X53318" s="69"/>
      <c r="Y53318" s="69"/>
      <c r="Z53318" s="69"/>
      <c r="AA53318" s="69"/>
    </row>
    <row r="53319" spans="24:27" x14ac:dyDescent="0.25">
      <c r="X53319" s="69"/>
      <c r="Y53319" s="69"/>
      <c r="Z53319" s="69"/>
      <c r="AA53319" s="69"/>
    </row>
    <row r="53320" spans="24:27" x14ac:dyDescent="0.25">
      <c r="X53320" s="69"/>
      <c r="Y53320" s="69"/>
      <c r="Z53320" s="69"/>
      <c r="AA53320" s="69"/>
    </row>
    <row r="53321" spans="24:27" x14ac:dyDescent="0.25">
      <c r="X53321" s="69"/>
      <c r="Y53321" s="69"/>
      <c r="Z53321" s="69"/>
      <c r="AA53321" s="69"/>
    </row>
    <row r="53322" spans="24:27" x14ac:dyDescent="0.25">
      <c r="X53322" s="69"/>
      <c r="Y53322" s="69"/>
      <c r="Z53322" s="69"/>
      <c r="AA53322" s="69"/>
    </row>
    <row r="53323" spans="24:27" x14ac:dyDescent="0.25">
      <c r="X53323" s="69"/>
      <c r="Y53323" s="69"/>
      <c r="Z53323" s="69"/>
      <c r="AA53323" s="69"/>
    </row>
    <row r="53324" spans="24:27" x14ac:dyDescent="0.25">
      <c r="X53324" s="69"/>
      <c r="Y53324" s="69"/>
      <c r="Z53324" s="69"/>
      <c r="AA53324" s="69"/>
    </row>
    <row r="53325" spans="24:27" x14ac:dyDescent="0.25">
      <c r="X53325" s="69"/>
      <c r="Y53325" s="69"/>
      <c r="Z53325" s="69"/>
      <c r="AA53325" s="69"/>
    </row>
    <row r="53326" spans="24:27" x14ac:dyDescent="0.25">
      <c r="X53326" s="69"/>
      <c r="Y53326" s="69"/>
      <c r="Z53326" s="69"/>
      <c r="AA53326" s="69"/>
    </row>
    <row r="53327" spans="24:27" x14ac:dyDescent="0.25">
      <c r="X53327" s="69"/>
      <c r="Y53327" s="69"/>
      <c r="Z53327" s="69"/>
      <c r="AA53327" s="69"/>
    </row>
    <row r="53328" spans="24:27" x14ac:dyDescent="0.25">
      <c r="X53328" s="69"/>
      <c r="Y53328" s="69"/>
      <c r="Z53328" s="69"/>
      <c r="AA53328" s="69"/>
    </row>
    <row r="53329" spans="24:27" x14ac:dyDescent="0.25">
      <c r="X53329" s="69"/>
      <c r="Y53329" s="69"/>
      <c r="Z53329" s="69"/>
      <c r="AA53329" s="69"/>
    </row>
    <row r="53330" spans="24:27" x14ac:dyDescent="0.25">
      <c r="X53330" s="69"/>
      <c r="Y53330" s="69"/>
      <c r="Z53330" s="69"/>
      <c r="AA53330" s="69"/>
    </row>
    <row r="53331" spans="24:27" x14ac:dyDescent="0.25">
      <c r="X53331" s="69"/>
      <c r="Y53331" s="69"/>
      <c r="Z53331" s="69"/>
      <c r="AA53331" s="69"/>
    </row>
    <row r="53332" spans="24:27" x14ac:dyDescent="0.25">
      <c r="X53332" s="69"/>
      <c r="Y53332" s="69"/>
      <c r="Z53332" s="69"/>
      <c r="AA53332" s="69"/>
    </row>
    <row r="53333" spans="24:27" x14ac:dyDescent="0.25">
      <c r="X53333" s="69"/>
      <c r="Y53333" s="69"/>
      <c r="Z53333" s="69"/>
      <c r="AA53333" s="69"/>
    </row>
    <row r="53334" spans="24:27" x14ac:dyDescent="0.25">
      <c r="X53334" s="69"/>
      <c r="Y53334" s="69"/>
      <c r="Z53334" s="69"/>
      <c r="AA53334" s="69"/>
    </row>
    <row r="53335" spans="24:27" x14ac:dyDescent="0.25">
      <c r="X53335" s="69"/>
      <c r="Y53335" s="69"/>
      <c r="Z53335" s="69"/>
      <c r="AA53335" s="69"/>
    </row>
    <row r="53336" spans="24:27" x14ac:dyDescent="0.25">
      <c r="X53336" s="69"/>
      <c r="Y53336" s="69"/>
      <c r="Z53336" s="69"/>
      <c r="AA53336" s="69"/>
    </row>
    <row r="53337" spans="24:27" x14ac:dyDescent="0.25">
      <c r="X53337" s="69"/>
      <c r="Y53337" s="69"/>
      <c r="Z53337" s="69"/>
      <c r="AA53337" s="69"/>
    </row>
    <row r="53338" spans="24:27" x14ac:dyDescent="0.25">
      <c r="X53338" s="69"/>
      <c r="Y53338" s="69"/>
      <c r="Z53338" s="69"/>
      <c r="AA53338" s="69"/>
    </row>
    <row r="53339" spans="24:27" x14ac:dyDescent="0.25">
      <c r="X53339" s="69"/>
      <c r="Y53339" s="69"/>
      <c r="Z53339" s="69"/>
      <c r="AA53339" s="69"/>
    </row>
    <row r="53340" spans="24:27" x14ac:dyDescent="0.25">
      <c r="X53340" s="69"/>
      <c r="Y53340" s="69"/>
      <c r="Z53340" s="69"/>
      <c r="AA53340" s="69"/>
    </row>
    <row r="53341" spans="24:27" x14ac:dyDescent="0.25">
      <c r="X53341" s="69"/>
      <c r="Y53341" s="69"/>
      <c r="Z53341" s="69"/>
      <c r="AA53341" s="69"/>
    </row>
    <row r="53342" spans="24:27" x14ac:dyDescent="0.25">
      <c r="X53342" s="69"/>
      <c r="Y53342" s="69"/>
      <c r="Z53342" s="69"/>
      <c r="AA53342" s="69"/>
    </row>
    <row r="53343" spans="24:27" x14ac:dyDescent="0.25">
      <c r="X53343" s="69"/>
      <c r="Y53343" s="69"/>
      <c r="Z53343" s="69"/>
      <c r="AA53343" s="69"/>
    </row>
    <row r="53344" spans="24:27" x14ac:dyDescent="0.25">
      <c r="X53344" s="69"/>
      <c r="Y53344" s="69"/>
      <c r="Z53344" s="69"/>
      <c r="AA53344" s="69"/>
    </row>
    <row r="53345" spans="24:27" x14ac:dyDescent="0.25">
      <c r="X53345" s="69"/>
      <c r="Y53345" s="69"/>
      <c r="Z53345" s="69"/>
      <c r="AA53345" s="69"/>
    </row>
    <row r="53346" spans="24:27" x14ac:dyDescent="0.25">
      <c r="X53346" s="69"/>
      <c r="Y53346" s="69"/>
      <c r="Z53346" s="69"/>
      <c r="AA53346" s="69"/>
    </row>
    <row r="53347" spans="24:27" x14ac:dyDescent="0.25">
      <c r="X53347" s="69"/>
      <c r="Y53347" s="69"/>
      <c r="Z53347" s="69"/>
      <c r="AA53347" s="69"/>
    </row>
    <row r="53348" spans="24:27" x14ac:dyDescent="0.25">
      <c r="X53348" s="69"/>
      <c r="Y53348" s="69"/>
      <c r="Z53348" s="69"/>
      <c r="AA53348" s="69"/>
    </row>
    <row r="53349" spans="24:27" x14ac:dyDescent="0.25">
      <c r="X53349" s="69"/>
      <c r="Y53349" s="69"/>
      <c r="Z53349" s="69"/>
      <c r="AA53349" s="69"/>
    </row>
    <row r="53350" spans="24:27" x14ac:dyDescent="0.25">
      <c r="X53350" s="69"/>
      <c r="Y53350" s="69"/>
      <c r="Z53350" s="69"/>
      <c r="AA53350" s="69"/>
    </row>
    <row r="53351" spans="24:27" x14ac:dyDescent="0.25">
      <c r="X53351" s="69"/>
      <c r="Y53351" s="69"/>
      <c r="Z53351" s="69"/>
      <c r="AA53351" s="69"/>
    </row>
    <row r="53352" spans="24:27" x14ac:dyDescent="0.25">
      <c r="X53352" s="69"/>
      <c r="Y53352" s="69"/>
      <c r="Z53352" s="69"/>
      <c r="AA53352" s="69"/>
    </row>
    <row r="53353" spans="24:27" x14ac:dyDescent="0.25">
      <c r="X53353" s="69"/>
      <c r="Y53353" s="69"/>
      <c r="Z53353" s="69"/>
      <c r="AA53353" s="69"/>
    </row>
    <row r="53354" spans="24:27" x14ac:dyDescent="0.25">
      <c r="X53354" s="69"/>
      <c r="Y53354" s="69"/>
      <c r="Z53354" s="69"/>
      <c r="AA53354" s="69"/>
    </row>
    <row r="53355" spans="24:27" x14ac:dyDescent="0.25">
      <c r="X53355" s="69"/>
      <c r="Y53355" s="69"/>
      <c r="Z53355" s="69"/>
      <c r="AA53355" s="69"/>
    </row>
    <row r="53356" spans="24:27" x14ac:dyDescent="0.25">
      <c r="X53356" s="69"/>
      <c r="Y53356" s="69"/>
      <c r="Z53356" s="69"/>
      <c r="AA53356" s="69"/>
    </row>
    <row r="53357" spans="24:27" x14ac:dyDescent="0.25">
      <c r="X53357" s="69"/>
      <c r="Y53357" s="69"/>
      <c r="Z53357" s="69"/>
      <c r="AA53357" s="69"/>
    </row>
    <row r="53358" spans="24:27" x14ac:dyDescent="0.25">
      <c r="X53358" s="69"/>
      <c r="Y53358" s="69"/>
      <c r="Z53358" s="69"/>
      <c r="AA53358" s="69"/>
    </row>
    <row r="53359" spans="24:27" x14ac:dyDescent="0.25">
      <c r="X53359" s="69"/>
      <c r="Y53359" s="69"/>
      <c r="Z53359" s="69"/>
      <c r="AA53359" s="69"/>
    </row>
    <row r="53360" spans="24:27" x14ac:dyDescent="0.25">
      <c r="X53360" s="69"/>
      <c r="Y53360" s="69"/>
      <c r="Z53360" s="69"/>
      <c r="AA53360" s="69"/>
    </row>
    <row r="53361" spans="24:27" x14ac:dyDescent="0.25">
      <c r="X53361" s="69"/>
      <c r="Y53361" s="69"/>
      <c r="Z53361" s="69"/>
      <c r="AA53361" s="69"/>
    </row>
    <row r="53362" spans="24:27" x14ac:dyDescent="0.25">
      <c r="X53362" s="69"/>
      <c r="Y53362" s="69"/>
      <c r="Z53362" s="69"/>
      <c r="AA53362" s="69"/>
    </row>
    <row r="53363" spans="24:27" x14ac:dyDescent="0.25">
      <c r="X53363" s="69"/>
      <c r="Y53363" s="69"/>
      <c r="Z53363" s="69"/>
      <c r="AA53363" s="69"/>
    </row>
    <row r="53364" spans="24:27" x14ac:dyDescent="0.25">
      <c r="X53364" s="69"/>
      <c r="Y53364" s="69"/>
      <c r="Z53364" s="69"/>
      <c r="AA53364" s="69"/>
    </row>
    <row r="53365" spans="24:27" x14ac:dyDescent="0.25">
      <c r="X53365" s="69"/>
      <c r="Y53365" s="69"/>
      <c r="Z53365" s="69"/>
      <c r="AA53365" s="69"/>
    </row>
    <row r="53366" spans="24:27" x14ac:dyDescent="0.25">
      <c r="X53366" s="69"/>
      <c r="Y53366" s="69"/>
      <c r="Z53366" s="69"/>
      <c r="AA53366" s="69"/>
    </row>
    <row r="53367" spans="24:27" x14ac:dyDescent="0.25">
      <c r="X53367" s="69"/>
      <c r="Y53367" s="69"/>
      <c r="Z53367" s="69"/>
      <c r="AA53367" s="69"/>
    </row>
    <row r="53368" spans="24:27" x14ac:dyDescent="0.25">
      <c r="X53368" s="69"/>
      <c r="Y53368" s="69"/>
      <c r="Z53368" s="69"/>
      <c r="AA53368" s="69"/>
    </row>
    <row r="53369" spans="24:27" x14ac:dyDescent="0.25">
      <c r="X53369" s="69"/>
      <c r="Y53369" s="69"/>
      <c r="Z53369" s="69"/>
      <c r="AA53369" s="69"/>
    </row>
    <row r="53370" spans="24:27" x14ac:dyDescent="0.25">
      <c r="X53370" s="69"/>
      <c r="Y53370" s="69"/>
      <c r="Z53370" s="69"/>
      <c r="AA53370" s="69"/>
    </row>
    <row r="53371" spans="24:27" x14ac:dyDescent="0.25">
      <c r="X53371" s="69"/>
      <c r="Y53371" s="69"/>
      <c r="Z53371" s="69"/>
      <c r="AA53371" s="69"/>
    </row>
    <row r="53372" spans="24:27" x14ac:dyDescent="0.25">
      <c r="X53372" s="69"/>
      <c r="Y53372" s="69"/>
      <c r="Z53372" s="69"/>
      <c r="AA53372" s="69"/>
    </row>
    <row r="53373" spans="24:27" x14ac:dyDescent="0.25">
      <c r="X53373" s="69"/>
      <c r="Y53373" s="69"/>
      <c r="Z53373" s="69"/>
      <c r="AA53373" s="69"/>
    </row>
    <row r="53374" spans="24:27" x14ac:dyDescent="0.25">
      <c r="X53374" s="69"/>
      <c r="Y53374" s="69"/>
      <c r="Z53374" s="69"/>
      <c r="AA53374" s="69"/>
    </row>
    <row r="53375" spans="24:27" x14ac:dyDescent="0.25">
      <c r="X53375" s="69"/>
      <c r="Y53375" s="69"/>
      <c r="Z53375" s="69"/>
      <c r="AA53375" s="69"/>
    </row>
    <row r="53376" spans="24:27" x14ac:dyDescent="0.25">
      <c r="X53376" s="69"/>
      <c r="Y53376" s="69"/>
      <c r="Z53376" s="69"/>
      <c r="AA53376" s="69"/>
    </row>
    <row r="53377" spans="24:27" x14ac:dyDescent="0.25">
      <c r="X53377" s="69"/>
      <c r="Y53377" s="69"/>
      <c r="Z53377" s="69"/>
      <c r="AA53377" s="69"/>
    </row>
    <row r="53378" spans="24:27" x14ac:dyDescent="0.25">
      <c r="X53378" s="69"/>
      <c r="Y53378" s="69"/>
      <c r="Z53378" s="69"/>
      <c r="AA53378" s="69"/>
    </row>
    <row r="53379" spans="24:27" x14ac:dyDescent="0.25">
      <c r="X53379" s="69"/>
      <c r="Y53379" s="69"/>
      <c r="Z53379" s="69"/>
      <c r="AA53379" s="69"/>
    </row>
    <row r="53380" spans="24:27" x14ac:dyDescent="0.25">
      <c r="X53380" s="69"/>
      <c r="Y53380" s="69"/>
      <c r="Z53380" s="69"/>
      <c r="AA53380" s="69"/>
    </row>
    <row r="53381" spans="24:27" x14ac:dyDescent="0.25">
      <c r="X53381" s="69"/>
      <c r="Y53381" s="69"/>
      <c r="Z53381" s="69"/>
      <c r="AA53381" s="69"/>
    </row>
    <row r="53382" spans="24:27" x14ac:dyDescent="0.25">
      <c r="X53382" s="69"/>
      <c r="Y53382" s="69"/>
      <c r="Z53382" s="69"/>
      <c r="AA53382" s="69"/>
    </row>
    <row r="53383" spans="24:27" x14ac:dyDescent="0.25">
      <c r="X53383" s="69"/>
      <c r="Y53383" s="69"/>
      <c r="Z53383" s="69"/>
      <c r="AA53383" s="69"/>
    </row>
    <row r="53384" spans="24:27" x14ac:dyDescent="0.25">
      <c r="X53384" s="69"/>
      <c r="Y53384" s="69"/>
      <c r="Z53384" s="69"/>
      <c r="AA53384" s="69"/>
    </row>
    <row r="53385" spans="24:27" x14ac:dyDescent="0.25">
      <c r="X53385" s="69"/>
      <c r="Y53385" s="69"/>
      <c r="Z53385" s="69"/>
      <c r="AA53385" s="69"/>
    </row>
    <row r="53386" spans="24:27" x14ac:dyDescent="0.25">
      <c r="X53386" s="69"/>
      <c r="Y53386" s="69"/>
      <c r="Z53386" s="69"/>
      <c r="AA53386" s="69"/>
    </row>
    <row r="53387" spans="24:27" x14ac:dyDescent="0.25">
      <c r="X53387" s="69"/>
      <c r="Y53387" s="69"/>
      <c r="Z53387" s="69"/>
      <c r="AA53387" s="69"/>
    </row>
    <row r="53388" spans="24:27" x14ac:dyDescent="0.25">
      <c r="X53388" s="69"/>
      <c r="Y53388" s="69"/>
      <c r="Z53388" s="69"/>
      <c r="AA53388" s="69"/>
    </row>
    <row r="53389" spans="24:27" x14ac:dyDescent="0.25">
      <c r="X53389" s="69"/>
      <c r="Y53389" s="69"/>
      <c r="Z53389" s="69"/>
      <c r="AA53389" s="69"/>
    </row>
    <row r="53390" spans="24:27" x14ac:dyDescent="0.25">
      <c r="X53390" s="69"/>
      <c r="Y53390" s="69"/>
      <c r="Z53390" s="69"/>
      <c r="AA53390" s="69"/>
    </row>
    <row r="53391" spans="24:27" x14ac:dyDescent="0.25">
      <c r="X53391" s="69"/>
      <c r="Y53391" s="69"/>
      <c r="Z53391" s="69"/>
      <c r="AA53391" s="69"/>
    </row>
    <row r="53392" spans="24:27" x14ac:dyDescent="0.25">
      <c r="X53392" s="69"/>
      <c r="Y53392" s="69"/>
      <c r="Z53392" s="69"/>
      <c r="AA53392" s="69"/>
    </row>
    <row r="53393" spans="24:27" x14ac:dyDescent="0.25">
      <c r="X53393" s="69"/>
      <c r="Y53393" s="69"/>
      <c r="Z53393" s="69"/>
      <c r="AA53393" s="69"/>
    </row>
    <row r="53394" spans="24:27" x14ac:dyDescent="0.25">
      <c r="X53394" s="69"/>
      <c r="Y53394" s="69"/>
      <c r="Z53394" s="69"/>
      <c r="AA53394" s="69"/>
    </row>
    <row r="53395" spans="24:27" x14ac:dyDescent="0.25">
      <c r="X53395" s="69"/>
      <c r="Y53395" s="69"/>
      <c r="Z53395" s="69"/>
      <c r="AA53395" s="69"/>
    </row>
    <row r="53396" spans="24:27" x14ac:dyDescent="0.25">
      <c r="X53396" s="69"/>
      <c r="Y53396" s="69"/>
      <c r="Z53396" s="69"/>
      <c r="AA53396" s="69"/>
    </row>
    <row r="53397" spans="24:27" x14ac:dyDescent="0.25">
      <c r="X53397" s="69"/>
      <c r="Y53397" s="69"/>
      <c r="Z53397" s="69"/>
      <c r="AA53397" s="69"/>
    </row>
    <row r="53398" spans="24:27" x14ac:dyDescent="0.25">
      <c r="X53398" s="69"/>
      <c r="Y53398" s="69"/>
      <c r="Z53398" s="69"/>
      <c r="AA53398" s="69"/>
    </row>
    <row r="53399" spans="24:27" x14ac:dyDescent="0.25">
      <c r="X53399" s="69"/>
      <c r="Y53399" s="69"/>
      <c r="Z53399" s="69"/>
      <c r="AA53399" s="69"/>
    </row>
    <row r="53400" spans="24:27" x14ac:dyDescent="0.25">
      <c r="X53400" s="69"/>
      <c r="Y53400" s="69"/>
      <c r="Z53400" s="69"/>
      <c r="AA53400" s="69"/>
    </row>
    <row r="53401" spans="24:27" x14ac:dyDescent="0.25">
      <c r="X53401" s="69"/>
      <c r="Y53401" s="69"/>
      <c r="Z53401" s="69"/>
      <c r="AA53401" s="69"/>
    </row>
    <row r="53402" spans="24:27" x14ac:dyDescent="0.25">
      <c r="X53402" s="69"/>
      <c r="Y53402" s="69"/>
      <c r="Z53402" s="69"/>
      <c r="AA53402" s="69"/>
    </row>
    <row r="53403" spans="24:27" x14ac:dyDescent="0.25">
      <c r="X53403" s="69"/>
      <c r="Y53403" s="69"/>
      <c r="Z53403" s="69"/>
      <c r="AA53403" s="69"/>
    </row>
    <row r="53404" spans="24:27" x14ac:dyDescent="0.25">
      <c r="X53404" s="69"/>
      <c r="Y53404" s="69"/>
      <c r="Z53404" s="69"/>
      <c r="AA53404" s="69"/>
    </row>
    <row r="53405" spans="24:27" x14ac:dyDescent="0.25">
      <c r="X53405" s="69"/>
      <c r="Y53405" s="69"/>
      <c r="Z53405" s="69"/>
      <c r="AA53405" s="69"/>
    </row>
    <row r="53406" spans="24:27" x14ac:dyDescent="0.25">
      <c r="X53406" s="69"/>
      <c r="Y53406" s="69"/>
      <c r="Z53406" s="69"/>
      <c r="AA53406" s="69"/>
    </row>
    <row r="53407" spans="24:27" x14ac:dyDescent="0.25">
      <c r="X53407" s="69"/>
      <c r="Y53407" s="69"/>
      <c r="Z53407" s="69"/>
      <c r="AA53407" s="69"/>
    </row>
    <row r="53408" spans="24:27" x14ac:dyDescent="0.25">
      <c r="X53408" s="69"/>
      <c r="Y53408" s="69"/>
      <c r="Z53408" s="69"/>
      <c r="AA53408" s="69"/>
    </row>
    <row r="53409" spans="24:27" x14ac:dyDescent="0.25">
      <c r="X53409" s="69"/>
      <c r="Y53409" s="69"/>
      <c r="Z53409" s="69"/>
      <c r="AA53409" s="69"/>
    </row>
    <row r="53410" spans="24:27" x14ac:dyDescent="0.25">
      <c r="X53410" s="69"/>
      <c r="Y53410" s="69"/>
      <c r="Z53410" s="69"/>
      <c r="AA53410" s="69"/>
    </row>
    <row r="53411" spans="24:27" x14ac:dyDescent="0.25">
      <c r="X53411" s="69"/>
      <c r="Y53411" s="69"/>
      <c r="Z53411" s="69"/>
      <c r="AA53411" s="69"/>
    </row>
    <row r="53412" spans="24:27" x14ac:dyDescent="0.25">
      <c r="X53412" s="69"/>
      <c r="Y53412" s="69"/>
      <c r="Z53412" s="69"/>
      <c r="AA53412" s="69"/>
    </row>
    <row r="53413" spans="24:27" x14ac:dyDescent="0.25">
      <c r="X53413" s="69"/>
      <c r="Y53413" s="69"/>
      <c r="Z53413" s="69"/>
      <c r="AA53413" s="69"/>
    </row>
    <row r="53414" spans="24:27" x14ac:dyDescent="0.25">
      <c r="X53414" s="69"/>
      <c r="Y53414" s="69"/>
      <c r="Z53414" s="69"/>
      <c r="AA53414" s="69"/>
    </row>
    <row r="53415" spans="24:27" x14ac:dyDescent="0.25">
      <c r="X53415" s="69"/>
      <c r="Y53415" s="69"/>
      <c r="Z53415" s="69"/>
      <c r="AA53415" s="69"/>
    </row>
    <row r="53416" spans="24:27" x14ac:dyDescent="0.25">
      <c r="X53416" s="69"/>
      <c r="Y53416" s="69"/>
      <c r="Z53416" s="69"/>
      <c r="AA53416" s="69"/>
    </row>
    <row r="53417" spans="24:27" x14ac:dyDescent="0.25">
      <c r="X53417" s="69"/>
      <c r="Y53417" s="69"/>
      <c r="Z53417" s="69"/>
      <c r="AA53417" s="69"/>
    </row>
    <row r="53418" spans="24:27" x14ac:dyDescent="0.25">
      <c r="X53418" s="69"/>
      <c r="Y53418" s="69"/>
      <c r="Z53418" s="69"/>
      <c r="AA53418" s="69"/>
    </row>
    <row r="53419" spans="24:27" x14ac:dyDescent="0.25">
      <c r="X53419" s="69"/>
      <c r="Y53419" s="69"/>
      <c r="Z53419" s="69"/>
      <c r="AA53419" s="69"/>
    </row>
    <row r="53420" spans="24:27" x14ac:dyDescent="0.25">
      <c r="X53420" s="69"/>
      <c r="Y53420" s="69"/>
      <c r="Z53420" s="69"/>
      <c r="AA53420" s="69"/>
    </row>
    <row r="53421" spans="24:27" x14ac:dyDescent="0.25">
      <c r="X53421" s="69"/>
      <c r="Y53421" s="69"/>
      <c r="Z53421" s="69"/>
      <c r="AA53421" s="69"/>
    </row>
    <row r="53422" spans="24:27" x14ac:dyDescent="0.25">
      <c r="X53422" s="69"/>
      <c r="Y53422" s="69"/>
      <c r="Z53422" s="69"/>
      <c r="AA53422" s="69"/>
    </row>
    <row r="53423" spans="24:27" x14ac:dyDescent="0.25">
      <c r="X53423" s="69"/>
      <c r="Y53423" s="69"/>
      <c r="Z53423" s="69"/>
      <c r="AA53423" s="69"/>
    </row>
    <row r="53424" spans="24:27" x14ac:dyDescent="0.25">
      <c r="X53424" s="69"/>
      <c r="Y53424" s="69"/>
      <c r="Z53424" s="69"/>
      <c r="AA53424" s="69"/>
    </row>
    <row r="53425" spans="24:27" x14ac:dyDescent="0.25">
      <c r="X53425" s="69"/>
      <c r="Y53425" s="69"/>
      <c r="Z53425" s="69"/>
      <c r="AA53425" s="69"/>
    </row>
    <row r="53426" spans="24:27" x14ac:dyDescent="0.25">
      <c r="X53426" s="69"/>
      <c r="Y53426" s="69"/>
      <c r="Z53426" s="69"/>
      <c r="AA53426" s="69"/>
    </row>
    <row r="53427" spans="24:27" x14ac:dyDescent="0.25">
      <c r="X53427" s="69"/>
      <c r="Y53427" s="69"/>
      <c r="Z53427" s="69"/>
      <c r="AA53427" s="69"/>
    </row>
    <row r="53428" spans="24:27" x14ac:dyDescent="0.25">
      <c r="X53428" s="69"/>
      <c r="Y53428" s="69"/>
      <c r="Z53428" s="69"/>
      <c r="AA53428" s="69"/>
    </row>
    <row r="53429" spans="24:27" x14ac:dyDescent="0.25">
      <c r="X53429" s="69"/>
      <c r="Y53429" s="69"/>
      <c r="Z53429" s="69"/>
      <c r="AA53429" s="69"/>
    </row>
    <row r="53430" spans="24:27" x14ac:dyDescent="0.25">
      <c r="X53430" s="69"/>
      <c r="Y53430" s="69"/>
      <c r="Z53430" s="69"/>
      <c r="AA53430" s="69"/>
    </row>
    <row r="53431" spans="24:27" x14ac:dyDescent="0.25">
      <c r="X53431" s="69"/>
      <c r="Y53431" s="69"/>
      <c r="Z53431" s="69"/>
      <c r="AA53431" s="69"/>
    </row>
    <row r="53432" spans="24:27" x14ac:dyDescent="0.25">
      <c r="X53432" s="69"/>
      <c r="Y53432" s="69"/>
      <c r="Z53432" s="69"/>
      <c r="AA53432" s="69"/>
    </row>
    <row r="53433" spans="24:27" x14ac:dyDescent="0.25">
      <c r="X53433" s="69"/>
      <c r="Y53433" s="69"/>
      <c r="Z53433" s="69"/>
      <c r="AA53433" s="69"/>
    </row>
    <row r="53434" spans="24:27" x14ac:dyDescent="0.25">
      <c r="X53434" s="69"/>
      <c r="Y53434" s="69"/>
      <c r="Z53434" s="69"/>
      <c r="AA53434" s="69"/>
    </row>
    <row r="53435" spans="24:27" x14ac:dyDescent="0.25">
      <c r="X53435" s="69"/>
      <c r="Y53435" s="69"/>
      <c r="Z53435" s="69"/>
      <c r="AA53435" s="69"/>
    </row>
    <row r="53436" spans="24:27" x14ac:dyDescent="0.25">
      <c r="X53436" s="69"/>
      <c r="Y53436" s="69"/>
      <c r="Z53436" s="69"/>
      <c r="AA53436" s="69"/>
    </row>
    <row r="53437" spans="24:27" x14ac:dyDescent="0.25">
      <c r="X53437" s="69"/>
      <c r="Y53437" s="69"/>
      <c r="Z53437" s="69"/>
      <c r="AA53437" s="69"/>
    </row>
    <row r="53438" spans="24:27" x14ac:dyDescent="0.25">
      <c r="X53438" s="69"/>
      <c r="Y53438" s="69"/>
      <c r="Z53438" s="69"/>
      <c r="AA53438" s="69"/>
    </row>
    <row r="53439" spans="24:27" x14ac:dyDescent="0.25">
      <c r="X53439" s="69"/>
      <c r="Y53439" s="69"/>
      <c r="Z53439" s="69"/>
      <c r="AA53439" s="69"/>
    </row>
    <row r="53440" spans="24:27" x14ac:dyDescent="0.25">
      <c r="X53440" s="69"/>
      <c r="Y53440" s="69"/>
      <c r="Z53440" s="69"/>
      <c r="AA53440" s="69"/>
    </row>
    <row r="53441" spans="24:27" x14ac:dyDescent="0.25">
      <c r="X53441" s="69"/>
      <c r="Y53441" s="69"/>
      <c r="Z53441" s="69"/>
      <c r="AA53441" s="69"/>
    </row>
    <row r="53442" spans="24:27" x14ac:dyDescent="0.25">
      <c r="X53442" s="69"/>
      <c r="Y53442" s="69"/>
      <c r="Z53442" s="69"/>
      <c r="AA53442" s="69"/>
    </row>
    <row r="53443" spans="24:27" x14ac:dyDescent="0.25">
      <c r="X53443" s="69"/>
      <c r="Y53443" s="69"/>
      <c r="Z53443" s="69"/>
      <c r="AA53443" s="69"/>
    </row>
    <row r="53444" spans="24:27" x14ac:dyDescent="0.25">
      <c r="X53444" s="69"/>
      <c r="Y53444" s="69"/>
      <c r="Z53444" s="69"/>
      <c r="AA53444" s="69"/>
    </row>
    <row r="53445" spans="24:27" x14ac:dyDescent="0.25">
      <c r="X53445" s="69"/>
      <c r="Y53445" s="69"/>
      <c r="Z53445" s="69"/>
      <c r="AA53445" s="69"/>
    </row>
    <row r="53446" spans="24:27" x14ac:dyDescent="0.25">
      <c r="X53446" s="69"/>
      <c r="Y53446" s="69"/>
      <c r="Z53446" s="69"/>
      <c r="AA53446" s="69"/>
    </row>
    <row r="53447" spans="24:27" x14ac:dyDescent="0.25">
      <c r="X53447" s="69"/>
      <c r="Y53447" s="69"/>
      <c r="Z53447" s="69"/>
      <c r="AA53447" s="69"/>
    </row>
    <row r="53448" spans="24:27" x14ac:dyDescent="0.25">
      <c r="X53448" s="69"/>
      <c r="Y53448" s="69"/>
      <c r="Z53448" s="69"/>
      <c r="AA53448" s="69"/>
    </row>
    <row r="53449" spans="24:27" x14ac:dyDescent="0.25">
      <c r="X53449" s="69"/>
      <c r="Y53449" s="69"/>
      <c r="Z53449" s="69"/>
      <c r="AA53449" s="69"/>
    </row>
    <row r="53450" spans="24:27" x14ac:dyDescent="0.25">
      <c r="X53450" s="69"/>
      <c r="Y53450" s="69"/>
      <c r="Z53450" s="69"/>
      <c r="AA53450" s="69"/>
    </row>
    <row r="53451" spans="24:27" x14ac:dyDescent="0.25">
      <c r="X53451" s="69"/>
      <c r="Y53451" s="69"/>
      <c r="Z53451" s="69"/>
      <c r="AA53451" s="69"/>
    </row>
    <row r="53452" spans="24:27" x14ac:dyDescent="0.25">
      <c r="X53452" s="69"/>
      <c r="Y53452" s="69"/>
      <c r="Z53452" s="69"/>
      <c r="AA53452" s="69"/>
    </row>
    <row r="53453" spans="24:27" x14ac:dyDescent="0.25">
      <c r="X53453" s="69"/>
      <c r="Y53453" s="69"/>
      <c r="Z53453" s="69"/>
      <c r="AA53453" s="69"/>
    </row>
    <row r="53454" spans="24:27" x14ac:dyDescent="0.25">
      <c r="X53454" s="69"/>
      <c r="Y53454" s="69"/>
      <c r="Z53454" s="69"/>
      <c r="AA53454" s="69"/>
    </row>
    <row r="53455" spans="24:27" x14ac:dyDescent="0.25">
      <c r="X53455" s="69"/>
      <c r="Y53455" s="69"/>
      <c r="Z53455" s="69"/>
      <c r="AA53455" s="69"/>
    </row>
    <row r="53456" spans="24:27" x14ac:dyDescent="0.25">
      <c r="X53456" s="69"/>
      <c r="Y53456" s="69"/>
      <c r="Z53456" s="69"/>
      <c r="AA53456" s="69"/>
    </row>
    <row r="53457" spans="24:27" x14ac:dyDescent="0.25">
      <c r="X53457" s="69"/>
      <c r="Y53457" s="69"/>
      <c r="Z53457" s="69"/>
      <c r="AA53457" s="69"/>
    </row>
    <row r="53458" spans="24:27" x14ac:dyDescent="0.25">
      <c r="X53458" s="69"/>
      <c r="Y53458" s="69"/>
      <c r="Z53458" s="69"/>
      <c r="AA53458" s="69"/>
    </row>
    <row r="53459" spans="24:27" x14ac:dyDescent="0.25">
      <c r="X53459" s="69"/>
      <c r="Y53459" s="69"/>
      <c r="Z53459" s="69"/>
      <c r="AA53459" s="69"/>
    </row>
    <row r="53460" spans="24:27" x14ac:dyDescent="0.25">
      <c r="X53460" s="69"/>
      <c r="Y53460" s="69"/>
      <c r="Z53460" s="69"/>
      <c r="AA53460" s="69"/>
    </row>
    <row r="53461" spans="24:27" x14ac:dyDescent="0.25">
      <c r="X53461" s="69"/>
      <c r="Y53461" s="69"/>
      <c r="Z53461" s="69"/>
      <c r="AA53461" s="69"/>
    </row>
    <row r="53462" spans="24:27" x14ac:dyDescent="0.25">
      <c r="X53462" s="69"/>
      <c r="Y53462" s="69"/>
      <c r="Z53462" s="69"/>
      <c r="AA53462" s="69"/>
    </row>
    <row r="53463" spans="24:27" x14ac:dyDescent="0.25">
      <c r="X53463" s="69"/>
      <c r="Y53463" s="69"/>
      <c r="Z53463" s="69"/>
      <c r="AA53463" s="69"/>
    </row>
    <row r="53464" spans="24:27" x14ac:dyDescent="0.25">
      <c r="X53464" s="69"/>
      <c r="Y53464" s="69"/>
      <c r="Z53464" s="69"/>
      <c r="AA53464" s="69"/>
    </row>
    <row r="53465" spans="24:27" x14ac:dyDescent="0.25">
      <c r="X53465" s="69"/>
      <c r="Y53465" s="69"/>
      <c r="Z53465" s="69"/>
      <c r="AA53465" s="69"/>
    </row>
    <row r="53466" spans="24:27" x14ac:dyDescent="0.25">
      <c r="X53466" s="69"/>
      <c r="Y53466" s="69"/>
      <c r="Z53466" s="69"/>
      <c r="AA53466" s="69"/>
    </row>
    <row r="53467" spans="24:27" x14ac:dyDescent="0.25">
      <c r="X53467" s="69"/>
      <c r="Y53467" s="69"/>
      <c r="Z53467" s="69"/>
      <c r="AA53467" s="69"/>
    </row>
    <row r="53468" spans="24:27" x14ac:dyDescent="0.25">
      <c r="X53468" s="69"/>
      <c r="Y53468" s="69"/>
      <c r="Z53468" s="69"/>
      <c r="AA53468" s="69"/>
    </row>
    <row r="53469" spans="24:27" x14ac:dyDescent="0.25">
      <c r="X53469" s="69"/>
      <c r="Y53469" s="69"/>
      <c r="Z53469" s="69"/>
      <c r="AA53469" s="69"/>
    </row>
    <row r="53470" spans="24:27" x14ac:dyDescent="0.25">
      <c r="X53470" s="69"/>
      <c r="Y53470" s="69"/>
      <c r="Z53470" s="69"/>
      <c r="AA53470" s="69"/>
    </row>
    <row r="53471" spans="24:27" x14ac:dyDescent="0.25">
      <c r="X53471" s="69"/>
      <c r="Y53471" s="69"/>
      <c r="Z53471" s="69"/>
      <c r="AA53471" s="69"/>
    </row>
    <row r="53472" spans="24:27" x14ac:dyDescent="0.25">
      <c r="X53472" s="69"/>
      <c r="Y53472" s="69"/>
      <c r="Z53472" s="69"/>
      <c r="AA53472" s="69"/>
    </row>
    <row r="53473" spans="24:27" x14ac:dyDescent="0.25">
      <c r="X53473" s="69"/>
      <c r="Y53473" s="69"/>
      <c r="Z53473" s="69"/>
      <c r="AA53473" s="69"/>
    </row>
    <row r="53474" spans="24:27" x14ac:dyDescent="0.25">
      <c r="X53474" s="69"/>
      <c r="Y53474" s="69"/>
      <c r="Z53474" s="69"/>
      <c r="AA53474" s="69"/>
    </row>
    <row r="53475" spans="24:27" x14ac:dyDescent="0.25">
      <c r="X53475" s="69"/>
      <c r="Y53475" s="69"/>
      <c r="Z53475" s="69"/>
      <c r="AA53475" s="69"/>
    </row>
    <row r="53476" spans="24:27" x14ac:dyDescent="0.25">
      <c r="X53476" s="69"/>
      <c r="Y53476" s="69"/>
      <c r="Z53476" s="69"/>
      <c r="AA53476" s="69"/>
    </row>
    <row r="53477" spans="24:27" x14ac:dyDescent="0.25">
      <c r="X53477" s="69"/>
      <c r="Y53477" s="69"/>
      <c r="Z53477" s="69"/>
      <c r="AA53477" s="69"/>
    </row>
    <row r="53478" spans="24:27" x14ac:dyDescent="0.25">
      <c r="X53478" s="69"/>
      <c r="Y53478" s="69"/>
      <c r="Z53478" s="69"/>
      <c r="AA53478" s="69"/>
    </row>
    <row r="53479" spans="24:27" x14ac:dyDescent="0.25">
      <c r="X53479" s="69"/>
      <c r="Y53479" s="69"/>
      <c r="Z53479" s="69"/>
      <c r="AA53479" s="69"/>
    </row>
    <row r="53480" spans="24:27" x14ac:dyDescent="0.25">
      <c r="X53480" s="69"/>
      <c r="Y53480" s="69"/>
      <c r="Z53480" s="69"/>
      <c r="AA53480" s="69"/>
    </row>
    <row r="53481" spans="24:27" x14ac:dyDescent="0.25">
      <c r="X53481" s="69"/>
      <c r="Y53481" s="69"/>
      <c r="Z53481" s="69"/>
      <c r="AA53481" s="69"/>
    </row>
    <row r="53482" spans="24:27" x14ac:dyDescent="0.25">
      <c r="X53482" s="69"/>
      <c r="Y53482" s="69"/>
      <c r="Z53482" s="69"/>
      <c r="AA53482" s="69"/>
    </row>
    <row r="53483" spans="24:27" x14ac:dyDescent="0.25">
      <c r="X53483" s="69"/>
      <c r="Y53483" s="69"/>
      <c r="Z53483" s="69"/>
      <c r="AA53483" s="69"/>
    </row>
    <row r="53484" spans="24:27" x14ac:dyDescent="0.25">
      <c r="X53484" s="69"/>
      <c r="Y53484" s="69"/>
      <c r="Z53484" s="69"/>
      <c r="AA53484" s="69"/>
    </row>
    <row r="53485" spans="24:27" x14ac:dyDescent="0.25">
      <c r="X53485" s="69"/>
      <c r="Y53485" s="69"/>
      <c r="Z53485" s="69"/>
      <c r="AA53485" s="69"/>
    </row>
    <row r="53486" spans="24:27" x14ac:dyDescent="0.25">
      <c r="X53486" s="69"/>
      <c r="Y53486" s="69"/>
      <c r="Z53486" s="69"/>
      <c r="AA53486" s="69"/>
    </row>
    <row r="53487" spans="24:27" x14ac:dyDescent="0.25">
      <c r="X53487" s="69"/>
      <c r="Y53487" s="69"/>
      <c r="Z53487" s="69"/>
      <c r="AA53487" s="69"/>
    </row>
    <row r="53488" spans="24:27" x14ac:dyDescent="0.25">
      <c r="X53488" s="69"/>
      <c r="Y53488" s="69"/>
      <c r="Z53488" s="69"/>
      <c r="AA53488" s="69"/>
    </row>
    <row r="53489" spans="24:27" x14ac:dyDescent="0.25">
      <c r="X53489" s="69"/>
      <c r="Y53489" s="69"/>
      <c r="Z53489" s="69"/>
      <c r="AA53489" s="69"/>
    </row>
    <row r="53490" spans="24:27" x14ac:dyDescent="0.25">
      <c r="X53490" s="69"/>
      <c r="Y53490" s="69"/>
      <c r="Z53490" s="69"/>
      <c r="AA53490" s="69"/>
    </row>
    <row r="53491" spans="24:27" x14ac:dyDescent="0.25">
      <c r="X53491" s="69"/>
      <c r="Y53491" s="69"/>
      <c r="Z53491" s="69"/>
      <c r="AA53491" s="69"/>
    </row>
    <row r="53492" spans="24:27" x14ac:dyDescent="0.25">
      <c r="X53492" s="69"/>
      <c r="Y53492" s="69"/>
      <c r="Z53492" s="69"/>
      <c r="AA53492" s="69"/>
    </row>
    <row r="53493" spans="24:27" x14ac:dyDescent="0.25">
      <c r="X53493" s="69"/>
      <c r="Y53493" s="69"/>
      <c r="Z53493" s="69"/>
      <c r="AA53493" s="69"/>
    </row>
    <row r="53494" spans="24:27" x14ac:dyDescent="0.25">
      <c r="X53494" s="69"/>
      <c r="Y53494" s="69"/>
      <c r="Z53494" s="69"/>
      <c r="AA53494" s="69"/>
    </row>
    <row r="53495" spans="24:27" x14ac:dyDescent="0.25">
      <c r="X53495" s="69"/>
      <c r="Y53495" s="69"/>
      <c r="Z53495" s="69"/>
      <c r="AA53495" s="69"/>
    </row>
    <row r="53496" spans="24:27" x14ac:dyDescent="0.25">
      <c r="X53496" s="69"/>
      <c r="Y53496" s="69"/>
      <c r="Z53496" s="69"/>
      <c r="AA53496" s="69"/>
    </row>
    <row r="53497" spans="24:27" x14ac:dyDescent="0.25">
      <c r="X53497" s="69"/>
      <c r="Y53497" s="69"/>
      <c r="Z53497" s="69"/>
      <c r="AA53497" s="69"/>
    </row>
    <row r="53498" spans="24:27" x14ac:dyDescent="0.25">
      <c r="X53498" s="69"/>
      <c r="Y53498" s="69"/>
      <c r="Z53498" s="69"/>
      <c r="AA53498" s="69"/>
    </row>
    <row r="53499" spans="24:27" x14ac:dyDescent="0.25">
      <c r="X53499" s="69"/>
      <c r="Y53499" s="69"/>
      <c r="Z53499" s="69"/>
      <c r="AA53499" s="69"/>
    </row>
    <row r="53500" spans="24:27" x14ac:dyDescent="0.25">
      <c r="X53500" s="69"/>
      <c r="Y53500" s="69"/>
      <c r="Z53500" s="69"/>
      <c r="AA53500" s="69"/>
    </row>
    <row r="53501" spans="24:27" x14ac:dyDescent="0.25">
      <c r="X53501" s="69"/>
      <c r="Y53501" s="69"/>
      <c r="Z53501" s="69"/>
      <c r="AA53501" s="69"/>
    </row>
    <row r="53502" spans="24:27" x14ac:dyDescent="0.25">
      <c r="X53502" s="69"/>
      <c r="Y53502" s="69"/>
      <c r="Z53502" s="69"/>
      <c r="AA53502" s="69"/>
    </row>
    <row r="53503" spans="24:27" x14ac:dyDescent="0.25">
      <c r="X53503" s="69"/>
      <c r="Y53503" s="69"/>
      <c r="Z53503" s="69"/>
      <c r="AA53503" s="69"/>
    </row>
    <row r="53504" spans="24:27" x14ac:dyDescent="0.25">
      <c r="X53504" s="69"/>
      <c r="Y53504" s="69"/>
      <c r="Z53504" s="69"/>
      <c r="AA53504" s="69"/>
    </row>
    <row r="53505" spans="24:27" x14ac:dyDescent="0.25">
      <c r="X53505" s="69"/>
      <c r="Y53505" s="69"/>
      <c r="Z53505" s="69"/>
      <c r="AA53505" s="69"/>
    </row>
    <row r="53506" spans="24:27" x14ac:dyDescent="0.25">
      <c r="X53506" s="69"/>
      <c r="Y53506" s="69"/>
      <c r="Z53506" s="69"/>
      <c r="AA53506" s="69"/>
    </row>
    <row r="53507" spans="24:27" x14ac:dyDescent="0.25">
      <c r="X53507" s="69"/>
      <c r="Y53507" s="69"/>
      <c r="Z53507" s="69"/>
      <c r="AA53507" s="69"/>
    </row>
    <row r="53508" spans="24:27" x14ac:dyDescent="0.25">
      <c r="X53508" s="69"/>
      <c r="Y53508" s="69"/>
      <c r="Z53508" s="69"/>
      <c r="AA53508" s="69"/>
    </row>
    <row r="53509" spans="24:27" x14ac:dyDescent="0.25">
      <c r="X53509" s="69"/>
      <c r="Y53509" s="69"/>
      <c r="Z53509" s="69"/>
      <c r="AA53509" s="69"/>
    </row>
    <row r="53510" spans="24:27" x14ac:dyDescent="0.25">
      <c r="X53510" s="69"/>
      <c r="Y53510" s="69"/>
      <c r="Z53510" s="69"/>
      <c r="AA53510" s="69"/>
    </row>
    <row r="53511" spans="24:27" x14ac:dyDescent="0.25">
      <c r="X53511" s="69"/>
      <c r="Y53511" s="69"/>
      <c r="Z53511" s="69"/>
      <c r="AA53511" s="69"/>
    </row>
    <row r="53512" spans="24:27" x14ac:dyDescent="0.25">
      <c r="X53512" s="69"/>
      <c r="Y53512" s="69"/>
      <c r="Z53512" s="69"/>
      <c r="AA53512" s="69"/>
    </row>
    <row r="53513" spans="24:27" x14ac:dyDescent="0.25">
      <c r="X53513" s="69"/>
      <c r="Y53513" s="69"/>
      <c r="Z53513" s="69"/>
      <c r="AA53513" s="69"/>
    </row>
    <row r="53514" spans="24:27" x14ac:dyDescent="0.25">
      <c r="X53514" s="69"/>
      <c r="Y53514" s="69"/>
      <c r="Z53514" s="69"/>
      <c r="AA53514" s="69"/>
    </row>
    <row r="53515" spans="24:27" x14ac:dyDescent="0.25">
      <c r="X53515" s="69"/>
      <c r="Y53515" s="69"/>
      <c r="Z53515" s="69"/>
      <c r="AA53515" s="69"/>
    </row>
    <row r="53516" spans="24:27" x14ac:dyDescent="0.25">
      <c r="X53516" s="69"/>
      <c r="Y53516" s="69"/>
      <c r="Z53516" s="69"/>
      <c r="AA53516" s="69"/>
    </row>
    <row r="53517" spans="24:27" x14ac:dyDescent="0.25">
      <c r="X53517" s="69"/>
      <c r="Y53517" s="69"/>
      <c r="Z53517" s="69"/>
      <c r="AA53517" s="69"/>
    </row>
    <row r="53518" spans="24:27" x14ac:dyDescent="0.25">
      <c r="X53518" s="69"/>
      <c r="Y53518" s="69"/>
      <c r="Z53518" s="69"/>
      <c r="AA53518" s="69"/>
    </row>
    <row r="53519" spans="24:27" x14ac:dyDescent="0.25">
      <c r="X53519" s="69"/>
      <c r="Y53519" s="69"/>
      <c r="Z53519" s="69"/>
      <c r="AA53519" s="69"/>
    </row>
    <row r="53520" spans="24:27" x14ac:dyDescent="0.25">
      <c r="X53520" s="69"/>
      <c r="Y53520" s="69"/>
      <c r="Z53520" s="69"/>
      <c r="AA53520" s="69"/>
    </row>
    <row r="53521" spans="24:27" x14ac:dyDescent="0.25">
      <c r="X53521" s="69"/>
      <c r="Y53521" s="69"/>
      <c r="Z53521" s="69"/>
      <c r="AA53521" s="69"/>
    </row>
    <row r="53522" spans="24:27" x14ac:dyDescent="0.25">
      <c r="X53522" s="69"/>
      <c r="Y53522" s="69"/>
      <c r="Z53522" s="69"/>
      <c r="AA53522" s="69"/>
    </row>
    <row r="53523" spans="24:27" x14ac:dyDescent="0.25">
      <c r="X53523" s="69"/>
      <c r="Y53523" s="69"/>
      <c r="Z53523" s="69"/>
      <c r="AA53523" s="69"/>
    </row>
    <row r="53524" spans="24:27" x14ac:dyDescent="0.25">
      <c r="X53524" s="69"/>
      <c r="Y53524" s="69"/>
      <c r="Z53524" s="69"/>
      <c r="AA53524" s="69"/>
    </row>
    <row r="53525" spans="24:27" x14ac:dyDescent="0.25">
      <c r="X53525" s="69"/>
      <c r="Y53525" s="69"/>
      <c r="Z53525" s="69"/>
      <c r="AA53525" s="69"/>
    </row>
    <row r="53526" spans="24:27" x14ac:dyDescent="0.25">
      <c r="X53526" s="69"/>
      <c r="Y53526" s="69"/>
      <c r="Z53526" s="69"/>
      <c r="AA53526" s="69"/>
    </row>
    <row r="53527" spans="24:27" x14ac:dyDescent="0.25">
      <c r="X53527" s="69"/>
      <c r="Y53527" s="69"/>
      <c r="Z53527" s="69"/>
      <c r="AA53527" s="69"/>
    </row>
    <row r="53528" spans="24:27" x14ac:dyDescent="0.25">
      <c r="X53528" s="69"/>
      <c r="Y53528" s="69"/>
      <c r="Z53528" s="69"/>
      <c r="AA53528" s="69"/>
    </row>
    <row r="53529" spans="24:27" x14ac:dyDescent="0.25">
      <c r="X53529" s="69"/>
      <c r="Y53529" s="69"/>
      <c r="Z53529" s="69"/>
      <c r="AA53529" s="69"/>
    </row>
    <row r="53530" spans="24:27" x14ac:dyDescent="0.25">
      <c r="X53530" s="69"/>
      <c r="Y53530" s="69"/>
      <c r="Z53530" s="69"/>
      <c r="AA53530" s="69"/>
    </row>
    <row r="53531" spans="24:27" x14ac:dyDescent="0.25">
      <c r="X53531" s="69"/>
      <c r="Y53531" s="69"/>
      <c r="Z53531" s="69"/>
      <c r="AA53531" s="69"/>
    </row>
    <row r="53532" spans="24:27" x14ac:dyDescent="0.25">
      <c r="X53532" s="69"/>
      <c r="Y53532" s="69"/>
      <c r="Z53532" s="69"/>
      <c r="AA53532" s="69"/>
    </row>
    <row r="53533" spans="24:27" x14ac:dyDescent="0.25">
      <c r="X53533" s="69"/>
      <c r="Y53533" s="69"/>
      <c r="Z53533" s="69"/>
      <c r="AA53533" s="69"/>
    </row>
    <row r="53534" spans="24:27" x14ac:dyDescent="0.25">
      <c r="X53534" s="69"/>
      <c r="Y53534" s="69"/>
      <c r="Z53534" s="69"/>
      <c r="AA53534" s="69"/>
    </row>
    <row r="53535" spans="24:27" x14ac:dyDescent="0.25">
      <c r="X53535" s="69"/>
      <c r="Y53535" s="69"/>
      <c r="Z53535" s="69"/>
      <c r="AA53535" s="69"/>
    </row>
    <row r="53536" spans="24:27" x14ac:dyDescent="0.25">
      <c r="X53536" s="69"/>
      <c r="Y53536" s="69"/>
      <c r="Z53536" s="69"/>
      <c r="AA53536" s="69"/>
    </row>
    <row r="53537" spans="24:27" x14ac:dyDescent="0.25">
      <c r="X53537" s="69"/>
      <c r="Y53537" s="69"/>
      <c r="Z53537" s="69"/>
      <c r="AA53537" s="69"/>
    </row>
    <row r="53538" spans="24:27" x14ac:dyDescent="0.25">
      <c r="X53538" s="69"/>
      <c r="Y53538" s="69"/>
      <c r="Z53538" s="69"/>
      <c r="AA53538" s="69"/>
    </row>
    <row r="53539" spans="24:27" x14ac:dyDescent="0.25">
      <c r="X53539" s="69"/>
      <c r="Y53539" s="69"/>
      <c r="Z53539" s="69"/>
      <c r="AA53539" s="69"/>
    </row>
    <row r="53540" spans="24:27" x14ac:dyDescent="0.25">
      <c r="X53540" s="69"/>
      <c r="Y53540" s="69"/>
      <c r="Z53540" s="69"/>
      <c r="AA53540" s="69"/>
    </row>
    <row r="53541" spans="24:27" x14ac:dyDescent="0.25">
      <c r="X53541" s="69"/>
      <c r="Y53541" s="69"/>
      <c r="Z53541" s="69"/>
      <c r="AA53541" s="69"/>
    </row>
    <row r="53542" spans="24:27" x14ac:dyDescent="0.25">
      <c r="X53542" s="69"/>
      <c r="Y53542" s="69"/>
      <c r="Z53542" s="69"/>
      <c r="AA53542" s="69"/>
    </row>
    <row r="53543" spans="24:27" x14ac:dyDescent="0.25">
      <c r="X53543" s="69"/>
      <c r="Y53543" s="69"/>
      <c r="Z53543" s="69"/>
      <c r="AA53543" s="69"/>
    </row>
    <row r="53544" spans="24:27" x14ac:dyDescent="0.25">
      <c r="X53544" s="69"/>
      <c r="Y53544" s="69"/>
      <c r="Z53544" s="69"/>
      <c r="AA53544" s="69"/>
    </row>
    <row r="53545" spans="24:27" x14ac:dyDescent="0.25">
      <c r="X53545" s="69"/>
      <c r="Y53545" s="69"/>
      <c r="Z53545" s="69"/>
      <c r="AA53545" s="69"/>
    </row>
    <row r="53546" spans="24:27" x14ac:dyDescent="0.25">
      <c r="X53546" s="69"/>
      <c r="Y53546" s="69"/>
      <c r="Z53546" s="69"/>
      <c r="AA53546" s="69"/>
    </row>
    <row r="53547" spans="24:27" x14ac:dyDescent="0.25">
      <c r="X53547" s="69"/>
      <c r="Y53547" s="69"/>
      <c r="Z53547" s="69"/>
      <c r="AA53547" s="69"/>
    </row>
    <row r="53548" spans="24:27" x14ac:dyDescent="0.25">
      <c r="X53548" s="69"/>
      <c r="Y53548" s="69"/>
      <c r="Z53548" s="69"/>
      <c r="AA53548" s="69"/>
    </row>
    <row r="53549" spans="24:27" x14ac:dyDescent="0.25">
      <c r="X53549" s="69"/>
      <c r="Y53549" s="69"/>
      <c r="Z53549" s="69"/>
      <c r="AA53549" s="69"/>
    </row>
    <row r="53550" spans="24:27" x14ac:dyDescent="0.25">
      <c r="X53550" s="69"/>
      <c r="Y53550" s="69"/>
      <c r="Z53550" s="69"/>
      <c r="AA53550" s="69"/>
    </row>
    <row r="53551" spans="24:27" x14ac:dyDescent="0.25">
      <c r="X53551" s="69"/>
      <c r="Y53551" s="69"/>
      <c r="Z53551" s="69"/>
      <c r="AA53551" s="69"/>
    </row>
    <row r="53552" spans="24:27" x14ac:dyDescent="0.25">
      <c r="X53552" s="69"/>
      <c r="Y53552" s="69"/>
      <c r="Z53552" s="69"/>
      <c r="AA53552" s="69"/>
    </row>
    <row r="53553" spans="24:27" x14ac:dyDescent="0.25">
      <c r="X53553" s="69"/>
      <c r="Y53553" s="69"/>
      <c r="Z53553" s="69"/>
      <c r="AA53553" s="69"/>
    </row>
    <row r="53554" spans="24:27" x14ac:dyDescent="0.25">
      <c r="X53554" s="69"/>
      <c r="Y53554" s="69"/>
      <c r="Z53554" s="69"/>
      <c r="AA53554" s="69"/>
    </row>
    <row r="53555" spans="24:27" x14ac:dyDescent="0.25">
      <c r="X53555" s="69"/>
      <c r="Y53555" s="69"/>
      <c r="Z53555" s="69"/>
      <c r="AA53555" s="69"/>
    </row>
    <row r="53556" spans="24:27" x14ac:dyDescent="0.25">
      <c r="X53556" s="69"/>
      <c r="Y53556" s="69"/>
      <c r="Z53556" s="69"/>
      <c r="AA53556" s="69"/>
    </row>
    <row r="53557" spans="24:27" x14ac:dyDescent="0.25">
      <c r="X53557" s="69"/>
      <c r="Y53557" s="69"/>
      <c r="Z53557" s="69"/>
      <c r="AA53557" s="69"/>
    </row>
    <row r="53558" spans="24:27" x14ac:dyDescent="0.25">
      <c r="X53558" s="69"/>
      <c r="Y53558" s="69"/>
      <c r="Z53558" s="69"/>
      <c r="AA53558" s="69"/>
    </row>
    <row r="53559" spans="24:27" x14ac:dyDescent="0.25">
      <c r="X53559" s="69"/>
      <c r="Y53559" s="69"/>
      <c r="Z53559" s="69"/>
      <c r="AA53559" s="69"/>
    </row>
    <row r="53560" spans="24:27" x14ac:dyDescent="0.25">
      <c r="X53560" s="69"/>
      <c r="Y53560" s="69"/>
      <c r="Z53560" s="69"/>
      <c r="AA53560" s="69"/>
    </row>
    <row r="53561" spans="24:27" x14ac:dyDescent="0.25">
      <c r="X53561" s="69"/>
      <c r="Y53561" s="69"/>
      <c r="Z53561" s="69"/>
      <c r="AA53561" s="69"/>
    </row>
    <row r="53562" spans="24:27" x14ac:dyDescent="0.25">
      <c r="X53562" s="69"/>
      <c r="Y53562" s="69"/>
      <c r="Z53562" s="69"/>
      <c r="AA53562" s="69"/>
    </row>
    <row r="53563" spans="24:27" x14ac:dyDescent="0.25">
      <c r="X53563" s="69"/>
      <c r="Y53563" s="69"/>
      <c r="Z53563" s="69"/>
      <c r="AA53563" s="69"/>
    </row>
    <row r="53564" spans="24:27" x14ac:dyDescent="0.25">
      <c r="X53564" s="69"/>
      <c r="Y53564" s="69"/>
      <c r="Z53564" s="69"/>
      <c r="AA53564" s="69"/>
    </row>
    <row r="53565" spans="24:27" x14ac:dyDescent="0.25">
      <c r="X53565" s="69"/>
      <c r="Y53565" s="69"/>
      <c r="Z53565" s="69"/>
      <c r="AA53565" s="69"/>
    </row>
    <row r="53566" spans="24:27" x14ac:dyDescent="0.25">
      <c r="X53566" s="69"/>
      <c r="Y53566" s="69"/>
      <c r="Z53566" s="69"/>
      <c r="AA53566" s="69"/>
    </row>
    <row r="53567" spans="24:27" x14ac:dyDescent="0.25">
      <c r="X53567" s="69"/>
      <c r="Y53567" s="69"/>
      <c r="Z53567" s="69"/>
      <c r="AA53567" s="69"/>
    </row>
    <row r="53568" spans="24:27" x14ac:dyDescent="0.25">
      <c r="X53568" s="69"/>
      <c r="Y53568" s="69"/>
      <c r="Z53568" s="69"/>
      <c r="AA53568" s="69"/>
    </row>
    <row r="53569" spans="24:27" x14ac:dyDescent="0.25">
      <c r="X53569" s="69"/>
      <c r="Y53569" s="69"/>
      <c r="Z53569" s="69"/>
      <c r="AA53569" s="69"/>
    </row>
    <row r="53570" spans="24:27" x14ac:dyDescent="0.25">
      <c r="X53570" s="69"/>
      <c r="Y53570" s="69"/>
      <c r="Z53570" s="69"/>
      <c r="AA53570" s="69"/>
    </row>
    <row r="53571" spans="24:27" x14ac:dyDescent="0.25">
      <c r="X53571" s="69"/>
      <c r="Y53571" s="69"/>
      <c r="Z53571" s="69"/>
      <c r="AA53571" s="69"/>
    </row>
    <row r="53572" spans="24:27" x14ac:dyDescent="0.25">
      <c r="X53572" s="69"/>
      <c r="Y53572" s="69"/>
      <c r="Z53572" s="69"/>
      <c r="AA53572" s="69"/>
    </row>
    <row r="53573" spans="24:27" x14ac:dyDescent="0.25">
      <c r="X53573" s="69"/>
      <c r="Y53573" s="69"/>
      <c r="Z53573" s="69"/>
      <c r="AA53573" s="69"/>
    </row>
    <row r="53574" spans="24:27" x14ac:dyDescent="0.25">
      <c r="X53574" s="69"/>
      <c r="Y53574" s="69"/>
      <c r="Z53574" s="69"/>
      <c r="AA53574" s="69"/>
    </row>
    <row r="53575" spans="24:27" x14ac:dyDescent="0.25">
      <c r="X53575" s="69"/>
      <c r="Y53575" s="69"/>
      <c r="Z53575" s="69"/>
      <c r="AA53575" s="69"/>
    </row>
    <row r="53576" spans="24:27" x14ac:dyDescent="0.25">
      <c r="X53576" s="69"/>
      <c r="Y53576" s="69"/>
      <c r="Z53576" s="69"/>
      <c r="AA53576" s="69"/>
    </row>
    <row r="53577" spans="24:27" x14ac:dyDescent="0.25">
      <c r="X53577" s="69"/>
      <c r="Y53577" s="69"/>
      <c r="Z53577" s="69"/>
      <c r="AA53577" s="69"/>
    </row>
    <row r="53578" spans="24:27" x14ac:dyDescent="0.25">
      <c r="X53578" s="69"/>
      <c r="Y53578" s="69"/>
      <c r="Z53578" s="69"/>
      <c r="AA53578" s="69"/>
    </row>
    <row r="53579" spans="24:27" x14ac:dyDescent="0.25">
      <c r="X53579" s="69"/>
      <c r="Y53579" s="69"/>
      <c r="Z53579" s="69"/>
      <c r="AA53579" s="69"/>
    </row>
    <row r="53580" spans="24:27" x14ac:dyDescent="0.25">
      <c r="X53580" s="69"/>
      <c r="Y53580" s="69"/>
      <c r="Z53580" s="69"/>
      <c r="AA53580" s="69"/>
    </row>
    <row r="53581" spans="24:27" x14ac:dyDescent="0.25">
      <c r="X53581" s="69"/>
      <c r="Y53581" s="69"/>
      <c r="Z53581" s="69"/>
      <c r="AA53581" s="69"/>
    </row>
    <row r="53582" spans="24:27" x14ac:dyDescent="0.25">
      <c r="X53582" s="69"/>
      <c r="Y53582" s="69"/>
      <c r="Z53582" s="69"/>
      <c r="AA53582" s="69"/>
    </row>
    <row r="53583" spans="24:27" x14ac:dyDescent="0.25">
      <c r="X53583" s="69"/>
      <c r="Y53583" s="69"/>
      <c r="Z53583" s="69"/>
      <c r="AA53583" s="69"/>
    </row>
    <row r="53584" spans="24:27" x14ac:dyDescent="0.25">
      <c r="X53584" s="69"/>
      <c r="Y53584" s="69"/>
      <c r="Z53584" s="69"/>
      <c r="AA53584" s="69"/>
    </row>
    <row r="53585" spans="24:27" x14ac:dyDescent="0.25">
      <c r="X53585" s="69"/>
      <c r="Y53585" s="69"/>
      <c r="Z53585" s="69"/>
      <c r="AA53585" s="69"/>
    </row>
    <row r="53586" spans="24:27" x14ac:dyDescent="0.25">
      <c r="X53586" s="69"/>
      <c r="Y53586" s="69"/>
      <c r="Z53586" s="69"/>
      <c r="AA53586" s="69"/>
    </row>
    <row r="53587" spans="24:27" x14ac:dyDescent="0.25">
      <c r="X53587" s="69"/>
      <c r="Y53587" s="69"/>
      <c r="Z53587" s="69"/>
      <c r="AA53587" s="69"/>
    </row>
    <row r="53588" spans="24:27" x14ac:dyDescent="0.25">
      <c r="X53588" s="69"/>
      <c r="Y53588" s="69"/>
      <c r="Z53588" s="69"/>
      <c r="AA53588" s="69"/>
    </row>
    <row r="53589" spans="24:27" x14ac:dyDescent="0.25">
      <c r="X53589" s="69"/>
      <c r="Y53589" s="69"/>
      <c r="Z53589" s="69"/>
      <c r="AA53589" s="69"/>
    </row>
    <row r="53590" spans="24:27" x14ac:dyDescent="0.25">
      <c r="X53590" s="69"/>
      <c r="Y53590" s="69"/>
      <c r="Z53590" s="69"/>
      <c r="AA53590" s="69"/>
    </row>
    <row r="53591" spans="24:27" x14ac:dyDescent="0.25">
      <c r="X53591" s="69"/>
      <c r="Y53591" s="69"/>
      <c r="Z53591" s="69"/>
      <c r="AA53591" s="69"/>
    </row>
    <row r="53592" spans="24:27" x14ac:dyDescent="0.25">
      <c r="X53592" s="69"/>
      <c r="Y53592" s="69"/>
      <c r="Z53592" s="69"/>
      <c r="AA53592" s="69"/>
    </row>
    <row r="53593" spans="24:27" x14ac:dyDescent="0.25">
      <c r="X53593" s="69"/>
      <c r="Y53593" s="69"/>
      <c r="Z53593" s="69"/>
      <c r="AA53593" s="69"/>
    </row>
    <row r="53594" spans="24:27" x14ac:dyDescent="0.25">
      <c r="X53594" s="69"/>
      <c r="Y53594" s="69"/>
      <c r="Z53594" s="69"/>
      <c r="AA53594" s="69"/>
    </row>
    <row r="53595" spans="24:27" x14ac:dyDescent="0.25">
      <c r="X53595" s="69"/>
      <c r="Y53595" s="69"/>
      <c r="Z53595" s="69"/>
      <c r="AA53595" s="69"/>
    </row>
    <row r="53596" spans="24:27" x14ac:dyDescent="0.25">
      <c r="X53596" s="69"/>
      <c r="Y53596" s="69"/>
      <c r="Z53596" s="69"/>
      <c r="AA53596" s="69"/>
    </row>
    <row r="53597" spans="24:27" x14ac:dyDescent="0.25">
      <c r="X53597" s="69"/>
      <c r="Y53597" s="69"/>
      <c r="Z53597" s="69"/>
      <c r="AA53597" s="69"/>
    </row>
    <row r="53598" spans="24:27" x14ac:dyDescent="0.25">
      <c r="X53598" s="69"/>
      <c r="Y53598" s="69"/>
      <c r="Z53598" s="69"/>
      <c r="AA53598" s="69"/>
    </row>
    <row r="53599" spans="24:27" x14ac:dyDescent="0.25">
      <c r="X53599" s="69"/>
      <c r="Y53599" s="69"/>
      <c r="Z53599" s="69"/>
      <c r="AA53599" s="69"/>
    </row>
    <row r="53600" spans="24:27" x14ac:dyDescent="0.25">
      <c r="X53600" s="69"/>
      <c r="Y53600" s="69"/>
      <c r="Z53600" s="69"/>
      <c r="AA53600" s="69"/>
    </row>
    <row r="53601" spans="24:27" x14ac:dyDescent="0.25">
      <c r="X53601" s="69"/>
      <c r="Y53601" s="69"/>
      <c r="Z53601" s="69"/>
      <c r="AA53601" s="69"/>
    </row>
    <row r="53602" spans="24:27" x14ac:dyDescent="0.25">
      <c r="X53602" s="69"/>
      <c r="Y53602" s="69"/>
      <c r="Z53602" s="69"/>
      <c r="AA53602" s="69"/>
    </row>
    <row r="53603" spans="24:27" x14ac:dyDescent="0.25">
      <c r="X53603" s="69"/>
      <c r="Y53603" s="69"/>
      <c r="Z53603" s="69"/>
      <c r="AA53603" s="69"/>
    </row>
    <row r="53604" spans="24:27" x14ac:dyDescent="0.25">
      <c r="X53604" s="69"/>
      <c r="Y53604" s="69"/>
      <c r="Z53604" s="69"/>
      <c r="AA53604" s="69"/>
    </row>
    <row r="53605" spans="24:27" x14ac:dyDescent="0.25">
      <c r="X53605" s="69"/>
      <c r="Y53605" s="69"/>
      <c r="Z53605" s="69"/>
      <c r="AA53605" s="69"/>
    </row>
    <row r="53606" spans="24:27" x14ac:dyDescent="0.25">
      <c r="X53606" s="69"/>
      <c r="Y53606" s="69"/>
      <c r="Z53606" s="69"/>
      <c r="AA53606" s="69"/>
    </row>
    <row r="53607" spans="24:27" x14ac:dyDescent="0.25">
      <c r="X53607" s="69"/>
      <c r="Y53607" s="69"/>
      <c r="Z53607" s="69"/>
      <c r="AA53607" s="69"/>
    </row>
    <row r="53608" spans="24:27" x14ac:dyDescent="0.25">
      <c r="X53608" s="69"/>
      <c r="Y53608" s="69"/>
      <c r="Z53608" s="69"/>
      <c r="AA53608" s="69"/>
    </row>
    <row r="53609" spans="24:27" x14ac:dyDescent="0.25">
      <c r="X53609" s="69"/>
      <c r="Y53609" s="69"/>
      <c r="Z53609" s="69"/>
      <c r="AA53609" s="69"/>
    </row>
    <row r="53610" spans="24:27" x14ac:dyDescent="0.25">
      <c r="X53610" s="69"/>
      <c r="Y53610" s="69"/>
      <c r="Z53610" s="69"/>
      <c r="AA53610" s="69"/>
    </row>
    <row r="53611" spans="24:27" x14ac:dyDescent="0.25">
      <c r="X53611" s="69"/>
      <c r="Y53611" s="69"/>
      <c r="Z53611" s="69"/>
      <c r="AA53611" s="69"/>
    </row>
    <row r="53612" spans="24:27" x14ac:dyDescent="0.25">
      <c r="X53612" s="69"/>
      <c r="Y53612" s="69"/>
      <c r="Z53612" s="69"/>
      <c r="AA53612" s="69"/>
    </row>
    <row r="53613" spans="24:27" x14ac:dyDescent="0.25">
      <c r="X53613" s="69"/>
      <c r="Y53613" s="69"/>
      <c r="Z53613" s="69"/>
      <c r="AA53613" s="69"/>
    </row>
    <row r="53614" spans="24:27" x14ac:dyDescent="0.25">
      <c r="X53614" s="69"/>
      <c r="Y53614" s="69"/>
      <c r="Z53614" s="69"/>
      <c r="AA53614" s="69"/>
    </row>
    <row r="53615" spans="24:27" x14ac:dyDescent="0.25">
      <c r="X53615" s="69"/>
      <c r="Y53615" s="69"/>
      <c r="Z53615" s="69"/>
      <c r="AA53615" s="69"/>
    </row>
    <row r="53616" spans="24:27" x14ac:dyDescent="0.25">
      <c r="X53616" s="69"/>
      <c r="Y53616" s="69"/>
      <c r="Z53616" s="69"/>
      <c r="AA53616" s="69"/>
    </row>
    <row r="53617" spans="24:27" x14ac:dyDescent="0.25">
      <c r="X53617" s="69"/>
      <c r="Y53617" s="69"/>
      <c r="Z53617" s="69"/>
      <c r="AA53617" s="69"/>
    </row>
    <row r="53618" spans="24:27" x14ac:dyDescent="0.25">
      <c r="X53618" s="69"/>
      <c r="Y53618" s="69"/>
      <c r="Z53618" s="69"/>
      <c r="AA53618" s="69"/>
    </row>
    <row r="53619" spans="24:27" x14ac:dyDescent="0.25">
      <c r="X53619" s="69"/>
      <c r="Y53619" s="69"/>
      <c r="Z53619" s="69"/>
      <c r="AA53619" s="69"/>
    </row>
    <row r="53620" spans="24:27" x14ac:dyDescent="0.25">
      <c r="X53620" s="69"/>
      <c r="Y53620" s="69"/>
      <c r="Z53620" s="69"/>
      <c r="AA53620" s="69"/>
    </row>
    <row r="53621" spans="24:27" x14ac:dyDescent="0.25">
      <c r="X53621" s="69"/>
      <c r="Y53621" s="69"/>
      <c r="Z53621" s="69"/>
      <c r="AA53621" s="69"/>
    </row>
    <row r="53622" spans="24:27" x14ac:dyDescent="0.25">
      <c r="X53622" s="69"/>
      <c r="Y53622" s="69"/>
      <c r="Z53622" s="69"/>
      <c r="AA53622" s="69"/>
    </row>
    <row r="53623" spans="24:27" x14ac:dyDescent="0.25">
      <c r="X53623" s="69"/>
      <c r="Y53623" s="69"/>
      <c r="Z53623" s="69"/>
      <c r="AA53623" s="69"/>
    </row>
    <row r="53624" spans="24:27" x14ac:dyDescent="0.25">
      <c r="X53624" s="69"/>
      <c r="Y53624" s="69"/>
      <c r="Z53624" s="69"/>
      <c r="AA53624" s="69"/>
    </row>
    <row r="53625" spans="24:27" x14ac:dyDescent="0.25">
      <c r="X53625" s="69"/>
      <c r="Y53625" s="69"/>
      <c r="Z53625" s="69"/>
      <c r="AA53625" s="69"/>
    </row>
    <row r="53626" spans="24:27" x14ac:dyDescent="0.25">
      <c r="X53626" s="69"/>
      <c r="Y53626" s="69"/>
      <c r="Z53626" s="69"/>
      <c r="AA53626" s="69"/>
    </row>
    <row r="53627" spans="24:27" x14ac:dyDescent="0.25">
      <c r="X53627" s="69"/>
      <c r="Y53627" s="69"/>
      <c r="Z53627" s="69"/>
      <c r="AA53627" s="69"/>
    </row>
    <row r="53628" spans="24:27" x14ac:dyDescent="0.25">
      <c r="X53628" s="69"/>
      <c r="Y53628" s="69"/>
      <c r="Z53628" s="69"/>
      <c r="AA53628" s="69"/>
    </row>
    <row r="53629" spans="24:27" x14ac:dyDescent="0.25">
      <c r="X53629" s="69"/>
      <c r="Y53629" s="69"/>
      <c r="Z53629" s="69"/>
      <c r="AA53629" s="69"/>
    </row>
    <row r="53630" spans="24:27" x14ac:dyDescent="0.25">
      <c r="X53630" s="69"/>
      <c r="Y53630" s="69"/>
      <c r="Z53630" s="69"/>
      <c r="AA53630" s="69"/>
    </row>
    <row r="53631" spans="24:27" x14ac:dyDescent="0.25">
      <c r="X53631" s="69"/>
      <c r="Y53631" s="69"/>
      <c r="Z53631" s="69"/>
      <c r="AA53631" s="69"/>
    </row>
    <row r="53632" spans="24:27" x14ac:dyDescent="0.25">
      <c r="X53632" s="69"/>
      <c r="Y53632" s="69"/>
      <c r="Z53632" s="69"/>
      <c r="AA53632" s="69"/>
    </row>
    <row r="53633" spans="24:27" x14ac:dyDescent="0.25">
      <c r="X53633" s="69"/>
      <c r="Y53633" s="69"/>
      <c r="Z53633" s="69"/>
      <c r="AA53633" s="69"/>
    </row>
    <row r="53634" spans="24:27" x14ac:dyDescent="0.25">
      <c r="X53634" s="69"/>
      <c r="Y53634" s="69"/>
      <c r="Z53634" s="69"/>
      <c r="AA53634" s="69"/>
    </row>
    <row r="53635" spans="24:27" x14ac:dyDescent="0.25">
      <c r="X53635" s="69"/>
      <c r="Y53635" s="69"/>
      <c r="Z53635" s="69"/>
      <c r="AA53635" s="69"/>
    </row>
    <row r="53636" spans="24:27" x14ac:dyDescent="0.25">
      <c r="X53636" s="69"/>
      <c r="Y53636" s="69"/>
      <c r="Z53636" s="69"/>
      <c r="AA53636" s="69"/>
    </row>
    <row r="53637" spans="24:27" x14ac:dyDescent="0.25">
      <c r="X53637" s="69"/>
      <c r="Y53637" s="69"/>
      <c r="Z53637" s="69"/>
      <c r="AA53637" s="69"/>
    </row>
    <row r="53638" spans="24:27" x14ac:dyDescent="0.25">
      <c r="X53638" s="69"/>
      <c r="Y53638" s="69"/>
      <c r="Z53638" s="69"/>
      <c r="AA53638" s="69"/>
    </row>
    <row r="53639" spans="24:27" x14ac:dyDescent="0.25">
      <c r="X53639" s="69"/>
      <c r="Y53639" s="69"/>
      <c r="Z53639" s="69"/>
      <c r="AA53639" s="69"/>
    </row>
    <row r="53640" spans="24:27" x14ac:dyDescent="0.25">
      <c r="X53640" s="69"/>
      <c r="Y53640" s="69"/>
      <c r="Z53640" s="69"/>
      <c r="AA53640" s="69"/>
    </row>
    <row r="53641" spans="24:27" x14ac:dyDescent="0.25">
      <c r="X53641" s="69"/>
      <c r="Y53641" s="69"/>
      <c r="Z53641" s="69"/>
      <c r="AA53641" s="69"/>
    </row>
    <row r="53642" spans="24:27" x14ac:dyDescent="0.25">
      <c r="X53642" s="69"/>
      <c r="Y53642" s="69"/>
      <c r="Z53642" s="69"/>
      <c r="AA53642" s="69"/>
    </row>
    <row r="53643" spans="24:27" x14ac:dyDescent="0.25">
      <c r="X53643" s="69"/>
      <c r="Y53643" s="69"/>
      <c r="Z53643" s="69"/>
      <c r="AA53643" s="69"/>
    </row>
    <row r="53644" spans="24:27" x14ac:dyDescent="0.25">
      <c r="X53644" s="69"/>
      <c r="Y53644" s="69"/>
      <c r="Z53644" s="69"/>
      <c r="AA53644" s="69"/>
    </row>
    <row r="53645" spans="24:27" x14ac:dyDescent="0.25">
      <c r="X53645" s="69"/>
      <c r="Y53645" s="69"/>
      <c r="Z53645" s="69"/>
      <c r="AA53645" s="69"/>
    </row>
    <row r="53646" spans="24:27" x14ac:dyDescent="0.25">
      <c r="X53646" s="69"/>
      <c r="Y53646" s="69"/>
      <c r="Z53646" s="69"/>
      <c r="AA53646" s="69"/>
    </row>
    <row r="53647" spans="24:27" x14ac:dyDescent="0.25">
      <c r="X53647" s="69"/>
      <c r="Y53647" s="69"/>
      <c r="Z53647" s="69"/>
      <c r="AA53647" s="69"/>
    </row>
    <row r="53648" spans="24:27" x14ac:dyDescent="0.25">
      <c r="X53648" s="69"/>
      <c r="Y53648" s="69"/>
      <c r="Z53648" s="69"/>
      <c r="AA53648" s="69"/>
    </row>
    <row r="53649" spans="24:27" x14ac:dyDescent="0.25">
      <c r="X53649" s="69"/>
      <c r="Y53649" s="69"/>
      <c r="Z53649" s="69"/>
      <c r="AA53649" s="69"/>
    </row>
    <row r="53650" spans="24:27" x14ac:dyDescent="0.25">
      <c r="X53650" s="69"/>
      <c r="Y53650" s="69"/>
      <c r="Z53650" s="69"/>
      <c r="AA53650" s="69"/>
    </row>
    <row r="53651" spans="24:27" x14ac:dyDescent="0.25">
      <c r="X53651" s="69"/>
      <c r="Y53651" s="69"/>
      <c r="Z53651" s="69"/>
      <c r="AA53651" s="69"/>
    </row>
    <row r="53652" spans="24:27" x14ac:dyDescent="0.25">
      <c r="X53652" s="69"/>
      <c r="Y53652" s="69"/>
      <c r="Z53652" s="69"/>
      <c r="AA53652" s="69"/>
    </row>
    <row r="53653" spans="24:27" x14ac:dyDescent="0.25">
      <c r="X53653" s="69"/>
      <c r="Y53653" s="69"/>
      <c r="Z53653" s="69"/>
      <c r="AA53653" s="69"/>
    </row>
    <row r="53654" spans="24:27" x14ac:dyDescent="0.25">
      <c r="X53654" s="69"/>
      <c r="Y53654" s="69"/>
      <c r="Z53654" s="69"/>
      <c r="AA53654" s="69"/>
    </row>
    <row r="53655" spans="24:27" x14ac:dyDescent="0.25">
      <c r="X53655" s="69"/>
      <c r="Y53655" s="69"/>
      <c r="Z53655" s="69"/>
      <c r="AA53655" s="69"/>
    </row>
    <row r="53656" spans="24:27" x14ac:dyDescent="0.25">
      <c r="X53656" s="69"/>
      <c r="Y53656" s="69"/>
      <c r="Z53656" s="69"/>
      <c r="AA53656" s="69"/>
    </row>
    <row r="53657" spans="24:27" x14ac:dyDescent="0.25">
      <c r="X53657" s="69"/>
      <c r="Y53657" s="69"/>
      <c r="Z53657" s="69"/>
      <c r="AA53657" s="69"/>
    </row>
    <row r="53658" spans="24:27" x14ac:dyDescent="0.25">
      <c r="X53658" s="69"/>
      <c r="Y53658" s="69"/>
      <c r="Z53658" s="69"/>
      <c r="AA53658" s="69"/>
    </row>
    <row r="53659" spans="24:27" x14ac:dyDescent="0.25">
      <c r="X53659" s="69"/>
      <c r="Y53659" s="69"/>
      <c r="Z53659" s="69"/>
      <c r="AA53659" s="69"/>
    </row>
    <row r="53660" spans="24:27" x14ac:dyDescent="0.25">
      <c r="X53660" s="69"/>
      <c r="Y53660" s="69"/>
      <c r="Z53660" s="69"/>
      <c r="AA53660" s="69"/>
    </row>
    <row r="53661" spans="24:27" x14ac:dyDescent="0.25">
      <c r="X53661" s="69"/>
      <c r="Y53661" s="69"/>
      <c r="Z53661" s="69"/>
      <c r="AA53661" s="69"/>
    </row>
    <row r="53662" spans="24:27" x14ac:dyDescent="0.25">
      <c r="X53662" s="69"/>
      <c r="Y53662" s="69"/>
      <c r="Z53662" s="69"/>
      <c r="AA53662" s="69"/>
    </row>
    <row r="53663" spans="24:27" x14ac:dyDescent="0.25">
      <c r="X53663" s="69"/>
      <c r="Y53663" s="69"/>
      <c r="Z53663" s="69"/>
      <c r="AA53663" s="69"/>
    </row>
    <row r="53664" spans="24:27" x14ac:dyDescent="0.25">
      <c r="X53664" s="69"/>
      <c r="Y53664" s="69"/>
      <c r="Z53664" s="69"/>
      <c r="AA53664" s="69"/>
    </row>
    <row r="53665" spans="24:27" x14ac:dyDescent="0.25">
      <c r="X53665" s="69"/>
      <c r="Y53665" s="69"/>
      <c r="Z53665" s="69"/>
      <c r="AA53665" s="69"/>
    </row>
    <row r="53666" spans="24:27" x14ac:dyDescent="0.25">
      <c r="X53666" s="69"/>
      <c r="Y53666" s="69"/>
      <c r="Z53666" s="69"/>
      <c r="AA53666" s="69"/>
    </row>
    <row r="53667" spans="24:27" x14ac:dyDescent="0.25">
      <c r="X53667" s="69"/>
      <c r="Y53667" s="69"/>
      <c r="Z53667" s="69"/>
      <c r="AA53667" s="69"/>
    </row>
    <row r="53668" spans="24:27" x14ac:dyDescent="0.25">
      <c r="X53668" s="69"/>
      <c r="Y53668" s="69"/>
      <c r="Z53668" s="69"/>
      <c r="AA53668" s="69"/>
    </row>
    <row r="53669" spans="24:27" x14ac:dyDescent="0.25">
      <c r="X53669" s="69"/>
      <c r="Y53669" s="69"/>
      <c r="Z53669" s="69"/>
      <c r="AA53669" s="69"/>
    </row>
    <row r="53670" spans="24:27" x14ac:dyDescent="0.25">
      <c r="X53670" s="69"/>
      <c r="Y53670" s="69"/>
      <c r="Z53670" s="69"/>
      <c r="AA53670" s="69"/>
    </row>
    <row r="53671" spans="24:27" x14ac:dyDescent="0.25">
      <c r="X53671" s="69"/>
      <c r="Y53671" s="69"/>
      <c r="Z53671" s="69"/>
      <c r="AA53671" s="69"/>
    </row>
    <row r="53672" spans="24:27" x14ac:dyDescent="0.25">
      <c r="X53672" s="69"/>
      <c r="Y53672" s="69"/>
      <c r="Z53672" s="69"/>
      <c r="AA53672" s="69"/>
    </row>
    <row r="53673" spans="24:27" x14ac:dyDescent="0.25">
      <c r="X53673" s="69"/>
      <c r="Y53673" s="69"/>
      <c r="Z53673" s="69"/>
      <c r="AA53673" s="69"/>
    </row>
    <row r="53674" spans="24:27" x14ac:dyDescent="0.25">
      <c r="X53674" s="69"/>
      <c r="Y53674" s="69"/>
      <c r="Z53674" s="69"/>
      <c r="AA53674" s="69"/>
    </row>
    <row r="53675" spans="24:27" x14ac:dyDescent="0.25">
      <c r="X53675" s="69"/>
      <c r="Y53675" s="69"/>
      <c r="Z53675" s="69"/>
      <c r="AA53675" s="69"/>
    </row>
    <row r="53676" spans="24:27" x14ac:dyDescent="0.25">
      <c r="X53676" s="69"/>
      <c r="Y53676" s="69"/>
      <c r="Z53676" s="69"/>
      <c r="AA53676" s="69"/>
    </row>
    <row r="53677" spans="24:27" x14ac:dyDescent="0.25">
      <c r="X53677" s="69"/>
      <c r="Y53677" s="69"/>
      <c r="Z53677" s="69"/>
      <c r="AA53677" s="69"/>
    </row>
    <row r="53678" spans="24:27" x14ac:dyDescent="0.25">
      <c r="X53678" s="69"/>
      <c r="Y53678" s="69"/>
      <c r="Z53678" s="69"/>
      <c r="AA53678" s="69"/>
    </row>
    <row r="53679" spans="24:27" x14ac:dyDescent="0.25">
      <c r="X53679" s="69"/>
      <c r="Y53679" s="69"/>
      <c r="Z53679" s="69"/>
      <c r="AA53679" s="69"/>
    </row>
    <row r="53680" spans="24:27" x14ac:dyDescent="0.25">
      <c r="X53680" s="69"/>
      <c r="Y53680" s="69"/>
      <c r="Z53680" s="69"/>
      <c r="AA53680" s="69"/>
    </row>
    <row r="53681" spans="24:27" x14ac:dyDescent="0.25">
      <c r="X53681" s="69"/>
      <c r="Y53681" s="69"/>
      <c r="Z53681" s="69"/>
      <c r="AA53681" s="69"/>
    </row>
    <row r="53682" spans="24:27" x14ac:dyDescent="0.25">
      <c r="X53682" s="69"/>
      <c r="Y53682" s="69"/>
      <c r="Z53682" s="69"/>
      <c r="AA53682" s="69"/>
    </row>
    <row r="53683" spans="24:27" x14ac:dyDescent="0.25">
      <c r="X53683" s="69"/>
      <c r="Y53683" s="69"/>
      <c r="Z53683" s="69"/>
      <c r="AA53683" s="69"/>
    </row>
    <row r="53684" spans="24:27" x14ac:dyDescent="0.25">
      <c r="X53684" s="69"/>
      <c r="Y53684" s="69"/>
      <c r="Z53684" s="69"/>
      <c r="AA53684" s="69"/>
    </row>
    <row r="53685" spans="24:27" x14ac:dyDescent="0.25">
      <c r="X53685" s="69"/>
      <c r="Y53685" s="69"/>
      <c r="Z53685" s="69"/>
      <c r="AA53685" s="69"/>
    </row>
    <row r="53686" spans="24:27" x14ac:dyDescent="0.25">
      <c r="X53686" s="69"/>
      <c r="Y53686" s="69"/>
      <c r="Z53686" s="69"/>
      <c r="AA53686" s="69"/>
    </row>
    <row r="53687" spans="24:27" x14ac:dyDescent="0.25">
      <c r="X53687" s="69"/>
      <c r="Y53687" s="69"/>
      <c r="Z53687" s="69"/>
      <c r="AA53687" s="69"/>
    </row>
    <row r="53688" spans="24:27" x14ac:dyDescent="0.25">
      <c r="X53688" s="69"/>
      <c r="Y53688" s="69"/>
      <c r="Z53688" s="69"/>
      <c r="AA53688" s="69"/>
    </row>
    <row r="53689" spans="24:27" x14ac:dyDescent="0.25">
      <c r="X53689" s="69"/>
      <c r="Y53689" s="69"/>
      <c r="Z53689" s="69"/>
      <c r="AA53689" s="69"/>
    </row>
    <row r="53690" spans="24:27" x14ac:dyDescent="0.25">
      <c r="X53690" s="69"/>
      <c r="Y53690" s="69"/>
      <c r="Z53690" s="69"/>
      <c r="AA53690" s="69"/>
    </row>
    <row r="53691" spans="24:27" x14ac:dyDescent="0.25">
      <c r="X53691" s="69"/>
      <c r="Y53691" s="69"/>
      <c r="Z53691" s="69"/>
      <c r="AA53691" s="69"/>
    </row>
    <row r="53692" spans="24:27" x14ac:dyDescent="0.25">
      <c r="X53692" s="69"/>
      <c r="Y53692" s="69"/>
      <c r="Z53692" s="69"/>
      <c r="AA53692" s="69"/>
    </row>
    <row r="53693" spans="24:27" x14ac:dyDescent="0.25">
      <c r="X53693" s="69"/>
      <c r="Y53693" s="69"/>
      <c r="Z53693" s="69"/>
      <c r="AA53693" s="69"/>
    </row>
    <row r="53694" spans="24:27" x14ac:dyDescent="0.25">
      <c r="X53694" s="69"/>
      <c r="Y53694" s="69"/>
      <c r="Z53694" s="69"/>
      <c r="AA53694" s="69"/>
    </row>
    <row r="53695" spans="24:27" x14ac:dyDescent="0.25">
      <c r="X53695" s="69"/>
      <c r="Y53695" s="69"/>
      <c r="Z53695" s="69"/>
      <c r="AA53695" s="69"/>
    </row>
    <row r="53696" spans="24:27" x14ac:dyDescent="0.25">
      <c r="X53696" s="69"/>
      <c r="Y53696" s="69"/>
      <c r="Z53696" s="69"/>
      <c r="AA53696" s="69"/>
    </row>
    <row r="53697" spans="24:27" x14ac:dyDescent="0.25">
      <c r="X53697" s="69"/>
      <c r="Y53697" s="69"/>
      <c r="Z53697" s="69"/>
      <c r="AA53697" s="69"/>
    </row>
    <row r="53698" spans="24:27" x14ac:dyDescent="0.25">
      <c r="X53698" s="69"/>
      <c r="Y53698" s="69"/>
      <c r="Z53698" s="69"/>
      <c r="AA53698" s="69"/>
    </row>
    <row r="53699" spans="24:27" x14ac:dyDescent="0.25">
      <c r="X53699" s="69"/>
      <c r="Y53699" s="69"/>
      <c r="Z53699" s="69"/>
      <c r="AA53699" s="69"/>
    </row>
    <row r="53700" spans="24:27" x14ac:dyDescent="0.25">
      <c r="X53700" s="69"/>
      <c r="Y53700" s="69"/>
      <c r="Z53700" s="69"/>
      <c r="AA53700" s="69"/>
    </row>
    <row r="53701" spans="24:27" x14ac:dyDescent="0.25">
      <c r="X53701" s="69"/>
      <c r="Y53701" s="69"/>
      <c r="Z53701" s="69"/>
      <c r="AA53701" s="69"/>
    </row>
    <row r="53702" spans="24:27" x14ac:dyDescent="0.25">
      <c r="X53702" s="69"/>
      <c r="Y53702" s="69"/>
      <c r="Z53702" s="69"/>
      <c r="AA53702" s="69"/>
    </row>
    <row r="53703" spans="24:27" x14ac:dyDescent="0.25">
      <c r="X53703" s="69"/>
      <c r="Y53703" s="69"/>
      <c r="Z53703" s="69"/>
      <c r="AA53703" s="69"/>
    </row>
    <row r="53704" spans="24:27" x14ac:dyDescent="0.25">
      <c r="X53704" s="69"/>
      <c r="Y53704" s="69"/>
      <c r="Z53704" s="69"/>
      <c r="AA53704" s="69"/>
    </row>
    <row r="53705" spans="24:27" x14ac:dyDescent="0.25">
      <c r="X53705" s="69"/>
      <c r="Y53705" s="69"/>
      <c r="Z53705" s="69"/>
      <c r="AA53705" s="69"/>
    </row>
    <row r="53706" spans="24:27" x14ac:dyDescent="0.25">
      <c r="X53706" s="69"/>
      <c r="Y53706" s="69"/>
      <c r="Z53706" s="69"/>
      <c r="AA53706" s="69"/>
    </row>
    <row r="53707" spans="24:27" x14ac:dyDescent="0.25">
      <c r="X53707" s="69"/>
      <c r="Y53707" s="69"/>
      <c r="Z53707" s="69"/>
      <c r="AA53707" s="69"/>
    </row>
    <row r="53708" spans="24:27" x14ac:dyDescent="0.25">
      <c r="X53708" s="69"/>
      <c r="Y53708" s="69"/>
      <c r="Z53708" s="69"/>
      <c r="AA53708" s="69"/>
    </row>
    <row r="53709" spans="24:27" x14ac:dyDescent="0.25">
      <c r="X53709" s="69"/>
      <c r="Y53709" s="69"/>
      <c r="Z53709" s="69"/>
      <c r="AA53709" s="69"/>
    </row>
    <row r="53710" spans="24:27" x14ac:dyDescent="0.25">
      <c r="X53710" s="69"/>
      <c r="Y53710" s="69"/>
      <c r="Z53710" s="69"/>
      <c r="AA53710" s="69"/>
    </row>
    <row r="53711" spans="24:27" x14ac:dyDescent="0.25">
      <c r="X53711" s="69"/>
      <c r="Y53711" s="69"/>
      <c r="Z53711" s="69"/>
      <c r="AA53711" s="69"/>
    </row>
    <row r="53712" spans="24:27" x14ac:dyDescent="0.25">
      <c r="X53712" s="69"/>
      <c r="Y53712" s="69"/>
      <c r="Z53712" s="69"/>
      <c r="AA53712" s="69"/>
    </row>
    <row r="53713" spans="24:27" x14ac:dyDescent="0.25">
      <c r="X53713" s="69"/>
      <c r="Y53713" s="69"/>
      <c r="Z53713" s="69"/>
      <c r="AA53713" s="69"/>
    </row>
    <row r="53714" spans="24:27" x14ac:dyDescent="0.25">
      <c r="X53714" s="69"/>
      <c r="Y53714" s="69"/>
      <c r="Z53714" s="69"/>
      <c r="AA53714" s="69"/>
    </row>
    <row r="53715" spans="24:27" x14ac:dyDescent="0.25">
      <c r="X53715" s="69"/>
      <c r="Y53715" s="69"/>
      <c r="Z53715" s="69"/>
      <c r="AA53715" s="69"/>
    </row>
    <row r="53716" spans="24:27" x14ac:dyDescent="0.25">
      <c r="X53716" s="69"/>
      <c r="Y53716" s="69"/>
      <c r="Z53716" s="69"/>
      <c r="AA53716" s="69"/>
    </row>
    <row r="53717" spans="24:27" x14ac:dyDescent="0.25">
      <c r="X53717" s="69"/>
      <c r="Y53717" s="69"/>
      <c r="Z53717" s="69"/>
      <c r="AA53717" s="69"/>
    </row>
    <row r="53718" spans="24:27" x14ac:dyDescent="0.25">
      <c r="X53718" s="69"/>
      <c r="Y53718" s="69"/>
      <c r="Z53718" s="69"/>
      <c r="AA53718" s="69"/>
    </row>
    <row r="53719" spans="24:27" x14ac:dyDescent="0.25">
      <c r="X53719" s="69"/>
      <c r="Y53719" s="69"/>
      <c r="Z53719" s="69"/>
      <c r="AA53719" s="69"/>
    </row>
    <row r="53720" spans="24:27" x14ac:dyDescent="0.25">
      <c r="X53720" s="69"/>
      <c r="Y53720" s="69"/>
      <c r="Z53720" s="69"/>
      <c r="AA53720" s="69"/>
    </row>
    <row r="53721" spans="24:27" x14ac:dyDescent="0.25">
      <c r="X53721" s="69"/>
      <c r="Y53721" s="69"/>
      <c r="Z53721" s="69"/>
      <c r="AA53721" s="69"/>
    </row>
    <row r="53722" spans="24:27" x14ac:dyDescent="0.25">
      <c r="X53722" s="69"/>
      <c r="Y53722" s="69"/>
      <c r="Z53722" s="69"/>
      <c r="AA53722" s="69"/>
    </row>
    <row r="53723" spans="24:27" x14ac:dyDescent="0.25">
      <c r="X53723" s="69"/>
      <c r="Y53723" s="69"/>
      <c r="Z53723" s="69"/>
      <c r="AA53723" s="69"/>
    </row>
    <row r="53724" spans="24:27" x14ac:dyDescent="0.25">
      <c r="X53724" s="69"/>
      <c r="Y53724" s="69"/>
      <c r="Z53724" s="69"/>
      <c r="AA53724" s="69"/>
    </row>
    <row r="53725" spans="24:27" x14ac:dyDescent="0.25">
      <c r="X53725" s="69"/>
      <c r="Y53725" s="69"/>
      <c r="Z53725" s="69"/>
      <c r="AA53725" s="69"/>
    </row>
    <row r="53726" spans="24:27" x14ac:dyDescent="0.25">
      <c r="X53726" s="69"/>
      <c r="Y53726" s="69"/>
      <c r="Z53726" s="69"/>
      <c r="AA53726" s="69"/>
    </row>
    <row r="53727" spans="24:27" x14ac:dyDescent="0.25">
      <c r="X53727" s="69"/>
      <c r="Y53727" s="69"/>
      <c r="Z53727" s="69"/>
      <c r="AA53727" s="69"/>
    </row>
    <row r="53728" spans="24:27" x14ac:dyDescent="0.25">
      <c r="X53728" s="69"/>
      <c r="Y53728" s="69"/>
      <c r="Z53728" s="69"/>
      <c r="AA53728" s="69"/>
    </row>
    <row r="53729" spans="24:27" x14ac:dyDescent="0.25">
      <c r="X53729" s="69"/>
      <c r="Y53729" s="69"/>
      <c r="Z53729" s="69"/>
      <c r="AA53729" s="69"/>
    </row>
    <row r="53730" spans="24:27" x14ac:dyDescent="0.25">
      <c r="X53730" s="69"/>
      <c r="Y53730" s="69"/>
      <c r="Z53730" s="69"/>
      <c r="AA53730" s="69"/>
    </row>
    <row r="53731" spans="24:27" x14ac:dyDescent="0.25">
      <c r="X53731" s="69"/>
      <c r="Y53731" s="69"/>
      <c r="Z53731" s="69"/>
      <c r="AA53731" s="69"/>
    </row>
    <row r="53732" spans="24:27" x14ac:dyDescent="0.25">
      <c r="X53732" s="69"/>
      <c r="Y53732" s="69"/>
      <c r="Z53732" s="69"/>
      <c r="AA53732" s="69"/>
    </row>
    <row r="53733" spans="24:27" x14ac:dyDescent="0.25">
      <c r="X53733" s="69"/>
      <c r="Y53733" s="69"/>
      <c r="Z53733" s="69"/>
      <c r="AA53733" s="69"/>
    </row>
    <row r="53734" spans="24:27" x14ac:dyDescent="0.25">
      <c r="X53734" s="69"/>
      <c r="Y53734" s="69"/>
      <c r="Z53734" s="69"/>
      <c r="AA53734" s="69"/>
    </row>
    <row r="53735" spans="24:27" x14ac:dyDescent="0.25">
      <c r="X53735" s="69"/>
      <c r="Y53735" s="69"/>
      <c r="Z53735" s="69"/>
      <c r="AA53735" s="69"/>
    </row>
    <row r="53736" spans="24:27" x14ac:dyDescent="0.25">
      <c r="X53736" s="69"/>
      <c r="Y53736" s="69"/>
      <c r="Z53736" s="69"/>
      <c r="AA53736" s="69"/>
    </row>
    <row r="53737" spans="24:27" x14ac:dyDescent="0.25">
      <c r="X53737" s="69"/>
      <c r="Y53737" s="69"/>
      <c r="Z53737" s="69"/>
      <c r="AA53737" s="69"/>
    </row>
    <row r="53738" spans="24:27" x14ac:dyDescent="0.25">
      <c r="X53738" s="69"/>
      <c r="Y53738" s="69"/>
      <c r="Z53738" s="69"/>
      <c r="AA53738" s="69"/>
    </row>
    <row r="53739" spans="24:27" x14ac:dyDescent="0.25">
      <c r="X53739" s="69"/>
      <c r="Y53739" s="69"/>
      <c r="Z53739" s="69"/>
      <c r="AA53739" s="69"/>
    </row>
    <row r="53740" spans="24:27" x14ac:dyDescent="0.25">
      <c r="X53740" s="69"/>
      <c r="Y53740" s="69"/>
      <c r="Z53740" s="69"/>
      <c r="AA53740" s="69"/>
    </row>
    <row r="53741" spans="24:27" x14ac:dyDescent="0.25">
      <c r="X53741" s="69"/>
      <c r="Y53741" s="69"/>
      <c r="Z53741" s="69"/>
      <c r="AA53741" s="69"/>
    </row>
    <row r="53742" spans="24:27" x14ac:dyDescent="0.25">
      <c r="X53742" s="69"/>
      <c r="Y53742" s="69"/>
      <c r="Z53742" s="69"/>
      <c r="AA53742" s="69"/>
    </row>
    <row r="53743" spans="24:27" x14ac:dyDescent="0.25">
      <c r="X53743" s="69"/>
      <c r="Y53743" s="69"/>
      <c r="Z53743" s="69"/>
      <c r="AA53743" s="69"/>
    </row>
    <row r="53744" spans="24:27" x14ac:dyDescent="0.25">
      <c r="X53744" s="69"/>
      <c r="Y53744" s="69"/>
      <c r="Z53744" s="69"/>
      <c r="AA53744" s="69"/>
    </row>
    <row r="53745" spans="24:27" x14ac:dyDescent="0.25">
      <c r="X53745" s="69"/>
      <c r="Y53745" s="69"/>
      <c r="Z53745" s="69"/>
      <c r="AA53745" s="69"/>
    </row>
    <row r="53746" spans="24:27" x14ac:dyDescent="0.25">
      <c r="X53746" s="69"/>
      <c r="Y53746" s="69"/>
      <c r="Z53746" s="69"/>
      <c r="AA53746" s="69"/>
    </row>
    <row r="53747" spans="24:27" x14ac:dyDescent="0.25">
      <c r="X53747" s="69"/>
      <c r="Y53747" s="69"/>
      <c r="Z53747" s="69"/>
      <c r="AA53747" s="69"/>
    </row>
    <row r="53748" spans="24:27" x14ac:dyDescent="0.25">
      <c r="X53748" s="69"/>
      <c r="Y53748" s="69"/>
      <c r="Z53748" s="69"/>
      <c r="AA53748" s="69"/>
    </row>
    <row r="53749" spans="24:27" x14ac:dyDescent="0.25">
      <c r="X53749" s="69"/>
      <c r="Y53749" s="69"/>
      <c r="Z53749" s="69"/>
      <c r="AA53749" s="69"/>
    </row>
    <row r="53750" spans="24:27" x14ac:dyDescent="0.25">
      <c r="X53750" s="69"/>
      <c r="Y53750" s="69"/>
      <c r="Z53750" s="69"/>
      <c r="AA53750" s="69"/>
    </row>
    <row r="53751" spans="24:27" x14ac:dyDescent="0.25">
      <c r="X53751" s="69"/>
      <c r="Y53751" s="69"/>
      <c r="Z53751" s="69"/>
      <c r="AA53751" s="69"/>
    </row>
    <row r="53752" spans="24:27" x14ac:dyDescent="0.25">
      <c r="X53752" s="69"/>
      <c r="Y53752" s="69"/>
      <c r="Z53752" s="69"/>
      <c r="AA53752" s="69"/>
    </row>
    <row r="53753" spans="24:27" x14ac:dyDescent="0.25">
      <c r="X53753" s="69"/>
      <c r="Y53753" s="69"/>
      <c r="Z53753" s="69"/>
      <c r="AA53753" s="69"/>
    </row>
    <row r="53754" spans="24:27" x14ac:dyDescent="0.25">
      <c r="X53754" s="69"/>
      <c r="Y53754" s="69"/>
      <c r="Z53754" s="69"/>
      <c r="AA53754" s="69"/>
    </row>
    <row r="53755" spans="24:27" x14ac:dyDescent="0.25">
      <c r="X53755" s="69"/>
      <c r="Y53755" s="69"/>
      <c r="Z53755" s="69"/>
      <c r="AA53755" s="69"/>
    </row>
    <row r="53756" spans="24:27" x14ac:dyDescent="0.25">
      <c r="X53756" s="69"/>
      <c r="Y53756" s="69"/>
      <c r="Z53756" s="69"/>
      <c r="AA53756" s="69"/>
    </row>
    <row r="53757" spans="24:27" x14ac:dyDescent="0.25">
      <c r="X53757" s="69"/>
      <c r="Y53757" s="69"/>
      <c r="Z53757" s="69"/>
      <c r="AA53757" s="69"/>
    </row>
    <row r="53758" spans="24:27" x14ac:dyDescent="0.25">
      <c r="X53758" s="69"/>
      <c r="Y53758" s="69"/>
      <c r="Z53758" s="69"/>
      <c r="AA53758" s="69"/>
    </row>
    <row r="53759" spans="24:27" x14ac:dyDescent="0.25">
      <c r="X53759" s="69"/>
      <c r="Y53759" s="69"/>
      <c r="Z53759" s="69"/>
      <c r="AA53759" s="69"/>
    </row>
    <row r="53760" spans="24:27" x14ac:dyDescent="0.25">
      <c r="X53760" s="69"/>
      <c r="Y53760" s="69"/>
      <c r="Z53760" s="69"/>
      <c r="AA53760" s="69"/>
    </row>
    <row r="53761" spans="24:27" x14ac:dyDescent="0.25">
      <c r="X53761" s="69"/>
      <c r="Y53761" s="69"/>
      <c r="Z53761" s="69"/>
      <c r="AA53761" s="69"/>
    </row>
    <row r="53762" spans="24:27" x14ac:dyDescent="0.25">
      <c r="X53762" s="69"/>
      <c r="Y53762" s="69"/>
      <c r="Z53762" s="69"/>
      <c r="AA53762" s="69"/>
    </row>
    <row r="53763" spans="24:27" x14ac:dyDescent="0.25">
      <c r="X53763" s="69"/>
      <c r="Y53763" s="69"/>
      <c r="Z53763" s="69"/>
      <c r="AA53763" s="69"/>
    </row>
    <row r="53764" spans="24:27" x14ac:dyDescent="0.25">
      <c r="X53764" s="69"/>
      <c r="Y53764" s="69"/>
      <c r="Z53764" s="69"/>
      <c r="AA53764" s="69"/>
    </row>
    <row r="53765" spans="24:27" x14ac:dyDescent="0.25">
      <c r="X53765" s="69"/>
      <c r="Y53765" s="69"/>
      <c r="Z53765" s="69"/>
      <c r="AA53765" s="69"/>
    </row>
    <row r="53766" spans="24:27" x14ac:dyDescent="0.25">
      <c r="X53766" s="69"/>
      <c r="Y53766" s="69"/>
      <c r="Z53766" s="69"/>
      <c r="AA53766" s="69"/>
    </row>
    <row r="53767" spans="24:27" x14ac:dyDescent="0.25">
      <c r="X53767" s="69"/>
      <c r="Y53767" s="69"/>
      <c r="Z53767" s="69"/>
      <c r="AA53767" s="69"/>
    </row>
    <row r="53768" spans="24:27" x14ac:dyDescent="0.25">
      <c r="X53768" s="69"/>
      <c r="Y53768" s="69"/>
      <c r="Z53768" s="69"/>
      <c r="AA53768" s="69"/>
    </row>
    <row r="53769" spans="24:27" x14ac:dyDescent="0.25">
      <c r="X53769" s="69"/>
      <c r="Y53769" s="69"/>
      <c r="Z53769" s="69"/>
      <c r="AA53769" s="69"/>
    </row>
    <row r="53770" spans="24:27" x14ac:dyDescent="0.25">
      <c r="X53770" s="69"/>
      <c r="Y53770" s="69"/>
      <c r="Z53770" s="69"/>
      <c r="AA53770" s="69"/>
    </row>
    <row r="53771" spans="24:27" x14ac:dyDescent="0.25">
      <c r="X53771" s="69"/>
      <c r="Y53771" s="69"/>
      <c r="Z53771" s="69"/>
      <c r="AA53771" s="69"/>
    </row>
    <row r="53772" spans="24:27" x14ac:dyDescent="0.25">
      <c r="X53772" s="69"/>
      <c r="Y53772" s="69"/>
      <c r="Z53772" s="69"/>
      <c r="AA53772" s="69"/>
    </row>
    <row r="53773" spans="24:27" x14ac:dyDescent="0.25">
      <c r="X53773" s="69"/>
      <c r="Y53773" s="69"/>
      <c r="Z53773" s="69"/>
      <c r="AA53773" s="69"/>
    </row>
    <row r="53774" spans="24:27" x14ac:dyDescent="0.25">
      <c r="X53774" s="69"/>
      <c r="Y53774" s="69"/>
      <c r="Z53774" s="69"/>
      <c r="AA53774" s="69"/>
    </row>
    <row r="53775" spans="24:27" x14ac:dyDescent="0.25">
      <c r="X53775" s="69"/>
      <c r="Y53775" s="69"/>
      <c r="Z53775" s="69"/>
      <c r="AA53775" s="69"/>
    </row>
    <row r="53776" spans="24:27" x14ac:dyDescent="0.25">
      <c r="X53776" s="69"/>
      <c r="Y53776" s="69"/>
      <c r="Z53776" s="69"/>
      <c r="AA53776" s="69"/>
    </row>
    <row r="53777" spans="24:27" x14ac:dyDescent="0.25">
      <c r="X53777" s="69"/>
      <c r="Y53777" s="69"/>
      <c r="Z53777" s="69"/>
      <c r="AA53777" s="69"/>
    </row>
    <row r="53778" spans="24:27" x14ac:dyDescent="0.25">
      <c r="X53778" s="69"/>
      <c r="Y53778" s="69"/>
      <c r="Z53778" s="69"/>
      <c r="AA53778" s="69"/>
    </row>
    <row r="53779" spans="24:27" x14ac:dyDescent="0.25">
      <c r="X53779" s="69"/>
      <c r="Y53779" s="69"/>
      <c r="Z53779" s="69"/>
      <c r="AA53779" s="69"/>
    </row>
    <row r="53780" spans="24:27" x14ac:dyDescent="0.25">
      <c r="X53780" s="69"/>
      <c r="Y53780" s="69"/>
      <c r="Z53780" s="69"/>
      <c r="AA53780" s="69"/>
    </row>
    <row r="53781" spans="24:27" x14ac:dyDescent="0.25">
      <c r="X53781" s="69"/>
      <c r="Y53781" s="69"/>
      <c r="Z53781" s="69"/>
      <c r="AA53781" s="69"/>
    </row>
    <row r="53782" spans="24:27" x14ac:dyDescent="0.25">
      <c r="X53782" s="69"/>
      <c r="Y53782" s="69"/>
      <c r="Z53782" s="69"/>
      <c r="AA53782" s="69"/>
    </row>
    <row r="53783" spans="24:27" x14ac:dyDescent="0.25">
      <c r="X53783" s="69"/>
      <c r="Y53783" s="69"/>
      <c r="Z53783" s="69"/>
      <c r="AA53783" s="69"/>
    </row>
    <row r="53784" spans="24:27" x14ac:dyDescent="0.25">
      <c r="X53784" s="69"/>
      <c r="Y53784" s="69"/>
      <c r="Z53784" s="69"/>
      <c r="AA53784" s="69"/>
    </row>
    <row r="53785" spans="24:27" x14ac:dyDescent="0.25">
      <c r="X53785" s="69"/>
      <c r="Y53785" s="69"/>
      <c r="Z53785" s="69"/>
      <c r="AA53785" s="69"/>
    </row>
    <row r="53786" spans="24:27" x14ac:dyDescent="0.25">
      <c r="X53786" s="69"/>
      <c r="Y53786" s="69"/>
      <c r="Z53786" s="69"/>
      <c r="AA53786" s="69"/>
    </row>
    <row r="53787" spans="24:27" x14ac:dyDescent="0.25">
      <c r="X53787" s="69"/>
      <c r="Y53787" s="69"/>
      <c r="Z53787" s="69"/>
      <c r="AA53787" s="69"/>
    </row>
    <row r="53788" spans="24:27" x14ac:dyDescent="0.25">
      <c r="X53788" s="69"/>
      <c r="Y53788" s="69"/>
      <c r="Z53788" s="69"/>
      <c r="AA53788" s="69"/>
    </row>
    <row r="53789" spans="24:27" x14ac:dyDescent="0.25">
      <c r="X53789" s="69"/>
      <c r="Y53789" s="69"/>
      <c r="Z53789" s="69"/>
      <c r="AA53789" s="69"/>
    </row>
    <row r="53790" spans="24:27" x14ac:dyDescent="0.25">
      <c r="X53790" s="69"/>
      <c r="Y53790" s="69"/>
      <c r="Z53790" s="69"/>
      <c r="AA53790" s="69"/>
    </row>
    <row r="53791" spans="24:27" x14ac:dyDescent="0.25">
      <c r="X53791" s="69"/>
      <c r="Y53791" s="69"/>
      <c r="Z53791" s="69"/>
      <c r="AA53791" s="69"/>
    </row>
    <row r="53792" spans="24:27" x14ac:dyDescent="0.25">
      <c r="X53792" s="69"/>
      <c r="Y53792" s="69"/>
      <c r="Z53792" s="69"/>
      <c r="AA53792" s="69"/>
    </row>
    <row r="53793" spans="24:27" x14ac:dyDescent="0.25">
      <c r="X53793" s="69"/>
      <c r="Y53793" s="69"/>
      <c r="Z53793" s="69"/>
      <c r="AA53793" s="69"/>
    </row>
    <row r="53794" spans="24:27" x14ac:dyDescent="0.25">
      <c r="X53794" s="69"/>
      <c r="Y53794" s="69"/>
      <c r="Z53794" s="69"/>
      <c r="AA53794" s="69"/>
    </row>
    <row r="53795" spans="24:27" x14ac:dyDescent="0.25">
      <c r="X53795" s="69"/>
      <c r="Y53795" s="69"/>
      <c r="Z53795" s="69"/>
      <c r="AA53795" s="69"/>
    </row>
    <row r="53796" spans="24:27" x14ac:dyDescent="0.25">
      <c r="X53796" s="69"/>
      <c r="Y53796" s="69"/>
      <c r="Z53796" s="69"/>
      <c r="AA53796" s="69"/>
    </row>
    <row r="53797" spans="24:27" x14ac:dyDescent="0.25">
      <c r="X53797" s="69"/>
      <c r="Y53797" s="69"/>
      <c r="Z53797" s="69"/>
      <c r="AA53797" s="69"/>
    </row>
    <row r="53798" spans="24:27" x14ac:dyDescent="0.25">
      <c r="X53798" s="69"/>
      <c r="Y53798" s="69"/>
      <c r="Z53798" s="69"/>
      <c r="AA53798" s="69"/>
    </row>
    <row r="53799" spans="24:27" x14ac:dyDescent="0.25">
      <c r="X53799" s="69"/>
      <c r="Y53799" s="69"/>
      <c r="Z53799" s="69"/>
      <c r="AA53799" s="69"/>
    </row>
    <row r="53800" spans="24:27" x14ac:dyDescent="0.25">
      <c r="X53800" s="69"/>
      <c r="Y53800" s="69"/>
      <c r="Z53800" s="69"/>
      <c r="AA53800" s="69"/>
    </row>
    <row r="53801" spans="24:27" x14ac:dyDescent="0.25">
      <c r="X53801" s="69"/>
      <c r="Y53801" s="69"/>
      <c r="Z53801" s="69"/>
      <c r="AA53801" s="69"/>
    </row>
    <row r="53802" spans="24:27" x14ac:dyDescent="0.25">
      <c r="X53802" s="69"/>
      <c r="Y53802" s="69"/>
      <c r="Z53802" s="69"/>
      <c r="AA53802" s="69"/>
    </row>
    <row r="53803" spans="24:27" x14ac:dyDescent="0.25">
      <c r="X53803" s="69"/>
      <c r="Y53803" s="69"/>
      <c r="Z53803" s="69"/>
      <c r="AA53803" s="69"/>
    </row>
    <row r="53804" spans="24:27" x14ac:dyDescent="0.25">
      <c r="X53804" s="69"/>
      <c r="Y53804" s="69"/>
      <c r="Z53804" s="69"/>
      <c r="AA53804" s="69"/>
    </row>
    <row r="53805" spans="24:27" x14ac:dyDescent="0.25">
      <c r="X53805" s="69"/>
      <c r="Y53805" s="69"/>
      <c r="Z53805" s="69"/>
      <c r="AA53805" s="69"/>
    </row>
    <row r="53806" spans="24:27" x14ac:dyDescent="0.25">
      <c r="X53806" s="69"/>
      <c r="Y53806" s="69"/>
      <c r="Z53806" s="69"/>
      <c r="AA53806" s="69"/>
    </row>
    <row r="53807" spans="24:27" x14ac:dyDescent="0.25">
      <c r="X53807" s="69"/>
      <c r="Y53807" s="69"/>
      <c r="Z53807" s="69"/>
      <c r="AA53807" s="69"/>
    </row>
    <row r="53808" spans="24:27" x14ac:dyDescent="0.25">
      <c r="X53808" s="69"/>
      <c r="Y53808" s="69"/>
      <c r="Z53808" s="69"/>
      <c r="AA53808" s="69"/>
    </row>
    <row r="53809" spans="24:27" x14ac:dyDescent="0.25">
      <c r="X53809" s="69"/>
      <c r="Y53809" s="69"/>
      <c r="Z53809" s="69"/>
      <c r="AA53809" s="69"/>
    </row>
    <row r="53810" spans="24:27" x14ac:dyDescent="0.25">
      <c r="X53810" s="69"/>
      <c r="Y53810" s="69"/>
      <c r="Z53810" s="69"/>
      <c r="AA53810" s="69"/>
    </row>
    <row r="53811" spans="24:27" x14ac:dyDescent="0.25">
      <c r="X53811" s="69"/>
      <c r="Y53811" s="69"/>
      <c r="Z53811" s="69"/>
      <c r="AA53811" s="69"/>
    </row>
    <row r="53812" spans="24:27" x14ac:dyDescent="0.25">
      <c r="X53812" s="69"/>
      <c r="Y53812" s="69"/>
      <c r="Z53812" s="69"/>
      <c r="AA53812" s="69"/>
    </row>
    <row r="53813" spans="24:27" x14ac:dyDescent="0.25">
      <c r="X53813" s="69"/>
      <c r="Y53813" s="69"/>
      <c r="Z53813" s="69"/>
      <c r="AA53813" s="69"/>
    </row>
    <row r="53814" spans="24:27" x14ac:dyDescent="0.25">
      <c r="X53814" s="69"/>
      <c r="Y53814" s="69"/>
      <c r="Z53814" s="69"/>
      <c r="AA53814" s="69"/>
    </row>
    <row r="53815" spans="24:27" x14ac:dyDescent="0.25">
      <c r="X53815" s="69"/>
      <c r="Y53815" s="69"/>
      <c r="Z53815" s="69"/>
      <c r="AA53815" s="69"/>
    </row>
    <row r="53816" spans="24:27" x14ac:dyDescent="0.25">
      <c r="X53816" s="69"/>
      <c r="Y53816" s="69"/>
      <c r="Z53816" s="69"/>
      <c r="AA53816" s="69"/>
    </row>
    <row r="53817" spans="24:27" x14ac:dyDescent="0.25">
      <c r="X53817" s="69"/>
      <c r="Y53817" s="69"/>
      <c r="Z53817" s="69"/>
      <c r="AA53817" s="69"/>
    </row>
    <row r="53818" spans="24:27" x14ac:dyDescent="0.25">
      <c r="X53818" s="69"/>
      <c r="Y53818" s="69"/>
      <c r="Z53818" s="69"/>
      <c r="AA53818" s="69"/>
    </row>
    <row r="53819" spans="24:27" x14ac:dyDescent="0.25">
      <c r="X53819" s="69"/>
      <c r="Y53819" s="69"/>
      <c r="Z53819" s="69"/>
      <c r="AA53819" s="69"/>
    </row>
    <row r="53820" spans="24:27" x14ac:dyDescent="0.25">
      <c r="X53820" s="69"/>
      <c r="Y53820" s="69"/>
      <c r="Z53820" s="69"/>
      <c r="AA53820" s="69"/>
    </row>
    <row r="53821" spans="24:27" x14ac:dyDescent="0.25">
      <c r="X53821" s="69"/>
      <c r="Y53821" s="69"/>
      <c r="Z53821" s="69"/>
      <c r="AA53821" s="69"/>
    </row>
    <row r="53822" spans="24:27" x14ac:dyDescent="0.25">
      <c r="X53822" s="69"/>
      <c r="Y53822" s="69"/>
      <c r="Z53822" s="69"/>
      <c r="AA53822" s="69"/>
    </row>
    <row r="53823" spans="24:27" x14ac:dyDescent="0.25">
      <c r="X53823" s="69"/>
      <c r="Y53823" s="69"/>
      <c r="Z53823" s="69"/>
      <c r="AA53823" s="69"/>
    </row>
    <row r="53824" spans="24:27" x14ac:dyDescent="0.25">
      <c r="X53824" s="69"/>
      <c r="Y53824" s="69"/>
      <c r="Z53824" s="69"/>
      <c r="AA53824" s="69"/>
    </row>
    <row r="53825" spans="24:27" x14ac:dyDescent="0.25">
      <c r="X53825" s="69"/>
      <c r="Y53825" s="69"/>
      <c r="Z53825" s="69"/>
      <c r="AA53825" s="69"/>
    </row>
    <row r="53826" spans="24:27" x14ac:dyDescent="0.25">
      <c r="X53826" s="69"/>
      <c r="Y53826" s="69"/>
      <c r="Z53826" s="69"/>
      <c r="AA53826" s="69"/>
    </row>
    <row r="53827" spans="24:27" x14ac:dyDescent="0.25">
      <c r="X53827" s="69"/>
      <c r="Y53827" s="69"/>
      <c r="Z53827" s="69"/>
      <c r="AA53827" s="69"/>
    </row>
    <row r="53828" spans="24:27" x14ac:dyDescent="0.25">
      <c r="X53828" s="69"/>
      <c r="Y53828" s="69"/>
      <c r="Z53828" s="69"/>
      <c r="AA53828" s="69"/>
    </row>
    <row r="53829" spans="24:27" x14ac:dyDescent="0.25">
      <c r="X53829" s="69"/>
      <c r="Y53829" s="69"/>
      <c r="Z53829" s="69"/>
      <c r="AA53829" s="69"/>
    </row>
    <row r="53830" spans="24:27" x14ac:dyDescent="0.25">
      <c r="X53830" s="69"/>
      <c r="Y53830" s="69"/>
      <c r="Z53830" s="69"/>
      <c r="AA53830" s="69"/>
    </row>
    <row r="53831" spans="24:27" x14ac:dyDescent="0.25">
      <c r="X53831" s="69"/>
      <c r="Y53831" s="69"/>
      <c r="Z53831" s="69"/>
      <c r="AA53831" s="69"/>
    </row>
    <row r="53832" spans="24:27" x14ac:dyDescent="0.25">
      <c r="X53832" s="69"/>
      <c r="Y53832" s="69"/>
      <c r="Z53832" s="69"/>
      <c r="AA53832" s="69"/>
    </row>
    <row r="53833" spans="24:27" x14ac:dyDescent="0.25">
      <c r="X53833" s="69"/>
      <c r="Y53833" s="69"/>
      <c r="Z53833" s="69"/>
      <c r="AA53833" s="69"/>
    </row>
    <row r="53834" spans="24:27" x14ac:dyDescent="0.25">
      <c r="X53834" s="69"/>
      <c r="Y53834" s="69"/>
      <c r="Z53834" s="69"/>
      <c r="AA53834" s="69"/>
    </row>
    <row r="53835" spans="24:27" x14ac:dyDescent="0.25">
      <c r="X53835" s="69"/>
      <c r="Y53835" s="69"/>
      <c r="Z53835" s="69"/>
      <c r="AA53835" s="69"/>
    </row>
    <row r="53836" spans="24:27" x14ac:dyDescent="0.25">
      <c r="X53836" s="69"/>
      <c r="Y53836" s="69"/>
      <c r="Z53836" s="69"/>
      <c r="AA53836" s="69"/>
    </row>
    <row r="53837" spans="24:27" x14ac:dyDescent="0.25">
      <c r="X53837" s="69"/>
      <c r="Y53837" s="69"/>
      <c r="Z53837" s="69"/>
      <c r="AA53837" s="69"/>
    </row>
    <row r="53838" spans="24:27" x14ac:dyDescent="0.25">
      <c r="X53838" s="69"/>
      <c r="Y53838" s="69"/>
      <c r="Z53838" s="69"/>
      <c r="AA53838" s="69"/>
    </row>
    <row r="53839" spans="24:27" x14ac:dyDescent="0.25">
      <c r="X53839" s="69"/>
      <c r="Y53839" s="69"/>
      <c r="Z53839" s="69"/>
      <c r="AA53839" s="69"/>
    </row>
    <row r="53840" spans="24:27" x14ac:dyDescent="0.25">
      <c r="X53840" s="69"/>
      <c r="Y53840" s="69"/>
      <c r="Z53840" s="69"/>
      <c r="AA53840" s="69"/>
    </row>
    <row r="53841" spans="24:27" x14ac:dyDescent="0.25">
      <c r="X53841" s="69"/>
      <c r="Y53841" s="69"/>
      <c r="Z53841" s="69"/>
      <c r="AA53841" s="69"/>
    </row>
    <row r="53842" spans="24:27" x14ac:dyDescent="0.25">
      <c r="X53842" s="69"/>
      <c r="Y53842" s="69"/>
      <c r="Z53842" s="69"/>
      <c r="AA53842" s="69"/>
    </row>
    <row r="53843" spans="24:27" x14ac:dyDescent="0.25">
      <c r="X53843" s="69"/>
      <c r="Y53843" s="69"/>
      <c r="Z53843" s="69"/>
      <c r="AA53843" s="69"/>
    </row>
    <row r="53844" spans="24:27" x14ac:dyDescent="0.25">
      <c r="X53844" s="69"/>
      <c r="Y53844" s="69"/>
      <c r="Z53844" s="69"/>
      <c r="AA53844" s="69"/>
    </row>
    <row r="53845" spans="24:27" x14ac:dyDescent="0.25">
      <c r="X53845" s="69"/>
      <c r="Y53845" s="69"/>
      <c r="Z53845" s="69"/>
      <c r="AA53845" s="69"/>
    </row>
    <row r="53846" spans="24:27" x14ac:dyDescent="0.25">
      <c r="X53846" s="69"/>
      <c r="Y53846" s="69"/>
      <c r="Z53846" s="69"/>
      <c r="AA53846" s="69"/>
    </row>
    <row r="53847" spans="24:27" x14ac:dyDescent="0.25">
      <c r="X53847" s="69"/>
      <c r="Y53847" s="69"/>
      <c r="Z53847" s="69"/>
      <c r="AA53847" s="69"/>
    </row>
    <row r="53848" spans="24:27" x14ac:dyDescent="0.25">
      <c r="X53848" s="69"/>
      <c r="Y53848" s="69"/>
      <c r="Z53848" s="69"/>
      <c r="AA53848" s="69"/>
    </row>
    <row r="53849" spans="24:27" x14ac:dyDescent="0.25">
      <c r="X53849" s="69"/>
      <c r="Y53849" s="69"/>
      <c r="Z53849" s="69"/>
      <c r="AA53849" s="69"/>
    </row>
    <row r="53850" spans="24:27" x14ac:dyDescent="0.25">
      <c r="X53850" s="69"/>
      <c r="Y53850" s="69"/>
      <c r="Z53850" s="69"/>
      <c r="AA53850" s="69"/>
    </row>
    <row r="53851" spans="24:27" x14ac:dyDescent="0.25">
      <c r="X53851" s="69"/>
      <c r="Y53851" s="69"/>
      <c r="Z53851" s="69"/>
      <c r="AA53851" s="69"/>
    </row>
    <row r="53852" spans="24:27" x14ac:dyDescent="0.25">
      <c r="X53852" s="69"/>
      <c r="Y53852" s="69"/>
      <c r="Z53852" s="69"/>
      <c r="AA53852" s="69"/>
    </row>
    <row r="53853" spans="24:27" x14ac:dyDescent="0.25">
      <c r="X53853" s="69"/>
      <c r="Y53853" s="69"/>
      <c r="Z53853" s="69"/>
      <c r="AA53853" s="69"/>
    </row>
    <row r="53854" spans="24:27" x14ac:dyDescent="0.25">
      <c r="X53854" s="69"/>
      <c r="Y53854" s="69"/>
      <c r="Z53854" s="69"/>
      <c r="AA53854" s="69"/>
    </row>
    <row r="53855" spans="24:27" x14ac:dyDescent="0.25">
      <c r="X53855" s="69"/>
      <c r="Y53855" s="69"/>
      <c r="Z53855" s="69"/>
      <c r="AA53855" s="69"/>
    </row>
    <row r="53856" spans="24:27" x14ac:dyDescent="0.25">
      <c r="X53856" s="69"/>
      <c r="Y53856" s="69"/>
      <c r="Z53856" s="69"/>
      <c r="AA53856" s="69"/>
    </row>
    <row r="53857" spans="24:27" x14ac:dyDescent="0.25">
      <c r="X53857" s="69"/>
      <c r="Y53857" s="69"/>
      <c r="Z53857" s="69"/>
      <c r="AA53857" s="69"/>
    </row>
    <row r="53858" spans="24:27" x14ac:dyDescent="0.25">
      <c r="X53858" s="69"/>
      <c r="Y53858" s="69"/>
      <c r="Z53858" s="69"/>
      <c r="AA53858" s="69"/>
    </row>
    <row r="53859" spans="24:27" x14ac:dyDescent="0.25">
      <c r="X53859" s="69"/>
      <c r="Y53859" s="69"/>
      <c r="Z53859" s="69"/>
      <c r="AA53859" s="69"/>
    </row>
    <row r="53860" spans="24:27" x14ac:dyDescent="0.25">
      <c r="X53860" s="69"/>
      <c r="Y53860" s="69"/>
      <c r="Z53860" s="69"/>
      <c r="AA53860" s="69"/>
    </row>
    <row r="53861" spans="24:27" x14ac:dyDescent="0.25">
      <c r="X53861" s="69"/>
      <c r="Y53861" s="69"/>
      <c r="Z53861" s="69"/>
      <c r="AA53861" s="69"/>
    </row>
    <row r="53862" spans="24:27" x14ac:dyDescent="0.25">
      <c r="X53862" s="69"/>
      <c r="Y53862" s="69"/>
      <c r="Z53862" s="69"/>
      <c r="AA53862" s="69"/>
    </row>
    <row r="53863" spans="24:27" x14ac:dyDescent="0.25">
      <c r="X53863" s="69"/>
      <c r="Y53863" s="69"/>
      <c r="Z53863" s="69"/>
      <c r="AA53863" s="69"/>
    </row>
    <row r="53864" spans="24:27" x14ac:dyDescent="0.25">
      <c r="X53864" s="69"/>
      <c r="Y53864" s="69"/>
      <c r="Z53864" s="69"/>
      <c r="AA53864" s="69"/>
    </row>
    <row r="53865" spans="24:27" x14ac:dyDescent="0.25">
      <c r="X53865" s="69"/>
      <c r="Y53865" s="69"/>
      <c r="Z53865" s="69"/>
      <c r="AA53865" s="69"/>
    </row>
    <row r="53866" spans="24:27" x14ac:dyDescent="0.25">
      <c r="X53866" s="69"/>
      <c r="Y53866" s="69"/>
      <c r="Z53866" s="69"/>
      <c r="AA53866" s="69"/>
    </row>
    <row r="53867" spans="24:27" x14ac:dyDescent="0.25">
      <c r="X53867" s="69"/>
      <c r="Y53867" s="69"/>
      <c r="Z53867" s="69"/>
      <c r="AA53867" s="69"/>
    </row>
    <row r="53868" spans="24:27" x14ac:dyDescent="0.25">
      <c r="X53868" s="69"/>
      <c r="Y53868" s="69"/>
      <c r="Z53868" s="69"/>
      <c r="AA53868" s="69"/>
    </row>
    <row r="53869" spans="24:27" x14ac:dyDescent="0.25">
      <c r="X53869" s="69"/>
      <c r="Y53869" s="69"/>
      <c r="Z53869" s="69"/>
      <c r="AA53869" s="69"/>
    </row>
    <row r="53870" spans="24:27" x14ac:dyDescent="0.25">
      <c r="X53870" s="69"/>
      <c r="Y53870" s="69"/>
      <c r="Z53870" s="69"/>
      <c r="AA53870" s="69"/>
    </row>
    <row r="53871" spans="24:27" x14ac:dyDescent="0.25">
      <c r="X53871" s="69"/>
      <c r="Y53871" s="69"/>
      <c r="Z53871" s="69"/>
      <c r="AA53871" s="69"/>
    </row>
    <row r="53872" spans="24:27" x14ac:dyDescent="0.25">
      <c r="X53872" s="69"/>
      <c r="Y53872" s="69"/>
      <c r="Z53872" s="69"/>
      <c r="AA53872" s="69"/>
    </row>
    <row r="53873" spans="24:27" x14ac:dyDescent="0.25">
      <c r="X53873" s="69"/>
      <c r="Y53873" s="69"/>
      <c r="Z53873" s="69"/>
      <c r="AA53873" s="69"/>
    </row>
    <row r="53874" spans="24:27" x14ac:dyDescent="0.25">
      <c r="X53874" s="69"/>
      <c r="Y53874" s="69"/>
      <c r="Z53874" s="69"/>
      <c r="AA53874" s="69"/>
    </row>
    <row r="53875" spans="24:27" x14ac:dyDescent="0.25">
      <c r="X53875" s="69"/>
      <c r="Y53875" s="69"/>
      <c r="Z53875" s="69"/>
      <c r="AA53875" s="69"/>
    </row>
    <row r="53876" spans="24:27" x14ac:dyDescent="0.25">
      <c r="X53876" s="69"/>
      <c r="Y53876" s="69"/>
      <c r="Z53876" s="69"/>
      <c r="AA53876" s="69"/>
    </row>
    <row r="53877" spans="24:27" x14ac:dyDescent="0.25">
      <c r="X53877" s="69"/>
      <c r="Y53877" s="69"/>
      <c r="Z53877" s="69"/>
      <c r="AA53877" s="69"/>
    </row>
    <row r="53878" spans="24:27" x14ac:dyDescent="0.25">
      <c r="X53878" s="69"/>
      <c r="Y53878" s="69"/>
      <c r="Z53878" s="69"/>
      <c r="AA53878" s="69"/>
    </row>
    <row r="53879" spans="24:27" x14ac:dyDescent="0.25">
      <c r="X53879" s="69"/>
      <c r="Y53879" s="69"/>
      <c r="Z53879" s="69"/>
      <c r="AA53879" s="69"/>
    </row>
    <row r="53880" spans="24:27" x14ac:dyDescent="0.25">
      <c r="X53880" s="69"/>
      <c r="Y53880" s="69"/>
      <c r="Z53880" s="69"/>
      <c r="AA53880" s="69"/>
    </row>
    <row r="53881" spans="24:27" x14ac:dyDescent="0.25">
      <c r="X53881" s="69"/>
      <c r="Y53881" s="69"/>
      <c r="Z53881" s="69"/>
      <c r="AA53881" s="69"/>
    </row>
    <row r="53882" spans="24:27" x14ac:dyDescent="0.25">
      <c r="X53882" s="69"/>
      <c r="Y53882" s="69"/>
      <c r="Z53882" s="69"/>
      <c r="AA53882" s="69"/>
    </row>
    <row r="53883" spans="24:27" x14ac:dyDescent="0.25">
      <c r="X53883" s="69"/>
      <c r="Y53883" s="69"/>
      <c r="Z53883" s="69"/>
      <c r="AA53883" s="69"/>
    </row>
    <row r="53884" spans="24:27" x14ac:dyDescent="0.25">
      <c r="X53884" s="69"/>
      <c r="Y53884" s="69"/>
      <c r="Z53884" s="69"/>
      <c r="AA53884" s="69"/>
    </row>
    <row r="53885" spans="24:27" x14ac:dyDescent="0.25">
      <c r="X53885" s="69"/>
      <c r="Y53885" s="69"/>
      <c r="Z53885" s="69"/>
      <c r="AA53885" s="69"/>
    </row>
    <row r="53886" spans="24:27" x14ac:dyDescent="0.25">
      <c r="X53886" s="69"/>
      <c r="Y53886" s="69"/>
      <c r="Z53886" s="69"/>
      <c r="AA53886" s="69"/>
    </row>
    <row r="53887" spans="24:27" x14ac:dyDescent="0.25">
      <c r="X53887" s="69"/>
      <c r="Y53887" s="69"/>
      <c r="Z53887" s="69"/>
      <c r="AA53887" s="69"/>
    </row>
    <row r="53888" spans="24:27" x14ac:dyDescent="0.25">
      <c r="X53888" s="69"/>
      <c r="Y53888" s="69"/>
      <c r="Z53888" s="69"/>
      <c r="AA53888" s="69"/>
    </row>
    <row r="53889" spans="24:27" x14ac:dyDescent="0.25">
      <c r="X53889" s="69"/>
      <c r="Y53889" s="69"/>
      <c r="Z53889" s="69"/>
      <c r="AA53889" s="69"/>
    </row>
    <row r="53890" spans="24:27" x14ac:dyDescent="0.25">
      <c r="X53890" s="69"/>
      <c r="Y53890" s="69"/>
      <c r="Z53890" s="69"/>
      <c r="AA53890" s="69"/>
    </row>
    <row r="53891" spans="24:27" x14ac:dyDescent="0.25">
      <c r="X53891" s="69"/>
      <c r="Y53891" s="69"/>
      <c r="Z53891" s="69"/>
      <c r="AA53891" s="69"/>
    </row>
    <row r="53892" spans="24:27" x14ac:dyDescent="0.25">
      <c r="X53892" s="69"/>
      <c r="Y53892" s="69"/>
      <c r="Z53892" s="69"/>
      <c r="AA53892" s="69"/>
    </row>
    <row r="53893" spans="24:27" x14ac:dyDescent="0.25">
      <c r="X53893" s="69"/>
      <c r="Y53893" s="69"/>
      <c r="Z53893" s="69"/>
      <c r="AA53893" s="69"/>
    </row>
    <row r="53894" spans="24:27" x14ac:dyDescent="0.25">
      <c r="X53894" s="69"/>
      <c r="Y53894" s="69"/>
      <c r="Z53894" s="69"/>
      <c r="AA53894" s="69"/>
    </row>
    <row r="53895" spans="24:27" x14ac:dyDescent="0.25">
      <c r="X53895" s="69"/>
      <c r="Y53895" s="69"/>
      <c r="Z53895" s="69"/>
      <c r="AA53895" s="69"/>
    </row>
    <row r="53896" spans="24:27" x14ac:dyDescent="0.25">
      <c r="X53896" s="69"/>
      <c r="Y53896" s="69"/>
      <c r="Z53896" s="69"/>
      <c r="AA53896" s="69"/>
    </row>
    <row r="53897" spans="24:27" x14ac:dyDescent="0.25">
      <c r="X53897" s="69"/>
      <c r="Y53897" s="69"/>
      <c r="Z53897" s="69"/>
      <c r="AA53897" s="69"/>
    </row>
    <row r="53898" spans="24:27" x14ac:dyDescent="0.25">
      <c r="X53898" s="69"/>
      <c r="Y53898" s="69"/>
      <c r="Z53898" s="69"/>
      <c r="AA53898" s="69"/>
    </row>
    <row r="53899" spans="24:27" x14ac:dyDescent="0.25">
      <c r="X53899" s="69"/>
      <c r="Y53899" s="69"/>
      <c r="Z53899" s="69"/>
      <c r="AA53899" s="69"/>
    </row>
    <row r="53900" spans="24:27" x14ac:dyDescent="0.25">
      <c r="X53900" s="69"/>
      <c r="Y53900" s="69"/>
      <c r="Z53900" s="69"/>
      <c r="AA53900" s="69"/>
    </row>
    <row r="53901" spans="24:27" x14ac:dyDescent="0.25">
      <c r="X53901" s="69"/>
      <c r="Y53901" s="69"/>
      <c r="Z53901" s="69"/>
      <c r="AA53901" s="69"/>
    </row>
    <row r="53902" spans="24:27" x14ac:dyDescent="0.25">
      <c r="X53902" s="69"/>
      <c r="Y53902" s="69"/>
      <c r="Z53902" s="69"/>
      <c r="AA53902" s="69"/>
    </row>
    <row r="53903" spans="24:27" x14ac:dyDescent="0.25">
      <c r="X53903" s="69"/>
      <c r="Y53903" s="69"/>
      <c r="Z53903" s="69"/>
      <c r="AA53903" s="69"/>
    </row>
    <row r="53904" spans="24:27" x14ac:dyDescent="0.25">
      <c r="X53904" s="69"/>
      <c r="Y53904" s="69"/>
      <c r="Z53904" s="69"/>
      <c r="AA53904" s="69"/>
    </row>
    <row r="53905" spans="24:27" x14ac:dyDescent="0.25">
      <c r="X53905" s="69"/>
      <c r="Y53905" s="69"/>
      <c r="Z53905" s="69"/>
      <c r="AA53905" s="69"/>
    </row>
    <row r="53906" spans="24:27" x14ac:dyDescent="0.25">
      <c r="X53906" s="69"/>
      <c r="Y53906" s="69"/>
      <c r="Z53906" s="69"/>
      <c r="AA53906" s="69"/>
    </row>
    <row r="53907" spans="24:27" x14ac:dyDescent="0.25">
      <c r="X53907" s="69"/>
      <c r="Y53907" s="69"/>
      <c r="Z53907" s="69"/>
      <c r="AA53907" s="69"/>
    </row>
    <row r="53908" spans="24:27" x14ac:dyDescent="0.25">
      <c r="X53908" s="69"/>
      <c r="Y53908" s="69"/>
      <c r="Z53908" s="69"/>
      <c r="AA53908" s="69"/>
    </row>
    <row r="53909" spans="24:27" x14ac:dyDescent="0.25">
      <c r="X53909" s="69"/>
      <c r="Y53909" s="69"/>
      <c r="Z53909" s="69"/>
      <c r="AA53909" s="69"/>
    </row>
    <row r="53910" spans="24:27" x14ac:dyDescent="0.25">
      <c r="X53910" s="69"/>
      <c r="Y53910" s="69"/>
      <c r="Z53910" s="69"/>
      <c r="AA53910" s="69"/>
    </row>
    <row r="53911" spans="24:27" x14ac:dyDescent="0.25">
      <c r="X53911" s="69"/>
      <c r="Y53911" s="69"/>
      <c r="Z53911" s="69"/>
      <c r="AA53911" s="69"/>
    </row>
    <row r="53912" spans="24:27" x14ac:dyDescent="0.25">
      <c r="X53912" s="69"/>
      <c r="Y53912" s="69"/>
      <c r="Z53912" s="69"/>
      <c r="AA53912" s="69"/>
    </row>
    <row r="53913" spans="24:27" x14ac:dyDescent="0.25">
      <c r="X53913" s="69"/>
      <c r="Y53913" s="69"/>
      <c r="Z53913" s="69"/>
      <c r="AA53913" s="69"/>
    </row>
    <row r="53914" spans="24:27" x14ac:dyDescent="0.25">
      <c r="X53914" s="69"/>
      <c r="Y53914" s="69"/>
      <c r="Z53914" s="69"/>
      <c r="AA53914" s="69"/>
    </row>
    <row r="53915" spans="24:27" x14ac:dyDescent="0.25">
      <c r="X53915" s="69"/>
      <c r="Y53915" s="69"/>
      <c r="Z53915" s="69"/>
      <c r="AA53915" s="69"/>
    </row>
    <row r="53916" spans="24:27" x14ac:dyDescent="0.25">
      <c r="X53916" s="69"/>
      <c r="Y53916" s="69"/>
      <c r="Z53916" s="69"/>
      <c r="AA53916" s="69"/>
    </row>
    <row r="53917" spans="24:27" x14ac:dyDescent="0.25">
      <c r="X53917" s="69"/>
      <c r="Y53917" s="69"/>
      <c r="Z53917" s="69"/>
      <c r="AA53917" s="69"/>
    </row>
    <row r="53918" spans="24:27" x14ac:dyDescent="0.25">
      <c r="X53918" s="69"/>
      <c r="Y53918" s="69"/>
      <c r="Z53918" s="69"/>
      <c r="AA53918" s="69"/>
    </row>
    <row r="53919" spans="24:27" x14ac:dyDescent="0.25">
      <c r="X53919" s="69"/>
      <c r="Y53919" s="69"/>
      <c r="Z53919" s="69"/>
      <c r="AA53919" s="69"/>
    </row>
    <row r="53920" spans="24:27" x14ac:dyDescent="0.25">
      <c r="X53920" s="69"/>
      <c r="Y53920" s="69"/>
      <c r="Z53920" s="69"/>
      <c r="AA53920" s="69"/>
    </row>
    <row r="53921" spans="24:27" x14ac:dyDescent="0.25">
      <c r="X53921" s="69"/>
      <c r="Y53921" s="69"/>
      <c r="Z53921" s="69"/>
      <c r="AA53921" s="69"/>
    </row>
    <row r="53922" spans="24:27" x14ac:dyDescent="0.25">
      <c r="X53922" s="69"/>
      <c r="Y53922" s="69"/>
      <c r="Z53922" s="69"/>
      <c r="AA53922" s="69"/>
    </row>
    <row r="53923" spans="24:27" x14ac:dyDescent="0.25">
      <c r="X53923" s="69"/>
      <c r="Y53923" s="69"/>
      <c r="Z53923" s="69"/>
      <c r="AA53923" s="69"/>
    </row>
    <row r="53924" spans="24:27" x14ac:dyDescent="0.25">
      <c r="X53924" s="69"/>
      <c r="Y53924" s="69"/>
      <c r="Z53924" s="69"/>
      <c r="AA53924" s="69"/>
    </row>
    <row r="53925" spans="24:27" x14ac:dyDescent="0.25">
      <c r="X53925" s="69"/>
      <c r="Y53925" s="69"/>
      <c r="Z53925" s="69"/>
      <c r="AA53925" s="69"/>
    </row>
    <row r="53926" spans="24:27" x14ac:dyDescent="0.25">
      <c r="X53926" s="69"/>
      <c r="Y53926" s="69"/>
      <c r="Z53926" s="69"/>
      <c r="AA53926" s="69"/>
    </row>
    <row r="53927" spans="24:27" x14ac:dyDescent="0.25">
      <c r="X53927" s="69"/>
      <c r="Y53927" s="69"/>
      <c r="Z53927" s="69"/>
      <c r="AA53927" s="69"/>
    </row>
    <row r="53928" spans="24:27" x14ac:dyDescent="0.25">
      <c r="X53928" s="69"/>
      <c r="Y53928" s="69"/>
      <c r="Z53928" s="69"/>
      <c r="AA53928" s="69"/>
    </row>
    <row r="53929" spans="24:27" x14ac:dyDescent="0.25">
      <c r="X53929" s="69"/>
      <c r="Y53929" s="69"/>
      <c r="Z53929" s="69"/>
      <c r="AA53929" s="69"/>
    </row>
    <row r="53930" spans="24:27" x14ac:dyDescent="0.25">
      <c r="X53930" s="69"/>
      <c r="Y53930" s="69"/>
      <c r="Z53930" s="69"/>
      <c r="AA53930" s="69"/>
    </row>
    <row r="53931" spans="24:27" x14ac:dyDescent="0.25">
      <c r="X53931" s="69"/>
      <c r="Y53931" s="69"/>
      <c r="Z53931" s="69"/>
      <c r="AA53931" s="69"/>
    </row>
    <row r="53932" spans="24:27" x14ac:dyDescent="0.25">
      <c r="X53932" s="69"/>
      <c r="Y53932" s="69"/>
      <c r="Z53932" s="69"/>
      <c r="AA53932" s="69"/>
    </row>
    <row r="53933" spans="24:27" x14ac:dyDescent="0.25">
      <c r="X53933" s="69"/>
      <c r="Y53933" s="69"/>
      <c r="Z53933" s="69"/>
      <c r="AA53933" s="69"/>
    </row>
    <row r="53934" spans="24:27" x14ac:dyDescent="0.25">
      <c r="X53934" s="69"/>
      <c r="Y53934" s="69"/>
      <c r="Z53934" s="69"/>
      <c r="AA53934" s="69"/>
    </row>
    <row r="53935" spans="24:27" x14ac:dyDescent="0.25">
      <c r="X53935" s="69"/>
      <c r="Y53935" s="69"/>
      <c r="Z53935" s="69"/>
      <c r="AA53935" s="69"/>
    </row>
    <row r="53936" spans="24:27" x14ac:dyDescent="0.25">
      <c r="X53936" s="69"/>
      <c r="Y53936" s="69"/>
      <c r="Z53936" s="69"/>
      <c r="AA53936" s="69"/>
    </row>
    <row r="53937" spans="24:27" x14ac:dyDescent="0.25">
      <c r="X53937" s="69"/>
      <c r="Y53937" s="69"/>
      <c r="Z53937" s="69"/>
      <c r="AA53937" s="69"/>
    </row>
    <row r="53938" spans="24:27" x14ac:dyDescent="0.25">
      <c r="X53938" s="69"/>
      <c r="Y53938" s="69"/>
      <c r="Z53938" s="69"/>
      <c r="AA53938" s="69"/>
    </row>
    <row r="53939" spans="24:27" x14ac:dyDescent="0.25">
      <c r="X53939" s="69"/>
      <c r="Y53939" s="69"/>
      <c r="Z53939" s="69"/>
      <c r="AA53939" s="69"/>
    </row>
    <row r="53940" spans="24:27" x14ac:dyDescent="0.25">
      <c r="X53940" s="69"/>
      <c r="Y53940" s="69"/>
      <c r="Z53940" s="69"/>
      <c r="AA53940" s="69"/>
    </row>
    <row r="53941" spans="24:27" x14ac:dyDescent="0.25">
      <c r="X53941" s="69"/>
      <c r="Y53941" s="69"/>
      <c r="Z53941" s="69"/>
      <c r="AA53941" s="69"/>
    </row>
    <row r="53942" spans="24:27" x14ac:dyDescent="0.25">
      <c r="X53942" s="69"/>
      <c r="Y53942" s="69"/>
      <c r="Z53942" s="69"/>
      <c r="AA53942" s="69"/>
    </row>
    <row r="53943" spans="24:27" x14ac:dyDescent="0.25">
      <c r="X53943" s="69"/>
      <c r="Y53943" s="69"/>
      <c r="Z53943" s="69"/>
      <c r="AA53943" s="69"/>
    </row>
    <row r="53944" spans="24:27" x14ac:dyDescent="0.25">
      <c r="X53944" s="69"/>
      <c r="Y53944" s="69"/>
      <c r="Z53944" s="69"/>
      <c r="AA53944" s="69"/>
    </row>
    <row r="53945" spans="24:27" x14ac:dyDescent="0.25">
      <c r="X53945" s="69"/>
      <c r="Y53945" s="69"/>
      <c r="Z53945" s="69"/>
      <c r="AA53945" s="69"/>
    </row>
    <row r="53946" spans="24:27" x14ac:dyDescent="0.25">
      <c r="X53946" s="69"/>
      <c r="Y53946" s="69"/>
      <c r="Z53946" s="69"/>
      <c r="AA53946" s="69"/>
    </row>
    <row r="53947" spans="24:27" x14ac:dyDescent="0.25">
      <c r="X53947" s="69"/>
      <c r="Y53947" s="69"/>
      <c r="Z53947" s="69"/>
      <c r="AA53947" s="69"/>
    </row>
    <row r="53948" spans="24:27" x14ac:dyDescent="0.25">
      <c r="X53948" s="69"/>
      <c r="Y53948" s="69"/>
      <c r="Z53948" s="69"/>
      <c r="AA53948" s="69"/>
    </row>
    <row r="53949" spans="24:27" x14ac:dyDescent="0.25">
      <c r="X53949" s="69"/>
      <c r="Y53949" s="69"/>
      <c r="Z53949" s="69"/>
      <c r="AA53949" s="69"/>
    </row>
    <row r="53950" spans="24:27" x14ac:dyDescent="0.25">
      <c r="X53950" s="69"/>
      <c r="Y53950" s="69"/>
      <c r="Z53950" s="69"/>
      <c r="AA53950" s="69"/>
    </row>
    <row r="53951" spans="24:27" x14ac:dyDescent="0.25">
      <c r="X53951" s="69"/>
      <c r="Y53951" s="69"/>
      <c r="Z53951" s="69"/>
      <c r="AA53951" s="69"/>
    </row>
    <row r="53952" spans="24:27" x14ac:dyDescent="0.25">
      <c r="X53952" s="69"/>
      <c r="Y53952" s="69"/>
      <c r="Z53952" s="69"/>
      <c r="AA53952" s="69"/>
    </row>
    <row r="53953" spans="24:27" x14ac:dyDescent="0.25">
      <c r="X53953" s="69"/>
      <c r="Y53953" s="69"/>
      <c r="Z53953" s="69"/>
      <c r="AA53953" s="69"/>
    </row>
    <row r="53954" spans="24:27" x14ac:dyDescent="0.25">
      <c r="X53954" s="69"/>
      <c r="Y53954" s="69"/>
      <c r="Z53954" s="69"/>
      <c r="AA53954" s="69"/>
    </row>
    <row r="53955" spans="24:27" x14ac:dyDescent="0.25">
      <c r="X53955" s="69"/>
      <c r="Y53955" s="69"/>
      <c r="Z53955" s="69"/>
      <c r="AA53955" s="69"/>
    </row>
    <row r="53956" spans="24:27" x14ac:dyDescent="0.25">
      <c r="X53956" s="69"/>
      <c r="Y53956" s="69"/>
      <c r="Z53956" s="69"/>
      <c r="AA53956" s="69"/>
    </row>
    <row r="53957" spans="24:27" x14ac:dyDescent="0.25">
      <c r="X53957" s="69"/>
      <c r="Y53957" s="69"/>
      <c r="Z53957" s="69"/>
      <c r="AA53957" s="69"/>
    </row>
    <row r="53958" spans="24:27" x14ac:dyDescent="0.25">
      <c r="X53958" s="69"/>
      <c r="Y53958" s="69"/>
      <c r="Z53958" s="69"/>
      <c r="AA53958" s="69"/>
    </row>
    <row r="53959" spans="24:27" x14ac:dyDescent="0.25">
      <c r="X53959" s="69"/>
      <c r="Y53959" s="69"/>
      <c r="Z53959" s="69"/>
      <c r="AA53959" s="69"/>
    </row>
    <row r="53960" spans="24:27" x14ac:dyDescent="0.25">
      <c r="X53960" s="69"/>
      <c r="Y53960" s="69"/>
      <c r="Z53960" s="69"/>
      <c r="AA53960" s="69"/>
    </row>
    <row r="53961" spans="24:27" x14ac:dyDescent="0.25">
      <c r="X53961" s="69"/>
      <c r="Y53961" s="69"/>
      <c r="Z53961" s="69"/>
      <c r="AA53961" s="69"/>
    </row>
    <row r="53962" spans="24:27" x14ac:dyDescent="0.25">
      <c r="X53962" s="69"/>
      <c r="Y53962" s="69"/>
      <c r="Z53962" s="69"/>
      <c r="AA53962" s="69"/>
    </row>
    <row r="53963" spans="24:27" x14ac:dyDescent="0.25">
      <c r="X53963" s="69"/>
      <c r="Y53963" s="69"/>
      <c r="Z53963" s="69"/>
      <c r="AA53963" s="69"/>
    </row>
    <row r="53964" spans="24:27" x14ac:dyDescent="0.25">
      <c r="X53964" s="69"/>
      <c r="Y53964" s="69"/>
      <c r="Z53964" s="69"/>
      <c r="AA53964" s="69"/>
    </row>
    <row r="53965" spans="24:27" x14ac:dyDescent="0.25">
      <c r="X53965" s="69"/>
      <c r="Y53965" s="69"/>
      <c r="Z53965" s="69"/>
      <c r="AA53965" s="69"/>
    </row>
    <row r="53966" spans="24:27" x14ac:dyDescent="0.25">
      <c r="X53966" s="69"/>
      <c r="Y53966" s="69"/>
      <c r="Z53966" s="69"/>
      <c r="AA53966" s="69"/>
    </row>
    <row r="53967" spans="24:27" x14ac:dyDescent="0.25">
      <c r="X53967" s="69"/>
      <c r="Y53967" s="69"/>
      <c r="Z53967" s="69"/>
      <c r="AA53967" s="69"/>
    </row>
    <row r="53968" spans="24:27" x14ac:dyDescent="0.25">
      <c r="X53968" s="69"/>
      <c r="Y53968" s="69"/>
      <c r="Z53968" s="69"/>
      <c r="AA53968" s="69"/>
    </row>
    <row r="53969" spans="24:27" x14ac:dyDescent="0.25">
      <c r="X53969" s="69"/>
      <c r="Y53969" s="69"/>
      <c r="Z53969" s="69"/>
      <c r="AA53969" s="69"/>
    </row>
    <row r="53970" spans="24:27" x14ac:dyDescent="0.25">
      <c r="X53970" s="69"/>
      <c r="Y53970" s="69"/>
      <c r="Z53970" s="69"/>
      <c r="AA53970" s="69"/>
    </row>
    <row r="53971" spans="24:27" x14ac:dyDescent="0.25">
      <c r="X53971" s="69"/>
      <c r="Y53971" s="69"/>
      <c r="Z53971" s="69"/>
      <c r="AA53971" s="69"/>
    </row>
    <row r="53972" spans="24:27" x14ac:dyDescent="0.25">
      <c r="X53972" s="69"/>
      <c r="Y53972" s="69"/>
      <c r="Z53972" s="69"/>
      <c r="AA53972" s="69"/>
    </row>
    <row r="53973" spans="24:27" x14ac:dyDescent="0.25">
      <c r="X53973" s="69"/>
      <c r="Y53973" s="69"/>
      <c r="Z53973" s="69"/>
      <c r="AA53973" s="69"/>
    </row>
    <row r="53974" spans="24:27" x14ac:dyDescent="0.25">
      <c r="X53974" s="69"/>
      <c r="Y53974" s="69"/>
      <c r="Z53974" s="69"/>
      <c r="AA53974" s="69"/>
    </row>
    <row r="53975" spans="24:27" x14ac:dyDescent="0.25">
      <c r="X53975" s="69"/>
      <c r="Y53975" s="69"/>
      <c r="Z53975" s="69"/>
      <c r="AA53975" s="69"/>
    </row>
    <row r="53976" spans="24:27" x14ac:dyDescent="0.25">
      <c r="X53976" s="69"/>
      <c r="Y53976" s="69"/>
      <c r="Z53976" s="69"/>
      <c r="AA53976" s="69"/>
    </row>
    <row r="53977" spans="24:27" x14ac:dyDescent="0.25">
      <c r="X53977" s="69"/>
      <c r="Y53977" s="69"/>
      <c r="Z53977" s="69"/>
      <c r="AA53977" s="69"/>
    </row>
    <row r="53978" spans="24:27" x14ac:dyDescent="0.25">
      <c r="X53978" s="69"/>
      <c r="Y53978" s="69"/>
      <c r="Z53978" s="69"/>
      <c r="AA53978" s="69"/>
    </row>
    <row r="53979" spans="24:27" x14ac:dyDescent="0.25">
      <c r="X53979" s="69"/>
      <c r="Y53979" s="69"/>
      <c r="Z53979" s="69"/>
      <c r="AA53979" s="69"/>
    </row>
    <row r="53980" spans="24:27" x14ac:dyDescent="0.25">
      <c r="X53980" s="69"/>
      <c r="Y53980" s="69"/>
      <c r="Z53980" s="69"/>
      <c r="AA53980" s="69"/>
    </row>
    <row r="53981" spans="24:27" x14ac:dyDescent="0.25">
      <c r="X53981" s="69"/>
      <c r="Y53981" s="69"/>
      <c r="Z53981" s="69"/>
      <c r="AA53981" s="69"/>
    </row>
    <row r="53982" spans="24:27" x14ac:dyDescent="0.25">
      <c r="X53982" s="69"/>
      <c r="Y53982" s="69"/>
      <c r="Z53982" s="69"/>
      <c r="AA53982" s="69"/>
    </row>
    <row r="53983" spans="24:27" x14ac:dyDescent="0.25">
      <c r="X53983" s="69"/>
      <c r="Y53983" s="69"/>
      <c r="Z53983" s="69"/>
      <c r="AA53983" s="69"/>
    </row>
    <row r="53984" spans="24:27" x14ac:dyDescent="0.25">
      <c r="X53984" s="69"/>
      <c r="Y53984" s="69"/>
      <c r="Z53984" s="69"/>
      <c r="AA53984" s="69"/>
    </row>
    <row r="53985" spans="24:27" x14ac:dyDescent="0.25">
      <c r="X53985" s="69"/>
      <c r="Y53985" s="69"/>
      <c r="Z53985" s="69"/>
      <c r="AA53985" s="69"/>
    </row>
    <row r="53986" spans="24:27" x14ac:dyDescent="0.25">
      <c r="X53986" s="69"/>
      <c r="Y53986" s="69"/>
      <c r="Z53986" s="69"/>
      <c r="AA53986" s="69"/>
    </row>
    <row r="53987" spans="24:27" x14ac:dyDescent="0.25">
      <c r="X53987" s="69"/>
      <c r="Y53987" s="69"/>
      <c r="Z53987" s="69"/>
      <c r="AA53987" s="69"/>
    </row>
    <row r="53988" spans="24:27" x14ac:dyDescent="0.25">
      <c r="X53988" s="69"/>
      <c r="Y53988" s="69"/>
      <c r="Z53988" s="69"/>
      <c r="AA53988" s="69"/>
    </row>
    <row r="53989" spans="24:27" x14ac:dyDescent="0.25">
      <c r="X53989" s="69"/>
      <c r="Y53989" s="69"/>
      <c r="Z53989" s="69"/>
      <c r="AA53989" s="69"/>
    </row>
    <row r="53990" spans="24:27" x14ac:dyDescent="0.25">
      <c r="X53990" s="69"/>
      <c r="Y53990" s="69"/>
      <c r="Z53990" s="69"/>
      <c r="AA53990" s="69"/>
    </row>
    <row r="53991" spans="24:27" x14ac:dyDescent="0.25">
      <c r="X53991" s="69"/>
      <c r="Y53991" s="69"/>
      <c r="Z53991" s="69"/>
      <c r="AA53991" s="69"/>
    </row>
    <row r="53992" spans="24:27" x14ac:dyDescent="0.25">
      <c r="X53992" s="69"/>
      <c r="Y53992" s="69"/>
      <c r="Z53992" s="69"/>
      <c r="AA53992" s="69"/>
    </row>
    <row r="53993" spans="24:27" x14ac:dyDescent="0.25">
      <c r="X53993" s="69"/>
      <c r="Y53993" s="69"/>
      <c r="Z53993" s="69"/>
      <c r="AA53993" s="69"/>
    </row>
    <row r="53994" spans="24:27" x14ac:dyDescent="0.25">
      <c r="X53994" s="69"/>
      <c r="Y53994" s="69"/>
      <c r="Z53994" s="69"/>
      <c r="AA53994" s="69"/>
    </row>
    <row r="53995" spans="24:27" x14ac:dyDescent="0.25">
      <c r="X53995" s="69"/>
      <c r="Y53995" s="69"/>
      <c r="Z53995" s="69"/>
      <c r="AA53995" s="69"/>
    </row>
    <row r="53996" spans="24:27" x14ac:dyDescent="0.25">
      <c r="X53996" s="69"/>
      <c r="Y53996" s="69"/>
      <c r="Z53996" s="69"/>
      <c r="AA53996" s="69"/>
    </row>
    <row r="53997" spans="24:27" x14ac:dyDescent="0.25">
      <c r="X53997" s="69"/>
      <c r="Y53997" s="69"/>
      <c r="Z53997" s="69"/>
      <c r="AA53997" s="69"/>
    </row>
    <row r="53998" spans="24:27" x14ac:dyDescent="0.25">
      <c r="X53998" s="69"/>
      <c r="Y53998" s="69"/>
      <c r="Z53998" s="69"/>
      <c r="AA53998" s="69"/>
    </row>
    <row r="53999" spans="24:27" x14ac:dyDescent="0.25">
      <c r="X53999" s="69"/>
      <c r="Y53999" s="69"/>
      <c r="Z53999" s="69"/>
      <c r="AA53999" s="69"/>
    </row>
    <row r="54000" spans="24:27" x14ac:dyDescent="0.25">
      <c r="X54000" s="69"/>
      <c r="Y54000" s="69"/>
      <c r="Z54000" s="69"/>
      <c r="AA54000" s="69"/>
    </row>
    <row r="54001" spans="24:27" x14ac:dyDescent="0.25">
      <c r="X54001" s="69"/>
      <c r="Y54001" s="69"/>
      <c r="Z54001" s="69"/>
      <c r="AA54001" s="69"/>
    </row>
    <row r="54002" spans="24:27" x14ac:dyDescent="0.25">
      <c r="X54002" s="69"/>
      <c r="Y54002" s="69"/>
      <c r="Z54002" s="69"/>
      <c r="AA54002" s="69"/>
    </row>
    <row r="54003" spans="24:27" x14ac:dyDescent="0.25">
      <c r="X54003" s="69"/>
      <c r="Y54003" s="69"/>
      <c r="Z54003" s="69"/>
      <c r="AA54003" s="69"/>
    </row>
    <row r="54004" spans="24:27" x14ac:dyDescent="0.25">
      <c r="X54004" s="69"/>
      <c r="Y54004" s="69"/>
      <c r="Z54004" s="69"/>
      <c r="AA54004" s="69"/>
    </row>
    <row r="54005" spans="24:27" x14ac:dyDescent="0.25">
      <c r="X54005" s="69"/>
      <c r="Y54005" s="69"/>
      <c r="Z54005" s="69"/>
      <c r="AA54005" s="69"/>
    </row>
    <row r="54006" spans="24:27" x14ac:dyDescent="0.25">
      <c r="X54006" s="69"/>
      <c r="Y54006" s="69"/>
      <c r="Z54006" s="69"/>
      <c r="AA54006" s="69"/>
    </row>
    <row r="54007" spans="24:27" x14ac:dyDescent="0.25">
      <c r="X54007" s="69"/>
      <c r="Y54007" s="69"/>
      <c r="Z54007" s="69"/>
      <c r="AA54007" s="69"/>
    </row>
    <row r="54008" spans="24:27" x14ac:dyDescent="0.25">
      <c r="X54008" s="69"/>
      <c r="Y54008" s="69"/>
      <c r="Z54008" s="69"/>
      <c r="AA54008" s="69"/>
    </row>
    <row r="54009" spans="24:27" x14ac:dyDescent="0.25">
      <c r="X54009" s="69"/>
      <c r="Y54009" s="69"/>
      <c r="Z54009" s="69"/>
      <c r="AA54009" s="69"/>
    </row>
    <row r="54010" spans="24:27" x14ac:dyDescent="0.25">
      <c r="X54010" s="69"/>
      <c r="Y54010" s="69"/>
      <c r="Z54010" s="69"/>
      <c r="AA54010" s="69"/>
    </row>
    <row r="54011" spans="24:27" x14ac:dyDescent="0.25">
      <c r="X54011" s="69"/>
      <c r="Y54011" s="69"/>
      <c r="Z54011" s="69"/>
      <c r="AA54011" s="69"/>
    </row>
    <row r="54012" spans="24:27" x14ac:dyDescent="0.25">
      <c r="X54012" s="69"/>
      <c r="Y54012" s="69"/>
      <c r="Z54012" s="69"/>
      <c r="AA54012" s="69"/>
    </row>
    <row r="54013" spans="24:27" x14ac:dyDescent="0.25">
      <c r="X54013" s="69"/>
      <c r="Y54013" s="69"/>
      <c r="Z54013" s="69"/>
      <c r="AA54013" s="69"/>
    </row>
    <row r="54014" spans="24:27" x14ac:dyDescent="0.25">
      <c r="X54014" s="69"/>
      <c r="Y54014" s="69"/>
      <c r="Z54014" s="69"/>
      <c r="AA54014" s="69"/>
    </row>
    <row r="54015" spans="24:27" x14ac:dyDescent="0.25">
      <c r="X54015" s="69"/>
      <c r="Y54015" s="69"/>
      <c r="Z54015" s="69"/>
      <c r="AA54015" s="69"/>
    </row>
    <row r="54016" spans="24:27" x14ac:dyDescent="0.25">
      <c r="X54016" s="69"/>
      <c r="Y54016" s="69"/>
      <c r="Z54016" s="69"/>
      <c r="AA54016" s="69"/>
    </row>
    <row r="54017" spans="24:27" x14ac:dyDescent="0.25">
      <c r="X54017" s="69"/>
      <c r="Y54017" s="69"/>
      <c r="Z54017" s="69"/>
      <c r="AA54017" s="69"/>
    </row>
    <row r="54018" spans="24:27" x14ac:dyDescent="0.25">
      <c r="X54018" s="69"/>
      <c r="Y54018" s="69"/>
      <c r="Z54018" s="69"/>
      <c r="AA54018" s="69"/>
    </row>
    <row r="54019" spans="24:27" x14ac:dyDescent="0.25">
      <c r="X54019" s="69"/>
      <c r="Y54019" s="69"/>
      <c r="Z54019" s="69"/>
      <c r="AA54019" s="69"/>
    </row>
    <row r="54020" spans="24:27" x14ac:dyDescent="0.25">
      <c r="X54020" s="69"/>
      <c r="Y54020" s="69"/>
      <c r="Z54020" s="69"/>
      <c r="AA54020" s="69"/>
    </row>
    <row r="54021" spans="24:27" x14ac:dyDescent="0.25">
      <c r="X54021" s="69"/>
      <c r="Y54021" s="69"/>
      <c r="Z54021" s="69"/>
      <c r="AA54021" s="69"/>
    </row>
    <row r="54022" spans="24:27" x14ac:dyDescent="0.25">
      <c r="X54022" s="69"/>
      <c r="Y54022" s="69"/>
      <c r="Z54022" s="69"/>
      <c r="AA54022" s="69"/>
    </row>
    <row r="54023" spans="24:27" x14ac:dyDescent="0.25">
      <c r="X54023" s="69"/>
      <c r="Y54023" s="69"/>
      <c r="Z54023" s="69"/>
      <c r="AA54023" s="69"/>
    </row>
    <row r="54024" spans="24:27" x14ac:dyDescent="0.25">
      <c r="X54024" s="69"/>
      <c r="Y54024" s="69"/>
      <c r="Z54024" s="69"/>
      <c r="AA54024" s="69"/>
    </row>
    <row r="54025" spans="24:27" x14ac:dyDescent="0.25">
      <c r="X54025" s="69"/>
      <c r="Y54025" s="69"/>
      <c r="Z54025" s="69"/>
      <c r="AA54025" s="69"/>
    </row>
    <row r="54026" spans="24:27" x14ac:dyDescent="0.25">
      <c r="X54026" s="69"/>
      <c r="Y54026" s="69"/>
      <c r="Z54026" s="69"/>
      <c r="AA54026" s="69"/>
    </row>
    <row r="54027" spans="24:27" x14ac:dyDescent="0.25">
      <c r="X54027" s="69"/>
      <c r="Y54027" s="69"/>
      <c r="Z54027" s="69"/>
      <c r="AA54027" s="69"/>
    </row>
    <row r="54028" spans="24:27" x14ac:dyDescent="0.25">
      <c r="X54028" s="69"/>
      <c r="Y54028" s="69"/>
      <c r="Z54028" s="69"/>
      <c r="AA54028" s="69"/>
    </row>
    <row r="54029" spans="24:27" x14ac:dyDescent="0.25">
      <c r="X54029" s="69"/>
      <c r="Y54029" s="69"/>
      <c r="Z54029" s="69"/>
      <c r="AA54029" s="69"/>
    </row>
    <row r="54030" spans="24:27" x14ac:dyDescent="0.25">
      <c r="X54030" s="69"/>
      <c r="Y54030" s="69"/>
      <c r="Z54030" s="69"/>
      <c r="AA54030" s="69"/>
    </row>
    <row r="54031" spans="24:27" x14ac:dyDescent="0.25">
      <c r="X54031" s="69"/>
      <c r="Y54031" s="69"/>
      <c r="Z54031" s="69"/>
      <c r="AA54031" s="69"/>
    </row>
    <row r="54032" spans="24:27" x14ac:dyDescent="0.25">
      <c r="X54032" s="69"/>
      <c r="Y54032" s="69"/>
      <c r="Z54032" s="69"/>
      <c r="AA54032" s="69"/>
    </row>
    <row r="54033" spans="24:27" x14ac:dyDescent="0.25">
      <c r="X54033" s="69"/>
      <c r="Y54033" s="69"/>
      <c r="Z54033" s="69"/>
      <c r="AA54033" s="69"/>
    </row>
    <row r="54034" spans="24:27" x14ac:dyDescent="0.25">
      <c r="X54034" s="69"/>
      <c r="Y54034" s="69"/>
      <c r="Z54034" s="69"/>
      <c r="AA54034" s="69"/>
    </row>
    <row r="54035" spans="24:27" x14ac:dyDescent="0.25">
      <c r="X54035" s="69"/>
      <c r="Y54035" s="69"/>
      <c r="Z54035" s="69"/>
      <c r="AA54035" s="69"/>
    </row>
    <row r="54036" spans="24:27" x14ac:dyDescent="0.25">
      <c r="X54036" s="69"/>
      <c r="Y54036" s="69"/>
      <c r="Z54036" s="69"/>
      <c r="AA54036" s="69"/>
    </row>
    <row r="54037" spans="24:27" x14ac:dyDescent="0.25">
      <c r="X54037" s="69"/>
      <c r="Y54037" s="69"/>
      <c r="Z54037" s="69"/>
      <c r="AA54037" s="69"/>
    </row>
    <row r="54038" spans="24:27" x14ac:dyDescent="0.25">
      <c r="X54038" s="69"/>
      <c r="Y54038" s="69"/>
      <c r="Z54038" s="69"/>
      <c r="AA54038" s="69"/>
    </row>
    <row r="54039" spans="24:27" x14ac:dyDescent="0.25">
      <c r="X54039" s="69"/>
      <c r="Y54039" s="69"/>
      <c r="Z54039" s="69"/>
      <c r="AA54039" s="69"/>
    </row>
    <row r="54040" spans="24:27" x14ac:dyDescent="0.25">
      <c r="X54040" s="69"/>
      <c r="Y54040" s="69"/>
      <c r="Z54040" s="69"/>
      <c r="AA54040" s="69"/>
    </row>
    <row r="54041" spans="24:27" x14ac:dyDescent="0.25">
      <c r="X54041" s="69"/>
      <c r="Y54041" s="69"/>
      <c r="Z54041" s="69"/>
      <c r="AA54041" s="69"/>
    </row>
    <row r="54042" spans="24:27" x14ac:dyDescent="0.25">
      <c r="X54042" s="69"/>
      <c r="Y54042" s="69"/>
      <c r="Z54042" s="69"/>
      <c r="AA54042" s="69"/>
    </row>
    <row r="54043" spans="24:27" x14ac:dyDescent="0.25">
      <c r="X54043" s="69"/>
      <c r="Y54043" s="69"/>
      <c r="Z54043" s="69"/>
      <c r="AA54043" s="69"/>
    </row>
    <row r="54044" spans="24:27" x14ac:dyDescent="0.25">
      <c r="X54044" s="69"/>
      <c r="Y54044" s="69"/>
      <c r="Z54044" s="69"/>
      <c r="AA54044" s="69"/>
    </row>
    <row r="54045" spans="24:27" x14ac:dyDescent="0.25">
      <c r="X54045" s="69"/>
      <c r="Y54045" s="69"/>
      <c r="Z54045" s="69"/>
      <c r="AA54045" s="69"/>
    </row>
    <row r="54046" spans="24:27" x14ac:dyDescent="0.25">
      <c r="X54046" s="69"/>
      <c r="Y54046" s="69"/>
      <c r="Z54046" s="69"/>
      <c r="AA54046" s="69"/>
    </row>
    <row r="54047" spans="24:27" x14ac:dyDescent="0.25">
      <c r="X54047" s="69"/>
      <c r="Y54047" s="69"/>
      <c r="Z54047" s="69"/>
      <c r="AA54047" s="69"/>
    </row>
    <row r="54048" spans="24:27" x14ac:dyDescent="0.25">
      <c r="X54048" s="69"/>
      <c r="Y54048" s="69"/>
      <c r="Z54048" s="69"/>
      <c r="AA54048" s="69"/>
    </row>
    <row r="54049" spans="24:27" x14ac:dyDescent="0.25">
      <c r="X54049" s="69"/>
      <c r="Y54049" s="69"/>
      <c r="Z54049" s="69"/>
      <c r="AA54049" s="69"/>
    </row>
    <row r="54050" spans="24:27" x14ac:dyDescent="0.25">
      <c r="X54050" s="69"/>
      <c r="Y54050" s="69"/>
      <c r="Z54050" s="69"/>
      <c r="AA54050" s="69"/>
    </row>
    <row r="54051" spans="24:27" x14ac:dyDescent="0.25">
      <c r="X54051" s="69"/>
      <c r="Y54051" s="69"/>
      <c r="Z54051" s="69"/>
      <c r="AA54051" s="69"/>
    </row>
    <row r="54052" spans="24:27" x14ac:dyDescent="0.25">
      <c r="X54052" s="69"/>
      <c r="Y54052" s="69"/>
      <c r="Z54052" s="69"/>
      <c r="AA54052" s="69"/>
    </row>
    <row r="54053" spans="24:27" x14ac:dyDescent="0.25">
      <c r="X54053" s="69"/>
      <c r="Y54053" s="69"/>
      <c r="Z54053" s="69"/>
      <c r="AA54053" s="69"/>
    </row>
    <row r="54054" spans="24:27" x14ac:dyDescent="0.25">
      <c r="X54054" s="69"/>
      <c r="Y54054" s="69"/>
      <c r="Z54054" s="69"/>
      <c r="AA54054" s="69"/>
    </row>
    <row r="54055" spans="24:27" x14ac:dyDescent="0.25">
      <c r="X54055" s="69"/>
      <c r="Y54055" s="69"/>
      <c r="Z54055" s="69"/>
      <c r="AA54055" s="69"/>
    </row>
    <row r="54056" spans="24:27" x14ac:dyDescent="0.25">
      <c r="X54056" s="69"/>
      <c r="Y54056" s="69"/>
      <c r="Z54056" s="69"/>
      <c r="AA54056" s="69"/>
    </row>
    <row r="54057" spans="24:27" x14ac:dyDescent="0.25">
      <c r="X54057" s="69"/>
      <c r="Y54057" s="69"/>
      <c r="Z54057" s="69"/>
      <c r="AA54057" s="69"/>
    </row>
    <row r="54058" spans="24:27" x14ac:dyDescent="0.25">
      <c r="X54058" s="69"/>
      <c r="Y54058" s="69"/>
      <c r="Z54058" s="69"/>
      <c r="AA54058" s="69"/>
    </row>
    <row r="54059" spans="24:27" x14ac:dyDescent="0.25">
      <c r="X54059" s="69"/>
      <c r="Y54059" s="69"/>
      <c r="Z54059" s="69"/>
      <c r="AA54059" s="69"/>
    </row>
    <row r="54060" spans="24:27" x14ac:dyDescent="0.25">
      <c r="X54060" s="69"/>
      <c r="Y54060" s="69"/>
      <c r="Z54060" s="69"/>
      <c r="AA54060" s="69"/>
    </row>
    <row r="54061" spans="24:27" x14ac:dyDescent="0.25">
      <c r="X54061" s="69"/>
      <c r="Y54061" s="69"/>
      <c r="Z54061" s="69"/>
      <c r="AA54061" s="69"/>
    </row>
    <row r="54062" spans="24:27" x14ac:dyDescent="0.25">
      <c r="X54062" s="69"/>
      <c r="Y54062" s="69"/>
      <c r="Z54062" s="69"/>
      <c r="AA54062" s="69"/>
    </row>
    <row r="54063" spans="24:27" x14ac:dyDescent="0.25">
      <c r="X54063" s="69"/>
      <c r="Y54063" s="69"/>
      <c r="Z54063" s="69"/>
      <c r="AA54063" s="69"/>
    </row>
    <row r="54064" spans="24:27" x14ac:dyDescent="0.25">
      <c r="X54064" s="69"/>
      <c r="Y54064" s="69"/>
      <c r="Z54064" s="69"/>
      <c r="AA54064" s="69"/>
    </row>
    <row r="54065" spans="24:27" x14ac:dyDescent="0.25">
      <c r="X54065" s="69"/>
      <c r="Y54065" s="69"/>
      <c r="Z54065" s="69"/>
      <c r="AA54065" s="69"/>
    </row>
    <row r="54066" spans="24:27" x14ac:dyDescent="0.25">
      <c r="X54066" s="69"/>
      <c r="Y54066" s="69"/>
      <c r="Z54066" s="69"/>
      <c r="AA54066" s="69"/>
    </row>
    <row r="54067" spans="24:27" x14ac:dyDescent="0.25">
      <c r="X54067" s="69"/>
      <c r="Y54067" s="69"/>
      <c r="Z54067" s="69"/>
      <c r="AA54067" s="69"/>
    </row>
    <row r="54068" spans="24:27" x14ac:dyDescent="0.25">
      <c r="X54068" s="69"/>
      <c r="Y54068" s="69"/>
      <c r="Z54068" s="69"/>
      <c r="AA54068" s="69"/>
    </row>
    <row r="54069" spans="24:27" x14ac:dyDescent="0.25">
      <c r="X54069" s="69"/>
      <c r="Y54069" s="69"/>
      <c r="Z54069" s="69"/>
      <c r="AA54069" s="69"/>
    </row>
    <row r="54070" spans="24:27" x14ac:dyDescent="0.25">
      <c r="X54070" s="69"/>
      <c r="Y54070" s="69"/>
      <c r="Z54070" s="69"/>
      <c r="AA54070" s="69"/>
    </row>
    <row r="54071" spans="24:27" x14ac:dyDescent="0.25">
      <c r="X54071" s="69"/>
      <c r="Y54071" s="69"/>
      <c r="Z54071" s="69"/>
      <c r="AA54071" s="69"/>
    </row>
    <row r="54072" spans="24:27" x14ac:dyDescent="0.25">
      <c r="X54072" s="69"/>
      <c r="Y54072" s="69"/>
      <c r="Z54072" s="69"/>
      <c r="AA54072" s="69"/>
    </row>
    <row r="54073" spans="24:27" x14ac:dyDescent="0.25">
      <c r="X54073" s="69"/>
      <c r="Y54073" s="69"/>
      <c r="Z54073" s="69"/>
      <c r="AA54073" s="69"/>
    </row>
    <row r="54074" spans="24:27" x14ac:dyDescent="0.25">
      <c r="X54074" s="69"/>
      <c r="Y54074" s="69"/>
      <c r="Z54074" s="69"/>
      <c r="AA54074" s="69"/>
    </row>
    <row r="54075" spans="24:27" x14ac:dyDescent="0.25">
      <c r="X54075" s="69"/>
      <c r="Y54075" s="69"/>
      <c r="Z54075" s="69"/>
      <c r="AA54075" s="69"/>
    </row>
    <row r="54076" spans="24:27" x14ac:dyDescent="0.25">
      <c r="X54076" s="69"/>
      <c r="Y54076" s="69"/>
      <c r="Z54076" s="69"/>
      <c r="AA54076" s="69"/>
    </row>
    <row r="54077" spans="24:27" x14ac:dyDescent="0.25">
      <c r="X54077" s="69"/>
      <c r="Y54077" s="69"/>
      <c r="Z54077" s="69"/>
      <c r="AA54077" s="69"/>
    </row>
    <row r="54078" spans="24:27" x14ac:dyDescent="0.25">
      <c r="X54078" s="69"/>
      <c r="Y54078" s="69"/>
      <c r="Z54078" s="69"/>
      <c r="AA54078" s="69"/>
    </row>
    <row r="54079" spans="24:27" x14ac:dyDescent="0.25">
      <c r="X54079" s="69"/>
      <c r="Y54079" s="69"/>
      <c r="Z54079" s="69"/>
      <c r="AA54079" s="69"/>
    </row>
    <row r="54080" spans="24:27" x14ac:dyDescent="0.25">
      <c r="X54080" s="69"/>
      <c r="Y54080" s="69"/>
      <c r="Z54080" s="69"/>
      <c r="AA54080" s="69"/>
    </row>
    <row r="54081" spans="24:27" x14ac:dyDescent="0.25">
      <c r="X54081" s="69"/>
      <c r="Y54081" s="69"/>
      <c r="Z54081" s="69"/>
      <c r="AA54081" s="69"/>
    </row>
    <row r="54082" spans="24:27" x14ac:dyDescent="0.25">
      <c r="X54082" s="69"/>
      <c r="Y54082" s="69"/>
      <c r="Z54082" s="69"/>
      <c r="AA54082" s="69"/>
    </row>
    <row r="54083" spans="24:27" x14ac:dyDescent="0.25">
      <c r="X54083" s="69"/>
      <c r="Y54083" s="69"/>
      <c r="Z54083" s="69"/>
      <c r="AA54083" s="69"/>
    </row>
    <row r="54084" spans="24:27" x14ac:dyDescent="0.25">
      <c r="X54084" s="69"/>
      <c r="Y54084" s="69"/>
      <c r="Z54084" s="69"/>
      <c r="AA54084" s="69"/>
    </row>
    <row r="54085" spans="24:27" x14ac:dyDescent="0.25">
      <c r="X54085" s="69"/>
      <c r="Y54085" s="69"/>
      <c r="Z54085" s="69"/>
      <c r="AA54085" s="69"/>
    </row>
    <row r="54086" spans="24:27" x14ac:dyDescent="0.25">
      <c r="X54086" s="69"/>
      <c r="Y54086" s="69"/>
      <c r="Z54086" s="69"/>
      <c r="AA54086" s="69"/>
    </row>
    <row r="54087" spans="24:27" x14ac:dyDescent="0.25">
      <c r="X54087" s="69"/>
      <c r="Y54087" s="69"/>
      <c r="Z54087" s="69"/>
      <c r="AA54087" s="69"/>
    </row>
    <row r="54088" spans="24:27" x14ac:dyDescent="0.25">
      <c r="X54088" s="69"/>
      <c r="Y54088" s="69"/>
      <c r="Z54088" s="69"/>
      <c r="AA54088" s="69"/>
    </row>
    <row r="54089" spans="24:27" x14ac:dyDescent="0.25">
      <c r="X54089" s="69"/>
      <c r="Y54089" s="69"/>
      <c r="Z54089" s="69"/>
      <c r="AA54089" s="69"/>
    </row>
    <row r="54090" spans="24:27" x14ac:dyDescent="0.25">
      <c r="X54090" s="69"/>
      <c r="Y54090" s="69"/>
      <c r="Z54090" s="69"/>
      <c r="AA54090" s="69"/>
    </row>
    <row r="54091" spans="24:27" x14ac:dyDescent="0.25">
      <c r="X54091" s="69"/>
      <c r="Y54091" s="69"/>
      <c r="Z54091" s="69"/>
      <c r="AA54091" s="69"/>
    </row>
    <row r="54092" spans="24:27" x14ac:dyDescent="0.25">
      <c r="X54092" s="69"/>
      <c r="Y54092" s="69"/>
      <c r="Z54092" s="69"/>
      <c r="AA54092" s="69"/>
    </row>
    <row r="54093" spans="24:27" x14ac:dyDescent="0.25">
      <c r="X54093" s="69"/>
      <c r="Y54093" s="69"/>
      <c r="Z54093" s="69"/>
      <c r="AA54093" s="69"/>
    </row>
    <row r="54094" spans="24:27" x14ac:dyDescent="0.25">
      <c r="X54094" s="69"/>
      <c r="Y54094" s="69"/>
      <c r="Z54094" s="69"/>
      <c r="AA54094" s="69"/>
    </row>
    <row r="54095" spans="24:27" x14ac:dyDescent="0.25">
      <c r="X54095" s="69"/>
      <c r="Y54095" s="69"/>
      <c r="Z54095" s="69"/>
      <c r="AA54095" s="69"/>
    </row>
    <row r="54096" spans="24:27" x14ac:dyDescent="0.25">
      <c r="X54096" s="69"/>
      <c r="Y54096" s="69"/>
      <c r="Z54096" s="69"/>
      <c r="AA54096" s="69"/>
    </row>
    <row r="54097" spans="24:27" x14ac:dyDescent="0.25">
      <c r="X54097" s="69"/>
      <c r="Y54097" s="69"/>
      <c r="Z54097" s="69"/>
      <c r="AA54097" s="69"/>
    </row>
    <row r="54098" spans="24:27" x14ac:dyDescent="0.25">
      <c r="X54098" s="69"/>
      <c r="Y54098" s="69"/>
      <c r="Z54098" s="69"/>
      <c r="AA54098" s="69"/>
    </row>
    <row r="54099" spans="24:27" x14ac:dyDescent="0.25">
      <c r="X54099" s="69"/>
      <c r="Y54099" s="69"/>
      <c r="Z54099" s="69"/>
      <c r="AA54099" s="69"/>
    </row>
    <row r="54100" spans="24:27" x14ac:dyDescent="0.25">
      <c r="X54100" s="69"/>
      <c r="Y54100" s="69"/>
      <c r="Z54100" s="69"/>
      <c r="AA54100" s="69"/>
    </row>
    <row r="54101" spans="24:27" x14ac:dyDescent="0.25">
      <c r="X54101" s="69"/>
      <c r="Y54101" s="69"/>
      <c r="Z54101" s="69"/>
      <c r="AA54101" s="69"/>
    </row>
    <row r="54102" spans="24:27" x14ac:dyDescent="0.25">
      <c r="X54102" s="69"/>
      <c r="Y54102" s="69"/>
      <c r="Z54102" s="69"/>
      <c r="AA54102" s="69"/>
    </row>
    <row r="54103" spans="24:27" x14ac:dyDescent="0.25">
      <c r="X54103" s="69"/>
      <c r="Y54103" s="69"/>
      <c r="Z54103" s="69"/>
      <c r="AA54103" s="69"/>
    </row>
    <row r="54104" spans="24:27" x14ac:dyDescent="0.25">
      <c r="X54104" s="69"/>
      <c r="Y54104" s="69"/>
      <c r="Z54104" s="69"/>
      <c r="AA54104" s="69"/>
    </row>
    <row r="54105" spans="24:27" x14ac:dyDescent="0.25">
      <c r="X54105" s="69"/>
      <c r="Y54105" s="69"/>
      <c r="Z54105" s="69"/>
      <c r="AA54105" s="69"/>
    </row>
    <row r="54106" spans="24:27" x14ac:dyDescent="0.25">
      <c r="X54106" s="69"/>
      <c r="Y54106" s="69"/>
      <c r="Z54106" s="69"/>
      <c r="AA54106" s="69"/>
    </row>
    <row r="54107" spans="24:27" x14ac:dyDescent="0.25">
      <c r="X54107" s="69"/>
      <c r="Y54107" s="69"/>
      <c r="Z54107" s="69"/>
      <c r="AA54107" s="69"/>
    </row>
    <row r="54108" spans="24:27" x14ac:dyDescent="0.25">
      <c r="X54108" s="69"/>
      <c r="Y54108" s="69"/>
      <c r="Z54108" s="69"/>
      <c r="AA54108" s="69"/>
    </row>
    <row r="54109" spans="24:27" x14ac:dyDescent="0.25">
      <c r="X54109" s="69"/>
      <c r="Y54109" s="69"/>
      <c r="Z54109" s="69"/>
      <c r="AA54109" s="69"/>
    </row>
    <row r="54110" spans="24:27" x14ac:dyDescent="0.25">
      <c r="X54110" s="69"/>
      <c r="Y54110" s="69"/>
      <c r="Z54110" s="69"/>
      <c r="AA54110" s="69"/>
    </row>
    <row r="54111" spans="24:27" x14ac:dyDescent="0.25">
      <c r="X54111" s="69"/>
      <c r="Y54111" s="69"/>
      <c r="Z54111" s="69"/>
      <c r="AA54111" s="69"/>
    </row>
    <row r="54112" spans="24:27" x14ac:dyDescent="0.25">
      <c r="X54112" s="69"/>
      <c r="Y54112" s="69"/>
      <c r="Z54112" s="69"/>
      <c r="AA54112" s="69"/>
    </row>
    <row r="54113" spans="24:27" x14ac:dyDescent="0.25">
      <c r="X54113" s="69"/>
      <c r="Y54113" s="69"/>
      <c r="Z54113" s="69"/>
      <c r="AA54113" s="69"/>
    </row>
    <row r="54114" spans="24:27" x14ac:dyDescent="0.25">
      <c r="X54114" s="69"/>
      <c r="Y54114" s="69"/>
      <c r="Z54114" s="69"/>
      <c r="AA54114" s="69"/>
    </row>
    <row r="54115" spans="24:27" x14ac:dyDescent="0.25">
      <c r="X54115" s="69"/>
      <c r="Y54115" s="69"/>
      <c r="Z54115" s="69"/>
      <c r="AA54115" s="69"/>
    </row>
    <row r="54116" spans="24:27" x14ac:dyDescent="0.25">
      <c r="X54116" s="69"/>
      <c r="Y54116" s="69"/>
      <c r="Z54116" s="69"/>
      <c r="AA54116" s="69"/>
    </row>
    <row r="54117" spans="24:27" x14ac:dyDescent="0.25">
      <c r="X54117" s="69"/>
      <c r="Y54117" s="69"/>
      <c r="Z54117" s="69"/>
      <c r="AA54117" s="69"/>
    </row>
    <row r="54118" spans="24:27" x14ac:dyDescent="0.25">
      <c r="X54118" s="69"/>
      <c r="Y54118" s="69"/>
      <c r="Z54118" s="69"/>
      <c r="AA54118" s="69"/>
    </row>
    <row r="54119" spans="24:27" x14ac:dyDescent="0.25">
      <c r="X54119" s="69"/>
      <c r="Y54119" s="69"/>
      <c r="Z54119" s="69"/>
      <c r="AA54119" s="69"/>
    </row>
    <row r="54120" spans="24:27" x14ac:dyDescent="0.25">
      <c r="X54120" s="69"/>
      <c r="Y54120" s="69"/>
      <c r="Z54120" s="69"/>
      <c r="AA54120" s="69"/>
    </row>
    <row r="54121" spans="24:27" x14ac:dyDescent="0.25">
      <c r="X54121" s="69"/>
      <c r="Y54121" s="69"/>
      <c r="Z54121" s="69"/>
      <c r="AA54121" s="69"/>
    </row>
    <row r="54122" spans="24:27" x14ac:dyDescent="0.25">
      <c r="X54122" s="69"/>
      <c r="Y54122" s="69"/>
      <c r="Z54122" s="69"/>
      <c r="AA54122" s="69"/>
    </row>
    <row r="54123" spans="24:27" x14ac:dyDescent="0.25">
      <c r="X54123" s="69"/>
      <c r="Y54123" s="69"/>
      <c r="Z54123" s="69"/>
      <c r="AA54123" s="69"/>
    </row>
    <row r="54124" spans="24:27" x14ac:dyDescent="0.25">
      <c r="X54124" s="69"/>
      <c r="Y54124" s="69"/>
      <c r="Z54124" s="69"/>
      <c r="AA54124" s="69"/>
    </row>
    <row r="54125" spans="24:27" x14ac:dyDescent="0.25">
      <c r="X54125" s="69"/>
      <c r="Y54125" s="69"/>
      <c r="Z54125" s="69"/>
      <c r="AA54125" s="69"/>
    </row>
    <row r="54126" spans="24:27" x14ac:dyDescent="0.25">
      <c r="X54126" s="69"/>
      <c r="Y54126" s="69"/>
      <c r="Z54126" s="69"/>
      <c r="AA54126" s="69"/>
    </row>
    <row r="54127" spans="24:27" x14ac:dyDescent="0.25">
      <c r="X54127" s="69"/>
      <c r="Y54127" s="69"/>
      <c r="Z54127" s="69"/>
      <c r="AA54127" s="69"/>
    </row>
    <row r="54128" spans="24:27" x14ac:dyDescent="0.25">
      <c r="X54128" s="69"/>
      <c r="Y54128" s="69"/>
      <c r="Z54128" s="69"/>
      <c r="AA54128" s="69"/>
    </row>
    <row r="54129" spans="24:27" x14ac:dyDescent="0.25">
      <c r="X54129" s="69"/>
      <c r="Y54129" s="69"/>
      <c r="Z54129" s="69"/>
      <c r="AA54129" s="69"/>
    </row>
    <row r="54130" spans="24:27" x14ac:dyDescent="0.25">
      <c r="X54130" s="69"/>
      <c r="Y54130" s="69"/>
      <c r="Z54130" s="69"/>
      <c r="AA54130" s="69"/>
    </row>
    <row r="54131" spans="24:27" x14ac:dyDescent="0.25">
      <c r="X54131" s="69"/>
      <c r="Y54131" s="69"/>
      <c r="Z54131" s="69"/>
      <c r="AA54131" s="69"/>
    </row>
    <row r="54132" spans="24:27" x14ac:dyDescent="0.25">
      <c r="X54132" s="69"/>
      <c r="Y54132" s="69"/>
      <c r="Z54132" s="69"/>
      <c r="AA54132" s="69"/>
    </row>
    <row r="54133" spans="24:27" x14ac:dyDescent="0.25">
      <c r="X54133" s="69"/>
      <c r="Y54133" s="69"/>
      <c r="Z54133" s="69"/>
      <c r="AA54133" s="69"/>
    </row>
    <row r="54134" spans="24:27" x14ac:dyDescent="0.25">
      <c r="X54134" s="69"/>
      <c r="Y54134" s="69"/>
      <c r="Z54134" s="69"/>
      <c r="AA54134" s="69"/>
    </row>
    <row r="54135" spans="24:27" x14ac:dyDescent="0.25">
      <c r="X54135" s="69"/>
      <c r="Y54135" s="69"/>
      <c r="Z54135" s="69"/>
      <c r="AA54135" s="69"/>
    </row>
    <row r="54136" spans="24:27" x14ac:dyDescent="0.25">
      <c r="X54136" s="69"/>
      <c r="Y54136" s="69"/>
      <c r="Z54136" s="69"/>
      <c r="AA54136" s="69"/>
    </row>
    <row r="54137" spans="24:27" x14ac:dyDescent="0.25">
      <c r="X54137" s="69"/>
      <c r="Y54137" s="69"/>
      <c r="Z54137" s="69"/>
      <c r="AA54137" s="69"/>
    </row>
    <row r="54138" spans="24:27" x14ac:dyDescent="0.25">
      <c r="X54138" s="69"/>
      <c r="Y54138" s="69"/>
      <c r="Z54138" s="69"/>
      <c r="AA54138" s="69"/>
    </row>
    <row r="54139" spans="24:27" x14ac:dyDescent="0.25">
      <c r="X54139" s="69"/>
      <c r="Y54139" s="69"/>
      <c r="Z54139" s="69"/>
      <c r="AA54139" s="69"/>
    </row>
    <row r="54140" spans="24:27" x14ac:dyDescent="0.25">
      <c r="X54140" s="69"/>
      <c r="Y54140" s="69"/>
      <c r="Z54140" s="69"/>
      <c r="AA54140" s="69"/>
    </row>
    <row r="54141" spans="24:27" x14ac:dyDescent="0.25">
      <c r="X54141" s="69"/>
      <c r="Y54141" s="69"/>
      <c r="Z54141" s="69"/>
      <c r="AA54141" s="69"/>
    </row>
    <row r="54142" spans="24:27" x14ac:dyDescent="0.25">
      <c r="X54142" s="69"/>
      <c r="Y54142" s="69"/>
      <c r="Z54142" s="69"/>
      <c r="AA54142" s="69"/>
    </row>
    <row r="54143" spans="24:27" x14ac:dyDescent="0.25">
      <c r="X54143" s="69"/>
      <c r="Y54143" s="69"/>
      <c r="Z54143" s="69"/>
      <c r="AA54143" s="69"/>
    </row>
    <row r="54144" spans="24:27" x14ac:dyDescent="0.25">
      <c r="X54144" s="69"/>
      <c r="Y54144" s="69"/>
      <c r="Z54144" s="69"/>
      <c r="AA54144" s="69"/>
    </row>
    <row r="54145" spans="24:27" x14ac:dyDescent="0.25">
      <c r="X54145" s="69"/>
      <c r="Y54145" s="69"/>
      <c r="Z54145" s="69"/>
      <c r="AA54145" s="69"/>
    </row>
    <row r="54146" spans="24:27" x14ac:dyDescent="0.25">
      <c r="X54146" s="69"/>
      <c r="Y54146" s="69"/>
      <c r="Z54146" s="69"/>
      <c r="AA54146" s="69"/>
    </row>
    <row r="54147" spans="24:27" x14ac:dyDescent="0.25">
      <c r="X54147" s="69"/>
      <c r="Y54147" s="69"/>
      <c r="Z54147" s="69"/>
      <c r="AA54147" s="69"/>
    </row>
    <row r="54148" spans="24:27" x14ac:dyDescent="0.25">
      <c r="X54148" s="69"/>
      <c r="Y54148" s="69"/>
      <c r="Z54148" s="69"/>
      <c r="AA54148" s="69"/>
    </row>
    <row r="54149" spans="24:27" x14ac:dyDescent="0.25">
      <c r="X54149" s="69"/>
      <c r="Y54149" s="69"/>
      <c r="Z54149" s="69"/>
      <c r="AA54149" s="69"/>
    </row>
    <row r="54150" spans="24:27" x14ac:dyDescent="0.25">
      <c r="X54150" s="69"/>
      <c r="Y54150" s="69"/>
      <c r="Z54150" s="69"/>
      <c r="AA54150" s="69"/>
    </row>
    <row r="54151" spans="24:27" x14ac:dyDescent="0.25">
      <c r="X54151" s="69"/>
      <c r="Y54151" s="69"/>
      <c r="Z54151" s="69"/>
      <c r="AA54151" s="69"/>
    </row>
    <row r="54152" spans="24:27" x14ac:dyDescent="0.25">
      <c r="X54152" s="69"/>
      <c r="Y54152" s="69"/>
      <c r="Z54152" s="69"/>
      <c r="AA54152" s="69"/>
    </row>
    <row r="54153" spans="24:27" x14ac:dyDescent="0.25">
      <c r="X54153" s="69"/>
      <c r="Y54153" s="69"/>
      <c r="Z54153" s="69"/>
      <c r="AA54153" s="69"/>
    </row>
    <row r="54154" spans="24:27" x14ac:dyDescent="0.25">
      <c r="X54154" s="69"/>
      <c r="Y54154" s="69"/>
      <c r="Z54154" s="69"/>
      <c r="AA54154" s="69"/>
    </row>
    <row r="54155" spans="24:27" x14ac:dyDescent="0.25">
      <c r="X54155" s="69"/>
      <c r="Y54155" s="69"/>
      <c r="Z54155" s="69"/>
      <c r="AA54155" s="69"/>
    </row>
    <row r="54156" spans="24:27" x14ac:dyDescent="0.25">
      <c r="X54156" s="69"/>
      <c r="Y54156" s="69"/>
      <c r="Z54156" s="69"/>
      <c r="AA54156" s="69"/>
    </row>
    <row r="54157" spans="24:27" x14ac:dyDescent="0.25">
      <c r="X54157" s="69"/>
      <c r="Y54157" s="69"/>
      <c r="Z54157" s="69"/>
      <c r="AA54157" s="69"/>
    </row>
    <row r="54158" spans="24:27" x14ac:dyDescent="0.25">
      <c r="X54158" s="69"/>
      <c r="Y54158" s="69"/>
      <c r="Z54158" s="69"/>
      <c r="AA54158" s="69"/>
    </row>
    <row r="54159" spans="24:27" x14ac:dyDescent="0.25">
      <c r="X54159" s="69"/>
      <c r="Y54159" s="69"/>
      <c r="Z54159" s="69"/>
      <c r="AA54159" s="69"/>
    </row>
    <row r="54160" spans="24:27" x14ac:dyDescent="0.25">
      <c r="X54160" s="69"/>
      <c r="Y54160" s="69"/>
      <c r="Z54160" s="69"/>
      <c r="AA54160" s="69"/>
    </row>
    <row r="54161" spans="24:27" x14ac:dyDescent="0.25">
      <c r="X54161" s="69"/>
      <c r="Y54161" s="69"/>
      <c r="Z54161" s="69"/>
      <c r="AA54161" s="69"/>
    </row>
    <row r="54162" spans="24:27" x14ac:dyDescent="0.25">
      <c r="X54162" s="69"/>
      <c r="Y54162" s="69"/>
      <c r="Z54162" s="69"/>
      <c r="AA54162" s="69"/>
    </row>
    <row r="54163" spans="24:27" x14ac:dyDescent="0.25">
      <c r="X54163" s="69"/>
      <c r="Y54163" s="69"/>
      <c r="Z54163" s="69"/>
      <c r="AA54163" s="69"/>
    </row>
    <row r="54164" spans="24:27" x14ac:dyDescent="0.25">
      <c r="X54164" s="69"/>
      <c r="Y54164" s="69"/>
      <c r="Z54164" s="69"/>
      <c r="AA54164" s="69"/>
    </row>
    <row r="54165" spans="24:27" x14ac:dyDescent="0.25">
      <c r="X54165" s="69"/>
      <c r="Y54165" s="69"/>
      <c r="Z54165" s="69"/>
      <c r="AA54165" s="69"/>
    </row>
    <row r="54166" spans="24:27" x14ac:dyDescent="0.25">
      <c r="X54166" s="69"/>
      <c r="Y54166" s="69"/>
      <c r="Z54166" s="69"/>
      <c r="AA54166" s="69"/>
    </row>
    <row r="54167" spans="24:27" x14ac:dyDescent="0.25">
      <c r="X54167" s="69"/>
      <c r="Y54167" s="69"/>
      <c r="Z54167" s="69"/>
      <c r="AA54167" s="69"/>
    </row>
    <row r="54168" spans="24:27" x14ac:dyDescent="0.25">
      <c r="X54168" s="69"/>
      <c r="Y54168" s="69"/>
      <c r="Z54168" s="69"/>
      <c r="AA54168" s="69"/>
    </row>
    <row r="54169" spans="24:27" x14ac:dyDescent="0.25">
      <c r="X54169" s="69"/>
      <c r="Y54169" s="69"/>
      <c r="Z54169" s="69"/>
      <c r="AA54169" s="69"/>
    </row>
    <row r="54170" spans="24:27" x14ac:dyDescent="0.25">
      <c r="X54170" s="69"/>
      <c r="Y54170" s="69"/>
      <c r="Z54170" s="69"/>
      <c r="AA54170" s="69"/>
    </row>
    <row r="54171" spans="24:27" x14ac:dyDescent="0.25">
      <c r="X54171" s="69"/>
      <c r="Y54171" s="69"/>
      <c r="Z54171" s="69"/>
      <c r="AA54171" s="69"/>
    </row>
    <row r="54172" spans="24:27" x14ac:dyDescent="0.25">
      <c r="X54172" s="69"/>
      <c r="Y54172" s="69"/>
      <c r="Z54172" s="69"/>
      <c r="AA54172" s="69"/>
    </row>
    <row r="54173" spans="24:27" x14ac:dyDescent="0.25">
      <c r="X54173" s="69"/>
      <c r="Y54173" s="69"/>
      <c r="Z54173" s="69"/>
      <c r="AA54173" s="69"/>
    </row>
    <row r="54174" spans="24:27" x14ac:dyDescent="0.25">
      <c r="X54174" s="69"/>
      <c r="Y54174" s="69"/>
      <c r="Z54174" s="69"/>
      <c r="AA54174" s="69"/>
    </row>
    <row r="54175" spans="24:27" x14ac:dyDescent="0.25">
      <c r="X54175" s="69"/>
      <c r="Y54175" s="69"/>
      <c r="Z54175" s="69"/>
      <c r="AA54175" s="69"/>
    </row>
    <row r="54176" spans="24:27" x14ac:dyDescent="0.25">
      <c r="X54176" s="69"/>
      <c r="Y54176" s="69"/>
      <c r="Z54176" s="69"/>
      <c r="AA54176" s="69"/>
    </row>
    <row r="54177" spans="24:27" x14ac:dyDescent="0.25">
      <c r="X54177" s="69"/>
      <c r="Y54177" s="69"/>
      <c r="Z54177" s="69"/>
      <c r="AA54177" s="69"/>
    </row>
    <row r="54178" spans="24:27" x14ac:dyDescent="0.25">
      <c r="X54178" s="69"/>
      <c r="Y54178" s="69"/>
      <c r="Z54178" s="69"/>
      <c r="AA54178" s="69"/>
    </row>
    <row r="54179" spans="24:27" x14ac:dyDescent="0.25">
      <c r="X54179" s="69"/>
      <c r="Y54179" s="69"/>
      <c r="Z54179" s="69"/>
      <c r="AA54179" s="69"/>
    </row>
    <row r="54180" spans="24:27" x14ac:dyDescent="0.25">
      <c r="X54180" s="69"/>
      <c r="Y54180" s="69"/>
      <c r="Z54180" s="69"/>
      <c r="AA54180" s="69"/>
    </row>
    <row r="54181" spans="24:27" x14ac:dyDescent="0.25">
      <c r="X54181" s="69"/>
      <c r="Y54181" s="69"/>
      <c r="Z54181" s="69"/>
      <c r="AA54181" s="69"/>
    </row>
    <row r="54182" spans="24:27" x14ac:dyDescent="0.25">
      <c r="X54182" s="69"/>
      <c r="Y54182" s="69"/>
      <c r="Z54182" s="69"/>
      <c r="AA54182" s="69"/>
    </row>
    <row r="54183" spans="24:27" x14ac:dyDescent="0.25">
      <c r="X54183" s="69"/>
      <c r="Y54183" s="69"/>
      <c r="Z54183" s="69"/>
      <c r="AA54183" s="69"/>
    </row>
    <row r="54184" spans="24:27" x14ac:dyDescent="0.25">
      <c r="X54184" s="69"/>
      <c r="Y54184" s="69"/>
      <c r="Z54184" s="69"/>
      <c r="AA54184" s="69"/>
    </row>
    <row r="54185" spans="24:27" x14ac:dyDescent="0.25">
      <c r="X54185" s="69"/>
      <c r="Y54185" s="69"/>
      <c r="Z54185" s="69"/>
      <c r="AA54185" s="69"/>
    </row>
    <row r="54186" spans="24:27" x14ac:dyDescent="0.25">
      <c r="X54186" s="69"/>
      <c r="Y54186" s="69"/>
      <c r="Z54186" s="69"/>
      <c r="AA54186" s="69"/>
    </row>
    <row r="54187" spans="24:27" x14ac:dyDescent="0.25">
      <c r="X54187" s="69"/>
      <c r="Y54187" s="69"/>
      <c r="Z54187" s="69"/>
      <c r="AA54187" s="69"/>
    </row>
    <row r="54188" spans="24:27" x14ac:dyDescent="0.25">
      <c r="X54188" s="69"/>
      <c r="Y54188" s="69"/>
      <c r="Z54188" s="69"/>
      <c r="AA54188" s="69"/>
    </row>
    <row r="54189" spans="24:27" x14ac:dyDescent="0.25">
      <c r="X54189" s="69"/>
      <c r="Y54189" s="69"/>
      <c r="Z54189" s="69"/>
      <c r="AA54189" s="69"/>
    </row>
    <row r="54190" spans="24:27" x14ac:dyDescent="0.25">
      <c r="X54190" s="69"/>
      <c r="Y54190" s="69"/>
      <c r="Z54190" s="69"/>
      <c r="AA54190" s="69"/>
    </row>
    <row r="54191" spans="24:27" x14ac:dyDescent="0.25">
      <c r="X54191" s="69"/>
      <c r="Y54191" s="69"/>
      <c r="Z54191" s="69"/>
      <c r="AA54191" s="69"/>
    </row>
    <row r="54192" spans="24:27" x14ac:dyDescent="0.25">
      <c r="X54192" s="69"/>
      <c r="Y54192" s="69"/>
      <c r="Z54192" s="69"/>
      <c r="AA54192" s="69"/>
    </row>
    <row r="54193" spans="24:27" x14ac:dyDescent="0.25">
      <c r="X54193" s="69"/>
      <c r="Y54193" s="69"/>
      <c r="Z54193" s="69"/>
      <c r="AA54193" s="69"/>
    </row>
    <row r="54194" spans="24:27" x14ac:dyDescent="0.25">
      <c r="X54194" s="69"/>
      <c r="Y54194" s="69"/>
      <c r="Z54194" s="69"/>
      <c r="AA54194" s="69"/>
    </row>
    <row r="54195" spans="24:27" x14ac:dyDescent="0.25">
      <c r="X54195" s="69"/>
      <c r="Y54195" s="69"/>
      <c r="Z54195" s="69"/>
      <c r="AA54195" s="69"/>
    </row>
    <row r="54196" spans="24:27" x14ac:dyDescent="0.25">
      <c r="X54196" s="69"/>
      <c r="Y54196" s="69"/>
      <c r="Z54196" s="69"/>
      <c r="AA54196" s="69"/>
    </row>
    <row r="54197" spans="24:27" x14ac:dyDescent="0.25">
      <c r="X54197" s="69"/>
      <c r="Y54197" s="69"/>
      <c r="Z54197" s="69"/>
      <c r="AA54197" s="69"/>
    </row>
    <row r="54198" spans="24:27" x14ac:dyDescent="0.25">
      <c r="X54198" s="69"/>
      <c r="Y54198" s="69"/>
      <c r="Z54198" s="69"/>
      <c r="AA54198" s="69"/>
    </row>
    <row r="54199" spans="24:27" x14ac:dyDescent="0.25">
      <c r="X54199" s="69"/>
      <c r="Y54199" s="69"/>
      <c r="Z54199" s="69"/>
      <c r="AA54199" s="69"/>
    </row>
    <row r="54200" spans="24:27" x14ac:dyDescent="0.25">
      <c r="X54200" s="69"/>
      <c r="Y54200" s="69"/>
      <c r="Z54200" s="69"/>
      <c r="AA54200" s="69"/>
    </row>
    <row r="54201" spans="24:27" x14ac:dyDescent="0.25">
      <c r="X54201" s="69"/>
      <c r="Y54201" s="69"/>
      <c r="Z54201" s="69"/>
      <c r="AA54201" s="69"/>
    </row>
    <row r="54202" spans="24:27" x14ac:dyDescent="0.25">
      <c r="X54202" s="69"/>
      <c r="Y54202" s="69"/>
      <c r="Z54202" s="69"/>
      <c r="AA54202" s="69"/>
    </row>
    <row r="54203" spans="24:27" x14ac:dyDescent="0.25">
      <c r="X54203" s="69"/>
      <c r="Y54203" s="69"/>
      <c r="Z54203" s="69"/>
      <c r="AA54203" s="69"/>
    </row>
    <row r="54204" spans="24:27" x14ac:dyDescent="0.25">
      <c r="X54204" s="69"/>
      <c r="Y54204" s="69"/>
      <c r="Z54204" s="69"/>
      <c r="AA54204" s="69"/>
    </row>
    <row r="54205" spans="24:27" x14ac:dyDescent="0.25">
      <c r="X54205" s="69"/>
      <c r="Y54205" s="69"/>
      <c r="Z54205" s="69"/>
      <c r="AA54205" s="69"/>
    </row>
    <row r="54206" spans="24:27" x14ac:dyDescent="0.25">
      <c r="X54206" s="69"/>
      <c r="Y54206" s="69"/>
      <c r="Z54206" s="69"/>
      <c r="AA54206" s="69"/>
    </row>
    <row r="54207" spans="24:27" x14ac:dyDescent="0.25">
      <c r="X54207" s="69"/>
      <c r="Y54207" s="69"/>
      <c r="Z54207" s="69"/>
      <c r="AA54207" s="69"/>
    </row>
    <row r="54208" spans="24:27" x14ac:dyDescent="0.25">
      <c r="X54208" s="69"/>
      <c r="Y54208" s="69"/>
      <c r="Z54208" s="69"/>
      <c r="AA54208" s="69"/>
    </row>
    <row r="54209" spans="24:27" x14ac:dyDescent="0.25">
      <c r="X54209" s="69"/>
      <c r="Y54209" s="69"/>
      <c r="Z54209" s="69"/>
      <c r="AA54209" s="69"/>
    </row>
    <row r="54210" spans="24:27" x14ac:dyDescent="0.25">
      <c r="X54210" s="69"/>
      <c r="Y54210" s="69"/>
      <c r="Z54210" s="69"/>
      <c r="AA54210" s="69"/>
    </row>
    <row r="54211" spans="24:27" x14ac:dyDescent="0.25">
      <c r="X54211" s="69"/>
      <c r="Y54211" s="69"/>
      <c r="Z54211" s="69"/>
      <c r="AA54211" s="69"/>
    </row>
    <row r="54212" spans="24:27" x14ac:dyDescent="0.25">
      <c r="X54212" s="69"/>
      <c r="Y54212" s="69"/>
      <c r="Z54212" s="69"/>
      <c r="AA54212" s="69"/>
    </row>
    <row r="54213" spans="24:27" x14ac:dyDescent="0.25">
      <c r="X54213" s="69"/>
      <c r="Y54213" s="69"/>
      <c r="Z54213" s="69"/>
      <c r="AA54213" s="69"/>
    </row>
    <row r="54214" spans="24:27" x14ac:dyDescent="0.25">
      <c r="X54214" s="69"/>
      <c r="Y54214" s="69"/>
      <c r="Z54214" s="69"/>
      <c r="AA54214" s="69"/>
    </row>
    <row r="54215" spans="24:27" x14ac:dyDescent="0.25">
      <c r="X54215" s="69"/>
      <c r="Y54215" s="69"/>
      <c r="Z54215" s="69"/>
      <c r="AA54215" s="69"/>
    </row>
    <row r="54216" spans="24:27" x14ac:dyDescent="0.25">
      <c r="X54216" s="69"/>
      <c r="Y54216" s="69"/>
      <c r="Z54216" s="69"/>
      <c r="AA54216" s="69"/>
    </row>
    <row r="54217" spans="24:27" x14ac:dyDescent="0.25">
      <c r="X54217" s="69"/>
      <c r="Y54217" s="69"/>
      <c r="Z54217" s="69"/>
      <c r="AA54217" s="69"/>
    </row>
    <row r="54218" spans="24:27" x14ac:dyDescent="0.25">
      <c r="X54218" s="69"/>
      <c r="Y54218" s="69"/>
      <c r="Z54218" s="69"/>
      <c r="AA54218" s="69"/>
    </row>
    <row r="54219" spans="24:27" x14ac:dyDescent="0.25">
      <c r="X54219" s="69"/>
      <c r="Y54219" s="69"/>
      <c r="Z54219" s="69"/>
      <c r="AA54219" s="69"/>
    </row>
    <row r="54220" spans="24:27" x14ac:dyDescent="0.25">
      <c r="X54220" s="69"/>
      <c r="Y54220" s="69"/>
      <c r="Z54220" s="69"/>
      <c r="AA54220" s="69"/>
    </row>
    <row r="54221" spans="24:27" x14ac:dyDescent="0.25">
      <c r="X54221" s="69"/>
      <c r="Y54221" s="69"/>
      <c r="Z54221" s="69"/>
      <c r="AA54221" s="69"/>
    </row>
    <row r="54222" spans="24:27" x14ac:dyDescent="0.25">
      <c r="X54222" s="69"/>
      <c r="Y54222" s="69"/>
      <c r="Z54222" s="69"/>
      <c r="AA54222" s="69"/>
    </row>
    <row r="54223" spans="24:27" x14ac:dyDescent="0.25">
      <c r="X54223" s="69"/>
      <c r="Y54223" s="69"/>
      <c r="Z54223" s="69"/>
      <c r="AA54223" s="69"/>
    </row>
    <row r="54224" spans="24:27" x14ac:dyDescent="0.25">
      <c r="X54224" s="69"/>
      <c r="Y54224" s="69"/>
      <c r="Z54224" s="69"/>
      <c r="AA54224" s="69"/>
    </row>
    <row r="54225" spans="24:27" x14ac:dyDescent="0.25">
      <c r="X54225" s="69"/>
      <c r="Y54225" s="69"/>
      <c r="Z54225" s="69"/>
      <c r="AA54225" s="69"/>
    </row>
    <row r="54226" spans="24:27" x14ac:dyDescent="0.25">
      <c r="X54226" s="69"/>
      <c r="Y54226" s="69"/>
      <c r="Z54226" s="69"/>
      <c r="AA54226" s="69"/>
    </row>
    <row r="54227" spans="24:27" x14ac:dyDescent="0.25">
      <c r="X54227" s="69"/>
      <c r="Y54227" s="69"/>
      <c r="Z54227" s="69"/>
      <c r="AA54227" s="69"/>
    </row>
    <row r="54228" spans="24:27" x14ac:dyDescent="0.25">
      <c r="X54228" s="69"/>
      <c r="Y54228" s="69"/>
      <c r="Z54228" s="69"/>
      <c r="AA54228" s="69"/>
    </row>
    <row r="54229" spans="24:27" x14ac:dyDescent="0.25">
      <c r="X54229" s="69"/>
      <c r="Y54229" s="69"/>
      <c r="Z54229" s="69"/>
      <c r="AA54229" s="69"/>
    </row>
    <row r="54230" spans="24:27" x14ac:dyDescent="0.25">
      <c r="X54230" s="69"/>
      <c r="Y54230" s="69"/>
      <c r="Z54230" s="69"/>
      <c r="AA54230" s="69"/>
    </row>
    <row r="54231" spans="24:27" x14ac:dyDescent="0.25">
      <c r="X54231" s="69"/>
      <c r="Y54231" s="69"/>
      <c r="Z54231" s="69"/>
      <c r="AA54231" s="69"/>
    </row>
    <row r="54232" spans="24:27" x14ac:dyDescent="0.25">
      <c r="X54232" s="69"/>
      <c r="Y54232" s="69"/>
      <c r="Z54232" s="69"/>
      <c r="AA54232" s="69"/>
    </row>
    <row r="54233" spans="24:27" x14ac:dyDescent="0.25">
      <c r="X54233" s="69"/>
      <c r="Y54233" s="69"/>
      <c r="Z54233" s="69"/>
      <c r="AA54233" s="69"/>
    </row>
    <row r="54234" spans="24:27" x14ac:dyDescent="0.25">
      <c r="X54234" s="69"/>
      <c r="Y54234" s="69"/>
      <c r="Z54234" s="69"/>
      <c r="AA54234" s="69"/>
    </row>
    <row r="54235" spans="24:27" x14ac:dyDescent="0.25">
      <c r="X54235" s="69"/>
      <c r="Y54235" s="69"/>
      <c r="Z54235" s="69"/>
      <c r="AA54235" s="69"/>
    </row>
    <row r="54236" spans="24:27" x14ac:dyDescent="0.25">
      <c r="X54236" s="69"/>
      <c r="Y54236" s="69"/>
      <c r="Z54236" s="69"/>
      <c r="AA54236" s="69"/>
    </row>
    <row r="54237" spans="24:27" x14ac:dyDescent="0.25">
      <c r="X54237" s="69"/>
      <c r="Y54237" s="69"/>
      <c r="Z54237" s="69"/>
      <c r="AA54237" s="69"/>
    </row>
    <row r="54238" spans="24:27" x14ac:dyDescent="0.25">
      <c r="X54238" s="69"/>
      <c r="Y54238" s="69"/>
      <c r="Z54238" s="69"/>
      <c r="AA54238" s="69"/>
    </row>
    <row r="54239" spans="24:27" x14ac:dyDescent="0.25">
      <c r="X54239" s="69"/>
      <c r="Y54239" s="69"/>
      <c r="Z54239" s="69"/>
      <c r="AA54239" s="69"/>
    </row>
    <row r="54240" spans="24:27" x14ac:dyDescent="0.25">
      <c r="X54240" s="69"/>
      <c r="Y54240" s="69"/>
      <c r="Z54240" s="69"/>
      <c r="AA54240" s="69"/>
    </row>
    <row r="54241" spans="24:27" x14ac:dyDescent="0.25">
      <c r="X54241" s="69"/>
      <c r="Y54241" s="69"/>
      <c r="Z54241" s="69"/>
      <c r="AA54241" s="69"/>
    </row>
    <row r="54242" spans="24:27" x14ac:dyDescent="0.25">
      <c r="X54242" s="69"/>
      <c r="Y54242" s="69"/>
      <c r="Z54242" s="69"/>
      <c r="AA54242" s="69"/>
    </row>
    <row r="54243" spans="24:27" x14ac:dyDescent="0.25">
      <c r="X54243" s="69"/>
      <c r="Y54243" s="69"/>
      <c r="Z54243" s="69"/>
      <c r="AA54243" s="69"/>
    </row>
    <row r="54244" spans="24:27" x14ac:dyDescent="0.25">
      <c r="X54244" s="69"/>
      <c r="Y54244" s="69"/>
      <c r="Z54244" s="69"/>
      <c r="AA54244" s="69"/>
    </row>
    <row r="54245" spans="24:27" x14ac:dyDescent="0.25">
      <c r="X54245" s="69"/>
      <c r="Y54245" s="69"/>
      <c r="Z54245" s="69"/>
      <c r="AA54245" s="69"/>
    </row>
    <row r="54246" spans="24:27" x14ac:dyDescent="0.25">
      <c r="X54246" s="69"/>
      <c r="Y54246" s="69"/>
      <c r="Z54246" s="69"/>
      <c r="AA54246" s="69"/>
    </row>
    <row r="54247" spans="24:27" x14ac:dyDescent="0.25">
      <c r="X54247" s="69"/>
      <c r="Y54247" s="69"/>
      <c r="Z54247" s="69"/>
      <c r="AA54247" s="69"/>
    </row>
    <row r="54248" spans="24:27" x14ac:dyDescent="0.25">
      <c r="X54248" s="69"/>
      <c r="Y54248" s="69"/>
      <c r="Z54248" s="69"/>
      <c r="AA54248" s="69"/>
    </row>
    <row r="54249" spans="24:27" x14ac:dyDescent="0.25">
      <c r="X54249" s="69"/>
      <c r="Y54249" s="69"/>
      <c r="Z54249" s="69"/>
      <c r="AA54249" s="69"/>
    </row>
    <row r="54250" spans="24:27" x14ac:dyDescent="0.25">
      <c r="X54250" s="69"/>
      <c r="Y54250" s="69"/>
      <c r="Z54250" s="69"/>
      <c r="AA54250" s="69"/>
    </row>
    <row r="54251" spans="24:27" x14ac:dyDescent="0.25">
      <c r="X54251" s="69"/>
      <c r="Y54251" s="69"/>
      <c r="Z54251" s="69"/>
      <c r="AA54251" s="69"/>
    </row>
    <row r="54252" spans="24:27" x14ac:dyDescent="0.25">
      <c r="X54252" s="69"/>
      <c r="Y54252" s="69"/>
      <c r="Z54252" s="69"/>
      <c r="AA54252" s="69"/>
    </row>
    <row r="54253" spans="24:27" x14ac:dyDescent="0.25">
      <c r="X54253" s="69"/>
      <c r="Y54253" s="69"/>
      <c r="Z54253" s="69"/>
      <c r="AA54253" s="69"/>
    </row>
    <row r="54254" spans="24:27" x14ac:dyDescent="0.25">
      <c r="X54254" s="69"/>
      <c r="Y54254" s="69"/>
      <c r="Z54254" s="69"/>
      <c r="AA54254" s="69"/>
    </row>
    <row r="54255" spans="24:27" x14ac:dyDescent="0.25">
      <c r="X54255" s="69"/>
      <c r="Y54255" s="69"/>
      <c r="Z54255" s="69"/>
      <c r="AA54255" s="69"/>
    </row>
    <row r="54256" spans="24:27" x14ac:dyDescent="0.25">
      <c r="X54256" s="69"/>
      <c r="Y54256" s="69"/>
      <c r="Z54256" s="69"/>
      <c r="AA54256" s="69"/>
    </row>
    <row r="54257" spans="24:27" x14ac:dyDescent="0.25">
      <c r="X54257" s="69"/>
      <c r="Y54257" s="69"/>
      <c r="Z54257" s="69"/>
      <c r="AA54257" s="69"/>
    </row>
    <row r="54258" spans="24:27" x14ac:dyDescent="0.25">
      <c r="X54258" s="69"/>
      <c r="Y54258" s="69"/>
      <c r="Z54258" s="69"/>
      <c r="AA54258" s="69"/>
    </row>
    <row r="54259" spans="24:27" x14ac:dyDescent="0.25">
      <c r="X54259" s="69"/>
      <c r="Y54259" s="69"/>
      <c r="Z54259" s="69"/>
      <c r="AA54259" s="69"/>
    </row>
    <row r="54260" spans="24:27" x14ac:dyDescent="0.25">
      <c r="X54260" s="69"/>
      <c r="Y54260" s="69"/>
      <c r="Z54260" s="69"/>
      <c r="AA54260" s="69"/>
    </row>
    <row r="54261" spans="24:27" x14ac:dyDescent="0.25">
      <c r="X54261" s="69"/>
      <c r="Y54261" s="69"/>
      <c r="Z54261" s="69"/>
      <c r="AA54261" s="69"/>
    </row>
    <row r="54262" spans="24:27" x14ac:dyDescent="0.25">
      <c r="X54262" s="69"/>
      <c r="Y54262" s="69"/>
      <c r="Z54262" s="69"/>
      <c r="AA54262" s="69"/>
    </row>
    <row r="54263" spans="24:27" x14ac:dyDescent="0.25">
      <c r="X54263" s="69"/>
      <c r="Y54263" s="69"/>
      <c r="Z54263" s="69"/>
      <c r="AA54263" s="69"/>
    </row>
    <row r="54264" spans="24:27" x14ac:dyDescent="0.25">
      <c r="X54264" s="69"/>
      <c r="Y54264" s="69"/>
      <c r="Z54264" s="69"/>
      <c r="AA54264" s="69"/>
    </row>
    <row r="54265" spans="24:27" x14ac:dyDescent="0.25">
      <c r="X54265" s="69"/>
      <c r="Y54265" s="69"/>
      <c r="Z54265" s="69"/>
      <c r="AA54265" s="69"/>
    </row>
    <row r="54266" spans="24:27" x14ac:dyDescent="0.25">
      <c r="X54266" s="69"/>
      <c r="Y54266" s="69"/>
      <c r="Z54266" s="69"/>
      <c r="AA54266" s="69"/>
    </row>
    <row r="54267" spans="24:27" x14ac:dyDescent="0.25">
      <c r="X54267" s="69"/>
      <c r="Y54267" s="69"/>
      <c r="Z54267" s="69"/>
      <c r="AA54267" s="69"/>
    </row>
    <row r="54268" spans="24:27" x14ac:dyDescent="0.25">
      <c r="X54268" s="69"/>
      <c r="Y54268" s="69"/>
      <c r="Z54268" s="69"/>
      <c r="AA54268" s="69"/>
    </row>
    <row r="54269" spans="24:27" x14ac:dyDescent="0.25">
      <c r="X54269" s="69"/>
      <c r="Y54269" s="69"/>
      <c r="Z54269" s="69"/>
      <c r="AA54269" s="69"/>
    </row>
    <row r="54270" spans="24:27" x14ac:dyDescent="0.25">
      <c r="X54270" s="69"/>
      <c r="Y54270" s="69"/>
      <c r="Z54270" s="69"/>
      <c r="AA54270" s="69"/>
    </row>
    <row r="54271" spans="24:27" x14ac:dyDescent="0.25">
      <c r="X54271" s="69"/>
      <c r="Y54271" s="69"/>
      <c r="Z54271" s="69"/>
      <c r="AA54271" s="69"/>
    </row>
    <row r="54272" spans="24:27" x14ac:dyDescent="0.25">
      <c r="X54272" s="69"/>
      <c r="Y54272" s="69"/>
      <c r="Z54272" s="69"/>
      <c r="AA54272" s="69"/>
    </row>
    <row r="54273" spans="24:27" x14ac:dyDescent="0.25">
      <c r="X54273" s="69"/>
      <c r="Y54273" s="69"/>
      <c r="Z54273" s="69"/>
      <c r="AA54273" s="69"/>
    </row>
    <row r="54274" spans="24:27" x14ac:dyDescent="0.25">
      <c r="X54274" s="69"/>
      <c r="Y54274" s="69"/>
      <c r="Z54274" s="69"/>
      <c r="AA54274" s="69"/>
    </row>
    <row r="54275" spans="24:27" x14ac:dyDescent="0.25">
      <c r="X54275" s="69"/>
      <c r="Y54275" s="69"/>
      <c r="Z54275" s="69"/>
      <c r="AA54275" s="69"/>
    </row>
    <row r="54276" spans="24:27" x14ac:dyDescent="0.25">
      <c r="X54276" s="69"/>
      <c r="Y54276" s="69"/>
      <c r="Z54276" s="69"/>
      <c r="AA54276" s="69"/>
    </row>
    <row r="54277" spans="24:27" x14ac:dyDescent="0.25">
      <c r="X54277" s="69"/>
      <c r="Y54277" s="69"/>
      <c r="Z54277" s="69"/>
      <c r="AA54277" s="69"/>
    </row>
    <row r="54278" spans="24:27" x14ac:dyDescent="0.25">
      <c r="X54278" s="69"/>
      <c r="Y54278" s="69"/>
      <c r="Z54278" s="69"/>
      <c r="AA54278" s="69"/>
    </row>
    <row r="54279" spans="24:27" x14ac:dyDescent="0.25">
      <c r="X54279" s="69"/>
      <c r="Y54279" s="69"/>
      <c r="Z54279" s="69"/>
      <c r="AA54279" s="69"/>
    </row>
    <row r="54280" spans="24:27" x14ac:dyDescent="0.25">
      <c r="X54280" s="69"/>
      <c r="Y54280" s="69"/>
      <c r="Z54280" s="69"/>
      <c r="AA54280" s="69"/>
    </row>
    <row r="54281" spans="24:27" x14ac:dyDescent="0.25">
      <c r="X54281" s="69"/>
      <c r="Y54281" s="69"/>
      <c r="Z54281" s="69"/>
      <c r="AA54281" s="69"/>
    </row>
    <row r="54282" spans="24:27" x14ac:dyDescent="0.25">
      <c r="X54282" s="69"/>
      <c r="Y54282" s="69"/>
      <c r="Z54282" s="69"/>
      <c r="AA54282" s="69"/>
    </row>
    <row r="54283" spans="24:27" x14ac:dyDescent="0.25">
      <c r="X54283" s="69"/>
      <c r="Y54283" s="69"/>
      <c r="Z54283" s="69"/>
      <c r="AA54283" s="69"/>
    </row>
    <row r="54284" spans="24:27" x14ac:dyDescent="0.25">
      <c r="X54284" s="69"/>
      <c r="Y54284" s="69"/>
      <c r="Z54284" s="69"/>
      <c r="AA54284" s="69"/>
    </row>
    <row r="54285" spans="24:27" x14ac:dyDescent="0.25">
      <c r="X54285" s="69"/>
      <c r="Y54285" s="69"/>
      <c r="Z54285" s="69"/>
      <c r="AA54285" s="69"/>
    </row>
    <row r="54286" spans="24:27" x14ac:dyDescent="0.25">
      <c r="X54286" s="69"/>
      <c r="Y54286" s="69"/>
      <c r="Z54286" s="69"/>
      <c r="AA54286" s="69"/>
    </row>
    <row r="54287" spans="24:27" x14ac:dyDescent="0.25">
      <c r="X54287" s="69"/>
      <c r="Y54287" s="69"/>
      <c r="Z54287" s="69"/>
      <c r="AA54287" s="69"/>
    </row>
    <row r="54288" spans="24:27" x14ac:dyDescent="0.25">
      <c r="X54288" s="69"/>
      <c r="Y54288" s="69"/>
      <c r="Z54288" s="69"/>
      <c r="AA54288" s="69"/>
    </row>
    <row r="54289" spans="24:27" x14ac:dyDescent="0.25">
      <c r="X54289" s="69"/>
      <c r="Y54289" s="69"/>
      <c r="Z54289" s="69"/>
      <c r="AA54289" s="69"/>
    </row>
    <row r="54290" spans="24:27" x14ac:dyDescent="0.25">
      <c r="X54290" s="69"/>
      <c r="Y54290" s="69"/>
      <c r="Z54290" s="69"/>
      <c r="AA54290" s="69"/>
    </row>
    <row r="54291" spans="24:27" x14ac:dyDescent="0.25">
      <c r="X54291" s="69"/>
      <c r="Y54291" s="69"/>
      <c r="Z54291" s="69"/>
      <c r="AA54291" s="69"/>
    </row>
    <row r="54292" spans="24:27" x14ac:dyDescent="0.25">
      <c r="X54292" s="69"/>
      <c r="Y54292" s="69"/>
      <c r="Z54292" s="69"/>
      <c r="AA54292" s="69"/>
    </row>
    <row r="54293" spans="24:27" x14ac:dyDescent="0.25">
      <c r="X54293" s="69"/>
      <c r="Y54293" s="69"/>
      <c r="Z54293" s="69"/>
      <c r="AA54293" s="69"/>
    </row>
    <row r="54294" spans="24:27" x14ac:dyDescent="0.25">
      <c r="X54294" s="69"/>
      <c r="Y54294" s="69"/>
      <c r="Z54294" s="69"/>
      <c r="AA54294" s="69"/>
    </row>
    <row r="54295" spans="24:27" x14ac:dyDescent="0.25">
      <c r="X54295" s="69"/>
      <c r="Y54295" s="69"/>
      <c r="Z54295" s="69"/>
      <c r="AA54295" s="69"/>
    </row>
    <row r="54296" spans="24:27" x14ac:dyDescent="0.25">
      <c r="X54296" s="69"/>
      <c r="Y54296" s="69"/>
      <c r="Z54296" s="69"/>
      <c r="AA54296" s="69"/>
    </row>
    <row r="54297" spans="24:27" x14ac:dyDescent="0.25">
      <c r="X54297" s="69"/>
      <c r="Y54297" s="69"/>
      <c r="Z54297" s="69"/>
      <c r="AA54297" s="69"/>
    </row>
    <row r="54298" spans="24:27" x14ac:dyDescent="0.25">
      <c r="X54298" s="69"/>
      <c r="Y54298" s="69"/>
      <c r="Z54298" s="69"/>
      <c r="AA54298" s="69"/>
    </row>
    <row r="54299" spans="24:27" x14ac:dyDescent="0.25">
      <c r="X54299" s="69"/>
      <c r="Y54299" s="69"/>
      <c r="Z54299" s="69"/>
      <c r="AA54299" s="69"/>
    </row>
    <row r="54300" spans="24:27" x14ac:dyDescent="0.25">
      <c r="X54300" s="69"/>
      <c r="Y54300" s="69"/>
      <c r="Z54300" s="69"/>
      <c r="AA54300" s="69"/>
    </row>
    <row r="54301" spans="24:27" x14ac:dyDescent="0.25">
      <c r="X54301" s="69"/>
      <c r="Y54301" s="69"/>
      <c r="Z54301" s="69"/>
      <c r="AA54301" s="69"/>
    </row>
    <row r="54302" spans="24:27" x14ac:dyDescent="0.25">
      <c r="X54302" s="69"/>
      <c r="Y54302" s="69"/>
      <c r="Z54302" s="69"/>
      <c r="AA54302" s="69"/>
    </row>
    <row r="54303" spans="24:27" x14ac:dyDescent="0.25">
      <c r="X54303" s="69"/>
      <c r="Y54303" s="69"/>
      <c r="Z54303" s="69"/>
      <c r="AA54303" s="69"/>
    </row>
    <row r="54304" spans="24:27" x14ac:dyDescent="0.25">
      <c r="X54304" s="69"/>
      <c r="Y54304" s="69"/>
      <c r="Z54304" s="69"/>
      <c r="AA54304" s="69"/>
    </row>
    <row r="54305" spans="24:27" x14ac:dyDescent="0.25">
      <c r="X54305" s="69"/>
      <c r="Y54305" s="69"/>
      <c r="Z54305" s="69"/>
      <c r="AA54305" s="69"/>
    </row>
    <row r="54306" spans="24:27" x14ac:dyDescent="0.25">
      <c r="X54306" s="69"/>
      <c r="Y54306" s="69"/>
      <c r="Z54306" s="69"/>
      <c r="AA54306" s="69"/>
    </row>
    <row r="54307" spans="24:27" x14ac:dyDescent="0.25">
      <c r="X54307" s="69"/>
      <c r="Y54307" s="69"/>
      <c r="Z54307" s="69"/>
      <c r="AA54307" s="69"/>
    </row>
    <row r="54308" spans="24:27" x14ac:dyDescent="0.25">
      <c r="X54308" s="69"/>
      <c r="Y54308" s="69"/>
      <c r="Z54308" s="69"/>
      <c r="AA54308" s="69"/>
    </row>
    <row r="54309" spans="24:27" x14ac:dyDescent="0.25">
      <c r="X54309" s="69"/>
      <c r="Y54309" s="69"/>
      <c r="Z54309" s="69"/>
      <c r="AA54309" s="69"/>
    </row>
    <row r="54310" spans="24:27" x14ac:dyDescent="0.25">
      <c r="X54310" s="69"/>
      <c r="Y54310" s="69"/>
      <c r="Z54310" s="69"/>
      <c r="AA54310" s="69"/>
    </row>
    <row r="54311" spans="24:27" x14ac:dyDescent="0.25">
      <c r="X54311" s="69"/>
      <c r="Y54311" s="69"/>
      <c r="Z54311" s="69"/>
      <c r="AA54311" s="69"/>
    </row>
    <row r="54312" spans="24:27" x14ac:dyDescent="0.25">
      <c r="X54312" s="69"/>
      <c r="Y54312" s="69"/>
      <c r="Z54312" s="69"/>
      <c r="AA54312" s="69"/>
    </row>
    <row r="54313" spans="24:27" x14ac:dyDescent="0.25">
      <c r="X54313" s="69"/>
      <c r="Y54313" s="69"/>
      <c r="Z54313" s="69"/>
      <c r="AA54313" s="69"/>
    </row>
    <row r="54314" spans="24:27" x14ac:dyDescent="0.25">
      <c r="X54314" s="69"/>
      <c r="Y54314" s="69"/>
      <c r="Z54314" s="69"/>
      <c r="AA54314" s="69"/>
    </row>
    <row r="54315" spans="24:27" x14ac:dyDescent="0.25">
      <c r="X54315" s="69"/>
      <c r="Y54315" s="69"/>
      <c r="Z54315" s="69"/>
      <c r="AA54315" s="69"/>
    </row>
    <row r="54316" spans="24:27" x14ac:dyDescent="0.25">
      <c r="X54316" s="69"/>
      <c r="Y54316" s="69"/>
      <c r="Z54316" s="69"/>
      <c r="AA54316" s="69"/>
    </row>
    <row r="54317" spans="24:27" x14ac:dyDescent="0.25">
      <c r="X54317" s="69"/>
      <c r="Y54317" s="69"/>
      <c r="Z54317" s="69"/>
      <c r="AA54317" s="69"/>
    </row>
    <row r="54318" spans="24:27" x14ac:dyDescent="0.25">
      <c r="X54318" s="69"/>
      <c r="Y54318" s="69"/>
      <c r="Z54318" s="69"/>
      <c r="AA54318" s="69"/>
    </row>
    <row r="54319" spans="24:27" x14ac:dyDescent="0.25">
      <c r="X54319" s="69"/>
      <c r="Y54319" s="69"/>
      <c r="Z54319" s="69"/>
      <c r="AA54319" s="69"/>
    </row>
    <row r="54320" spans="24:27" x14ac:dyDescent="0.25">
      <c r="X54320" s="69"/>
      <c r="Y54320" s="69"/>
      <c r="Z54320" s="69"/>
      <c r="AA54320" s="69"/>
    </row>
    <row r="54321" spans="24:27" x14ac:dyDescent="0.25">
      <c r="X54321" s="69"/>
      <c r="Y54321" s="69"/>
      <c r="Z54321" s="69"/>
      <c r="AA54321" s="69"/>
    </row>
    <row r="54322" spans="24:27" x14ac:dyDescent="0.25">
      <c r="X54322" s="69"/>
      <c r="Y54322" s="69"/>
      <c r="Z54322" s="69"/>
      <c r="AA54322" s="69"/>
    </row>
    <row r="54323" spans="24:27" x14ac:dyDescent="0.25">
      <c r="X54323" s="69"/>
      <c r="Y54323" s="69"/>
      <c r="Z54323" s="69"/>
      <c r="AA54323" s="69"/>
    </row>
    <row r="54324" spans="24:27" x14ac:dyDescent="0.25">
      <c r="X54324" s="69"/>
      <c r="Y54324" s="69"/>
      <c r="Z54324" s="69"/>
      <c r="AA54324" s="69"/>
    </row>
    <row r="54325" spans="24:27" x14ac:dyDescent="0.25">
      <c r="X54325" s="69"/>
      <c r="Y54325" s="69"/>
      <c r="Z54325" s="69"/>
      <c r="AA54325" s="69"/>
    </row>
    <row r="54326" spans="24:27" x14ac:dyDescent="0.25">
      <c r="X54326" s="69"/>
      <c r="Y54326" s="69"/>
      <c r="Z54326" s="69"/>
      <c r="AA54326" s="69"/>
    </row>
    <row r="54327" spans="24:27" x14ac:dyDescent="0.25">
      <c r="X54327" s="69"/>
      <c r="Y54327" s="69"/>
      <c r="Z54327" s="69"/>
      <c r="AA54327" s="69"/>
    </row>
    <row r="54328" spans="24:27" x14ac:dyDescent="0.25">
      <c r="X54328" s="69"/>
      <c r="Y54328" s="69"/>
      <c r="Z54328" s="69"/>
      <c r="AA54328" s="69"/>
    </row>
    <row r="54329" spans="24:27" x14ac:dyDescent="0.25">
      <c r="X54329" s="69"/>
      <c r="Y54329" s="69"/>
      <c r="Z54329" s="69"/>
      <c r="AA54329" s="69"/>
    </row>
    <row r="54330" spans="24:27" x14ac:dyDescent="0.25">
      <c r="X54330" s="69"/>
      <c r="Y54330" s="69"/>
      <c r="Z54330" s="69"/>
      <c r="AA54330" s="69"/>
    </row>
    <row r="54331" spans="24:27" x14ac:dyDescent="0.25">
      <c r="X54331" s="69"/>
      <c r="Y54331" s="69"/>
      <c r="Z54331" s="69"/>
      <c r="AA54331" s="69"/>
    </row>
    <row r="54332" spans="24:27" x14ac:dyDescent="0.25">
      <c r="X54332" s="69"/>
      <c r="Y54332" s="69"/>
      <c r="Z54332" s="69"/>
      <c r="AA54332" s="69"/>
    </row>
    <row r="54333" spans="24:27" x14ac:dyDescent="0.25">
      <c r="X54333" s="69"/>
      <c r="Y54333" s="69"/>
      <c r="Z54333" s="69"/>
      <c r="AA54333" s="69"/>
    </row>
    <row r="54334" spans="24:27" x14ac:dyDescent="0.25">
      <c r="X54334" s="69"/>
      <c r="Y54334" s="69"/>
      <c r="Z54334" s="69"/>
      <c r="AA54334" s="69"/>
    </row>
    <row r="54335" spans="24:27" x14ac:dyDescent="0.25">
      <c r="X54335" s="69"/>
      <c r="Y54335" s="69"/>
      <c r="Z54335" s="69"/>
      <c r="AA54335" s="69"/>
    </row>
    <row r="54336" spans="24:27" x14ac:dyDescent="0.25">
      <c r="X54336" s="69"/>
      <c r="Y54336" s="69"/>
      <c r="Z54336" s="69"/>
      <c r="AA54336" s="69"/>
    </row>
    <row r="54337" spans="24:27" x14ac:dyDescent="0.25">
      <c r="X54337" s="69"/>
      <c r="Y54337" s="69"/>
      <c r="Z54337" s="69"/>
      <c r="AA54337" s="69"/>
    </row>
    <row r="54338" spans="24:27" x14ac:dyDescent="0.25">
      <c r="X54338" s="69"/>
      <c r="Y54338" s="69"/>
      <c r="Z54338" s="69"/>
      <c r="AA54338" s="69"/>
    </row>
    <row r="54339" spans="24:27" x14ac:dyDescent="0.25">
      <c r="X54339" s="69"/>
      <c r="Y54339" s="69"/>
      <c r="Z54339" s="69"/>
      <c r="AA54339" s="69"/>
    </row>
    <row r="54340" spans="24:27" x14ac:dyDescent="0.25">
      <c r="X54340" s="69"/>
      <c r="Y54340" s="69"/>
      <c r="Z54340" s="69"/>
      <c r="AA54340" s="69"/>
    </row>
    <row r="54341" spans="24:27" x14ac:dyDescent="0.25">
      <c r="X54341" s="69"/>
      <c r="Y54341" s="69"/>
      <c r="Z54341" s="69"/>
      <c r="AA54341" s="69"/>
    </row>
    <row r="54342" spans="24:27" x14ac:dyDescent="0.25">
      <c r="X54342" s="69"/>
      <c r="Y54342" s="69"/>
      <c r="Z54342" s="69"/>
      <c r="AA54342" s="69"/>
    </row>
    <row r="54343" spans="24:27" x14ac:dyDescent="0.25">
      <c r="X54343" s="69"/>
      <c r="Y54343" s="69"/>
      <c r="Z54343" s="69"/>
      <c r="AA54343" s="69"/>
    </row>
    <row r="54344" spans="24:27" x14ac:dyDescent="0.25">
      <c r="X54344" s="69"/>
      <c r="Y54344" s="69"/>
      <c r="Z54344" s="69"/>
      <c r="AA54344" s="69"/>
    </row>
    <row r="54345" spans="24:27" x14ac:dyDescent="0.25">
      <c r="X54345" s="69"/>
      <c r="Y54345" s="69"/>
      <c r="Z54345" s="69"/>
      <c r="AA54345" s="69"/>
    </row>
    <row r="54346" spans="24:27" x14ac:dyDescent="0.25">
      <c r="X54346" s="69"/>
      <c r="Y54346" s="69"/>
      <c r="Z54346" s="69"/>
      <c r="AA54346" s="69"/>
    </row>
    <row r="54347" spans="24:27" x14ac:dyDescent="0.25">
      <c r="X54347" s="69"/>
      <c r="Y54347" s="69"/>
      <c r="Z54347" s="69"/>
      <c r="AA54347" s="69"/>
    </row>
    <row r="54348" spans="24:27" x14ac:dyDescent="0.25">
      <c r="X54348" s="69"/>
      <c r="Y54348" s="69"/>
      <c r="Z54348" s="69"/>
      <c r="AA54348" s="69"/>
    </row>
    <row r="54349" spans="24:27" x14ac:dyDescent="0.25">
      <c r="X54349" s="69"/>
      <c r="Y54349" s="69"/>
      <c r="Z54349" s="69"/>
      <c r="AA54349" s="69"/>
    </row>
    <row r="54350" spans="24:27" x14ac:dyDescent="0.25">
      <c r="X54350" s="69"/>
      <c r="Y54350" s="69"/>
      <c r="Z54350" s="69"/>
      <c r="AA54350" s="69"/>
    </row>
    <row r="54351" spans="24:27" x14ac:dyDescent="0.25">
      <c r="X54351" s="69"/>
      <c r="Y54351" s="69"/>
      <c r="Z54351" s="69"/>
      <c r="AA54351" s="69"/>
    </row>
    <row r="54352" spans="24:27" x14ac:dyDescent="0.25">
      <c r="X54352" s="69"/>
      <c r="Y54352" s="69"/>
      <c r="Z54352" s="69"/>
      <c r="AA54352" s="69"/>
    </row>
    <row r="54353" spans="24:27" x14ac:dyDescent="0.25">
      <c r="X54353" s="69"/>
      <c r="Y54353" s="69"/>
      <c r="Z54353" s="69"/>
      <c r="AA54353" s="69"/>
    </row>
    <row r="54354" spans="24:27" x14ac:dyDescent="0.25">
      <c r="X54354" s="69"/>
      <c r="Y54354" s="69"/>
      <c r="Z54354" s="69"/>
      <c r="AA54354" s="69"/>
    </row>
    <row r="54355" spans="24:27" x14ac:dyDescent="0.25">
      <c r="X54355" s="69"/>
      <c r="Y54355" s="69"/>
      <c r="Z54355" s="69"/>
      <c r="AA54355" s="69"/>
    </row>
    <row r="54356" spans="24:27" x14ac:dyDescent="0.25">
      <c r="X54356" s="69"/>
      <c r="Y54356" s="69"/>
      <c r="Z54356" s="69"/>
      <c r="AA54356" s="69"/>
    </row>
    <row r="54357" spans="24:27" x14ac:dyDescent="0.25">
      <c r="X54357" s="69"/>
      <c r="Y54357" s="69"/>
      <c r="Z54357" s="69"/>
      <c r="AA54357" s="69"/>
    </row>
    <row r="54358" spans="24:27" x14ac:dyDescent="0.25">
      <c r="X54358" s="69"/>
      <c r="Y54358" s="69"/>
      <c r="Z54358" s="69"/>
      <c r="AA54358" s="69"/>
    </row>
    <row r="54359" spans="24:27" x14ac:dyDescent="0.25">
      <c r="X54359" s="69"/>
      <c r="Y54359" s="69"/>
      <c r="Z54359" s="69"/>
      <c r="AA54359" s="69"/>
    </row>
    <row r="54360" spans="24:27" x14ac:dyDescent="0.25">
      <c r="X54360" s="69"/>
      <c r="Y54360" s="69"/>
      <c r="Z54360" s="69"/>
      <c r="AA54360" s="69"/>
    </row>
    <row r="54361" spans="24:27" x14ac:dyDescent="0.25">
      <c r="X54361" s="69"/>
      <c r="Y54361" s="69"/>
      <c r="Z54361" s="69"/>
      <c r="AA54361" s="69"/>
    </row>
    <row r="54362" spans="24:27" x14ac:dyDescent="0.25">
      <c r="X54362" s="69"/>
      <c r="Y54362" s="69"/>
      <c r="Z54362" s="69"/>
      <c r="AA54362" s="69"/>
    </row>
    <row r="54363" spans="24:27" x14ac:dyDescent="0.25">
      <c r="X54363" s="69"/>
      <c r="Y54363" s="69"/>
      <c r="Z54363" s="69"/>
      <c r="AA54363" s="69"/>
    </row>
    <row r="54364" spans="24:27" x14ac:dyDescent="0.25">
      <c r="X54364" s="69"/>
      <c r="Y54364" s="69"/>
      <c r="Z54364" s="69"/>
      <c r="AA54364" s="69"/>
    </row>
    <row r="54365" spans="24:27" x14ac:dyDescent="0.25">
      <c r="X54365" s="69"/>
      <c r="Y54365" s="69"/>
      <c r="Z54365" s="69"/>
      <c r="AA54365" s="69"/>
    </row>
    <row r="54366" spans="24:27" x14ac:dyDescent="0.25">
      <c r="X54366" s="69"/>
      <c r="Y54366" s="69"/>
      <c r="Z54366" s="69"/>
      <c r="AA54366" s="69"/>
    </row>
    <row r="54367" spans="24:27" x14ac:dyDescent="0.25">
      <c r="X54367" s="69"/>
      <c r="Y54367" s="69"/>
      <c r="Z54367" s="69"/>
      <c r="AA54367" s="69"/>
    </row>
    <row r="54368" spans="24:27" x14ac:dyDescent="0.25">
      <c r="X54368" s="69"/>
      <c r="Y54368" s="69"/>
      <c r="Z54368" s="69"/>
      <c r="AA54368" s="69"/>
    </row>
    <row r="54369" spans="24:27" x14ac:dyDescent="0.25">
      <c r="X54369" s="69"/>
      <c r="Y54369" s="69"/>
      <c r="Z54369" s="69"/>
      <c r="AA54369" s="69"/>
    </row>
    <row r="54370" spans="24:27" x14ac:dyDescent="0.25">
      <c r="X54370" s="69"/>
      <c r="Y54370" s="69"/>
      <c r="Z54370" s="69"/>
      <c r="AA54370" s="69"/>
    </row>
    <row r="54371" spans="24:27" x14ac:dyDescent="0.25">
      <c r="X54371" s="69"/>
      <c r="Y54371" s="69"/>
      <c r="Z54371" s="69"/>
      <c r="AA54371" s="69"/>
    </row>
    <row r="54372" spans="24:27" x14ac:dyDescent="0.25">
      <c r="X54372" s="69"/>
      <c r="Y54372" s="69"/>
      <c r="Z54372" s="69"/>
      <c r="AA54372" s="69"/>
    </row>
    <row r="54373" spans="24:27" x14ac:dyDescent="0.25">
      <c r="X54373" s="69"/>
      <c r="Y54373" s="69"/>
      <c r="Z54373" s="69"/>
      <c r="AA54373" s="69"/>
    </row>
    <row r="54374" spans="24:27" x14ac:dyDescent="0.25">
      <c r="X54374" s="69"/>
      <c r="Y54374" s="69"/>
      <c r="Z54374" s="69"/>
      <c r="AA54374" s="69"/>
    </row>
    <row r="54375" spans="24:27" x14ac:dyDescent="0.25">
      <c r="X54375" s="69"/>
      <c r="Y54375" s="69"/>
      <c r="Z54375" s="69"/>
      <c r="AA54375" s="69"/>
    </row>
    <row r="54376" spans="24:27" x14ac:dyDescent="0.25">
      <c r="X54376" s="69"/>
      <c r="Y54376" s="69"/>
      <c r="Z54376" s="69"/>
      <c r="AA54376" s="69"/>
    </row>
    <row r="54377" spans="24:27" x14ac:dyDescent="0.25">
      <c r="X54377" s="69"/>
      <c r="Y54377" s="69"/>
      <c r="Z54377" s="69"/>
      <c r="AA54377" s="69"/>
    </row>
    <row r="54378" spans="24:27" x14ac:dyDescent="0.25">
      <c r="X54378" s="69"/>
      <c r="Y54378" s="69"/>
      <c r="Z54378" s="69"/>
      <c r="AA54378" s="69"/>
    </row>
    <row r="54379" spans="24:27" x14ac:dyDescent="0.25">
      <c r="X54379" s="69"/>
      <c r="Y54379" s="69"/>
      <c r="Z54379" s="69"/>
      <c r="AA54379" s="69"/>
    </row>
    <row r="54380" spans="24:27" x14ac:dyDescent="0.25">
      <c r="X54380" s="69"/>
      <c r="Y54380" s="69"/>
      <c r="Z54380" s="69"/>
      <c r="AA54380" s="69"/>
    </row>
    <row r="54381" spans="24:27" x14ac:dyDescent="0.25">
      <c r="X54381" s="69"/>
      <c r="Y54381" s="69"/>
      <c r="Z54381" s="69"/>
      <c r="AA54381" s="69"/>
    </row>
    <row r="54382" spans="24:27" x14ac:dyDescent="0.25">
      <c r="X54382" s="69"/>
      <c r="Y54382" s="69"/>
      <c r="Z54382" s="69"/>
      <c r="AA54382" s="69"/>
    </row>
    <row r="54383" spans="24:27" x14ac:dyDescent="0.25">
      <c r="X54383" s="69"/>
      <c r="Y54383" s="69"/>
      <c r="Z54383" s="69"/>
      <c r="AA54383" s="69"/>
    </row>
    <row r="54384" spans="24:27" x14ac:dyDescent="0.25">
      <c r="X54384" s="69"/>
      <c r="Y54384" s="69"/>
      <c r="Z54384" s="69"/>
      <c r="AA54384" s="69"/>
    </row>
    <row r="54385" spans="24:27" x14ac:dyDescent="0.25">
      <c r="X54385" s="69"/>
      <c r="Y54385" s="69"/>
      <c r="Z54385" s="69"/>
      <c r="AA54385" s="69"/>
    </row>
    <row r="54386" spans="24:27" x14ac:dyDescent="0.25">
      <c r="X54386" s="69"/>
      <c r="Y54386" s="69"/>
      <c r="Z54386" s="69"/>
      <c r="AA54386" s="69"/>
    </row>
    <row r="54387" spans="24:27" x14ac:dyDescent="0.25">
      <c r="X54387" s="69"/>
      <c r="Y54387" s="69"/>
      <c r="Z54387" s="69"/>
      <c r="AA54387" s="69"/>
    </row>
    <row r="54388" spans="24:27" x14ac:dyDescent="0.25">
      <c r="X54388" s="69"/>
      <c r="Y54388" s="69"/>
      <c r="Z54388" s="69"/>
      <c r="AA54388" s="69"/>
    </row>
    <row r="54389" spans="24:27" x14ac:dyDescent="0.25">
      <c r="X54389" s="69"/>
      <c r="Y54389" s="69"/>
      <c r="Z54389" s="69"/>
      <c r="AA54389" s="69"/>
    </row>
    <row r="54390" spans="24:27" x14ac:dyDescent="0.25">
      <c r="X54390" s="69"/>
      <c r="Y54390" s="69"/>
      <c r="Z54390" s="69"/>
      <c r="AA54390" s="69"/>
    </row>
    <row r="54391" spans="24:27" x14ac:dyDescent="0.25">
      <c r="X54391" s="69"/>
      <c r="Y54391" s="69"/>
      <c r="Z54391" s="69"/>
      <c r="AA54391" s="69"/>
    </row>
    <row r="54392" spans="24:27" x14ac:dyDescent="0.25">
      <c r="X54392" s="69"/>
      <c r="Y54392" s="69"/>
      <c r="Z54392" s="69"/>
      <c r="AA54392" s="69"/>
    </row>
    <row r="54393" spans="24:27" x14ac:dyDescent="0.25">
      <c r="X54393" s="69"/>
      <c r="Y54393" s="69"/>
      <c r="Z54393" s="69"/>
      <c r="AA54393" s="69"/>
    </row>
    <row r="54394" spans="24:27" x14ac:dyDescent="0.25">
      <c r="X54394" s="69"/>
      <c r="Y54394" s="69"/>
      <c r="Z54394" s="69"/>
      <c r="AA54394" s="69"/>
    </row>
    <row r="54395" spans="24:27" x14ac:dyDescent="0.25">
      <c r="X54395" s="69"/>
      <c r="Y54395" s="69"/>
      <c r="Z54395" s="69"/>
      <c r="AA54395" s="69"/>
    </row>
    <row r="54396" spans="24:27" x14ac:dyDescent="0.25">
      <c r="X54396" s="69"/>
      <c r="Y54396" s="69"/>
      <c r="Z54396" s="69"/>
      <c r="AA54396" s="69"/>
    </row>
    <row r="54397" spans="24:27" x14ac:dyDescent="0.25">
      <c r="X54397" s="69"/>
      <c r="Y54397" s="69"/>
      <c r="Z54397" s="69"/>
      <c r="AA54397" s="69"/>
    </row>
    <row r="54398" spans="24:27" x14ac:dyDescent="0.25">
      <c r="X54398" s="69"/>
      <c r="Y54398" s="69"/>
      <c r="Z54398" s="69"/>
      <c r="AA54398" s="69"/>
    </row>
    <row r="54399" spans="24:27" x14ac:dyDescent="0.25">
      <c r="X54399" s="69"/>
      <c r="Y54399" s="69"/>
      <c r="Z54399" s="69"/>
      <c r="AA54399" s="69"/>
    </row>
    <row r="54400" spans="24:27" x14ac:dyDescent="0.25">
      <c r="X54400" s="69"/>
      <c r="Y54400" s="69"/>
      <c r="Z54400" s="69"/>
      <c r="AA54400" s="69"/>
    </row>
    <row r="54401" spans="24:27" x14ac:dyDescent="0.25">
      <c r="X54401" s="69"/>
      <c r="Y54401" s="69"/>
      <c r="Z54401" s="69"/>
      <c r="AA54401" s="69"/>
    </row>
    <row r="54402" spans="24:27" x14ac:dyDescent="0.25">
      <c r="X54402" s="69"/>
      <c r="Y54402" s="69"/>
      <c r="Z54402" s="69"/>
      <c r="AA54402" s="69"/>
    </row>
    <row r="54403" spans="24:27" x14ac:dyDescent="0.25">
      <c r="X54403" s="69"/>
      <c r="Y54403" s="69"/>
      <c r="Z54403" s="69"/>
      <c r="AA54403" s="69"/>
    </row>
    <row r="54404" spans="24:27" x14ac:dyDescent="0.25">
      <c r="X54404" s="69"/>
      <c r="Y54404" s="69"/>
      <c r="Z54404" s="69"/>
      <c r="AA54404" s="69"/>
    </row>
    <row r="54405" spans="24:27" x14ac:dyDescent="0.25">
      <c r="X54405" s="69"/>
      <c r="Y54405" s="69"/>
      <c r="Z54405" s="69"/>
      <c r="AA54405" s="69"/>
    </row>
    <row r="54406" spans="24:27" x14ac:dyDescent="0.25">
      <c r="X54406" s="69"/>
      <c r="Y54406" s="69"/>
      <c r="Z54406" s="69"/>
      <c r="AA54406" s="69"/>
    </row>
    <row r="54407" spans="24:27" x14ac:dyDescent="0.25">
      <c r="X54407" s="69"/>
      <c r="Y54407" s="69"/>
      <c r="Z54407" s="69"/>
      <c r="AA54407" s="69"/>
    </row>
    <row r="54408" spans="24:27" x14ac:dyDescent="0.25">
      <c r="X54408" s="69"/>
      <c r="Y54408" s="69"/>
      <c r="Z54408" s="69"/>
      <c r="AA54408" s="69"/>
    </row>
    <row r="54409" spans="24:27" x14ac:dyDescent="0.25">
      <c r="X54409" s="69"/>
      <c r="Y54409" s="69"/>
      <c r="Z54409" s="69"/>
      <c r="AA54409" s="69"/>
    </row>
    <row r="54410" spans="24:27" x14ac:dyDescent="0.25">
      <c r="X54410" s="69"/>
      <c r="Y54410" s="69"/>
      <c r="Z54410" s="69"/>
      <c r="AA54410" s="69"/>
    </row>
    <row r="54411" spans="24:27" x14ac:dyDescent="0.25">
      <c r="X54411" s="69"/>
      <c r="Y54411" s="69"/>
      <c r="Z54411" s="69"/>
      <c r="AA54411" s="69"/>
    </row>
    <row r="54412" spans="24:27" x14ac:dyDescent="0.25">
      <c r="X54412" s="69"/>
      <c r="Y54412" s="69"/>
      <c r="Z54412" s="69"/>
      <c r="AA54412" s="69"/>
    </row>
    <row r="54413" spans="24:27" x14ac:dyDescent="0.25">
      <c r="X54413" s="69"/>
      <c r="Y54413" s="69"/>
      <c r="Z54413" s="69"/>
      <c r="AA54413" s="69"/>
    </row>
    <row r="54414" spans="24:27" x14ac:dyDescent="0.25">
      <c r="X54414" s="69"/>
      <c r="Y54414" s="69"/>
      <c r="Z54414" s="69"/>
      <c r="AA54414" s="69"/>
    </row>
    <row r="54415" spans="24:27" x14ac:dyDescent="0.25">
      <c r="X54415" s="69"/>
      <c r="Y54415" s="69"/>
      <c r="Z54415" s="69"/>
      <c r="AA54415" s="69"/>
    </row>
    <row r="54416" spans="24:27" x14ac:dyDescent="0.25">
      <c r="X54416" s="69"/>
      <c r="Y54416" s="69"/>
      <c r="Z54416" s="69"/>
      <c r="AA54416" s="69"/>
    </row>
    <row r="54417" spans="24:27" x14ac:dyDescent="0.25">
      <c r="X54417" s="69"/>
      <c r="Y54417" s="69"/>
      <c r="Z54417" s="69"/>
      <c r="AA54417" s="69"/>
    </row>
    <row r="54418" spans="24:27" x14ac:dyDescent="0.25">
      <c r="X54418" s="69"/>
      <c r="Y54418" s="69"/>
      <c r="Z54418" s="69"/>
      <c r="AA54418" s="69"/>
    </row>
    <row r="54419" spans="24:27" x14ac:dyDescent="0.25">
      <c r="X54419" s="69"/>
      <c r="Y54419" s="69"/>
      <c r="Z54419" s="69"/>
      <c r="AA54419" s="69"/>
    </row>
    <row r="54420" spans="24:27" x14ac:dyDescent="0.25">
      <c r="X54420" s="69"/>
      <c r="Y54420" s="69"/>
      <c r="Z54420" s="69"/>
      <c r="AA54420" s="69"/>
    </row>
    <row r="54421" spans="24:27" x14ac:dyDescent="0.25">
      <c r="X54421" s="69"/>
      <c r="Y54421" s="69"/>
      <c r="Z54421" s="69"/>
      <c r="AA54421" s="69"/>
    </row>
    <row r="54422" spans="24:27" x14ac:dyDescent="0.25">
      <c r="X54422" s="69"/>
      <c r="Y54422" s="69"/>
      <c r="Z54422" s="69"/>
      <c r="AA54422" s="69"/>
    </row>
    <row r="54423" spans="24:27" x14ac:dyDescent="0.25">
      <c r="X54423" s="69"/>
      <c r="Y54423" s="69"/>
      <c r="Z54423" s="69"/>
      <c r="AA54423" s="69"/>
    </row>
    <row r="54424" spans="24:27" x14ac:dyDescent="0.25">
      <c r="X54424" s="69"/>
      <c r="Y54424" s="69"/>
      <c r="Z54424" s="69"/>
      <c r="AA54424" s="69"/>
    </row>
    <row r="54425" spans="24:27" x14ac:dyDescent="0.25">
      <c r="X54425" s="69"/>
      <c r="Y54425" s="69"/>
      <c r="Z54425" s="69"/>
      <c r="AA54425" s="69"/>
    </row>
    <row r="54426" spans="24:27" x14ac:dyDescent="0.25">
      <c r="X54426" s="69"/>
      <c r="Y54426" s="69"/>
      <c r="Z54426" s="69"/>
      <c r="AA54426" s="69"/>
    </row>
    <row r="54427" spans="24:27" x14ac:dyDescent="0.25">
      <c r="X54427" s="69"/>
      <c r="Y54427" s="69"/>
      <c r="Z54427" s="69"/>
      <c r="AA54427" s="69"/>
    </row>
    <row r="54428" spans="24:27" x14ac:dyDescent="0.25">
      <c r="X54428" s="69"/>
      <c r="Y54428" s="69"/>
      <c r="Z54428" s="69"/>
      <c r="AA54428" s="69"/>
    </row>
    <row r="54429" spans="24:27" x14ac:dyDescent="0.25">
      <c r="X54429" s="69"/>
      <c r="Y54429" s="69"/>
      <c r="Z54429" s="69"/>
      <c r="AA54429" s="69"/>
    </row>
    <row r="54430" spans="24:27" x14ac:dyDescent="0.25">
      <c r="X54430" s="69"/>
      <c r="Y54430" s="69"/>
      <c r="Z54430" s="69"/>
      <c r="AA54430" s="69"/>
    </row>
    <row r="54431" spans="24:27" x14ac:dyDescent="0.25">
      <c r="X54431" s="69"/>
      <c r="Y54431" s="69"/>
      <c r="Z54431" s="69"/>
      <c r="AA54431" s="69"/>
    </row>
    <row r="54432" spans="24:27" x14ac:dyDescent="0.25">
      <c r="X54432" s="69"/>
      <c r="Y54432" s="69"/>
      <c r="Z54432" s="69"/>
      <c r="AA54432" s="69"/>
    </row>
    <row r="54433" spans="24:27" x14ac:dyDescent="0.25">
      <c r="X54433" s="69"/>
      <c r="Y54433" s="69"/>
      <c r="Z54433" s="69"/>
      <c r="AA54433" s="69"/>
    </row>
    <row r="54434" spans="24:27" x14ac:dyDescent="0.25">
      <c r="X54434" s="69"/>
      <c r="Y54434" s="69"/>
      <c r="Z54434" s="69"/>
      <c r="AA54434" s="69"/>
    </row>
    <row r="54435" spans="24:27" x14ac:dyDescent="0.25">
      <c r="X54435" s="69"/>
      <c r="Y54435" s="69"/>
      <c r="Z54435" s="69"/>
      <c r="AA54435" s="69"/>
    </row>
    <row r="54436" spans="24:27" x14ac:dyDescent="0.25">
      <c r="X54436" s="69"/>
      <c r="Y54436" s="69"/>
      <c r="Z54436" s="69"/>
      <c r="AA54436" s="69"/>
    </row>
    <row r="54437" spans="24:27" x14ac:dyDescent="0.25">
      <c r="X54437" s="69"/>
      <c r="Y54437" s="69"/>
      <c r="Z54437" s="69"/>
      <c r="AA54437" s="69"/>
    </row>
    <row r="54438" spans="24:27" x14ac:dyDescent="0.25">
      <c r="X54438" s="69"/>
      <c r="Y54438" s="69"/>
      <c r="Z54438" s="69"/>
      <c r="AA54438" s="69"/>
    </row>
    <row r="54439" spans="24:27" x14ac:dyDescent="0.25">
      <c r="X54439" s="69"/>
      <c r="Y54439" s="69"/>
      <c r="Z54439" s="69"/>
      <c r="AA54439" s="69"/>
    </row>
    <row r="54440" spans="24:27" x14ac:dyDescent="0.25">
      <c r="X54440" s="69"/>
      <c r="Y54440" s="69"/>
      <c r="Z54440" s="69"/>
      <c r="AA54440" s="69"/>
    </row>
    <row r="54441" spans="24:27" x14ac:dyDescent="0.25">
      <c r="X54441" s="69"/>
      <c r="Y54441" s="69"/>
      <c r="Z54441" s="69"/>
      <c r="AA54441" s="69"/>
    </row>
    <row r="54442" spans="24:27" x14ac:dyDescent="0.25">
      <c r="X54442" s="69"/>
      <c r="Y54442" s="69"/>
      <c r="Z54442" s="69"/>
      <c r="AA54442" s="69"/>
    </row>
    <row r="54443" spans="24:27" x14ac:dyDescent="0.25">
      <c r="X54443" s="69"/>
      <c r="Y54443" s="69"/>
      <c r="Z54443" s="69"/>
      <c r="AA54443" s="69"/>
    </row>
    <row r="54444" spans="24:27" x14ac:dyDescent="0.25">
      <c r="X54444" s="69"/>
      <c r="Y54444" s="69"/>
      <c r="Z54444" s="69"/>
      <c r="AA54444" s="69"/>
    </row>
    <row r="54445" spans="24:27" x14ac:dyDescent="0.25">
      <c r="X54445" s="69"/>
      <c r="Y54445" s="69"/>
      <c r="Z54445" s="69"/>
      <c r="AA54445" s="69"/>
    </row>
    <row r="54446" spans="24:27" x14ac:dyDescent="0.25">
      <c r="X54446" s="69"/>
      <c r="Y54446" s="69"/>
      <c r="Z54446" s="69"/>
      <c r="AA54446" s="69"/>
    </row>
    <row r="54447" spans="24:27" x14ac:dyDescent="0.25">
      <c r="X54447" s="69"/>
      <c r="Y54447" s="69"/>
      <c r="Z54447" s="69"/>
      <c r="AA54447" s="69"/>
    </row>
    <row r="54448" spans="24:27" x14ac:dyDescent="0.25">
      <c r="X54448" s="69"/>
      <c r="Y54448" s="69"/>
      <c r="Z54448" s="69"/>
      <c r="AA54448" s="69"/>
    </row>
    <row r="54449" spans="24:27" x14ac:dyDescent="0.25">
      <c r="X54449" s="69"/>
      <c r="Y54449" s="69"/>
      <c r="Z54449" s="69"/>
      <c r="AA54449" s="69"/>
    </row>
    <row r="54450" spans="24:27" x14ac:dyDescent="0.25">
      <c r="X54450" s="69"/>
      <c r="Y54450" s="69"/>
      <c r="Z54450" s="69"/>
      <c r="AA54450" s="69"/>
    </row>
    <row r="54451" spans="24:27" x14ac:dyDescent="0.25">
      <c r="X54451" s="69"/>
      <c r="Y54451" s="69"/>
      <c r="Z54451" s="69"/>
      <c r="AA54451" s="69"/>
    </row>
    <row r="54452" spans="24:27" x14ac:dyDescent="0.25">
      <c r="X54452" s="69"/>
      <c r="Y54452" s="69"/>
      <c r="Z54452" s="69"/>
      <c r="AA54452" s="69"/>
    </row>
    <row r="54453" spans="24:27" x14ac:dyDescent="0.25">
      <c r="X54453" s="69"/>
      <c r="Y54453" s="69"/>
      <c r="Z54453" s="69"/>
      <c r="AA54453" s="69"/>
    </row>
    <row r="54454" spans="24:27" x14ac:dyDescent="0.25">
      <c r="X54454" s="69"/>
      <c r="Y54454" s="69"/>
      <c r="Z54454" s="69"/>
      <c r="AA54454" s="69"/>
    </row>
    <row r="54455" spans="24:27" x14ac:dyDescent="0.25">
      <c r="X54455" s="69"/>
      <c r="Y54455" s="69"/>
      <c r="Z54455" s="69"/>
      <c r="AA54455" s="69"/>
    </row>
    <row r="54456" spans="24:27" x14ac:dyDescent="0.25">
      <c r="X54456" s="69"/>
      <c r="Y54456" s="69"/>
      <c r="Z54456" s="69"/>
      <c r="AA54456" s="69"/>
    </row>
    <row r="54457" spans="24:27" x14ac:dyDescent="0.25">
      <c r="X54457" s="69"/>
      <c r="Y54457" s="69"/>
      <c r="Z54457" s="69"/>
      <c r="AA54457" s="69"/>
    </row>
    <row r="54458" spans="24:27" x14ac:dyDescent="0.25">
      <c r="X54458" s="69"/>
      <c r="Y54458" s="69"/>
      <c r="Z54458" s="69"/>
      <c r="AA54458" s="69"/>
    </row>
    <row r="54459" spans="24:27" x14ac:dyDescent="0.25">
      <c r="X54459" s="69"/>
      <c r="Y54459" s="69"/>
      <c r="Z54459" s="69"/>
      <c r="AA54459" s="69"/>
    </row>
    <row r="54460" spans="24:27" x14ac:dyDescent="0.25">
      <c r="X54460" s="69"/>
      <c r="Y54460" s="69"/>
      <c r="Z54460" s="69"/>
      <c r="AA54460" s="69"/>
    </row>
    <row r="54461" spans="24:27" x14ac:dyDescent="0.25">
      <c r="X54461" s="69"/>
      <c r="Y54461" s="69"/>
      <c r="Z54461" s="69"/>
      <c r="AA54461" s="69"/>
    </row>
    <row r="54462" spans="24:27" x14ac:dyDescent="0.25">
      <c r="X54462" s="69"/>
      <c r="Y54462" s="69"/>
      <c r="Z54462" s="69"/>
      <c r="AA54462" s="69"/>
    </row>
    <row r="54463" spans="24:27" x14ac:dyDescent="0.25">
      <c r="X54463" s="69"/>
      <c r="Y54463" s="69"/>
      <c r="Z54463" s="69"/>
      <c r="AA54463" s="69"/>
    </row>
    <row r="54464" spans="24:27" x14ac:dyDescent="0.25">
      <c r="X54464" s="69"/>
      <c r="Y54464" s="69"/>
      <c r="Z54464" s="69"/>
      <c r="AA54464" s="69"/>
    </row>
    <row r="54465" spans="24:27" x14ac:dyDescent="0.25">
      <c r="X54465" s="69"/>
      <c r="Y54465" s="69"/>
      <c r="Z54465" s="69"/>
      <c r="AA54465" s="69"/>
    </row>
    <row r="54466" spans="24:27" x14ac:dyDescent="0.25">
      <c r="X54466" s="69"/>
      <c r="Y54466" s="69"/>
      <c r="Z54466" s="69"/>
      <c r="AA54466" s="69"/>
    </row>
    <row r="54467" spans="24:27" x14ac:dyDescent="0.25">
      <c r="X54467" s="69"/>
      <c r="Y54467" s="69"/>
      <c r="Z54467" s="69"/>
      <c r="AA54467" s="69"/>
    </row>
    <row r="54468" spans="24:27" x14ac:dyDescent="0.25">
      <c r="X54468" s="69"/>
      <c r="Y54468" s="69"/>
      <c r="Z54468" s="69"/>
      <c r="AA54468" s="69"/>
    </row>
    <row r="54469" spans="24:27" x14ac:dyDescent="0.25">
      <c r="X54469" s="69"/>
      <c r="Y54469" s="69"/>
      <c r="Z54469" s="69"/>
      <c r="AA54469" s="69"/>
    </row>
    <row r="54470" spans="24:27" x14ac:dyDescent="0.25">
      <c r="X54470" s="69"/>
      <c r="Y54470" s="69"/>
      <c r="Z54470" s="69"/>
      <c r="AA54470" s="69"/>
    </row>
    <row r="54471" spans="24:27" x14ac:dyDescent="0.25">
      <c r="X54471" s="69"/>
      <c r="Y54471" s="69"/>
      <c r="Z54471" s="69"/>
      <c r="AA54471" s="69"/>
    </row>
    <row r="54472" spans="24:27" x14ac:dyDescent="0.25">
      <c r="X54472" s="69"/>
      <c r="Y54472" s="69"/>
      <c r="Z54472" s="69"/>
      <c r="AA54472" s="69"/>
    </row>
    <row r="54473" spans="24:27" x14ac:dyDescent="0.25">
      <c r="X54473" s="69"/>
      <c r="Y54473" s="69"/>
      <c r="Z54473" s="69"/>
      <c r="AA54473" s="69"/>
    </row>
    <row r="54474" spans="24:27" x14ac:dyDescent="0.25">
      <c r="X54474" s="69"/>
      <c r="Y54474" s="69"/>
      <c r="Z54474" s="69"/>
      <c r="AA54474" s="69"/>
    </row>
    <row r="54475" spans="24:27" x14ac:dyDescent="0.25">
      <c r="X54475" s="69"/>
      <c r="Y54475" s="69"/>
      <c r="Z54475" s="69"/>
      <c r="AA54475" s="69"/>
    </row>
    <row r="54476" spans="24:27" x14ac:dyDescent="0.25">
      <c r="X54476" s="69"/>
      <c r="Y54476" s="69"/>
      <c r="Z54476" s="69"/>
      <c r="AA54476" s="69"/>
    </row>
    <row r="54477" spans="24:27" x14ac:dyDescent="0.25">
      <c r="X54477" s="69"/>
      <c r="Y54477" s="69"/>
      <c r="Z54477" s="69"/>
      <c r="AA54477" s="69"/>
    </row>
    <row r="54478" spans="24:27" x14ac:dyDescent="0.25">
      <c r="X54478" s="69"/>
      <c r="Y54478" s="69"/>
      <c r="Z54478" s="69"/>
      <c r="AA54478" s="69"/>
    </row>
    <row r="54479" spans="24:27" x14ac:dyDescent="0.25">
      <c r="X54479" s="69"/>
      <c r="Y54479" s="69"/>
      <c r="Z54479" s="69"/>
      <c r="AA54479" s="69"/>
    </row>
    <row r="54480" spans="24:27" x14ac:dyDescent="0.25">
      <c r="X54480" s="69"/>
      <c r="Y54480" s="69"/>
      <c r="Z54480" s="69"/>
      <c r="AA54480" s="69"/>
    </row>
    <row r="54481" spans="24:27" x14ac:dyDescent="0.25">
      <c r="X54481" s="69"/>
      <c r="Y54481" s="69"/>
      <c r="Z54481" s="69"/>
      <c r="AA54481" s="69"/>
    </row>
    <row r="54482" spans="24:27" x14ac:dyDescent="0.25">
      <c r="X54482" s="69"/>
      <c r="Y54482" s="69"/>
      <c r="Z54482" s="69"/>
      <c r="AA54482" s="69"/>
    </row>
    <row r="54483" spans="24:27" x14ac:dyDescent="0.25">
      <c r="X54483" s="69"/>
      <c r="Y54483" s="69"/>
      <c r="Z54483" s="69"/>
      <c r="AA54483" s="69"/>
    </row>
    <row r="54484" spans="24:27" x14ac:dyDescent="0.25">
      <c r="X54484" s="69"/>
      <c r="Y54484" s="69"/>
      <c r="Z54484" s="69"/>
      <c r="AA54484" s="69"/>
    </row>
    <row r="54485" spans="24:27" x14ac:dyDescent="0.25">
      <c r="X54485" s="69"/>
      <c r="Y54485" s="69"/>
      <c r="Z54485" s="69"/>
      <c r="AA54485" s="69"/>
    </row>
    <row r="54486" spans="24:27" x14ac:dyDescent="0.25">
      <c r="X54486" s="69"/>
      <c r="Y54486" s="69"/>
      <c r="Z54486" s="69"/>
      <c r="AA54486" s="69"/>
    </row>
    <row r="54487" spans="24:27" x14ac:dyDescent="0.25">
      <c r="X54487" s="69"/>
      <c r="Y54487" s="69"/>
      <c r="Z54487" s="69"/>
      <c r="AA54487" s="69"/>
    </row>
    <row r="54488" spans="24:27" x14ac:dyDescent="0.25">
      <c r="X54488" s="69"/>
      <c r="Y54488" s="69"/>
      <c r="Z54488" s="69"/>
      <c r="AA54488" s="69"/>
    </row>
    <row r="54489" spans="24:27" x14ac:dyDescent="0.25">
      <c r="X54489" s="69"/>
      <c r="Y54489" s="69"/>
      <c r="Z54489" s="69"/>
      <c r="AA54489" s="69"/>
    </row>
    <row r="54490" spans="24:27" x14ac:dyDescent="0.25">
      <c r="X54490" s="69"/>
      <c r="Y54490" s="69"/>
      <c r="Z54490" s="69"/>
      <c r="AA54490" s="69"/>
    </row>
    <row r="54491" spans="24:27" x14ac:dyDescent="0.25">
      <c r="X54491" s="69"/>
      <c r="Y54491" s="69"/>
      <c r="Z54491" s="69"/>
      <c r="AA54491" s="69"/>
    </row>
    <row r="54492" spans="24:27" x14ac:dyDescent="0.25">
      <c r="X54492" s="69"/>
      <c r="Y54492" s="69"/>
      <c r="Z54492" s="69"/>
      <c r="AA54492" s="69"/>
    </row>
    <row r="54493" spans="24:27" x14ac:dyDescent="0.25">
      <c r="X54493" s="69"/>
      <c r="Y54493" s="69"/>
      <c r="Z54493" s="69"/>
      <c r="AA54493" s="69"/>
    </row>
    <row r="54494" spans="24:27" x14ac:dyDescent="0.25">
      <c r="X54494" s="69"/>
      <c r="Y54494" s="69"/>
      <c r="Z54494" s="69"/>
      <c r="AA54494" s="69"/>
    </row>
    <row r="54495" spans="24:27" x14ac:dyDescent="0.25">
      <c r="X54495" s="69"/>
      <c r="Y54495" s="69"/>
      <c r="Z54495" s="69"/>
      <c r="AA54495" s="69"/>
    </row>
    <row r="54496" spans="24:27" x14ac:dyDescent="0.25">
      <c r="X54496" s="69"/>
      <c r="Y54496" s="69"/>
      <c r="Z54496" s="69"/>
      <c r="AA54496" s="69"/>
    </row>
    <row r="54497" spans="24:27" x14ac:dyDescent="0.25">
      <c r="X54497" s="69"/>
      <c r="Y54497" s="69"/>
      <c r="Z54497" s="69"/>
      <c r="AA54497" s="69"/>
    </row>
    <row r="54498" spans="24:27" x14ac:dyDescent="0.25">
      <c r="X54498" s="69"/>
      <c r="Y54498" s="69"/>
      <c r="Z54498" s="69"/>
      <c r="AA54498" s="69"/>
    </row>
    <row r="54499" spans="24:27" x14ac:dyDescent="0.25">
      <c r="X54499" s="69"/>
      <c r="Y54499" s="69"/>
      <c r="Z54499" s="69"/>
      <c r="AA54499" s="69"/>
    </row>
    <row r="54500" spans="24:27" x14ac:dyDescent="0.25">
      <c r="X54500" s="69"/>
      <c r="Y54500" s="69"/>
      <c r="Z54500" s="69"/>
      <c r="AA54500" s="69"/>
    </row>
    <row r="54501" spans="24:27" x14ac:dyDescent="0.25">
      <c r="X54501" s="69"/>
      <c r="Y54501" s="69"/>
      <c r="Z54501" s="69"/>
      <c r="AA54501" s="69"/>
    </row>
    <row r="54502" spans="24:27" x14ac:dyDescent="0.25">
      <c r="X54502" s="69"/>
      <c r="Y54502" s="69"/>
      <c r="Z54502" s="69"/>
      <c r="AA54502" s="69"/>
    </row>
    <row r="54503" spans="24:27" x14ac:dyDescent="0.25">
      <c r="X54503" s="69"/>
      <c r="Y54503" s="69"/>
      <c r="Z54503" s="69"/>
      <c r="AA54503" s="69"/>
    </row>
    <row r="54504" spans="24:27" x14ac:dyDescent="0.25">
      <c r="X54504" s="69"/>
      <c r="Y54504" s="69"/>
      <c r="Z54504" s="69"/>
      <c r="AA54504" s="69"/>
    </row>
    <row r="54505" spans="24:27" x14ac:dyDescent="0.25">
      <c r="X54505" s="69"/>
      <c r="Y54505" s="69"/>
      <c r="Z54505" s="69"/>
      <c r="AA54505" s="69"/>
    </row>
    <row r="54506" spans="24:27" x14ac:dyDescent="0.25">
      <c r="X54506" s="69"/>
      <c r="Y54506" s="69"/>
      <c r="Z54506" s="69"/>
      <c r="AA54506" s="69"/>
    </row>
    <row r="54507" spans="24:27" x14ac:dyDescent="0.25">
      <c r="X54507" s="69"/>
      <c r="Y54507" s="69"/>
      <c r="Z54507" s="69"/>
      <c r="AA54507" s="69"/>
    </row>
    <row r="54508" spans="24:27" x14ac:dyDescent="0.25">
      <c r="X54508" s="69"/>
      <c r="Y54508" s="69"/>
      <c r="Z54508" s="69"/>
      <c r="AA54508" s="69"/>
    </row>
    <row r="54509" spans="24:27" x14ac:dyDescent="0.25">
      <c r="X54509" s="69"/>
      <c r="Y54509" s="69"/>
      <c r="Z54509" s="69"/>
      <c r="AA54509" s="69"/>
    </row>
    <row r="54510" spans="24:27" x14ac:dyDescent="0.25">
      <c r="X54510" s="69"/>
      <c r="Y54510" s="69"/>
      <c r="Z54510" s="69"/>
      <c r="AA54510" s="69"/>
    </row>
    <row r="54511" spans="24:27" x14ac:dyDescent="0.25">
      <c r="X54511" s="69"/>
      <c r="Y54511" s="69"/>
      <c r="Z54511" s="69"/>
      <c r="AA54511" s="69"/>
    </row>
    <row r="54512" spans="24:27" x14ac:dyDescent="0.25">
      <c r="X54512" s="69"/>
      <c r="Y54512" s="69"/>
      <c r="Z54512" s="69"/>
      <c r="AA54512" s="69"/>
    </row>
    <row r="54513" spans="24:27" x14ac:dyDescent="0.25">
      <c r="X54513" s="69"/>
      <c r="Y54513" s="69"/>
      <c r="Z54513" s="69"/>
      <c r="AA54513" s="69"/>
    </row>
    <row r="54514" spans="24:27" x14ac:dyDescent="0.25">
      <c r="X54514" s="69"/>
      <c r="Y54514" s="69"/>
      <c r="Z54514" s="69"/>
      <c r="AA54514" s="69"/>
    </row>
    <row r="54515" spans="24:27" x14ac:dyDescent="0.25">
      <c r="X54515" s="69"/>
      <c r="Y54515" s="69"/>
      <c r="Z54515" s="69"/>
      <c r="AA54515" s="69"/>
    </row>
    <row r="54516" spans="24:27" x14ac:dyDescent="0.25">
      <c r="X54516" s="69"/>
      <c r="Y54516" s="69"/>
      <c r="Z54516" s="69"/>
      <c r="AA54516" s="69"/>
    </row>
    <row r="54517" spans="24:27" x14ac:dyDescent="0.25">
      <c r="X54517" s="69"/>
      <c r="Y54517" s="69"/>
      <c r="Z54517" s="69"/>
      <c r="AA54517" s="69"/>
    </row>
    <row r="54518" spans="24:27" x14ac:dyDescent="0.25">
      <c r="X54518" s="69"/>
      <c r="Y54518" s="69"/>
      <c r="Z54518" s="69"/>
      <c r="AA54518" s="69"/>
    </row>
    <row r="54519" spans="24:27" x14ac:dyDescent="0.25">
      <c r="X54519" s="69"/>
      <c r="Y54519" s="69"/>
      <c r="Z54519" s="69"/>
      <c r="AA54519" s="69"/>
    </row>
    <row r="54520" spans="24:27" x14ac:dyDescent="0.25">
      <c r="X54520" s="69"/>
      <c r="Y54520" s="69"/>
      <c r="Z54520" s="69"/>
      <c r="AA54520" s="69"/>
    </row>
    <row r="54521" spans="24:27" x14ac:dyDescent="0.25">
      <c r="X54521" s="69"/>
      <c r="Y54521" s="69"/>
      <c r="Z54521" s="69"/>
      <c r="AA54521" s="69"/>
    </row>
    <row r="54522" spans="24:27" x14ac:dyDescent="0.25">
      <c r="X54522" s="69"/>
      <c r="Y54522" s="69"/>
      <c r="Z54522" s="69"/>
      <c r="AA54522" s="69"/>
    </row>
    <row r="54523" spans="24:27" x14ac:dyDescent="0.25">
      <c r="X54523" s="69"/>
      <c r="Y54523" s="69"/>
      <c r="Z54523" s="69"/>
      <c r="AA54523" s="69"/>
    </row>
    <row r="54524" spans="24:27" x14ac:dyDescent="0.25">
      <c r="X54524" s="69"/>
      <c r="Y54524" s="69"/>
      <c r="Z54524" s="69"/>
      <c r="AA54524" s="69"/>
    </row>
    <row r="54525" spans="24:27" x14ac:dyDescent="0.25">
      <c r="X54525" s="69"/>
      <c r="Y54525" s="69"/>
      <c r="Z54525" s="69"/>
      <c r="AA54525" s="69"/>
    </row>
    <row r="54526" spans="24:27" x14ac:dyDescent="0.25">
      <c r="X54526" s="69"/>
      <c r="Y54526" s="69"/>
      <c r="Z54526" s="69"/>
      <c r="AA54526" s="69"/>
    </row>
    <row r="54527" spans="24:27" x14ac:dyDescent="0.25">
      <c r="X54527" s="69"/>
      <c r="Y54527" s="69"/>
      <c r="Z54527" s="69"/>
      <c r="AA54527" s="69"/>
    </row>
    <row r="54528" spans="24:27" x14ac:dyDescent="0.25">
      <c r="X54528" s="69"/>
      <c r="Y54528" s="69"/>
      <c r="Z54528" s="69"/>
      <c r="AA54528" s="69"/>
    </row>
    <row r="54529" spans="24:27" x14ac:dyDescent="0.25">
      <c r="X54529" s="69"/>
      <c r="Y54529" s="69"/>
      <c r="Z54529" s="69"/>
      <c r="AA54529" s="69"/>
    </row>
    <row r="54530" spans="24:27" x14ac:dyDescent="0.25">
      <c r="X54530" s="69"/>
      <c r="Y54530" s="69"/>
      <c r="Z54530" s="69"/>
      <c r="AA54530" s="69"/>
    </row>
    <row r="54531" spans="24:27" x14ac:dyDescent="0.25">
      <c r="X54531" s="69"/>
      <c r="Y54531" s="69"/>
      <c r="Z54531" s="69"/>
      <c r="AA54531" s="69"/>
    </row>
    <row r="54532" spans="24:27" x14ac:dyDescent="0.25">
      <c r="X54532" s="69"/>
      <c r="Y54532" s="69"/>
      <c r="Z54532" s="69"/>
      <c r="AA54532" s="69"/>
    </row>
    <row r="54533" spans="24:27" x14ac:dyDescent="0.25">
      <c r="X54533" s="69"/>
      <c r="Y54533" s="69"/>
      <c r="Z54533" s="69"/>
      <c r="AA54533" s="69"/>
    </row>
    <row r="54534" spans="24:27" x14ac:dyDescent="0.25">
      <c r="X54534" s="69"/>
      <c r="Y54534" s="69"/>
      <c r="Z54534" s="69"/>
      <c r="AA54534" s="69"/>
    </row>
    <row r="54535" spans="24:27" x14ac:dyDescent="0.25">
      <c r="X54535" s="69"/>
      <c r="Y54535" s="69"/>
      <c r="Z54535" s="69"/>
      <c r="AA54535" s="69"/>
    </row>
    <row r="54536" spans="24:27" x14ac:dyDescent="0.25">
      <c r="X54536" s="69"/>
      <c r="Y54536" s="69"/>
      <c r="Z54536" s="69"/>
      <c r="AA54536" s="69"/>
    </row>
    <row r="54537" spans="24:27" x14ac:dyDescent="0.25">
      <c r="X54537" s="69"/>
      <c r="Y54537" s="69"/>
      <c r="Z54537" s="69"/>
      <c r="AA54537" s="69"/>
    </row>
    <row r="54538" spans="24:27" x14ac:dyDescent="0.25">
      <c r="X54538" s="69"/>
      <c r="Y54538" s="69"/>
      <c r="Z54538" s="69"/>
      <c r="AA54538" s="69"/>
    </row>
    <row r="54539" spans="24:27" x14ac:dyDescent="0.25">
      <c r="X54539" s="69"/>
      <c r="Y54539" s="69"/>
      <c r="Z54539" s="69"/>
      <c r="AA54539" s="69"/>
    </row>
    <row r="54540" spans="24:27" x14ac:dyDescent="0.25">
      <c r="X54540" s="69"/>
      <c r="Y54540" s="69"/>
      <c r="Z54540" s="69"/>
      <c r="AA54540" s="69"/>
    </row>
    <row r="54541" spans="24:27" x14ac:dyDescent="0.25">
      <c r="X54541" s="69"/>
      <c r="Y54541" s="69"/>
      <c r="Z54541" s="69"/>
      <c r="AA54541" s="69"/>
    </row>
    <row r="54542" spans="24:27" x14ac:dyDescent="0.25">
      <c r="X54542" s="69"/>
      <c r="Y54542" s="69"/>
      <c r="Z54542" s="69"/>
      <c r="AA54542" s="69"/>
    </row>
    <row r="54543" spans="24:27" x14ac:dyDescent="0.25">
      <c r="X54543" s="69"/>
      <c r="Y54543" s="69"/>
      <c r="Z54543" s="69"/>
      <c r="AA54543" s="69"/>
    </row>
    <row r="54544" spans="24:27" x14ac:dyDescent="0.25">
      <c r="X54544" s="69"/>
      <c r="Y54544" s="69"/>
      <c r="Z54544" s="69"/>
      <c r="AA54544" s="69"/>
    </row>
    <row r="54545" spans="24:27" x14ac:dyDescent="0.25">
      <c r="X54545" s="69"/>
      <c r="Y54545" s="69"/>
      <c r="Z54545" s="69"/>
      <c r="AA54545" s="69"/>
    </row>
    <row r="54546" spans="24:27" x14ac:dyDescent="0.25">
      <c r="X54546" s="69"/>
      <c r="Y54546" s="69"/>
      <c r="Z54546" s="69"/>
      <c r="AA54546" s="69"/>
    </row>
    <row r="54547" spans="24:27" x14ac:dyDescent="0.25">
      <c r="X54547" s="69"/>
      <c r="Y54547" s="69"/>
      <c r="Z54547" s="69"/>
      <c r="AA54547" s="69"/>
    </row>
    <row r="54548" spans="24:27" x14ac:dyDescent="0.25">
      <c r="X54548" s="69"/>
      <c r="Y54548" s="69"/>
      <c r="Z54548" s="69"/>
      <c r="AA54548" s="69"/>
    </row>
    <row r="54549" spans="24:27" x14ac:dyDescent="0.25">
      <c r="X54549" s="69"/>
      <c r="Y54549" s="69"/>
      <c r="Z54549" s="69"/>
      <c r="AA54549" s="69"/>
    </row>
    <row r="54550" spans="24:27" x14ac:dyDescent="0.25">
      <c r="X54550" s="69"/>
      <c r="Y54550" s="69"/>
      <c r="Z54550" s="69"/>
      <c r="AA54550" s="69"/>
    </row>
    <row r="54551" spans="24:27" x14ac:dyDescent="0.25">
      <c r="X54551" s="69"/>
      <c r="Y54551" s="69"/>
      <c r="Z54551" s="69"/>
      <c r="AA54551" s="69"/>
    </row>
    <row r="54552" spans="24:27" x14ac:dyDescent="0.25">
      <c r="X54552" s="69"/>
      <c r="Y54552" s="69"/>
      <c r="Z54552" s="69"/>
      <c r="AA54552" s="69"/>
    </row>
    <row r="54553" spans="24:27" x14ac:dyDescent="0.25">
      <c r="X54553" s="69"/>
      <c r="Y54553" s="69"/>
      <c r="Z54553" s="69"/>
      <c r="AA54553" s="69"/>
    </row>
    <row r="54554" spans="24:27" x14ac:dyDescent="0.25">
      <c r="X54554" s="69"/>
      <c r="Y54554" s="69"/>
      <c r="Z54554" s="69"/>
      <c r="AA54554" s="69"/>
    </row>
    <row r="54555" spans="24:27" x14ac:dyDescent="0.25">
      <c r="X54555" s="69"/>
      <c r="Y54555" s="69"/>
      <c r="Z54555" s="69"/>
      <c r="AA54555" s="69"/>
    </row>
    <row r="54556" spans="24:27" x14ac:dyDescent="0.25">
      <c r="X54556" s="69"/>
      <c r="Y54556" s="69"/>
      <c r="Z54556" s="69"/>
      <c r="AA54556" s="69"/>
    </row>
    <row r="54557" spans="24:27" x14ac:dyDescent="0.25">
      <c r="X54557" s="69"/>
      <c r="Y54557" s="69"/>
      <c r="Z54557" s="69"/>
      <c r="AA54557" s="69"/>
    </row>
    <row r="54558" spans="24:27" x14ac:dyDescent="0.25">
      <c r="X54558" s="69"/>
      <c r="Y54558" s="69"/>
      <c r="Z54558" s="69"/>
      <c r="AA54558" s="69"/>
    </row>
    <row r="54559" spans="24:27" x14ac:dyDescent="0.25">
      <c r="X54559" s="69"/>
      <c r="Y54559" s="69"/>
      <c r="Z54559" s="69"/>
      <c r="AA54559" s="69"/>
    </row>
    <row r="54560" spans="24:27" x14ac:dyDescent="0.25">
      <c r="X54560" s="69"/>
      <c r="Y54560" s="69"/>
      <c r="Z54560" s="69"/>
      <c r="AA54560" s="69"/>
    </row>
    <row r="54561" spans="24:27" x14ac:dyDescent="0.25">
      <c r="X54561" s="69"/>
      <c r="Y54561" s="69"/>
      <c r="Z54561" s="69"/>
      <c r="AA54561" s="69"/>
    </row>
    <row r="54562" spans="24:27" x14ac:dyDescent="0.25">
      <c r="X54562" s="69"/>
      <c r="Y54562" s="69"/>
      <c r="Z54562" s="69"/>
      <c r="AA54562" s="69"/>
    </row>
    <row r="54563" spans="24:27" x14ac:dyDescent="0.25">
      <c r="X54563" s="69"/>
      <c r="Y54563" s="69"/>
      <c r="Z54563" s="69"/>
      <c r="AA54563" s="69"/>
    </row>
    <row r="54564" spans="24:27" x14ac:dyDescent="0.25">
      <c r="X54564" s="69"/>
      <c r="Y54564" s="69"/>
      <c r="Z54564" s="69"/>
      <c r="AA54564" s="69"/>
    </row>
    <row r="54565" spans="24:27" x14ac:dyDescent="0.25">
      <c r="X54565" s="69"/>
      <c r="Y54565" s="69"/>
      <c r="Z54565" s="69"/>
      <c r="AA54565" s="69"/>
    </row>
    <row r="54566" spans="24:27" x14ac:dyDescent="0.25">
      <c r="X54566" s="69"/>
      <c r="Y54566" s="69"/>
      <c r="Z54566" s="69"/>
      <c r="AA54566" s="69"/>
    </row>
    <row r="54567" spans="24:27" x14ac:dyDescent="0.25">
      <c r="X54567" s="69"/>
      <c r="Y54567" s="69"/>
      <c r="Z54567" s="69"/>
      <c r="AA54567" s="69"/>
    </row>
    <row r="54568" spans="24:27" x14ac:dyDescent="0.25">
      <c r="X54568" s="69"/>
      <c r="Y54568" s="69"/>
      <c r="Z54568" s="69"/>
      <c r="AA54568" s="69"/>
    </row>
    <row r="54569" spans="24:27" x14ac:dyDescent="0.25">
      <c r="X54569" s="69"/>
      <c r="Y54569" s="69"/>
      <c r="Z54569" s="69"/>
      <c r="AA54569" s="69"/>
    </row>
    <row r="54570" spans="24:27" x14ac:dyDescent="0.25">
      <c r="X54570" s="69"/>
      <c r="Y54570" s="69"/>
      <c r="Z54570" s="69"/>
      <c r="AA54570" s="69"/>
    </row>
    <row r="54571" spans="24:27" x14ac:dyDescent="0.25">
      <c r="X54571" s="69"/>
      <c r="Y54571" s="69"/>
      <c r="Z54571" s="69"/>
      <c r="AA54571" s="69"/>
    </row>
    <row r="54572" spans="24:27" x14ac:dyDescent="0.25">
      <c r="X54572" s="69"/>
      <c r="Y54572" s="69"/>
      <c r="Z54572" s="69"/>
      <c r="AA54572" s="69"/>
    </row>
    <row r="54573" spans="24:27" x14ac:dyDescent="0.25">
      <c r="X54573" s="69"/>
      <c r="Y54573" s="69"/>
      <c r="Z54573" s="69"/>
      <c r="AA54573" s="69"/>
    </row>
    <row r="54574" spans="24:27" x14ac:dyDescent="0.25">
      <c r="X54574" s="69"/>
      <c r="Y54574" s="69"/>
      <c r="Z54574" s="69"/>
      <c r="AA54574" s="69"/>
    </row>
    <row r="54575" spans="24:27" x14ac:dyDescent="0.25">
      <c r="X54575" s="69"/>
      <c r="Y54575" s="69"/>
      <c r="Z54575" s="69"/>
      <c r="AA54575" s="69"/>
    </row>
    <row r="54576" spans="24:27" x14ac:dyDescent="0.25">
      <c r="X54576" s="69"/>
      <c r="Y54576" s="69"/>
      <c r="Z54576" s="69"/>
      <c r="AA54576" s="69"/>
    </row>
    <row r="54577" spans="24:27" x14ac:dyDescent="0.25">
      <c r="X54577" s="69"/>
      <c r="Y54577" s="69"/>
      <c r="Z54577" s="69"/>
      <c r="AA54577" s="69"/>
    </row>
    <row r="54578" spans="24:27" x14ac:dyDescent="0.25">
      <c r="X54578" s="69"/>
      <c r="Y54578" s="69"/>
      <c r="Z54578" s="69"/>
      <c r="AA54578" s="69"/>
    </row>
    <row r="54579" spans="24:27" x14ac:dyDescent="0.25">
      <c r="X54579" s="69"/>
      <c r="Y54579" s="69"/>
      <c r="Z54579" s="69"/>
      <c r="AA54579" s="69"/>
    </row>
    <row r="54580" spans="24:27" x14ac:dyDescent="0.25">
      <c r="X54580" s="69"/>
      <c r="Y54580" s="69"/>
      <c r="Z54580" s="69"/>
      <c r="AA54580" s="69"/>
    </row>
    <row r="54581" spans="24:27" x14ac:dyDescent="0.25">
      <c r="X54581" s="69"/>
      <c r="Y54581" s="69"/>
      <c r="Z54581" s="69"/>
      <c r="AA54581" s="69"/>
    </row>
    <row r="54582" spans="24:27" x14ac:dyDescent="0.25">
      <c r="X54582" s="69"/>
      <c r="Y54582" s="69"/>
      <c r="Z54582" s="69"/>
      <c r="AA54582" s="69"/>
    </row>
    <row r="54583" spans="24:27" x14ac:dyDescent="0.25">
      <c r="X54583" s="69"/>
      <c r="Y54583" s="69"/>
      <c r="Z54583" s="69"/>
      <c r="AA54583" s="69"/>
    </row>
    <row r="54584" spans="24:27" x14ac:dyDescent="0.25">
      <c r="X54584" s="69"/>
      <c r="Y54584" s="69"/>
      <c r="Z54584" s="69"/>
      <c r="AA54584" s="69"/>
    </row>
    <row r="54585" spans="24:27" x14ac:dyDescent="0.25">
      <c r="X54585" s="69"/>
      <c r="Y54585" s="69"/>
      <c r="Z54585" s="69"/>
      <c r="AA54585" s="69"/>
    </row>
    <row r="54586" spans="24:27" x14ac:dyDescent="0.25">
      <c r="X54586" s="69"/>
      <c r="Y54586" s="69"/>
      <c r="Z54586" s="69"/>
      <c r="AA54586" s="69"/>
    </row>
    <row r="54587" spans="24:27" x14ac:dyDescent="0.25">
      <c r="X54587" s="69"/>
      <c r="Y54587" s="69"/>
      <c r="Z54587" s="69"/>
      <c r="AA54587" s="69"/>
    </row>
    <row r="54588" spans="24:27" x14ac:dyDescent="0.25">
      <c r="X54588" s="69"/>
      <c r="Y54588" s="69"/>
      <c r="Z54588" s="69"/>
      <c r="AA54588" s="69"/>
    </row>
    <row r="54589" spans="24:27" x14ac:dyDescent="0.25">
      <c r="X54589" s="69"/>
      <c r="Y54589" s="69"/>
      <c r="Z54589" s="69"/>
      <c r="AA54589" s="69"/>
    </row>
    <row r="54590" spans="24:27" x14ac:dyDescent="0.25">
      <c r="X54590" s="69"/>
      <c r="Y54590" s="69"/>
      <c r="Z54590" s="69"/>
      <c r="AA54590" s="69"/>
    </row>
    <row r="54591" spans="24:27" x14ac:dyDescent="0.25">
      <c r="X54591" s="69"/>
      <c r="Y54591" s="69"/>
      <c r="Z54591" s="69"/>
      <c r="AA54591" s="69"/>
    </row>
    <row r="54592" spans="24:27" x14ac:dyDescent="0.25">
      <c r="X54592" s="69"/>
      <c r="Y54592" s="69"/>
      <c r="Z54592" s="69"/>
      <c r="AA54592" s="69"/>
    </row>
    <row r="54593" spans="24:27" x14ac:dyDescent="0.25">
      <c r="X54593" s="69"/>
      <c r="Y54593" s="69"/>
      <c r="Z54593" s="69"/>
      <c r="AA54593" s="69"/>
    </row>
    <row r="54594" spans="24:27" x14ac:dyDescent="0.25">
      <c r="X54594" s="69"/>
      <c r="Y54594" s="69"/>
      <c r="Z54594" s="69"/>
      <c r="AA54594" s="69"/>
    </row>
    <row r="54595" spans="24:27" x14ac:dyDescent="0.25">
      <c r="X54595" s="69"/>
      <c r="Y54595" s="69"/>
      <c r="Z54595" s="69"/>
      <c r="AA54595" s="69"/>
    </row>
    <row r="54596" spans="24:27" x14ac:dyDescent="0.25">
      <c r="X54596" s="69"/>
      <c r="Y54596" s="69"/>
      <c r="Z54596" s="69"/>
      <c r="AA54596" s="69"/>
    </row>
    <row r="54597" spans="24:27" x14ac:dyDescent="0.25">
      <c r="X54597" s="69"/>
      <c r="Y54597" s="69"/>
      <c r="Z54597" s="69"/>
      <c r="AA54597" s="69"/>
    </row>
    <row r="54598" spans="24:27" x14ac:dyDescent="0.25">
      <c r="X54598" s="69"/>
      <c r="Y54598" s="69"/>
      <c r="Z54598" s="69"/>
      <c r="AA54598" s="69"/>
    </row>
    <row r="54599" spans="24:27" x14ac:dyDescent="0.25">
      <c r="X54599" s="69"/>
      <c r="Y54599" s="69"/>
      <c r="Z54599" s="69"/>
      <c r="AA54599" s="69"/>
    </row>
    <row r="54600" spans="24:27" x14ac:dyDescent="0.25">
      <c r="X54600" s="69"/>
      <c r="Y54600" s="69"/>
      <c r="Z54600" s="69"/>
      <c r="AA54600" s="69"/>
    </row>
    <row r="54601" spans="24:27" x14ac:dyDescent="0.25">
      <c r="X54601" s="69"/>
      <c r="Y54601" s="69"/>
      <c r="Z54601" s="69"/>
      <c r="AA54601" s="69"/>
    </row>
    <row r="54602" spans="24:27" x14ac:dyDescent="0.25">
      <c r="X54602" s="69"/>
      <c r="Y54602" s="69"/>
      <c r="Z54602" s="69"/>
      <c r="AA54602" s="69"/>
    </row>
    <row r="54603" spans="24:27" x14ac:dyDescent="0.25">
      <c r="X54603" s="69"/>
      <c r="Y54603" s="69"/>
      <c r="Z54603" s="69"/>
      <c r="AA54603" s="69"/>
    </row>
    <row r="54604" spans="24:27" x14ac:dyDescent="0.25">
      <c r="X54604" s="69"/>
      <c r="Y54604" s="69"/>
      <c r="Z54604" s="69"/>
      <c r="AA54604" s="69"/>
    </row>
    <row r="54605" spans="24:27" x14ac:dyDescent="0.25">
      <c r="X54605" s="69"/>
      <c r="Y54605" s="69"/>
      <c r="Z54605" s="69"/>
      <c r="AA54605" s="69"/>
    </row>
    <row r="54606" spans="24:27" x14ac:dyDescent="0.25">
      <c r="X54606" s="69"/>
      <c r="Y54606" s="69"/>
      <c r="Z54606" s="69"/>
      <c r="AA54606" s="69"/>
    </row>
    <row r="54607" spans="24:27" x14ac:dyDescent="0.25">
      <c r="X54607" s="69"/>
      <c r="Y54607" s="69"/>
      <c r="Z54607" s="69"/>
      <c r="AA54607" s="69"/>
    </row>
    <row r="54608" spans="24:27" x14ac:dyDescent="0.25">
      <c r="X54608" s="69"/>
      <c r="Y54608" s="69"/>
      <c r="Z54608" s="69"/>
      <c r="AA54608" s="69"/>
    </row>
    <row r="54609" spans="24:27" x14ac:dyDescent="0.25">
      <c r="X54609" s="69"/>
      <c r="Y54609" s="69"/>
      <c r="Z54609" s="69"/>
      <c r="AA54609" s="69"/>
    </row>
    <row r="54610" spans="24:27" x14ac:dyDescent="0.25">
      <c r="X54610" s="69"/>
      <c r="Y54610" s="69"/>
      <c r="Z54610" s="69"/>
      <c r="AA54610" s="69"/>
    </row>
    <row r="54611" spans="24:27" x14ac:dyDescent="0.25">
      <c r="X54611" s="69"/>
      <c r="Y54611" s="69"/>
      <c r="Z54611" s="69"/>
      <c r="AA54611" s="69"/>
    </row>
    <row r="54612" spans="24:27" x14ac:dyDescent="0.25">
      <c r="X54612" s="69"/>
      <c r="Y54612" s="69"/>
      <c r="Z54612" s="69"/>
      <c r="AA54612" s="69"/>
    </row>
    <row r="54613" spans="24:27" x14ac:dyDescent="0.25">
      <c r="X54613" s="69"/>
      <c r="Y54613" s="69"/>
      <c r="Z54613" s="69"/>
      <c r="AA54613" s="69"/>
    </row>
    <row r="54614" spans="24:27" x14ac:dyDescent="0.25">
      <c r="X54614" s="69"/>
      <c r="Y54614" s="69"/>
      <c r="Z54614" s="69"/>
      <c r="AA54614" s="69"/>
    </row>
    <row r="54615" spans="24:27" x14ac:dyDescent="0.25">
      <c r="X54615" s="69"/>
      <c r="Y54615" s="69"/>
      <c r="Z54615" s="69"/>
      <c r="AA54615" s="69"/>
    </row>
    <row r="54616" spans="24:27" x14ac:dyDescent="0.25">
      <c r="X54616" s="69"/>
      <c r="Y54616" s="69"/>
      <c r="Z54616" s="69"/>
      <c r="AA54616" s="69"/>
    </row>
    <row r="54617" spans="24:27" x14ac:dyDescent="0.25">
      <c r="X54617" s="69"/>
      <c r="Y54617" s="69"/>
      <c r="Z54617" s="69"/>
      <c r="AA54617" s="69"/>
    </row>
    <row r="54618" spans="24:27" x14ac:dyDescent="0.25">
      <c r="X54618" s="69"/>
      <c r="Y54618" s="69"/>
      <c r="Z54618" s="69"/>
      <c r="AA54618" s="69"/>
    </row>
    <row r="54619" spans="24:27" x14ac:dyDescent="0.25">
      <c r="X54619" s="69"/>
      <c r="Y54619" s="69"/>
      <c r="Z54619" s="69"/>
      <c r="AA54619" s="69"/>
    </row>
    <row r="54620" spans="24:27" x14ac:dyDescent="0.25">
      <c r="X54620" s="69"/>
      <c r="Y54620" s="69"/>
      <c r="Z54620" s="69"/>
      <c r="AA54620" s="69"/>
    </row>
    <row r="54621" spans="24:27" x14ac:dyDescent="0.25">
      <c r="X54621" s="69"/>
      <c r="Y54621" s="69"/>
      <c r="Z54621" s="69"/>
      <c r="AA54621" s="69"/>
    </row>
    <row r="54622" spans="24:27" x14ac:dyDescent="0.25">
      <c r="X54622" s="69"/>
      <c r="Y54622" s="69"/>
      <c r="Z54622" s="69"/>
      <c r="AA54622" s="69"/>
    </row>
    <row r="54623" spans="24:27" x14ac:dyDescent="0.25">
      <c r="X54623" s="69"/>
      <c r="Y54623" s="69"/>
      <c r="Z54623" s="69"/>
      <c r="AA54623" s="69"/>
    </row>
    <row r="54624" spans="24:27" x14ac:dyDescent="0.25">
      <c r="X54624" s="69"/>
      <c r="Y54624" s="69"/>
      <c r="Z54624" s="69"/>
      <c r="AA54624" s="69"/>
    </row>
    <row r="54625" spans="24:27" x14ac:dyDescent="0.25">
      <c r="X54625" s="69"/>
      <c r="Y54625" s="69"/>
      <c r="Z54625" s="69"/>
      <c r="AA54625" s="69"/>
    </row>
    <row r="54626" spans="24:27" x14ac:dyDescent="0.25">
      <c r="X54626" s="69"/>
      <c r="Y54626" s="69"/>
      <c r="Z54626" s="69"/>
      <c r="AA54626" s="69"/>
    </row>
    <row r="54627" spans="24:27" x14ac:dyDescent="0.25">
      <c r="X54627" s="69"/>
      <c r="Y54627" s="69"/>
      <c r="Z54627" s="69"/>
      <c r="AA54627" s="69"/>
    </row>
    <row r="54628" spans="24:27" x14ac:dyDescent="0.25">
      <c r="X54628" s="69"/>
      <c r="Y54628" s="69"/>
      <c r="Z54628" s="69"/>
      <c r="AA54628" s="69"/>
    </row>
    <row r="54629" spans="24:27" x14ac:dyDescent="0.25">
      <c r="X54629" s="69"/>
      <c r="Y54629" s="69"/>
      <c r="Z54629" s="69"/>
      <c r="AA54629" s="69"/>
    </row>
    <row r="54630" spans="24:27" x14ac:dyDescent="0.25">
      <c r="X54630" s="69"/>
      <c r="Y54630" s="69"/>
      <c r="Z54630" s="69"/>
      <c r="AA54630" s="69"/>
    </row>
    <row r="54631" spans="24:27" x14ac:dyDescent="0.25">
      <c r="X54631" s="69"/>
      <c r="Y54631" s="69"/>
      <c r="Z54631" s="69"/>
      <c r="AA54631" s="69"/>
    </row>
    <row r="54632" spans="24:27" x14ac:dyDescent="0.25">
      <c r="X54632" s="69"/>
      <c r="Y54632" s="69"/>
      <c r="Z54632" s="69"/>
      <c r="AA54632" s="69"/>
    </row>
    <row r="54633" spans="24:27" x14ac:dyDescent="0.25">
      <c r="X54633" s="69"/>
      <c r="Y54633" s="69"/>
      <c r="Z54633" s="69"/>
      <c r="AA54633" s="69"/>
    </row>
    <row r="54634" spans="24:27" x14ac:dyDescent="0.25">
      <c r="X54634" s="69"/>
      <c r="Y54634" s="69"/>
      <c r="Z54634" s="69"/>
      <c r="AA54634" s="69"/>
    </row>
    <row r="54635" spans="24:27" x14ac:dyDescent="0.25">
      <c r="X54635" s="69"/>
      <c r="Y54635" s="69"/>
      <c r="Z54635" s="69"/>
      <c r="AA54635" s="69"/>
    </row>
    <row r="54636" spans="24:27" x14ac:dyDescent="0.25">
      <c r="X54636" s="69"/>
      <c r="Y54636" s="69"/>
      <c r="Z54636" s="69"/>
      <c r="AA54636" s="69"/>
    </row>
    <row r="54637" spans="24:27" x14ac:dyDescent="0.25">
      <c r="X54637" s="69"/>
      <c r="Y54637" s="69"/>
      <c r="Z54637" s="69"/>
      <c r="AA54637" s="69"/>
    </row>
    <row r="54638" spans="24:27" x14ac:dyDescent="0.25">
      <c r="X54638" s="69"/>
      <c r="Y54638" s="69"/>
      <c r="Z54638" s="69"/>
      <c r="AA54638" s="69"/>
    </row>
    <row r="54639" spans="24:27" x14ac:dyDescent="0.25">
      <c r="X54639" s="69"/>
      <c r="Y54639" s="69"/>
      <c r="Z54639" s="69"/>
      <c r="AA54639" s="69"/>
    </row>
    <row r="54640" spans="24:27" x14ac:dyDescent="0.25">
      <c r="X54640" s="69"/>
      <c r="Y54640" s="69"/>
      <c r="Z54640" s="69"/>
      <c r="AA54640" s="69"/>
    </row>
    <row r="54641" spans="24:27" x14ac:dyDescent="0.25">
      <c r="X54641" s="69"/>
      <c r="Y54641" s="69"/>
      <c r="Z54641" s="69"/>
      <c r="AA54641" s="69"/>
    </row>
    <row r="54642" spans="24:27" x14ac:dyDescent="0.25">
      <c r="X54642" s="69"/>
      <c r="Y54642" s="69"/>
      <c r="Z54642" s="69"/>
      <c r="AA54642" s="69"/>
    </row>
    <row r="54643" spans="24:27" x14ac:dyDescent="0.25">
      <c r="X54643" s="69"/>
      <c r="Y54643" s="69"/>
      <c r="Z54643" s="69"/>
      <c r="AA54643" s="69"/>
    </row>
    <row r="54644" spans="24:27" x14ac:dyDescent="0.25">
      <c r="X54644" s="69"/>
      <c r="Y54644" s="69"/>
      <c r="Z54644" s="69"/>
      <c r="AA54644" s="69"/>
    </row>
    <row r="54645" spans="24:27" x14ac:dyDescent="0.25">
      <c r="X54645" s="69"/>
      <c r="Y54645" s="69"/>
      <c r="Z54645" s="69"/>
      <c r="AA54645" s="69"/>
    </row>
    <row r="54646" spans="24:27" x14ac:dyDescent="0.25">
      <c r="X54646" s="69"/>
      <c r="Y54646" s="69"/>
      <c r="Z54646" s="69"/>
      <c r="AA54646" s="69"/>
    </row>
    <row r="54647" spans="24:27" x14ac:dyDescent="0.25">
      <c r="X54647" s="69"/>
      <c r="Y54647" s="69"/>
      <c r="Z54647" s="69"/>
      <c r="AA54647" s="69"/>
    </row>
    <row r="54648" spans="24:27" x14ac:dyDescent="0.25">
      <c r="X54648" s="69"/>
      <c r="Y54648" s="69"/>
      <c r="Z54648" s="69"/>
      <c r="AA54648" s="69"/>
    </row>
    <row r="54649" spans="24:27" x14ac:dyDescent="0.25">
      <c r="X54649" s="69"/>
      <c r="Y54649" s="69"/>
      <c r="Z54649" s="69"/>
      <c r="AA54649" s="69"/>
    </row>
    <row r="54650" spans="24:27" x14ac:dyDescent="0.25">
      <c r="X54650" s="69"/>
      <c r="Y54650" s="69"/>
      <c r="Z54650" s="69"/>
      <c r="AA54650" s="69"/>
    </row>
    <row r="54651" spans="24:27" x14ac:dyDescent="0.25">
      <c r="X54651" s="69"/>
      <c r="Y54651" s="69"/>
      <c r="Z54651" s="69"/>
      <c r="AA54651" s="69"/>
    </row>
    <row r="54652" spans="24:27" x14ac:dyDescent="0.25">
      <c r="X54652" s="69"/>
      <c r="Y54652" s="69"/>
      <c r="Z54652" s="69"/>
      <c r="AA54652" s="69"/>
    </row>
    <row r="54653" spans="24:27" x14ac:dyDescent="0.25">
      <c r="X54653" s="69"/>
      <c r="Y54653" s="69"/>
      <c r="Z54653" s="69"/>
      <c r="AA54653" s="69"/>
    </row>
    <row r="54654" spans="24:27" x14ac:dyDescent="0.25">
      <c r="X54654" s="69"/>
      <c r="Y54654" s="69"/>
      <c r="Z54654" s="69"/>
      <c r="AA54654" s="69"/>
    </row>
    <row r="54655" spans="24:27" x14ac:dyDescent="0.25">
      <c r="X54655" s="69"/>
      <c r="Y54655" s="69"/>
      <c r="Z54655" s="69"/>
      <c r="AA54655" s="69"/>
    </row>
    <row r="54656" spans="24:27" x14ac:dyDescent="0.25">
      <c r="X54656" s="69"/>
      <c r="Y54656" s="69"/>
      <c r="Z54656" s="69"/>
      <c r="AA54656" s="69"/>
    </row>
    <row r="54657" spans="24:27" x14ac:dyDescent="0.25">
      <c r="X54657" s="69"/>
      <c r="Y54657" s="69"/>
      <c r="Z54657" s="69"/>
      <c r="AA54657" s="69"/>
    </row>
    <row r="54658" spans="24:27" x14ac:dyDescent="0.25">
      <c r="X54658" s="69"/>
      <c r="Y54658" s="69"/>
      <c r="Z54658" s="69"/>
      <c r="AA54658" s="69"/>
    </row>
    <row r="54659" spans="24:27" x14ac:dyDescent="0.25">
      <c r="X54659" s="69"/>
      <c r="Y54659" s="69"/>
      <c r="Z54659" s="69"/>
      <c r="AA54659" s="69"/>
    </row>
    <row r="54660" spans="24:27" x14ac:dyDescent="0.25">
      <c r="X54660" s="69"/>
      <c r="Y54660" s="69"/>
      <c r="Z54660" s="69"/>
      <c r="AA54660" s="69"/>
    </row>
    <row r="54661" spans="24:27" x14ac:dyDescent="0.25">
      <c r="X54661" s="69"/>
      <c r="Y54661" s="69"/>
      <c r="Z54661" s="69"/>
      <c r="AA54661" s="69"/>
    </row>
    <row r="54662" spans="24:27" x14ac:dyDescent="0.25">
      <c r="X54662" s="69"/>
      <c r="Y54662" s="69"/>
      <c r="Z54662" s="69"/>
      <c r="AA54662" s="69"/>
    </row>
    <row r="54663" spans="24:27" x14ac:dyDescent="0.25">
      <c r="X54663" s="69"/>
      <c r="Y54663" s="69"/>
      <c r="Z54663" s="69"/>
      <c r="AA54663" s="69"/>
    </row>
    <row r="54664" spans="24:27" x14ac:dyDescent="0.25">
      <c r="X54664" s="69"/>
      <c r="Y54664" s="69"/>
      <c r="Z54664" s="69"/>
      <c r="AA54664" s="69"/>
    </row>
    <row r="54665" spans="24:27" x14ac:dyDescent="0.25">
      <c r="X54665" s="69"/>
      <c r="Y54665" s="69"/>
      <c r="Z54665" s="69"/>
      <c r="AA54665" s="69"/>
    </row>
    <row r="54666" spans="24:27" x14ac:dyDescent="0.25">
      <c r="X54666" s="69"/>
      <c r="Y54666" s="69"/>
      <c r="Z54666" s="69"/>
      <c r="AA54666" s="69"/>
    </row>
    <row r="54667" spans="24:27" x14ac:dyDescent="0.25">
      <c r="X54667" s="69"/>
      <c r="Y54667" s="69"/>
      <c r="Z54667" s="69"/>
      <c r="AA54667" s="69"/>
    </row>
    <row r="54668" spans="24:27" x14ac:dyDescent="0.25">
      <c r="X54668" s="69"/>
      <c r="Y54668" s="69"/>
      <c r="Z54668" s="69"/>
      <c r="AA54668" s="69"/>
    </row>
    <row r="54669" spans="24:27" x14ac:dyDescent="0.25">
      <c r="X54669" s="69"/>
      <c r="Y54669" s="69"/>
      <c r="Z54669" s="69"/>
      <c r="AA54669" s="69"/>
    </row>
    <row r="54670" spans="24:27" x14ac:dyDescent="0.25">
      <c r="X54670" s="69"/>
      <c r="Y54670" s="69"/>
      <c r="Z54670" s="69"/>
      <c r="AA54670" s="69"/>
    </row>
    <row r="54671" spans="24:27" x14ac:dyDescent="0.25">
      <c r="X54671" s="69"/>
      <c r="Y54671" s="69"/>
      <c r="Z54671" s="69"/>
      <c r="AA54671" s="69"/>
    </row>
    <row r="54672" spans="24:27" x14ac:dyDescent="0.25">
      <c r="X54672" s="69"/>
      <c r="Y54672" s="69"/>
      <c r="Z54672" s="69"/>
      <c r="AA54672" s="69"/>
    </row>
    <row r="54673" spans="24:27" x14ac:dyDescent="0.25">
      <c r="X54673" s="69"/>
      <c r="Y54673" s="69"/>
      <c r="Z54673" s="69"/>
      <c r="AA54673" s="69"/>
    </row>
    <row r="54674" spans="24:27" x14ac:dyDescent="0.25">
      <c r="X54674" s="69"/>
      <c r="Y54674" s="69"/>
      <c r="Z54674" s="69"/>
      <c r="AA54674" s="69"/>
    </row>
    <row r="54675" spans="24:27" x14ac:dyDescent="0.25">
      <c r="X54675" s="69"/>
      <c r="Y54675" s="69"/>
      <c r="Z54675" s="69"/>
      <c r="AA54675" s="69"/>
    </row>
    <row r="54676" spans="24:27" x14ac:dyDescent="0.25">
      <c r="X54676" s="69"/>
      <c r="Y54676" s="69"/>
      <c r="Z54676" s="69"/>
      <c r="AA54676" s="69"/>
    </row>
    <row r="54677" spans="24:27" x14ac:dyDescent="0.25">
      <c r="X54677" s="69"/>
      <c r="Y54677" s="69"/>
      <c r="Z54677" s="69"/>
      <c r="AA54677" s="69"/>
    </row>
    <row r="54678" spans="24:27" x14ac:dyDescent="0.25">
      <c r="X54678" s="69"/>
      <c r="Y54678" s="69"/>
      <c r="Z54678" s="69"/>
      <c r="AA54678" s="69"/>
    </row>
    <row r="54679" spans="24:27" x14ac:dyDescent="0.25">
      <c r="X54679" s="69"/>
      <c r="Y54679" s="69"/>
      <c r="Z54679" s="69"/>
      <c r="AA54679" s="69"/>
    </row>
    <row r="54680" spans="24:27" x14ac:dyDescent="0.25">
      <c r="X54680" s="69"/>
      <c r="Y54680" s="69"/>
      <c r="Z54680" s="69"/>
      <c r="AA54680" s="69"/>
    </row>
    <row r="54681" spans="24:27" x14ac:dyDescent="0.25">
      <c r="X54681" s="69"/>
      <c r="Y54681" s="69"/>
      <c r="Z54681" s="69"/>
      <c r="AA54681" s="69"/>
    </row>
    <row r="54682" spans="24:27" x14ac:dyDescent="0.25">
      <c r="X54682" s="69"/>
      <c r="Y54682" s="69"/>
      <c r="Z54682" s="69"/>
      <c r="AA54682" s="69"/>
    </row>
    <row r="54683" spans="24:27" x14ac:dyDescent="0.25">
      <c r="X54683" s="69"/>
      <c r="Y54683" s="69"/>
      <c r="Z54683" s="69"/>
      <c r="AA54683" s="69"/>
    </row>
    <row r="54684" spans="24:27" x14ac:dyDescent="0.25">
      <c r="X54684" s="69"/>
      <c r="Y54684" s="69"/>
      <c r="Z54684" s="69"/>
      <c r="AA54684" s="69"/>
    </row>
    <row r="54685" spans="24:27" x14ac:dyDescent="0.25">
      <c r="X54685" s="69"/>
      <c r="Y54685" s="69"/>
      <c r="Z54685" s="69"/>
      <c r="AA54685" s="69"/>
    </row>
    <row r="54686" spans="24:27" x14ac:dyDescent="0.25">
      <c r="X54686" s="69"/>
      <c r="Y54686" s="69"/>
      <c r="Z54686" s="69"/>
      <c r="AA54686" s="69"/>
    </row>
    <row r="54687" spans="24:27" x14ac:dyDescent="0.25">
      <c r="X54687" s="69"/>
      <c r="Y54687" s="69"/>
      <c r="Z54687" s="69"/>
      <c r="AA54687" s="69"/>
    </row>
    <row r="54688" spans="24:27" x14ac:dyDescent="0.25">
      <c r="X54688" s="69"/>
      <c r="Y54688" s="69"/>
      <c r="Z54688" s="69"/>
      <c r="AA54688" s="69"/>
    </row>
    <row r="54689" spans="24:27" x14ac:dyDescent="0.25">
      <c r="X54689" s="69"/>
      <c r="Y54689" s="69"/>
      <c r="Z54689" s="69"/>
      <c r="AA54689" s="69"/>
    </row>
    <row r="54690" spans="24:27" x14ac:dyDescent="0.25">
      <c r="X54690" s="69"/>
      <c r="Y54690" s="69"/>
      <c r="Z54690" s="69"/>
      <c r="AA54690" s="69"/>
    </row>
    <row r="54691" spans="24:27" x14ac:dyDescent="0.25">
      <c r="X54691" s="69"/>
      <c r="Y54691" s="69"/>
      <c r="Z54691" s="69"/>
      <c r="AA54691" s="69"/>
    </row>
    <row r="54692" spans="24:27" x14ac:dyDescent="0.25">
      <c r="X54692" s="69"/>
      <c r="Y54692" s="69"/>
      <c r="Z54692" s="69"/>
      <c r="AA54692" s="69"/>
    </row>
    <row r="54693" spans="24:27" x14ac:dyDescent="0.25">
      <c r="X54693" s="69"/>
      <c r="Y54693" s="69"/>
      <c r="Z54693" s="69"/>
      <c r="AA54693" s="69"/>
    </row>
    <row r="54694" spans="24:27" x14ac:dyDescent="0.25">
      <c r="X54694" s="69"/>
      <c r="Y54694" s="69"/>
      <c r="Z54694" s="69"/>
      <c r="AA54694" s="69"/>
    </row>
    <row r="54695" spans="24:27" x14ac:dyDescent="0.25">
      <c r="X54695" s="69"/>
      <c r="Y54695" s="69"/>
      <c r="Z54695" s="69"/>
      <c r="AA54695" s="69"/>
    </row>
    <row r="54696" spans="24:27" x14ac:dyDescent="0.25">
      <c r="X54696" s="69"/>
      <c r="Y54696" s="69"/>
      <c r="Z54696" s="69"/>
      <c r="AA54696" s="69"/>
    </row>
    <row r="54697" spans="24:27" x14ac:dyDescent="0.25">
      <c r="X54697" s="69"/>
      <c r="Y54697" s="69"/>
      <c r="Z54697" s="69"/>
      <c r="AA54697" s="69"/>
    </row>
    <row r="54698" spans="24:27" x14ac:dyDescent="0.25">
      <c r="X54698" s="69"/>
      <c r="Y54698" s="69"/>
      <c r="Z54698" s="69"/>
      <c r="AA54698" s="69"/>
    </row>
    <row r="54699" spans="24:27" x14ac:dyDescent="0.25">
      <c r="X54699" s="69"/>
      <c r="Y54699" s="69"/>
      <c r="Z54699" s="69"/>
      <c r="AA54699" s="69"/>
    </row>
    <row r="54700" spans="24:27" x14ac:dyDescent="0.25">
      <c r="X54700" s="69"/>
      <c r="Y54700" s="69"/>
      <c r="Z54700" s="69"/>
      <c r="AA54700" s="69"/>
    </row>
    <row r="54701" spans="24:27" x14ac:dyDescent="0.25">
      <c r="X54701" s="69"/>
      <c r="Y54701" s="69"/>
      <c r="Z54701" s="69"/>
      <c r="AA54701" s="69"/>
    </row>
    <row r="54702" spans="24:27" x14ac:dyDescent="0.25">
      <c r="X54702" s="69"/>
      <c r="Y54702" s="69"/>
      <c r="Z54702" s="69"/>
      <c r="AA54702" s="69"/>
    </row>
    <row r="54703" spans="24:27" x14ac:dyDescent="0.25">
      <c r="X54703" s="69"/>
      <c r="Y54703" s="69"/>
      <c r="Z54703" s="69"/>
      <c r="AA54703" s="69"/>
    </row>
    <row r="54704" spans="24:27" x14ac:dyDescent="0.25">
      <c r="X54704" s="69"/>
      <c r="Y54704" s="69"/>
      <c r="Z54704" s="69"/>
      <c r="AA54704" s="69"/>
    </row>
    <row r="54705" spans="24:27" x14ac:dyDescent="0.25">
      <c r="X54705" s="69"/>
      <c r="Y54705" s="69"/>
      <c r="Z54705" s="69"/>
      <c r="AA54705" s="69"/>
    </row>
    <row r="54706" spans="24:27" x14ac:dyDescent="0.25">
      <c r="X54706" s="69"/>
      <c r="Y54706" s="69"/>
      <c r="Z54706" s="69"/>
      <c r="AA54706" s="69"/>
    </row>
    <row r="54707" spans="24:27" x14ac:dyDescent="0.25">
      <c r="X54707" s="69"/>
      <c r="Y54707" s="69"/>
      <c r="Z54707" s="69"/>
      <c r="AA54707" s="69"/>
    </row>
    <row r="54708" spans="24:27" x14ac:dyDescent="0.25">
      <c r="X54708" s="69"/>
      <c r="Y54708" s="69"/>
      <c r="Z54708" s="69"/>
      <c r="AA54708" s="69"/>
    </row>
    <row r="54709" spans="24:27" x14ac:dyDescent="0.25">
      <c r="X54709" s="69"/>
      <c r="Y54709" s="69"/>
      <c r="Z54709" s="69"/>
      <c r="AA54709" s="69"/>
    </row>
    <row r="54710" spans="24:27" x14ac:dyDescent="0.25">
      <c r="X54710" s="69"/>
      <c r="Y54710" s="69"/>
      <c r="Z54710" s="69"/>
      <c r="AA54710" s="69"/>
    </row>
    <row r="54711" spans="24:27" x14ac:dyDescent="0.25">
      <c r="X54711" s="69"/>
      <c r="Y54711" s="69"/>
      <c r="Z54711" s="69"/>
      <c r="AA54711" s="69"/>
    </row>
    <row r="54712" spans="24:27" x14ac:dyDescent="0.25">
      <c r="X54712" s="69"/>
      <c r="Y54712" s="69"/>
      <c r="Z54712" s="69"/>
      <c r="AA54712" s="69"/>
    </row>
    <row r="54713" spans="24:27" x14ac:dyDescent="0.25">
      <c r="X54713" s="69"/>
      <c r="Y54713" s="69"/>
      <c r="Z54713" s="69"/>
      <c r="AA54713" s="69"/>
    </row>
    <row r="54714" spans="24:27" x14ac:dyDescent="0.25">
      <c r="X54714" s="69"/>
      <c r="Y54714" s="69"/>
      <c r="Z54714" s="69"/>
      <c r="AA54714" s="69"/>
    </row>
    <row r="54715" spans="24:27" x14ac:dyDescent="0.25">
      <c r="X54715" s="69"/>
      <c r="Y54715" s="69"/>
      <c r="Z54715" s="69"/>
      <c r="AA54715" s="69"/>
    </row>
    <row r="54716" spans="24:27" x14ac:dyDescent="0.25">
      <c r="X54716" s="69"/>
      <c r="Y54716" s="69"/>
      <c r="Z54716" s="69"/>
      <c r="AA54716" s="69"/>
    </row>
    <row r="54717" spans="24:27" x14ac:dyDescent="0.25">
      <c r="X54717" s="69"/>
      <c r="Y54717" s="69"/>
      <c r="Z54717" s="69"/>
      <c r="AA54717" s="69"/>
    </row>
    <row r="54718" spans="24:27" x14ac:dyDescent="0.25">
      <c r="X54718" s="69"/>
      <c r="Y54718" s="69"/>
      <c r="Z54718" s="69"/>
      <c r="AA54718" s="69"/>
    </row>
    <row r="54719" spans="24:27" x14ac:dyDescent="0.25">
      <c r="X54719" s="69"/>
      <c r="Y54719" s="69"/>
      <c r="Z54719" s="69"/>
      <c r="AA54719" s="69"/>
    </row>
    <row r="54720" spans="24:27" x14ac:dyDescent="0.25">
      <c r="X54720" s="69"/>
      <c r="Y54720" s="69"/>
      <c r="Z54720" s="69"/>
      <c r="AA54720" s="69"/>
    </row>
    <row r="54721" spans="24:27" x14ac:dyDescent="0.25">
      <c r="X54721" s="69"/>
      <c r="Y54721" s="69"/>
      <c r="Z54721" s="69"/>
      <c r="AA54721" s="69"/>
    </row>
    <row r="54722" spans="24:27" x14ac:dyDescent="0.25">
      <c r="X54722" s="69"/>
      <c r="Y54722" s="69"/>
      <c r="Z54722" s="69"/>
      <c r="AA54722" s="69"/>
    </row>
    <row r="54723" spans="24:27" x14ac:dyDescent="0.25">
      <c r="X54723" s="69"/>
      <c r="Y54723" s="69"/>
      <c r="Z54723" s="69"/>
      <c r="AA54723" s="69"/>
    </row>
    <row r="54724" spans="24:27" x14ac:dyDescent="0.25">
      <c r="X54724" s="69"/>
      <c r="Y54724" s="69"/>
      <c r="Z54724" s="69"/>
      <c r="AA54724" s="69"/>
    </row>
    <row r="54725" spans="24:27" x14ac:dyDescent="0.25">
      <c r="X54725" s="69"/>
      <c r="Y54725" s="69"/>
      <c r="Z54725" s="69"/>
      <c r="AA54725" s="69"/>
    </row>
    <row r="54726" spans="24:27" x14ac:dyDescent="0.25">
      <c r="X54726" s="69"/>
      <c r="Y54726" s="69"/>
      <c r="Z54726" s="69"/>
      <c r="AA54726" s="69"/>
    </row>
    <row r="54727" spans="24:27" x14ac:dyDescent="0.25">
      <c r="X54727" s="69"/>
      <c r="Y54727" s="69"/>
      <c r="Z54727" s="69"/>
      <c r="AA54727" s="69"/>
    </row>
    <row r="54728" spans="24:27" x14ac:dyDescent="0.25">
      <c r="X54728" s="69"/>
      <c r="Y54728" s="69"/>
      <c r="Z54728" s="69"/>
      <c r="AA54728" s="69"/>
    </row>
    <row r="54729" spans="24:27" x14ac:dyDescent="0.25">
      <c r="X54729" s="69"/>
      <c r="Y54729" s="69"/>
      <c r="Z54729" s="69"/>
      <c r="AA54729" s="69"/>
    </row>
    <row r="54730" spans="24:27" x14ac:dyDescent="0.25">
      <c r="X54730" s="69"/>
      <c r="Y54730" s="69"/>
      <c r="Z54730" s="69"/>
      <c r="AA54730" s="69"/>
    </row>
    <row r="54731" spans="24:27" x14ac:dyDescent="0.25">
      <c r="X54731" s="69"/>
      <c r="Y54731" s="69"/>
      <c r="Z54731" s="69"/>
      <c r="AA54731" s="69"/>
    </row>
    <row r="54732" spans="24:27" x14ac:dyDescent="0.25">
      <c r="X54732" s="69"/>
      <c r="Y54732" s="69"/>
      <c r="Z54732" s="69"/>
      <c r="AA54732" s="69"/>
    </row>
    <row r="54733" spans="24:27" x14ac:dyDescent="0.25">
      <c r="X54733" s="69"/>
      <c r="Y54733" s="69"/>
      <c r="Z54733" s="69"/>
      <c r="AA54733" s="69"/>
    </row>
    <row r="54734" spans="24:27" x14ac:dyDescent="0.25">
      <c r="X54734" s="69"/>
      <c r="Y54734" s="69"/>
      <c r="Z54734" s="69"/>
      <c r="AA54734" s="69"/>
    </row>
    <row r="54735" spans="24:27" x14ac:dyDescent="0.25">
      <c r="X54735" s="69"/>
      <c r="Y54735" s="69"/>
      <c r="Z54735" s="69"/>
      <c r="AA54735" s="69"/>
    </row>
    <row r="54736" spans="24:27" x14ac:dyDescent="0.25">
      <c r="X54736" s="69"/>
      <c r="Y54736" s="69"/>
      <c r="Z54736" s="69"/>
      <c r="AA54736" s="69"/>
    </row>
    <row r="54737" spans="24:27" x14ac:dyDescent="0.25">
      <c r="X54737" s="69"/>
      <c r="Y54737" s="69"/>
      <c r="Z54737" s="69"/>
      <c r="AA54737" s="69"/>
    </row>
    <row r="54738" spans="24:27" x14ac:dyDescent="0.25">
      <c r="X54738" s="69"/>
      <c r="Y54738" s="69"/>
      <c r="Z54738" s="69"/>
      <c r="AA54738" s="69"/>
    </row>
    <row r="54739" spans="24:27" x14ac:dyDescent="0.25">
      <c r="X54739" s="69"/>
      <c r="Y54739" s="69"/>
      <c r="Z54739" s="69"/>
      <c r="AA54739" s="69"/>
    </row>
    <row r="54740" spans="24:27" x14ac:dyDescent="0.25">
      <c r="X54740" s="69"/>
      <c r="Y54740" s="69"/>
      <c r="Z54740" s="69"/>
      <c r="AA54740" s="69"/>
    </row>
    <row r="54741" spans="24:27" x14ac:dyDescent="0.25">
      <c r="X54741" s="69"/>
      <c r="Y54741" s="69"/>
      <c r="Z54741" s="69"/>
      <c r="AA54741" s="69"/>
    </row>
    <row r="54742" spans="24:27" x14ac:dyDescent="0.25">
      <c r="X54742" s="69"/>
      <c r="Y54742" s="69"/>
      <c r="Z54742" s="69"/>
      <c r="AA54742" s="69"/>
    </row>
    <row r="54743" spans="24:27" x14ac:dyDescent="0.25">
      <c r="X54743" s="69"/>
      <c r="Y54743" s="69"/>
      <c r="Z54743" s="69"/>
      <c r="AA54743" s="69"/>
    </row>
    <row r="54744" spans="24:27" x14ac:dyDescent="0.25">
      <c r="X54744" s="69"/>
      <c r="Y54744" s="69"/>
      <c r="Z54744" s="69"/>
      <c r="AA54744" s="69"/>
    </row>
    <row r="54745" spans="24:27" x14ac:dyDescent="0.25">
      <c r="X54745" s="69"/>
      <c r="Y54745" s="69"/>
      <c r="Z54745" s="69"/>
      <c r="AA54745" s="69"/>
    </row>
    <row r="54746" spans="24:27" x14ac:dyDescent="0.25">
      <c r="X54746" s="69"/>
      <c r="Y54746" s="69"/>
      <c r="Z54746" s="69"/>
      <c r="AA54746" s="69"/>
    </row>
    <row r="54747" spans="24:27" x14ac:dyDescent="0.25">
      <c r="X54747" s="69"/>
      <c r="Y54747" s="69"/>
      <c r="Z54747" s="69"/>
      <c r="AA54747" s="69"/>
    </row>
    <row r="54748" spans="24:27" x14ac:dyDescent="0.25">
      <c r="X54748" s="69"/>
      <c r="Y54748" s="69"/>
      <c r="Z54748" s="69"/>
      <c r="AA54748" s="69"/>
    </row>
    <row r="54749" spans="24:27" x14ac:dyDescent="0.25">
      <c r="X54749" s="69"/>
      <c r="Y54749" s="69"/>
      <c r="Z54749" s="69"/>
      <c r="AA54749" s="69"/>
    </row>
    <row r="54750" spans="24:27" x14ac:dyDescent="0.25">
      <c r="X54750" s="69"/>
      <c r="Y54750" s="69"/>
      <c r="Z54750" s="69"/>
      <c r="AA54750" s="69"/>
    </row>
    <row r="54751" spans="24:27" x14ac:dyDescent="0.25">
      <c r="X54751" s="69"/>
      <c r="Y54751" s="69"/>
      <c r="Z54751" s="69"/>
      <c r="AA54751" s="69"/>
    </row>
    <row r="54752" spans="24:27" x14ac:dyDescent="0.25">
      <c r="X54752" s="69"/>
      <c r="Y54752" s="69"/>
      <c r="Z54752" s="69"/>
      <c r="AA54752" s="69"/>
    </row>
    <row r="54753" spans="24:27" x14ac:dyDescent="0.25">
      <c r="X54753" s="69"/>
      <c r="Y54753" s="69"/>
      <c r="Z54753" s="69"/>
      <c r="AA54753" s="69"/>
    </row>
    <row r="54754" spans="24:27" x14ac:dyDescent="0.25">
      <c r="X54754" s="69"/>
      <c r="Y54754" s="69"/>
      <c r="Z54754" s="69"/>
      <c r="AA54754" s="69"/>
    </row>
    <row r="54755" spans="24:27" x14ac:dyDescent="0.25">
      <c r="X54755" s="69"/>
      <c r="Y54755" s="69"/>
      <c r="Z54755" s="69"/>
      <c r="AA54755" s="69"/>
    </row>
    <row r="54756" spans="24:27" x14ac:dyDescent="0.25">
      <c r="X54756" s="69"/>
      <c r="Y54756" s="69"/>
      <c r="Z54756" s="69"/>
      <c r="AA54756" s="69"/>
    </row>
    <row r="54757" spans="24:27" x14ac:dyDescent="0.25">
      <c r="X54757" s="69"/>
      <c r="Y54757" s="69"/>
      <c r="Z54757" s="69"/>
      <c r="AA54757" s="69"/>
    </row>
    <row r="54758" spans="24:27" x14ac:dyDescent="0.25">
      <c r="X54758" s="69"/>
      <c r="Y54758" s="69"/>
      <c r="Z54758" s="69"/>
      <c r="AA54758" s="69"/>
    </row>
    <row r="54759" spans="24:27" x14ac:dyDescent="0.25">
      <c r="X54759" s="69"/>
      <c r="Y54759" s="69"/>
      <c r="Z54759" s="69"/>
      <c r="AA54759" s="69"/>
    </row>
    <row r="54760" spans="24:27" x14ac:dyDescent="0.25">
      <c r="X54760" s="69"/>
      <c r="Y54760" s="69"/>
      <c r="Z54760" s="69"/>
      <c r="AA54760" s="69"/>
    </row>
    <row r="54761" spans="24:27" x14ac:dyDescent="0.25">
      <c r="X54761" s="69"/>
      <c r="Y54761" s="69"/>
      <c r="Z54761" s="69"/>
      <c r="AA54761" s="69"/>
    </row>
    <row r="54762" spans="24:27" x14ac:dyDescent="0.25">
      <c r="X54762" s="69"/>
      <c r="Y54762" s="69"/>
      <c r="Z54762" s="69"/>
      <c r="AA54762" s="69"/>
    </row>
    <row r="54763" spans="24:27" x14ac:dyDescent="0.25">
      <c r="X54763" s="69"/>
      <c r="Y54763" s="69"/>
      <c r="Z54763" s="69"/>
      <c r="AA54763" s="69"/>
    </row>
    <row r="54764" spans="24:27" x14ac:dyDescent="0.25">
      <c r="X54764" s="69"/>
      <c r="Y54764" s="69"/>
      <c r="Z54764" s="69"/>
      <c r="AA54764" s="69"/>
    </row>
    <row r="54765" spans="24:27" x14ac:dyDescent="0.25">
      <c r="X54765" s="69"/>
      <c r="Y54765" s="69"/>
      <c r="Z54765" s="69"/>
      <c r="AA54765" s="69"/>
    </row>
    <row r="54766" spans="24:27" x14ac:dyDescent="0.25">
      <c r="X54766" s="69"/>
      <c r="Y54766" s="69"/>
      <c r="Z54766" s="69"/>
      <c r="AA54766" s="69"/>
    </row>
    <row r="54767" spans="24:27" x14ac:dyDescent="0.25">
      <c r="X54767" s="69"/>
      <c r="Y54767" s="69"/>
      <c r="Z54767" s="69"/>
      <c r="AA54767" s="69"/>
    </row>
    <row r="54768" spans="24:27" x14ac:dyDescent="0.25">
      <c r="X54768" s="69"/>
      <c r="Y54768" s="69"/>
      <c r="Z54768" s="69"/>
      <c r="AA54768" s="69"/>
    </row>
    <row r="54769" spans="24:27" x14ac:dyDescent="0.25">
      <c r="X54769" s="69"/>
      <c r="Y54769" s="69"/>
      <c r="Z54769" s="69"/>
      <c r="AA54769" s="69"/>
    </row>
    <row r="54770" spans="24:27" x14ac:dyDescent="0.25">
      <c r="X54770" s="69"/>
      <c r="Y54770" s="69"/>
      <c r="Z54770" s="69"/>
      <c r="AA54770" s="69"/>
    </row>
    <row r="54771" spans="24:27" x14ac:dyDescent="0.25">
      <c r="X54771" s="69"/>
      <c r="Y54771" s="69"/>
      <c r="Z54771" s="69"/>
      <c r="AA54771" s="69"/>
    </row>
    <row r="54772" spans="24:27" x14ac:dyDescent="0.25">
      <c r="X54772" s="69"/>
      <c r="Y54772" s="69"/>
      <c r="Z54772" s="69"/>
      <c r="AA54772" s="69"/>
    </row>
    <row r="54773" spans="24:27" x14ac:dyDescent="0.25">
      <c r="X54773" s="69"/>
      <c r="Y54773" s="69"/>
      <c r="Z54773" s="69"/>
      <c r="AA54773" s="69"/>
    </row>
    <row r="54774" spans="24:27" x14ac:dyDescent="0.25">
      <c r="X54774" s="69"/>
      <c r="Y54774" s="69"/>
      <c r="Z54774" s="69"/>
      <c r="AA54774" s="69"/>
    </row>
    <row r="54775" spans="24:27" x14ac:dyDescent="0.25">
      <c r="X54775" s="69"/>
      <c r="Y54775" s="69"/>
      <c r="Z54775" s="69"/>
      <c r="AA54775" s="69"/>
    </row>
    <row r="54776" spans="24:27" x14ac:dyDescent="0.25">
      <c r="X54776" s="69"/>
      <c r="Y54776" s="69"/>
      <c r="Z54776" s="69"/>
      <c r="AA54776" s="69"/>
    </row>
    <row r="54777" spans="24:27" x14ac:dyDescent="0.25">
      <c r="X54777" s="69"/>
      <c r="Y54777" s="69"/>
      <c r="Z54777" s="69"/>
      <c r="AA54777" s="69"/>
    </row>
    <row r="54778" spans="24:27" x14ac:dyDescent="0.25">
      <c r="X54778" s="69"/>
      <c r="Y54778" s="69"/>
      <c r="Z54778" s="69"/>
      <c r="AA54778" s="69"/>
    </row>
    <row r="54779" spans="24:27" x14ac:dyDescent="0.25">
      <c r="X54779" s="69"/>
      <c r="Y54779" s="69"/>
      <c r="Z54779" s="69"/>
      <c r="AA54779" s="69"/>
    </row>
    <row r="54780" spans="24:27" x14ac:dyDescent="0.25">
      <c r="X54780" s="69"/>
      <c r="Y54780" s="69"/>
      <c r="Z54780" s="69"/>
      <c r="AA54780" s="69"/>
    </row>
    <row r="54781" spans="24:27" x14ac:dyDescent="0.25">
      <c r="X54781" s="69"/>
      <c r="Y54781" s="69"/>
      <c r="Z54781" s="69"/>
      <c r="AA54781" s="69"/>
    </row>
    <row r="54782" spans="24:27" x14ac:dyDescent="0.25">
      <c r="X54782" s="69"/>
      <c r="Y54782" s="69"/>
      <c r="Z54782" s="69"/>
      <c r="AA54782" s="69"/>
    </row>
    <row r="54783" spans="24:27" x14ac:dyDescent="0.25">
      <c r="X54783" s="69"/>
      <c r="Y54783" s="69"/>
      <c r="Z54783" s="69"/>
      <c r="AA54783" s="69"/>
    </row>
    <row r="54784" spans="24:27" x14ac:dyDescent="0.25">
      <c r="X54784" s="69"/>
      <c r="Y54784" s="69"/>
      <c r="Z54784" s="69"/>
      <c r="AA54784" s="69"/>
    </row>
    <row r="54785" spans="24:27" x14ac:dyDescent="0.25">
      <c r="X54785" s="69"/>
      <c r="Y54785" s="69"/>
      <c r="Z54785" s="69"/>
      <c r="AA54785" s="69"/>
    </row>
    <row r="54786" spans="24:27" x14ac:dyDescent="0.25">
      <c r="X54786" s="69"/>
      <c r="Y54786" s="69"/>
      <c r="Z54786" s="69"/>
      <c r="AA54786" s="69"/>
    </row>
    <row r="54787" spans="24:27" x14ac:dyDescent="0.25">
      <c r="X54787" s="69"/>
      <c r="Y54787" s="69"/>
      <c r="Z54787" s="69"/>
      <c r="AA54787" s="69"/>
    </row>
    <row r="54788" spans="24:27" x14ac:dyDescent="0.25">
      <c r="X54788" s="69"/>
      <c r="Y54788" s="69"/>
      <c r="Z54788" s="69"/>
      <c r="AA54788" s="69"/>
    </row>
    <row r="54789" spans="24:27" x14ac:dyDescent="0.25">
      <c r="X54789" s="69"/>
      <c r="Y54789" s="69"/>
      <c r="Z54789" s="69"/>
      <c r="AA54789" s="69"/>
    </row>
    <row r="54790" spans="24:27" x14ac:dyDescent="0.25">
      <c r="X54790" s="69"/>
      <c r="Y54790" s="69"/>
      <c r="Z54790" s="69"/>
      <c r="AA54790" s="69"/>
    </row>
    <row r="54791" spans="24:27" x14ac:dyDescent="0.25">
      <c r="X54791" s="69"/>
      <c r="Y54791" s="69"/>
      <c r="Z54791" s="69"/>
      <c r="AA54791" s="69"/>
    </row>
    <row r="54792" spans="24:27" x14ac:dyDescent="0.25">
      <c r="X54792" s="69"/>
      <c r="Y54792" s="69"/>
      <c r="Z54792" s="69"/>
      <c r="AA54792" s="69"/>
    </row>
    <row r="54793" spans="24:27" x14ac:dyDescent="0.25">
      <c r="X54793" s="69"/>
      <c r="Y54793" s="69"/>
      <c r="Z54793" s="69"/>
      <c r="AA54793" s="69"/>
    </row>
    <row r="54794" spans="24:27" x14ac:dyDescent="0.25">
      <c r="X54794" s="69"/>
      <c r="Y54794" s="69"/>
      <c r="Z54794" s="69"/>
      <c r="AA54794" s="69"/>
    </row>
    <row r="54795" spans="24:27" x14ac:dyDescent="0.25">
      <c r="X54795" s="69"/>
      <c r="Y54795" s="69"/>
      <c r="Z54795" s="69"/>
      <c r="AA54795" s="69"/>
    </row>
    <row r="54796" spans="24:27" x14ac:dyDescent="0.25">
      <c r="X54796" s="69"/>
      <c r="Y54796" s="69"/>
      <c r="Z54796" s="69"/>
      <c r="AA54796" s="69"/>
    </row>
    <row r="54797" spans="24:27" x14ac:dyDescent="0.25">
      <c r="X54797" s="69"/>
      <c r="Y54797" s="69"/>
      <c r="Z54797" s="69"/>
      <c r="AA54797" s="69"/>
    </row>
    <row r="54798" spans="24:27" x14ac:dyDescent="0.25">
      <c r="X54798" s="69"/>
      <c r="Y54798" s="69"/>
      <c r="Z54798" s="69"/>
      <c r="AA54798" s="69"/>
    </row>
    <row r="54799" spans="24:27" x14ac:dyDescent="0.25">
      <c r="X54799" s="69"/>
      <c r="Y54799" s="69"/>
      <c r="Z54799" s="69"/>
      <c r="AA54799" s="69"/>
    </row>
    <row r="54800" spans="24:27" x14ac:dyDescent="0.25">
      <c r="X54800" s="69"/>
      <c r="Y54800" s="69"/>
      <c r="Z54800" s="69"/>
      <c r="AA54800" s="69"/>
    </row>
    <row r="54801" spans="24:27" x14ac:dyDescent="0.25">
      <c r="X54801" s="69"/>
      <c r="Y54801" s="69"/>
      <c r="Z54801" s="69"/>
      <c r="AA54801" s="69"/>
    </row>
    <row r="54802" spans="24:27" x14ac:dyDescent="0.25">
      <c r="X54802" s="69"/>
      <c r="Y54802" s="69"/>
      <c r="Z54802" s="69"/>
      <c r="AA54802" s="69"/>
    </row>
    <row r="54803" spans="24:27" x14ac:dyDescent="0.25">
      <c r="X54803" s="69"/>
      <c r="Y54803" s="69"/>
      <c r="Z54803" s="69"/>
      <c r="AA54803" s="69"/>
    </row>
    <row r="54804" spans="24:27" x14ac:dyDescent="0.25">
      <c r="X54804" s="69"/>
      <c r="Y54804" s="69"/>
      <c r="Z54804" s="69"/>
      <c r="AA54804" s="69"/>
    </row>
    <row r="54805" spans="24:27" x14ac:dyDescent="0.25">
      <c r="X54805" s="69"/>
      <c r="Y54805" s="69"/>
      <c r="Z54805" s="69"/>
      <c r="AA54805" s="69"/>
    </row>
    <row r="54806" spans="24:27" x14ac:dyDescent="0.25">
      <c r="X54806" s="69"/>
      <c r="Y54806" s="69"/>
      <c r="Z54806" s="69"/>
      <c r="AA54806" s="69"/>
    </row>
    <row r="54807" spans="24:27" x14ac:dyDescent="0.25">
      <c r="X54807" s="69"/>
      <c r="Y54807" s="69"/>
      <c r="Z54807" s="69"/>
      <c r="AA54807" s="69"/>
    </row>
    <row r="54808" spans="24:27" x14ac:dyDescent="0.25">
      <c r="X54808" s="69"/>
      <c r="Y54808" s="69"/>
      <c r="Z54808" s="69"/>
      <c r="AA54808" s="69"/>
    </row>
    <row r="54809" spans="24:27" x14ac:dyDescent="0.25">
      <c r="X54809" s="69"/>
      <c r="Y54809" s="69"/>
      <c r="Z54809" s="69"/>
      <c r="AA54809" s="69"/>
    </row>
    <row r="54810" spans="24:27" x14ac:dyDescent="0.25">
      <c r="X54810" s="69"/>
      <c r="Y54810" s="69"/>
      <c r="Z54810" s="69"/>
      <c r="AA54810" s="69"/>
    </row>
    <row r="54811" spans="24:27" x14ac:dyDescent="0.25">
      <c r="X54811" s="69"/>
      <c r="Y54811" s="69"/>
      <c r="Z54811" s="69"/>
      <c r="AA54811" s="69"/>
    </row>
    <row r="54812" spans="24:27" x14ac:dyDescent="0.25">
      <c r="X54812" s="69"/>
      <c r="Y54812" s="69"/>
      <c r="Z54812" s="69"/>
      <c r="AA54812" s="69"/>
    </row>
    <row r="54813" spans="24:27" x14ac:dyDescent="0.25">
      <c r="X54813" s="69"/>
      <c r="Y54813" s="69"/>
      <c r="Z54813" s="69"/>
      <c r="AA54813" s="69"/>
    </row>
    <row r="54814" spans="24:27" x14ac:dyDescent="0.25">
      <c r="X54814" s="69"/>
      <c r="Y54814" s="69"/>
      <c r="Z54814" s="69"/>
      <c r="AA54814" s="69"/>
    </row>
    <row r="54815" spans="24:27" x14ac:dyDescent="0.25">
      <c r="X54815" s="69"/>
      <c r="Y54815" s="69"/>
      <c r="Z54815" s="69"/>
      <c r="AA54815" s="69"/>
    </row>
    <row r="54816" spans="24:27" x14ac:dyDescent="0.25">
      <c r="X54816" s="69"/>
      <c r="Y54816" s="69"/>
      <c r="Z54816" s="69"/>
      <c r="AA54816" s="69"/>
    </row>
    <row r="54817" spans="24:27" x14ac:dyDescent="0.25">
      <c r="X54817" s="69"/>
      <c r="Y54817" s="69"/>
      <c r="Z54817" s="69"/>
      <c r="AA54817" s="69"/>
    </row>
    <row r="54818" spans="24:27" x14ac:dyDescent="0.25">
      <c r="X54818" s="69"/>
      <c r="Y54818" s="69"/>
      <c r="Z54818" s="69"/>
      <c r="AA54818" s="69"/>
    </row>
    <row r="54819" spans="24:27" x14ac:dyDescent="0.25">
      <c r="X54819" s="69"/>
      <c r="Y54819" s="69"/>
      <c r="Z54819" s="69"/>
      <c r="AA54819" s="69"/>
    </row>
    <row r="54820" spans="24:27" x14ac:dyDescent="0.25">
      <c r="X54820" s="69"/>
      <c r="Y54820" s="69"/>
      <c r="Z54820" s="69"/>
      <c r="AA54820" s="69"/>
    </row>
    <row r="54821" spans="24:27" x14ac:dyDescent="0.25">
      <c r="X54821" s="69"/>
      <c r="Y54821" s="69"/>
      <c r="Z54821" s="69"/>
      <c r="AA54821" s="69"/>
    </row>
    <row r="54822" spans="24:27" x14ac:dyDescent="0.25">
      <c r="X54822" s="69"/>
      <c r="Y54822" s="69"/>
      <c r="Z54822" s="69"/>
      <c r="AA54822" s="69"/>
    </row>
    <row r="54823" spans="24:27" x14ac:dyDescent="0.25">
      <c r="X54823" s="69"/>
      <c r="Y54823" s="69"/>
      <c r="Z54823" s="69"/>
      <c r="AA54823" s="69"/>
    </row>
    <row r="54824" spans="24:27" x14ac:dyDescent="0.25">
      <c r="X54824" s="69"/>
      <c r="Y54824" s="69"/>
      <c r="Z54824" s="69"/>
      <c r="AA54824" s="69"/>
    </row>
    <row r="54825" spans="24:27" x14ac:dyDescent="0.25">
      <c r="X54825" s="69"/>
      <c r="Y54825" s="69"/>
      <c r="Z54825" s="69"/>
      <c r="AA54825" s="69"/>
    </row>
    <row r="54826" spans="24:27" x14ac:dyDescent="0.25">
      <c r="X54826" s="69"/>
      <c r="Y54826" s="69"/>
      <c r="Z54826" s="69"/>
      <c r="AA54826" s="69"/>
    </row>
    <row r="54827" spans="24:27" x14ac:dyDescent="0.25">
      <c r="X54827" s="69"/>
      <c r="Y54827" s="69"/>
      <c r="Z54827" s="69"/>
      <c r="AA54827" s="69"/>
    </row>
    <row r="54828" spans="24:27" x14ac:dyDescent="0.25">
      <c r="X54828" s="69"/>
      <c r="Y54828" s="69"/>
      <c r="Z54828" s="69"/>
      <c r="AA54828" s="69"/>
    </row>
    <row r="54829" spans="24:27" x14ac:dyDescent="0.25">
      <c r="X54829" s="69"/>
      <c r="Y54829" s="69"/>
      <c r="Z54829" s="69"/>
      <c r="AA54829" s="69"/>
    </row>
    <row r="54830" spans="24:27" x14ac:dyDescent="0.25">
      <c r="X54830" s="69"/>
      <c r="Y54830" s="69"/>
      <c r="Z54830" s="69"/>
      <c r="AA54830" s="69"/>
    </row>
    <row r="54831" spans="24:27" x14ac:dyDescent="0.25">
      <c r="X54831" s="69"/>
      <c r="Y54831" s="69"/>
      <c r="Z54831" s="69"/>
      <c r="AA54831" s="69"/>
    </row>
    <row r="54832" spans="24:27" x14ac:dyDescent="0.25">
      <c r="X54832" s="69"/>
      <c r="Y54832" s="69"/>
      <c r="Z54832" s="69"/>
      <c r="AA54832" s="69"/>
    </row>
    <row r="54833" spans="24:27" x14ac:dyDescent="0.25">
      <c r="X54833" s="69"/>
      <c r="Y54833" s="69"/>
      <c r="Z54833" s="69"/>
      <c r="AA54833" s="69"/>
    </row>
    <row r="54834" spans="24:27" x14ac:dyDescent="0.25">
      <c r="X54834" s="69"/>
      <c r="Y54834" s="69"/>
      <c r="Z54834" s="69"/>
      <c r="AA54834" s="69"/>
    </row>
    <row r="54835" spans="24:27" x14ac:dyDescent="0.25">
      <c r="X54835" s="69"/>
      <c r="Y54835" s="69"/>
      <c r="Z54835" s="69"/>
      <c r="AA54835" s="69"/>
    </row>
    <row r="54836" spans="24:27" x14ac:dyDescent="0.25">
      <c r="X54836" s="69"/>
      <c r="Y54836" s="69"/>
      <c r="Z54836" s="69"/>
      <c r="AA54836" s="69"/>
    </row>
    <row r="54837" spans="24:27" x14ac:dyDescent="0.25">
      <c r="X54837" s="69"/>
      <c r="Y54837" s="69"/>
      <c r="Z54837" s="69"/>
      <c r="AA54837" s="69"/>
    </row>
    <row r="54838" spans="24:27" x14ac:dyDescent="0.25">
      <c r="X54838" s="69"/>
      <c r="Y54838" s="69"/>
      <c r="Z54838" s="69"/>
      <c r="AA54838" s="69"/>
    </row>
    <row r="54839" spans="24:27" x14ac:dyDescent="0.25">
      <c r="X54839" s="69"/>
      <c r="Y54839" s="69"/>
      <c r="Z54839" s="69"/>
      <c r="AA54839" s="69"/>
    </row>
    <row r="54840" spans="24:27" x14ac:dyDescent="0.25">
      <c r="X54840" s="69"/>
      <c r="Y54840" s="69"/>
      <c r="Z54840" s="69"/>
      <c r="AA54840" s="69"/>
    </row>
    <row r="54841" spans="24:27" x14ac:dyDescent="0.25">
      <c r="X54841" s="69"/>
      <c r="Y54841" s="69"/>
      <c r="Z54841" s="69"/>
      <c r="AA54841" s="69"/>
    </row>
    <row r="54842" spans="24:27" x14ac:dyDescent="0.25">
      <c r="X54842" s="69"/>
      <c r="Y54842" s="69"/>
      <c r="Z54842" s="69"/>
      <c r="AA54842" s="69"/>
    </row>
    <row r="54843" spans="24:27" x14ac:dyDescent="0.25">
      <c r="X54843" s="69"/>
      <c r="Y54843" s="69"/>
      <c r="Z54843" s="69"/>
      <c r="AA54843" s="69"/>
    </row>
    <row r="54844" spans="24:27" x14ac:dyDescent="0.25">
      <c r="X54844" s="69"/>
      <c r="Y54844" s="69"/>
      <c r="Z54844" s="69"/>
      <c r="AA54844" s="69"/>
    </row>
    <row r="54845" spans="24:27" x14ac:dyDescent="0.25">
      <c r="X54845" s="69"/>
      <c r="Y54845" s="69"/>
      <c r="Z54845" s="69"/>
      <c r="AA54845" s="69"/>
    </row>
    <row r="54846" spans="24:27" x14ac:dyDescent="0.25">
      <c r="X54846" s="69"/>
      <c r="Y54846" s="69"/>
      <c r="Z54846" s="69"/>
      <c r="AA54846" s="69"/>
    </row>
    <row r="54847" spans="24:27" x14ac:dyDescent="0.25">
      <c r="X54847" s="69"/>
      <c r="Y54847" s="69"/>
      <c r="Z54847" s="69"/>
      <c r="AA54847" s="69"/>
    </row>
    <row r="54848" spans="24:27" x14ac:dyDescent="0.25">
      <c r="X54848" s="69"/>
      <c r="Y54848" s="69"/>
      <c r="Z54848" s="69"/>
      <c r="AA54848" s="69"/>
    </row>
    <row r="54849" spans="24:27" x14ac:dyDescent="0.25">
      <c r="X54849" s="69"/>
      <c r="Y54849" s="69"/>
      <c r="Z54849" s="69"/>
      <c r="AA54849" s="69"/>
    </row>
    <row r="54850" spans="24:27" x14ac:dyDescent="0.25">
      <c r="X54850" s="69"/>
      <c r="Y54850" s="69"/>
      <c r="Z54850" s="69"/>
      <c r="AA54850" s="69"/>
    </row>
    <row r="54851" spans="24:27" x14ac:dyDescent="0.25">
      <c r="X54851" s="69"/>
      <c r="Y54851" s="69"/>
      <c r="Z54851" s="69"/>
      <c r="AA54851" s="69"/>
    </row>
    <row r="54852" spans="24:27" x14ac:dyDescent="0.25">
      <c r="X54852" s="69"/>
      <c r="Y54852" s="69"/>
      <c r="Z54852" s="69"/>
      <c r="AA54852" s="69"/>
    </row>
    <row r="54853" spans="24:27" x14ac:dyDescent="0.25">
      <c r="X54853" s="69"/>
      <c r="Y54853" s="69"/>
      <c r="Z54853" s="69"/>
      <c r="AA54853" s="69"/>
    </row>
    <row r="54854" spans="24:27" x14ac:dyDescent="0.25">
      <c r="X54854" s="69"/>
      <c r="Y54854" s="69"/>
      <c r="Z54854" s="69"/>
      <c r="AA54854" s="69"/>
    </row>
    <row r="54855" spans="24:27" x14ac:dyDescent="0.25">
      <c r="X54855" s="69"/>
      <c r="Y54855" s="69"/>
      <c r="Z54855" s="69"/>
      <c r="AA54855" s="69"/>
    </row>
    <row r="54856" spans="24:27" x14ac:dyDescent="0.25">
      <c r="X54856" s="69"/>
      <c r="Y54856" s="69"/>
      <c r="Z54856" s="69"/>
      <c r="AA54856" s="69"/>
    </row>
    <row r="54857" spans="24:27" x14ac:dyDescent="0.25">
      <c r="X54857" s="69"/>
      <c r="Y54857" s="69"/>
      <c r="Z54857" s="69"/>
      <c r="AA54857" s="69"/>
    </row>
    <row r="54858" spans="24:27" x14ac:dyDescent="0.25">
      <c r="X54858" s="69"/>
      <c r="Y54858" s="69"/>
      <c r="Z54858" s="69"/>
      <c r="AA54858" s="69"/>
    </row>
    <row r="54859" spans="24:27" x14ac:dyDescent="0.25">
      <c r="X54859" s="69"/>
      <c r="Y54859" s="69"/>
      <c r="Z54859" s="69"/>
      <c r="AA54859" s="69"/>
    </row>
    <row r="54860" spans="24:27" x14ac:dyDescent="0.25">
      <c r="X54860" s="69"/>
      <c r="Y54860" s="69"/>
      <c r="Z54860" s="69"/>
      <c r="AA54860" s="69"/>
    </row>
    <row r="54861" spans="24:27" x14ac:dyDescent="0.25">
      <c r="X54861" s="69"/>
      <c r="Y54861" s="69"/>
      <c r="Z54861" s="69"/>
      <c r="AA54861" s="69"/>
    </row>
    <row r="54862" spans="24:27" x14ac:dyDescent="0.25">
      <c r="X54862" s="69"/>
      <c r="Y54862" s="69"/>
      <c r="Z54862" s="69"/>
      <c r="AA54862" s="69"/>
    </row>
    <row r="54863" spans="24:27" x14ac:dyDescent="0.25">
      <c r="X54863" s="69"/>
      <c r="Y54863" s="69"/>
      <c r="Z54863" s="69"/>
      <c r="AA54863" s="69"/>
    </row>
    <row r="54864" spans="24:27" x14ac:dyDescent="0.25">
      <c r="X54864" s="69"/>
      <c r="Y54864" s="69"/>
      <c r="Z54864" s="69"/>
      <c r="AA54864" s="69"/>
    </row>
    <row r="54865" spans="24:27" x14ac:dyDescent="0.25">
      <c r="X54865" s="69"/>
      <c r="Y54865" s="69"/>
      <c r="Z54865" s="69"/>
      <c r="AA54865" s="69"/>
    </row>
    <row r="54866" spans="24:27" x14ac:dyDescent="0.25">
      <c r="X54866" s="69"/>
      <c r="Y54866" s="69"/>
      <c r="Z54866" s="69"/>
      <c r="AA54866" s="69"/>
    </row>
    <row r="54867" spans="24:27" x14ac:dyDescent="0.25">
      <c r="X54867" s="69"/>
      <c r="Y54867" s="69"/>
      <c r="Z54867" s="69"/>
      <c r="AA54867" s="69"/>
    </row>
    <row r="54868" spans="24:27" x14ac:dyDescent="0.25">
      <c r="X54868" s="69"/>
      <c r="Y54868" s="69"/>
      <c r="Z54868" s="69"/>
      <c r="AA54868" s="69"/>
    </row>
    <row r="54869" spans="24:27" x14ac:dyDescent="0.25">
      <c r="X54869" s="69"/>
      <c r="Y54869" s="69"/>
      <c r="Z54869" s="69"/>
      <c r="AA54869" s="69"/>
    </row>
    <row r="54870" spans="24:27" x14ac:dyDescent="0.25">
      <c r="X54870" s="69"/>
      <c r="Y54870" s="69"/>
      <c r="Z54870" s="69"/>
      <c r="AA54870" s="69"/>
    </row>
    <row r="54871" spans="24:27" x14ac:dyDescent="0.25">
      <c r="X54871" s="69"/>
      <c r="Y54871" s="69"/>
      <c r="Z54871" s="69"/>
      <c r="AA54871" s="69"/>
    </row>
    <row r="54872" spans="24:27" x14ac:dyDescent="0.25">
      <c r="X54872" s="69"/>
      <c r="Y54872" s="69"/>
      <c r="Z54872" s="69"/>
      <c r="AA54872" s="69"/>
    </row>
    <row r="54873" spans="24:27" x14ac:dyDescent="0.25">
      <c r="X54873" s="69"/>
      <c r="Y54873" s="69"/>
      <c r="Z54873" s="69"/>
      <c r="AA54873" s="69"/>
    </row>
    <row r="54874" spans="24:27" x14ac:dyDescent="0.25">
      <c r="X54874" s="69"/>
      <c r="Y54874" s="69"/>
      <c r="Z54874" s="69"/>
      <c r="AA54874" s="69"/>
    </row>
    <row r="54875" spans="24:27" x14ac:dyDescent="0.25">
      <c r="X54875" s="69"/>
      <c r="Y54875" s="69"/>
      <c r="Z54875" s="69"/>
      <c r="AA54875" s="69"/>
    </row>
    <row r="54876" spans="24:27" x14ac:dyDescent="0.25">
      <c r="X54876" s="69"/>
      <c r="Y54876" s="69"/>
      <c r="Z54876" s="69"/>
      <c r="AA54876" s="69"/>
    </row>
    <row r="54877" spans="24:27" x14ac:dyDescent="0.25">
      <c r="X54877" s="69"/>
      <c r="Y54877" s="69"/>
      <c r="Z54877" s="69"/>
      <c r="AA54877" s="69"/>
    </row>
    <row r="54878" spans="24:27" x14ac:dyDescent="0.25">
      <c r="X54878" s="69"/>
      <c r="Y54878" s="69"/>
      <c r="Z54878" s="69"/>
      <c r="AA54878" s="69"/>
    </row>
    <row r="54879" spans="24:27" x14ac:dyDescent="0.25">
      <c r="X54879" s="69"/>
      <c r="Y54879" s="69"/>
      <c r="Z54879" s="69"/>
      <c r="AA54879" s="69"/>
    </row>
    <row r="54880" spans="24:27" x14ac:dyDescent="0.25">
      <c r="X54880" s="69"/>
      <c r="Y54880" s="69"/>
      <c r="Z54880" s="69"/>
      <c r="AA54880" s="69"/>
    </row>
    <row r="54881" spans="24:27" x14ac:dyDescent="0.25">
      <c r="X54881" s="69"/>
      <c r="Y54881" s="69"/>
      <c r="Z54881" s="69"/>
      <c r="AA54881" s="69"/>
    </row>
    <row r="54882" spans="24:27" x14ac:dyDescent="0.25">
      <c r="X54882" s="69"/>
      <c r="Y54882" s="69"/>
      <c r="Z54882" s="69"/>
      <c r="AA54882" s="69"/>
    </row>
    <row r="54883" spans="24:27" x14ac:dyDescent="0.25">
      <c r="X54883" s="69"/>
      <c r="Y54883" s="69"/>
      <c r="Z54883" s="69"/>
      <c r="AA54883" s="69"/>
    </row>
    <row r="54884" spans="24:27" x14ac:dyDescent="0.25">
      <c r="X54884" s="69"/>
      <c r="Y54884" s="69"/>
      <c r="Z54884" s="69"/>
      <c r="AA54884" s="69"/>
    </row>
    <row r="54885" spans="24:27" x14ac:dyDescent="0.25">
      <c r="X54885" s="69"/>
      <c r="Y54885" s="69"/>
      <c r="Z54885" s="69"/>
      <c r="AA54885" s="69"/>
    </row>
    <row r="54886" spans="24:27" x14ac:dyDescent="0.25">
      <c r="X54886" s="69"/>
      <c r="Y54886" s="69"/>
      <c r="Z54886" s="69"/>
      <c r="AA54886" s="69"/>
    </row>
    <row r="54887" spans="24:27" x14ac:dyDescent="0.25">
      <c r="X54887" s="69"/>
      <c r="Y54887" s="69"/>
      <c r="Z54887" s="69"/>
      <c r="AA54887" s="69"/>
    </row>
    <row r="54888" spans="24:27" x14ac:dyDescent="0.25">
      <c r="X54888" s="69"/>
      <c r="Y54888" s="69"/>
      <c r="Z54888" s="69"/>
      <c r="AA54888" s="69"/>
    </row>
    <row r="54889" spans="24:27" x14ac:dyDescent="0.25">
      <c r="X54889" s="69"/>
      <c r="Y54889" s="69"/>
      <c r="Z54889" s="69"/>
      <c r="AA54889" s="69"/>
    </row>
    <row r="54890" spans="24:27" x14ac:dyDescent="0.25">
      <c r="X54890" s="69"/>
      <c r="Y54890" s="69"/>
      <c r="Z54890" s="69"/>
      <c r="AA54890" s="69"/>
    </row>
    <row r="54891" spans="24:27" x14ac:dyDescent="0.25">
      <c r="X54891" s="69"/>
      <c r="Y54891" s="69"/>
      <c r="Z54891" s="69"/>
      <c r="AA54891" s="69"/>
    </row>
    <row r="54892" spans="24:27" x14ac:dyDescent="0.25">
      <c r="X54892" s="69"/>
      <c r="Y54892" s="69"/>
      <c r="Z54892" s="69"/>
      <c r="AA54892" s="69"/>
    </row>
    <row r="54893" spans="24:27" x14ac:dyDescent="0.25">
      <c r="X54893" s="69"/>
      <c r="Y54893" s="69"/>
      <c r="Z54893" s="69"/>
      <c r="AA54893" s="69"/>
    </row>
    <row r="54894" spans="24:27" x14ac:dyDescent="0.25">
      <c r="X54894" s="69"/>
      <c r="Y54894" s="69"/>
      <c r="Z54894" s="69"/>
      <c r="AA54894" s="69"/>
    </row>
    <row r="54895" spans="24:27" x14ac:dyDescent="0.25">
      <c r="X54895" s="69"/>
      <c r="Y54895" s="69"/>
      <c r="Z54895" s="69"/>
      <c r="AA54895" s="69"/>
    </row>
    <row r="54896" spans="24:27" x14ac:dyDescent="0.25">
      <c r="X54896" s="69"/>
      <c r="Y54896" s="69"/>
      <c r="Z54896" s="69"/>
      <c r="AA54896" s="69"/>
    </row>
    <row r="54897" spans="24:27" x14ac:dyDescent="0.25">
      <c r="X54897" s="69"/>
      <c r="Y54897" s="69"/>
      <c r="Z54897" s="69"/>
      <c r="AA54897" s="69"/>
    </row>
    <row r="54898" spans="24:27" x14ac:dyDescent="0.25">
      <c r="X54898" s="69"/>
      <c r="Y54898" s="69"/>
      <c r="Z54898" s="69"/>
      <c r="AA54898" s="69"/>
    </row>
    <row r="54899" spans="24:27" x14ac:dyDescent="0.25">
      <c r="X54899" s="69"/>
      <c r="Y54899" s="69"/>
      <c r="Z54899" s="69"/>
      <c r="AA54899" s="69"/>
    </row>
    <row r="54900" spans="24:27" x14ac:dyDescent="0.25">
      <c r="X54900" s="69"/>
      <c r="Y54900" s="69"/>
      <c r="Z54900" s="69"/>
      <c r="AA54900" s="69"/>
    </row>
    <row r="54901" spans="24:27" x14ac:dyDescent="0.25">
      <c r="X54901" s="69"/>
      <c r="Y54901" s="69"/>
      <c r="Z54901" s="69"/>
      <c r="AA54901" s="69"/>
    </row>
    <row r="54902" spans="24:27" x14ac:dyDescent="0.25">
      <c r="X54902" s="69"/>
      <c r="Y54902" s="69"/>
      <c r="Z54902" s="69"/>
      <c r="AA54902" s="69"/>
    </row>
    <row r="54903" spans="24:27" x14ac:dyDescent="0.25">
      <c r="X54903" s="69"/>
      <c r="Y54903" s="69"/>
      <c r="Z54903" s="69"/>
      <c r="AA54903" s="69"/>
    </row>
    <row r="54904" spans="24:27" x14ac:dyDescent="0.25">
      <c r="X54904" s="69"/>
      <c r="Y54904" s="69"/>
      <c r="Z54904" s="69"/>
      <c r="AA54904" s="69"/>
    </row>
    <row r="54905" spans="24:27" x14ac:dyDescent="0.25">
      <c r="X54905" s="69"/>
      <c r="Y54905" s="69"/>
      <c r="Z54905" s="69"/>
      <c r="AA54905" s="69"/>
    </row>
    <row r="54906" spans="24:27" x14ac:dyDescent="0.25">
      <c r="X54906" s="69"/>
      <c r="Y54906" s="69"/>
      <c r="Z54906" s="69"/>
      <c r="AA54906" s="69"/>
    </row>
    <row r="54907" spans="24:27" x14ac:dyDescent="0.25">
      <c r="X54907" s="69"/>
      <c r="Y54907" s="69"/>
      <c r="Z54907" s="69"/>
      <c r="AA54907" s="69"/>
    </row>
    <row r="54908" spans="24:27" x14ac:dyDescent="0.25">
      <c r="X54908" s="69"/>
      <c r="Y54908" s="69"/>
      <c r="Z54908" s="69"/>
      <c r="AA54908" s="69"/>
    </row>
    <row r="54909" spans="24:27" x14ac:dyDescent="0.25">
      <c r="X54909" s="69"/>
      <c r="Y54909" s="69"/>
      <c r="Z54909" s="69"/>
      <c r="AA54909" s="69"/>
    </row>
    <row r="54910" spans="24:27" x14ac:dyDescent="0.25">
      <c r="X54910" s="69"/>
      <c r="Y54910" s="69"/>
      <c r="Z54910" s="69"/>
      <c r="AA54910" s="69"/>
    </row>
    <row r="54911" spans="24:27" x14ac:dyDescent="0.25">
      <c r="X54911" s="69"/>
      <c r="Y54911" s="69"/>
      <c r="Z54911" s="69"/>
      <c r="AA54911" s="69"/>
    </row>
    <row r="54912" spans="24:27" x14ac:dyDescent="0.25">
      <c r="X54912" s="69"/>
      <c r="Y54912" s="69"/>
      <c r="Z54912" s="69"/>
      <c r="AA54912" s="69"/>
    </row>
    <row r="54913" spans="24:27" x14ac:dyDescent="0.25">
      <c r="X54913" s="69"/>
      <c r="Y54913" s="69"/>
      <c r="Z54913" s="69"/>
      <c r="AA54913" s="69"/>
    </row>
    <row r="54914" spans="24:27" x14ac:dyDescent="0.25">
      <c r="X54914" s="69"/>
      <c r="Y54914" s="69"/>
      <c r="Z54914" s="69"/>
      <c r="AA54914" s="69"/>
    </row>
    <row r="54915" spans="24:27" x14ac:dyDescent="0.25">
      <c r="X54915" s="69"/>
      <c r="Y54915" s="69"/>
      <c r="Z54915" s="69"/>
      <c r="AA54915" s="69"/>
    </row>
    <row r="54916" spans="24:27" x14ac:dyDescent="0.25">
      <c r="X54916" s="69"/>
      <c r="Y54916" s="69"/>
      <c r="Z54916" s="69"/>
      <c r="AA54916" s="69"/>
    </row>
    <row r="54917" spans="24:27" x14ac:dyDescent="0.25">
      <c r="X54917" s="69"/>
      <c r="Y54917" s="69"/>
      <c r="Z54917" s="69"/>
      <c r="AA54917" s="69"/>
    </row>
    <row r="54918" spans="24:27" x14ac:dyDescent="0.25">
      <c r="X54918" s="69"/>
      <c r="Y54918" s="69"/>
      <c r="Z54918" s="69"/>
      <c r="AA54918" s="69"/>
    </row>
    <row r="54919" spans="24:27" x14ac:dyDescent="0.25">
      <c r="X54919" s="69"/>
      <c r="Y54919" s="69"/>
      <c r="Z54919" s="69"/>
      <c r="AA54919" s="69"/>
    </row>
    <row r="54920" spans="24:27" x14ac:dyDescent="0.25">
      <c r="X54920" s="69"/>
      <c r="Y54920" s="69"/>
      <c r="Z54920" s="69"/>
      <c r="AA54920" s="69"/>
    </row>
    <row r="54921" spans="24:27" x14ac:dyDescent="0.25">
      <c r="X54921" s="69"/>
      <c r="Y54921" s="69"/>
      <c r="Z54921" s="69"/>
      <c r="AA54921" s="69"/>
    </row>
    <row r="54922" spans="24:27" x14ac:dyDescent="0.25">
      <c r="X54922" s="69"/>
      <c r="Y54922" s="69"/>
      <c r="Z54922" s="69"/>
      <c r="AA54922" s="69"/>
    </row>
    <row r="54923" spans="24:27" x14ac:dyDescent="0.25">
      <c r="X54923" s="69"/>
      <c r="Y54923" s="69"/>
      <c r="Z54923" s="69"/>
      <c r="AA54923" s="69"/>
    </row>
    <row r="54924" spans="24:27" x14ac:dyDescent="0.25">
      <c r="X54924" s="69"/>
      <c r="Y54924" s="69"/>
      <c r="Z54924" s="69"/>
      <c r="AA54924" s="69"/>
    </row>
    <row r="54925" spans="24:27" x14ac:dyDescent="0.25">
      <c r="X54925" s="69"/>
      <c r="Y54925" s="69"/>
      <c r="Z54925" s="69"/>
      <c r="AA54925" s="69"/>
    </row>
    <row r="54926" spans="24:27" x14ac:dyDescent="0.25">
      <c r="X54926" s="69"/>
      <c r="Y54926" s="69"/>
      <c r="Z54926" s="69"/>
      <c r="AA54926" s="69"/>
    </row>
    <row r="54927" spans="24:27" x14ac:dyDescent="0.25">
      <c r="X54927" s="69"/>
      <c r="Y54927" s="69"/>
      <c r="Z54927" s="69"/>
      <c r="AA54927" s="69"/>
    </row>
    <row r="54928" spans="24:27" x14ac:dyDescent="0.25">
      <c r="X54928" s="69"/>
      <c r="Y54928" s="69"/>
      <c r="Z54928" s="69"/>
      <c r="AA54928" s="69"/>
    </row>
    <row r="54929" spans="24:27" x14ac:dyDescent="0.25">
      <c r="X54929" s="69"/>
      <c r="Y54929" s="69"/>
      <c r="Z54929" s="69"/>
      <c r="AA54929" s="69"/>
    </row>
    <row r="54930" spans="24:27" x14ac:dyDescent="0.25">
      <c r="X54930" s="69"/>
      <c r="Y54930" s="69"/>
      <c r="Z54930" s="69"/>
      <c r="AA54930" s="69"/>
    </row>
    <row r="54931" spans="24:27" x14ac:dyDescent="0.25">
      <c r="X54931" s="69"/>
      <c r="Y54931" s="69"/>
      <c r="Z54931" s="69"/>
      <c r="AA54931" s="69"/>
    </row>
    <row r="54932" spans="24:27" x14ac:dyDescent="0.25">
      <c r="X54932" s="69"/>
      <c r="Y54932" s="69"/>
      <c r="Z54932" s="69"/>
      <c r="AA54932" s="69"/>
    </row>
    <row r="54933" spans="24:27" x14ac:dyDescent="0.25">
      <c r="X54933" s="69"/>
      <c r="Y54933" s="69"/>
      <c r="Z54933" s="69"/>
      <c r="AA54933" s="69"/>
    </row>
    <row r="54934" spans="24:27" x14ac:dyDescent="0.25">
      <c r="X54934" s="69"/>
      <c r="Y54934" s="69"/>
      <c r="Z54934" s="69"/>
      <c r="AA54934" s="69"/>
    </row>
    <row r="54935" spans="24:27" x14ac:dyDescent="0.25">
      <c r="X54935" s="69"/>
      <c r="Y54935" s="69"/>
      <c r="Z54935" s="69"/>
      <c r="AA54935" s="69"/>
    </row>
    <row r="54936" spans="24:27" x14ac:dyDescent="0.25">
      <c r="X54936" s="69"/>
      <c r="Y54936" s="69"/>
      <c r="Z54936" s="69"/>
      <c r="AA54936" s="69"/>
    </row>
    <row r="54937" spans="24:27" x14ac:dyDescent="0.25">
      <c r="X54937" s="69"/>
      <c r="Y54937" s="69"/>
      <c r="Z54937" s="69"/>
      <c r="AA54937" s="69"/>
    </row>
    <row r="54938" spans="24:27" x14ac:dyDescent="0.25">
      <c r="X54938" s="69"/>
      <c r="Y54938" s="69"/>
      <c r="Z54938" s="69"/>
      <c r="AA54938" s="69"/>
    </row>
    <row r="54939" spans="24:27" x14ac:dyDescent="0.25">
      <c r="X54939" s="69"/>
      <c r="Y54939" s="69"/>
      <c r="Z54939" s="69"/>
      <c r="AA54939" s="69"/>
    </row>
    <row r="54940" spans="24:27" x14ac:dyDescent="0.25">
      <c r="X54940" s="69"/>
      <c r="Y54940" s="69"/>
      <c r="Z54940" s="69"/>
      <c r="AA54940" s="69"/>
    </row>
    <row r="54941" spans="24:27" x14ac:dyDescent="0.25">
      <c r="X54941" s="69"/>
      <c r="Y54941" s="69"/>
      <c r="Z54941" s="69"/>
      <c r="AA54941" s="69"/>
    </row>
    <row r="54942" spans="24:27" x14ac:dyDescent="0.25">
      <c r="X54942" s="69"/>
      <c r="Y54942" s="69"/>
      <c r="Z54942" s="69"/>
      <c r="AA54942" s="69"/>
    </row>
    <row r="54943" spans="24:27" x14ac:dyDescent="0.25">
      <c r="X54943" s="69"/>
      <c r="Y54943" s="69"/>
      <c r="Z54943" s="69"/>
      <c r="AA54943" s="69"/>
    </row>
    <row r="54944" spans="24:27" x14ac:dyDescent="0.25">
      <c r="X54944" s="69"/>
      <c r="Y54944" s="69"/>
      <c r="Z54944" s="69"/>
      <c r="AA54944" s="69"/>
    </row>
    <row r="54945" spans="24:27" x14ac:dyDescent="0.25">
      <c r="X54945" s="69"/>
      <c r="Y54945" s="69"/>
      <c r="Z54945" s="69"/>
      <c r="AA54945" s="69"/>
    </row>
    <row r="54946" spans="24:27" x14ac:dyDescent="0.25">
      <c r="X54946" s="69"/>
      <c r="Y54946" s="69"/>
      <c r="Z54946" s="69"/>
      <c r="AA54946" s="69"/>
    </row>
    <row r="54947" spans="24:27" x14ac:dyDescent="0.25">
      <c r="X54947" s="69"/>
      <c r="Y54947" s="69"/>
      <c r="Z54947" s="69"/>
      <c r="AA54947" s="69"/>
    </row>
    <row r="54948" spans="24:27" x14ac:dyDescent="0.25">
      <c r="X54948" s="69"/>
      <c r="Y54948" s="69"/>
      <c r="Z54948" s="69"/>
      <c r="AA54948" s="69"/>
    </row>
    <row r="54949" spans="24:27" x14ac:dyDescent="0.25">
      <c r="X54949" s="69"/>
      <c r="Y54949" s="69"/>
      <c r="Z54949" s="69"/>
      <c r="AA54949" s="69"/>
    </row>
    <row r="54950" spans="24:27" x14ac:dyDescent="0.25">
      <c r="X54950" s="69"/>
      <c r="Y54950" s="69"/>
      <c r="Z54950" s="69"/>
      <c r="AA54950" s="69"/>
    </row>
    <row r="54951" spans="24:27" x14ac:dyDescent="0.25">
      <c r="X54951" s="69"/>
      <c r="Y54951" s="69"/>
      <c r="Z54951" s="69"/>
      <c r="AA54951" s="69"/>
    </row>
    <row r="54952" spans="24:27" x14ac:dyDescent="0.25">
      <c r="X54952" s="69"/>
      <c r="Y54952" s="69"/>
      <c r="Z54952" s="69"/>
      <c r="AA54952" s="69"/>
    </row>
    <row r="54953" spans="24:27" x14ac:dyDescent="0.25">
      <c r="X54953" s="69"/>
      <c r="Y54953" s="69"/>
      <c r="Z54953" s="69"/>
      <c r="AA54953" s="69"/>
    </row>
    <row r="54954" spans="24:27" x14ac:dyDescent="0.25">
      <c r="X54954" s="69"/>
      <c r="Y54954" s="69"/>
      <c r="Z54954" s="69"/>
      <c r="AA54954" s="69"/>
    </row>
    <row r="54955" spans="24:27" x14ac:dyDescent="0.25">
      <c r="X54955" s="69"/>
      <c r="Y54955" s="69"/>
      <c r="Z54955" s="69"/>
      <c r="AA54955" s="69"/>
    </row>
    <row r="54956" spans="24:27" x14ac:dyDescent="0.25">
      <c r="X54956" s="69"/>
      <c r="Y54956" s="69"/>
      <c r="Z54956" s="69"/>
      <c r="AA54956" s="69"/>
    </row>
    <row r="54957" spans="24:27" x14ac:dyDescent="0.25">
      <c r="X54957" s="69"/>
      <c r="Y54957" s="69"/>
      <c r="Z54957" s="69"/>
      <c r="AA54957" s="69"/>
    </row>
    <row r="54958" spans="24:27" x14ac:dyDescent="0.25">
      <c r="X54958" s="69"/>
      <c r="Y54958" s="69"/>
      <c r="Z54958" s="69"/>
      <c r="AA54958" s="69"/>
    </row>
    <row r="54959" spans="24:27" x14ac:dyDescent="0.25">
      <c r="X54959" s="69"/>
      <c r="Y54959" s="69"/>
      <c r="Z54959" s="69"/>
      <c r="AA54959" s="69"/>
    </row>
    <row r="54960" spans="24:27" x14ac:dyDescent="0.25">
      <c r="X54960" s="69"/>
      <c r="Y54960" s="69"/>
      <c r="Z54960" s="69"/>
      <c r="AA54960" s="69"/>
    </row>
    <row r="54961" spans="24:27" x14ac:dyDescent="0.25">
      <c r="X54961" s="69"/>
      <c r="Y54961" s="69"/>
      <c r="Z54961" s="69"/>
      <c r="AA54961" s="69"/>
    </row>
    <row r="54962" spans="24:27" x14ac:dyDescent="0.25">
      <c r="X54962" s="69"/>
      <c r="Y54962" s="69"/>
      <c r="Z54962" s="69"/>
      <c r="AA54962" s="69"/>
    </row>
    <row r="54963" spans="24:27" x14ac:dyDescent="0.25">
      <c r="X54963" s="69"/>
      <c r="Y54963" s="69"/>
      <c r="Z54963" s="69"/>
      <c r="AA54963" s="69"/>
    </row>
    <row r="54964" spans="24:27" x14ac:dyDescent="0.25">
      <c r="X54964" s="69"/>
      <c r="Y54964" s="69"/>
      <c r="Z54964" s="69"/>
      <c r="AA54964" s="69"/>
    </row>
    <row r="54965" spans="24:27" x14ac:dyDescent="0.25">
      <c r="X54965" s="69"/>
      <c r="Y54965" s="69"/>
      <c r="Z54965" s="69"/>
      <c r="AA54965" s="69"/>
    </row>
    <row r="54966" spans="24:27" x14ac:dyDescent="0.25">
      <c r="X54966" s="69"/>
      <c r="Y54966" s="69"/>
      <c r="Z54966" s="69"/>
      <c r="AA54966" s="69"/>
    </row>
    <row r="54967" spans="24:27" x14ac:dyDescent="0.25">
      <c r="X54967" s="69"/>
      <c r="Y54967" s="69"/>
      <c r="Z54967" s="69"/>
      <c r="AA54967" s="69"/>
    </row>
    <row r="54968" spans="24:27" x14ac:dyDescent="0.25">
      <c r="X54968" s="69"/>
      <c r="Y54968" s="69"/>
      <c r="Z54968" s="69"/>
      <c r="AA54968" s="69"/>
    </row>
    <row r="54969" spans="24:27" x14ac:dyDescent="0.25">
      <c r="X54969" s="69"/>
      <c r="Y54969" s="69"/>
      <c r="Z54969" s="69"/>
      <c r="AA54969" s="69"/>
    </row>
    <row r="54970" spans="24:27" x14ac:dyDescent="0.25">
      <c r="X54970" s="69"/>
      <c r="Y54970" s="69"/>
      <c r="Z54970" s="69"/>
      <c r="AA54970" s="69"/>
    </row>
    <row r="54971" spans="24:27" x14ac:dyDescent="0.25">
      <c r="X54971" s="69"/>
      <c r="Y54971" s="69"/>
      <c r="Z54971" s="69"/>
      <c r="AA54971" s="69"/>
    </row>
    <row r="54972" spans="24:27" x14ac:dyDescent="0.25">
      <c r="X54972" s="69"/>
      <c r="Y54972" s="69"/>
      <c r="Z54972" s="69"/>
      <c r="AA54972" s="69"/>
    </row>
    <row r="54973" spans="24:27" x14ac:dyDescent="0.25">
      <c r="X54973" s="69"/>
      <c r="Y54973" s="69"/>
      <c r="Z54973" s="69"/>
      <c r="AA54973" s="69"/>
    </row>
    <row r="54974" spans="24:27" x14ac:dyDescent="0.25">
      <c r="X54974" s="69"/>
      <c r="Y54974" s="69"/>
      <c r="Z54974" s="69"/>
      <c r="AA54974" s="69"/>
    </row>
    <row r="54975" spans="24:27" x14ac:dyDescent="0.25">
      <c r="X54975" s="69"/>
      <c r="Y54975" s="69"/>
      <c r="Z54975" s="69"/>
      <c r="AA54975" s="69"/>
    </row>
    <row r="54976" spans="24:27" x14ac:dyDescent="0.25">
      <c r="X54976" s="69"/>
      <c r="Y54976" s="69"/>
      <c r="Z54976" s="69"/>
      <c r="AA54976" s="69"/>
    </row>
    <row r="54977" spans="24:27" x14ac:dyDescent="0.25">
      <c r="X54977" s="69"/>
      <c r="Y54977" s="69"/>
      <c r="Z54977" s="69"/>
      <c r="AA54977" s="69"/>
    </row>
    <row r="54978" spans="24:27" x14ac:dyDescent="0.25">
      <c r="X54978" s="69"/>
      <c r="Y54978" s="69"/>
      <c r="Z54978" s="69"/>
      <c r="AA54978" s="69"/>
    </row>
    <row r="54979" spans="24:27" x14ac:dyDescent="0.25">
      <c r="X54979" s="69"/>
      <c r="Y54979" s="69"/>
      <c r="Z54979" s="69"/>
      <c r="AA54979" s="69"/>
    </row>
    <row r="54980" spans="24:27" x14ac:dyDescent="0.25">
      <c r="X54980" s="69"/>
      <c r="Y54980" s="69"/>
      <c r="Z54980" s="69"/>
      <c r="AA54980" s="69"/>
    </row>
    <row r="54981" spans="24:27" x14ac:dyDescent="0.25">
      <c r="X54981" s="69"/>
      <c r="Y54981" s="69"/>
      <c r="Z54981" s="69"/>
      <c r="AA54981" s="69"/>
    </row>
    <row r="54982" spans="24:27" x14ac:dyDescent="0.25">
      <c r="X54982" s="69"/>
      <c r="Y54982" s="69"/>
      <c r="Z54982" s="69"/>
      <c r="AA54982" s="69"/>
    </row>
    <row r="54983" spans="24:27" x14ac:dyDescent="0.25">
      <c r="X54983" s="69"/>
      <c r="Y54983" s="69"/>
      <c r="Z54983" s="69"/>
      <c r="AA54983" s="69"/>
    </row>
    <row r="54984" spans="24:27" x14ac:dyDescent="0.25">
      <c r="X54984" s="69"/>
      <c r="Y54984" s="69"/>
      <c r="Z54984" s="69"/>
      <c r="AA54984" s="69"/>
    </row>
    <row r="54985" spans="24:27" x14ac:dyDescent="0.25">
      <c r="X54985" s="69"/>
      <c r="Y54985" s="69"/>
      <c r="Z54985" s="69"/>
      <c r="AA54985" s="69"/>
    </row>
    <row r="54986" spans="24:27" x14ac:dyDescent="0.25">
      <c r="X54986" s="69"/>
      <c r="Y54986" s="69"/>
      <c r="Z54986" s="69"/>
      <c r="AA54986" s="69"/>
    </row>
    <row r="54987" spans="24:27" x14ac:dyDescent="0.25">
      <c r="X54987" s="69"/>
      <c r="Y54987" s="69"/>
      <c r="Z54987" s="69"/>
      <c r="AA54987" s="69"/>
    </row>
    <row r="54988" spans="24:27" x14ac:dyDescent="0.25">
      <c r="X54988" s="69"/>
      <c r="Y54988" s="69"/>
      <c r="Z54988" s="69"/>
      <c r="AA54988" s="69"/>
    </row>
    <row r="54989" spans="24:27" x14ac:dyDescent="0.25">
      <c r="X54989" s="69"/>
      <c r="Y54989" s="69"/>
      <c r="Z54989" s="69"/>
      <c r="AA54989" s="69"/>
    </row>
    <row r="54990" spans="24:27" x14ac:dyDescent="0.25">
      <c r="X54990" s="69"/>
      <c r="Y54990" s="69"/>
      <c r="Z54990" s="69"/>
      <c r="AA54990" s="69"/>
    </row>
    <row r="54991" spans="24:27" x14ac:dyDescent="0.25">
      <c r="X54991" s="69"/>
      <c r="Y54991" s="69"/>
      <c r="Z54991" s="69"/>
      <c r="AA54991" s="69"/>
    </row>
    <row r="54992" spans="24:27" x14ac:dyDescent="0.25">
      <c r="X54992" s="69"/>
      <c r="Y54992" s="69"/>
      <c r="Z54992" s="69"/>
      <c r="AA54992" s="69"/>
    </row>
    <row r="54993" spans="24:27" x14ac:dyDescent="0.25">
      <c r="X54993" s="69"/>
      <c r="Y54993" s="69"/>
      <c r="Z54993" s="69"/>
      <c r="AA54993" s="69"/>
    </row>
    <row r="54994" spans="24:27" x14ac:dyDescent="0.25">
      <c r="X54994" s="69"/>
      <c r="Y54994" s="69"/>
      <c r="Z54994" s="69"/>
      <c r="AA54994" s="69"/>
    </row>
    <row r="54995" spans="24:27" x14ac:dyDescent="0.25">
      <c r="X54995" s="69"/>
      <c r="Y54995" s="69"/>
      <c r="Z54995" s="69"/>
      <c r="AA54995" s="69"/>
    </row>
    <row r="54996" spans="24:27" x14ac:dyDescent="0.25">
      <c r="X54996" s="69"/>
      <c r="Y54996" s="69"/>
      <c r="Z54996" s="69"/>
      <c r="AA54996" s="69"/>
    </row>
    <row r="54997" spans="24:27" x14ac:dyDescent="0.25">
      <c r="X54997" s="69"/>
      <c r="Y54997" s="69"/>
      <c r="Z54997" s="69"/>
      <c r="AA54997" s="69"/>
    </row>
    <row r="54998" spans="24:27" x14ac:dyDescent="0.25">
      <c r="X54998" s="69"/>
      <c r="Y54998" s="69"/>
      <c r="Z54998" s="69"/>
      <c r="AA54998" s="69"/>
    </row>
    <row r="54999" spans="24:27" x14ac:dyDescent="0.25">
      <c r="X54999" s="69"/>
      <c r="Y54999" s="69"/>
      <c r="Z54999" s="69"/>
      <c r="AA54999" s="69"/>
    </row>
    <row r="55000" spans="24:27" x14ac:dyDescent="0.25">
      <c r="X55000" s="69"/>
      <c r="Y55000" s="69"/>
      <c r="Z55000" s="69"/>
      <c r="AA55000" s="69"/>
    </row>
    <row r="55001" spans="24:27" x14ac:dyDescent="0.25">
      <c r="X55001" s="69"/>
      <c r="Y55001" s="69"/>
      <c r="Z55001" s="69"/>
      <c r="AA55001" s="69"/>
    </row>
    <row r="55002" spans="24:27" x14ac:dyDescent="0.25">
      <c r="X55002" s="69"/>
      <c r="Y55002" s="69"/>
      <c r="Z55002" s="69"/>
      <c r="AA55002" s="69"/>
    </row>
    <row r="55003" spans="24:27" x14ac:dyDescent="0.25">
      <c r="X55003" s="69"/>
      <c r="Y55003" s="69"/>
      <c r="Z55003" s="69"/>
      <c r="AA55003" s="69"/>
    </row>
    <row r="55004" spans="24:27" x14ac:dyDescent="0.25">
      <c r="X55004" s="69"/>
      <c r="Y55004" s="69"/>
      <c r="Z55004" s="69"/>
      <c r="AA55004" s="69"/>
    </row>
    <row r="55005" spans="24:27" x14ac:dyDescent="0.25">
      <c r="X55005" s="69"/>
      <c r="Y55005" s="69"/>
      <c r="Z55005" s="69"/>
      <c r="AA55005" s="69"/>
    </row>
    <row r="55006" spans="24:27" x14ac:dyDescent="0.25">
      <c r="X55006" s="69"/>
      <c r="Y55006" s="69"/>
      <c r="Z55006" s="69"/>
      <c r="AA55006" s="69"/>
    </row>
    <row r="55007" spans="24:27" x14ac:dyDescent="0.25">
      <c r="X55007" s="69"/>
      <c r="Y55007" s="69"/>
      <c r="Z55007" s="69"/>
      <c r="AA55007" s="69"/>
    </row>
    <row r="55008" spans="24:27" x14ac:dyDescent="0.25">
      <c r="X55008" s="69"/>
      <c r="Y55008" s="69"/>
      <c r="Z55008" s="69"/>
      <c r="AA55008" s="69"/>
    </row>
    <row r="55009" spans="24:27" x14ac:dyDescent="0.25">
      <c r="X55009" s="69"/>
      <c r="Y55009" s="69"/>
      <c r="Z55009" s="69"/>
      <c r="AA55009" s="69"/>
    </row>
    <row r="55010" spans="24:27" x14ac:dyDescent="0.25">
      <c r="X55010" s="69"/>
      <c r="Y55010" s="69"/>
      <c r="Z55010" s="69"/>
      <c r="AA55010" s="69"/>
    </row>
    <row r="55011" spans="24:27" x14ac:dyDescent="0.25">
      <c r="X55011" s="69"/>
      <c r="Y55011" s="69"/>
      <c r="Z55011" s="69"/>
      <c r="AA55011" s="69"/>
    </row>
    <row r="55012" spans="24:27" x14ac:dyDescent="0.25">
      <c r="X55012" s="69"/>
      <c r="Y55012" s="69"/>
      <c r="Z55012" s="69"/>
      <c r="AA55012" s="69"/>
    </row>
    <row r="55013" spans="24:27" x14ac:dyDescent="0.25">
      <c r="X55013" s="69"/>
      <c r="Y55013" s="69"/>
      <c r="Z55013" s="69"/>
      <c r="AA55013" s="69"/>
    </row>
    <row r="55014" spans="24:27" x14ac:dyDescent="0.25">
      <c r="X55014" s="69"/>
      <c r="Y55014" s="69"/>
      <c r="Z55014" s="69"/>
      <c r="AA55014" s="69"/>
    </row>
    <row r="55015" spans="24:27" x14ac:dyDescent="0.25">
      <c r="X55015" s="69"/>
      <c r="Y55015" s="69"/>
      <c r="Z55015" s="69"/>
      <c r="AA55015" s="69"/>
    </row>
    <row r="55016" spans="24:27" x14ac:dyDescent="0.25">
      <c r="X55016" s="69"/>
      <c r="Y55016" s="69"/>
      <c r="Z55016" s="69"/>
      <c r="AA55016" s="69"/>
    </row>
    <row r="55017" spans="24:27" x14ac:dyDescent="0.25">
      <c r="X55017" s="69"/>
      <c r="Y55017" s="69"/>
      <c r="Z55017" s="69"/>
      <c r="AA55017" s="69"/>
    </row>
    <row r="55018" spans="24:27" x14ac:dyDescent="0.25">
      <c r="X55018" s="69"/>
      <c r="Y55018" s="69"/>
      <c r="Z55018" s="69"/>
      <c r="AA55018" s="69"/>
    </row>
    <row r="55019" spans="24:27" x14ac:dyDescent="0.25">
      <c r="X55019" s="69"/>
      <c r="Y55019" s="69"/>
      <c r="Z55019" s="69"/>
      <c r="AA55019" s="69"/>
    </row>
    <row r="55020" spans="24:27" x14ac:dyDescent="0.25">
      <c r="X55020" s="69"/>
      <c r="Y55020" s="69"/>
      <c r="Z55020" s="69"/>
      <c r="AA55020" s="69"/>
    </row>
    <row r="55021" spans="24:27" x14ac:dyDescent="0.25">
      <c r="X55021" s="69"/>
      <c r="Y55021" s="69"/>
      <c r="Z55021" s="69"/>
      <c r="AA55021" s="69"/>
    </row>
    <row r="55022" spans="24:27" x14ac:dyDescent="0.25">
      <c r="X55022" s="69"/>
      <c r="Y55022" s="69"/>
      <c r="Z55022" s="69"/>
      <c r="AA55022" s="69"/>
    </row>
    <row r="55023" spans="24:27" x14ac:dyDescent="0.25">
      <c r="X55023" s="69"/>
      <c r="Y55023" s="69"/>
      <c r="Z55023" s="69"/>
      <c r="AA55023" s="69"/>
    </row>
    <row r="55024" spans="24:27" x14ac:dyDescent="0.25">
      <c r="X55024" s="69"/>
      <c r="Y55024" s="69"/>
      <c r="Z55024" s="69"/>
      <c r="AA55024" s="69"/>
    </row>
    <row r="55025" spans="24:27" x14ac:dyDescent="0.25">
      <c r="X55025" s="69"/>
      <c r="Y55025" s="69"/>
      <c r="Z55025" s="69"/>
      <c r="AA55025" s="69"/>
    </row>
    <row r="55026" spans="24:27" x14ac:dyDescent="0.25">
      <c r="X55026" s="69"/>
      <c r="Y55026" s="69"/>
      <c r="Z55026" s="69"/>
      <c r="AA55026" s="69"/>
    </row>
    <row r="55027" spans="24:27" x14ac:dyDescent="0.25">
      <c r="X55027" s="69"/>
      <c r="Y55027" s="69"/>
      <c r="Z55027" s="69"/>
      <c r="AA55027" s="69"/>
    </row>
    <row r="55028" spans="24:27" x14ac:dyDescent="0.25">
      <c r="X55028" s="69"/>
      <c r="Y55028" s="69"/>
      <c r="Z55028" s="69"/>
      <c r="AA55028" s="69"/>
    </row>
    <row r="55029" spans="24:27" x14ac:dyDescent="0.25">
      <c r="X55029" s="69"/>
      <c r="Y55029" s="69"/>
      <c r="Z55029" s="69"/>
      <c r="AA55029" s="69"/>
    </row>
    <row r="55030" spans="24:27" x14ac:dyDescent="0.25">
      <c r="X55030" s="69"/>
      <c r="Y55030" s="69"/>
      <c r="Z55030" s="69"/>
      <c r="AA55030" s="69"/>
    </row>
    <row r="55031" spans="24:27" x14ac:dyDescent="0.25">
      <c r="X55031" s="69"/>
      <c r="Y55031" s="69"/>
      <c r="Z55031" s="69"/>
      <c r="AA55031" s="69"/>
    </row>
    <row r="55032" spans="24:27" x14ac:dyDescent="0.25">
      <c r="X55032" s="69"/>
      <c r="Y55032" s="69"/>
      <c r="Z55032" s="69"/>
      <c r="AA55032" s="69"/>
    </row>
    <row r="55033" spans="24:27" x14ac:dyDescent="0.25">
      <c r="X55033" s="69"/>
      <c r="Y55033" s="69"/>
      <c r="Z55033" s="69"/>
      <c r="AA55033" s="69"/>
    </row>
    <row r="55034" spans="24:27" x14ac:dyDescent="0.25">
      <c r="X55034" s="69"/>
      <c r="Y55034" s="69"/>
      <c r="Z55034" s="69"/>
      <c r="AA55034" s="69"/>
    </row>
    <row r="55035" spans="24:27" x14ac:dyDescent="0.25">
      <c r="X55035" s="69"/>
      <c r="Y55035" s="69"/>
      <c r="Z55035" s="69"/>
      <c r="AA55035" s="69"/>
    </row>
    <row r="55036" spans="24:27" x14ac:dyDescent="0.25">
      <c r="X55036" s="69"/>
      <c r="Y55036" s="69"/>
      <c r="Z55036" s="69"/>
      <c r="AA55036" s="69"/>
    </row>
    <row r="55037" spans="24:27" x14ac:dyDescent="0.25">
      <c r="X55037" s="69"/>
      <c r="Y55037" s="69"/>
      <c r="Z55037" s="69"/>
      <c r="AA55037" s="69"/>
    </row>
    <row r="55038" spans="24:27" x14ac:dyDescent="0.25">
      <c r="X55038" s="69"/>
      <c r="Y55038" s="69"/>
      <c r="Z55038" s="69"/>
      <c r="AA55038" s="69"/>
    </row>
    <row r="55039" spans="24:27" x14ac:dyDescent="0.25">
      <c r="X55039" s="69"/>
      <c r="Y55039" s="69"/>
      <c r="Z55039" s="69"/>
      <c r="AA55039" s="69"/>
    </row>
    <row r="55040" spans="24:27" x14ac:dyDescent="0.25">
      <c r="X55040" s="69"/>
      <c r="Y55040" s="69"/>
      <c r="Z55040" s="69"/>
      <c r="AA55040" s="69"/>
    </row>
    <row r="55041" spans="24:27" x14ac:dyDescent="0.25">
      <c r="X55041" s="69"/>
      <c r="Y55041" s="69"/>
      <c r="Z55041" s="69"/>
      <c r="AA55041" s="69"/>
    </row>
    <row r="55042" spans="24:27" x14ac:dyDescent="0.25">
      <c r="X55042" s="69"/>
      <c r="Y55042" s="69"/>
      <c r="Z55042" s="69"/>
      <c r="AA55042" s="69"/>
    </row>
    <row r="55043" spans="24:27" x14ac:dyDescent="0.25">
      <c r="X55043" s="69"/>
      <c r="Y55043" s="69"/>
      <c r="Z55043" s="69"/>
      <c r="AA55043" s="69"/>
    </row>
    <row r="55044" spans="24:27" x14ac:dyDescent="0.25">
      <c r="X55044" s="69"/>
      <c r="Y55044" s="69"/>
      <c r="Z55044" s="69"/>
      <c r="AA55044" s="69"/>
    </row>
    <row r="55045" spans="24:27" x14ac:dyDescent="0.25">
      <c r="X55045" s="69"/>
      <c r="Y55045" s="69"/>
      <c r="Z55045" s="69"/>
      <c r="AA55045" s="69"/>
    </row>
    <row r="55046" spans="24:27" x14ac:dyDescent="0.25">
      <c r="X55046" s="69"/>
      <c r="Y55046" s="69"/>
      <c r="Z55046" s="69"/>
      <c r="AA55046" s="69"/>
    </row>
    <row r="55047" spans="24:27" x14ac:dyDescent="0.25">
      <c r="X55047" s="69"/>
      <c r="Y55047" s="69"/>
      <c r="Z55047" s="69"/>
      <c r="AA55047" s="69"/>
    </row>
    <row r="55048" spans="24:27" x14ac:dyDescent="0.25">
      <c r="X55048" s="69"/>
      <c r="Y55048" s="69"/>
      <c r="Z55048" s="69"/>
      <c r="AA55048" s="69"/>
    </row>
    <row r="55049" spans="24:27" x14ac:dyDescent="0.25">
      <c r="X55049" s="69"/>
      <c r="Y55049" s="69"/>
      <c r="Z55049" s="69"/>
      <c r="AA55049" s="69"/>
    </row>
    <row r="55050" spans="24:27" x14ac:dyDescent="0.25">
      <c r="X55050" s="69"/>
      <c r="Y55050" s="69"/>
      <c r="Z55050" s="69"/>
      <c r="AA55050" s="69"/>
    </row>
    <row r="55051" spans="24:27" x14ac:dyDescent="0.25">
      <c r="X55051" s="69"/>
      <c r="Y55051" s="69"/>
      <c r="Z55051" s="69"/>
      <c r="AA55051" s="69"/>
    </row>
    <row r="55052" spans="24:27" x14ac:dyDescent="0.25">
      <c r="X55052" s="69"/>
      <c r="Y55052" s="69"/>
      <c r="Z55052" s="69"/>
      <c r="AA55052" s="69"/>
    </row>
    <row r="55053" spans="24:27" x14ac:dyDescent="0.25">
      <c r="X55053" s="69"/>
      <c r="Y55053" s="69"/>
      <c r="Z55053" s="69"/>
      <c r="AA55053" s="69"/>
    </row>
    <row r="55054" spans="24:27" x14ac:dyDescent="0.25">
      <c r="X55054" s="69"/>
      <c r="Y55054" s="69"/>
      <c r="Z55054" s="69"/>
      <c r="AA55054" s="69"/>
    </row>
    <row r="55055" spans="24:27" x14ac:dyDescent="0.25">
      <c r="X55055" s="69"/>
      <c r="Y55055" s="69"/>
      <c r="Z55055" s="69"/>
      <c r="AA55055" s="69"/>
    </row>
    <row r="55056" spans="24:27" x14ac:dyDescent="0.25">
      <c r="X55056" s="69"/>
      <c r="Y55056" s="69"/>
      <c r="Z55056" s="69"/>
      <c r="AA55056" s="69"/>
    </row>
    <row r="55057" spans="24:27" x14ac:dyDescent="0.25">
      <c r="X55057" s="69"/>
      <c r="Y55057" s="69"/>
      <c r="Z55057" s="69"/>
      <c r="AA55057" s="69"/>
    </row>
    <row r="55058" spans="24:27" x14ac:dyDescent="0.25">
      <c r="X55058" s="69"/>
      <c r="Y55058" s="69"/>
      <c r="Z55058" s="69"/>
      <c r="AA55058" s="69"/>
    </row>
    <row r="55059" spans="24:27" x14ac:dyDescent="0.25">
      <c r="X55059" s="69"/>
      <c r="Y55059" s="69"/>
      <c r="Z55059" s="69"/>
      <c r="AA55059" s="69"/>
    </row>
    <row r="55060" spans="24:27" x14ac:dyDescent="0.25">
      <c r="X55060" s="69"/>
      <c r="Y55060" s="69"/>
      <c r="Z55060" s="69"/>
      <c r="AA55060" s="69"/>
    </row>
    <row r="55061" spans="24:27" x14ac:dyDescent="0.25">
      <c r="X55061" s="69"/>
      <c r="Y55061" s="69"/>
      <c r="Z55061" s="69"/>
      <c r="AA55061" s="69"/>
    </row>
    <row r="55062" spans="24:27" x14ac:dyDescent="0.25">
      <c r="X55062" s="69"/>
      <c r="Y55062" s="69"/>
      <c r="Z55062" s="69"/>
      <c r="AA55062" s="69"/>
    </row>
    <row r="55063" spans="24:27" x14ac:dyDescent="0.25">
      <c r="X55063" s="69"/>
      <c r="Y55063" s="69"/>
      <c r="Z55063" s="69"/>
      <c r="AA55063" s="69"/>
    </row>
    <row r="55064" spans="24:27" x14ac:dyDescent="0.25">
      <c r="X55064" s="69"/>
      <c r="Y55064" s="69"/>
      <c r="Z55064" s="69"/>
      <c r="AA55064" s="69"/>
    </row>
    <row r="55065" spans="24:27" x14ac:dyDescent="0.25">
      <c r="X55065" s="69"/>
      <c r="Y55065" s="69"/>
      <c r="Z55065" s="69"/>
      <c r="AA55065" s="69"/>
    </row>
    <row r="55066" spans="24:27" x14ac:dyDescent="0.25">
      <c r="X55066" s="69"/>
      <c r="Y55066" s="69"/>
      <c r="Z55066" s="69"/>
      <c r="AA55066" s="69"/>
    </row>
    <row r="55067" spans="24:27" x14ac:dyDescent="0.25">
      <c r="X55067" s="69"/>
      <c r="Y55067" s="69"/>
      <c r="Z55067" s="69"/>
      <c r="AA55067" s="69"/>
    </row>
    <row r="55068" spans="24:27" x14ac:dyDescent="0.25">
      <c r="X55068" s="69"/>
      <c r="Y55068" s="69"/>
      <c r="Z55068" s="69"/>
      <c r="AA55068" s="69"/>
    </row>
    <row r="55069" spans="24:27" x14ac:dyDescent="0.25">
      <c r="X55069" s="69"/>
      <c r="Y55069" s="69"/>
      <c r="Z55069" s="69"/>
      <c r="AA55069" s="69"/>
    </row>
    <row r="55070" spans="24:27" x14ac:dyDescent="0.25">
      <c r="X55070" s="69"/>
      <c r="Y55070" s="69"/>
      <c r="Z55070" s="69"/>
      <c r="AA55070" s="69"/>
    </row>
    <row r="55071" spans="24:27" x14ac:dyDescent="0.25">
      <c r="X55071" s="69"/>
      <c r="Y55071" s="69"/>
      <c r="Z55071" s="69"/>
      <c r="AA55071" s="69"/>
    </row>
    <row r="55072" spans="24:27" x14ac:dyDescent="0.25">
      <c r="X55072" s="69"/>
      <c r="Y55072" s="69"/>
      <c r="Z55072" s="69"/>
      <c r="AA55072" s="69"/>
    </row>
    <row r="55073" spans="24:27" x14ac:dyDescent="0.25">
      <c r="X55073" s="69"/>
      <c r="Y55073" s="69"/>
      <c r="Z55073" s="69"/>
      <c r="AA55073" s="69"/>
    </row>
    <row r="55074" spans="24:27" x14ac:dyDescent="0.25">
      <c r="X55074" s="69"/>
      <c r="Y55074" s="69"/>
      <c r="Z55074" s="69"/>
      <c r="AA55074" s="69"/>
    </row>
    <row r="55075" spans="24:27" x14ac:dyDescent="0.25">
      <c r="X55075" s="69"/>
      <c r="Y55075" s="69"/>
      <c r="Z55075" s="69"/>
      <c r="AA55075" s="69"/>
    </row>
    <row r="55076" spans="24:27" x14ac:dyDescent="0.25">
      <c r="X55076" s="69"/>
      <c r="Y55076" s="69"/>
      <c r="Z55076" s="69"/>
      <c r="AA55076" s="69"/>
    </row>
    <row r="55077" spans="24:27" x14ac:dyDescent="0.25">
      <c r="X55077" s="69"/>
      <c r="Y55077" s="69"/>
      <c r="Z55077" s="69"/>
      <c r="AA55077" s="69"/>
    </row>
    <row r="55078" spans="24:27" x14ac:dyDescent="0.25">
      <c r="X55078" s="69"/>
      <c r="Y55078" s="69"/>
      <c r="Z55078" s="69"/>
      <c r="AA55078" s="69"/>
    </row>
    <row r="55079" spans="24:27" x14ac:dyDescent="0.25">
      <c r="X55079" s="69"/>
      <c r="Y55079" s="69"/>
      <c r="Z55079" s="69"/>
      <c r="AA55079" s="69"/>
    </row>
    <row r="55080" spans="24:27" x14ac:dyDescent="0.25">
      <c r="X55080" s="69"/>
      <c r="Y55080" s="69"/>
      <c r="Z55080" s="69"/>
      <c r="AA55080" s="69"/>
    </row>
    <row r="55081" spans="24:27" x14ac:dyDescent="0.25">
      <c r="X55081" s="69"/>
      <c r="Y55081" s="69"/>
      <c r="Z55081" s="69"/>
      <c r="AA55081" s="69"/>
    </row>
    <row r="55082" spans="24:27" x14ac:dyDescent="0.25">
      <c r="X55082" s="69"/>
      <c r="Y55082" s="69"/>
      <c r="Z55082" s="69"/>
      <c r="AA55082" s="69"/>
    </row>
    <row r="55083" spans="24:27" x14ac:dyDescent="0.25">
      <c r="X55083" s="69"/>
      <c r="Y55083" s="69"/>
      <c r="Z55083" s="69"/>
      <c r="AA55083" s="69"/>
    </row>
    <row r="55084" spans="24:27" x14ac:dyDescent="0.25">
      <c r="X55084" s="69"/>
      <c r="Y55084" s="69"/>
      <c r="Z55084" s="69"/>
      <c r="AA55084" s="69"/>
    </row>
    <row r="55085" spans="24:27" x14ac:dyDescent="0.25">
      <c r="X55085" s="69"/>
      <c r="Y55085" s="69"/>
      <c r="Z55085" s="69"/>
      <c r="AA55085" s="69"/>
    </row>
    <row r="55086" spans="24:27" x14ac:dyDescent="0.25">
      <c r="X55086" s="69"/>
      <c r="Y55086" s="69"/>
      <c r="Z55086" s="69"/>
      <c r="AA55086" s="69"/>
    </row>
    <row r="55087" spans="24:27" x14ac:dyDescent="0.25">
      <c r="X55087" s="69"/>
      <c r="Y55087" s="69"/>
      <c r="Z55087" s="69"/>
      <c r="AA55087" s="69"/>
    </row>
    <row r="55088" spans="24:27" x14ac:dyDescent="0.25">
      <c r="X55088" s="69"/>
      <c r="Y55088" s="69"/>
      <c r="Z55088" s="69"/>
      <c r="AA55088" s="69"/>
    </row>
    <row r="55089" spans="24:27" x14ac:dyDescent="0.25">
      <c r="X55089" s="69"/>
      <c r="Y55089" s="69"/>
      <c r="Z55089" s="69"/>
      <c r="AA55089" s="69"/>
    </row>
    <row r="55090" spans="24:27" x14ac:dyDescent="0.25">
      <c r="X55090" s="69"/>
      <c r="Y55090" s="69"/>
      <c r="Z55090" s="69"/>
      <c r="AA55090" s="69"/>
    </row>
    <row r="55091" spans="24:27" x14ac:dyDescent="0.25">
      <c r="X55091" s="69"/>
      <c r="Y55091" s="69"/>
      <c r="Z55091" s="69"/>
      <c r="AA55091" s="69"/>
    </row>
    <row r="55092" spans="24:27" x14ac:dyDescent="0.25">
      <c r="X55092" s="69"/>
      <c r="Y55092" s="69"/>
      <c r="Z55092" s="69"/>
      <c r="AA55092" s="69"/>
    </row>
    <row r="55093" spans="24:27" x14ac:dyDescent="0.25">
      <c r="X55093" s="69"/>
      <c r="Y55093" s="69"/>
      <c r="Z55093" s="69"/>
      <c r="AA55093" s="69"/>
    </row>
    <row r="55094" spans="24:27" x14ac:dyDescent="0.25">
      <c r="X55094" s="69"/>
      <c r="Y55094" s="69"/>
      <c r="Z55094" s="69"/>
      <c r="AA55094" s="69"/>
    </row>
    <row r="55095" spans="24:27" x14ac:dyDescent="0.25">
      <c r="X55095" s="69"/>
      <c r="Y55095" s="69"/>
      <c r="Z55095" s="69"/>
      <c r="AA55095" s="69"/>
    </row>
    <row r="55096" spans="24:27" x14ac:dyDescent="0.25">
      <c r="X55096" s="69"/>
      <c r="Y55096" s="69"/>
      <c r="Z55096" s="69"/>
      <c r="AA55096" s="69"/>
    </row>
    <row r="55097" spans="24:27" x14ac:dyDescent="0.25">
      <c r="X55097" s="69"/>
      <c r="Y55097" s="69"/>
      <c r="Z55097" s="69"/>
      <c r="AA55097" s="69"/>
    </row>
    <row r="55098" spans="24:27" x14ac:dyDescent="0.25">
      <c r="X55098" s="69"/>
      <c r="Y55098" s="69"/>
      <c r="Z55098" s="69"/>
      <c r="AA55098" s="69"/>
    </row>
    <row r="55099" spans="24:27" x14ac:dyDescent="0.25">
      <c r="X55099" s="69"/>
      <c r="Y55099" s="69"/>
      <c r="Z55099" s="69"/>
      <c r="AA55099" s="69"/>
    </row>
    <row r="55100" spans="24:27" x14ac:dyDescent="0.25">
      <c r="X55100" s="69"/>
      <c r="Y55100" s="69"/>
      <c r="Z55100" s="69"/>
      <c r="AA55100" s="69"/>
    </row>
    <row r="55101" spans="24:27" x14ac:dyDescent="0.25">
      <c r="X55101" s="69"/>
      <c r="Y55101" s="69"/>
      <c r="Z55101" s="69"/>
      <c r="AA55101" s="69"/>
    </row>
    <row r="55102" spans="24:27" x14ac:dyDescent="0.25">
      <c r="X55102" s="69"/>
      <c r="Y55102" s="69"/>
      <c r="Z55102" s="69"/>
      <c r="AA55102" s="69"/>
    </row>
    <row r="55103" spans="24:27" x14ac:dyDescent="0.25">
      <c r="X55103" s="69"/>
      <c r="Y55103" s="69"/>
      <c r="Z55103" s="69"/>
      <c r="AA55103" s="69"/>
    </row>
    <row r="55104" spans="24:27" x14ac:dyDescent="0.25">
      <c r="X55104" s="69"/>
      <c r="Y55104" s="69"/>
      <c r="Z55104" s="69"/>
      <c r="AA55104" s="69"/>
    </row>
    <row r="55105" spans="24:27" x14ac:dyDescent="0.25">
      <c r="X55105" s="69"/>
      <c r="Y55105" s="69"/>
      <c r="Z55105" s="69"/>
      <c r="AA55105" s="69"/>
    </row>
    <row r="55106" spans="24:27" x14ac:dyDescent="0.25">
      <c r="X55106" s="69"/>
      <c r="Y55106" s="69"/>
      <c r="Z55106" s="69"/>
      <c r="AA55106" s="69"/>
    </row>
    <row r="55107" spans="24:27" x14ac:dyDescent="0.25">
      <c r="X55107" s="69"/>
      <c r="Y55107" s="69"/>
      <c r="Z55107" s="69"/>
      <c r="AA55107" s="69"/>
    </row>
    <row r="55108" spans="24:27" x14ac:dyDescent="0.25">
      <c r="X55108" s="69"/>
      <c r="Y55108" s="69"/>
      <c r="Z55108" s="69"/>
      <c r="AA55108" s="69"/>
    </row>
    <row r="55109" spans="24:27" x14ac:dyDescent="0.25">
      <c r="X55109" s="69"/>
      <c r="Y55109" s="69"/>
      <c r="Z55109" s="69"/>
      <c r="AA55109" s="69"/>
    </row>
    <row r="55110" spans="24:27" x14ac:dyDescent="0.25">
      <c r="X55110" s="69"/>
      <c r="Y55110" s="69"/>
      <c r="Z55110" s="69"/>
      <c r="AA55110" s="69"/>
    </row>
    <row r="55111" spans="24:27" x14ac:dyDescent="0.25">
      <c r="X55111" s="69"/>
      <c r="Y55111" s="69"/>
      <c r="Z55111" s="69"/>
      <c r="AA55111" s="69"/>
    </row>
    <row r="55112" spans="24:27" x14ac:dyDescent="0.25">
      <c r="X55112" s="69"/>
      <c r="Y55112" s="69"/>
      <c r="Z55112" s="69"/>
      <c r="AA55112" s="69"/>
    </row>
    <row r="55113" spans="24:27" x14ac:dyDescent="0.25">
      <c r="X55113" s="69"/>
      <c r="Y55113" s="69"/>
      <c r="Z55113" s="69"/>
      <c r="AA55113" s="69"/>
    </row>
    <row r="55114" spans="24:27" x14ac:dyDescent="0.25">
      <c r="X55114" s="69"/>
      <c r="Y55114" s="69"/>
      <c r="Z55114" s="69"/>
      <c r="AA55114" s="69"/>
    </row>
    <row r="55115" spans="24:27" x14ac:dyDescent="0.25">
      <c r="X55115" s="69"/>
      <c r="Y55115" s="69"/>
      <c r="Z55115" s="69"/>
      <c r="AA55115" s="69"/>
    </row>
    <row r="55116" spans="24:27" x14ac:dyDescent="0.25">
      <c r="X55116" s="69"/>
      <c r="Y55116" s="69"/>
      <c r="Z55116" s="69"/>
      <c r="AA55116" s="69"/>
    </row>
    <row r="55117" spans="24:27" x14ac:dyDescent="0.25">
      <c r="X55117" s="69"/>
      <c r="Y55117" s="69"/>
      <c r="Z55117" s="69"/>
      <c r="AA55117" s="69"/>
    </row>
    <row r="55118" spans="24:27" x14ac:dyDescent="0.25">
      <c r="X55118" s="69"/>
      <c r="Y55118" s="69"/>
      <c r="Z55118" s="69"/>
      <c r="AA55118" s="69"/>
    </row>
    <row r="55119" spans="24:27" x14ac:dyDescent="0.25">
      <c r="X55119" s="69"/>
      <c r="Y55119" s="69"/>
      <c r="Z55119" s="69"/>
      <c r="AA55119" s="69"/>
    </row>
    <row r="55120" spans="24:27" x14ac:dyDescent="0.25">
      <c r="X55120" s="69"/>
      <c r="Y55120" s="69"/>
      <c r="Z55120" s="69"/>
      <c r="AA55120" s="69"/>
    </row>
    <row r="55121" spans="24:27" x14ac:dyDescent="0.25">
      <c r="X55121" s="69"/>
      <c r="Y55121" s="69"/>
      <c r="Z55121" s="69"/>
      <c r="AA55121" s="69"/>
    </row>
    <row r="55122" spans="24:27" x14ac:dyDescent="0.25">
      <c r="X55122" s="69"/>
      <c r="Y55122" s="69"/>
      <c r="Z55122" s="69"/>
      <c r="AA55122" s="69"/>
    </row>
    <row r="55123" spans="24:27" x14ac:dyDescent="0.25">
      <c r="X55123" s="69"/>
      <c r="Y55123" s="69"/>
      <c r="Z55123" s="69"/>
      <c r="AA55123" s="69"/>
    </row>
    <row r="55124" spans="24:27" x14ac:dyDescent="0.25">
      <c r="X55124" s="69"/>
      <c r="Y55124" s="69"/>
      <c r="Z55124" s="69"/>
      <c r="AA55124" s="69"/>
    </row>
    <row r="55125" spans="24:27" x14ac:dyDescent="0.25">
      <c r="X55125" s="69"/>
      <c r="Y55125" s="69"/>
      <c r="Z55125" s="69"/>
      <c r="AA55125" s="69"/>
    </row>
    <row r="55126" spans="24:27" x14ac:dyDescent="0.25">
      <c r="X55126" s="69"/>
      <c r="Y55126" s="69"/>
      <c r="Z55126" s="69"/>
      <c r="AA55126" s="69"/>
    </row>
    <row r="55127" spans="24:27" x14ac:dyDescent="0.25">
      <c r="X55127" s="69"/>
      <c r="Y55127" s="69"/>
      <c r="Z55127" s="69"/>
      <c r="AA55127" s="69"/>
    </row>
    <row r="55128" spans="24:27" x14ac:dyDescent="0.25">
      <c r="X55128" s="69"/>
      <c r="Y55128" s="69"/>
      <c r="Z55128" s="69"/>
      <c r="AA55128" s="69"/>
    </row>
    <row r="55129" spans="24:27" x14ac:dyDescent="0.25">
      <c r="X55129" s="69"/>
      <c r="Y55129" s="69"/>
      <c r="Z55129" s="69"/>
      <c r="AA55129" s="69"/>
    </row>
    <row r="55130" spans="24:27" x14ac:dyDescent="0.25">
      <c r="X55130" s="69"/>
      <c r="Y55130" s="69"/>
      <c r="Z55130" s="69"/>
      <c r="AA55130" s="69"/>
    </row>
    <row r="55131" spans="24:27" x14ac:dyDescent="0.25">
      <c r="X55131" s="69"/>
      <c r="Y55131" s="69"/>
      <c r="Z55131" s="69"/>
      <c r="AA55131" s="69"/>
    </row>
    <row r="55132" spans="24:27" x14ac:dyDescent="0.25">
      <c r="X55132" s="69"/>
      <c r="Y55132" s="69"/>
      <c r="Z55132" s="69"/>
      <c r="AA55132" s="69"/>
    </row>
    <row r="55133" spans="24:27" x14ac:dyDescent="0.25">
      <c r="X55133" s="69"/>
      <c r="Y55133" s="69"/>
      <c r="Z55133" s="69"/>
      <c r="AA55133" s="69"/>
    </row>
    <row r="55134" spans="24:27" x14ac:dyDescent="0.25">
      <c r="X55134" s="69"/>
      <c r="Y55134" s="69"/>
      <c r="Z55134" s="69"/>
      <c r="AA55134" s="69"/>
    </row>
    <row r="55135" spans="24:27" x14ac:dyDescent="0.25">
      <c r="X55135" s="69"/>
      <c r="Y55135" s="69"/>
      <c r="Z55135" s="69"/>
      <c r="AA55135" s="69"/>
    </row>
    <row r="55136" spans="24:27" x14ac:dyDescent="0.25">
      <c r="X55136" s="69"/>
      <c r="Y55136" s="69"/>
      <c r="Z55136" s="69"/>
      <c r="AA55136" s="69"/>
    </row>
    <row r="55137" spans="24:27" x14ac:dyDescent="0.25">
      <c r="X55137" s="69"/>
      <c r="Y55137" s="69"/>
      <c r="Z55137" s="69"/>
      <c r="AA55137" s="69"/>
    </row>
    <row r="55138" spans="24:27" x14ac:dyDescent="0.25">
      <c r="X55138" s="69"/>
      <c r="Y55138" s="69"/>
      <c r="Z55138" s="69"/>
      <c r="AA55138" s="69"/>
    </row>
    <row r="55139" spans="24:27" x14ac:dyDescent="0.25">
      <c r="X55139" s="69"/>
      <c r="Y55139" s="69"/>
      <c r="Z55139" s="69"/>
      <c r="AA55139" s="69"/>
    </row>
    <row r="55140" spans="24:27" x14ac:dyDescent="0.25">
      <c r="X55140" s="69"/>
      <c r="Y55140" s="69"/>
      <c r="Z55140" s="69"/>
      <c r="AA55140" s="69"/>
    </row>
    <row r="55141" spans="24:27" x14ac:dyDescent="0.25">
      <c r="X55141" s="69"/>
      <c r="Y55141" s="69"/>
      <c r="Z55141" s="69"/>
      <c r="AA55141" s="69"/>
    </row>
    <row r="55142" spans="24:27" x14ac:dyDescent="0.25">
      <c r="X55142" s="69"/>
      <c r="Y55142" s="69"/>
      <c r="Z55142" s="69"/>
      <c r="AA55142" s="69"/>
    </row>
    <row r="55143" spans="24:27" x14ac:dyDescent="0.25">
      <c r="X55143" s="69"/>
      <c r="Y55143" s="69"/>
      <c r="Z55143" s="69"/>
      <c r="AA55143" s="69"/>
    </row>
    <row r="55144" spans="24:27" x14ac:dyDescent="0.25">
      <c r="X55144" s="69"/>
      <c r="Y55144" s="69"/>
      <c r="Z55144" s="69"/>
      <c r="AA55144" s="69"/>
    </row>
    <row r="55145" spans="24:27" x14ac:dyDescent="0.25">
      <c r="X55145" s="69"/>
      <c r="Y55145" s="69"/>
      <c r="Z55145" s="69"/>
      <c r="AA55145" s="69"/>
    </row>
    <row r="55146" spans="24:27" x14ac:dyDescent="0.25">
      <c r="X55146" s="69"/>
      <c r="Y55146" s="69"/>
      <c r="Z55146" s="69"/>
      <c r="AA55146" s="69"/>
    </row>
    <row r="55147" spans="24:27" x14ac:dyDescent="0.25">
      <c r="X55147" s="69"/>
      <c r="Y55147" s="69"/>
      <c r="Z55147" s="69"/>
      <c r="AA55147" s="69"/>
    </row>
    <row r="55148" spans="24:27" x14ac:dyDescent="0.25">
      <c r="X55148" s="69"/>
      <c r="Y55148" s="69"/>
      <c r="Z55148" s="69"/>
      <c r="AA55148" s="69"/>
    </row>
    <row r="55149" spans="24:27" x14ac:dyDescent="0.25">
      <c r="X55149" s="69"/>
      <c r="Y55149" s="69"/>
      <c r="Z55149" s="69"/>
      <c r="AA55149" s="69"/>
    </row>
    <row r="55150" spans="24:27" x14ac:dyDescent="0.25">
      <c r="X55150" s="69"/>
      <c r="Y55150" s="69"/>
      <c r="Z55150" s="69"/>
      <c r="AA55150" s="69"/>
    </row>
    <row r="55151" spans="24:27" x14ac:dyDescent="0.25">
      <c r="X55151" s="69"/>
      <c r="Y55151" s="69"/>
      <c r="Z55151" s="69"/>
      <c r="AA55151" s="69"/>
    </row>
    <row r="55152" spans="24:27" x14ac:dyDescent="0.25">
      <c r="X55152" s="69"/>
      <c r="Y55152" s="69"/>
      <c r="Z55152" s="69"/>
      <c r="AA55152" s="69"/>
    </row>
    <row r="55153" spans="24:27" x14ac:dyDescent="0.25">
      <c r="X55153" s="69"/>
      <c r="Y55153" s="69"/>
      <c r="Z55153" s="69"/>
      <c r="AA55153" s="69"/>
    </row>
    <row r="55154" spans="24:27" x14ac:dyDescent="0.25">
      <c r="X55154" s="69"/>
      <c r="Y55154" s="69"/>
      <c r="Z55154" s="69"/>
      <c r="AA55154" s="69"/>
    </row>
    <row r="55155" spans="24:27" x14ac:dyDescent="0.25">
      <c r="X55155" s="69"/>
      <c r="Y55155" s="69"/>
      <c r="Z55155" s="69"/>
      <c r="AA55155" s="69"/>
    </row>
    <row r="55156" spans="24:27" x14ac:dyDescent="0.25">
      <c r="X55156" s="69"/>
      <c r="Y55156" s="69"/>
      <c r="Z55156" s="69"/>
      <c r="AA55156" s="69"/>
    </row>
    <row r="55157" spans="24:27" x14ac:dyDescent="0.25">
      <c r="X55157" s="69"/>
      <c r="Y55157" s="69"/>
      <c r="Z55157" s="69"/>
      <c r="AA55157" s="69"/>
    </row>
    <row r="55158" spans="24:27" x14ac:dyDescent="0.25">
      <c r="X55158" s="69"/>
      <c r="Y55158" s="69"/>
      <c r="Z55158" s="69"/>
      <c r="AA55158" s="69"/>
    </row>
    <row r="55159" spans="24:27" x14ac:dyDescent="0.25">
      <c r="X55159" s="69"/>
      <c r="Y55159" s="69"/>
      <c r="Z55159" s="69"/>
      <c r="AA55159" s="69"/>
    </row>
    <row r="55160" spans="24:27" x14ac:dyDescent="0.25">
      <c r="X55160" s="69"/>
      <c r="Y55160" s="69"/>
      <c r="Z55160" s="69"/>
      <c r="AA55160" s="69"/>
    </row>
    <row r="55161" spans="24:27" x14ac:dyDescent="0.25">
      <c r="X55161" s="69"/>
      <c r="Y55161" s="69"/>
      <c r="Z55161" s="69"/>
      <c r="AA55161" s="69"/>
    </row>
    <row r="55162" spans="24:27" x14ac:dyDescent="0.25">
      <c r="X55162" s="69"/>
      <c r="Y55162" s="69"/>
      <c r="Z55162" s="69"/>
      <c r="AA55162" s="69"/>
    </row>
    <row r="55163" spans="24:27" x14ac:dyDescent="0.25">
      <c r="X55163" s="69"/>
      <c r="Y55163" s="69"/>
      <c r="Z55163" s="69"/>
      <c r="AA55163" s="69"/>
    </row>
    <row r="55164" spans="24:27" x14ac:dyDescent="0.25">
      <c r="X55164" s="69"/>
      <c r="Y55164" s="69"/>
      <c r="Z55164" s="69"/>
      <c r="AA55164" s="69"/>
    </row>
    <row r="55165" spans="24:27" x14ac:dyDescent="0.25">
      <c r="X55165" s="69"/>
      <c r="Y55165" s="69"/>
      <c r="Z55165" s="69"/>
      <c r="AA55165" s="69"/>
    </row>
    <row r="55166" spans="24:27" x14ac:dyDescent="0.25">
      <c r="X55166" s="69"/>
      <c r="Y55166" s="69"/>
      <c r="Z55166" s="69"/>
      <c r="AA55166" s="69"/>
    </row>
    <row r="55167" spans="24:27" x14ac:dyDescent="0.25">
      <c r="X55167" s="69"/>
      <c r="Y55167" s="69"/>
      <c r="Z55167" s="69"/>
      <c r="AA55167" s="69"/>
    </row>
    <row r="55168" spans="24:27" x14ac:dyDescent="0.25">
      <c r="X55168" s="69"/>
      <c r="Y55168" s="69"/>
      <c r="Z55168" s="69"/>
      <c r="AA55168" s="69"/>
    </row>
    <row r="55169" spans="24:27" x14ac:dyDescent="0.25">
      <c r="X55169" s="69"/>
      <c r="Y55169" s="69"/>
      <c r="Z55169" s="69"/>
      <c r="AA55169" s="69"/>
    </row>
    <row r="55170" spans="24:27" x14ac:dyDescent="0.25">
      <c r="X55170" s="69"/>
      <c r="Y55170" s="69"/>
      <c r="Z55170" s="69"/>
      <c r="AA55170" s="69"/>
    </row>
    <row r="55171" spans="24:27" x14ac:dyDescent="0.25">
      <c r="X55171" s="69"/>
      <c r="Y55171" s="69"/>
      <c r="Z55171" s="69"/>
      <c r="AA55171" s="69"/>
    </row>
    <row r="55172" spans="24:27" x14ac:dyDescent="0.25">
      <c r="X55172" s="69"/>
      <c r="Y55172" s="69"/>
      <c r="Z55172" s="69"/>
      <c r="AA55172" s="69"/>
    </row>
    <row r="55173" spans="24:27" x14ac:dyDescent="0.25">
      <c r="X55173" s="69"/>
      <c r="Y55173" s="69"/>
      <c r="Z55173" s="69"/>
      <c r="AA55173" s="69"/>
    </row>
    <row r="55174" spans="24:27" x14ac:dyDescent="0.25">
      <c r="X55174" s="69"/>
      <c r="Y55174" s="69"/>
      <c r="Z55174" s="69"/>
      <c r="AA55174" s="69"/>
    </row>
    <row r="55175" spans="24:27" x14ac:dyDescent="0.25">
      <c r="X55175" s="69"/>
      <c r="Y55175" s="69"/>
      <c r="Z55175" s="69"/>
      <c r="AA55175" s="69"/>
    </row>
    <row r="55176" spans="24:27" x14ac:dyDescent="0.25">
      <c r="X55176" s="69"/>
      <c r="Y55176" s="69"/>
      <c r="Z55176" s="69"/>
      <c r="AA55176" s="69"/>
    </row>
    <row r="55177" spans="24:27" x14ac:dyDescent="0.25">
      <c r="X55177" s="69"/>
      <c r="Y55177" s="69"/>
      <c r="Z55177" s="69"/>
      <c r="AA55177" s="69"/>
    </row>
    <row r="55178" spans="24:27" x14ac:dyDescent="0.25">
      <c r="X55178" s="69"/>
      <c r="Y55178" s="69"/>
      <c r="Z55178" s="69"/>
      <c r="AA55178" s="69"/>
    </row>
    <row r="55179" spans="24:27" x14ac:dyDescent="0.25">
      <c r="X55179" s="69"/>
      <c r="Y55179" s="69"/>
      <c r="Z55179" s="69"/>
      <c r="AA55179" s="69"/>
    </row>
    <row r="55180" spans="24:27" x14ac:dyDescent="0.25">
      <c r="X55180" s="69"/>
      <c r="Y55180" s="69"/>
      <c r="Z55180" s="69"/>
      <c r="AA55180" s="69"/>
    </row>
    <row r="55181" spans="24:27" x14ac:dyDescent="0.25">
      <c r="X55181" s="69"/>
      <c r="Y55181" s="69"/>
      <c r="Z55181" s="69"/>
      <c r="AA55181" s="69"/>
    </row>
    <row r="55182" spans="24:27" x14ac:dyDescent="0.25">
      <c r="X55182" s="69"/>
      <c r="Y55182" s="69"/>
      <c r="Z55182" s="69"/>
      <c r="AA55182" s="69"/>
    </row>
    <row r="55183" spans="24:27" x14ac:dyDescent="0.25">
      <c r="X55183" s="69"/>
      <c r="Y55183" s="69"/>
      <c r="Z55183" s="69"/>
      <c r="AA55183" s="69"/>
    </row>
    <row r="55184" spans="24:27" x14ac:dyDescent="0.25">
      <c r="X55184" s="69"/>
      <c r="Y55184" s="69"/>
      <c r="Z55184" s="69"/>
      <c r="AA55184" s="69"/>
    </row>
    <row r="55185" spans="24:27" x14ac:dyDescent="0.25">
      <c r="X55185" s="69"/>
      <c r="Y55185" s="69"/>
      <c r="Z55185" s="69"/>
      <c r="AA55185" s="69"/>
    </row>
    <row r="55186" spans="24:27" x14ac:dyDescent="0.25">
      <c r="X55186" s="69"/>
      <c r="Y55186" s="69"/>
      <c r="Z55186" s="69"/>
      <c r="AA55186" s="69"/>
    </row>
    <row r="55187" spans="24:27" x14ac:dyDescent="0.25">
      <c r="X55187" s="69"/>
      <c r="Y55187" s="69"/>
      <c r="Z55187" s="69"/>
      <c r="AA55187" s="69"/>
    </row>
    <row r="55188" spans="24:27" x14ac:dyDescent="0.25">
      <c r="X55188" s="69"/>
      <c r="Y55188" s="69"/>
      <c r="Z55188" s="69"/>
      <c r="AA55188" s="69"/>
    </row>
    <row r="55189" spans="24:27" x14ac:dyDescent="0.25">
      <c r="X55189" s="69"/>
      <c r="Y55189" s="69"/>
      <c r="Z55189" s="69"/>
      <c r="AA55189" s="69"/>
    </row>
    <row r="55190" spans="24:27" x14ac:dyDescent="0.25">
      <c r="X55190" s="69"/>
      <c r="Y55190" s="69"/>
      <c r="Z55190" s="69"/>
      <c r="AA55190" s="69"/>
    </row>
    <row r="55191" spans="24:27" x14ac:dyDescent="0.25">
      <c r="X55191" s="69"/>
      <c r="Y55191" s="69"/>
      <c r="Z55191" s="69"/>
      <c r="AA55191" s="69"/>
    </row>
    <row r="55192" spans="24:27" x14ac:dyDescent="0.25">
      <c r="X55192" s="69"/>
      <c r="Y55192" s="69"/>
      <c r="Z55192" s="69"/>
      <c r="AA55192" s="69"/>
    </row>
    <row r="55193" spans="24:27" x14ac:dyDescent="0.25">
      <c r="X55193" s="69"/>
      <c r="Y55193" s="69"/>
      <c r="Z55193" s="69"/>
      <c r="AA55193" s="69"/>
    </row>
    <row r="55194" spans="24:27" x14ac:dyDescent="0.25">
      <c r="X55194" s="69"/>
      <c r="Y55194" s="69"/>
      <c r="Z55194" s="69"/>
      <c r="AA55194" s="69"/>
    </row>
    <row r="55195" spans="24:27" x14ac:dyDescent="0.25">
      <c r="X55195" s="69"/>
      <c r="Y55195" s="69"/>
      <c r="Z55195" s="69"/>
      <c r="AA55195" s="69"/>
    </row>
    <row r="55196" spans="24:27" x14ac:dyDescent="0.25">
      <c r="X55196" s="69"/>
      <c r="Y55196" s="69"/>
      <c r="Z55196" s="69"/>
      <c r="AA55196" s="69"/>
    </row>
    <row r="55197" spans="24:27" x14ac:dyDescent="0.25">
      <c r="X55197" s="69"/>
      <c r="Y55197" s="69"/>
      <c r="Z55197" s="69"/>
      <c r="AA55197" s="69"/>
    </row>
    <row r="55198" spans="24:27" x14ac:dyDescent="0.25">
      <c r="X55198" s="69"/>
      <c r="Y55198" s="69"/>
      <c r="Z55198" s="69"/>
      <c r="AA55198" s="69"/>
    </row>
    <row r="55199" spans="24:27" x14ac:dyDescent="0.25">
      <c r="X55199" s="69"/>
      <c r="Y55199" s="69"/>
      <c r="Z55199" s="69"/>
      <c r="AA55199" s="69"/>
    </row>
    <row r="55200" spans="24:27" x14ac:dyDescent="0.25">
      <c r="X55200" s="69"/>
      <c r="Y55200" s="69"/>
      <c r="Z55200" s="69"/>
      <c r="AA55200" s="69"/>
    </row>
    <row r="55201" spans="24:27" x14ac:dyDescent="0.25">
      <c r="X55201" s="69"/>
      <c r="Y55201" s="69"/>
      <c r="Z55201" s="69"/>
      <c r="AA55201" s="69"/>
    </row>
    <row r="55202" spans="24:27" x14ac:dyDescent="0.25">
      <c r="X55202" s="69"/>
      <c r="Y55202" s="69"/>
      <c r="Z55202" s="69"/>
      <c r="AA55202" s="69"/>
    </row>
    <row r="55203" spans="24:27" x14ac:dyDescent="0.25">
      <c r="X55203" s="69"/>
      <c r="Y55203" s="69"/>
      <c r="Z55203" s="69"/>
      <c r="AA55203" s="69"/>
    </row>
    <row r="55204" spans="24:27" x14ac:dyDescent="0.25">
      <c r="X55204" s="69"/>
      <c r="Y55204" s="69"/>
      <c r="Z55204" s="69"/>
      <c r="AA55204" s="69"/>
    </row>
    <row r="55205" spans="24:27" x14ac:dyDescent="0.25">
      <c r="X55205" s="69"/>
      <c r="Y55205" s="69"/>
      <c r="Z55205" s="69"/>
      <c r="AA55205" s="69"/>
    </row>
    <row r="55206" spans="24:27" x14ac:dyDescent="0.25">
      <c r="X55206" s="69"/>
      <c r="Y55206" s="69"/>
      <c r="Z55206" s="69"/>
      <c r="AA55206" s="69"/>
    </row>
    <row r="55207" spans="24:27" x14ac:dyDescent="0.25">
      <c r="X55207" s="69"/>
      <c r="Y55207" s="69"/>
      <c r="Z55207" s="69"/>
      <c r="AA55207" s="69"/>
    </row>
    <row r="55208" spans="24:27" x14ac:dyDescent="0.25">
      <c r="X55208" s="69"/>
      <c r="Y55208" s="69"/>
      <c r="Z55208" s="69"/>
      <c r="AA55208" s="69"/>
    </row>
    <row r="55209" spans="24:27" x14ac:dyDescent="0.25">
      <c r="X55209" s="69"/>
      <c r="Y55209" s="69"/>
      <c r="Z55209" s="69"/>
      <c r="AA55209" s="69"/>
    </row>
    <row r="55210" spans="24:27" x14ac:dyDescent="0.25">
      <c r="X55210" s="69"/>
      <c r="Y55210" s="69"/>
      <c r="Z55210" s="69"/>
      <c r="AA55210" s="69"/>
    </row>
    <row r="55211" spans="24:27" x14ac:dyDescent="0.25">
      <c r="X55211" s="69"/>
      <c r="Y55211" s="69"/>
      <c r="Z55211" s="69"/>
      <c r="AA55211" s="69"/>
    </row>
    <row r="55212" spans="24:27" x14ac:dyDescent="0.25">
      <c r="X55212" s="69"/>
      <c r="Y55212" s="69"/>
      <c r="Z55212" s="69"/>
      <c r="AA55212" s="69"/>
    </row>
    <row r="55213" spans="24:27" x14ac:dyDescent="0.25">
      <c r="X55213" s="69"/>
      <c r="Y55213" s="69"/>
      <c r="Z55213" s="69"/>
      <c r="AA55213" s="69"/>
    </row>
    <row r="55214" spans="24:27" x14ac:dyDescent="0.25">
      <c r="X55214" s="69"/>
      <c r="Y55214" s="69"/>
      <c r="Z55214" s="69"/>
      <c r="AA55214" s="69"/>
    </row>
    <row r="55215" spans="24:27" x14ac:dyDescent="0.25">
      <c r="X55215" s="69"/>
      <c r="Y55215" s="69"/>
      <c r="Z55215" s="69"/>
      <c r="AA55215" s="69"/>
    </row>
    <row r="55216" spans="24:27" x14ac:dyDescent="0.25">
      <c r="X55216" s="69"/>
      <c r="Y55216" s="69"/>
      <c r="Z55216" s="69"/>
      <c r="AA55216" s="69"/>
    </row>
    <row r="55217" spans="24:27" x14ac:dyDescent="0.25">
      <c r="X55217" s="69"/>
      <c r="Y55217" s="69"/>
      <c r="Z55217" s="69"/>
      <c r="AA55217" s="69"/>
    </row>
    <row r="55218" spans="24:27" x14ac:dyDescent="0.25">
      <c r="X55218" s="69"/>
      <c r="Y55218" s="69"/>
      <c r="Z55218" s="69"/>
      <c r="AA55218" s="69"/>
    </row>
    <row r="55219" spans="24:27" x14ac:dyDescent="0.25">
      <c r="X55219" s="69"/>
      <c r="Y55219" s="69"/>
      <c r="Z55219" s="69"/>
      <c r="AA55219" s="69"/>
    </row>
    <row r="55220" spans="24:27" x14ac:dyDescent="0.25">
      <c r="X55220" s="69"/>
      <c r="Y55220" s="69"/>
      <c r="Z55220" s="69"/>
      <c r="AA55220" s="69"/>
    </row>
    <row r="55221" spans="24:27" x14ac:dyDescent="0.25">
      <c r="X55221" s="69"/>
      <c r="Y55221" s="69"/>
      <c r="Z55221" s="69"/>
      <c r="AA55221" s="69"/>
    </row>
    <row r="55222" spans="24:27" x14ac:dyDescent="0.25">
      <c r="X55222" s="69"/>
      <c r="Y55222" s="69"/>
      <c r="Z55222" s="69"/>
      <c r="AA55222" s="69"/>
    </row>
    <row r="55223" spans="24:27" x14ac:dyDescent="0.25">
      <c r="X55223" s="69"/>
      <c r="Y55223" s="69"/>
      <c r="Z55223" s="69"/>
      <c r="AA55223" s="69"/>
    </row>
    <row r="55224" spans="24:27" x14ac:dyDescent="0.25">
      <c r="X55224" s="69"/>
      <c r="Y55224" s="69"/>
      <c r="Z55224" s="69"/>
      <c r="AA55224" s="69"/>
    </row>
    <row r="55225" spans="24:27" x14ac:dyDescent="0.25">
      <c r="X55225" s="69"/>
      <c r="Y55225" s="69"/>
      <c r="Z55225" s="69"/>
      <c r="AA55225" s="69"/>
    </row>
    <row r="55226" spans="24:27" x14ac:dyDescent="0.25">
      <c r="X55226" s="69"/>
      <c r="Y55226" s="69"/>
      <c r="Z55226" s="69"/>
      <c r="AA55226" s="69"/>
    </row>
    <row r="55227" spans="24:27" x14ac:dyDescent="0.25">
      <c r="X55227" s="69"/>
      <c r="Y55227" s="69"/>
      <c r="Z55227" s="69"/>
      <c r="AA55227" s="69"/>
    </row>
    <row r="55228" spans="24:27" x14ac:dyDescent="0.25">
      <c r="X55228" s="69"/>
      <c r="Y55228" s="69"/>
      <c r="Z55228" s="69"/>
      <c r="AA55228" s="69"/>
    </row>
    <row r="55229" spans="24:27" x14ac:dyDescent="0.25">
      <c r="X55229" s="69"/>
      <c r="Y55229" s="69"/>
      <c r="Z55229" s="69"/>
      <c r="AA55229" s="69"/>
    </row>
    <row r="55230" spans="24:27" x14ac:dyDescent="0.25">
      <c r="X55230" s="69"/>
      <c r="Y55230" s="69"/>
      <c r="Z55230" s="69"/>
      <c r="AA55230" s="69"/>
    </row>
    <row r="55231" spans="24:27" x14ac:dyDescent="0.25">
      <c r="X55231" s="69"/>
      <c r="Y55231" s="69"/>
      <c r="Z55231" s="69"/>
      <c r="AA55231" s="69"/>
    </row>
    <row r="55232" spans="24:27" x14ac:dyDescent="0.25">
      <c r="X55232" s="69"/>
      <c r="Y55232" s="69"/>
      <c r="Z55232" s="69"/>
      <c r="AA55232" s="69"/>
    </row>
    <row r="55233" spans="24:27" x14ac:dyDescent="0.25">
      <c r="X55233" s="69"/>
      <c r="Y55233" s="69"/>
      <c r="Z55233" s="69"/>
      <c r="AA55233" s="69"/>
    </row>
    <row r="55234" spans="24:27" x14ac:dyDescent="0.25">
      <c r="X55234" s="69"/>
      <c r="Y55234" s="69"/>
      <c r="Z55234" s="69"/>
      <c r="AA55234" s="69"/>
    </row>
    <row r="55235" spans="24:27" x14ac:dyDescent="0.25">
      <c r="X55235" s="69"/>
      <c r="Y55235" s="69"/>
      <c r="Z55235" s="69"/>
      <c r="AA55235" s="69"/>
    </row>
    <row r="55236" spans="24:27" x14ac:dyDescent="0.25">
      <c r="X55236" s="69"/>
      <c r="Y55236" s="69"/>
      <c r="Z55236" s="69"/>
      <c r="AA55236" s="69"/>
    </row>
    <row r="55237" spans="24:27" x14ac:dyDescent="0.25">
      <c r="X55237" s="69"/>
      <c r="Y55237" s="69"/>
      <c r="Z55237" s="69"/>
      <c r="AA55237" s="69"/>
    </row>
    <row r="55238" spans="24:27" x14ac:dyDescent="0.25">
      <c r="X55238" s="69"/>
      <c r="Y55238" s="69"/>
      <c r="Z55238" s="69"/>
      <c r="AA55238" s="69"/>
    </row>
    <row r="55239" spans="24:27" x14ac:dyDescent="0.25">
      <c r="X55239" s="69"/>
      <c r="Y55239" s="69"/>
      <c r="Z55239" s="69"/>
      <c r="AA55239" s="69"/>
    </row>
    <row r="55240" spans="24:27" x14ac:dyDescent="0.25">
      <c r="X55240" s="69"/>
      <c r="Y55240" s="69"/>
      <c r="Z55240" s="69"/>
      <c r="AA55240" s="69"/>
    </row>
    <row r="55241" spans="24:27" x14ac:dyDescent="0.25">
      <c r="X55241" s="69"/>
      <c r="Y55241" s="69"/>
      <c r="Z55241" s="69"/>
      <c r="AA55241" s="69"/>
    </row>
    <row r="55242" spans="24:27" x14ac:dyDescent="0.25">
      <c r="X55242" s="69"/>
      <c r="Y55242" s="69"/>
      <c r="Z55242" s="69"/>
      <c r="AA55242" s="69"/>
    </row>
    <row r="55243" spans="24:27" x14ac:dyDescent="0.25">
      <c r="X55243" s="69"/>
      <c r="Y55243" s="69"/>
      <c r="Z55243" s="69"/>
      <c r="AA55243" s="69"/>
    </row>
    <row r="55244" spans="24:27" x14ac:dyDescent="0.25">
      <c r="X55244" s="69"/>
      <c r="Y55244" s="69"/>
      <c r="Z55244" s="69"/>
      <c r="AA55244" s="69"/>
    </row>
    <row r="55245" spans="24:27" x14ac:dyDescent="0.25">
      <c r="X55245" s="69"/>
      <c r="Y55245" s="69"/>
      <c r="Z55245" s="69"/>
      <c r="AA55245" s="69"/>
    </row>
    <row r="55246" spans="24:27" x14ac:dyDescent="0.25">
      <c r="X55246" s="69"/>
      <c r="Y55246" s="69"/>
      <c r="Z55246" s="69"/>
      <c r="AA55246" s="69"/>
    </row>
    <row r="55247" spans="24:27" x14ac:dyDescent="0.25">
      <c r="X55247" s="69"/>
      <c r="Y55247" s="69"/>
      <c r="Z55247" s="69"/>
      <c r="AA55247" s="69"/>
    </row>
    <row r="55248" spans="24:27" x14ac:dyDescent="0.25">
      <c r="X55248" s="69"/>
      <c r="Y55248" s="69"/>
      <c r="Z55248" s="69"/>
      <c r="AA55248" s="69"/>
    </row>
    <row r="55249" spans="24:27" x14ac:dyDescent="0.25">
      <c r="X55249" s="69"/>
      <c r="Y55249" s="69"/>
      <c r="Z55249" s="69"/>
      <c r="AA55249" s="69"/>
    </row>
    <row r="55250" spans="24:27" x14ac:dyDescent="0.25">
      <c r="X55250" s="69"/>
      <c r="Y55250" s="69"/>
      <c r="Z55250" s="69"/>
      <c r="AA55250" s="69"/>
    </row>
    <row r="55251" spans="24:27" x14ac:dyDescent="0.25">
      <c r="X55251" s="69"/>
      <c r="Y55251" s="69"/>
      <c r="Z55251" s="69"/>
      <c r="AA55251" s="69"/>
    </row>
    <row r="55252" spans="24:27" x14ac:dyDescent="0.25">
      <c r="X55252" s="69"/>
      <c r="Y55252" s="69"/>
      <c r="Z55252" s="69"/>
      <c r="AA55252" s="69"/>
    </row>
    <row r="55253" spans="24:27" x14ac:dyDescent="0.25">
      <c r="X55253" s="69"/>
      <c r="Y55253" s="69"/>
      <c r="Z55253" s="69"/>
      <c r="AA55253" s="69"/>
    </row>
    <row r="55254" spans="24:27" x14ac:dyDescent="0.25">
      <c r="X55254" s="69"/>
      <c r="Y55254" s="69"/>
      <c r="Z55254" s="69"/>
      <c r="AA55254" s="69"/>
    </row>
    <row r="55255" spans="24:27" x14ac:dyDescent="0.25">
      <c r="X55255" s="69"/>
      <c r="Y55255" s="69"/>
      <c r="Z55255" s="69"/>
      <c r="AA55255" s="69"/>
    </row>
    <row r="55256" spans="24:27" x14ac:dyDescent="0.25">
      <c r="X55256" s="69"/>
      <c r="Y55256" s="69"/>
      <c r="Z55256" s="69"/>
      <c r="AA55256" s="69"/>
    </row>
    <row r="55257" spans="24:27" x14ac:dyDescent="0.25">
      <c r="X55257" s="69"/>
      <c r="Y55257" s="69"/>
      <c r="Z55257" s="69"/>
      <c r="AA55257" s="69"/>
    </row>
    <row r="55258" spans="24:27" x14ac:dyDescent="0.25">
      <c r="X55258" s="69"/>
      <c r="Y55258" s="69"/>
      <c r="Z55258" s="69"/>
      <c r="AA55258" s="69"/>
    </row>
    <row r="55259" spans="24:27" x14ac:dyDescent="0.25">
      <c r="X55259" s="69"/>
      <c r="Y55259" s="69"/>
      <c r="Z55259" s="69"/>
      <c r="AA55259" s="69"/>
    </row>
    <row r="55260" spans="24:27" x14ac:dyDescent="0.25">
      <c r="X55260" s="69"/>
      <c r="Y55260" s="69"/>
      <c r="Z55260" s="69"/>
      <c r="AA55260" s="69"/>
    </row>
    <row r="55261" spans="24:27" x14ac:dyDescent="0.25">
      <c r="X55261" s="69"/>
      <c r="Y55261" s="69"/>
      <c r="Z55261" s="69"/>
      <c r="AA55261" s="69"/>
    </row>
    <row r="55262" spans="24:27" x14ac:dyDescent="0.25">
      <c r="X55262" s="69"/>
      <c r="Y55262" s="69"/>
      <c r="Z55262" s="69"/>
      <c r="AA55262" s="69"/>
    </row>
    <row r="55263" spans="24:27" x14ac:dyDescent="0.25">
      <c r="X55263" s="69"/>
      <c r="Y55263" s="69"/>
      <c r="Z55263" s="69"/>
      <c r="AA55263" s="69"/>
    </row>
    <row r="55264" spans="24:27" x14ac:dyDescent="0.25">
      <c r="X55264" s="69"/>
      <c r="Y55264" s="69"/>
      <c r="Z55264" s="69"/>
      <c r="AA55264" s="69"/>
    </row>
    <row r="55265" spans="24:27" x14ac:dyDescent="0.25">
      <c r="X55265" s="69"/>
      <c r="Y55265" s="69"/>
      <c r="Z55265" s="69"/>
      <c r="AA55265" s="69"/>
    </row>
    <row r="55266" spans="24:27" x14ac:dyDescent="0.25">
      <c r="X55266" s="69"/>
      <c r="Y55266" s="69"/>
      <c r="Z55266" s="69"/>
      <c r="AA55266" s="69"/>
    </row>
    <row r="55267" spans="24:27" x14ac:dyDescent="0.25">
      <c r="X55267" s="69"/>
      <c r="Y55267" s="69"/>
      <c r="Z55267" s="69"/>
      <c r="AA55267" s="69"/>
    </row>
    <row r="55268" spans="24:27" x14ac:dyDescent="0.25">
      <c r="X55268" s="69"/>
      <c r="Y55268" s="69"/>
      <c r="Z55268" s="69"/>
      <c r="AA55268" s="69"/>
    </row>
    <row r="55269" spans="24:27" x14ac:dyDescent="0.25">
      <c r="X55269" s="69"/>
      <c r="Y55269" s="69"/>
      <c r="Z55269" s="69"/>
      <c r="AA55269" s="69"/>
    </row>
    <row r="55270" spans="24:27" x14ac:dyDescent="0.25">
      <c r="X55270" s="69"/>
      <c r="Y55270" s="69"/>
      <c r="Z55270" s="69"/>
      <c r="AA55270" s="69"/>
    </row>
    <row r="55271" spans="24:27" x14ac:dyDescent="0.25">
      <c r="X55271" s="69"/>
      <c r="Y55271" s="69"/>
      <c r="Z55271" s="69"/>
      <c r="AA55271" s="69"/>
    </row>
    <row r="55272" spans="24:27" x14ac:dyDescent="0.25">
      <c r="X55272" s="69"/>
      <c r="Y55272" s="69"/>
      <c r="Z55272" s="69"/>
      <c r="AA55272" s="69"/>
    </row>
    <row r="55273" spans="24:27" x14ac:dyDescent="0.25">
      <c r="X55273" s="69"/>
      <c r="Y55273" s="69"/>
      <c r="Z55273" s="69"/>
      <c r="AA55273" s="69"/>
    </row>
    <row r="55274" spans="24:27" x14ac:dyDescent="0.25">
      <c r="X55274" s="69"/>
      <c r="Y55274" s="69"/>
      <c r="Z55274" s="69"/>
      <c r="AA55274" s="69"/>
    </row>
    <row r="55275" spans="24:27" x14ac:dyDescent="0.25">
      <c r="X55275" s="69"/>
      <c r="Y55275" s="69"/>
      <c r="Z55275" s="69"/>
      <c r="AA55275" s="69"/>
    </row>
    <row r="55276" spans="24:27" x14ac:dyDescent="0.25">
      <c r="X55276" s="69"/>
      <c r="Y55276" s="69"/>
      <c r="Z55276" s="69"/>
      <c r="AA55276" s="69"/>
    </row>
    <row r="55277" spans="24:27" x14ac:dyDescent="0.25">
      <c r="X55277" s="69"/>
      <c r="Y55277" s="69"/>
      <c r="Z55277" s="69"/>
      <c r="AA55277" s="69"/>
    </row>
    <row r="55278" spans="24:27" x14ac:dyDescent="0.25">
      <c r="X55278" s="69"/>
      <c r="Y55278" s="69"/>
      <c r="Z55278" s="69"/>
      <c r="AA55278" s="69"/>
    </row>
    <row r="55279" spans="24:27" x14ac:dyDescent="0.25">
      <c r="X55279" s="69"/>
      <c r="Y55279" s="69"/>
      <c r="Z55279" s="69"/>
      <c r="AA55279" s="69"/>
    </row>
    <row r="55280" spans="24:27" x14ac:dyDescent="0.25">
      <c r="X55280" s="69"/>
      <c r="Y55280" s="69"/>
      <c r="Z55280" s="69"/>
      <c r="AA55280" s="69"/>
    </row>
    <row r="55281" spans="24:27" x14ac:dyDescent="0.25">
      <c r="X55281" s="69"/>
      <c r="Y55281" s="69"/>
      <c r="Z55281" s="69"/>
      <c r="AA55281" s="69"/>
    </row>
    <row r="55282" spans="24:27" x14ac:dyDescent="0.25">
      <c r="X55282" s="69"/>
      <c r="Y55282" s="69"/>
      <c r="Z55282" s="69"/>
      <c r="AA55282" s="69"/>
    </row>
    <row r="55283" spans="24:27" x14ac:dyDescent="0.25">
      <c r="X55283" s="69"/>
      <c r="Y55283" s="69"/>
      <c r="Z55283" s="69"/>
      <c r="AA55283" s="69"/>
    </row>
    <row r="55284" spans="24:27" x14ac:dyDescent="0.25">
      <c r="X55284" s="69"/>
      <c r="Y55284" s="69"/>
      <c r="Z55284" s="69"/>
      <c r="AA55284" s="69"/>
    </row>
    <row r="55285" spans="24:27" x14ac:dyDescent="0.25">
      <c r="X55285" s="69"/>
      <c r="Y55285" s="69"/>
      <c r="Z55285" s="69"/>
      <c r="AA55285" s="69"/>
    </row>
    <row r="55286" spans="24:27" x14ac:dyDescent="0.25">
      <c r="X55286" s="69"/>
      <c r="Y55286" s="69"/>
      <c r="Z55286" s="69"/>
      <c r="AA55286" s="69"/>
    </row>
    <row r="55287" spans="24:27" x14ac:dyDescent="0.25">
      <c r="X55287" s="69"/>
      <c r="Y55287" s="69"/>
      <c r="Z55287" s="69"/>
      <c r="AA55287" s="69"/>
    </row>
    <row r="55288" spans="24:27" x14ac:dyDescent="0.25">
      <c r="X55288" s="69"/>
      <c r="Y55288" s="69"/>
      <c r="Z55288" s="69"/>
      <c r="AA55288" s="69"/>
    </row>
    <row r="55289" spans="24:27" x14ac:dyDescent="0.25">
      <c r="X55289" s="69"/>
      <c r="Y55289" s="69"/>
      <c r="Z55289" s="69"/>
      <c r="AA55289" s="69"/>
    </row>
    <row r="55290" spans="24:27" x14ac:dyDescent="0.25">
      <c r="X55290" s="69"/>
      <c r="Y55290" s="69"/>
      <c r="Z55290" s="69"/>
      <c r="AA55290" s="69"/>
    </row>
    <row r="55291" spans="24:27" x14ac:dyDescent="0.25">
      <c r="X55291" s="69"/>
      <c r="Y55291" s="69"/>
      <c r="Z55291" s="69"/>
      <c r="AA55291" s="69"/>
    </row>
    <row r="55292" spans="24:27" x14ac:dyDescent="0.25">
      <c r="X55292" s="69"/>
      <c r="Y55292" s="69"/>
      <c r="Z55292" s="69"/>
      <c r="AA55292" s="69"/>
    </row>
    <row r="55293" spans="24:27" x14ac:dyDescent="0.25">
      <c r="X55293" s="69"/>
      <c r="Y55293" s="69"/>
      <c r="Z55293" s="69"/>
      <c r="AA55293" s="69"/>
    </row>
    <row r="55294" spans="24:27" x14ac:dyDescent="0.25">
      <c r="X55294" s="69"/>
      <c r="Y55294" s="69"/>
      <c r="Z55294" s="69"/>
      <c r="AA55294" s="69"/>
    </row>
    <row r="55295" spans="24:27" x14ac:dyDescent="0.25">
      <c r="X55295" s="69"/>
      <c r="Y55295" s="69"/>
      <c r="Z55295" s="69"/>
      <c r="AA55295" s="69"/>
    </row>
    <row r="55296" spans="24:27" x14ac:dyDescent="0.25">
      <c r="X55296" s="69"/>
      <c r="Y55296" s="69"/>
      <c r="Z55296" s="69"/>
      <c r="AA55296" s="69"/>
    </row>
    <row r="55297" spans="24:27" x14ac:dyDescent="0.25">
      <c r="X55297" s="69"/>
      <c r="Y55297" s="69"/>
      <c r="Z55297" s="69"/>
      <c r="AA55297" s="69"/>
    </row>
    <row r="55298" spans="24:27" x14ac:dyDescent="0.25">
      <c r="X55298" s="69"/>
      <c r="Y55298" s="69"/>
      <c r="Z55298" s="69"/>
      <c r="AA55298" s="69"/>
    </row>
    <row r="55299" spans="24:27" x14ac:dyDescent="0.25">
      <c r="X55299" s="69"/>
      <c r="Y55299" s="69"/>
      <c r="Z55299" s="69"/>
      <c r="AA55299" s="69"/>
    </row>
    <row r="55300" spans="24:27" x14ac:dyDescent="0.25">
      <c r="X55300" s="69"/>
      <c r="Y55300" s="69"/>
      <c r="Z55300" s="69"/>
      <c r="AA55300" s="69"/>
    </row>
    <row r="55301" spans="24:27" x14ac:dyDescent="0.25">
      <c r="X55301" s="69"/>
      <c r="Y55301" s="69"/>
      <c r="Z55301" s="69"/>
      <c r="AA55301" s="69"/>
    </row>
    <row r="55302" spans="24:27" x14ac:dyDescent="0.25">
      <c r="X55302" s="69"/>
      <c r="Y55302" s="69"/>
      <c r="Z55302" s="69"/>
      <c r="AA55302" s="69"/>
    </row>
    <row r="55303" spans="24:27" x14ac:dyDescent="0.25">
      <c r="X55303" s="69"/>
      <c r="Y55303" s="69"/>
      <c r="Z55303" s="69"/>
      <c r="AA55303" s="69"/>
    </row>
    <row r="55304" spans="24:27" x14ac:dyDescent="0.25">
      <c r="X55304" s="69"/>
      <c r="Y55304" s="69"/>
      <c r="Z55304" s="69"/>
      <c r="AA55304" s="69"/>
    </row>
    <row r="55305" spans="24:27" x14ac:dyDescent="0.25">
      <c r="X55305" s="69"/>
      <c r="Y55305" s="69"/>
      <c r="Z55305" s="69"/>
      <c r="AA55305" s="69"/>
    </row>
    <row r="55306" spans="24:27" x14ac:dyDescent="0.25">
      <c r="X55306" s="69"/>
      <c r="Y55306" s="69"/>
      <c r="Z55306" s="69"/>
      <c r="AA55306" s="69"/>
    </row>
    <row r="55307" spans="24:27" x14ac:dyDescent="0.25">
      <c r="X55307" s="69"/>
      <c r="Y55307" s="69"/>
      <c r="Z55307" s="69"/>
      <c r="AA55307" s="69"/>
    </row>
    <row r="55308" spans="24:27" x14ac:dyDescent="0.25">
      <c r="X55308" s="69"/>
      <c r="Y55308" s="69"/>
      <c r="Z55308" s="69"/>
      <c r="AA55308" s="69"/>
    </row>
    <row r="55309" spans="24:27" x14ac:dyDescent="0.25">
      <c r="X55309" s="69"/>
      <c r="Y55309" s="69"/>
      <c r="Z55309" s="69"/>
      <c r="AA55309" s="69"/>
    </row>
    <row r="55310" spans="24:27" x14ac:dyDescent="0.25">
      <c r="X55310" s="69"/>
      <c r="Y55310" s="69"/>
      <c r="Z55310" s="69"/>
      <c r="AA55310" s="69"/>
    </row>
    <row r="55311" spans="24:27" x14ac:dyDescent="0.25">
      <c r="X55311" s="69"/>
      <c r="Y55311" s="69"/>
      <c r="Z55311" s="69"/>
      <c r="AA55311" s="69"/>
    </row>
    <row r="55312" spans="24:27" x14ac:dyDescent="0.25">
      <c r="X55312" s="69"/>
      <c r="Y55312" s="69"/>
      <c r="Z55312" s="69"/>
      <c r="AA55312" s="69"/>
    </row>
    <row r="55313" spans="24:27" x14ac:dyDescent="0.25">
      <c r="X55313" s="69"/>
      <c r="Y55313" s="69"/>
      <c r="Z55313" s="69"/>
      <c r="AA55313" s="69"/>
    </row>
    <row r="55314" spans="24:27" x14ac:dyDescent="0.25">
      <c r="X55314" s="69"/>
      <c r="Y55314" s="69"/>
      <c r="Z55314" s="69"/>
      <c r="AA55314" s="69"/>
    </row>
    <row r="55315" spans="24:27" x14ac:dyDescent="0.25">
      <c r="X55315" s="69"/>
      <c r="Y55315" s="69"/>
      <c r="Z55315" s="69"/>
      <c r="AA55315" s="69"/>
    </row>
    <row r="55316" spans="24:27" x14ac:dyDescent="0.25">
      <c r="X55316" s="69"/>
      <c r="Y55316" s="69"/>
      <c r="Z55316" s="69"/>
      <c r="AA55316" s="69"/>
    </row>
    <row r="55317" spans="24:27" x14ac:dyDescent="0.25">
      <c r="X55317" s="69"/>
      <c r="Y55317" s="69"/>
      <c r="Z55317" s="69"/>
      <c r="AA55317" s="69"/>
    </row>
    <row r="55318" spans="24:27" x14ac:dyDescent="0.25">
      <c r="X55318" s="69"/>
      <c r="Y55318" s="69"/>
      <c r="Z55318" s="69"/>
      <c r="AA55318" s="69"/>
    </row>
    <row r="55319" spans="24:27" x14ac:dyDescent="0.25">
      <c r="X55319" s="69"/>
      <c r="Y55319" s="69"/>
      <c r="Z55319" s="69"/>
      <c r="AA55319" s="69"/>
    </row>
    <row r="55320" spans="24:27" x14ac:dyDescent="0.25">
      <c r="X55320" s="69"/>
      <c r="Y55320" s="69"/>
      <c r="Z55320" s="69"/>
      <c r="AA55320" s="69"/>
    </row>
    <row r="55321" spans="24:27" x14ac:dyDescent="0.25">
      <c r="X55321" s="69"/>
      <c r="Y55321" s="69"/>
      <c r="Z55321" s="69"/>
      <c r="AA55321" s="69"/>
    </row>
    <row r="55322" spans="24:27" x14ac:dyDescent="0.25">
      <c r="X55322" s="69"/>
      <c r="Y55322" s="69"/>
      <c r="Z55322" s="69"/>
      <c r="AA55322" s="69"/>
    </row>
    <row r="55323" spans="24:27" x14ac:dyDescent="0.25">
      <c r="X55323" s="69"/>
      <c r="Y55323" s="69"/>
      <c r="Z55323" s="69"/>
      <c r="AA55323" s="69"/>
    </row>
    <row r="55324" spans="24:27" x14ac:dyDescent="0.25">
      <c r="X55324" s="69"/>
      <c r="Y55324" s="69"/>
      <c r="Z55324" s="69"/>
      <c r="AA55324" s="69"/>
    </row>
    <row r="55325" spans="24:27" x14ac:dyDescent="0.25">
      <c r="X55325" s="69"/>
      <c r="Y55325" s="69"/>
      <c r="Z55325" s="69"/>
      <c r="AA55325" s="69"/>
    </row>
    <row r="55326" spans="24:27" x14ac:dyDescent="0.25">
      <c r="X55326" s="69"/>
      <c r="Y55326" s="69"/>
      <c r="Z55326" s="69"/>
      <c r="AA55326" s="69"/>
    </row>
    <row r="55327" spans="24:27" x14ac:dyDescent="0.25">
      <c r="X55327" s="69"/>
      <c r="Y55327" s="69"/>
      <c r="Z55327" s="69"/>
      <c r="AA55327" s="69"/>
    </row>
    <row r="55328" spans="24:27" x14ac:dyDescent="0.25">
      <c r="X55328" s="69"/>
      <c r="Y55328" s="69"/>
      <c r="Z55328" s="69"/>
      <c r="AA55328" s="69"/>
    </row>
    <row r="55329" spans="24:27" x14ac:dyDescent="0.25">
      <c r="X55329" s="69"/>
      <c r="Y55329" s="69"/>
      <c r="Z55329" s="69"/>
      <c r="AA55329" s="69"/>
    </row>
    <row r="55330" spans="24:27" x14ac:dyDescent="0.25">
      <c r="X55330" s="69"/>
      <c r="Y55330" s="69"/>
      <c r="Z55330" s="69"/>
      <c r="AA55330" s="69"/>
    </row>
    <row r="55331" spans="24:27" x14ac:dyDescent="0.25">
      <c r="X55331" s="69"/>
      <c r="Y55331" s="69"/>
      <c r="Z55331" s="69"/>
      <c r="AA55331" s="69"/>
    </row>
    <row r="55332" spans="24:27" x14ac:dyDescent="0.25">
      <c r="X55332" s="69"/>
      <c r="Y55332" s="69"/>
      <c r="Z55332" s="69"/>
      <c r="AA55332" s="69"/>
    </row>
    <row r="55333" spans="24:27" x14ac:dyDescent="0.25">
      <c r="X55333" s="69"/>
      <c r="Y55333" s="69"/>
      <c r="Z55333" s="69"/>
      <c r="AA55333" s="69"/>
    </row>
    <row r="55334" spans="24:27" x14ac:dyDescent="0.25">
      <c r="X55334" s="69"/>
      <c r="Y55334" s="69"/>
      <c r="Z55334" s="69"/>
      <c r="AA55334" s="69"/>
    </row>
    <row r="55335" spans="24:27" x14ac:dyDescent="0.25">
      <c r="X55335" s="69"/>
      <c r="Y55335" s="69"/>
      <c r="Z55335" s="69"/>
      <c r="AA55335" s="69"/>
    </row>
    <row r="55336" spans="24:27" x14ac:dyDescent="0.25">
      <c r="X55336" s="69"/>
      <c r="Y55336" s="69"/>
      <c r="Z55336" s="69"/>
      <c r="AA55336" s="69"/>
    </row>
    <row r="55337" spans="24:27" x14ac:dyDescent="0.25">
      <c r="X55337" s="69"/>
      <c r="Y55337" s="69"/>
      <c r="Z55337" s="69"/>
      <c r="AA55337" s="69"/>
    </row>
    <row r="55338" spans="24:27" x14ac:dyDescent="0.25">
      <c r="X55338" s="69"/>
      <c r="Y55338" s="69"/>
      <c r="Z55338" s="69"/>
      <c r="AA55338" s="69"/>
    </row>
    <row r="55339" spans="24:27" x14ac:dyDescent="0.25">
      <c r="X55339" s="69"/>
      <c r="Y55339" s="69"/>
      <c r="Z55339" s="69"/>
      <c r="AA55339" s="69"/>
    </row>
    <row r="55340" spans="24:27" x14ac:dyDescent="0.25">
      <c r="X55340" s="69"/>
      <c r="Y55340" s="69"/>
      <c r="Z55340" s="69"/>
      <c r="AA55340" s="69"/>
    </row>
    <row r="55341" spans="24:27" x14ac:dyDescent="0.25">
      <c r="X55341" s="69"/>
      <c r="Y55341" s="69"/>
      <c r="Z55341" s="69"/>
      <c r="AA55341" s="69"/>
    </row>
    <row r="55342" spans="24:27" x14ac:dyDescent="0.25">
      <c r="X55342" s="69"/>
      <c r="Y55342" s="69"/>
      <c r="Z55342" s="69"/>
      <c r="AA55342" s="69"/>
    </row>
    <row r="55343" spans="24:27" x14ac:dyDescent="0.25">
      <c r="X55343" s="69"/>
      <c r="Y55343" s="69"/>
      <c r="Z55343" s="69"/>
      <c r="AA55343" s="69"/>
    </row>
    <row r="55344" spans="24:27" x14ac:dyDescent="0.25">
      <c r="X55344" s="69"/>
      <c r="Y55344" s="69"/>
      <c r="Z55344" s="69"/>
      <c r="AA55344" s="69"/>
    </row>
    <row r="55345" spans="24:27" x14ac:dyDescent="0.25">
      <c r="X55345" s="69"/>
      <c r="Y55345" s="69"/>
      <c r="Z55345" s="69"/>
      <c r="AA55345" s="69"/>
    </row>
    <row r="55346" spans="24:27" x14ac:dyDescent="0.25">
      <c r="X55346" s="69"/>
      <c r="Y55346" s="69"/>
      <c r="Z55346" s="69"/>
      <c r="AA55346" s="69"/>
    </row>
    <row r="55347" spans="24:27" x14ac:dyDescent="0.25">
      <c r="X55347" s="69"/>
      <c r="Y55347" s="69"/>
      <c r="Z55347" s="69"/>
      <c r="AA55347" s="69"/>
    </row>
    <row r="55348" spans="24:27" x14ac:dyDescent="0.25">
      <c r="X55348" s="69"/>
      <c r="Y55348" s="69"/>
      <c r="Z55348" s="69"/>
      <c r="AA55348" s="69"/>
    </row>
    <row r="55349" spans="24:27" x14ac:dyDescent="0.25">
      <c r="X55349" s="69"/>
      <c r="Y55349" s="69"/>
      <c r="Z55349" s="69"/>
      <c r="AA55349" s="69"/>
    </row>
    <row r="55350" spans="24:27" x14ac:dyDescent="0.25">
      <c r="X55350" s="69"/>
      <c r="Y55350" s="69"/>
      <c r="Z55350" s="69"/>
      <c r="AA55350" s="69"/>
    </row>
    <row r="55351" spans="24:27" x14ac:dyDescent="0.25">
      <c r="X55351" s="69"/>
      <c r="Y55351" s="69"/>
      <c r="Z55351" s="69"/>
      <c r="AA55351" s="69"/>
    </row>
    <row r="55352" spans="24:27" x14ac:dyDescent="0.25">
      <c r="X55352" s="69"/>
      <c r="Y55352" s="69"/>
      <c r="Z55352" s="69"/>
      <c r="AA55352" s="69"/>
    </row>
    <row r="55353" spans="24:27" x14ac:dyDescent="0.25">
      <c r="X55353" s="69"/>
      <c r="Y55353" s="69"/>
      <c r="Z55353" s="69"/>
      <c r="AA55353" s="69"/>
    </row>
    <row r="55354" spans="24:27" x14ac:dyDescent="0.25">
      <c r="X55354" s="69"/>
      <c r="Y55354" s="69"/>
      <c r="Z55354" s="69"/>
      <c r="AA55354" s="69"/>
    </row>
    <row r="55355" spans="24:27" x14ac:dyDescent="0.25">
      <c r="X55355" s="69"/>
      <c r="Y55355" s="69"/>
      <c r="Z55355" s="69"/>
      <c r="AA55355" s="69"/>
    </row>
    <row r="55356" spans="24:27" x14ac:dyDescent="0.25">
      <c r="X55356" s="69"/>
      <c r="Y55356" s="69"/>
      <c r="Z55356" s="69"/>
      <c r="AA55356" s="69"/>
    </row>
    <row r="55357" spans="24:27" x14ac:dyDescent="0.25">
      <c r="X55357" s="69"/>
      <c r="Y55357" s="69"/>
      <c r="Z55357" s="69"/>
      <c r="AA55357" s="69"/>
    </row>
    <row r="55358" spans="24:27" x14ac:dyDescent="0.25">
      <c r="X55358" s="69"/>
      <c r="Y55358" s="69"/>
      <c r="Z55358" s="69"/>
      <c r="AA55358" s="69"/>
    </row>
    <row r="55359" spans="24:27" x14ac:dyDescent="0.25">
      <c r="X55359" s="69"/>
      <c r="Y55359" s="69"/>
      <c r="Z55359" s="69"/>
      <c r="AA55359" s="69"/>
    </row>
    <row r="55360" spans="24:27" x14ac:dyDescent="0.25">
      <c r="X55360" s="69"/>
      <c r="Y55360" s="69"/>
      <c r="Z55360" s="69"/>
      <c r="AA55360" s="69"/>
    </row>
    <row r="55361" spans="24:27" x14ac:dyDescent="0.25">
      <c r="X55361" s="69"/>
      <c r="Y55361" s="69"/>
      <c r="Z55361" s="69"/>
      <c r="AA55361" s="69"/>
    </row>
    <row r="55362" spans="24:27" x14ac:dyDescent="0.25">
      <c r="X55362" s="69"/>
      <c r="Y55362" s="69"/>
      <c r="Z55362" s="69"/>
      <c r="AA55362" s="69"/>
    </row>
    <row r="55363" spans="24:27" x14ac:dyDescent="0.25">
      <c r="X55363" s="69"/>
      <c r="Y55363" s="69"/>
      <c r="Z55363" s="69"/>
      <c r="AA55363" s="69"/>
    </row>
    <row r="55364" spans="24:27" x14ac:dyDescent="0.25">
      <c r="X55364" s="69"/>
      <c r="Y55364" s="69"/>
      <c r="Z55364" s="69"/>
      <c r="AA55364" s="69"/>
    </row>
    <row r="55365" spans="24:27" x14ac:dyDescent="0.25">
      <c r="X55365" s="69"/>
      <c r="Y55365" s="69"/>
      <c r="Z55365" s="69"/>
      <c r="AA55365" s="69"/>
    </row>
    <row r="55366" spans="24:27" x14ac:dyDescent="0.25">
      <c r="X55366" s="69"/>
      <c r="Y55366" s="69"/>
      <c r="Z55366" s="69"/>
      <c r="AA55366" s="69"/>
    </row>
    <row r="55367" spans="24:27" x14ac:dyDescent="0.25">
      <c r="X55367" s="69"/>
      <c r="Y55367" s="69"/>
      <c r="Z55367" s="69"/>
      <c r="AA55367" s="69"/>
    </row>
    <row r="55368" spans="24:27" x14ac:dyDescent="0.25">
      <c r="X55368" s="69"/>
      <c r="Y55368" s="69"/>
      <c r="Z55368" s="69"/>
      <c r="AA55368" s="69"/>
    </row>
    <row r="55369" spans="24:27" x14ac:dyDescent="0.25">
      <c r="X55369" s="69"/>
      <c r="Y55369" s="69"/>
      <c r="Z55369" s="69"/>
      <c r="AA55369" s="69"/>
    </row>
    <row r="55370" spans="24:27" x14ac:dyDescent="0.25">
      <c r="X55370" s="69"/>
      <c r="Y55370" s="69"/>
      <c r="Z55370" s="69"/>
      <c r="AA55370" s="69"/>
    </row>
    <row r="55371" spans="24:27" x14ac:dyDescent="0.25">
      <c r="X55371" s="69"/>
      <c r="Y55371" s="69"/>
      <c r="Z55371" s="69"/>
      <c r="AA55371" s="69"/>
    </row>
    <row r="55372" spans="24:27" x14ac:dyDescent="0.25">
      <c r="X55372" s="69"/>
      <c r="Y55372" s="69"/>
      <c r="Z55372" s="69"/>
      <c r="AA55372" s="69"/>
    </row>
    <row r="55373" spans="24:27" x14ac:dyDescent="0.25">
      <c r="X55373" s="69"/>
      <c r="Y55373" s="69"/>
      <c r="Z55373" s="69"/>
      <c r="AA55373" s="69"/>
    </row>
    <row r="55374" spans="24:27" x14ac:dyDescent="0.25">
      <c r="X55374" s="69"/>
      <c r="Y55374" s="69"/>
      <c r="Z55374" s="69"/>
      <c r="AA55374" s="69"/>
    </row>
    <row r="55375" spans="24:27" x14ac:dyDescent="0.25">
      <c r="X55375" s="69"/>
      <c r="Y55375" s="69"/>
      <c r="Z55375" s="69"/>
      <c r="AA55375" s="69"/>
    </row>
    <row r="55376" spans="24:27" x14ac:dyDescent="0.25">
      <c r="X55376" s="69"/>
      <c r="Y55376" s="69"/>
      <c r="Z55376" s="69"/>
      <c r="AA55376" s="69"/>
    </row>
    <row r="55377" spans="24:27" x14ac:dyDescent="0.25">
      <c r="X55377" s="69"/>
      <c r="Y55377" s="69"/>
      <c r="Z55377" s="69"/>
      <c r="AA55377" s="69"/>
    </row>
    <row r="55378" spans="24:27" x14ac:dyDescent="0.25">
      <c r="X55378" s="69"/>
      <c r="Y55378" s="69"/>
      <c r="Z55378" s="69"/>
      <c r="AA55378" s="69"/>
    </row>
    <row r="55379" spans="24:27" x14ac:dyDescent="0.25">
      <c r="X55379" s="69"/>
      <c r="Y55379" s="69"/>
      <c r="Z55379" s="69"/>
      <c r="AA55379" s="69"/>
    </row>
    <row r="55380" spans="24:27" x14ac:dyDescent="0.25">
      <c r="X55380" s="69"/>
      <c r="Y55380" s="69"/>
      <c r="Z55380" s="69"/>
      <c r="AA55380" s="69"/>
    </row>
    <row r="55381" spans="24:27" x14ac:dyDescent="0.25">
      <c r="X55381" s="69"/>
      <c r="Y55381" s="69"/>
      <c r="Z55381" s="69"/>
      <c r="AA55381" s="69"/>
    </row>
    <row r="55382" spans="24:27" x14ac:dyDescent="0.25">
      <c r="X55382" s="69"/>
      <c r="Y55382" s="69"/>
      <c r="Z55382" s="69"/>
      <c r="AA55382" s="69"/>
    </row>
    <row r="55383" spans="24:27" x14ac:dyDescent="0.25">
      <c r="X55383" s="69"/>
      <c r="Y55383" s="69"/>
      <c r="Z55383" s="69"/>
      <c r="AA55383" s="69"/>
    </row>
    <row r="55384" spans="24:27" x14ac:dyDescent="0.25">
      <c r="X55384" s="69"/>
      <c r="Y55384" s="69"/>
      <c r="Z55384" s="69"/>
      <c r="AA55384" s="69"/>
    </row>
    <row r="55385" spans="24:27" x14ac:dyDescent="0.25">
      <c r="X55385" s="69"/>
      <c r="Y55385" s="69"/>
      <c r="Z55385" s="69"/>
      <c r="AA55385" s="69"/>
    </row>
    <row r="55386" spans="24:27" x14ac:dyDescent="0.25">
      <c r="X55386" s="69"/>
      <c r="Y55386" s="69"/>
      <c r="Z55386" s="69"/>
      <c r="AA55386" s="69"/>
    </row>
    <row r="55387" spans="24:27" x14ac:dyDescent="0.25">
      <c r="X55387" s="69"/>
      <c r="Y55387" s="69"/>
      <c r="Z55387" s="69"/>
      <c r="AA55387" s="69"/>
    </row>
    <row r="55388" spans="24:27" x14ac:dyDescent="0.25">
      <c r="X55388" s="69"/>
      <c r="Y55388" s="69"/>
      <c r="Z55388" s="69"/>
      <c r="AA55388" s="69"/>
    </row>
    <row r="55389" spans="24:27" x14ac:dyDescent="0.25">
      <c r="X55389" s="69"/>
      <c r="Y55389" s="69"/>
      <c r="Z55389" s="69"/>
      <c r="AA55389" s="69"/>
    </row>
    <row r="55390" spans="24:27" x14ac:dyDescent="0.25">
      <c r="X55390" s="69"/>
      <c r="Y55390" s="69"/>
      <c r="Z55390" s="69"/>
      <c r="AA55390" s="69"/>
    </row>
    <row r="55391" spans="24:27" x14ac:dyDescent="0.25">
      <c r="X55391" s="69"/>
      <c r="Y55391" s="69"/>
      <c r="Z55391" s="69"/>
      <c r="AA55391" s="69"/>
    </row>
    <row r="55392" spans="24:27" x14ac:dyDescent="0.25">
      <c r="X55392" s="69"/>
      <c r="Y55392" s="69"/>
      <c r="Z55392" s="69"/>
      <c r="AA55392" s="69"/>
    </row>
    <row r="55393" spans="24:27" x14ac:dyDescent="0.25">
      <c r="X55393" s="69"/>
      <c r="Y55393" s="69"/>
      <c r="Z55393" s="69"/>
      <c r="AA55393" s="69"/>
    </row>
    <row r="55394" spans="24:27" x14ac:dyDescent="0.25">
      <c r="X55394" s="69"/>
      <c r="Y55394" s="69"/>
      <c r="Z55394" s="69"/>
      <c r="AA55394" s="69"/>
    </row>
    <row r="55395" spans="24:27" x14ac:dyDescent="0.25">
      <c r="X55395" s="69"/>
      <c r="Y55395" s="69"/>
      <c r="Z55395" s="69"/>
      <c r="AA55395" s="69"/>
    </row>
    <row r="55396" spans="24:27" x14ac:dyDescent="0.25">
      <c r="X55396" s="69"/>
      <c r="Y55396" s="69"/>
      <c r="Z55396" s="69"/>
      <c r="AA55396" s="69"/>
    </row>
    <row r="55397" spans="24:27" x14ac:dyDescent="0.25">
      <c r="X55397" s="69"/>
      <c r="Y55397" s="69"/>
      <c r="Z55397" s="69"/>
      <c r="AA55397" s="69"/>
    </row>
    <row r="55398" spans="24:27" x14ac:dyDescent="0.25">
      <c r="X55398" s="69"/>
      <c r="Y55398" s="69"/>
      <c r="Z55398" s="69"/>
      <c r="AA55398" s="69"/>
    </row>
    <row r="55399" spans="24:27" x14ac:dyDescent="0.25">
      <c r="X55399" s="69"/>
      <c r="Y55399" s="69"/>
      <c r="Z55399" s="69"/>
      <c r="AA55399" s="69"/>
    </row>
    <row r="55400" spans="24:27" x14ac:dyDescent="0.25">
      <c r="X55400" s="69"/>
      <c r="Y55400" s="69"/>
      <c r="Z55400" s="69"/>
      <c r="AA55400" s="69"/>
    </row>
    <row r="55401" spans="24:27" x14ac:dyDescent="0.25">
      <c r="X55401" s="69"/>
      <c r="Y55401" s="69"/>
      <c r="Z55401" s="69"/>
      <c r="AA55401" s="69"/>
    </row>
    <row r="55402" spans="24:27" x14ac:dyDescent="0.25">
      <c r="X55402" s="69"/>
      <c r="Y55402" s="69"/>
      <c r="Z55402" s="69"/>
      <c r="AA55402" s="69"/>
    </row>
    <row r="55403" spans="24:27" x14ac:dyDescent="0.25">
      <c r="X55403" s="69"/>
      <c r="Y55403" s="69"/>
      <c r="Z55403" s="69"/>
      <c r="AA55403" s="69"/>
    </row>
    <row r="55404" spans="24:27" x14ac:dyDescent="0.25">
      <c r="X55404" s="69"/>
      <c r="Y55404" s="69"/>
      <c r="Z55404" s="69"/>
      <c r="AA55404" s="69"/>
    </row>
    <row r="55405" spans="24:27" x14ac:dyDescent="0.25">
      <c r="X55405" s="69"/>
      <c r="Y55405" s="69"/>
      <c r="Z55405" s="69"/>
      <c r="AA55405" s="69"/>
    </row>
    <row r="55406" spans="24:27" x14ac:dyDescent="0.25">
      <c r="X55406" s="69"/>
      <c r="Y55406" s="69"/>
      <c r="Z55406" s="69"/>
      <c r="AA55406" s="69"/>
    </row>
    <row r="55407" spans="24:27" x14ac:dyDescent="0.25">
      <c r="X55407" s="69"/>
      <c r="Y55407" s="69"/>
      <c r="Z55407" s="69"/>
      <c r="AA55407" s="69"/>
    </row>
    <row r="55408" spans="24:27" x14ac:dyDescent="0.25">
      <c r="X55408" s="69"/>
      <c r="Y55408" s="69"/>
      <c r="Z55408" s="69"/>
      <c r="AA55408" s="69"/>
    </row>
    <row r="55409" spans="24:27" x14ac:dyDescent="0.25">
      <c r="X55409" s="69"/>
      <c r="Y55409" s="69"/>
      <c r="Z55409" s="69"/>
      <c r="AA55409" s="69"/>
    </row>
    <row r="55410" spans="24:27" x14ac:dyDescent="0.25">
      <c r="X55410" s="69"/>
      <c r="Y55410" s="69"/>
      <c r="Z55410" s="69"/>
      <c r="AA55410" s="69"/>
    </row>
    <row r="55411" spans="24:27" x14ac:dyDescent="0.25">
      <c r="X55411" s="69"/>
      <c r="Y55411" s="69"/>
      <c r="Z55411" s="69"/>
      <c r="AA55411" s="69"/>
    </row>
    <row r="55412" spans="24:27" x14ac:dyDescent="0.25">
      <c r="X55412" s="69"/>
      <c r="Y55412" s="69"/>
      <c r="Z55412" s="69"/>
      <c r="AA55412" s="69"/>
    </row>
    <row r="55413" spans="24:27" x14ac:dyDescent="0.25">
      <c r="X55413" s="69"/>
      <c r="Y55413" s="69"/>
      <c r="Z55413" s="69"/>
      <c r="AA55413" s="69"/>
    </row>
    <row r="55414" spans="24:27" x14ac:dyDescent="0.25">
      <c r="X55414" s="69"/>
      <c r="Y55414" s="69"/>
      <c r="Z55414" s="69"/>
      <c r="AA55414" s="69"/>
    </row>
    <row r="55415" spans="24:27" x14ac:dyDescent="0.25">
      <c r="X55415" s="69"/>
      <c r="Y55415" s="69"/>
      <c r="Z55415" s="69"/>
      <c r="AA55415" s="69"/>
    </row>
    <row r="55416" spans="24:27" x14ac:dyDescent="0.25">
      <c r="X55416" s="69"/>
      <c r="Y55416" s="69"/>
      <c r="Z55416" s="69"/>
      <c r="AA55416" s="69"/>
    </row>
    <row r="55417" spans="24:27" x14ac:dyDescent="0.25">
      <c r="X55417" s="69"/>
      <c r="Y55417" s="69"/>
      <c r="Z55417" s="69"/>
      <c r="AA55417" s="69"/>
    </row>
    <row r="55418" spans="24:27" x14ac:dyDescent="0.25">
      <c r="X55418" s="69"/>
      <c r="Y55418" s="69"/>
      <c r="Z55418" s="69"/>
      <c r="AA55418" s="69"/>
    </row>
    <row r="55419" spans="24:27" x14ac:dyDescent="0.25">
      <c r="X55419" s="69"/>
      <c r="Y55419" s="69"/>
      <c r="Z55419" s="69"/>
      <c r="AA55419" s="69"/>
    </row>
    <row r="55420" spans="24:27" x14ac:dyDescent="0.25">
      <c r="X55420" s="69"/>
      <c r="Y55420" s="69"/>
      <c r="Z55420" s="69"/>
      <c r="AA55420" s="69"/>
    </row>
    <row r="55421" spans="24:27" x14ac:dyDescent="0.25">
      <c r="X55421" s="69"/>
      <c r="Y55421" s="69"/>
      <c r="Z55421" s="69"/>
      <c r="AA55421" s="69"/>
    </row>
    <row r="55422" spans="24:27" x14ac:dyDescent="0.25">
      <c r="X55422" s="69"/>
      <c r="Y55422" s="69"/>
      <c r="Z55422" s="69"/>
      <c r="AA55422" s="69"/>
    </row>
    <row r="55423" spans="24:27" x14ac:dyDescent="0.25">
      <c r="X55423" s="69"/>
      <c r="Y55423" s="69"/>
      <c r="Z55423" s="69"/>
      <c r="AA55423" s="69"/>
    </row>
    <row r="55424" spans="24:27" x14ac:dyDescent="0.25">
      <c r="X55424" s="69"/>
      <c r="Y55424" s="69"/>
      <c r="Z55424" s="69"/>
      <c r="AA55424" s="69"/>
    </row>
    <row r="55425" spans="24:27" x14ac:dyDescent="0.25">
      <c r="X55425" s="69"/>
      <c r="Y55425" s="69"/>
      <c r="Z55425" s="69"/>
      <c r="AA55425" s="69"/>
    </row>
    <row r="55426" spans="24:27" x14ac:dyDescent="0.25">
      <c r="X55426" s="69"/>
      <c r="Y55426" s="69"/>
      <c r="Z55426" s="69"/>
      <c r="AA55426" s="69"/>
    </row>
    <row r="55427" spans="24:27" x14ac:dyDescent="0.25">
      <c r="X55427" s="69"/>
      <c r="Y55427" s="69"/>
      <c r="Z55427" s="69"/>
      <c r="AA55427" s="69"/>
    </row>
    <row r="55428" spans="24:27" x14ac:dyDescent="0.25">
      <c r="X55428" s="69"/>
      <c r="Y55428" s="69"/>
      <c r="Z55428" s="69"/>
      <c r="AA55428" s="69"/>
    </row>
    <row r="55429" spans="24:27" x14ac:dyDescent="0.25">
      <c r="X55429" s="69"/>
      <c r="Y55429" s="69"/>
      <c r="Z55429" s="69"/>
      <c r="AA55429" s="69"/>
    </row>
    <row r="55430" spans="24:27" x14ac:dyDescent="0.25">
      <c r="X55430" s="69"/>
      <c r="Y55430" s="69"/>
      <c r="Z55430" s="69"/>
      <c r="AA55430" s="69"/>
    </row>
    <row r="55431" spans="24:27" x14ac:dyDescent="0.25">
      <c r="X55431" s="69"/>
      <c r="Y55431" s="69"/>
      <c r="Z55431" s="69"/>
      <c r="AA55431" s="69"/>
    </row>
    <row r="55432" spans="24:27" x14ac:dyDescent="0.25">
      <c r="X55432" s="69"/>
      <c r="Y55432" s="69"/>
      <c r="Z55432" s="69"/>
      <c r="AA55432" s="69"/>
    </row>
    <row r="55433" spans="24:27" x14ac:dyDescent="0.25">
      <c r="X55433" s="69"/>
      <c r="Y55433" s="69"/>
      <c r="Z55433" s="69"/>
      <c r="AA55433" s="69"/>
    </row>
    <row r="55434" spans="24:27" x14ac:dyDescent="0.25">
      <c r="X55434" s="69"/>
      <c r="Y55434" s="69"/>
      <c r="Z55434" s="69"/>
      <c r="AA55434" s="69"/>
    </row>
    <row r="55435" spans="24:27" x14ac:dyDescent="0.25">
      <c r="X55435" s="69"/>
      <c r="Y55435" s="69"/>
      <c r="Z55435" s="69"/>
      <c r="AA55435" s="69"/>
    </row>
    <row r="55436" spans="24:27" x14ac:dyDescent="0.25">
      <c r="X55436" s="69"/>
      <c r="Y55436" s="69"/>
      <c r="Z55436" s="69"/>
      <c r="AA55436" s="69"/>
    </row>
    <row r="55437" spans="24:27" x14ac:dyDescent="0.25">
      <c r="X55437" s="69"/>
      <c r="Y55437" s="69"/>
      <c r="Z55437" s="69"/>
      <c r="AA55437" s="69"/>
    </row>
    <row r="55438" spans="24:27" x14ac:dyDescent="0.25">
      <c r="X55438" s="69"/>
      <c r="Y55438" s="69"/>
      <c r="Z55438" s="69"/>
      <c r="AA55438" s="69"/>
    </row>
    <row r="55439" spans="24:27" x14ac:dyDescent="0.25">
      <c r="X55439" s="69"/>
      <c r="Y55439" s="69"/>
      <c r="Z55439" s="69"/>
      <c r="AA55439" s="69"/>
    </row>
    <row r="55440" spans="24:27" x14ac:dyDescent="0.25">
      <c r="X55440" s="69"/>
      <c r="Y55440" s="69"/>
      <c r="Z55440" s="69"/>
      <c r="AA55440" s="69"/>
    </row>
    <row r="55441" spans="24:27" x14ac:dyDescent="0.25">
      <c r="X55441" s="69"/>
      <c r="Y55441" s="69"/>
      <c r="Z55441" s="69"/>
      <c r="AA55441" s="69"/>
    </row>
    <row r="55442" spans="24:27" x14ac:dyDescent="0.25">
      <c r="X55442" s="69"/>
      <c r="Y55442" s="69"/>
      <c r="Z55442" s="69"/>
      <c r="AA55442" s="69"/>
    </row>
    <row r="55443" spans="24:27" x14ac:dyDescent="0.25">
      <c r="X55443" s="69"/>
      <c r="Y55443" s="69"/>
      <c r="Z55443" s="69"/>
      <c r="AA55443" s="69"/>
    </row>
    <row r="55444" spans="24:27" x14ac:dyDescent="0.25">
      <c r="X55444" s="69"/>
      <c r="Y55444" s="69"/>
      <c r="Z55444" s="69"/>
      <c r="AA55444" s="69"/>
    </row>
    <row r="55445" spans="24:27" x14ac:dyDescent="0.25">
      <c r="X55445" s="69"/>
      <c r="Y55445" s="69"/>
      <c r="Z55445" s="69"/>
      <c r="AA55445" s="69"/>
    </row>
    <row r="55446" spans="24:27" x14ac:dyDescent="0.25">
      <c r="X55446" s="69"/>
      <c r="Y55446" s="69"/>
      <c r="Z55446" s="69"/>
      <c r="AA55446" s="69"/>
    </row>
    <row r="55447" spans="24:27" x14ac:dyDescent="0.25">
      <c r="X55447" s="69"/>
      <c r="Y55447" s="69"/>
      <c r="Z55447" s="69"/>
      <c r="AA55447" s="69"/>
    </row>
    <row r="55448" spans="24:27" x14ac:dyDescent="0.25">
      <c r="X55448" s="69"/>
      <c r="Y55448" s="69"/>
      <c r="Z55448" s="69"/>
      <c r="AA55448" s="69"/>
    </row>
    <row r="55449" spans="24:27" x14ac:dyDescent="0.25">
      <c r="X55449" s="69"/>
      <c r="Y55449" s="69"/>
      <c r="Z55449" s="69"/>
      <c r="AA55449" s="69"/>
    </row>
    <row r="55450" spans="24:27" x14ac:dyDescent="0.25">
      <c r="X55450" s="69"/>
      <c r="Y55450" s="69"/>
      <c r="Z55450" s="69"/>
      <c r="AA55450" s="69"/>
    </row>
    <row r="55451" spans="24:27" x14ac:dyDescent="0.25">
      <c r="X55451" s="69"/>
      <c r="Y55451" s="69"/>
      <c r="Z55451" s="69"/>
      <c r="AA55451" s="69"/>
    </row>
    <row r="55452" spans="24:27" x14ac:dyDescent="0.25">
      <c r="X55452" s="69"/>
      <c r="Y55452" s="69"/>
      <c r="Z55452" s="69"/>
      <c r="AA55452" s="69"/>
    </row>
    <row r="55453" spans="24:27" x14ac:dyDescent="0.25">
      <c r="X55453" s="69"/>
      <c r="Y55453" s="69"/>
      <c r="Z55453" s="69"/>
      <c r="AA55453" s="69"/>
    </row>
    <row r="55454" spans="24:27" x14ac:dyDescent="0.25">
      <c r="X55454" s="69"/>
      <c r="Y55454" s="69"/>
      <c r="Z55454" s="69"/>
      <c r="AA55454" s="69"/>
    </row>
    <row r="55455" spans="24:27" x14ac:dyDescent="0.25">
      <c r="X55455" s="69"/>
      <c r="Y55455" s="69"/>
      <c r="Z55455" s="69"/>
      <c r="AA55455" s="69"/>
    </row>
    <row r="55456" spans="24:27" x14ac:dyDescent="0.25">
      <c r="X55456" s="69"/>
      <c r="Y55456" s="69"/>
      <c r="Z55456" s="69"/>
      <c r="AA55456" s="69"/>
    </row>
    <row r="55457" spans="24:27" x14ac:dyDescent="0.25">
      <c r="X55457" s="69"/>
      <c r="Y55457" s="69"/>
      <c r="Z55457" s="69"/>
      <c r="AA55457" s="69"/>
    </row>
    <row r="55458" spans="24:27" x14ac:dyDescent="0.25">
      <c r="X55458" s="69"/>
      <c r="Y55458" s="69"/>
      <c r="Z55458" s="69"/>
      <c r="AA55458" s="69"/>
    </row>
    <row r="55459" spans="24:27" x14ac:dyDescent="0.25">
      <c r="X55459" s="69"/>
      <c r="Y55459" s="69"/>
      <c r="Z55459" s="69"/>
      <c r="AA55459" s="69"/>
    </row>
    <row r="55460" spans="24:27" x14ac:dyDescent="0.25">
      <c r="X55460" s="69"/>
      <c r="Y55460" s="69"/>
      <c r="Z55460" s="69"/>
      <c r="AA55460" s="69"/>
    </row>
    <row r="55461" spans="24:27" x14ac:dyDescent="0.25">
      <c r="X55461" s="69"/>
      <c r="Y55461" s="69"/>
      <c r="Z55461" s="69"/>
      <c r="AA55461" s="69"/>
    </row>
    <row r="55462" spans="24:27" x14ac:dyDescent="0.25">
      <c r="X55462" s="69"/>
      <c r="Y55462" s="69"/>
      <c r="Z55462" s="69"/>
      <c r="AA55462" s="69"/>
    </row>
    <row r="55463" spans="24:27" x14ac:dyDescent="0.25">
      <c r="X55463" s="69"/>
      <c r="Y55463" s="69"/>
      <c r="Z55463" s="69"/>
      <c r="AA55463" s="69"/>
    </row>
    <row r="55464" spans="24:27" x14ac:dyDescent="0.25">
      <c r="X55464" s="69"/>
      <c r="Y55464" s="69"/>
      <c r="Z55464" s="69"/>
      <c r="AA55464" s="69"/>
    </row>
    <row r="55465" spans="24:27" x14ac:dyDescent="0.25">
      <c r="X55465" s="69"/>
      <c r="Y55465" s="69"/>
      <c r="Z55465" s="69"/>
      <c r="AA55465" s="69"/>
    </row>
    <row r="55466" spans="24:27" x14ac:dyDescent="0.25">
      <c r="X55466" s="69"/>
      <c r="Y55466" s="69"/>
      <c r="Z55466" s="69"/>
      <c r="AA55466" s="69"/>
    </row>
    <row r="55467" spans="24:27" x14ac:dyDescent="0.25">
      <c r="X55467" s="69"/>
      <c r="Y55467" s="69"/>
      <c r="Z55467" s="69"/>
      <c r="AA55467" s="69"/>
    </row>
    <row r="55468" spans="24:27" x14ac:dyDescent="0.25">
      <c r="X55468" s="69"/>
      <c r="Y55468" s="69"/>
      <c r="Z55468" s="69"/>
      <c r="AA55468" s="69"/>
    </row>
    <row r="55469" spans="24:27" x14ac:dyDescent="0.25">
      <c r="X55469" s="69"/>
      <c r="Y55469" s="69"/>
      <c r="Z55469" s="69"/>
      <c r="AA55469" s="69"/>
    </row>
    <row r="55470" spans="24:27" x14ac:dyDescent="0.25">
      <c r="X55470" s="69"/>
      <c r="Y55470" s="69"/>
      <c r="Z55470" s="69"/>
      <c r="AA55470" s="69"/>
    </row>
    <row r="55471" spans="24:27" x14ac:dyDescent="0.25">
      <c r="X55471" s="69"/>
      <c r="Y55471" s="69"/>
      <c r="Z55471" s="69"/>
      <c r="AA55471" s="69"/>
    </row>
    <row r="55472" spans="24:27" x14ac:dyDescent="0.25">
      <c r="X55472" s="69"/>
      <c r="Y55472" s="69"/>
      <c r="Z55472" s="69"/>
      <c r="AA55472" s="69"/>
    </row>
    <row r="55473" spans="24:27" x14ac:dyDescent="0.25">
      <c r="X55473" s="69"/>
      <c r="Y55473" s="69"/>
      <c r="Z55473" s="69"/>
      <c r="AA55473" s="69"/>
    </row>
    <row r="55474" spans="24:27" x14ac:dyDescent="0.25">
      <c r="X55474" s="69"/>
      <c r="Y55474" s="69"/>
      <c r="Z55474" s="69"/>
      <c r="AA55474" s="69"/>
    </row>
    <row r="55475" spans="24:27" x14ac:dyDescent="0.25">
      <c r="X55475" s="69"/>
      <c r="Y55475" s="69"/>
      <c r="Z55475" s="69"/>
      <c r="AA55475" s="69"/>
    </row>
    <row r="55476" spans="24:27" x14ac:dyDescent="0.25">
      <c r="X55476" s="69"/>
      <c r="Y55476" s="69"/>
      <c r="Z55476" s="69"/>
      <c r="AA55476" s="69"/>
    </row>
    <row r="55477" spans="24:27" x14ac:dyDescent="0.25">
      <c r="X55477" s="69"/>
      <c r="Y55477" s="69"/>
      <c r="Z55477" s="69"/>
      <c r="AA55477" s="69"/>
    </row>
    <row r="55478" spans="24:27" x14ac:dyDescent="0.25">
      <c r="X55478" s="69"/>
      <c r="Y55478" s="69"/>
      <c r="Z55478" s="69"/>
      <c r="AA55478" s="69"/>
    </row>
    <row r="55479" spans="24:27" x14ac:dyDescent="0.25">
      <c r="X55479" s="69"/>
      <c r="Y55479" s="69"/>
      <c r="Z55479" s="69"/>
      <c r="AA55479" s="69"/>
    </row>
    <row r="55480" spans="24:27" x14ac:dyDescent="0.25">
      <c r="X55480" s="69"/>
      <c r="Y55480" s="69"/>
      <c r="Z55480" s="69"/>
      <c r="AA55480" s="69"/>
    </row>
    <row r="55481" spans="24:27" x14ac:dyDescent="0.25">
      <c r="X55481" s="69"/>
      <c r="Y55481" s="69"/>
      <c r="Z55481" s="69"/>
      <c r="AA55481" s="69"/>
    </row>
    <row r="55482" spans="24:27" x14ac:dyDescent="0.25">
      <c r="X55482" s="69"/>
      <c r="Y55482" s="69"/>
      <c r="Z55482" s="69"/>
      <c r="AA55482" s="69"/>
    </row>
    <row r="55483" spans="24:27" x14ac:dyDescent="0.25">
      <c r="X55483" s="69"/>
      <c r="Y55483" s="69"/>
      <c r="Z55483" s="69"/>
      <c r="AA55483" s="69"/>
    </row>
    <row r="55484" spans="24:27" x14ac:dyDescent="0.25">
      <c r="X55484" s="69"/>
      <c r="Y55484" s="69"/>
      <c r="Z55484" s="69"/>
      <c r="AA55484" s="69"/>
    </row>
    <row r="55485" spans="24:27" x14ac:dyDescent="0.25">
      <c r="X55485" s="69"/>
      <c r="Y55485" s="69"/>
      <c r="Z55485" s="69"/>
      <c r="AA55485" s="69"/>
    </row>
    <row r="55486" spans="24:27" x14ac:dyDescent="0.25">
      <c r="X55486" s="69"/>
      <c r="Y55486" s="69"/>
      <c r="Z55486" s="69"/>
      <c r="AA55486" s="69"/>
    </row>
    <row r="55487" spans="24:27" x14ac:dyDescent="0.25">
      <c r="X55487" s="69"/>
      <c r="Y55487" s="69"/>
      <c r="Z55487" s="69"/>
      <c r="AA55487" s="69"/>
    </row>
    <row r="55488" spans="24:27" x14ac:dyDescent="0.25">
      <c r="X55488" s="69"/>
      <c r="Y55488" s="69"/>
      <c r="Z55488" s="69"/>
      <c r="AA55488" s="69"/>
    </row>
    <row r="55489" spans="24:27" x14ac:dyDescent="0.25">
      <c r="X55489" s="69"/>
      <c r="Y55489" s="69"/>
      <c r="Z55489" s="69"/>
      <c r="AA55489" s="69"/>
    </row>
    <row r="55490" spans="24:27" x14ac:dyDescent="0.25">
      <c r="X55490" s="69"/>
      <c r="Y55490" s="69"/>
      <c r="Z55490" s="69"/>
      <c r="AA55490" s="69"/>
    </row>
    <row r="55491" spans="24:27" x14ac:dyDescent="0.25">
      <c r="X55491" s="69"/>
      <c r="Y55491" s="69"/>
      <c r="Z55491" s="69"/>
      <c r="AA55491" s="69"/>
    </row>
    <row r="55492" spans="24:27" x14ac:dyDescent="0.25">
      <c r="X55492" s="69"/>
      <c r="Y55492" s="69"/>
      <c r="Z55492" s="69"/>
      <c r="AA55492" s="69"/>
    </row>
    <row r="55493" spans="24:27" x14ac:dyDescent="0.25">
      <c r="X55493" s="69"/>
      <c r="Y55493" s="69"/>
      <c r="Z55493" s="69"/>
      <c r="AA55493" s="69"/>
    </row>
    <row r="55494" spans="24:27" x14ac:dyDescent="0.25">
      <c r="X55494" s="69"/>
      <c r="Y55494" s="69"/>
      <c r="Z55494" s="69"/>
      <c r="AA55494" s="69"/>
    </row>
    <row r="55495" spans="24:27" x14ac:dyDescent="0.25">
      <c r="X55495" s="69"/>
      <c r="Y55495" s="69"/>
      <c r="Z55495" s="69"/>
      <c r="AA55495" s="69"/>
    </row>
    <row r="55496" spans="24:27" x14ac:dyDescent="0.25">
      <c r="X55496" s="69"/>
      <c r="Y55496" s="69"/>
      <c r="Z55496" s="69"/>
      <c r="AA55496" s="69"/>
    </row>
    <row r="55497" spans="24:27" x14ac:dyDescent="0.25">
      <c r="X55497" s="69"/>
      <c r="Y55497" s="69"/>
      <c r="Z55497" s="69"/>
      <c r="AA55497" s="69"/>
    </row>
    <row r="55498" spans="24:27" x14ac:dyDescent="0.25">
      <c r="X55498" s="69"/>
      <c r="Y55498" s="69"/>
      <c r="Z55498" s="69"/>
      <c r="AA55498" s="69"/>
    </row>
    <row r="55499" spans="24:27" x14ac:dyDescent="0.25">
      <c r="X55499" s="69"/>
      <c r="Y55499" s="69"/>
      <c r="Z55499" s="69"/>
      <c r="AA55499" s="69"/>
    </row>
    <row r="55500" spans="24:27" x14ac:dyDescent="0.25">
      <c r="X55500" s="69"/>
      <c r="Y55500" s="69"/>
      <c r="Z55500" s="69"/>
      <c r="AA55500" s="69"/>
    </row>
    <row r="55501" spans="24:27" x14ac:dyDescent="0.25">
      <c r="X55501" s="69"/>
      <c r="Y55501" s="69"/>
      <c r="Z55501" s="69"/>
      <c r="AA55501" s="69"/>
    </row>
    <row r="55502" spans="24:27" x14ac:dyDescent="0.25">
      <c r="X55502" s="69"/>
      <c r="Y55502" s="69"/>
      <c r="Z55502" s="69"/>
      <c r="AA55502" s="69"/>
    </row>
    <row r="55503" spans="24:27" x14ac:dyDescent="0.25">
      <c r="X55503" s="69"/>
      <c r="Y55503" s="69"/>
      <c r="Z55503" s="69"/>
      <c r="AA55503" s="69"/>
    </row>
    <row r="55504" spans="24:27" x14ac:dyDescent="0.25">
      <c r="X55504" s="69"/>
      <c r="Y55504" s="69"/>
      <c r="Z55504" s="69"/>
      <c r="AA55504" s="69"/>
    </row>
    <row r="55505" spans="24:27" x14ac:dyDescent="0.25">
      <c r="X55505" s="69"/>
      <c r="Y55505" s="69"/>
      <c r="Z55505" s="69"/>
      <c r="AA55505" s="69"/>
    </row>
    <row r="55506" spans="24:27" x14ac:dyDescent="0.25">
      <c r="X55506" s="69"/>
      <c r="Y55506" s="69"/>
      <c r="Z55506" s="69"/>
      <c r="AA55506" s="69"/>
    </row>
    <row r="55507" spans="24:27" x14ac:dyDescent="0.25">
      <c r="X55507" s="69"/>
      <c r="Y55507" s="69"/>
      <c r="Z55507" s="69"/>
      <c r="AA55507" s="69"/>
    </row>
    <row r="55508" spans="24:27" x14ac:dyDescent="0.25">
      <c r="X55508" s="69"/>
      <c r="Y55508" s="69"/>
      <c r="Z55508" s="69"/>
      <c r="AA55508" s="69"/>
    </row>
    <row r="55509" spans="24:27" x14ac:dyDescent="0.25">
      <c r="X55509" s="69"/>
      <c r="Y55509" s="69"/>
      <c r="Z55509" s="69"/>
      <c r="AA55509" s="69"/>
    </row>
    <row r="55510" spans="24:27" x14ac:dyDescent="0.25">
      <c r="X55510" s="69"/>
      <c r="Y55510" s="69"/>
      <c r="Z55510" s="69"/>
      <c r="AA55510" s="69"/>
    </row>
    <row r="55511" spans="24:27" x14ac:dyDescent="0.25">
      <c r="X55511" s="69"/>
      <c r="Y55511" s="69"/>
      <c r="Z55511" s="69"/>
      <c r="AA55511" s="69"/>
    </row>
    <row r="55512" spans="24:27" x14ac:dyDescent="0.25">
      <c r="X55512" s="69"/>
      <c r="Y55512" s="69"/>
      <c r="Z55512" s="69"/>
      <c r="AA55512" s="69"/>
    </row>
    <row r="55513" spans="24:27" x14ac:dyDescent="0.25">
      <c r="X55513" s="69"/>
      <c r="Y55513" s="69"/>
      <c r="Z55513" s="69"/>
      <c r="AA55513" s="69"/>
    </row>
    <row r="55514" spans="24:27" x14ac:dyDescent="0.25">
      <c r="X55514" s="69"/>
      <c r="Y55514" s="69"/>
      <c r="Z55514" s="69"/>
      <c r="AA55514" s="69"/>
    </row>
    <row r="55515" spans="24:27" x14ac:dyDescent="0.25">
      <c r="X55515" s="69"/>
      <c r="Y55515" s="69"/>
      <c r="Z55515" s="69"/>
      <c r="AA55515" s="69"/>
    </row>
    <row r="55516" spans="24:27" x14ac:dyDescent="0.25">
      <c r="X55516" s="69"/>
      <c r="Y55516" s="69"/>
      <c r="Z55516" s="69"/>
      <c r="AA55516" s="69"/>
    </row>
    <row r="55517" spans="24:27" x14ac:dyDescent="0.25">
      <c r="X55517" s="69"/>
      <c r="Y55517" s="69"/>
      <c r="Z55517" s="69"/>
      <c r="AA55517" s="69"/>
    </row>
    <row r="55518" spans="24:27" x14ac:dyDescent="0.25">
      <c r="X55518" s="69"/>
      <c r="Y55518" s="69"/>
      <c r="Z55518" s="69"/>
      <c r="AA55518" s="69"/>
    </row>
    <row r="55519" spans="24:27" x14ac:dyDescent="0.25">
      <c r="X55519" s="69"/>
      <c r="Y55519" s="69"/>
      <c r="Z55519" s="69"/>
      <c r="AA55519" s="69"/>
    </row>
    <row r="55520" spans="24:27" x14ac:dyDescent="0.25">
      <c r="X55520" s="69"/>
      <c r="Y55520" s="69"/>
      <c r="Z55520" s="69"/>
      <c r="AA55520" s="69"/>
    </row>
    <row r="55521" spans="24:27" x14ac:dyDescent="0.25">
      <c r="X55521" s="69"/>
      <c r="Y55521" s="69"/>
      <c r="Z55521" s="69"/>
      <c r="AA55521" s="69"/>
    </row>
    <row r="55522" spans="24:27" x14ac:dyDescent="0.25">
      <c r="X55522" s="69"/>
      <c r="Y55522" s="69"/>
      <c r="Z55522" s="69"/>
      <c r="AA55522" s="69"/>
    </row>
    <row r="55523" spans="24:27" x14ac:dyDescent="0.25">
      <c r="X55523" s="69"/>
      <c r="Y55523" s="69"/>
      <c r="Z55523" s="69"/>
      <c r="AA55523" s="69"/>
    </row>
    <row r="55524" spans="24:27" x14ac:dyDescent="0.25">
      <c r="X55524" s="69"/>
      <c r="Y55524" s="69"/>
      <c r="Z55524" s="69"/>
      <c r="AA55524" s="69"/>
    </row>
    <row r="55525" spans="24:27" x14ac:dyDescent="0.25">
      <c r="X55525" s="69"/>
      <c r="Y55525" s="69"/>
      <c r="Z55525" s="69"/>
      <c r="AA55525" s="69"/>
    </row>
    <row r="55526" spans="24:27" x14ac:dyDescent="0.25">
      <c r="X55526" s="69"/>
      <c r="Y55526" s="69"/>
      <c r="Z55526" s="69"/>
      <c r="AA55526" s="69"/>
    </row>
    <row r="55527" spans="24:27" x14ac:dyDescent="0.25">
      <c r="X55527" s="69"/>
      <c r="Y55527" s="69"/>
      <c r="Z55527" s="69"/>
      <c r="AA55527" s="69"/>
    </row>
    <row r="55528" spans="24:27" x14ac:dyDescent="0.25">
      <c r="X55528" s="69"/>
      <c r="Y55528" s="69"/>
      <c r="Z55528" s="69"/>
      <c r="AA55528" s="69"/>
    </row>
    <row r="55529" spans="24:27" x14ac:dyDescent="0.25">
      <c r="X55529" s="69"/>
      <c r="Y55529" s="69"/>
      <c r="Z55529" s="69"/>
      <c r="AA55529" s="69"/>
    </row>
    <row r="55530" spans="24:27" x14ac:dyDescent="0.25">
      <c r="X55530" s="69"/>
      <c r="Y55530" s="69"/>
      <c r="Z55530" s="69"/>
      <c r="AA55530" s="69"/>
    </row>
    <row r="55531" spans="24:27" x14ac:dyDescent="0.25">
      <c r="X55531" s="69"/>
      <c r="Y55531" s="69"/>
      <c r="Z55531" s="69"/>
      <c r="AA55531" s="69"/>
    </row>
    <row r="55532" spans="24:27" x14ac:dyDescent="0.25">
      <c r="X55532" s="69"/>
      <c r="Y55532" s="69"/>
      <c r="Z55532" s="69"/>
      <c r="AA55532" s="69"/>
    </row>
    <row r="55533" spans="24:27" x14ac:dyDescent="0.25">
      <c r="X55533" s="69"/>
      <c r="Y55533" s="69"/>
      <c r="Z55533" s="69"/>
      <c r="AA55533" s="69"/>
    </row>
    <row r="55534" spans="24:27" x14ac:dyDescent="0.25">
      <c r="X55534" s="69"/>
      <c r="Y55534" s="69"/>
      <c r="Z55534" s="69"/>
      <c r="AA55534" s="69"/>
    </row>
    <row r="55535" spans="24:27" x14ac:dyDescent="0.25">
      <c r="X55535" s="69"/>
      <c r="Y55535" s="69"/>
      <c r="Z55535" s="69"/>
      <c r="AA55535" s="69"/>
    </row>
    <row r="55536" spans="24:27" x14ac:dyDescent="0.25">
      <c r="X55536" s="69"/>
      <c r="Y55536" s="69"/>
      <c r="Z55536" s="69"/>
      <c r="AA55536" s="69"/>
    </row>
    <row r="55537" spans="24:27" x14ac:dyDescent="0.25">
      <c r="X55537" s="69"/>
      <c r="Y55537" s="69"/>
      <c r="Z55537" s="69"/>
      <c r="AA55537" s="69"/>
    </row>
    <row r="55538" spans="24:27" x14ac:dyDescent="0.25">
      <c r="X55538" s="69"/>
      <c r="Y55538" s="69"/>
      <c r="Z55538" s="69"/>
      <c r="AA55538" s="69"/>
    </row>
    <row r="55539" spans="24:27" x14ac:dyDescent="0.25">
      <c r="X55539" s="69"/>
      <c r="Y55539" s="69"/>
      <c r="Z55539" s="69"/>
      <c r="AA55539" s="69"/>
    </row>
    <row r="55540" spans="24:27" x14ac:dyDescent="0.25">
      <c r="X55540" s="69"/>
      <c r="Y55540" s="69"/>
      <c r="Z55540" s="69"/>
      <c r="AA55540" s="69"/>
    </row>
    <row r="55541" spans="24:27" x14ac:dyDescent="0.25">
      <c r="X55541" s="69"/>
      <c r="Y55541" s="69"/>
      <c r="Z55541" s="69"/>
      <c r="AA55541" s="69"/>
    </row>
    <row r="55542" spans="24:27" x14ac:dyDescent="0.25">
      <c r="X55542" s="69"/>
      <c r="Y55542" s="69"/>
      <c r="Z55542" s="69"/>
      <c r="AA55542" s="69"/>
    </row>
    <row r="55543" spans="24:27" x14ac:dyDescent="0.25">
      <c r="X55543" s="69"/>
      <c r="Y55543" s="69"/>
      <c r="Z55543" s="69"/>
      <c r="AA55543" s="69"/>
    </row>
    <row r="55544" spans="24:27" x14ac:dyDescent="0.25">
      <c r="X55544" s="69"/>
      <c r="Y55544" s="69"/>
      <c r="Z55544" s="69"/>
      <c r="AA55544" s="69"/>
    </row>
    <row r="55545" spans="24:27" x14ac:dyDescent="0.25">
      <c r="X55545" s="69"/>
      <c r="Y55545" s="69"/>
      <c r="Z55545" s="69"/>
      <c r="AA55545" s="69"/>
    </row>
    <row r="55546" spans="24:27" x14ac:dyDescent="0.25">
      <c r="X55546" s="69"/>
      <c r="Y55546" s="69"/>
      <c r="Z55546" s="69"/>
      <c r="AA55546" s="69"/>
    </row>
    <row r="55547" spans="24:27" x14ac:dyDescent="0.25">
      <c r="X55547" s="69"/>
      <c r="Y55547" s="69"/>
      <c r="Z55547" s="69"/>
      <c r="AA55547" s="69"/>
    </row>
    <row r="55548" spans="24:27" x14ac:dyDescent="0.25">
      <c r="X55548" s="69"/>
      <c r="Y55548" s="69"/>
      <c r="Z55548" s="69"/>
      <c r="AA55548" s="69"/>
    </row>
    <row r="55549" spans="24:27" x14ac:dyDescent="0.25">
      <c r="X55549" s="69"/>
      <c r="Y55549" s="69"/>
      <c r="Z55549" s="69"/>
      <c r="AA55549" s="69"/>
    </row>
    <row r="55550" spans="24:27" x14ac:dyDescent="0.25">
      <c r="X55550" s="69"/>
      <c r="Y55550" s="69"/>
      <c r="Z55550" s="69"/>
      <c r="AA55550" s="69"/>
    </row>
    <row r="55551" spans="24:27" x14ac:dyDescent="0.25">
      <c r="X55551" s="69"/>
      <c r="Y55551" s="69"/>
      <c r="Z55551" s="69"/>
      <c r="AA55551" s="69"/>
    </row>
    <row r="55552" spans="24:27" x14ac:dyDescent="0.25">
      <c r="X55552" s="69"/>
      <c r="Y55552" s="69"/>
      <c r="Z55552" s="69"/>
      <c r="AA55552" s="69"/>
    </row>
    <row r="55553" spans="24:27" x14ac:dyDescent="0.25">
      <c r="X55553" s="69"/>
      <c r="Y55553" s="69"/>
      <c r="Z55553" s="69"/>
      <c r="AA55553" s="69"/>
    </row>
    <row r="55554" spans="24:27" x14ac:dyDescent="0.25">
      <c r="X55554" s="69"/>
      <c r="Y55554" s="69"/>
      <c r="Z55554" s="69"/>
      <c r="AA55554" s="69"/>
    </row>
    <row r="55555" spans="24:27" x14ac:dyDescent="0.25">
      <c r="X55555" s="69"/>
      <c r="Y55555" s="69"/>
      <c r="Z55555" s="69"/>
      <c r="AA55555" s="69"/>
    </row>
    <row r="55556" spans="24:27" x14ac:dyDescent="0.25">
      <c r="X55556" s="69"/>
      <c r="Y55556" s="69"/>
      <c r="Z55556" s="69"/>
      <c r="AA55556" s="69"/>
    </row>
    <row r="55557" spans="24:27" x14ac:dyDescent="0.25">
      <c r="X55557" s="69"/>
      <c r="Y55557" s="69"/>
      <c r="Z55557" s="69"/>
      <c r="AA55557" s="69"/>
    </row>
    <row r="55558" spans="24:27" x14ac:dyDescent="0.25">
      <c r="X55558" s="69"/>
      <c r="Y55558" s="69"/>
      <c r="Z55558" s="69"/>
      <c r="AA55558" s="69"/>
    </row>
    <row r="55559" spans="24:27" x14ac:dyDescent="0.25">
      <c r="X55559" s="69"/>
      <c r="Y55559" s="69"/>
      <c r="Z55559" s="69"/>
      <c r="AA55559" s="69"/>
    </row>
    <row r="55560" spans="24:27" x14ac:dyDescent="0.25">
      <c r="X55560" s="69"/>
      <c r="Y55560" s="69"/>
      <c r="Z55560" s="69"/>
      <c r="AA55560" s="69"/>
    </row>
    <row r="55561" spans="24:27" x14ac:dyDescent="0.25">
      <c r="X55561" s="69"/>
      <c r="Y55561" s="69"/>
      <c r="Z55561" s="69"/>
      <c r="AA55561" s="69"/>
    </row>
    <row r="55562" spans="24:27" x14ac:dyDescent="0.25">
      <c r="X55562" s="69"/>
      <c r="Y55562" s="69"/>
      <c r="Z55562" s="69"/>
      <c r="AA55562" s="69"/>
    </row>
    <row r="55563" spans="24:27" x14ac:dyDescent="0.25">
      <c r="X55563" s="69"/>
      <c r="Y55563" s="69"/>
      <c r="Z55563" s="69"/>
      <c r="AA55563" s="69"/>
    </row>
    <row r="55564" spans="24:27" x14ac:dyDescent="0.25">
      <c r="X55564" s="69"/>
      <c r="Y55564" s="69"/>
      <c r="Z55564" s="69"/>
      <c r="AA55564" s="69"/>
    </row>
    <row r="55565" spans="24:27" x14ac:dyDescent="0.25">
      <c r="X55565" s="69"/>
      <c r="Y55565" s="69"/>
      <c r="Z55565" s="69"/>
      <c r="AA55565" s="69"/>
    </row>
    <row r="55566" spans="24:27" x14ac:dyDescent="0.25">
      <c r="X55566" s="69"/>
      <c r="Y55566" s="69"/>
      <c r="Z55566" s="69"/>
      <c r="AA55566" s="69"/>
    </row>
    <row r="55567" spans="24:27" x14ac:dyDescent="0.25">
      <c r="X55567" s="69"/>
      <c r="Y55567" s="69"/>
      <c r="Z55567" s="69"/>
      <c r="AA55567" s="69"/>
    </row>
    <row r="55568" spans="24:27" x14ac:dyDescent="0.25">
      <c r="X55568" s="69"/>
      <c r="Y55568" s="69"/>
      <c r="Z55568" s="69"/>
      <c r="AA55568" s="69"/>
    </row>
    <row r="55569" spans="24:27" x14ac:dyDescent="0.25">
      <c r="X55569" s="69"/>
      <c r="Y55569" s="69"/>
      <c r="Z55569" s="69"/>
      <c r="AA55569" s="69"/>
    </row>
    <row r="55570" spans="24:27" x14ac:dyDescent="0.25">
      <c r="X55570" s="69"/>
      <c r="Y55570" s="69"/>
      <c r="Z55570" s="69"/>
      <c r="AA55570" s="69"/>
    </row>
    <row r="55571" spans="24:27" x14ac:dyDescent="0.25">
      <c r="X55571" s="69"/>
      <c r="Y55571" s="69"/>
      <c r="Z55571" s="69"/>
      <c r="AA55571" s="69"/>
    </row>
    <row r="55572" spans="24:27" x14ac:dyDescent="0.25">
      <c r="X55572" s="69"/>
      <c r="Y55572" s="69"/>
      <c r="Z55572" s="69"/>
      <c r="AA55572" s="69"/>
    </row>
    <row r="55573" spans="24:27" x14ac:dyDescent="0.25">
      <c r="X55573" s="69"/>
      <c r="Y55573" s="69"/>
      <c r="Z55573" s="69"/>
      <c r="AA55573" s="69"/>
    </row>
    <row r="55574" spans="24:27" x14ac:dyDescent="0.25">
      <c r="X55574" s="69"/>
      <c r="Y55574" s="69"/>
      <c r="Z55574" s="69"/>
      <c r="AA55574" s="69"/>
    </row>
    <row r="55575" spans="24:27" x14ac:dyDescent="0.25">
      <c r="X55575" s="69"/>
      <c r="Y55575" s="69"/>
      <c r="Z55575" s="69"/>
      <c r="AA55575" s="69"/>
    </row>
    <row r="55576" spans="24:27" x14ac:dyDescent="0.25">
      <c r="X55576" s="69"/>
      <c r="Y55576" s="69"/>
      <c r="Z55576" s="69"/>
      <c r="AA55576" s="69"/>
    </row>
    <row r="55577" spans="24:27" x14ac:dyDescent="0.25">
      <c r="X55577" s="69"/>
      <c r="Y55577" s="69"/>
      <c r="Z55577" s="69"/>
      <c r="AA55577" s="69"/>
    </row>
    <row r="55578" spans="24:27" x14ac:dyDescent="0.25">
      <c r="X55578" s="69"/>
      <c r="Y55578" s="69"/>
      <c r="Z55578" s="69"/>
      <c r="AA55578" s="69"/>
    </row>
    <row r="55579" spans="24:27" x14ac:dyDescent="0.25">
      <c r="X55579" s="69"/>
      <c r="Y55579" s="69"/>
      <c r="Z55579" s="69"/>
      <c r="AA55579" s="69"/>
    </row>
    <row r="55580" spans="24:27" x14ac:dyDescent="0.25">
      <c r="X55580" s="69"/>
      <c r="Y55580" s="69"/>
      <c r="Z55580" s="69"/>
      <c r="AA55580" s="69"/>
    </row>
    <row r="55581" spans="24:27" x14ac:dyDescent="0.25">
      <c r="X55581" s="69"/>
      <c r="Y55581" s="69"/>
      <c r="Z55581" s="69"/>
      <c r="AA55581" s="69"/>
    </row>
    <row r="55582" spans="24:27" x14ac:dyDescent="0.25">
      <c r="X55582" s="69"/>
      <c r="Y55582" s="69"/>
      <c r="Z55582" s="69"/>
      <c r="AA55582" s="69"/>
    </row>
    <row r="55583" spans="24:27" x14ac:dyDescent="0.25">
      <c r="X55583" s="69"/>
      <c r="Y55583" s="69"/>
      <c r="Z55583" s="69"/>
      <c r="AA55583" s="69"/>
    </row>
    <row r="55584" spans="24:27" x14ac:dyDescent="0.25">
      <c r="X55584" s="69"/>
      <c r="Y55584" s="69"/>
      <c r="Z55584" s="69"/>
      <c r="AA55584" s="69"/>
    </row>
    <row r="55585" spans="24:27" x14ac:dyDescent="0.25">
      <c r="X55585" s="69"/>
      <c r="Y55585" s="69"/>
      <c r="Z55585" s="69"/>
      <c r="AA55585" s="69"/>
    </row>
    <row r="55586" spans="24:27" x14ac:dyDescent="0.25">
      <c r="X55586" s="69"/>
      <c r="Y55586" s="69"/>
      <c r="Z55586" s="69"/>
      <c r="AA55586" s="69"/>
    </row>
    <row r="55587" spans="24:27" x14ac:dyDescent="0.25">
      <c r="X55587" s="69"/>
      <c r="Y55587" s="69"/>
      <c r="Z55587" s="69"/>
      <c r="AA55587" s="69"/>
    </row>
    <row r="55588" spans="24:27" x14ac:dyDescent="0.25">
      <c r="X55588" s="69"/>
      <c r="Y55588" s="69"/>
      <c r="Z55588" s="69"/>
      <c r="AA55588" s="69"/>
    </row>
    <row r="55589" spans="24:27" x14ac:dyDescent="0.25">
      <c r="X55589" s="69"/>
      <c r="Y55589" s="69"/>
      <c r="Z55589" s="69"/>
      <c r="AA55589" s="69"/>
    </row>
    <row r="55590" spans="24:27" x14ac:dyDescent="0.25">
      <c r="X55590" s="69"/>
      <c r="Y55590" s="69"/>
      <c r="Z55590" s="69"/>
      <c r="AA55590" s="69"/>
    </row>
    <row r="55591" spans="24:27" x14ac:dyDescent="0.25">
      <c r="X55591" s="69"/>
      <c r="Y55591" s="69"/>
      <c r="Z55591" s="69"/>
      <c r="AA55591" s="69"/>
    </row>
    <row r="55592" spans="24:27" x14ac:dyDescent="0.25">
      <c r="X55592" s="69"/>
      <c r="Y55592" s="69"/>
      <c r="Z55592" s="69"/>
      <c r="AA55592" s="69"/>
    </row>
    <row r="55593" spans="24:27" x14ac:dyDescent="0.25">
      <c r="X55593" s="69"/>
      <c r="Y55593" s="69"/>
      <c r="Z55593" s="69"/>
      <c r="AA55593" s="69"/>
    </row>
    <row r="55594" spans="24:27" x14ac:dyDescent="0.25">
      <c r="X55594" s="69"/>
      <c r="Y55594" s="69"/>
      <c r="Z55594" s="69"/>
      <c r="AA55594" s="69"/>
    </row>
    <row r="55595" spans="24:27" x14ac:dyDescent="0.25">
      <c r="X55595" s="69"/>
      <c r="Y55595" s="69"/>
      <c r="Z55595" s="69"/>
      <c r="AA55595" s="69"/>
    </row>
    <row r="55596" spans="24:27" x14ac:dyDescent="0.25">
      <c r="X55596" s="69"/>
      <c r="Y55596" s="69"/>
      <c r="Z55596" s="69"/>
      <c r="AA55596" s="69"/>
    </row>
    <row r="55597" spans="24:27" x14ac:dyDescent="0.25">
      <c r="X55597" s="69"/>
      <c r="Y55597" s="69"/>
      <c r="Z55597" s="69"/>
      <c r="AA55597" s="69"/>
    </row>
    <row r="55598" spans="24:27" x14ac:dyDescent="0.25">
      <c r="X55598" s="69"/>
      <c r="Y55598" s="69"/>
      <c r="Z55598" s="69"/>
      <c r="AA55598" s="69"/>
    </row>
    <row r="55599" spans="24:27" x14ac:dyDescent="0.25">
      <c r="X55599" s="69"/>
      <c r="Y55599" s="69"/>
      <c r="Z55599" s="69"/>
      <c r="AA55599" s="69"/>
    </row>
    <row r="55600" spans="24:27" x14ac:dyDescent="0.25">
      <c r="X55600" s="69"/>
      <c r="Y55600" s="69"/>
      <c r="Z55600" s="69"/>
      <c r="AA55600" s="69"/>
    </row>
    <row r="55601" spans="24:27" x14ac:dyDescent="0.25">
      <c r="X55601" s="69"/>
      <c r="Y55601" s="69"/>
      <c r="Z55601" s="69"/>
      <c r="AA55601" s="69"/>
    </row>
    <row r="55602" spans="24:27" x14ac:dyDescent="0.25">
      <c r="X55602" s="69"/>
      <c r="Y55602" s="69"/>
      <c r="Z55602" s="69"/>
      <c r="AA55602" s="69"/>
    </row>
    <row r="55603" spans="24:27" x14ac:dyDescent="0.25">
      <c r="X55603" s="69"/>
      <c r="Y55603" s="69"/>
      <c r="Z55603" s="69"/>
      <c r="AA55603" s="69"/>
    </row>
    <row r="55604" spans="24:27" x14ac:dyDescent="0.25">
      <c r="X55604" s="69"/>
      <c r="Y55604" s="69"/>
      <c r="Z55604" s="69"/>
      <c r="AA55604" s="69"/>
    </row>
    <row r="55605" spans="24:27" x14ac:dyDescent="0.25">
      <c r="X55605" s="69"/>
      <c r="Y55605" s="69"/>
      <c r="Z55605" s="69"/>
      <c r="AA55605" s="69"/>
    </row>
    <row r="55606" spans="24:27" x14ac:dyDescent="0.25">
      <c r="X55606" s="69"/>
      <c r="Y55606" s="69"/>
      <c r="Z55606" s="69"/>
      <c r="AA55606" s="69"/>
    </row>
    <row r="55607" spans="24:27" x14ac:dyDescent="0.25">
      <c r="X55607" s="69"/>
      <c r="Y55607" s="69"/>
      <c r="Z55607" s="69"/>
      <c r="AA55607" s="69"/>
    </row>
    <row r="55608" spans="24:27" x14ac:dyDescent="0.25">
      <c r="X55608" s="69"/>
      <c r="Y55608" s="69"/>
      <c r="Z55608" s="69"/>
      <c r="AA55608" s="69"/>
    </row>
    <row r="55609" spans="24:27" x14ac:dyDescent="0.25">
      <c r="X55609" s="69"/>
      <c r="Y55609" s="69"/>
      <c r="Z55609" s="69"/>
      <c r="AA55609" s="69"/>
    </row>
    <row r="55610" spans="24:27" x14ac:dyDescent="0.25">
      <c r="X55610" s="69"/>
      <c r="Y55610" s="69"/>
      <c r="Z55610" s="69"/>
      <c r="AA55610" s="69"/>
    </row>
    <row r="55611" spans="24:27" x14ac:dyDescent="0.25">
      <c r="X55611" s="69"/>
      <c r="Y55611" s="69"/>
      <c r="Z55611" s="69"/>
      <c r="AA55611" s="69"/>
    </row>
    <row r="55612" spans="24:27" x14ac:dyDescent="0.25">
      <c r="X55612" s="69"/>
      <c r="Y55612" s="69"/>
      <c r="Z55612" s="69"/>
      <c r="AA55612" s="69"/>
    </row>
    <row r="55613" spans="24:27" x14ac:dyDescent="0.25">
      <c r="X55613" s="69"/>
      <c r="Y55613" s="69"/>
      <c r="Z55613" s="69"/>
      <c r="AA55613" s="69"/>
    </row>
    <row r="55614" spans="24:27" x14ac:dyDescent="0.25">
      <c r="X55614" s="69"/>
      <c r="Y55614" s="69"/>
      <c r="Z55614" s="69"/>
      <c r="AA55614" s="69"/>
    </row>
    <row r="55615" spans="24:27" x14ac:dyDescent="0.25">
      <c r="X55615" s="69"/>
      <c r="Y55615" s="69"/>
      <c r="Z55615" s="69"/>
      <c r="AA55615" s="69"/>
    </row>
    <row r="55616" spans="24:27" x14ac:dyDescent="0.25">
      <c r="X55616" s="69"/>
      <c r="Y55616" s="69"/>
      <c r="Z55616" s="69"/>
      <c r="AA55616" s="69"/>
    </row>
    <row r="55617" spans="24:27" x14ac:dyDescent="0.25">
      <c r="X55617" s="69"/>
      <c r="Y55617" s="69"/>
      <c r="Z55617" s="69"/>
      <c r="AA55617" s="69"/>
    </row>
    <row r="55618" spans="24:27" x14ac:dyDescent="0.25">
      <c r="X55618" s="69"/>
      <c r="Y55618" s="69"/>
      <c r="Z55618" s="69"/>
      <c r="AA55618" s="69"/>
    </row>
    <row r="55619" spans="24:27" x14ac:dyDescent="0.25">
      <c r="X55619" s="69"/>
      <c r="Y55619" s="69"/>
      <c r="Z55619" s="69"/>
      <c r="AA55619" s="69"/>
    </row>
    <row r="55620" spans="24:27" x14ac:dyDescent="0.25">
      <c r="X55620" s="69"/>
      <c r="Y55620" s="69"/>
      <c r="Z55620" s="69"/>
      <c r="AA55620" s="69"/>
    </row>
    <row r="55621" spans="24:27" x14ac:dyDescent="0.25">
      <c r="X55621" s="69"/>
      <c r="Y55621" s="69"/>
      <c r="Z55621" s="69"/>
      <c r="AA55621" s="69"/>
    </row>
    <row r="55622" spans="24:27" x14ac:dyDescent="0.25">
      <c r="X55622" s="69"/>
      <c r="Y55622" s="69"/>
      <c r="Z55622" s="69"/>
      <c r="AA55622" s="69"/>
    </row>
    <row r="55623" spans="24:27" x14ac:dyDescent="0.25">
      <c r="X55623" s="69"/>
      <c r="Y55623" s="69"/>
      <c r="Z55623" s="69"/>
      <c r="AA55623" s="69"/>
    </row>
    <row r="55624" spans="24:27" x14ac:dyDescent="0.25">
      <c r="X55624" s="69"/>
      <c r="Y55624" s="69"/>
      <c r="Z55624" s="69"/>
      <c r="AA55624" s="69"/>
    </row>
    <row r="55625" spans="24:27" x14ac:dyDescent="0.25">
      <c r="X55625" s="69"/>
      <c r="Y55625" s="69"/>
      <c r="Z55625" s="69"/>
      <c r="AA55625" s="69"/>
    </row>
    <row r="55626" spans="24:27" x14ac:dyDescent="0.25">
      <c r="X55626" s="69"/>
      <c r="Y55626" s="69"/>
      <c r="Z55626" s="69"/>
      <c r="AA55626" s="69"/>
    </row>
    <row r="55627" spans="24:27" x14ac:dyDescent="0.25">
      <c r="X55627" s="69"/>
      <c r="Y55627" s="69"/>
      <c r="Z55627" s="69"/>
      <c r="AA55627" s="69"/>
    </row>
    <row r="55628" spans="24:27" x14ac:dyDescent="0.25">
      <c r="X55628" s="69"/>
      <c r="Y55628" s="69"/>
      <c r="Z55628" s="69"/>
      <c r="AA55628" s="69"/>
    </row>
    <row r="55629" spans="24:27" x14ac:dyDescent="0.25">
      <c r="X55629" s="69"/>
      <c r="Y55629" s="69"/>
      <c r="Z55629" s="69"/>
      <c r="AA55629" s="69"/>
    </row>
    <row r="55630" spans="24:27" x14ac:dyDescent="0.25">
      <c r="X55630" s="69"/>
      <c r="Y55630" s="69"/>
      <c r="Z55630" s="69"/>
      <c r="AA55630" s="69"/>
    </row>
    <row r="55631" spans="24:27" x14ac:dyDescent="0.25">
      <c r="X55631" s="69"/>
      <c r="Y55631" s="69"/>
      <c r="Z55631" s="69"/>
      <c r="AA55631" s="69"/>
    </row>
    <row r="55632" spans="24:27" x14ac:dyDescent="0.25">
      <c r="X55632" s="69"/>
      <c r="Y55632" s="69"/>
      <c r="Z55632" s="69"/>
      <c r="AA55632" s="69"/>
    </row>
    <row r="55633" spans="24:27" x14ac:dyDescent="0.25">
      <c r="X55633" s="69"/>
      <c r="Y55633" s="69"/>
      <c r="Z55633" s="69"/>
      <c r="AA55633" s="69"/>
    </row>
    <row r="55634" spans="24:27" x14ac:dyDescent="0.25">
      <c r="X55634" s="69"/>
      <c r="Y55634" s="69"/>
      <c r="Z55634" s="69"/>
      <c r="AA55634" s="69"/>
    </row>
    <row r="55635" spans="24:27" x14ac:dyDescent="0.25">
      <c r="X55635" s="69"/>
      <c r="Y55635" s="69"/>
      <c r="Z55635" s="69"/>
      <c r="AA55635" s="69"/>
    </row>
    <row r="55636" spans="24:27" x14ac:dyDescent="0.25">
      <c r="X55636" s="69"/>
      <c r="Y55636" s="69"/>
      <c r="Z55636" s="69"/>
      <c r="AA55636" s="69"/>
    </row>
    <row r="55637" spans="24:27" x14ac:dyDescent="0.25">
      <c r="X55637" s="69"/>
      <c r="Y55637" s="69"/>
      <c r="Z55637" s="69"/>
      <c r="AA55637" s="69"/>
    </row>
    <row r="55638" spans="24:27" x14ac:dyDescent="0.25">
      <c r="X55638" s="69"/>
      <c r="Y55638" s="69"/>
      <c r="Z55638" s="69"/>
      <c r="AA55638" s="69"/>
    </row>
    <row r="55639" spans="24:27" x14ac:dyDescent="0.25">
      <c r="X55639" s="69"/>
      <c r="Y55639" s="69"/>
      <c r="Z55639" s="69"/>
      <c r="AA55639" s="69"/>
    </row>
    <row r="55640" spans="24:27" x14ac:dyDescent="0.25">
      <c r="X55640" s="69"/>
      <c r="Y55640" s="69"/>
      <c r="Z55640" s="69"/>
      <c r="AA55640" s="69"/>
    </row>
    <row r="55641" spans="24:27" x14ac:dyDescent="0.25">
      <c r="X55641" s="69"/>
      <c r="Y55641" s="69"/>
      <c r="Z55641" s="69"/>
      <c r="AA55641" s="69"/>
    </row>
    <row r="55642" spans="24:27" x14ac:dyDescent="0.25">
      <c r="X55642" s="69"/>
      <c r="Y55642" s="69"/>
      <c r="Z55642" s="69"/>
      <c r="AA55642" s="69"/>
    </row>
    <row r="55643" spans="24:27" x14ac:dyDescent="0.25">
      <c r="X55643" s="69"/>
      <c r="Y55643" s="69"/>
      <c r="Z55643" s="69"/>
      <c r="AA55643" s="69"/>
    </row>
    <row r="55644" spans="24:27" x14ac:dyDescent="0.25">
      <c r="X55644" s="69"/>
      <c r="Y55644" s="69"/>
      <c r="Z55644" s="69"/>
      <c r="AA55644" s="69"/>
    </row>
    <row r="55645" spans="24:27" x14ac:dyDescent="0.25">
      <c r="X55645" s="69"/>
      <c r="Y55645" s="69"/>
      <c r="Z55645" s="69"/>
      <c r="AA55645" s="69"/>
    </row>
    <row r="55646" spans="24:27" x14ac:dyDescent="0.25">
      <c r="X55646" s="69"/>
      <c r="Y55646" s="69"/>
      <c r="Z55646" s="69"/>
      <c r="AA55646" s="69"/>
    </row>
    <row r="55647" spans="24:27" x14ac:dyDescent="0.25">
      <c r="X55647" s="69"/>
      <c r="Y55647" s="69"/>
      <c r="Z55647" s="69"/>
      <c r="AA55647" s="69"/>
    </row>
    <row r="55648" spans="24:27" x14ac:dyDescent="0.25">
      <c r="X55648" s="69"/>
      <c r="Y55648" s="69"/>
      <c r="Z55648" s="69"/>
      <c r="AA55648" s="69"/>
    </row>
    <row r="55649" spans="24:27" x14ac:dyDescent="0.25">
      <c r="X55649" s="69"/>
      <c r="Y55649" s="69"/>
      <c r="Z55649" s="69"/>
      <c r="AA55649" s="69"/>
    </row>
    <row r="55650" spans="24:27" x14ac:dyDescent="0.25">
      <c r="X55650" s="69"/>
      <c r="Y55650" s="69"/>
      <c r="Z55650" s="69"/>
      <c r="AA55650" s="69"/>
    </row>
    <row r="55651" spans="24:27" x14ac:dyDescent="0.25">
      <c r="X55651" s="69"/>
      <c r="Y55651" s="69"/>
      <c r="Z55651" s="69"/>
      <c r="AA55651" s="69"/>
    </row>
    <row r="55652" spans="24:27" x14ac:dyDescent="0.25">
      <c r="X55652" s="69"/>
      <c r="Y55652" s="69"/>
      <c r="Z55652" s="69"/>
      <c r="AA55652" s="69"/>
    </row>
    <row r="55653" spans="24:27" x14ac:dyDescent="0.25">
      <c r="X55653" s="69"/>
      <c r="Y55653" s="69"/>
      <c r="Z55653" s="69"/>
      <c r="AA55653" s="69"/>
    </row>
    <row r="55654" spans="24:27" x14ac:dyDescent="0.25">
      <c r="X55654" s="69"/>
      <c r="Y55654" s="69"/>
      <c r="Z55654" s="69"/>
      <c r="AA55654" s="69"/>
    </row>
    <row r="55655" spans="24:27" x14ac:dyDescent="0.25">
      <c r="X55655" s="69"/>
      <c r="Y55655" s="69"/>
      <c r="Z55655" s="69"/>
      <c r="AA55655" s="69"/>
    </row>
    <row r="55656" spans="24:27" x14ac:dyDescent="0.25">
      <c r="X55656" s="69"/>
      <c r="Y55656" s="69"/>
      <c r="Z55656" s="69"/>
      <c r="AA55656" s="69"/>
    </row>
    <row r="55657" spans="24:27" x14ac:dyDescent="0.25">
      <c r="X55657" s="69"/>
      <c r="Y55657" s="69"/>
      <c r="Z55657" s="69"/>
      <c r="AA55657" s="69"/>
    </row>
    <row r="55658" spans="24:27" x14ac:dyDescent="0.25">
      <c r="X55658" s="69"/>
      <c r="Y55658" s="69"/>
      <c r="Z55658" s="69"/>
      <c r="AA55658" s="69"/>
    </row>
    <row r="55659" spans="24:27" x14ac:dyDescent="0.25">
      <c r="X55659" s="69"/>
      <c r="Y55659" s="69"/>
      <c r="Z55659" s="69"/>
      <c r="AA55659" s="69"/>
    </row>
    <row r="55660" spans="24:27" x14ac:dyDescent="0.25">
      <c r="X55660" s="69"/>
      <c r="Y55660" s="69"/>
      <c r="Z55660" s="69"/>
      <c r="AA55660" s="69"/>
    </row>
    <row r="55661" spans="24:27" x14ac:dyDescent="0.25">
      <c r="X55661" s="69"/>
      <c r="Y55661" s="69"/>
      <c r="Z55661" s="69"/>
      <c r="AA55661" s="69"/>
    </row>
    <row r="55662" spans="24:27" x14ac:dyDescent="0.25">
      <c r="X55662" s="69"/>
      <c r="Y55662" s="69"/>
      <c r="Z55662" s="69"/>
      <c r="AA55662" s="69"/>
    </row>
    <row r="55663" spans="24:27" x14ac:dyDescent="0.25">
      <c r="X55663" s="69"/>
      <c r="Y55663" s="69"/>
      <c r="Z55663" s="69"/>
      <c r="AA55663" s="69"/>
    </row>
    <row r="55664" spans="24:27" x14ac:dyDescent="0.25">
      <c r="X55664" s="69"/>
      <c r="Y55664" s="69"/>
      <c r="Z55664" s="69"/>
      <c r="AA55664" s="69"/>
    </row>
    <row r="55665" spans="24:27" x14ac:dyDescent="0.25">
      <c r="X55665" s="69"/>
      <c r="Y55665" s="69"/>
      <c r="Z55665" s="69"/>
      <c r="AA55665" s="69"/>
    </row>
    <row r="55666" spans="24:27" x14ac:dyDescent="0.25">
      <c r="X55666" s="69"/>
      <c r="Y55666" s="69"/>
      <c r="Z55666" s="69"/>
      <c r="AA55666" s="69"/>
    </row>
    <row r="55667" spans="24:27" x14ac:dyDescent="0.25">
      <c r="X55667" s="69"/>
      <c r="Y55667" s="69"/>
      <c r="Z55667" s="69"/>
      <c r="AA55667" s="69"/>
    </row>
    <row r="55668" spans="24:27" x14ac:dyDescent="0.25">
      <c r="X55668" s="69"/>
      <c r="Y55668" s="69"/>
      <c r="Z55668" s="69"/>
      <c r="AA55668" s="69"/>
    </row>
    <row r="55669" spans="24:27" x14ac:dyDescent="0.25">
      <c r="X55669" s="69"/>
      <c r="Y55669" s="69"/>
      <c r="Z55669" s="69"/>
      <c r="AA55669" s="69"/>
    </row>
    <row r="55670" spans="24:27" x14ac:dyDescent="0.25">
      <c r="X55670" s="69"/>
      <c r="Y55670" s="69"/>
      <c r="Z55670" s="69"/>
      <c r="AA55670" s="69"/>
    </row>
    <row r="55671" spans="24:27" x14ac:dyDescent="0.25">
      <c r="X55671" s="69"/>
      <c r="Y55671" s="69"/>
      <c r="Z55671" s="69"/>
      <c r="AA55671" s="69"/>
    </row>
    <row r="55672" spans="24:27" x14ac:dyDescent="0.25">
      <c r="X55672" s="69"/>
      <c r="Y55672" s="69"/>
      <c r="Z55672" s="69"/>
      <c r="AA55672" s="69"/>
    </row>
    <row r="55673" spans="24:27" x14ac:dyDescent="0.25">
      <c r="X55673" s="69"/>
      <c r="Y55673" s="69"/>
      <c r="Z55673" s="69"/>
      <c r="AA55673" s="69"/>
    </row>
    <row r="55674" spans="24:27" x14ac:dyDescent="0.25">
      <c r="X55674" s="69"/>
      <c r="Y55674" s="69"/>
      <c r="Z55674" s="69"/>
      <c r="AA55674" s="69"/>
    </row>
    <row r="55675" spans="24:27" x14ac:dyDescent="0.25">
      <c r="X55675" s="69"/>
      <c r="Y55675" s="69"/>
      <c r="Z55675" s="69"/>
      <c r="AA55675" s="69"/>
    </row>
    <row r="55676" spans="24:27" x14ac:dyDescent="0.25">
      <c r="X55676" s="69"/>
      <c r="Y55676" s="69"/>
      <c r="Z55676" s="69"/>
      <c r="AA55676" s="69"/>
    </row>
    <row r="55677" spans="24:27" x14ac:dyDescent="0.25">
      <c r="X55677" s="69"/>
      <c r="Y55677" s="69"/>
      <c r="Z55677" s="69"/>
      <c r="AA55677" s="69"/>
    </row>
    <row r="55678" spans="24:27" x14ac:dyDescent="0.25">
      <c r="X55678" s="69"/>
      <c r="Y55678" s="69"/>
      <c r="Z55678" s="69"/>
      <c r="AA55678" s="69"/>
    </row>
    <row r="55679" spans="24:27" x14ac:dyDescent="0.25">
      <c r="X55679" s="69"/>
      <c r="Y55679" s="69"/>
      <c r="Z55679" s="69"/>
      <c r="AA55679" s="69"/>
    </row>
    <row r="55680" spans="24:27" x14ac:dyDescent="0.25">
      <c r="X55680" s="69"/>
      <c r="Y55680" s="69"/>
      <c r="Z55680" s="69"/>
      <c r="AA55680" s="69"/>
    </row>
    <row r="55681" spans="24:27" x14ac:dyDescent="0.25">
      <c r="X55681" s="69"/>
      <c r="Y55681" s="69"/>
      <c r="Z55681" s="69"/>
      <c r="AA55681" s="69"/>
    </row>
    <row r="55682" spans="24:27" x14ac:dyDescent="0.25">
      <c r="X55682" s="69"/>
      <c r="Y55682" s="69"/>
      <c r="Z55682" s="69"/>
      <c r="AA55682" s="69"/>
    </row>
    <row r="55683" spans="24:27" x14ac:dyDescent="0.25">
      <c r="X55683" s="69"/>
      <c r="Y55683" s="69"/>
      <c r="Z55683" s="69"/>
      <c r="AA55683" s="69"/>
    </row>
    <row r="55684" spans="24:27" x14ac:dyDescent="0.25">
      <c r="X55684" s="69"/>
      <c r="Y55684" s="69"/>
      <c r="Z55684" s="69"/>
      <c r="AA55684" s="69"/>
    </row>
    <row r="55685" spans="24:27" x14ac:dyDescent="0.25">
      <c r="X55685" s="69"/>
      <c r="Y55685" s="69"/>
      <c r="Z55685" s="69"/>
      <c r="AA55685" s="69"/>
    </row>
    <row r="55686" spans="24:27" x14ac:dyDescent="0.25">
      <c r="X55686" s="69"/>
      <c r="Y55686" s="69"/>
      <c r="Z55686" s="69"/>
      <c r="AA55686" s="69"/>
    </row>
    <row r="55687" spans="24:27" x14ac:dyDescent="0.25">
      <c r="X55687" s="69"/>
      <c r="Y55687" s="69"/>
      <c r="Z55687" s="69"/>
      <c r="AA55687" s="69"/>
    </row>
    <row r="55688" spans="24:27" x14ac:dyDescent="0.25">
      <c r="X55688" s="69"/>
      <c r="Y55688" s="69"/>
      <c r="Z55688" s="69"/>
      <c r="AA55688" s="69"/>
    </row>
    <row r="55689" spans="24:27" x14ac:dyDescent="0.25">
      <c r="X55689" s="69"/>
      <c r="Y55689" s="69"/>
      <c r="Z55689" s="69"/>
      <c r="AA55689" s="69"/>
    </row>
    <row r="55690" spans="24:27" x14ac:dyDescent="0.25">
      <c r="X55690" s="69"/>
      <c r="Y55690" s="69"/>
      <c r="Z55690" s="69"/>
      <c r="AA55690" s="69"/>
    </row>
    <row r="55691" spans="24:27" x14ac:dyDescent="0.25">
      <c r="X55691" s="69"/>
      <c r="Y55691" s="69"/>
      <c r="Z55691" s="69"/>
      <c r="AA55691" s="69"/>
    </row>
    <row r="55692" spans="24:27" x14ac:dyDescent="0.25">
      <c r="X55692" s="69"/>
      <c r="Y55692" s="69"/>
      <c r="Z55692" s="69"/>
      <c r="AA55692" s="69"/>
    </row>
    <row r="55693" spans="24:27" x14ac:dyDescent="0.25">
      <c r="X55693" s="69"/>
      <c r="Y55693" s="69"/>
      <c r="Z55693" s="69"/>
      <c r="AA55693" s="69"/>
    </row>
    <row r="55694" spans="24:27" x14ac:dyDescent="0.25">
      <c r="X55694" s="69"/>
      <c r="Y55694" s="69"/>
      <c r="Z55694" s="69"/>
      <c r="AA55694" s="69"/>
    </row>
    <row r="55695" spans="24:27" x14ac:dyDescent="0.25">
      <c r="X55695" s="69"/>
      <c r="Y55695" s="69"/>
      <c r="Z55695" s="69"/>
      <c r="AA55695" s="69"/>
    </row>
    <row r="55696" spans="24:27" x14ac:dyDescent="0.25">
      <c r="X55696" s="69"/>
      <c r="Y55696" s="69"/>
      <c r="Z55696" s="69"/>
      <c r="AA55696" s="69"/>
    </row>
    <row r="55697" spans="24:27" x14ac:dyDescent="0.25">
      <c r="X55697" s="69"/>
      <c r="Y55697" s="69"/>
      <c r="Z55697" s="69"/>
      <c r="AA55697" s="69"/>
    </row>
    <row r="55698" spans="24:27" x14ac:dyDescent="0.25">
      <c r="X55698" s="69"/>
      <c r="Y55698" s="69"/>
      <c r="Z55698" s="69"/>
      <c r="AA55698" s="69"/>
    </row>
    <row r="55699" spans="24:27" x14ac:dyDescent="0.25">
      <c r="X55699" s="69"/>
      <c r="Y55699" s="69"/>
      <c r="Z55699" s="69"/>
      <c r="AA55699" s="69"/>
    </row>
    <row r="55700" spans="24:27" x14ac:dyDescent="0.25">
      <c r="X55700" s="69"/>
      <c r="Y55700" s="69"/>
      <c r="Z55700" s="69"/>
      <c r="AA55700" s="69"/>
    </row>
    <row r="55701" spans="24:27" x14ac:dyDescent="0.25">
      <c r="X55701" s="69"/>
      <c r="Y55701" s="69"/>
      <c r="Z55701" s="69"/>
      <c r="AA55701" s="69"/>
    </row>
    <row r="55702" spans="24:27" x14ac:dyDescent="0.25">
      <c r="X55702" s="69"/>
      <c r="Y55702" s="69"/>
      <c r="Z55702" s="69"/>
      <c r="AA55702" s="69"/>
    </row>
    <row r="55703" spans="24:27" x14ac:dyDescent="0.25">
      <c r="X55703" s="69"/>
      <c r="Y55703" s="69"/>
      <c r="Z55703" s="69"/>
      <c r="AA55703" s="69"/>
    </row>
    <row r="55704" spans="24:27" x14ac:dyDescent="0.25">
      <c r="X55704" s="69"/>
      <c r="Y55704" s="69"/>
      <c r="Z55704" s="69"/>
      <c r="AA55704" s="69"/>
    </row>
    <row r="55705" spans="24:27" x14ac:dyDescent="0.25">
      <c r="X55705" s="69"/>
      <c r="Y55705" s="69"/>
      <c r="Z55705" s="69"/>
      <c r="AA55705" s="69"/>
    </row>
    <row r="55706" spans="24:27" x14ac:dyDescent="0.25">
      <c r="X55706" s="69"/>
      <c r="Y55706" s="69"/>
      <c r="Z55706" s="69"/>
      <c r="AA55706" s="69"/>
    </row>
    <row r="55707" spans="24:27" x14ac:dyDescent="0.25">
      <c r="X55707" s="69"/>
      <c r="Y55707" s="69"/>
      <c r="Z55707" s="69"/>
      <c r="AA55707" s="69"/>
    </row>
    <row r="55708" spans="24:27" x14ac:dyDescent="0.25">
      <c r="X55708" s="69"/>
      <c r="Y55708" s="69"/>
      <c r="Z55708" s="69"/>
      <c r="AA55708" s="69"/>
    </row>
    <row r="55709" spans="24:27" x14ac:dyDescent="0.25">
      <c r="X55709" s="69"/>
      <c r="Y55709" s="69"/>
      <c r="Z55709" s="69"/>
      <c r="AA55709" s="69"/>
    </row>
    <row r="55710" spans="24:27" x14ac:dyDescent="0.25">
      <c r="X55710" s="69"/>
      <c r="Y55710" s="69"/>
      <c r="Z55710" s="69"/>
      <c r="AA55710" s="69"/>
    </row>
    <row r="55711" spans="24:27" x14ac:dyDescent="0.25">
      <c r="X55711" s="69"/>
      <c r="Y55711" s="69"/>
      <c r="Z55711" s="69"/>
      <c r="AA55711" s="69"/>
    </row>
    <row r="55712" spans="24:27" x14ac:dyDescent="0.25">
      <c r="X55712" s="69"/>
      <c r="Y55712" s="69"/>
      <c r="Z55712" s="69"/>
      <c r="AA55712" s="69"/>
    </row>
    <row r="55713" spans="24:27" x14ac:dyDescent="0.25">
      <c r="X55713" s="69"/>
      <c r="Y55713" s="69"/>
      <c r="Z55713" s="69"/>
      <c r="AA55713" s="69"/>
    </row>
    <row r="55714" spans="24:27" x14ac:dyDescent="0.25">
      <c r="X55714" s="69"/>
      <c r="Y55714" s="69"/>
      <c r="Z55714" s="69"/>
      <c r="AA55714" s="69"/>
    </row>
    <row r="55715" spans="24:27" x14ac:dyDescent="0.25">
      <c r="X55715" s="69"/>
      <c r="Y55715" s="69"/>
      <c r="Z55715" s="69"/>
      <c r="AA55715" s="69"/>
    </row>
    <row r="55716" spans="24:27" x14ac:dyDescent="0.25">
      <c r="X55716" s="69"/>
      <c r="Y55716" s="69"/>
      <c r="Z55716" s="69"/>
      <c r="AA55716" s="69"/>
    </row>
    <row r="55717" spans="24:27" x14ac:dyDescent="0.25">
      <c r="X55717" s="69"/>
      <c r="Y55717" s="69"/>
      <c r="Z55717" s="69"/>
      <c r="AA55717" s="69"/>
    </row>
    <row r="55718" spans="24:27" x14ac:dyDescent="0.25">
      <c r="X55718" s="69"/>
      <c r="Y55718" s="69"/>
      <c r="Z55718" s="69"/>
      <c r="AA55718" s="69"/>
    </row>
    <row r="55719" spans="24:27" x14ac:dyDescent="0.25">
      <c r="X55719" s="69"/>
      <c r="Y55719" s="69"/>
      <c r="Z55719" s="69"/>
      <c r="AA55719" s="69"/>
    </row>
    <row r="55720" spans="24:27" x14ac:dyDescent="0.25">
      <c r="X55720" s="69"/>
      <c r="Y55720" s="69"/>
      <c r="Z55720" s="69"/>
      <c r="AA55720" s="69"/>
    </row>
    <row r="55721" spans="24:27" x14ac:dyDescent="0.25">
      <c r="X55721" s="69"/>
      <c r="Y55721" s="69"/>
      <c r="Z55721" s="69"/>
      <c r="AA55721" s="69"/>
    </row>
    <row r="55722" spans="24:27" x14ac:dyDescent="0.25">
      <c r="X55722" s="69"/>
      <c r="Y55722" s="69"/>
      <c r="Z55722" s="69"/>
      <c r="AA55722" s="69"/>
    </row>
    <row r="55723" spans="24:27" x14ac:dyDescent="0.25">
      <c r="X55723" s="69"/>
      <c r="Y55723" s="69"/>
      <c r="Z55723" s="69"/>
      <c r="AA55723" s="69"/>
    </row>
    <row r="55724" spans="24:27" x14ac:dyDescent="0.25">
      <c r="X55724" s="69"/>
      <c r="Y55724" s="69"/>
      <c r="Z55724" s="69"/>
      <c r="AA55724" s="69"/>
    </row>
    <row r="55725" spans="24:27" x14ac:dyDescent="0.25">
      <c r="X55725" s="69"/>
      <c r="Y55725" s="69"/>
      <c r="Z55725" s="69"/>
      <c r="AA55725" s="69"/>
    </row>
    <row r="55726" spans="24:27" x14ac:dyDescent="0.25">
      <c r="X55726" s="69"/>
      <c r="Y55726" s="69"/>
      <c r="Z55726" s="69"/>
      <c r="AA55726" s="69"/>
    </row>
    <row r="55727" spans="24:27" x14ac:dyDescent="0.25">
      <c r="X55727" s="69"/>
      <c r="Y55727" s="69"/>
      <c r="Z55727" s="69"/>
      <c r="AA55727" s="69"/>
    </row>
    <row r="55728" spans="24:27" x14ac:dyDescent="0.25">
      <c r="X55728" s="69"/>
      <c r="Y55728" s="69"/>
      <c r="Z55728" s="69"/>
      <c r="AA55728" s="69"/>
    </row>
    <row r="55729" spans="24:27" x14ac:dyDescent="0.25">
      <c r="X55729" s="69"/>
      <c r="Y55729" s="69"/>
      <c r="Z55729" s="69"/>
      <c r="AA55729" s="69"/>
    </row>
    <row r="55730" spans="24:27" x14ac:dyDescent="0.25">
      <c r="X55730" s="69"/>
      <c r="Y55730" s="69"/>
      <c r="Z55730" s="69"/>
      <c r="AA55730" s="69"/>
    </row>
    <row r="55731" spans="24:27" x14ac:dyDescent="0.25">
      <c r="X55731" s="69"/>
      <c r="Y55731" s="69"/>
      <c r="Z55731" s="69"/>
      <c r="AA55731" s="69"/>
    </row>
    <row r="55732" spans="24:27" x14ac:dyDescent="0.25">
      <c r="X55732" s="69"/>
      <c r="Y55732" s="69"/>
      <c r="Z55732" s="69"/>
      <c r="AA55732" s="69"/>
    </row>
    <row r="55733" spans="24:27" x14ac:dyDescent="0.25">
      <c r="X55733" s="69"/>
      <c r="Y55733" s="69"/>
      <c r="Z55733" s="69"/>
      <c r="AA55733" s="69"/>
    </row>
    <row r="55734" spans="24:27" x14ac:dyDescent="0.25">
      <c r="X55734" s="69"/>
      <c r="Y55734" s="69"/>
      <c r="Z55734" s="69"/>
      <c r="AA55734" s="69"/>
    </row>
    <row r="55735" spans="24:27" x14ac:dyDescent="0.25">
      <c r="X55735" s="69"/>
      <c r="Y55735" s="69"/>
      <c r="Z55735" s="69"/>
      <c r="AA55735" s="69"/>
    </row>
    <row r="55736" spans="24:27" x14ac:dyDescent="0.25">
      <c r="X55736" s="69"/>
      <c r="Y55736" s="69"/>
      <c r="Z55736" s="69"/>
      <c r="AA55736" s="69"/>
    </row>
    <row r="55737" spans="24:27" x14ac:dyDescent="0.25">
      <c r="X55737" s="69"/>
      <c r="Y55737" s="69"/>
      <c r="Z55737" s="69"/>
      <c r="AA55737" s="69"/>
    </row>
    <row r="55738" spans="24:27" x14ac:dyDescent="0.25">
      <c r="X55738" s="69"/>
      <c r="Y55738" s="69"/>
      <c r="Z55738" s="69"/>
      <c r="AA55738" s="69"/>
    </row>
    <row r="55739" spans="24:27" x14ac:dyDescent="0.25">
      <c r="X55739" s="69"/>
      <c r="Y55739" s="69"/>
      <c r="Z55739" s="69"/>
      <c r="AA55739" s="69"/>
    </row>
    <row r="55740" spans="24:27" x14ac:dyDescent="0.25">
      <c r="X55740" s="69"/>
      <c r="Y55740" s="69"/>
      <c r="Z55740" s="69"/>
      <c r="AA55740" s="69"/>
    </row>
    <row r="55741" spans="24:27" x14ac:dyDescent="0.25">
      <c r="X55741" s="69"/>
      <c r="Y55741" s="69"/>
      <c r="Z55741" s="69"/>
      <c r="AA55741" s="69"/>
    </row>
    <row r="55742" spans="24:27" x14ac:dyDescent="0.25">
      <c r="X55742" s="69"/>
      <c r="Y55742" s="69"/>
      <c r="Z55742" s="69"/>
      <c r="AA55742" s="69"/>
    </row>
    <row r="55743" spans="24:27" x14ac:dyDescent="0.25">
      <c r="X55743" s="69"/>
      <c r="Y55743" s="69"/>
      <c r="Z55743" s="69"/>
      <c r="AA55743" s="69"/>
    </row>
    <row r="55744" spans="24:27" x14ac:dyDescent="0.25">
      <c r="X55744" s="69"/>
      <c r="Y55744" s="69"/>
      <c r="Z55744" s="69"/>
      <c r="AA55744" s="69"/>
    </row>
    <row r="55745" spans="24:27" x14ac:dyDescent="0.25">
      <c r="X55745" s="69"/>
      <c r="Y55745" s="69"/>
      <c r="Z55745" s="69"/>
      <c r="AA55745" s="69"/>
    </row>
    <row r="55746" spans="24:27" x14ac:dyDescent="0.25">
      <c r="X55746" s="69"/>
      <c r="Y55746" s="69"/>
      <c r="Z55746" s="69"/>
      <c r="AA55746" s="69"/>
    </row>
    <row r="55747" spans="24:27" x14ac:dyDescent="0.25">
      <c r="X55747" s="69"/>
      <c r="Y55747" s="69"/>
      <c r="Z55747" s="69"/>
      <c r="AA55747" s="69"/>
    </row>
    <row r="55748" spans="24:27" x14ac:dyDescent="0.25">
      <c r="X55748" s="69"/>
      <c r="Y55748" s="69"/>
      <c r="Z55748" s="69"/>
      <c r="AA55748" s="69"/>
    </row>
    <row r="55749" spans="24:27" x14ac:dyDescent="0.25">
      <c r="X55749" s="69"/>
      <c r="Y55749" s="69"/>
      <c r="Z55749" s="69"/>
      <c r="AA55749" s="69"/>
    </row>
    <row r="55750" spans="24:27" x14ac:dyDescent="0.25">
      <c r="X55750" s="69"/>
      <c r="Y55750" s="69"/>
      <c r="Z55750" s="69"/>
      <c r="AA55750" s="69"/>
    </row>
    <row r="55751" spans="24:27" x14ac:dyDescent="0.25">
      <c r="X55751" s="69"/>
      <c r="Y55751" s="69"/>
      <c r="Z55751" s="69"/>
      <c r="AA55751" s="69"/>
    </row>
    <row r="55752" spans="24:27" x14ac:dyDescent="0.25">
      <c r="X55752" s="69"/>
      <c r="Y55752" s="69"/>
      <c r="Z55752" s="69"/>
      <c r="AA55752" s="69"/>
    </row>
    <row r="55753" spans="24:27" x14ac:dyDescent="0.25">
      <c r="X55753" s="69"/>
      <c r="Y55753" s="69"/>
      <c r="Z55753" s="69"/>
      <c r="AA55753" s="69"/>
    </row>
    <row r="55754" spans="24:27" x14ac:dyDescent="0.25">
      <c r="X55754" s="69"/>
      <c r="Y55754" s="69"/>
      <c r="Z55754" s="69"/>
      <c r="AA55754" s="69"/>
    </row>
    <row r="55755" spans="24:27" x14ac:dyDescent="0.25">
      <c r="X55755" s="69"/>
      <c r="Y55755" s="69"/>
      <c r="Z55755" s="69"/>
      <c r="AA55755" s="69"/>
    </row>
    <row r="55756" spans="24:27" x14ac:dyDescent="0.25">
      <c r="X55756" s="69"/>
      <c r="Y55756" s="69"/>
      <c r="Z55756" s="69"/>
      <c r="AA55756" s="69"/>
    </row>
    <row r="55757" spans="24:27" x14ac:dyDescent="0.25">
      <c r="X55757" s="69"/>
      <c r="Y55757" s="69"/>
      <c r="Z55757" s="69"/>
      <c r="AA55757" s="69"/>
    </row>
    <row r="55758" spans="24:27" x14ac:dyDescent="0.25">
      <c r="X55758" s="69"/>
      <c r="Y55758" s="69"/>
      <c r="Z55758" s="69"/>
      <c r="AA55758" s="69"/>
    </row>
    <row r="55759" spans="24:27" x14ac:dyDescent="0.25">
      <c r="X55759" s="69"/>
      <c r="Y55759" s="69"/>
      <c r="Z55759" s="69"/>
      <c r="AA55759" s="69"/>
    </row>
    <row r="55760" spans="24:27" x14ac:dyDescent="0.25">
      <c r="X55760" s="69"/>
      <c r="Y55760" s="69"/>
      <c r="Z55760" s="69"/>
      <c r="AA55760" s="69"/>
    </row>
    <row r="55761" spans="24:27" x14ac:dyDescent="0.25">
      <c r="X55761" s="69"/>
      <c r="Y55761" s="69"/>
      <c r="Z55761" s="69"/>
      <c r="AA55761" s="69"/>
    </row>
    <row r="55762" spans="24:27" x14ac:dyDescent="0.25">
      <c r="X55762" s="69"/>
      <c r="Y55762" s="69"/>
      <c r="Z55762" s="69"/>
      <c r="AA55762" s="69"/>
    </row>
    <row r="55763" spans="24:27" x14ac:dyDescent="0.25">
      <c r="X55763" s="69"/>
      <c r="Y55763" s="69"/>
      <c r="Z55763" s="69"/>
      <c r="AA55763" s="69"/>
    </row>
    <row r="55764" spans="24:27" x14ac:dyDescent="0.25">
      <c r="X55764" s="69"/>
      <c r="Y55764" s="69"/>
      <c r="Z55764" s="69"/>
      <c r="AA55764" s="69"/>
    </row>
    <row r="55765" spans="24:27" x14ac:dyDescent="0.25">
      <c r="X55765" s="69"/>
      <c r="Y55765" s="69"/>
      <c r="Z55765" s="69"/>
      <c r="AA55765" s="69"/>
    </row>
    <row r="55766" spans="24:27" x14ac:dyDescent="0.25">
      <c r="X55766" s="69"/>
      <c r="Y55766" s="69"/>
      <c r="Z55766" s="69"/>
      <c r="AA55766" s="69"/>
    </row>
    <row r="55767" spans="24:27" x14ac:dyDescent="0.25">
      <c r="X55767" s="69"/>
      <c r="Y55767" s="69"/>
      <c r="Z55767" s="69"/>
      <c r="AA55767" s="69"/>
    </row>
    <row r="55768" spans="24:27" x14ac:dyDescent="0.25">
      <c r="X55768" s="69"/>
      <c r="Y55768" s="69"/>
      <c r="Z55768" s="69"/>
      <c r="AA55768" s="69"/>
    </row>
    <row r="55769" spans="24:27" x14ac:dyDescent="0.25">
      <c r="X55769" s="69"/>
      <c r="Y55769" s="69"/>
      <c r="Z55769" s="69"/>
      <c r="AA55769" s="69"/>
    </row>
    <row r="55770" spans="24:27" x14ac:dyDescent="0.25">
      <c r="X55770" s="69"/>
      <c r="Y55770" s="69"/>
      <c r="Z55770" s="69"/>
      <c r="AA55770" s="69"/>
    </row>
    <row r="55771" spans="24:27" x14ac:dyDescent="0.25">
      <c r="X55771" s="69"/>
      <c r="Y55771" s="69"/>
      <c r="Z55771" s="69"/>
      <c r="AA55771" s="69"/>
    </row>
    <row r="55772" spans="24:27" x14ac:dyDescent="0.25">
      <c r="X55772" s="69"/>
      <c r="Y55772" s="69"/>
      <c r="Z55772" s="69"/>
      <c r="AA55772" s="69"/>
    </row>
    <row r="55773" spans="24:27" x14ac:dyDescent="0.25">
      <c r="X55773" s="69"/>
      <c r="Y55773" s="69"/>
      <c r="Z55773" s="69"/>
      <c r="AA55773" s="69"/>
    </row>
    <row r="55774" spans="24:27" x14ac:dyDescent="0.25">
      <c r="X55774" s="69"/>
      <c r="Y55774" s="69"/>
      <c r="Z55774" s="69"/>
      <c r="AA55774" s="69"/>
    </row>
    <row r="55775" spans="24:27" x14ac:dyDescent="0.25">
      <c r="X55775" s="69"/>
      <c r="Y55775" s="69"/>
      <c r="Z55775" s="69"/>
      <c r="AA55775" s="69"/>
    </row>
    <row r="55776" spans="24:27" x14ac:dyDescent="0.25">
      <c r="X55776" s="69"/>
      <c r="Y55776" s="69"/>
      <c r="Z55776" s="69"/>
      <c r="AA55776" s="69"/>
    </row>
    <row r="55777" spans="24:27" x14ac:dyDescent="0.25">
      <c r="X55777" s="69"/>
      <c r="Y55777" s="69"/>
      <c r="Z55777" s="69"/>
      <c r="AA55777" s="69"/>
    </row>
    <row r="55778" spans="24:27" x14ac:dyDescent="0.25">
      <c r="X55778" s="69"/>
      <c r="Y55778" s="69"/>
      <c r="Z55778" s="69"/>
      <c r="AA55778" s="69"/>
    </row>
    <row r="55779" spans="24:27" x14ac:dyDescent="0.25">
      <c r="X55779" s="69"/>
      <c r="Y55779" s="69"/>
      <c r="Z55779" s="69"/>
      <c r="AA55779" s="69"/>
    </row>
    <row r="55780" spans="24:27" x14ac:dyDescent="0.25">
      <c r="X55780" s="69"/>
      <c r="Y55780" s="69"/>
      <c r="Z55780" s="69"/>
      <c r="AA55780" s="69"/>
    </row>
    <row r="55781" spans="24:27" x14ac:dyDescent="0.25">
      <c r="X55781" s="69"/>
      <c r="Y55781" s="69"/>
      <c r="Z55781" s="69"/>
      <c r="AA55781" s="69"/>
    </row>
    <row r="55782" spans="24:27" x14ac:dyDescent="0.25">
      <c r="X55782" s="69"/>
      <c r="Y55782" s="69"/>
      <c r="Z55782" s="69"/>
      <c r="AA55782" s="69"/>
    </row>
    <row r="55783" spans="24:27" x14ac:dyDescent="0.25">
      <c r="X55783" s="69"/>
      <c r="Y55783" s="69"/>
      <c r="Z55783" s="69"/>
      <c r="AA55783" s="69"/>
    </row>
    <row r="55784" spans="24:27" x14ac:dyDescent="0.25">
      <c r="X55784" s="69"/>
      <c r="Y55784" s="69"/>
      <c r="Z55784" s="69"/>
      <c r="AA55784" s="69"/>
    </row>
    <row r="55785" spans="24:27" x14ac:dyDescent="0.25">
      <c r="X55785" s="69"/>
      <c r="Y55785" s="69"/>
      <c r="Z55785" s="69"/>
      <c r="AA55785" s="69"/>
    </row>
    <row r="55786" spans="24:27" x14ac:dyDescent="0.25">
      <c r="X55786" s="69"/>
      <c r="Y55786" s="69"/>
      <c r="Z55786" s="69"/>
      <c r="AA55786" s="69"/>
    </row>
    <row r="55787" spans="24:27" x14ac:dyDescent="0.25">
      <c r="X55787" s="69"/>
      <c r="Y55787" s="69"/>
      <c r="Z55787" s="69"/>
      <c r="AA55787" s="69"/>
    </row>
    <row r="55788" spans="24:27" x14ac:dyDescent="0.25">
      <c r="X55788" s="69"/>
      <c r="Y55788" s="69"/>
      <c r="Z55788" s="69"/>
      <c r="AA55788" s="69"/>
    </row>
    <row r="55789" spans="24:27" x14ac:dyDescent="0.25">
      <c r="X55789" s="69"/>
      <c r="Y55789" s="69"/>
      <c r="Z55789" s="69"/>
      <c r="AA55789" s="69"/>
    </row>
    <row r="55790" spans="24:27" x14ac:dyDescent="0.25">
      <c r="X55790" s="69"/>
      <c r="Y55790" s="69"/>
      <c r="Z55790" s="69"/>
      <c r="AA55790" s="69"/>
    </row>
    <row r="55791" spans="24:27" x14ac:dyDescent="0.25">
      <c r="X55791" s="69"/>
      <c r="Y55791" s="69"/>
      <c r="Z55791" s="69"/>
      <c r="AA55791" s="69"/>
    </row>
    <row r="55792" spans="24:27" x14ac:dyDescent="0.25">
      <c r="X55792" s="69"/>
      <c r="Y55792" s="69"/>
      <c r="Z55792" s="69"/>
      <c r="AA55792" s="69"/>
    </row>
    <row r="55793" spans="24:27" x14ac:dyDescent="0.25">
      <c r="X55793" s="69"/>
      <c r="Y55793" s="69"/>
      <c r="Z55793" s="69"/>
      <c r="AA55793" s="69"/>
    </row>
    <row r="55794" spans="24:27" x14ac:dyDescent="0.25">
      <c r="X55794" s="69"/>
      <c r="Y55794" s="69"/>
      <c r="Z55794" s="69"/>
      <c r="AA55794" s="69"/>
    </row>
    <row r="55795" spans="24:27" x14ac:dyDescent="0.25">
      <c r="X55795" s="69"/>
      <c r="Y55795" s="69"/>
      <c r="Z55795" s="69"/>
      <c r="AA55795" s="69"/>
    </row>
    <row r="55796" spans="24:27" x14ac:dyDescent="0.25">
      <c r="X55796" s="69"/>
      <c r="Y55796" s="69"/>
      <c r="Z55796" s="69"/>
      <c r="AA55796" s="69"/>
    </row>
    <row r="55797" spans="24:27" x14ac:dyDescent="0.25">
      <c r="X55797" s="69"/>
      <c r="Y55797" s="69"/>
      <c r="Z55797" s="69"/>
      <c r="AA55797" s="69"/>
    </row>
    <row r="55798" spans="24:27" x14ac:dyDescent="0.25">
      <c r="X55798" s="69"/>
      <c r="Y55798" s="69"/>
      <c r="Z55798" s="69"/>
      <c r="AA55798" s="69"/>
    </row>
    <row r="55799" spans="24:27" x14ac:dyDescent="0.25">
      <c r="X55799" s="69"/>
      <c r="Y55799" s="69"/>
      <c r="Z55799" s="69"/>
      <c r="AA55799" s="69"/>
    </row>
    <row r="55800" spans="24:27" x14ac:dyDescent="0.25">
      <c r="X55800" s="69"/>
      <c r="Y55800" s="69"/>
      <c r="Z55800" s="69"/>
      <c r="AA55800" s="69"/>
    </row>
    <row r="55801" spans="24:27" x14ac:dyDescent="0.25">
      <c r="X55801" s="69"/>
      <c r="Y55801" s="69"/>
      <c r="Z55801" s="69"/>
      <c r="AA55801" s="69"/>
    </row>
    <row r="55802" spans="24:27" x14ac:dyDescent="0.25">
      <c r="X55802" s="69"/>
      <c r="Y55802" s="69"/>
      <c r="Z55802" s="69"/>
      <c r="AA55802" s="69"/>
    </row>
    <row r="55803" spans="24:27" x14ac:dyDescent="0.25">
      <c r="X55803" s="69"/>
      <c r="Y55803" s="69"/>
      <c r="Z55803" s="69"/>
      <c r="AA55803" s="69"/>
    </row>
    <row r="55804" spans="24:27" x14ac:dyDescent="0.25">
      <c r="X55804" s="69"/>
      <c r="Y55804" s="69"/>
      <c r="Z55804" s="69"/>
      <c r="AA55804" s="69"/>
    </row>
    <row r="55805" spans="24:27" x14ac:dyDescent="0.25">
      <c r="X55805" s="69"/>
      <c r="Y55805" s="69"/>
      <c r="Z55805" s="69"/>
      <c r="AA55805" s="69"/>
    </row>
    <row r="55806" spans="24:27" x14ac:dyDescent="0.25">
      <c r="X55806" s="69"/>
      <c r="Y55806" s="69"/>
      <c r="Z55806" s="69"/>
      <c r="AA55806" s="69"/>
    </row>
    <row r="55807" spans="24:27" x14ac:dyDescent="0.25">
      <c r="X55807" s="69"/>
      <c r="Y55807" s="69"/>
      <c r="Z55807" s="69"/>
      <c r="AA55807" s="69"/>
    </row>
    <row r="55808" spans="24:27" x14ac:dyDescent="0.25">
      <c r="X55808" s="69"/>
      <c r="Y55808" s="69"/>
      <c r="Z55808" s="69"/>
      <c r="AA55808" s="69"/>
    </row>
    <row r="55809" spans="24:27" x14ac:dyDescent="0.25">
      <c r="X55809" s="69"/>
      <c r="Y55809" s="69"/>
      <c r="Z55809" s="69"/>
      <c r="AA55809" s="69"/>
    </row>
    <row r="55810" spans="24:27" x14ac:dyDescent="0.25">
      <c r="X55810" s="69"/>
      <c r="Y55810" s="69"/>
      <c r="Z55810" s="69"/>
      <c r="AA55810" s="69"/>
    </row>
    <row r="55811" spans="24:27" x14ac:dyDescent="0.25">
      <c r="X55811" s="69"/>
      <c r="Y55811" s="69"/>
      <c r="Z55811" s="69"/>
      <c r="AA55811" s="69"/>
    </row>
    <row r="55812" spans="24:27" x14ac:dyDescent="0.25">
      <c r="X55812" s="69"/>
      <c r="Y55812" s="69"/>
      <c r="Z55812" s="69"/>
      <c r="AA55812" s="69"/>
    </row>
    <row r="55813" spans="24:27" x14ac:dyDescent="0.25">
      <c r="X55813" s="69"/>
      <c r="Y55813" s="69"/>
      <c r="Z55813" s="69"/>
      <c r="AA55813" s="69"/>
    </row>
    <row r="55814" spans="24:27" x14ac:dyDescent="0.25">
      <c r="X55814" s="69"/>
      <c r="Y55814" s="69"/>
      <c r="Z55814" s="69"/>
      <c r="AA55814" s="69"/>
    </row>
    <row r="55815" spans="24:27" x14ac:dyDescent="0.25">
      <c r="X55815" s="69"/>
      <c r="Y55815" s="69"/>
      <c r="Z55815" s="69"/>
      <c r="AA55815" s="69"/>
    </row>
    <row r="55816" spans="24:27" x14ac:dyDescent="0.25">
      <c r="X55816" s="69"/>
      <c r="Y55816" s="69"/>
      <c r="Z55816" s="69"/>
      <c r="AA55816" s="69"/>
    </row>
    <row r="55817" spans="24:27" x14ac:dyDescent="0.25">
      <c r="X55817" s="69"/>
      <c r="Y55817" s="69"/>
      <c r="Z55817" s="69"/>
      <c r="AA55817" s="69"/>
    </row>
    <row r="55818" spans="24:27" x14ac:dyDescent="0.25">
      <c r="X55818" s="69"/>
      <c r="Y55818" s="69"/>
      <c r="Z55818" s="69"/>
      <c r="AA55818" s="69"/>
    </row>
    <row r="55819" spans="24:27" x14ac:dyDescent="0.25">
      <c r="X55819" s="69"/>
      <c r="Y55819" s="69"/>
      <c r="Z55819" s="69"/>
      <c r="AA55819" s="69"/>
    </row>
    <row r="55820" spans="24:27" x14ac:dyDescent="0.25">
      <c r="X55820" s="69"/>
      <c r="Y55820" s="69"/>
      <c r="Z55820" s="69"/>
      <c r="AA55820" s="69"/>
    </row>
    <row r="55821" spans="24:27" x14ac:dyDescent="0.25">
      <c r="X55821" s="69"/>
      <c r="Y55821" s="69"/>
      <c r="Z55821" s="69"/>
      <c r="AA55821" s="69"/>
    </row>
    <row r="55822" spans="24:27" x14ac:dyDescent="0.25">
      <c r="X55822" s="69"/>
      <c r="Y55822" s="69"/>
      <c r="Z55822" s="69"/>
      <c r="AA55822" s="69"/>
    </row>
    <row r="55823" spans="24:27" x14ac:dyDescent="0.25">
      <c r="X55823" s="69"/>
      <c r="Y55823" s="69"/>
      <c r="Z55823" s="69"/>
      <c r="AA55823" s="69"/>
    </row>
    <row r="55824" spans="24:27" x14ac:dyDescent="0.25">
      <c r="X55824" s="69"/>
      <c r="Y55824" s="69"/>
      <c r="Z55824" s="69"/>
      <c r="AA55824" s="69"/>
    </row>
    <row r="55825" spans="24:27" x14ac:dyDescent="0.25">
      <c r="X55825" s="69"/>
      <c r="Y55825" s="69"/>
      <c r="Z55825" s="69"/>
      <c r="AA55825" s="69"/>
    </row>
    <row r="55826" spans="24:27" x14ac:dyDescent="0.25">
      <c r="X55826" s="69"/>
      <c r="Y55826" s="69"/>
      <c r="Z55826" s="69"/>
      <c r="AA55826" s="69"/>
    </row>
    <row r="55827" spans="24:27" x14ac:dyDescent="0.25">
      <c r="X55827" s="69"/>
      <c r="Y55827" s="69"/>
      <c r="Z55827" s="69"/>
      <c r="AA55827" s="69"/>
    </row>
    <row r="55828" spans="24:27" x14ac:dyDescent="0.25">
      <c r="X55828" s="69"/>
      <c r="Y55828" s="69"/>
      <c r="Z55828" s="69"/>
      <c r="AA55828" s="69"/>
    </row>
    <row r="55829" spans="24:27" x14ac:dyDescent="0.25">
      <c r="X55829" s="69"/>
      <c r="Y55829" s="69"/>
      <c r="Z55829" s="69"/>
      <c r="AA55829" s="69"/>
    </row>
    <row r="55830" spans="24:27" x14ac:dyDescent="0.25">
      <c r="X55830" s="69"/>
      <c r="Y55830" s="69"/>
      <c r="Z55830" s="69"/>
      <c r="AA55830" s="69"/>
    </row>
    <row r="55831" spans="24:27" x14ac:dyDescent="0.25">
      <c r="X55831" s="69"/>
      <c r="Y55831" s="69"/>
      <c r="Z55831" s="69"/>
      <c r="AA55831" s="69"/>
    </row>
    <row r="55832" spans="24:27" x14ac:dyDescent="0.25">
      <c r="X55832" s="69"/>
      <c r="Y55832" s="69"/>
      <c r="Z55832" s="69"/>
      <c r="AA55832" s="69"/>
    </row>
    <row r="55833" spans="24:27" x14ac:dyDescent="0.25">
      <c r="X55833" s="69"/>
      <c r="Y55833" s="69"/>
      <c r="Z55833" s="69"/>
      <c r="AA55833" s="69"/>
    </row>
    <row r="55834" spans="24:27" x14ac:dyDescent="0.25">
      <c r="X55834" s="69"/>
      <c r="Y55834" s="69"/>
      <c r="Z55834" s="69"/>
      <c r="AA55834" s="69"/>
    </row>
    <row r="55835" spans="24:27" x14ac:dyDescent="0.25">
      <c r="X55835" s="69"/>
      <c r="Y55835" s="69"/>
      <c r="Z55835" s="69"/>
      <c r="AA55835" s="69"/>
    </row>
    <row r="55836" spans="24:27" x14ac:dyDescent="0.25">
      <c r="X55836" s="69"/>
      <c r="Y55836" s="69"/>
      <c r="Z55836" s="69"/>
      <c r="AA55836" s="69"/>
    </row>
    <row r="55837" spans="24:27" x14ac:dyDescent="0.25">
      <c r="X55837" s="69"/>
      <c r="Y55837" s="69"/>
      <c r="Z55837" s="69"/>
      <c r="AA55837" s="69"/>
    </row>
    <row r="55838" spans="24:27" x14ac:dyDescent="0.25">
      <c r="X55838" s="69"/>
      <c r="Y55838" s="69"/>
      <c r="Z55838" s="69"/>
      <c r="AA55838" s="69"/>
    </row>
    <row r="55839" spans="24:27" x14ac:dyDescent="0.25">
      <c r="X55839" s="69"/>
      <c r="Y55839" s="69"/>
      <c r="Z55839" s="69"/>
      <c r="AA55839" s="69"/>
    </row>
    <row r="55840" spans="24:27" x14ac:dyDescent="0.25">
      <c r="X55840" s="69"/>
      <c r="Y55840" s="69"/>
      <c r="Z55840" s="69"/>
      <c r="AA55840" s="69"/>
    </row>
    <row r="55841" spans="24:27" x14ac:dyDescent="0.25">
      <c r="X55841" s="69"/>
      <c r="Y55841" s="69"/>
      <c r="Z55841" s="69"/>
      <c r="AA55841" s="69"/>
    </row>
    <row r="55842" spans="24:27" x14ac:dyDescent="0.25">
      <c r="X55842" s="69"/>
      <c r="Y55842" s="69"/>
      <c r="Z55842" s="69"/>
      <c r="AA55842" s="69"/>
    </row>
    <row r="55843" spans="24:27" x14ac:dyDescent="0.25">
      <c r="X55843" s="69"/>
      <c r="Y55843" s="69"/>
      <c r="Z55843" s="69"/>
      <c r="AA55843" s="69"/>
    </row>
    <row r="55844" spans="24:27" x14ac:dyDescent="0.25">
      <c r="X55844" s="69"/>
      <c r="Y55844" s="69"/>
      <c r="Z55844" s="69"/>
      <c r="AA55844" s="69"/>
    </row>
    <row r="55845" spans="24:27" x14ac:dyDescent="0.25">
      <c r="X55845" s="69"/>
      <c r="Y55845" s="69"/>
      <c r="Z55845" s="69"/>
      <c r="AA55845" s="69"/>
    </row>
    <row r="55846" spans="24:27" x14ac:dyDescent="0.25">
      <c r="X55846" s="69"/>
      <c r="Y55846" s="69"/>
      <c r="Z55846" s="69"/>
      <c r="AA55846" s="69"/>
    </row>
    <row r="55847" spans="24:27" x14ac:dyDescent="0.25">
      <c r="X55847" s="69"/>
      <c r="Y55847" s="69"/>
      <c r="Z55847" s="69"/>
      <c r="AA55847" s="69"/>
    </row>
    <row r="55848" spans="24:27" x14ac:dyDescent="0.25">
      <c r="X55848" s="69"/>
      <c r="Y55848" s="69"/>
      <c r="Z55848" s="69"/>
      <c r="AA55848" s="69"/>
    </row>
    <row r="55849" spans="24:27" x14ac:dyDescent="0.25">
      <c r="X55849" s="69"/>
      <c r="Y55849" s="69"/>
      <c r="Z55849" s="69"/>
      <c r="AA55849" s="69"/>
    </row>
    <row r="55850" spans="24:27" x14ac:dyDescent="0.25">
      <c r="X55850" s="69"/>
      <c r="Y55850" s="69"/>
      <c r="Z55850" s="69"/>
      <c r="AA55850" s="69"/>
    </row>
    <row r="55851" spans="24:27" x14ac:dyDescent="0.25">
      <c r="X55851" s="69"/>
      <c r="Y55851" s="69"/>
      <c r="Z55851" s="69"/>
      <c r="AA55851" s="69"/>
    </row>
    <row r="55852" spans="24:27" x14ac:dyDescent="0.25">
      <c r="X55852" s="69"/>
      <c r="Y55852" s="69"/>
      <c r="Z55852" s="69"/>
      <c r="AA55852" s="69"/>
    </row>
    <row r="55853" spans="24:27" x14ac:dyDescent="0.25">
      <c r="X55853" s="69"/>
      <c r="Y55853" s="69"/>
      <c r="Z55853" s="69"/>
      <c r="AA55853" s="69"/>
    </row>
    <row r="55854" spans="24:27" x14ac:dyDescent="0.25">
      <c r="X55854" s="69"/>
      <c r="Y55854" s="69"/>
      <c r="Z55854" s="69"/>
      <c r="AA55854" s="69"/>
    </row>
    <row r="55855" spans="24:27" x14ac:dyDescent="0.25">
      <c r="X55855" s="69"/>
      <c r="Y55855" s="69"/>
      <c r="Z55855" s="69"/>
      <c r="AA55855" s="69"/>
    </row>
    <row r="55856" spans="24:27" x14ac:dyDescent="0.25">
      <c r="X55856" s="69"/>
      <c r="Y55856" s="69"/>
      <c r="Z55856" s="69"/>
      <c r="AA55856" s="69"/>
    </row>
    <row r="55857" spans="24:27" x14ac:dyDescent="0.25">
      <c r="X55857" s="69"/>
      <c r="Y55857" s="69"/>
      <c r="Z55857" s="69"/>
      <c r="AA55857" s="69"/>
    </row>
    <row r="55858" spans="24:27" x14ac:dyDescent="0.25">
      <c r="X55858" s="69"/>
      <c r="Y55858" s="69"/>
      <c r="Z55858" s="69"/>
      <c r="AA55858" s="69"/>
    </row>
    <row r="55859" spans="24:27" x14ac:dyDescent="0.25">
      <c r="X55859" s="69"/>
      <c r="Y55859" s="69"/>
      <c r="Z55859" s="69"/>
      <c r="AA55859" s="69"/>
    </row>
    <row r="55860" spans="24:27" x14ac:dyDescent="0.25">
      <c r="X55860" s="69"/>
      <c r="Y55860" s="69"/>
      <c r="Z55860" s="69"/>
      <c r="AA55860" s="69"/>
    </row>
    <row r="55861" spans="24:27" x14ac:dyDescent="0.25">
      <c r="X55861" s="69"/>
      <c r="Y55861" s="69"/>
      <c r="Z55861" s="69"/>
      <c r="AA55861" s="69"/>
    </row>
    <row r="55862" spans="24:27" x14ac:dyDescent="0.25">
      <c r="X55862" s="69"/>
      <c r="Y55862" s="69"/>
      <c r="Z55862" s="69"/>
      <c r="AA55862" s="69"/>
    </row>
    <row r="55863" spans="24:27" x14ac:dyDescent="0.25">
      <c r="X55863" s="69"/>
      <c r="Y55863" s="69"/>
      <c r="Z55863" s="69"/>
      <c r="AA55863" s="69"/>
    </row>
    <row r="55864" spans="24:27" x14ac:dyDescent="0.25">
      <c r="X55864" s="69"/>
      <c r="Y55864" s="69"/>
      <c r="Z55864" s="69"/>
      <c r="AA55864" s="69"/>
    </row>
    <row r="55865" spans="24:27" x14ac:dyDescent="0.25">
      <c r="X55865" s="69"/>
      <c r="Y55865" s="69"/>
      <c r="Z55865" s="69"/>
      <c r="AA55865" s="69"/>
    </row>
    <row r="55866" spans="24:27" x14ac:dyDescent="0.25">
      <c r="X55866" s="69"/>
      <c r="Y55866" s="69"/>
      <c r="Z55866" s="69"/>
      <c r="AA55866" s="69"/>
    </row>
    <row r="55867" spans="24:27" x14ac:dyDescent="0.25">
      <c r="X55867" s="69"/>
      <c r="Y55867" s="69"/>
      <c r="Z55867" s="69"/>
      <c r="AA55867" s="69"/>
    </row>
    <row r="55868" spans="24:27" x14ac:dyDescent="0.25">
      <c r="X55868" s="69"/>
      <c r="Y55868" s="69"/>
      <c r="Z55868" s="69"/>
      <c r="AA55868" s="69"/>
    </row>
    <row r="55869" spans="24:27" x14ac:dyDescent="0.25">
      <c r="X55869" s="69"/>
      <c r="Y55869" s="69"/>
      <c r="Z55869" s="69"/>
      <c r="AA55869" s="69"/>
    </row>
    <row r="55870" spans="24:27" x14ac:dyDescent="0.25">
      <c r="X55870" s="69"/>
      <c r="Y55870" s="69"/>
      <c r="Z55870" s="69"/>
      <c r="AA55870" s="69"/>
    </row>
    <row r="55871" spans="24:27" x14ac:dyDescent="0.25">
      <c r="X55871" s="69"/>
      <c r="Y55871" s="69"/>
      <c r="Z55871" s="69"/>
      <c r="AA55871" s="69"/>
    </row>
    <row r="55872" spans="24:27" x14ac:dyDescent="0.25">
      <c r="X55872" s="69"/>
      <c r="Y55872" s="69"/>
      <c r="Z55872" s="69"/>
      <c r="AA55872" s="69"/>
    </row>
    <row r="55873" spans="24:27" x14ac:dyDescent="0.25">
      <c r="X55873" s="69"/>
      <c r="Y55873" s="69"/>
      <c r="Z55873" s="69"/>
      <c r="AA55873" s="69"/>
    </row>
    <row r="55874" spans="24:27" x14ac:dyDescent="0.25">
      <c r="X55874" s="69"/>
      <c r="Y55874" s="69"/>
      <c r="Z55874" s="69"/>
      <c r="AA55874" s="69"/>
    </row>
    <row r="55875" spans="24:27" x14ac:dyDescent="0.25">
      <c r="X55875" s="69"/>
      <c r="Y55875" s="69"/>
      <c r="Z55875" s="69"/>
      <c r="AA55875" s="69"/>
    </row>
    <row r="55876" spans="24:27" x14ac:dyDescent="0.25">
      <c r="X55876" s="69"/>
      <c r="Y55876" s="69"/>
      <c r="Z55876" s="69"/>
      <c r="AA55876" s="69"/>
    </row>
    <row r="55877" spans="24:27" x14ac:dyDescent="0.25">
      <c r="X55877" s="69"/>
      <c r="Y55877" s="69"/>
      <c r="Z55877" s="69"/>
      <c r="AA55877" s="69"/>
    </row>
    <row r="55878" spans="24:27" x14ac:dyDescent="0.25">
      <c r="X55878" s="69"/>
      <c r="Y55878" s="69"/>
      <c r="Z55878" s="69"/>
      <c r="AA55878" s="69"/>
    </row>
    <row r="55879" spans="24:27" x14ac:dyDescent="0.25">
      <c r="X55879" s="69"/>
      <c r="Y55879" s="69"/>
      <c r="Z55879" s="69"/>
      <c r="AA55879" s="69"/>
    </row>
    <row r="55880" spans="24:27" x14ac:dyDescent="0.25">
      <c r="X55880" s="69"/>
      <c r="Y55880" s="69"/>
      <c r="Z55880" s="69"/>
      <c r="AA55880" s="69"/>
    </row>
    <row r="55881" spans="24:27" x14ac:dyDescent="0.25">
      <c r="X55881" s="69"/>
      <c r="Y55881" s="69"/>
      <c r="Z55881" s="69"/>
      <c r="AA55881" s="69"/>
    </row>
    <row r="55882" spans="24:27" x14ac:dyDescent="0.25">
      <c r="X55882" s="69"/>
      <c r="Y55882" s="69"/>
      <c r="Z55882" s="69"/>
      <c r="AA55882" s="69"/>
    </row>
    <row r="55883" spans="24:27" x14ac:dyDescent="0.25">
      <c r="X55883" s="69"/>
      <c r="Y55883" s="69"/>
      <c r="Z55883" s="69"/>
      <c r="AA55883" s="69"/>
    </row>
    <row r="55884" spans="24:27" x14ac:dyDescent="0.25">
      <c r="X55884" s="69"/>
      <c r="Y55884" s="69"/>
      <c r="Z55884" s="69"/>
      <c r="AA55884" s="69"/>
    </row>
    <row r="55885" spans="24:27" x14ac:dyDescent="0.25">
      <c r="X55885" s="69"/>
      <c r="Y55885" s="69"/>
      <c r="Z55885" s="69"/>
      <c r="AA55885" s="69"/>
    </row>
    <row r="55886" spans="24:27" x14ac:dyDescent="0.25">
      <c r="X55886" s="69"/>
      <c r="Y55886" s="69"/>
      <c r="Z55886" s="69"/>
      <c r="AA55886" s="69"/>
    </row>
    <row r="55887" spans="24:27" x14ac:dyDescent="0.25">
      <c r="X55887" s="69"/>
      <c r="Y55887" s="69"/>
      <c r="Z55887" s="69"/>
      <c r="AA55887" s="69"/>
    </row>
    <row r="55888" spans="24:27" x14ac:dyDescent="0.25">
      <c r="X55888" s="69"/>
      <c r="Y55888" s="69"/>
      <c r="Z55888" s="69"/>
      <c r="AA55888" s="69"/>
    </row>
    <row r="55889" spans="24:27" x14ac:dyDescent="0.25">
      <c r="X55889" s="69"/>
      <c r="Y55889" s="69"/>
      <c r="Z55889" s="69"/>
      <c r="AA55889" s="69"/>
    </row>
    <row r="55890" spans="24:27" x14ac:dyDescent="0.25">
      <c r="X55890" s="69"/>
      <c r="Y55890" s="69"/>
      <c r="Z55890" s="69"/>
      <c r="AA55890" s="69"/>
    </row>
    <row r="55891" spans="24:27" x14ac:dyDescent="0.25">
      <c r="X55891" s="69"/>
      <c r="Y55891" s="69"/>
      <c r="Z55891" s="69"/>
      <c r="AA55891" s="69"/>
    </row>
    <row r="55892" spans="24:27" x14ac:dyDescent="0.25">
      <c r="X55892" s="69"/>
      <c r="Y55892" s="69"/>
      <c r="Z55892" s="69"/>
      <c r="AA55892" s="69"/>
    </row>
    <row r="55893" spans="24:27" x14ac:dyDescent="0.25">
      <c r="X55893" s="69"/>
      <c r="Y55893" s="69"/>
      <c r="Z55893" s="69"/>
      <c r="AA55893" s="69"/>
    </row>
    <row r="55894" spans="24:27" x14ac:dyDescent="0.25">
      <c r="X55894" s="69"/>
      <c r="Y55894" s="69"/>
      <c r="Z55894" s="69"/>
      <c r="AA55894" s="69"/>
    </row>
    <row r="55895" spans="24:27" x14ac:dyDescent="0.25">
      <c r="X55895" s="69"/>
      <c r="Y55895" s="69"/>
      <c r="Z55895" s="69"/>
      <c r="AA55895" s="69"/>
    </row>
    <row r="55896" spans="24:27" x14ac:dyDescent="0.25">
      <c r="X55896" s="69"/>
      <c r="Y55896" s="69"/>
      <c r="Z55896" s="69"/>
      <c r="AA55896" s="69"/>
    </row>
    <row r="55897" spans="24:27" x14ac:dyDescent="0.25">
      <c r="X55897" s="69"/>
      <c r="Y55897" s="69"/>
      <c r="Z55897" s="69"/>
      <c r="AA55897" s="69"/>
    </row>
    <row r="55898" spans="24:27" x14ac:dyDescent="0.25">
      <c r="X55898" s="69"/>
      <c r="Y55898" s="69"/>
      <c r="Z55898" s="69"/>
      <c r="AA55898" s="69"/>
    </row>
    <row r="55899" spans="24:27" x14ac:dyDescent="0.25">
      <c r="X55899" s="69"/>
      <c r="Y55899" s="69"/>
      <c r="Z55899" s="69"/>
      <c r="AA55899" s="69"/>
    </row>
    <row r="55900" spans="24:27" x14ac:dyDescent="0.25">
      <c r="X55900" s="69"/>
      <c r="Y55900" s="69"/>
      <c r="Z55900" s="69"/>
      <c r="AA55900" s="69"/>
    </row>
    <row r="55901" spans="24:27" x14ac:dyDescent="0.25">
      <c r="X55901" s="69"/>
      <c r="Y55901" s="69"/>
      <c r="Z55901" s="69"/>
      <c r="AA55901" s="69"/>
    </row>
    <row r="55902" spans="24:27" x14ac:dyDescent="0.25">
      <c r="X55902" s="69"/>
      <c r="Y55902" s="69"/>
      <c r="Z55902" s="69"/>
      <c r="AA55902" s="69"/>
    </row>
    <row r="55903" spans="24:27" x14ac:dyDescent="0.25">
      <c r="X55903" s="69"/>
      <c r="Y55903" s="69"/>
      <c r="Z55903" s="69"/>
      <c r="AA55903" s="69"/>
    </row>
    <row r="55904" spans="24:27" x14ac:dyDescent="0.25">
      <c r="X55904" s="69"/>
      <c r="Y55904" s="69"/>
      <c r="Z55904" s="69"/>
      <c r="AA55904" s="69"/>
    </row>
    <row r="55905" spans="24:27" x14ac:dyDescent="0.25">
      <c r="X55905" s="69"/>
      <c r="Y55905" s="69"/>
      <c r="Z55905" s="69"/>
      <c r="AA55905" s="69"/>
    </row>
    <row r="55906" spans="24:27" x14ac:dyDescent="0.25">
      <c r="X55906" s="69"/>
      <c r="Y55906" s="69"/>
      <c r="Z55906" s="69"/>
      <c r="AA55906" s="69"/>
    </row>
    <row r="55907" spans="24:27" x14ac:dyDescent="0.25">
      <c r="X55907" s="69"/>
      <c r="Y55907" s="69"/>
      <c r="Z55907" s="69"/>
      <c r="AA55907" s="69"/>
    </row>
    <row r="55908" spans="24:27" x14ac:dyDescent="0.25">
      <c r="X55908" s="69"/>
      <c r="Y55908" s="69"/>
      <c r="Z55908" s="69"/>
      <c r="AA55908" s="69"/>
    </row>
    <row r="55909" spans="24:27" x14ac:dyDescent="0.25">
      <c r="X55909" s="69"/>
      <c r="Y55909" s="69"/>
      <c r="Z55909" s="69"/>
      <c r="AA55909" s="69"/>
    </row>
    <row r="55910" spans="24:27" x14ac:dyDescent="0.25">
      <c r="X55910" s="69"/>
      <c r="Y55910" s="69"/>
      <c r="Z55910" s="69"/>
      <c r="AA55910" s="69"/>
    </row>
    <row r="55911" spans="24:27" x14ac:dyDescent="0.25">
      <c r="X55911" s="69"/>
      <c r="Y55911" s="69"/>
      <c r="Z55911" s="69"/>
      <c r="AA55911" s="69"/>
    </row>
    <row r="55912" spans="24:27" x14ac:dyDescent="0.25">
      <c r="X55912" s="69"/>
      <c r="Y55912" s="69"/>
      <c r="Z55912" s="69"/>
      <c r="AA55912" s="69"/>
    </row>
    <row r="55913" spans="24:27" x14ac:dyDescent="0.25">
      <c r="X55913" s="69"/>
      <c r="Y55913" s="69"/>
      <c r="Z55913" s="69"/>
      <c r="AA55913" s="69"/>
    </row>
    <row r="55914" spans="24:27" x14ac:dyDescent="0.25">
      <c r="X55914" s="69"/>
      <c r="Y55914" s="69"/>
      <c r="Z55914" s="69"/>
      <c r="AA55914" s="69"/>
    </row>
    <row r="55915" spans="24:27" x14ac:dyDescent="0.25">
      <c r="X55915" s="69"/>
      <c r="Y55915" s="69"/>
      <c r="Z55915" s="69"/>
      <c r="AA55915" s="69"/>
    </row>
    <row r="55916" spans="24:27" x14ac:dyDescent="0.25">
      <c r="X55916" s="69"/>
      <c r="Y55916" s="69"/>
      <c r="Z55916" s="69"/>
      <c r="AA55916" s="69"/>
    </row>
    <row r="55917" spans="24:27" x14ac:dyDescent="0.25">
      <c r="X55917" s="69"/>
      <c r="Y55917" s="69"/>
      <c r="Z55917" s="69"/>
      <c r="AA55917" s="69"/>
    </row>
    <row r="55918" spans="24:27" x14ac:dyDescent="0.25">
      <c r="X55918" s="69"/>
      <c r="Y55918" s="69"/>
      <c r="Z55918" s="69"/>
      <c r="AA55918" s="69"/>
    </row>
    <row r="55919" spans="24:27" x14ac:dyDescent="0.25">
      <c r="X55919" s="69"/>
      <c r="Y55919" s="69"/>
      <c r="Z55919" s="69"/>
      <c r="AA55919" s="69"/>
    </row>
    <row r="55920" spans="24:27" x14ac:dyDescent="0.25">
      <c r="X55920" s="69"/>
      <c r="Y55920" s="69"/>
      <c r="Z55920" s="69"/>
      <c r="AA55920" s="69"/>
    </row>
    <row r="55921" spans="24:27" x14ac:dyDescent="0.25">
      <c r="X55921" s="69"/>
      <c r="Y55921" s="69"/>
      <c r="Z55921" s="69"/>
      <c r="AA55921" s="69"/>
    </row>
    <row r="55922" spans="24:27" x14ac:dyDescent="0.25">
      <c r="X55922" s="69"/>
      <c r="Y55922" s="69"/>
      <c r="Z55922" s="69"/>
      <c r="AA55922" s="69"/>
    </row>
    <row r="55923" spans="24:27" x14ac:dyDescent="0.25">
      <c r="X55923" s="69"/>
      <c r="Y55923" s="69"/>
      <c r="Z55923" s="69"/>
      <c r="AA55923" s="69"/>
    </row>
    <row r="55924" spans="24:27" x14ac:dyDescent="0.25">
      <c r="X55924" s="69"/>
      <c r="Y55924" s="69"/>
      <c r="Z55924" s="69"/>
      <c r="AA55924" s="69"/>
    </row>
    <row r="55925" spans="24:27" x14ac:dyDescent="0.25">
      <c r="X55925" s="69"/>
      <c r="Y55925" s="69"/>
      <c r="Z55925" s="69"/>
      <c r="AA55925" s="69"/>
    </row>
    <row r="55926" spans="24:27" x14ac:dyDescent="0.25">
      <c r="X55926" s="69"/>
      <c r="Y55926" s="69"/>
      <c r="Z55926" s="69"/>
      <c r="AA55926" s="69"/>
    </row>
    <row r="55927" spans="24:27" x14ac:dyDescent="0.25">
      <c r="X55927" s="69"/>
      <c r="Y55927" s="69"/>
      <c r="Z55927" s="69"/>
      <c r="AA55927" s="69"/>
    </row>
    <row r="55928" spans="24:27" x14ac:dyDescent="0.25">
      <c r="X55928" s="69"/>
      <c r="Y55928" s="69"/>
      <c r="Z55928" s="69"/>
      <c r="AA55928" s="69"/>
    </row>
    <row r="55929" spans="24:27" x14ac:dyDescent="0.25">
      <c r="X55929" s="69"/>
      <c r="Y55929" s="69"/>
      <c r="Z55929" s="69"/>
      <c r="AA55929" s="69"/>
    </row>
    <row r="55930" spans="24:27" x14ac:dyDescent="0.25">
      <c r="X55930" s="69"/>
      <c r="Y55930" s="69"/>
      <c r="Z55930" s="69"/>
      <c r="AA55930" s="69"/>
    </row>
    <row r="55931" spans="24:27" x14ac:dyDescent="0.25">
      <c r="X55931" s="69"/>
      <c r="Y55931" s="69"/>
      <c r="Z55931" s="69"/>
      <c r="AA55931" s="69"/>
    </row>
    <row r="55932" spans="24:27" x14ac:dyDescent="0.25">
      <c r="X55932" s="69"/>
      <c r="Y55932" s="69"/>
      <c r="Z55932" s="69"/>
      <c r="AA55932" s="69"/>
    </row>
    <row r="55933" spans="24:27" x14ac:dyDescent="0.25">
      <c r="X55933" s="69"/>
      <c r="Y55933" s="69"/>
      <c r="Z55933" s="69"/>
      <c r="AA55933" s="69"/>
    </row>
    <row r="55934" spans="24:27" x14ac:dyDescent="0.25">
      <c r="X55934" s="69"/>
      <c r="Y55934" s="69"/>
      <c r="Z55934" s="69"/>
      <c r="AA55934" s="69"/>
    </row>
    <row r="55935" spans="24:27" x14ac:dyDescent="0.25">
      <c r="X55935" s="69"/>
      <c r="Y55935" s="69"/>
      <c r="Z55935" s="69"/>
      <c r="AA55935" s="69"/>
    </row>
    <row r="55936" spans="24:27" x14ac:dyDescent="0.25">
      <c r="X55936" s="69"/>
      <c r="Y55936" s="69"/>
      <c r="Z55936" s="69"/>
      <c r="AA55936" s="69"/>
    </row>
    <row r="55937" spans="24:27" x14ac:dyDescent="0.25">
      <c r="X55937" s="69"/>
      <c r="Y55937" s="69"/>
      <c r="Z55937" s="69"/>
      <c r="AA55937" s="69"/>
    </row>
    <row r="55938" spans="24:27" x14ac:dyDescent="0.25">
      <c r="X55938" s="69"/>
      <c r="Y55938" s="69"/>
      <c r="Z55938" s="69"/>
      <c r="AA55938" s="69"/>
    </row>
    <row r="55939" spans="24:27" x14ac:dyDescent="0.25">
      <c r="X55939" s="69"/>
      <c r="Y55939" s="69"/>
      <c r="Z55939" s="69"/>
      <c r="AA55939" s="69"/>
    </row>
    <row r="55940" spans="24:27" x14ac:dyDescent="0.25">
      <c r="X55940" s="69"/>
      <c r="Y55940" s="69"/>
      <c r="Z55940" s="69"/>
      <c r="AA55940" s="69"/>
    </row>
    <row r="55941" spans="24:27" x14ac:dyDescent="0.25">
      <c r="X55941" s="69"/>
      <c r="Y55941" s="69"/>
      <c r="Z55941" s="69"/>
      <c r="AA55941" s="69"/>
    </row>
    <row r="55942" spans="24:27" x14ac:dyDescent="0.25">
      <c r="X55942" s="69"/>
      <c r="Y55942" s="69"/>
      <c r="Z55942" s="69"/>
      <c r="AA55942" s="69"/>
    </row>
    <row r="55943" spans="24:27" x14ac:dyDescent="0.25">
      <c r="X55943" s="69"/>
      <c r="Y55943" s="69"/>
      <c r="Z55943" s="69"/>
      <c r="AA55943" s="69"/>
    </row>
    <row r="55944" spans="24:27" x14ac:dyDescent="0.25">
      <c r="X55944" s="69"/>
      <c r="Y55944" s="69"/>
      <c r="Z55944" s="69"/>
      <c r="AA55944" s="69"/>
    </row>
    <row r="55945" spans="24:27" x14ac:dyDescent="0.25">
      <c r="X55945" s="69"/>
      <c r="Y55945" s="69"/>
      <c r="Z55945" s="69"/>
      <c r="AA55945" s="69"/>
    </row>
    <row r="55946" spans="24:27" x14ac:dyDescent="0.25">
      <c r="X55946" s="69"/>
      <c r="Y55946" s="69"/>
      <c r="Z55946" s="69"/>
      <c r="AA55946" s="69"/>
    </row>
    <row r="55947" spans="24:27" x14ac:dyDescent="0.25">
      <c r="X55947" s="69"/>
      <c r="Y55947" s="69"/>
      <c r="Z55947" s="69"/>
      <c r="AA55947" s="69"/>
    </row>
    <row r="55948" spans="24:27" x14ac:dyDescent="0.25">
      <c r="X55948" s="69"/>
      <c r="Y55948" s="69"/>
      <c r="Z55948" s="69"/>
      <c r="AA55948" s="69"/>
    </row>
    <row r="55949" spans="24:27" x14ac:dyDescent="0.25">
      <c r="X55949" s="69"/>
      <c r="Y55949" s="69"/>
      <c r="Z55949" s="69"/>
      <c r="AA55949" s="69"/>
    </row>
    <row r="55950" spans="24:27" x14ac:dyDescent="0.25">
      <c r="X55950" s="69"/>
      <c r="Y55950" s="69"/>
      <c r="Z55950" s="69"/>
      <c r="AA55950" s="69"/>
    </row>
    <row r="55951" spans="24:27" x14ac:dyDescent="0.25">
      <c r="X55951" s="69"/>
      <c r="Y55951" s="69"/>
      <c r="Z55951" s="69"/>
      <c r="AA55951" s="69"/>
    </row>
    <row r="55952" spans="24:27" x14ac:dyDescent="0.25">
      <c r="X55952" s="69"/>
      <c r="Y55952" s="69"/>
      <c r="Z55952" s="69"/>
      <c r="AA55952" s="69"/>
    </row>
    <row r="55953" spans="24:27" x14ac:dyDescent="0.25">
      <c r="X55953" s="69"/>
      <c r="Y55953" s="69"/>
      <c r="Z55953" s="69"/>
      <c r="AA55953" s="69"/>
    </row>
    <row r="55954" spans="24:27" x14ac:dyDescent="0.25">
      <c r="X55954" s="69"/>
      <c r="Y55954" s="69"/>
      <c r="Z55954" s="69"/>
      <c r="AA55954" s="69"/>
    </row>
    <row r="55955" spans="24:27" x14ac:dyDescent="0.25">
      <c r="X55955" s="69"/>
      <c r="Y55955" s="69"/>
      <c r="Z55955" s="69"/>
      <c r="AA55955" s="69"/>
    </row>
    <row r="55956" spans="24:27" x14ac:dyDescent="0.25">
      <c r="X55956" s="69"/>
      <c r="Y55956" s="69"/>
      <c r="Z55956" s="69"/>
      <c r="AA55956" s="69"/>
    </row>
    <row r="55957" spans="24:27" x14ac:dyDescent="0.25">
      <c r="X55957" s="69"/>
      <c r="Y55957" s="69"/>
      <c r="Z55957" s="69"/>
      <c r="AA55957" s="69"/>
    </row>
    <row r="55958" spans="24:27" x14ac:dyDescent="0.25">
      <c r="X55958" s="69"/>
      <c r="Y55958" s="69"/>
      <c r="Z55958" s="69"/>
      <c r="AA55958" s="69"/>
    </row>
    <row r="55959" spans="24:27" x14ac:dyDescent="0.25">
      <c r="X55959" s="69"/>
      <c r="Y55959" s="69"/>
      <c r="Z55959" s="69"/>
      <c r="AA55959" s="69"/>
    </row>
    <row r="55960" spans="24:27" x14ac:dyDescent="0.25">
      <c r="X55960" s="69"/>
      <c r="Y55960" s="69"/>
      <c r="Z55960" s="69"/>
      <c r="AA55960" s="69"/>
    </row>
    <row r="55961" spans="24:27" x14ac:dyDescent="0.25">
      <c r="X55961" s="69"/>
      <c r="Y55961" s="69"/>
      <c r="Z55961" s="69"/>
      <c r="AA55961" s="69"/>
    </row>
    <row r="55962" spans="24:27" x14ac:dyDescent="0.25">
      <c r="X55962" s="69"/>
      <c r="Y55962" s="69"/>
      <c r="Z55962" s="69"/>
      <c r="AA55962" s="69"/>
    </row>
    <row r="55963" spans="24:27" x14ac:dyDescent="0.25">
      <c r="X55963" s="69"/>
      <c r="Y55963" s="69"/>
      <c r="Z55963" s="69"/>
      <c r="AA55963" s="69"/>
    </row>
    <row r="55964" spans="24:27" x14ac:dyDescent="0.25">
      <c r="X55964" s="69"/>
      <c r="Y55964" s="69"/>
      <c r="Z55964" s="69"/>
      <c r="AA55964" s="69"/>
    </row>
    <row r="55965" spans="24:27" x14ac:dyDescent="0.25">
      <c r="X55965" s="69"/>
      <c r="Y55965" s="69"/>
      <c r="Z55965" s="69"/>
      <c r="AA55965" s="69"/>
    </row>
    <row r="55966" spans="24:27" x14ac:dyDescent="0.25">
      <c r="X55966" s="69"/>
      <c r="Y55966" s="69"/>
      <c r="Z55966" s="69"/>
      <c r="AA55966" s="69"/>
    </row>
    <row r="55967" spans="24:27" x14ac:dyDescent="0.25">
      <c r="X55967" s="69"/>
      <c r="Y55967" s="69"/>
      <c r="Z55967" s="69"/>
      <c r="AA55967" s="69"/>
    </row>
    <row r="55968" spans="24:27" x14ac:dyDescent="0.25">
      <c r="X55968" s="69"/>
      <c r="Y55968" s="69"/>
      <c r="Z55968" s="69"/>
      <c r="AA55968" s="69"/>
    </row>
    <row r="55969" spans="24:27" x14ac:dyDescent="0.25">
      <c r="X55969" s="69"/>
      <c r="Y55969" s="69"/>
      <c r="Z55969" s="69"/>
      <c r="AA55969" s="69"/>
    </row>
    <row r="55970" spans="24:27" x14ac:dyDescent="0.25">
      <c r="X55970" s="69"/>
      <c r="Y55970" s="69"/>
      <c r="Z55970" s="69"/>
      <c r="AA55970" s="69"/>
    </row>
    <row r="55971" spans="24:27" x14ac:dyDescent="0.25">
      <c r="X55971" s="69"/>
      <c r="Y55971" s="69"/>
      <c r="Z55971" s="69"/>
      <c r="AA55971" s="69"/>
    </row>
    <row r="55972" spans="24:27" x14ac:dyDescent="0.25">
      <c r="X55972" s="69"/>
      <c r="Y55972" s="69"/>
      <c r="Z55972" s="69"/>
      <c r="AA55972" s="69"/>
    </row>
    <row r="55973" spans="24:27" x14ac:dyDescent="0.25">
      <c r="X55973" s="69"/>
      <c r="Y55973" s="69"/>
      <c r="Z55973" s="69"/>
      <c r="AA55973" s="69"/>
    </row>
    <row r="55974" spans="24:27" x14ac:dyDescent="0.25">
      <c r="X55974" s="69"/>
      <c r="Y55974" s="69"/>
      <c r="Z55974" s="69"/>
      <c r="AA55974" s="69"/>
    </row>
    <row r="55975" spans="24:27" x14ac:dyDescent="0.25">
      <c r="X55975" s="69"/>
      <c r="Y55975" s="69"/>
      <c r="Z55975" s="69"/>
      <c r="AA55975" s="69"/>
    </row>
    <row r="55976" spans="24:27" x14ac:dyDescent="0.25">
      <c r="X55976" s="69"/>
      <c r="Y55976" s="69"/>
      <c r="Z55976" s="69"/>
      <c r="AA55976" s="69"/>
    </row>
    <row r="55977" spans="24:27" x14ac:dyDescent="0.25">
      <c r="X55977" s="69"/>
      <c r="Y55977" s="69"/>
      <c r="Z55977" s="69"/>
      <c r="AA55977" s="69"/>
    </row>
    <row r="55978" spans="24:27" x14ac:dyDescent="0.25">
      <c r="X55978" s="69"/>
      <c r="Y55978" s="69"/>
      <c r="Z55978" s="69"/>
      <c r="AA55978" s="69"/>
    </row>
    <row r="55979" spans="24:27" x14ac:dyDescent="0.25">
      <c r="X55979" s="69"/>
      <c r="Y55979" s="69"/>
      <c r="Z55979" s="69"/>
      <c r="AA55979" s="69"/>
    </row>
    <row r="55980" spans="24:27" x14ac:dyDescent="0.25">
      <c r="X55980" s="69"/>
      <c r="Y55980" s="69"/>
      <c r="Z55980" s="69"/>
      <c r="AA55980" s="69"/>
    </row>
    <row r="55981" spans="24:27" x14ac:dyDescent="0.25">
      <c r="X55981" s="69"/>
      <c r="Y55981" s="69"/>
      <c r="Z55981" s="69"/>
      <c r="AA55981" s="69"/>
    </row>
    <row r="55982" spans="24:27" x14ac:dyDescent="0.25">
      <c r="X55982" s="69"/>
      <c r="Y55982" s="69"/>
      <c r="Z55982" s="69"/>
      <c r="AA55982" s="69"/>
    </row>
    <row r="55983" spans="24:27" x14ac:dyDescent="0.25">
      <c r="X55983" s="69"/>
      <c r="Y55983" s="69"/>
      <c r="Z55983" s="69"/>
      <c r="AA55983" s="69"/>
    </row>
    <row r="55984" spans="24:27" x14ac:dyDescent="0.25">
      <c r="X55984" s="69"/>
      <c r="Y55984" s="69"/>
      <c r="Z55984" s="69"/>
      <c r="AA55984" s="69"/>
    </row>
    <row r="55985" spans="24:27" x14ac:dyDescent="0.25">
      <c r="X55985" s="69"/>
      <c r="Y55985" s="69"/>
      <c r="Z55985" s="69"/>
      <c r="AA55985" s="69"/>
    </row>
    <row r="55986" spans="24:27" x14ac:dyDescent="0.25">
      <c r="X55986" s="69"/>
      <c r="Y55986" s="69"/>
      <c r="Z55986" s="69"/>
      <c r="AA55986" s="69"/>
    </row>
    <row r="55987" spans="24:27" x14ac:dyDescent="0.25">
      <c r="X55987" s="69"/>
      <c r="Y55987" s="69"/>
      <c r="Z55987" s="69"/>
      <c r="AA55987" s="69"/>
    </row>
    <row r="55988" spans="24:27" x14ac:dyDescent="0.25">
      <c r="X55988" s="69"/>
      <c r="Y55988" s="69"/>
      <c r="Z55988" s="69"/>
      <c r="AA55988" s="69"/>
    </row>
    <row r="55989" spans="24:27" x14ac:dyDescent="0.25">
      <c r="X55989" s="69"/>
      <c r="Y55989" s="69"/>
      <c r="Z55989" s="69"/>
      <c r="AA55989" s="69"/>
    </row>
    <row r="55990" spans="24:27" x14ac:dyDescent="0.25">
      <c r="X55990" s="69"/>
      <c r="Y55990" s="69"/>
      <c r="Z55990" s="69"/>
      <c r="AA55990" s="69"/>
    </row>
    <row r="55991" spans="24:27" x14ac:dyDescent="0.25">
      <c r="X55991" s="69"/>
      <c r="Y55991" s="69"/>
      <c r="Z55991" s="69"/>
      <c r="AA55991" s="69"/>
    </row>
    <row r="55992" spans="24:27" x14ac:dyDescent="0.25">
      <c r="X55992" s="69"/>
      <c r="Y55992" s="69"/>
      <c r="Z55992" s="69"/>
      <c r="AA55992" s="69"/>
    </row>
    <row r="55993" spans="24:27" x14ac:dyDescent="0.25">
      <c r="X55993" s="69"/>
      <c r="Y55993" s="69"/>
      <c r="Z55993" s="69"/>
      <c r="AA55993" s="69"/>
    </row>
    <row r="55994" spans="24:27" x14ac:dyDescent="0.25">
      <c r="X55994" s="69"/>
      <c r="Y55994" s="69"/>
      <c r="Z55994" s="69"/>
      <c r="AA55994" s="69"/>
    </row>
    <row r="55995" spans="24:27" x14ac:dyDescent="0.25">
      <c r="X55995" s="69"/>
      <c r="Y55995" s="69"/>
      <c r="Z55995" s="69"/>
      <c r="AA55995" s="69"/>
    </row>
    <row r="55996" spans="24:27" x14ac:dyDescent="0.25">
      <c r="X55996" s="69"/>
      <c r="Y55996" s="69"/>
      <c r="Z55996" s="69"/>
      <c r="AA55996" s="69"/>
    </row>
    <row r="55997" spans="24:27" x14ac:dyDescent="0.25">
      <c r="X55997" s="69"/>
      <c r="Y55997" s="69"/>
      <c r="Z55997" s="69"/>
      <c r="AA55997" s="69"/>
    </row>
    <row r="55998" spans="24:27" x14ac:dyDescent="0.25">
      <c r="X55998" s="69"/>
      <c r="Y55998" s="69"/>
      <c r="Z55998" s="69"/>
      <c r="AA55998" s="69"/>
    </row>
    <row r="55999" spans="24:27" x14ac:dyDescent="0.25">
      <c r="X55999" s="69"/>
      <c r="Y55999" s="69"/>
      <c r="Z55999" s="69"/>
      <c r="AA55999" s="69"/>
    </row>
    <row r="56000" spans="24:27" x14ac:dyDescent="0.25">
      <c r="X56000" s="69"/>
      <c r="Y56000" s="69"/>
      <c r="Z56000" s="69"/>
      <c r="AA56000" s="69"/>
    </row>
    <row r="56001" spans="24:27" x14ac:dyDescent="0.25">
      <c r="X56001" s="69"/>
      <c r="Y56001" s="69"/>
      <c r="Z56001" s="69"/>
      <c r="AA56001" s="69"/>
    </row>
    <row r="56002" spans="24:27" x14ac:dyDescent="0.25">
      <c r="X56002" s="69"/>
      <c r="Y56002" s="69"/>
      <c r="Z56002" s="69"/>
      <c r="AA56002" s="69"/>
    </row>
    <row r="56003" spans="24:27" x14ac:dyDescent="0.25">
      <c r="X56003" s="69"/>
      <c r="Y56003" s="69"/>
      <c r="Z56003" s="69"/>
      <c r="AA56003" s="69"/>
    </row>
    <row r="56004" spans="24:27" x14ac:dyDescent="0.25">
      <c r="X56004" s="69"/>
      <c r="Y56004" s="69"/>
      <c r="Z56004" s="69"/>
      <c r="AA56004" s="69"/>
    </row>
    <row r="56005" spans="24:27" x14ac:dyDescent="0.25">
      <c r="X56005" s="69"/>
      <c r="Y56005" s="69"/>
      <c r="Z56005" s="69"/>
      <c r="AA56005" s="69"/>
    </row>
    <row r="56006" spans="24:27" x14ac:dyDescent="0.25">
      <c r="X56006" s="69"/>
      <c r="Y56006" s="69"/>
      <c r="Z56006" s="69"/>
      <c r="AA56006" s="69"/>
    </row>
    <row r="56007" spans="24:27" x14ac:dyDescent="0.25">
      <c r="X56007" s="69"/>
      <c r="Y56007" s="69"/>
      <c r="Z56007" s="69"/>
      <c r="AA56007" s="69"/>
    </row>
    <row r="56008" spans="24:27" x14ac:dyDescent="0.25">
      <c r="X56008" s="69"/>
      <c r="Y56008" s="69"/>
      <c r="Z56008" s="69"/>
      <c r="AA56008" s="69"/>
    </row>
    <row r="56009" spans="24:27" x14ac:dyDescent="0.25">
      <c r="X56009" s="69"/>
      <c r="Y56009" s="69"/>
      <c r="Z56009" s="69"/>
      <c r="AA56009" s="69"/>
    </row>
    <row r="56010" spans="24:27" x14ac:dyDescent="0.25">
      <c r="X56010" s="69"/>
      <c r="Y56010" s="69"/>
      <c r="Z56010" s="69"/>
      <c r="AA56010" s="69"/>
    </row>
    <row r="56011" spans="24:27" x14ac:dyDescent="0.25">
      <c r="X56011" s="69"/>
      <c r="Y56011" s="69"/>
      <c r="Z56011" s="69"/>
      <c r="AA56011" s="69"/>
    </row>
    <row r="56012" spans="24:27" x14ac:dyDescent="0.25">
      <c r="X56012" s="69"/>
      <c r="Y56012" s="69"/>
      <c r="Z56012" s="69"/>
      <c r="AA56012" s="69"/>
    </row>
    <row r="56013" spans="24:27" x14ac:dyDescent="0.25">
      <c r="X56013" s="69"/>
      <c r="Y56013" s="69"/>
      <c r="Z56013" s="69"/>
      <c r="AA56013" s="69"/>
    </row>
    <row r="56014" spans="24:27" x14ac:dyDescent="0.25">
      <c r="X56014" s="69"/>
      <c r="Y56014" s="69"/>
      <c r="Z56014" s="69"/>
      <c r="AA56014" s="69"/>
    </row>
    <row r="56015" spans="24:27" x14ac:dyDescent="0.25">
      <c r="X56015" s="69"/>
      <c r="Y56015" s="69"/>
      <c r="Z56015" s="69"/>
      <c r="AA56015" s="69"/>
    </row>
    <row r="56016" spans="24:27" x14ac:dyDescent="0.25">
      <c r="X56016" s="69"/>
      <c r="Y56016" s="69"/>
      <c r="Z56016" s="69"/>
      <c r="AA56016" s="69"/>
    </row>
    <row r="56017" spans="24:27" x14ac:dyDescent="0.25">
      <c r="X56017" s="69"/>
      <c r="Y56017" s="69"/>
      <c r="Z56017" s="69"/>
      <c r="AA56017" s="69"/>
    </row>
    <row r="56018" spans="24:27" x14ac:dyDescent="0.25">
      <c r="X56018" s="69"/>
      <c r="Y56018" s="69"/>
      <c r="Z56018" s="69"/>
      <c r="AA56018" s="69"/>
    </row>
    <row r="56019" spans="24:27" x14ac:dyDescent="0.25">
      <c r="X56019" s="69"/>
      <c r="Y56019" s="69"/>
      <c r="Z56019" s="69"/>
      <c r="AA56019" s="69"/>
    </row>
    <row r="56020" spans="24:27" x14ac:dyDescent="0.25">
      <c r="X56020" s="69"/>
      <c r="Y56020" s="69"/>
      <c r="Z56020" s="69"/>
      <c r="AA56020" s="69"/>
    </row>
    <row r="56021" spans="24:27" x14ac:dyDescent="0.25">
      <c r="X56021" s="69"/>
      <c r="Y56021" s="69"/>
      <c r="Z56021" s="69"/>
      <c r="AA56021" s="69"/>
    </row>
    <row r="56022" spans="24:27" x14ac:dyDescent="0.25">
      <c r="X56022" s="69"/>
      <c r="Y56022" s="69"/>
      <c r="Z56022" s="69"/>
      <c r="AA56022" s="69"/>
    </row>
    <row r="56023" spans="24:27" x14ac:dyDescent="0.25">
      <c r="X56023" s="69"/>
      <c r="Y56023" s="69"/>
      <c r="Z56023" s="69"/>
      <c r="AA56023" s="69"/>
    </row>
    <row r="56024" spans="24:27" x14ac:dyDescent="0.25">
      <c r="X56024" s="69"/>
      <c r="Y56024" s="69"/>
      <c r="Z56024" s="69"/>
      <c r="AA56024" s="69"/>
    </row>
    <row r="56025" spans="24:27" x14ac:dyDescent="0.25">
      <c r="X56025" s="69"/>
      <c r="Y56025" s="69"/>
      <c r="Z56025" s="69"/>
      <c r="AA56025" s="69"/>
    </row>
    <row r="56026" spans="24:27" x14ac:dyDescent="0.25">
      <c r="X56026" s="69"/>
      <c r="Y56026" s="69"/>
      <c r="Z56026" s="69"/>
      <c r="AA56026" s="69"/>
    </row>
    <row r="56027" spans="24:27" x14ac:dyDescent="0.25">
      <c r="X56027" s="69"/>
      <c r="Y56027" s="69"/>
      <c r="Z56027" s="69"/>
      <c r="AA56027" s="69"/>
    </row>
    <row r="56028" spans="24:27" x14ac:dyDescent="0.25">
      <c r="X56028" s="69"/>
      <c r="Y56028" s="69"/>
      <c r="Z56028" s="69"/>
      <c r="AA56028" s="69"/>
    </row>
    <row r="56029" spans="24:27" x14ac:dyDescent="0.25">
      <c r="X56029" s="69"/>
      <c r="Y56029" s="69"/>
      <c r="Z56029" s="69"/>
      <c r="AA56029" s="69"/>
    </row>
    <row r="56030" spans="24:27" x14ac:dyDescent="0.25">
      <c r="X56030" s="69"/>
      <c r="Y56030" s="69"/>
      <c r="Z56030" s="69"/>
      <c r="AA56030" s="69"/>
    </row>
    <row r="56031" spans="24:27" x14ac:dyDescent="0.25">
      <c r="X56031" s="69"/>
      <c r="Y56031" s="69"/>
      <c r="Z56031" s="69"/>
      <c r="AA56031" s="69"/>
    </row>
    <row r="56032" spans="24:27" x14ac:dyDescent="0.25">
      <c r="X56032" s="69"/>
      <c r="Y56032" s="69"/>
      <c r="Z56032" s="69"/>
      <c r="AA56032" s="69"/>
    </row>
    <row r="56033" spans="24:27" x14ac:dyDescent="0.25">
      <c r="X56033" s="69"/>
      <c r="Y56033" s="69"/>
      <c r="Z56033" s="69"/>
      <c r="AA56033" s="69"/>
    </row>
    <row r="56034" spans="24:27" x14ac:dyDescent="0.25">
      <c r="X56034" s="69"/>
      <c r="Y56034" s="69"/>
      <c r="Z56034" s="69"/>
      <c r="AA56034" s="69"/>
    </row>
    <row r="56035" spans="24:27" x14ac:dyDescent="0.25">
      <c r="X56035" s="69"/>
      <c r="Y56035" s="69"/>
      <c r="Z56035" s="69"/>
      <c r="AA56035" s="69"/>
    </row>
    <row r="56036" spans="24:27" x14ac:dyDescent="0.25">
      <c r="X56036" s="69"/>
      <c r="Y56036" s="69"/>
      <c r="Z56036" s="69"/>
      <c r="AA56036" s="69"/>
    </row>
    <row r="56037" spans="24:27" x14ac:dyDescent="0.25">
      <c r="X56037" s="69"/>
      <c r="Y56037" s="69"/>
      <c r="Z56037" s="69"/>
      <c r="AA56037" s="69"/>
    </row>
    <row r="56038" spans="24:27" x14ac:dyDescent="0.25">
      <c r="X56038" s="69"/>
      <c r="Y56038" s="69"/>
      <c r="Z56038" s="69"/>
      <c r="AA56038" s="69"/>
    </row>
    <row r="56039" spans="24:27" x14ac:dyDescent="0.25">
      <c r="X56039" s="69"/>
      <c r="Y56039" s="69"/>
      <c r="Z56039" s="69"/>
      <c r="AA56039" s="69"/>
    </row>
    <row r="56040" spans="24:27" x14ac:dyDescent="0.25">
      <c r="X56040" s="69"/>
      <c r="Y56040" s="69"/>
      <c r="Z56040" s="69"/>
      <c r="AA56040" s="69"/>
    </row>
    <row r="56041" spans="24:27" x14ac:dyDescent="0.25">
      <c r="X56041" s="69"/>
      <c r="Y56041" s="69"/>
      <c r="Z56041" s="69"/>
      <c r="AA56041" s="69"/>
    </row>
    <row r="56042" spans="24:27" x14ac:dyDescent="0.25">
      <c r="X56042" s="69"/>
      <c r="Y56042" s="69"/>
      <c r="Z56042" s="69"/>
      <c r="AA56042" s="69"/>
    </row>
    <row r="56043" spans="24:27" x14ac:dyDescent="0.25">
      <c r="X56043" s="69"/>
      <c r="Y56043" s="69"/>
      <c r="Z56043" s="69"/>
      <c r="AA56043" s="69"/>
    </row>
    <row r="56044" spans="24:27" x14ac:dyDescent="0.25">
      <c r="X56044" s="69"/>
      <c r="Y56044" s="69"/>
      <c r="Z56044" s="69"/>
      <c r="AA56044" s="69"/>
    </row>
    <row r="56045" spans="24:27" x14ac:dyDescent="0.25">
      <c r="X56045" s="69"/>
      <c r="Y56045" s="69"/>
      <c r="Z56045" s="69"/>
      <c r="AA56045" s="69"/>
    </row>
    <row r="56046" spans="24:27" x14ac:dyDescent="0.25">
      <c r="X56046" s="69"/>
      <c r="Y56046" s="69"/>
      <c r="Z56046" s="69"/>
      <c r="AA56046" s="69"/>
    </row>
    <row r="56047" spans="24:27" x14ac:dyDescent="0.25">
      <c r="X56047" s="69"/>
      <c r="Y56047" s="69"/>
      <c r="Z56047" s="69"/>
      <c r="AA56047" s="69"/>
    </row>
    <row r="56048" spans="24:27" x14ac:dyDescent="0.25">
      <c r="X56048" s="69"/>
      <c r="Y56048" s="69"/>
      <c r="Z56048" s="69"/>
      <c r="AA56048" s="69"/>
    </row>
    <row r="56049" spans="24:27" x14ac:dyDescent="0.25">
      <c r="X56049" s="69"/>
      <c r="Y56049" s="69"/>
      <c r="Z56049" s="69"/>
      <c r="AA56049" s="69"/>
    </row>
    <row r="56050" spans="24:27" x14ac:dyDescent="0.25">
      <c r="X56050" s="69"/>
      <c r="Y56050" s="69"/>
      <c r="Z56050" s="69"/>
      <c r="AA56050" s="69"/>
    </row>
    <row r="56051" spans="24:27" x14ac:dyDescent="0.25">
      <c r="X56051" s="69"/>
      <c r="Y56051" s="69"/>
      <c r="Z56051" s="69"/>
      <c r="AA56051" s="69"/>
    </row>
    <row r="56052" spans="24:27" x14ac:dyDescent="0.25">
      <c r="X56052" s="69"/>
      <c r="Y56052" s="69"/>
      <c r="Z56052" s="69"/>
      <c r="AA56052" s="69"/>
    </row>
    <row r="56053" spans="24:27" x14ac:dyDescent="0.25">
      <c r="X56053" s="69"/>
      <c r="Y56053" s="69"/>
      <c r="Z56053" s="69"/>
      <c r="AA56053" s="69"/>
    </row>
    <row r="56054" spans="24:27" x14ac:dyDescent="0.25">
      <c r="X56054" s="69"/>
      <c r="Y56054" s="69"/>
      <c r="Z56054" s="69"/>
      <c r="AA56054" s="69"/>
    </row>
    <row r="56055" spans="24:27" x14ac:dyDescent="0.25">
      <c r="X56055" s="69"/>
      <c r="Y56055" s="69"/>
      <c r="Z56055" s="69"/>
      <c r="AA56055" s="69"/>
    </row>
    <row r="56056" spans="24:27" x14ac:dyDescent="0.25">
      <c r="X56056" s="69"/>
      <c r="Y56056" s="69"/>
      <c r="Z56056" s="69"/>
      <c r="AA56056" s="69"/>
    </row>
    <row r="56057" spans="24:27" x14ac:dyDescent="0.25">
      <c r="X56057" s="69"/>
      <c r="Y56057" s="69"/>
      <c r="Z56057" s="69"/>
      <c r="AA56057" s="69"/>
    </row>
    <row r="56058" spans="24:27" x14ac:dyDescent="0.25">
      <c r="X56058" s="69"/>
      <c r="Y56058" s="69"/>
      <c r="Z56058" s="69"/>
      <c r="AA56058" s="69"/>
    </row>
    <row r="56059" spans="24:27" x14ac:dyDescent="0.25">
      <c r="X56059" s="69"/>
      <c r="Y56059" s="69"/>
      <c r="Z56059" s="69"/>
      <c r="AA56059" s="69"/>
    </row>
    <row r="56060" spans="24:27" x14ac:dyDescent="0.25">
      <c r="X56060" s="69"/>
      <c r="Y56060" s="69"/>
      <c r="Z56060" s="69"/>
      <c r="AA56060" s="69"/>
    </row>
    <row r="56061" spans="24:27" x14ac:dyDescent="0.25">
      <c r="X56061" s="69"/>
      <c r="Y56061" s="69"/>
      <c r="Z56061" s="69"/>
      <c r="AA56061" s="69"/>
    </row>
    <row r="56062" spans="24:27" x14ac:dyDescent="0.25">
      <c r="X56062" s="69"/>
      <c r="Y56062" s="69"/>
      <c r="Z56062" s="69"/>
      <c r="AA56062" s="69"/>
    </row>
    <row r="56063" spans="24:27" x14ac:dyDescent="0.25">
      <c r="X56063" s="69"/>
      <c r="Y56063" s="69"/>
      <c r="Z56063" s="69"/>
      <c r="AA56063" s="69"/>
    </row>
    <row r="56064" spans="24:27" x14ac:dyDescent="0.25">
      <c r="X56064" s="69"/>
      <c r="Y56064" s="69"/>
      <c r="Z56064" s="69"/>
      <c r="AA56064" s="69"/>
    </row>
    <row r="56065" spans="24:27" x14ac:dyDescent="0.25">
      <c r="X56065" s="69"/>
      <c r="Y56065" s="69"/>
      <c r="Z56065" s="69"/>
      <c r="AA56065" s="69"/>
    </row>
    <row r="56066" spans="24:27" x14ac:dyDescent="0.25">
      <c r="X56066" s="69"/>
      <c r="Y56066" s="69"/>
      <c r="Z56066" s="69"/>
      <c r="AA56066" s="69"/>
    </row>
    <row r="56067" spans="24:27" x14ac:dyDescent="0.25">
      <c r="X56067" s="69"/>
      <c r="Y56067" s="69"/>
      <c r="Z56067" s="69"/>
      <c r="AA56067" s="69"/>
    </row>
    <row r="56068" spans="24:27" x14ac:dyDescent="0.25">
      <c r="X56068" s="69"/>
      <c r="Y56068" s="69"/>
      <c r="Z56068" s="69"/>
      <c r="AA56068" s="69"/>
    </row>
    <row r="56069" spans="24:27" x14ac:dyDescent="0.25">
      <c r="X56069" s="69"/>
      <c r="Y56069" s="69"/>
      <c r="Z56069" s="69"/>
      <c r="AA56069" s="69"/>
    </row>
    <row r="56070" spans="24:27" x14ac:dyDescent="0.25">
      <c r="X56070" s="69"/>
      <c r="Y56070" s="69"/>
      <c r="Z56070" s="69"/>
      <c r="AA56070" s="69"/>
    </row>
    <row r="56071" spans="24:27" x14ac:dyDescent="0.25">
      <c r="X56071" s="69"/>
      <c r="Y56071" s="69"/>
      <c r="Z56071" s="69"/>
      <c r="AA56071" s="69"/>
    </row>
    <row r="56072" spans="24:27" x14ac:dyDescent="0.25">
      <c r="X56072" s="69"/>
      <c r="Y56072" s="69"/>
      <c r="Z56072" s="69"/>
      <c r="AA56072" s="69"/>
    </row>
    <row r="56073" spans="24:27" x14ac:dyDescent="0.25">
      <c r="X56073" s="69"/>
      <c r="Y56073" s="69"/>
      <c r="Z56073" s="69"/>
      <c r="AA56073" s="69"/>
    </row>
    <row r="56074" spans="24:27" x14ac:dyDescent="0.25">
      <c r="X56074" s="69"/>
      <c r="Y56074" s="69"/>
      <c r="Z56074" s="69"/>
      <c r="AA56074" s="69"/>
    </row>
    <row r="56075" spans="24:27" x14ac:dyDescent="0.25">
      <c r="X56075" s="69"/>
      <c r="Y56075" s="69"/>
      <c r="Z56075" s="69"/>
      <c r="AA56075" s="69"/>
    </row>
    <row r="56076" spans="24:27" x14ac:dyDescent="0.25">
      <c r="X56076" s="69"/>
      <c r="Y56076" s="69"/>
      <c r="Z56076" s="69"/>
      <c r="AA56076" s="69"/>
    </row>
    <row r="56077" spans="24:27" x14ac:dyDescent="0.25">
      <c r="X56077" s="69"/>
      <c r="Y56077" s="69"/>
      <c r="Z56077" s="69"/>
      <c r="AA56077" s="69"/>
    </row>
    <row r="56078" spans="24:27" x14ac:dyDescent="0.25">
      <c r="X56078" s="69"/>
      <c r="Y56078" s="69"/>
      <c r="Z56078" s="69"/>
      <c r="AA56078" s="69"/>
    </row>
    <row r="56079" spans="24:27" x14ac:dyDescent="0.25">
      <c r="X56079" s="69"/>
      <c r="Y56079" s="69"/>
      <c r="Z56079" s="69"/>
      <c r="AA56079" s="69"/>
    </row>
    <row r="56080" spans="24:27" x14ac:dyDescent="0.25">
      <c r="X56080" s="69"/>
      <c r="Y56080" s="69"/>
      <c r="Z56080" s="69"/>
      <c r="AA56080" s="69"/>
    </row>
    <row r="56081" spans="24:27" x14ac:dyDescent="0.25">
      <c r="X56081" s="69"/>
      <c r="Y56081" s="69"/>
      <c r="Z56081" s="69"/>
      <c r="AA56081" s="69"/>
    </row>
    <row r="56082" spans="24:27" x14ac:dyDescent="0.25">
      <c r="X56082" s="69"/>
      <c r="Y56082" s="69"/>
      <c r="Z56082" s="69"/>
      <c r="AA56082" s="69"/>
    </row>
    <row r="56083" spans="24:27" x14ac:dyDescent="0.25">
      <c r="X56083" s="69"/>
      <c r="Y56083" s="69"/>
      <c r="Z56083" s="69"/>
      <c r="AA56083" s="69"/>
    </row>
    <row r="56084" spans="24:27" x14ac:dyDescent="0.25">
      <c r="X56084" s="69"/>
      <c r="Y56084" s="69"/>
      <c r="Z56084" s="69"/>
      <c r="AA56084" s="69"/>
    </row>
    <row r="56085" spans="24:27" x14ac:dyDescent="0.25">
      <c r="X56085" s="69"/>
      <c r="Y56085" s="69"/>
      <c r="Z56085" s="69"/>
      <c r="AA56085" s="69"/>
    </row>
    <row r="56086" spans="24:27" x14ac:dyDescent="0.25">
      <c r="X56086" s="69"/>
      <c r="Y56086" s="69"/>
      <c r="Z56086" s="69"/>
      <c r="AA56086" s="69"/>
    </row>
    <row r="56087" spans="24:27" x14ac:dyDescent="0.25">
      <c r="X56087" s="69"/>
      <c r="Y56087" s="69"/>
      <c r="Z56087" s="69"/>
      <c r="AA56087" s="69"/>
    </row>
    <row r="56088" spans="24:27" x14ac:dyDescent="0.25">
      <c r="X56088" s="69"/>
      <c r="Y56088" s="69"/>
      <c r="Z56088" s="69"/>
      <c r="AA56088" s="69"/>
    </row>
    <row r="56089" spans="24:27" x14ac:dyDescent="0.25">
      <c r="X56089" s="69"/>
      <c r="Y56089" s="69"/>
      <c r="Z56089" s="69"/>
      <c r="AA56089" s="69"/>
    </row>
    <row r="56090" spans="24:27" x14ac:dyDescent="0.25">
      <c r="X56090" s="69"/>
      <c r="Y56090" s="69"/>
      <c r="Z56090" s="69"/>
      <c r="AA56090" s="69"/>
    </row>
    <row r="56091" spans="24:27" x14ac:dyDescent="0.25">
      <c r="X56091" s="69"/>
      <c r="Y56091" s="69"/>
      <c r="Z56091" s="69"/>
      <c r="AA56091" s="69"/>
    </row>
    <row r="56092" spans="24:27" x14ac:dyDescent="0.25">
      <c r="X56092" s="69"/>
      <c r="Y56092" s="69"/>
      <c r="Z56092" s="69"/>
      <c r="AA56092" s="69"/>
    </row>
    <row r="56093" spans="24:27" x14ac:dyDescent="0.25">
      <c r="X56093" s="69"/>
      <c r="Y56093" s="69"/>
      <c r="Z56093" s="69"/>
      <c r="AA56093" s="69"/>
    </row>
    <row r="56094" spans="24:27" x14ac:dyDescent="0.25">
      <c r="X56094" s="69"/>
      <c r="Y56094" s="69"/>
      <c r="Z56094" s="69"/>
      <c r="AA56094" s="69"/>
    </row>
    <row r="56095" spans="24:27" x14ac:dyDescent="0.25">
      <c r="X56095" s="69"/>
      <c r="Y56095" s="69"/>
      <c r="Z56095" s="69"/>
      <c r="AA56095" s="69"/>
    </row>
    <row r="56096" spans="24:27" x14ac:dyDescent="0.25">
      <c r="X56096" s="69"/>
      <c r="Y56096" s="69"/>
      <c r="Z56096" s="69"/>
      <c r="AA56096" s="69"/>
    </row>
    <row r="56097" spans="24:27" x14ac:dyDescent="0.25">
      <c r="X56097" s="69"/>
      <c r="Y56097" s="69"/>
      <c r="Z56097" s="69"/>
      <c r="AA56097" s="69"/>
    </row>
    <row r="56098" spans="24:27" x14ac:dyDescent="0.25">
      <c r="X56098" s="69"/>
      <c r="Y56098" s="69"/>
      <c r="Z56098" s="69"/>
      <c r="AA56098" s="69"/>
    </row>
    <row r="56099" spans="24:27" x14ac:dyDescent="0.25">
      <c r="X56099" s="69"/>
      <c r="Y56099" s="69"/>
      <c r="Z56099" s="69"/>
      <c r="AA56099" s="69"/>
    </row>
    <row r="56100" spans="24:27" x14ac:dyDescent="0.25">
      <c r="X56100" s="69"/>
      <c r="Y56100" s="69"/>
      <c r="Z56100" s="69"/>
      <c r="AA56100" s="69"/>
    </row>
    <row r="56101" spans="24:27" x14ac:dyDescent="0.25">
      <c r="X56101" s="69"/>
      <c r="Y56101" s="69"/>
      <c r="Z56101" s="69"/>
      <c r="AA56101" s="69"/>
    </row>
    <row r="56102" spans="24:27" x14ac:dyDescent="0.25">
      <c r="X56102" s="69"/>
      <c r="Y56102" s="69"/>
      <c r="Z56102" s="69"/>
      <c r="AA56102" s="69"/>
    </row>
    <row r="56103" spans="24:27" x14ac:dyDescent="0.25">
      <c r="X56103" s="69"/>
      <c r="Y56103" s="69"/>
      <c r="Z56103" s="69"/>
      <c r="AA56103" s="69"/>
    </row>
    <row r="56104" spans="24:27" x14ac:dyDescent="0.25">
      <c r="X56104" s="69"/>
      <c r="Y56104" s="69"/>
      <c r="Z56104" s="69"/>
      <c r="AA56104" s="69"/>
    </row>
    <row r="56105" spans="24:27" x14ac:dyDescent="0.25">
      <c r="X56105" s="69"/>
      <c r="Y56105" s="69"/>
      <c r="Z56105" s="69"/>
      <c r="AA56105" s="69"/>
    </row>
    <row r="56106" spans="24:27" x14ac:dyDescent="0.25">
      <c r="X56106" s="69"/>
      <c r="Y56106" s="69"/>
      <c r="Z56106" s="69"/>
      <c r="AA56106" s="69"/>
    </row>
    <row r="56107" spans="24:27" x14ac:dyDescent="0.25">
      <c r="X56107" s="69"/>
      <c r="Y56107" s="69"/>
      <c r="Z56107" s="69"/>
      <c r="AA56107" s="69"/>
    </row>
    <row r="56108" spans="24:27" x14ac:dyDescent="0.25">
      <c r="X56108" s="69"/>
      <c r="Y56108" s="69"/>
      <c r="Z56108" s="69"/>
      <c r="AA56108" s="69"/>
    </row>
    <row r="56109" spans="24:27" x14ac:dyDescent="0.25">
      <c r="X56109" s="69"/>
      <c r="Y56109" s="69"/>
      <c r="Z56109" s="69"/>
      <c r="AA56109" s="69"/>
    </row>
    <row r="56110" spans="24:27" x14ac:dyDescent="0.25">
      <c r="X56110" s="69"/>
      <c r="Y56110" s="69"/>
      <c r="Z56110" s="69"/>
      <c r="AA56110" s="69"/>
    </row>
    <row r="56111" spans="24:27" x14ac:dyDescent="0.25">
      <c r="X56111" s="69"/>
      <c r="Y56111" s="69"/>
      <c r="Z56111" s="69"/>
      <c r="AA56111" s="69"/>
    </row>
    <row r="56112" spans="24:27" x14ac:dyDescent="0.25">
      <c r="X56112" s="69"/>
      <c r="Y56112" s="69"/>
      <c r="Z56112" s="69"/>
      <c r="AA56112" s="69"/>
    </row>
    <row r="56113" spans="24:27" x14ac:dyDescent="0.25">
      <c r="X56113" s="69"/>
      <c r="Y56113" s="69"/>
      <c r="Z56113" s="69"/>
      <c r="AA56113" s="69"/>
    </row>
    <row r="56114" spans="24:27" x14ac:dyDescent="0.25">
      <c r="X56114" s="69"/>
      <c r="Y56114" s="69"/>
      <c r="Z56114" s="69"/>
      <c r="AA56114" s="69"/>
    </row>
    <row r="56115" spans="24:27" x14ac:dyDescent="0.25">
      <c r="X56115" s="69"/>
      <c r="Y56115" s="69"/>
      <c r="Z56115" s="69"/>
      <c r="AA56115" s="69"/>
    </row>
    <row r="56116" spans="24:27" x14ac:dyDescent="0.25">
      <c r="X56116" s="69"/>
      <c r="Y56116" s="69"/>
      <c r="Z56116" s="69"/>
      <c r="AA56116" s="69"/>
    </row>
    <row r="56117" spans="24:27" x14ac:dyDescent="0.25">
      <c r="X56117" s="69"/>
      <c r="Y56117" s="69"/>
      <c r="Z56117" s="69"/>
      <c r="AA56117" s="69"/>
    </row>
    <row r="56118" spans="24:27" x14ac:dyDescent="0.25">
      <c r="X56118" s="69"/>
      <c r="Y56118" s="69"/>
      <c r="Z56118" s="69"/>
      <c r="AA56118" s="69"/>
    </row>
    <row r="56119" spans="24:27" x14ac:dyDescent="0.25">
      <c r="X56119" s="69"/>
      <c r="Y56119" s="69"/>
      <c r="Z56119" s="69"/>
      <c r="AA56119" s="69"/>
    </row>
    <row r="56120" spans="24:27" x14ac:dyDescent="0.25">
      <c r="X56120" s="69"/>
      <c r="Y56120" s="69"/>
      <c r="Z56120" s="69"/>
      <c r="AA56120" s="69"/>
    </row>
    <row r="56121" spans="24:27" x14ac:dyDescent="0.25">
      <c r="X56121" s="69"/>
      <c r="Y56121" s="69"/>
      <c r="Z56121" s="69"/>
      <c r="AA56121" s="69"/>
    </row>
    <row r="56122" spans="24:27" x14ac:dyDescent="0.25">
      <c r="X56122" s="69"/>
      <c r="Y56122" s="69"/>
      <c r="Z56122" s="69"/>
      <c r="AA56122" s="69"/>
    </row>
    <row r="56123" spans="24:27" x14ac:dyDescent="0.25">
      <c r="X56123" s="69"/>
      <c r="Y56123" s="69"/>
      <c r="Z56123" s="69"/>
      <c r="AA56123" s="69"/>
    </row>
    <row r="56124" spans="24:27" x14ac:dyDescent="0.25">
      <c r="X56124" s="69"/>
      <c r="Y56124" s="69"/>
      <c r="Z56124" s="69"/>
      <c r="AA56124" s="69"/>
    </row>
    <row r="56125" spans="24:27" x14ac:dyDescent="0.25">
      <c r="X56125" s="69"/>
      <c r="Y56125" s="69"/>
      <c r="Z56125" s="69"/>
      <c r="AA56125" s="69"/>
    </row>
    <row r="56126" spans="24:27" x14ac:dyDescent="0.25">
      <c r="X56126" s="69"/>
      <c r="Y56126" s="69"/>
      <c r="Z56126" s="69"/>
      <c r="AA56126" s="69"/>
    </row>
    <row r="56127" spans="24:27" x14ac:dyDescent="0.25">
      <c r="X56127" s="69"/>
      <c r="Y56127" s="69"/>
      <c r="Z56127" s="69"/>
      <c r="AA56127" s="69"/>
    </row>
    <row r="56128" spans="24:27" x14ac:dyDescent="0.25">
      <c r="X56128" s="69"/>
      <c r="Y56128" s="69"/>
      <c r="Z56128" s="69"/>
      <c r="AA56128" s="69"/>
    </row>
    <row r="56129" spans="24:27" x14ac:dyDescent="0.25">
      <c r="X56129" s="69"/>
      <c r="Y56129" s="69"/>
      <c r="Z56129" s="69"/>
      <c r="AA56129" s="69"/>
    </row>
    <row r="56130" spans="24:27" x14ac:dyDescent="0.25">
      <c r="X56130" s="69"/>
      <c r="Y56130" s="69"/>
      <c r="Z56130" s="69"/>
      <c r="AA56130" s="69"/>
    </row>
    <row r="56131" spans="24:27" x14ac:dyDescent="0.25">
      <c r="X56131" s="69"/>
      <c r="Y56131" s="69"/>
      <c r="Z56131" s="69"/>
      <c r="AA56131" s="69"/>
    </row>
    <row r="56132" spans="24:27" x14ac:dyDescent="0.25">
      <c r="X56132" s="69"/>
      <c r="Y56132" s="69"/>
      <c r="Z56132" s="69"/>
      <c r="AA56132" s="69"/>
    </row>
    <row r="56133" spans="24:27" x14ac:dyDescent="0.25">
      <c r="X56133" s="69"/>
      <c r="Y56133" s="69"/>
      <c r="Z56133" s="69"/>
      <c r="AA56133" s="69"/>
    </row>
    <row r="56134" spans="24:27" x14ac:dyDescent="0.25">
      <c r="X56134" s="69"/>
      <c r="Y56134" s="69"/>
      <c r="Z56134" s="69"/>
      <c r="AA56134" s="69"/>
    </row>
    <row r="56135" spans="24:27" x14ac:dyDescent="0.25">
      <c r="X56135" s="69"/>
      <c r="Y56135" s="69"/>
      <c r="Z56135" s="69"/>
      <c r="AA56135" s="69"/>
    </row>
    <row r="56136" spans="24:27" x14ac:dyDescent="0.25">
      <c r="X56136" s="69"/>
      <c r="Y56136" s="69"/>
      <c r="Z56136" s="69"/>
      <c r="AA56136" s="69"/>
    </row>
    <row r="56137" spans="24:27" x14ac:dyDescent="0.25">
      <c r="X56137" s="69"/>
      <c r="Y56137" s="69"/>
      <c r="Z56137" s="69"/>
      <c r="AA56137" s="69"/>
    </row>
    <row r="56138" spans="24:27" x14ac:dyDescent="0.25">
      <c r="X56138" s="69"/>
      <c r="Y56138" s="69"/>
      <c r="Z56138" s="69"/>
      <c r="AA56138" s="69"/>
    </row>
    <row r="56139" spans="24:27" x14ac:dyDescent="0.25">
      <c r="X56139" s="69"/>
      <c r="Y56139" s="69"/>
      <c r="Z56139" s="69"/>
      <c r="AA56139" s="69"/>
    </row>
    <row r="56140" spans="24:27" x14ac:dyDescent="0.25">
      <c r="X56140" s="69"/>
      <c r="Y56140" s="69"/>
      <c r="Z56140" s="69"/>
      <c r="AA56140" s="69"/>
    </row>
    <row r="56141" spans="24:27" x14ac:dyDescent="0.25">
      <c r="X56141" s="69"/>
      <c r="Y56141" s="69"/>
      <c r="Z56141" s="69"/>
      <c r="AA56141" s="69"/>
    </row>
    <row r="56142" spans="24:27" x14ac:dyDescent="0.25">
      <c r="X56142" s="69"/>
      <c r="Y56142" s="69"/>
      <c r="Z56142" s="69"/>
      <c r="AA56142" s="69"/>
    </row>
    <row r="56143" spans="24:27" x14ac:dyDescent="0.25">
      <c r="X56143" s="69"/>
      <c r="Y56143" s="69"/>
      <c r="Z56143" s="69"/>
      <c r="AA56143" s="69"/>
    </row>
    <row r="56144" spans="24:27" x14ac:dyDescent="0.25">
      <c r="X56144" s="69"/>
      <c r="Y56144" s="69"/>
      <c r="Z56144" s="69"/>
      <c r="AA56144" s="69"/>
    </row>
    <row r="56145" spans="24:27" x14ac:dyDescent="0.25">
      <c r="X56145" s="69"/>
      <c r="Y56145" s="69"/>
      <c r="Z56145" s="69"/>
      <c r="AA56145" s="69"/>
    </row>
    <row r="56146" spans="24:27" x14ac:dyDescent="0.25">
      <c r="X56146" s="69"/>
      <c r="Y56146" s="69"/>
      <c r="Z56146" s="69"/>
      <c r="AA56146" s="69"/>
    </row>
    <row r="56147" spans="24:27" x14ac:dyDescent="0.25">
      <c r="X56147" s="69"/>
      <c r="Y56147" s="69"/>
      <c r="Z56147" s="69"/>
      <c r="AA56147" s="69"/>
    </row>
    <row r="56148" spans="24:27" x14ac:dyDescent="0.25">
      <c r="X56148" s="69"/>
      <c r="Y56148" s="69"/>
      <c r="Z56148" s="69"/>
      <c r="AA56148" s="69"/>
    </row>
    <row r="56149" spans="24:27" x14ac:dyDescent="0.25">
      <c r="X56149" s="69"/>
      <c r="Y56149" s="69"/>
      <c r="Z56149" s="69"/>
      <c r="AA56149" s="69"/>
    </row>
    <row r="56150" spans="24:27" x14ac:dyDescent="0.25">
      <c r="X56150" s="69"/>
      <c r="Y56150" s="69"/>
      <c r="Z56150" s="69"/>
      <c r="AA56150" s="69"/>
    </row>
    <row r="56151" spans="24:27" x14ac:dyDescent="0.25">
      <c r="X56151" s="69"/>
      <c r="Y56151" s="69"/>
      <c r="Z56151" s="69"/>
      <c r="AA56151" s="69"/>
    </row>
    <row r="56152" spans="24:27" x14ac:dyDescent="0.25">
      <c r="X56152" s="69"/>
      <c r="Y56152" s="69"/>
      <c r="Z56152" s="69"/>
      <c r="AA56152" s="69"/>
    </row>
    <row r="56153" spans="24:27" x14ac:dyDescent="0.25">
      <c r="X56153" s="69"/>
      <c r="Y56153" s="69"/>
      <c r="Z56153" s="69"/>
      <c r="AA56153" s="69"/>
    </row>
    <row r="56154" spans="24:27" x14ac:dyDescent="0.25">
      <c r="X56154" s="69"/>
      <c r="Y56154" s="69"/>
      <c r="Z56154" s="69"/>
      <c r="AA56154" s="69"/>
    </row>
    <row r="56155" spans="24:27" x14ac:dyDescent="0.25">
      <c r="X56155" s="69"/>
      <c r="Y56155" s="69"/>
      <c r="Z56155" s="69"/>
      <c r="AA56155" s="69"/>
    </row>
    <row r="56156" spans="24:27" x14ac:dyDescent="0.25">
      <c r="X56156" s="69"/>
      <c r="Y56156" s="69"/>
      <c r="Z56156" s="69"/>
      <c r="AA56156" s="69"/>
    </row>
    <row r="56157" spans="24:27" x14ac:dyDescent="0.25">
      <c r="X56157" s="69"/>
      <c r="Y56157" s="69"/>
      <c r="Z56157" s="69"/>
      <c r="AA56157" s="69"/>
    </row>
    <row r="56158" spans="24:27" x14ac:dyDescent="0.25">
      <c r="X56158" s="69"/>
      <c r="Y56158" s="69"/>
      <c r="Z56158" s="69"/>
      <c r="AA56158" s="69"/>
    </row>
    <row r="56159" spans="24:27" x14ac:dyDescent="0.25">
      <c r="X56159" s="69"/>
      <c r="Y56159" s="69"/>
      <c r="Z56159" s="69"/>
      <c r="AA56159" s="69"/>
    </row>
    <row r="56160" spans="24:27" x14ac:dyDescent="0.25">
      <c r="X56160" s="69"/>
      <c r="Y56160" s="69"/>
      <c r="Z56160" s="69"/>
      <c r="AA56160" s="69"/>
    </row>
    <row r="56161" spans="24:27" x14ac:dyDescent="0.25">
      <c r="X56161" s="69"/>
      <c r="Y56161" s="69"/>
      <c r="Z56161" s="69"/>
      <c r="AA56161" s="69"/>
    </row>
    <row r="56162" spans="24:27" x14ac:dyDescent="0.25">
      <c r="X56162" s="69"/>
      <c r="Y56162" s="69"/>
      <c r="Z56162" s="69"/>
      <c r="AA56162" s="69"/>
    </row>
    <row r="56163" spans="24:27" x14ac:dyDescent="0.25">
      <c r="X56163" s="69"/>
      <c r="Y56163" s="69"/>
      <c r="Z56163" s="69"/>
      <c r="AA56163" s="69"/>
    </row>
    <row r="56164" spans="24:27" x14ac:dyDescent="0.25">
      <c r="X56164" s="69"/>
      <c r="Y56164" s="69"/>
      <c r="Z56164" s="69"/>
      <c r="AA56164" s="69"/>
    </row>
    <row r="56165" spans="24:27" x14ac:dyDescent="0.25">
      <c r="X56165" s="69"/>
      <c r="Y56165" s="69"/>
      <c r="Z56165" s="69"/>
      <c r="AA56165" s="69"/>
    </row>
    <row r="56166" spans="24:27" x14ac:dyDescent="0.25">
      <c r="X56166" s="69"/>
      <c r="Y56166" s="69"/>
      <c r="Z56166" s="69"/>
      <c r="AA56166" s="69"/>
    </row>
    <row r="56167" spans="24:27" x14ac:dyDescent="0.25">
      <c r="X56167" s="69"/>
      <c r="Y56167" s="69"/>
      <c r="Z56167" s="69"/>
      <c r="AA56167" s="69"/>
    </row>
    <row r="56168" spans="24:27" x14ac:dyDescent="0.25">
      <c r="X56168" s="69"/>
      <c r="Y56168" s="69"/>
      <c r="Z56168" s="69"/>
      <c r="AA56168" s="69"/>
    </row>
    <row r="56169" spans="24:27" x14ac:dyDescent="0.25">
      <c r="X56169" s="69"/>
      <c r="Y56169" s="69"/>
      <c r="Z56169" s="69"/>
      <c r="AA56169" s="69"/>
    </row>
    <row r="56170" spans="24:27" x14ac:dyDescent="0.25">
      <c r="X56170" s="69"/>
      <c r="Y56170" s="69"/>
      <c r="Z56170" s="69"/>
      <c r="AA56170" s="69"/>
    </row>
    <row r="56171" spans="24:27" x14ac:dyDescent="0.25">
      <c r="X56171" s="69"/>
      <c r="Y56171" s="69"/>
      <c r="Z56171" s="69"/>
      <c r="AA56171" s="69"/>
    </row>
    <row r="56172" spans="24:27" x14ac:dyDescent="0.25">
      <c r="X56172" s="69"/>
      <c r="Y56172" s="69"/>
      <c r="Z56172" s="69"/>
      <c r="AA56172" s="69"/>
    </row>
    <row r="56173" spans="24:27" x14ac:dyDescent="0.25">
      <c r="X56173" s="69"/>
      <c r="Y56173" s="69"/>
      <c r="Z56173" s="69"/>
      <c r="AA56173" s="69"/>
    </row>
    <row r="56174" spans="24:27" x14ac:dyDescent="0.25">
      <c r="X56174" s="69"/>
      <c r="Y56174" s="69"/>
      <c r="Z56174" s="69"/>
      <c r="AA56174" s="69"/>
    </row>
    <row r="56175" spans="24:27" x14ac:dyDescent="0.25">
      <c r="X56175" s="69"/>
      <c r="Y56175" s="69"/>
      <c r="Z56175" s="69"/>
      <c r="AA56175" s="69"/>
    </row>
    <row r="56176" spans="24:27" x14ac:dyDescent="0.25">
      <c r="X56176" s="69"/>
      <c r="Y56176" s="69"/>
      <c r="Z56176" s="69"/>
      <c r="AA56176" s="69"/>
    </row>
    <row r="56177" spans="24:27" x14ac:dyDescent="0.25">
      <c r="X56177" s="69"/>
      <c r="Y56177" s="69"/>
      <c r="Z56177" s="69"/>
      <c r="AA56177" s="69"/>
    </row>
    <row r="56178" spans="24:27" x14ac:dyDescent="0.25">
      <c r="X56178" s="69"/>
      <c r="Y56178" s="69"/>
      <c r="Z56178" s="69"/>
      <c r="AA56178" s="69"/>
    </row>
    <row r="56179" spans="24:27" x14ac:dyDescent="0.25">
      <c r="X56179" s="69"/>
      <c r="Y56179" s="69"/>
      <c r="Z56179" s="69"/>
      <c r="AA56179" s="69"/>
    </row>
    <row r="56180" spans="24:27" x14ac:dyDescent="0.25">
      <c r="X56180" s="69"/>
      <c r="Y56180" s="69"/>
      <c r="Z56180" s="69"/>
      <c r="AA56180" s="69"/>
    </row>
    <row r="56181" spans="24:27" x14ac:dyDescent="0.25">
      <c r="X56181" s="69"/>
      <c r="Y56181" s="69"/>
      <c r="Z56181" s="69"/>
      <c r="AA56181" s="69"/>
    </row>
    <row r="56182" spans="24:27" x14ac:dyDescent="0.25">
      <c r="X56182" s="69"/>
      <c r="Y56182" s="69"/>
      <c r="Z56182" s="69"/>
      <c r="AA56182" s="69"/>
    </row>
    <row r="56183" spans="24:27" x14ac:dyDescent="0.25">
      <c r="X56183" s="69"/>
      <c r="Y56183" s="69"/>
      <c r="Z56183" s="69"/>
      <c r="AA56183" s="69"/>
    </row>
    <row r="56184" spans="24:27" x14ac:dyDescent="0.25">
      <c r="X56184" s="69"/>
      <c r="Y56184" s="69"/>
      <c r="Z56184" s="69"/>
      <c r="AA56184" s="69"/>
    </row>
    <row r="56185" spans="24:27" x14ac:dyDescent="0.25">
      <c r="X56185" s="69"/>
      <c r="Y56185" s="69"/>
      <c r="Z56185" s="69"/>
      <c r="AA56185" s="69"/>
    </row>
    <row r="56186" spans="24:27" x14ac:dyDescent="0.25">
      <c r="X56186" s="69"/>
      <c r="Y56186" s="69"/>
      <c r="Z56186" s="69"/>
      <c r="AA56186" s="69"/>
    </row>
    <row r="56187" spans="24:27" x14ac:dyDescent="0.25">
      <c r="X56187" s="69"/>
      <c r="Y56187" s="69"/>
      <c r="Z56187" s="69"/>
      <c r="AA56187" s="69"/>
    </row>
    <row r="56188" spans="24:27" x14ac:dyDescent="0.25">
      <c r="X56188" s="69"/>
      <c r="Y56188" s="69"/>
      <c r="Z56188" s="69"/>
      <c r="AA56188" s="69"/>
    </row>
    <row r="56189" spans="24:27" x14ac:dyDescent="0.25">
      <c r="X56189" s="69"/>
      <c r="Y56189" s="69"/>
      <c r="Z56189" s="69"/>
      <c r="AA56189" s="69"/>
    </row>
    <row r="56190" spans="24:27" x14ac:dyDescent="0.25">
      <c r="X56190" s="69"/>
      <c r="Y56190" s="69"/>
      <c r="Z56190" s="69"/>
      <c r="AA56190" s="69"/>
    </row>
    <row r="56191" spans="24:27" x14ac:dyDescent="0.25">
      <c r="X56191" s="69"/>
      <c r="Y56191" s="69"/>
      <c r="Z56191" s="69"/>
      <c r="AA56191" s="69"/>
    </row>
    <row r="56192" spans="24:27" x14ac:dyDescent="0.25">
      <c r="X56192" s="69"/>
      <c r="Y56192" s="69"/>
      <c r="Z56192" s="69"/>
      <c r="AA56192" s="69"/>
    </row>
    <row r="56193" spans="24:27" x14ac:dyDescent="0.25">
      <c r="X56193" s="69"/>
      <c r="Y56193" s="69"/>
      <c r="Z56193" s="69"/>
      <c r="AA56193" s="69"/>
    </row>
    <row r="56194" spans="24:27" x14ac:dyDescent="0.25">
      <c r="X56194" s="69"/>
      <c r="Y56194" s="69"/>
      <c r="Z56194" s="69"/>
      <c r="AA56194" s="69"/>
    </row>
    <row r="56195" spans="24:27" x14ac:dyDescent="0.25">
      <c r="X56195" s="69"/>
      <c r="Y56195" s="69"/>
      <c r="Z56195" s="69"/>
      <c r="AA56195" s="69"/>
    </row>
    <row r="56196" spans="24:27" x14ac:dyDescent="0.25">
      <c r="X56196" s="69"/>
      <c r="Y56196" s="69"/>
      <c r="Z56196" s="69"/>
      <c r="AA56196" s="69"/>
    </row>
    <row r="56197" spans="24:27" x14ac:dyDescent="0.25">
      <c r="X56197" s="69"/>
      <c r="Y56197" s="69"/>
      <c r="Z56197" s="69"/>
      <c r="AA56197" s="69"/>
    </row>
    <row r="56198" spans="24:27" x14ac:dyDescent="0.25">
      <c r="X56198" s="69"/>
      <c r="Y56198" s="69"/>
      <c r="Z56198" s="69"/>
      <c r="AA56198" s="69"/>
    </row>
    <row r="56199" spans="24:27" x14ac:dyDescent="0.25">
      <c r="X56199" s="69"/>
      <c r="Y56199" s="69"/>
      <c r="Z56199" s="69"/>
      <c r="AA56199" s="69"/>
    </row>
    <row r="56200" spans="24:27" x14ac:dyDescent="0.25">
      <c r="X56200" s="69"/>
      <c r="Y56200" s="69"/>
      <c r="Z56200" s="69"/>
      <c r="AA56200" s="69"/>
    </row>
    <row r="56201" spans="24:27" x14ac:dyDescent="0.25">
      <c r="X56201" s="69"/>
      <c r="Y56201" s="69"/>
      <c r="Z56201" s="69"/>
      <c r="AA56201" s="69"/>
    </row>
    <row r="56202" spans="24:27" x14ac:dyDescent="0.25">
      <c r="X56202" s="69"/>
      <c r="Y56202" s="69"/>
      <c r="Z56202" s="69"/>
      <c r="AA56202" s="69"/>
    </row>
    <row r="56203" spans="24:27" x14ac:dyDescent="0.25">
      <c r="X56203" s="69"/>
      <c r="Y56203" s="69"/>
      <c r="Z56203" s="69"/>
      <c r="AA56203" s="69"/>
    </row>
    <row r="56204" spans="24:27" x14ac:dyDescent="0.25">
      <c r="X56204" s="69"/>
      <c r="Y56204" s="69"/>
      <c r="Z56204" s="69"/>
      <c r="AA56204" s="69"/>
    </row>
    <row r="56205" spans="24:27" x14ac:dyDescent="0.25">
      <c r="X56205" s="69"/>
      <c r="Y56205" s="69"/>
      <c r="Z56205" s="69"/>
      <c r="AA56205" s="69"/>
    </row>
    <row r="56206" spans="24:27" x14ac:dyDescent="0.25">
      <c r="X56206" s="69"/>
      <c r="Y56206" s="69"/>
      <c r="Z56206" s="69"/>
      <c r="AA56206" s="69"/>
    </row>
    <row r="56207" spans="24:27" x14ac:dyDescent="0.25">
      <c r="X56207" s="69"/>
      <c r="Y56207" s="69"/>
      <c r="Z56207" s="69"/>
      <c r="AA56207" s="69"/>
    </row>
    <row r="56208" spans="24:27" x14ac:dyDescent="0.25">
      <c r="X56208" s="69"/>
      <c r="Y56208" s="69"/>
      <c r="Z56208" s="69"/>
      <c r="AA56208" s="69"/>
    </row>
    <row r="56209" spans="24:27" x14ac:dyDescent="0.25">
      <c r="X56209" s="69"/>
      <c r="Y56209" s="69"/>
      <c r="Z56209" s="69"/>
      <c r="AA56209" s="69"/>
    </row>
    <row r="56210" spans="24:27" x14ac:dyDescent="0.25">
      <c r="X56210" s="69"/>
      <c r="Y56210" s="69"/>
      <c r="Z56210" s="69"/>
      <c r="AA56210" s="69"/>
    </row>
    <row r="56211" spans="24:27" x14ac:dyDescent="0.25">
      <c r="X56211" s="69"/>
      <c r="Y56211" s="69"/>
      <c r="Z56211" s="69"/>
      <c r="AA56211" s="69"/>
    </row>
    <row r="56212" spans="24:27" x14ac:dyDescent="0.25">
      <c r="X56212" s="69"/>
      <c r="Y56212" s="69"/>
      <c r="Z56212" s="69"/>
      <c r="AA56212" s="69"/>
    </row>
    <row r="56213" spans="24:27" x14ac:dyDescent="0.25">
      <c r="X56213" s="69"/>
      <c r="Y56213" s="69"/>
      <c r="Z56213" s="69"/>
      <c r="AA56213" s="69"/>
    </row>
    <row r="56214" spans="24:27" x14ac:dyDescent="0.25">
      <c r="X56214" s="69"/>
      <c r="Y56214" s="69"/>
      <c r="Z56214" s="69"/>
      <c r="AA56214" s="69"/>
    </row>
    <row r="56215" spans="24:27" x14ac:dyDescent="0.25">
      <c r="X56215" s="69"/>
      <c r="Y56215" s="69"/>
      <c r="Z56215" s="69"/>
      <c r="AA56215" s="69"/>
    </row>
    <row r="56216" spans="24:27" x14ac:dyDescent="0.25">
      <c r="X56216" s="69"/>
      <c r="Y56216" s="69"/>
      <c r="Z56216" s="69"/>
      <c r="AA56216" s="69"/>
    </row>
    <row r="56217" spans="24:27" x14ac:dyDescent="0.25">
      <c r="X56217" s="69"/>
      <c r="Y56217" s="69"/>
      <c r="Z56217" s="69"/>
      <c r="AA56217" s="69"/>
    </row>
    <row r="56218" spans="24:27" x14ac:dyDescent="0.25">
      <c r="X56218" s="69"/>
      <c r="Y56218" s="69"/>
      <c r="Z56218" s="69"/>
      <c r="AA56218" s="69"/>
    </row>
    <row r="56219" spans="24:27" x14ac:dyDescent="0.25">
      <c r="X56219" s="69"/>
      <c r="Y56219" s="69"/>
      <c r="Z56219" s="69"/>
      <c r="AA56219" s="69"/>
    </row>
    <row r="56220" spans="24:27" x14ac:dyDescent="0.25">
      <c r="X56220" s="69"/>
      <c r="Y56220" s="69"/>
      <c r="Z56220" s="69"/>
      <c r="AA56220" s="69"/>
    </row>
    <row r="56221" spans="24:27" x14ac:dyDescent="0.25">
      <c r="X56221" s="69"/>
      <c r="Y56221" s="69"/>
      <c r="Z56221" s="69"/>
      <c r="AA56221" s="69"/>
    </row>
    <row r="56222" spans="24:27" x14ac:dyDescent="0.25">
      <c r="X56222" s="69"/>
      <c r="Y56222" s="69"/>
      <c r="Z56222" s="69"/>
      <c r="AA56222" s="69"/>
    </row>
    <row r="56223" spans="24:27" x14ac:dyDescent="0.25">
      <c r="X56223" s="69"/>
      <c r="Y56223" s="69"/>
      <c r="Z56223" s="69"/>
      <c r="AA56223" s="69"/>
    </row>
    <row r="56224" spans="24:27" x14ac:dyDescent="0.25">
      <c r="X56224" s="69"/>
      <c r="Y56224" s="69"/>
      <c r="Z56224" s="69"/>
      <c r="AA56224" s="69"/>
    </row>
    <row r="56225" spans="24:27" x14ac:dyDescent="0.25">
      <c r="X56225" s="69"/>
      <c r="Y56225" s="69"/>
      <c r="Z56225" s="69"/>
      <c r="AA56225" s="69"/>
    </row>
    <row r="56226" spans="24:27" x14ac:dyDescent="0.25">
      <c r="X56226" s="69"/>
      <c r="Y56226" s="69"/>
      <c r="Z56226" s="69"/>
      <c r="AA56226" s="69"/>
    </row>
    <row r="56227" spans="24:27" x14ac:dyDescent="0.25">
      <c r="X56227" s="69"/>
      <c r="Y56227" s="69"/>
      <c r="Z56227" s="69"/>
      <c r="AA56227" s="69"/>
    </row>
    <row r="56228" spans="24:27" x14ac:dyDescent="0.25">
      <c r="X56228" s="69"/>
      <c r="Y56228" s="69"/>
      <c r="Z56228" s="69"/>
      <c r="AA56228" s="69"/>
    </row>
    <row r="56229" spans="24:27" x14ac:dyDescent="0.25">
      <c r="X56229" s="69"/>
      <c r="Y56229" s="69"/>
      <c r="Z56229" s="69"/>
      <c r="AA56229" s="69"/>
    </row>
    <row r="56230" spans="24:27" x14ac:dyDescent="0.25">
      <c r="X56230" s="69"/>
      <c r="Y56230" s="69"/>
      <c r="Z56230" s="69"/>
      <c r="AA56230" s="69"/>
    </row>
    <row r="56231" spans="24:27" x14ac:dyDescent="0.25">
      <c r="X56231" s="69"/>
      <c r="Y56231" s="69"/>
      <c r="Z56231" s="69"/>
      <c r="AA56231" s="69"/>
    </row>
    <row r="56232" spans="24:27" x14ac:dyDescent="0.25">
      <c r="X56232" s="69"/>
      <c r="Y56232" s="69"/>
      <c r="Z56232" s="69"/>
      <c r="AA56232" s="69"/>
    </row>
    <row r="56233" spans="24:27" x14ac:dyDescent="0.25">
      <c r="X56233" s="69"/>
      <c r="Y56233" s="69"/>
      <c r="Z56233" s="69"/>
      <c r="AA56233" s="69"/>
    </row>
    <row r="56234" spans="24:27" x14ac:dyDescent="0.25">
      <c r="X56234" s="69"/>
      <c r="Y56234" s="69"/>
      <c r="Z56234" s="69"/>
      <c r="AA56234" s="69"/>
    </row>
    <row r="56235" spans="24:27" x14ac:dyDescent="0.25">
      <c r="X56235" s="69"/>
      <c r="Y56235" s="69"/>
      <c r="Z56235" s="69"/>
      <c r="AA56235" s="69"/>
    </row>
    <row r="56236" spans="24:27" x14ac:dyDescent="0.25">
      <c r="X56236" s="69"/>
      <c r="Y56236" s="69"/>
      <c r="Z56236" s="69"/>
      <c r="AA56236" s="69"/>
    </row>
    <row r="56237" spans="24:27" x14ac:dyDescent="0.25">
      <c r="X56237" s="69"/>
      <c r="Y56237" s="69"/>
      <c r="Z56237" s="69"/>
      <c r="AA56237" s="69"/>
    </row>
    <row r="56238" spans="24:27" x14ac:dyDescent="0.25">
      <c r="X56238" s="69"/>
      <c r="Y56238" s="69"/>
      <c r="Z56238" s="69"/>
      <c r="AA56238" s="69"/>
    </row>
    <row r="56239" spans="24:27" x14ac:dyDescent="0.25">
      <c r="X56239" s="69"/>
      <c r="Y56239" s="69"/>
      <c r="Z56239" s="69"/>
      <c r="AA56239" s="69"/>
    </row>
    <row r="56240" spans="24:27" x14ac:dyDescent="0.25">
      <c r="X56240" s="69"/>
      <c r="Y56240" s="69"/>
      <c r="Z56240" s="69"/>
      <c r="AA56240" s="69"/>
    </row>
    <row r="56241" spans="24:27" x14ac:dyDescent="0.25">
      <c r="X56241" s="69"/>
      <c r="Y56241" s="69"/>
      <c r="Z56241" s="69"/>
      <c r="AA56241" s="69"/>
    </row>
    <row r="56242" spans="24:27" x14ac:dyDescent="0.25">
      <c r="X56242" s="69"/>
      <c r="Y56242" s="69"/>
      <c r="Z56242" s="69"/>
      <c r="AA56242" s="69"/>
    </row>
    <row r="56243" spans="24:27" x14ac:dyDescent="0.25">
      <c r="X56243" s="69"/>
      <c r="Y56243" s="69"/>
      <c r="Z56243" s="69"/>
      <c r="AA56243" s="69"/>
    </row>
    <row r="56244" spans="24:27" x14ac:dyDescent="0.25">
      <c r="X56244" s="69"/>
      <c r="Y56244" s="69"/>
      <c r="Z56244" s="69"/>
      <c r="AA56244" s="69"/>
    </row>
    <row r="56245" spans="24:27" x14ac:dyDescent="0.25">
      <c r="X56245" s="69"/>
      <c r="Y56245" s="69"/>
      <c r="Z56245" s="69"/>
      <c r="AA56245" s="69"/>
    </row>
    <row r="56246" spans="24:27" x14ac:dyDescent="0.25">
      <c r="X56246" s="69"/>
      <c r="Y56246" s="69"/>
      <c r="Z56246" s="69"/>
      <c r="AA56246" s="69"/>
    </row>
    <row r="56247" spans="24:27" x14ac:dyDescent="0.25">
      <c r="X56247" s="69"/>
      <c r="Y56247" s="69"/>
      <c r="Z56247" s="69"/>
      <c r="AA56247" s="69"/>
    </row>
    <row r="56248" spans="24:27" x14ac:dyDescent="0.25">
      <c r="X56248" s="69"/>
      <c r="Y56248" s="69"/>
      <c r="Z56248" s="69"/>
      <c r="AA56248" s="69"/>
    </row>
    <row r="56249" spans="24:27" x14ac:dyDescent="0.25">
      <c r="X56249" s="69"/>
      <c r="Y56249" s="69"/>
      <c r="Z56249" s="69"/>
      <c r="AA56249" s="69"/>
    </row>
    <row r="56250" spans="24:27" x14ac:dyDescent="0.25">
      <c r="X56250" s="69"/>
      <c r="Y56250" s="69"/>
      <c r="Z56250" s="69"/>
      <c r="AA56250" s="69"/>
    </row>
    <row r="56251" spans="24:27" x14ac:dyDescent="0.25">
      <c r="X56251" s="69"/>
      <c r="Y56251" s="69"/>
      <c r="Z56251" s="69"/>
      <c r="AA56251" s="69"/>
    </row>
    <row r="56252" spans="24:27" x14ac:dyDescent="0.25">
      <c r="X56252" s="69"/>
      <c r="Y56252" s="69"/>
      <c r="Z56252" s="69"/>
      <c r="AA56252" s="69"/>
    </row>
    <row r="56253" spans="24:27" x14ac:dyDescent="0.25">
      <c r="X56253" s="69"/>
      <c r="Y56253" s="69"/>
      <c r="Z56253" s="69"/>
      <c r="AA56253" s="69"/>
    </row>
    <row r="56254" spans="24:27" x14ac:dyDescent="0.25">
      <c r="X56254" s="69"/>
      <c r="Y56254" s="69"/>
      <c r="Z56254" s="69"/>
      <c r="AA56254" s="69"/>
    </row>
    <row r="56255" spans="24:27" x14ac:dyDescent="0.25">
      <c r="X56255" s="69"/>
      <c r="Y56255" s="69"/>
      <c r="Z56255" s="69"/>
      <c r="AA56255" s="69"/>
    </row>
    <row r="56256" spans="24:27" x14ac:dyDescent="0.25">
      <c r="X56256" s="69"/>
      <c r="Y56256" s="69"/>
      <c r="Z56256" s="69"/>
      <c r="AA56256" s="69"/>
    </row>
    <row r="56257" spans="24:27" x14ac:dyDescent="0.25">
      <c r="X56257" s="69"/>
      <c r="Y56257" s="69"/>
      <c r="Z56257" s="69"/>
      <c r="AA56257" s="69"/>
    </row>
    <row r="56258" spans="24:27" x14ac:dyDescent="0.25">
      <c r="X56258" s="69"/>
      <c r="Y56258" s="69"/>
      <c r="Z56258" s="69"/>
      <c r="AA56258" s="69"/>
    </row>
    <row r="56259" spans="24:27" x14ac:dyDescent="0.25">
      <c r="X56259" s="69"/>
      <c r="Y56259" s="69"/>
      <c r="Z56259" s="69"/>
      <c r="AA56259" s="69"/>
    </row>
    <row r="56260" spans="24:27" x14ac:dyDescent="0.25">
      <c r="X56260" s="69"/>
      <c r="Y56260" s="69"/>
      <c r="Z56260" s="69"/>
      <c r="AA56260" s="69"/>
    </row>
    <row r="56261" spans="24:27" x14ac:dyDescent="0.25">
      <c r="X56261" s="69"/>
      <c r="Y56261" s="69"/>
      <c r="Z56261" s="69"/>
      <c r="AA56261" s="69"/>
    </row>
    <row r="56262" spans="24:27" x14ac:dyDescent="0.25">
      <c r="X56262" s="69"/>
      <c r="Y56262" s="69"/>
      <c r="Z56262" s="69"/>
      <c r="AA56262" s="69"/>
    </row>
    <row r="56263" spans="24:27" x14ac:dyDescent="0.25">
      <c r="X56263" s="69"/>
      <c r="Y56263" s="69"/>
      <c r="Z56263" s="69"/>
      <c r="AA56263" s="69"/>
    </row>
    <row r="56264" spans="24:27" x14ac:dyDescent="0.25">
      <c r="X56264" s="69"/>
      <c r="Y56264" s="69"/>
      <c r="Z56264" s="69"/>
      <c r="AA56264" s="69"/>
    </row>
    <row r="56265" spans="24:27" x14ac:dyDescent="0.25">
      <c r="X56265" s="69"/>
      <c r="Y56265" s="69"/>
      <c r="Z56265" s="69"/>
      <c r="AA56265" s="69"/>
    </row>
    <row r="56266" spans="24:27" x14ac:dyDescent="0.25">
      <c r="X56266" s="69"/>
      <c r="Y56266" s="69"/>
      <c r="Z56266" s="69"/>
      <c r="AA56266" s="69"/>
    </row>
    <row r="56267" spans="24:27" x14ac:dyDescent="0.25">
      <c r="X56267" s="69"/>
      <c r="Y56267" s="69"/>
      <c r="Z56267" s="69"/>
      <c r="AA56267" s="69"/>
    </row>
    <row r="56268" spans="24:27" x14ac:dyDescent="0.25">
      <c r="X56268" s="69"/>
      <c r="Y56268" s="69"/>
      <c r="Z56268" s="69"/>
      <c r="AA56268" s="69"/>
    </row>
    <row r="56269" spans="24:27" x14ac:dyDescent="0.25">
      <c r="X56269" s="69"/>
      <c r="Y56269" s="69"/>
      <c r="Z56269" s="69"/>
      <c r="AA56269" s="69"/>
    </row>
    <row r="56270" spans="24:27" x14ac:dyDescent="0.25">
      <c r="X56270" s="69"/>
      <c r="Y56270" s="69"/>
      <c r="Z56270" s="69"/>
      <c r="AA56270" s="69"/>
    </row>
    <row r="56271" spans="24:27" x14ac:dyDescent="0.25">
      <c r="X56271" s="69"/>
      <c r="Y56271" s="69"/>
      <c r="Z56271" s="69"/>
      <c r="AA56271" s="69"/>
    </row>
    <row r="56272" spans="24:27" x14ac:dyDescent="0.25">
      <c r="X56272" s="69"/>
      <c r="Y56272" s="69"/>
      <c r="Z56272" s="69"/>
      <c r="AA56272" s="69"/>
    </row>
    <row r="56273" spans="24:27" x14ac:dyDescent="0.25">
      <c r="X56273" s="69"/>
      <c r="Y56273" s="69"/>
      <c r="Z56273" s="69"/>
      <c r="AA56273" s="69"/>
    </row>
    <row r="56274" spans="24:27" x14ac:dyDescent="0.25">
      <c r="X56274" s="69"/>
      <c r="Y56274" s="69"/>
      <c r="Z56274" s="69"/>
      <c r="AA56274" s="69"/>
    </row>
    <row r="56275" spans="24:27" x14ac:dyDescent="0.25">
      <c r="X56275" s="69"/>
      <c r="Y56275" s="69"/>
      <c r="Z56275" s="69"/>
      <c r="AA56275" s="69"/>
    </row>
    <row r="56276" spans="24:27" x14ac:dyDescent="0.25">
      <c r="X56276" s="69"/>
      <c r="Y56276" s="69"/>
      <c r="Z56276" s="69"/>
      <c r="AA56276" s="69"/>
    </row>
    <row r="56277" spans="24:27" x14ac:dyDescent="0.25">
      <c r="X56277" s="69"/>
      <c r="Y56277" s="69"/>
      <c r="Z56277" s="69"/>
      <c r="AA56277" s="69"/>
    </row>
    <row r="56278" spans="24:27" x14ac:dyDescent="0.25">
      <c r="X56278" s="69"/>
      <c r="Y56278" s="69"/>
      <c r="Z56278" s="69"/>
      <c r="AA56278" s="69"/>
    </row>
    <row r="56279" spans="24:27" x14ac:dyDescent="0.25">
      <c r="X56279" s="69"/>
      <c r="Y56279" s="69"/>
      <c r="Z56279" s="69"/>
      <c r="AA56279" s="69"/>
    </row>
    <row r="56280" spans="24:27" x14ac:dyDescent="0.25">
      <c r="X56280" s="69"/>
      <c r="Y56280" s="69"/>
      <c r="Z56280" s="69"/>
      <c r="AA56280" s="69"/>
    </row>
    <row r="56281" spans="24:27" x14ac:dyDescent="0.25">
      <c r="X56281" s="69"/>
      <c r="Y56281" s="69"/>
      <c r="Z56281" s="69"/>
      <c r="AA56281" s="69"/>
    </row>
    <row r="56282" spans="24:27" x14ac:dyDescent="0.25">
      <c r="X56282" s="69"/>
      <c r="Y56282" s="69"/>
      <c r="Z56282" s="69"/>
      <c r="AA56282" s="69"/>
    </row>
    <row r="56283" spans="24:27" x14ac:dyDescent="0.25">
      <c r="X56283" s="69"/>
      <c r="Y56283" s="69"/>
      <c r="Z56283" s="69"/>
      <c r="AA56283" s="69"/>
    </row>
    <row r="56284" spans="24:27" x14ac:dyDescent="0.25">
      <c r="X56284" s="69"/>
      <c r="Y56284" s="69"/>
      <c r="Z56284" s="69"/>
      <c r="AA56284" s="69"/>
    </row>
    <row r="56285" spans="24:27" x14ac:dyDescent="0.25">
      <c r="X56285" s="69"/>
      <c r="Y56285" s="69"/>
      <c r="Z56285" s="69"/>
      <c r="AA56285" s="69"/>
    </row>
    <row r="56286" spans="24:27" x14ac:dyDescent="0.25">
      <c r="X56286" s="69"/>
      <c r="Y56286" s="69"/>
      <c r="Z56286" s="69"/>
      <c r="AA56286" s="69"/>
    </row>
    <row r="56287" spans="24:27" x14ac:dyDescent="0.25">
      <c r="X56287" s="69"/>
      <c r="Y56287" s="69"/>
      <c r="Z56287" s="69"/>
      <c r="AA56287" s="69"/>
    </row>
    <row r="56288" spans="24:27" x14ac:dyDescent="0.25">
      <c r="X56288" s="69"/>
      <c r="Y56288" s="69"/>
      <c r="Z56288" s="69"/>
      <c r="AA56288" s="69"/>
    </row>
    <row r="56289" spans="24:27" x14ac:dyDescent="0.25">
      <c r="X56289" s="69"/>
      <c r="Y56289" s="69"/>
      <c r="Z56289" s="69"/>
      <c r="AA56289" s="69"/>
    </row>
    <row r="56290" spans="24:27" x14ac:dyDescent="0.25">
      <c r="X56290" s="69"/>
      <c r="Y56290" s="69"/>
      <c r="Z56290" s="69"/>
      <c r="AA56290" s="69"/>
    </row>
    <row r="56291" spans="24:27" x14ac:dyDescent="0.25">
      <c r="X56291" s="69"/>
      <c r="Y56291" s="69"/>
      <c r="Z56291" s="69"/>
      <c r="AA56291" s="69"/>
    </row>
    <row r="56292" spans="24:27" x14ac:dyDescent="0.25">
      <c r="X56292" s="69"/>
      <c r="Y56292" s="69"/>
      <c r="Z56292" s="69"/>
      <c r="AA56292" s="69"/>
    </row>
    <row r="56293" spans="24:27" x14ac:dyDescent="0.25">
      <c r="X56293" s="69"/>
      <c r="Y56293" s="69"/>
      <c r="Z56293" s="69"/>
      <c r="AA56293" s="69"/>
    </row>
    <row r="56294" spans="24:27" x14ac:dyDescent="0.25">
      <c r="X56294" s="69"/>
      <c r="Y56294" s="69"/>
      <c r="Z56294" s="69"/>
      <c r="AA56294" s="69"/>
    </row>
    <row r="56295" spans="24:27" x14ac:dyDescent="0.25">
      <c r="X56295" s="69"/>
      <c r="Y56295" s="69"/>
      <c r="Z56295" s="69"/>
      <c r="AA56295" s="69"/>
    </row>
    <row r="56296" spans="24:27" x14ac:dyDescent="0.25">
      <c r="X56296" s="69"/>
      <c r="Y56296" s="69"/>
      <c r="Z56296" s="69"/>
      <c r="AA56296" s="69"/>
    </row>
    <row r="56297" spans="24:27" x14ac:dyDescent="0.25">
      <c r="X56297" s="69"/>
      <c r="Y56297" s="69"/>
      <c r="Z56297" s="69"/>
      <c r="AA56297" s="69"/>
    </row>
    <row r="56298" spans="24:27" x14ac:dyDescent="0.25">
      <c r="X56298" s="69"/>
      <c r="Y56298" s="69"/>
      <c r="Z56298" s="69"/>
      <c r="AA56298" s="69"/>
    </row>
    <row r="56299" spans="24:27" x14ac:dyDescent="0.25">
      <c r="X56299" s="69"/>
      <c r="Y56299" s="69"/>
      <c r="Z56299" s="69"/>
      <c r="AA56299" s="69"/>
    </row>
    <row r="56300" spans="24:27" x14ac:dyDescent="0.25">
      <c r="X56300" s="69"/>
      <c r="Y56300" s="69"/>
      <c r="Z56300" s="69"/>
      <c r="AA56300" s="69"/>
    </row>
    <row r="56301" spans="24:27" x14ac:dyDescent="0.25">
      <c r="X56301" s="69"/>
      <c r="Y56301" s="69"/>
      <c r="Z56301" s="69"/>
      <c r="AA56301" s="69"/>
    </row>
    <row r="56302" spans="24:27" x14ac:dyDescent="0.25">
      <c r="X56302" s="69"/>
      <c r="Y56302" s="69"/>
      <c r="Z56302" s="69"/>
      <c r="AA56302" s="69"/>
    </row>
    <row r="56303" spans="24:27" x14ac:dyDescent="0.25">
      <c r="X56303" s="69"/>
      <c r="Y56303" s="69"/>
      <c r="Z56303" s="69"/>
      <c r="AA56303" s="69"/>
    </row>
    <row r="56304" spans="24:27" x14ac:dyDescent="0.25">
      <c r="X56304" s="69"/>
      <c r="Y56304" s="69"/>
      <c r="Z56304" s="69"/>
      <c r="AA56304" s="69"/>
    </row>
    <row r="56305" spans="24:27" x14ac:dyDescent="0.25">
      <c r="X56305" s="69"/>
      <c r="Y56305" s="69"/>
      <c r="Z56305" s="69"/>
      <c r="AA56305" s="69"/>
    </row>
    <row r="56306" spans="24:27" x14ac:dyDescent="0.25">
      <c r="X56306" s="69"/>
      <c r="Y56306" s="69"/>
      <c r="Z56306" s="69"/>
      <c r="AA56306" s="69"/>
    </row>
    <row r="56307" spans="24:27" x14ac:dyDescent="0.25">
      <c r="X56307" s="69"/>
      <c r="Y56307" s="69"/>
      <c r="Z56307" s="69"/>
      <c r="AA56307" s="69"/>
    </row>
    <row r="56308" spans="24:27" x14ac:dyDescent="0.25">
      <c r="X56308" s="69"/>
      <c r="Y56308" s="69"/>
      <c r="Z56308" s="69"/>
      <c r="AA56308" s="69"/>
    </row>
    <row r="56309" spans="24:27" x14ac:dyDescent="0.25">
      <c r="X56309" s="69"/>
      <c r="Y56309" s="69"/>
      <c r="Z56309" s="69"/>
      <c r="AA56309" s="69"/>
    </row>
    <row r="56310" spans="24:27" x14ac:dyDescent="0.25">
      <c r="X56310" s="69"/>
      <c r="Y56310" s="69"/>
      <c r="Z56310" s="69"/>
      <c r="AA56310" s="69"/>
    </row>
    <row r="56311" spans="24:27" x14ac:dyDescent="0.25">
      <c r="X56311" s="69"/>
      <c r="Y56311" s="69"/>
      <c r="Z56311" s="69"/>
      <c r="AA56311" s="69"/>
    </row>
    <row r="56312" spans="24:27" x14ac:dyDescent="0.25">
      <c r="X56312" s="69"/>
      <c r="Y56312" s="69"/>
      <c r="Z56312" s="69"/>
      <c r="AA56312" s="69"/>
    </row>
    <row r="56313" spans="24:27" x14ac:dyDescent="0.25">
      <c r="X56313" s="69"/>
      <c r="Y56313" s="69"/>
      <c r="Z56313" s="69"/>
      <c r="AA56313" s="69"/>
    </row>
    <row r="56314" spans="24:27" x14ac:dyDescent="0.25">
      <c r="X56314" s="69"/>
      <c r="Y56314" s="69"/>
      <c r="Z56314" s="69"/>
      <c r="AA56314" s="69"/>
    </row>
    <row r="56315" spans="24:27" x14ac:dyDescent="0.25">
      <c r="X56315" s="69"/>
      <c r="Y56315" s="69"/>
      <c r="Z56315" s="69"/>
      <c r="AA56315" s="69"/>
    </row>
    <row r="56316" spans="24:27" x14ac:dyDescent="0.25">
      <c r="X56316" s="69"/>
      <c r="Y56316" s="69"/>
      <c r="Z56316" s="69"/>
      <c r="AA56316" s="69"/>
    </row>
    <row r="56317" spans="24:27" x14ac:dyDescent="0.25">
      <c r="X56317" s="69"/>
      <c r="Y56317" s="69"/>
      <c r="Z56317" s="69"/>
      <c r="AA56317" s="69"/>
    </row>
    <row r="56318" spans="24:27" x14ac:dyDescent="0.25">
      <c r="X56318" s="69"/>
      <c r="Y56318" s="69"/>
      <c r="Z56318" s="69"/>
      <c r="AA56318" s="69"/>
    </row>
    <row r="56319" spans="24:27" x14ac:dyDescent="0.25">
      <c r="X56319" s="69"/>
      <c r="Y56319" s="69"/>
      <c r="Z56319" s="69"/>
      <c r="AA56319" s="69"/>
    </row>
    <row r="56320" spans="24:27" x14ac:dyDescent="0.25">
      <c r="X56320" s="69"/>
      <c r="Y56320" s="69"/>
      <c r="Z56320" s="69"/>
      <c r="AA56320" s="69"/>
    </row>
    <row r="56321" spans="24:27" x14ac:dyDescent="0.25">
      <c r="X56321" s="69"/>
      <c r="Y56321" s="69"/>
      <c r="Z56321" s="69"/>
      <c r="AA56321" s="69"/>
    </row>
    <row r="56322" spans="24:27" x14ac:dyDescent="0.25">
      <c r="X56322" s="69"/>
      <c r="Y56322" s="69"/>
      <c r="Z56322" s="69"/>
      <c r="AA56322" s="69"/>
    </row>
    <row r="56323" spans="24:27" x14ac:dyDescent="0.25">
      <c r="X56323" s="69"/>
      <c r="Y56323" s="69"/>
      <c r="Z56323" s="69"/>
      <c r="AA56323" s="69"/>
    </row>
    <row r="56324" spans="24:27" x14ac:dyDescent="0.25">
      <c r="X56324" s="69"/>
      <c r="Y56324" s="69"/>
      <c r="Z56324" s="69"/>
      <c r="AA56324" s="69"/>
    </row>
    <row r="56325" spans="24:27" x14ac:dyDescent="0.25">
      <c r="X56325" s="69"/>
      <c r="Y56325" s="69"/>
      <c r="Z56325" s="69"/>
      <c r="AA56325" s="69"/>
    </row>
    <row r="56326" spans="24:27" x14ac:dyDescent="0.25">
      <c r="X56326" s="69"/>
      <c r="Y56326" s="69"/>
      <c r="Z56326" s="69"/>
      <c r="AA56326" s="69"/>
    </row>
    <row r="56327" spans="24:27" x14ac:dyDescent="0.25">
      <c r="X56327" s="69"/>
      <c r="Y56327" s="69"/>
      <c r="Z56327" s="69"/>
      <c r="AA56327" s="69"/>
    </row>
    <row r="56328" spans="24:27" x14ac:dyDescent="0.25">
      <c r="X56328" s="69"/>
      <c r="Y56328" s="69"/>
      <c r="Z56328" s="69"/>
      <c r="AA56328" s="69"/>
    </row>
    <row r="56329" spans="24:27" x14ac:dyDescent="0.25">
      <c r="X56329" s="69"/>
      <c r="Y56329" s="69"/>
      <c r="Z56329" s="69"/>
      <c r="AA56329" s="69"/>
    </row>
    <row r="56330" spans="24:27" x14ac:dyDescent="0.25">
      <c r="X56330" s="69"/>
      <c r="Y56330" s="69"/>
      <c r="Z56330" s="69"/>
      <c r="AA56330" s="69"/>
    </row>
    <row r="56331" spans="24:27" x14ac:dyDescent="0.25">
      <c r="X56331" s="69"/>
      <c r="Y56331" s="69"/>
      <c r="Z56331" s="69"/>
      <c r="AA56331" s="69"/>
    </row>
    <row r="56332" spans="24:27" x14ac:dyDescent="0.25">
      <c r="X56332" s="69"/>
      <c r="Y56332" s="69"/>
      <c r="Z56332" s="69"/>
      <c r="AA56332" s="69"/>
    </row>
    <row r="56333" spans="24:27" x14ac:dyDescent="0.25">
      <c r="X56333" s="69"/>
      <c r="Y56333" s="69"/>
      <c r="Z56333" s="69"/>
      <c r="AA56333" s="69"/>
    </row>
    <row r="56334" spans="24:27" x14ac:dyDescent="0.25">
      <c r="X56334" s="69"/>
      <c r="Y56334" s="69"/>
      <c r="Z56334" s="69"/>
      <c r="AA56334" s="69"/>
    </row>
    <row r="56335" spans="24:27" x14ac:dyDescent="0.25">
      <c r="X56335" s="69"/>
      <c r="Y56335" s="69"/>
      <c r="Z56335" s="69"/>
      <c r="AA56335" s="69"/>
    </row>
    <row r="56336" spans="24:27" x14ac:dyDescent="0.25">
      <c r="X56336" s="69"/>
      <c r="Y56336" s="69"/>
      <c r="Z56336" s="69"/>
      <c r="AA56336" s="69"/>
    </row>
    <row r="56337" spans="24:27" x14ac:dyDescent="0.25">
      <c r="X56337" s="69"/>
      <c r="Y56337" s="69"/>
      <c r="Z56337" s="69"/>
      <c r="AA56337" s="69"/>
    </row>
    <row r="56338" spans="24:27" x14ac:dyDescent="0.25">
      <c r="X56338" s="69"/>
      <c r="Y56338" s="69"/>
      <c r="Z56338" s="69"/>
      <c r="AA56338" s="69"/>
    </row>
    <row r="56339" spans="24:27" x14ac:dyDescent="0.25">
      <c r="X56339" s="69"/>
      <c r="Y56339" s="69"/>
      <c r="Z56339" s="69"/>
      <c r="AA56339" s="69"/>
    </row>
    <row r="56340" spans="24:27" x14ac:dyDescent="0.25">
      <c r="X56340" s="69"/>
      <c r="Y56340" s="69"/>
      <c r="Z56340" s="69"/>
      <c r="AA56340" s="69"/>
    </row>
    <row r="56341" spans="24:27" x14ac:dyDescent="0.25">
      <c r="X56341" s="69"/>
      <c r="Y56341" s="69"/>
      <c r="Z56341" s="69"/>
      <c r="AA56341" s="69"/>
    </row>
    <row r="56342" spans="24:27" x14ac:dyDescent="0.25">
      <c r="X56342" s="69"/>
      <c r="Y56342" s="69"/>
      <c r="Z56342" s="69"/>
      <c r="AA56342" s="69"/>
    </row>
    <row r="56343" spans="24:27" x14ac:dyDescent="0.25">
      <c r="X56343" s="69"/>
      <c r="Y56343" s="69"/>
      <c r="Z56343" s="69"/>
      <c r="AA56343" s="69"/>
    </row>
    <row r="56344" spans="24:27" x14ac:dyDescent="0.25">
      <c r="X56344" s="69"/>
      <c r="Y56344" s="69"/>
      <c r="Z56344" s="69"/>
      <c r="AA56344" s="69"/>
    </row>
    <row r="56345" spans="24:27" x14ac:dyDescent="0.25">
      <c r="X56345" s="69"/>
      <c r="Y56345" s="69"/>
      <c r="Z56345" s="69"/>
      <c r="AA56345" s="69"/>
    </row>
    <row r="56346" spans="24:27" x14ac:dyDescent="0.25">
      <c r="X56346" s="69"/>
      <c r="Y56346" s="69"/>
      <c r="Z56346" s="69"/>
      <c r="AA56346" s="69"/>
    </row>
    <row r="56347" spans="24:27" x14ac:dyDescent="0.25">
      <c r="X56347" s="69"/>
      <c r="Y56347" s="69"/>
      <c r="Z56347" s="69"/>
      <c r="AA56347" s="69"/>
    </row>
    <row r="56348" spans="24:27" x14ac:dyDescent="0.25">
      <c r="X56348" s="69"/>
      <c r="Y56348" s="69"/>
      <c r="Z56348" s="69"/>
      <c r="AA56348" s="69"/>
    </row>
    <row r="56349" spans="24:27" x14ac:dyDescent="0.25">
      <c r="X56349" s="69"/>
      <c r="Y56349" s="69"/>
      <c r="Z56349" s="69"/>
      <c r="AA56349" s="69"/>
    </row>
    <row r="56350" spans="24:27" x14ac:dyDescent="0.25">
      <c r="X56350" s="69"/>
      <c r="Y56350" s="69"/>
      <c r="Z56350" s="69"/>
      <c r="AA56350" s="69"/>
    </row>
    <row r="56351" spans="24:27" x14ac:dyDescent="0.25">
      <c r="X56351" s="69"/>
      <c r="Y56351" s="69"/>
      <c r="Z56351" s="69"/>
      <c r="AA56351" s="69"/>
    </row>
    <row r="56352" spans="24:27" x14ac:dyDescent="0.25">
      <c r="X56352" s="69"/>
      <c r="Y56352" s="69"/>
      <c r="Z56352" s="69"/>
      <c r="AA56352" s="69"/>
    </row>
    <row r="56353" spans="24:27" x14ac:dyDescent="0.25">
      <c r="X56353" s="69"/>
      <c r="Y56353" s="69"/>
      <c r="Z56353" s="69"/>
      <c r="AA56353" s="69"/>
    </row>
    <row r="56354" spans="24:27" x14ac:dyDescent="0.25">
      <c r="X56354" s="69"/>
      <c r="Y56354" s="69"/>
      <c r="Z56354" s="69"/>
      <c r="AA56354" s="69"/>
    </row>
    <row r="56355" spans="24:27" x14ac:dyDescent="0.25">
      <c r="X56355" s="69"/>
      <c r="Y56355" s="69"/>
      <c r="Z56355" s="69"/>
      <c r="AA56355" s="69"/>
    </row>
    <row r="56356" spans="24:27" x14ac:dyDescent="0.25">
      <c r="X56356" s="69"/>
      <c r="Y56356" s="69"/>
      <c r="Z56356" s="69"/>
      <c r="AA56356" s="69"/>
    </row>
    <row r="56357" spans="24:27" x14ac:dyDescent="0.25">
      <c r="X56357" s="69"/>
      <c r="Y56357" s="69"/>
      <c r="Z56357" s="69"/>
      <c r="AA56357" s="69"/>
    </row>
    <row r="56358" spans="24:27" x14ac:dyDescent="0.25">
      <c r="X56358" s="69"/>
      <c r="Y56358" s="69"/>
      <c r="Z56358" s="69"/>
      <c r="AA56358" s="69"/>
    </row>
    <row r="56359" spans="24:27" x14ac:dyDescent="0.25">
      <c r="X56359" s="69"/>
      <c r="Y56359" s="69"/>
      <c r="Z56359" s="69"/>
      <c r="AA56359" s="69"/>
    </row>
    <row r="56360" spans="24:27" x14ac:dyDescent="0.25">
      <c r="X56360" s="69"/>
      <c r="Y56360" s="69"/>
      <c r="Z56360" s="69"/>
      <c r="AA56360" s="69"/>
    </row>
    <row r="56361" spans="24:27" x14ac:dyDescent="0.25">
      <c r="X56361" s="69"/>
      <c r="Y56361" s="69"/>
      <c r="Z56361" s="69"/>
      <c r="AA56361" s="69"/>
    </row>
    <row r="56362" spans="24:27" x14ac:dyDescent="0.25">
      <c r="X56362" s="69"/>
      <c r="Y56362" s="69"/>
      <c r="Z56362" s="69"/>
      <c r="AA56362" s="69"/>
    </row>
    <row r="56363" spans="24:27" x14ac:dyDescent="0.25">
      <c r="X56363" s="69"/>
      <c r="Y56363" s="69"/>
      <c r="Z56363" s="69"/>
      <c r="AA56363" s="69"/>
    </row>
    <row r="56364" spans="24:27" x14ac:dyDescent="0.25">
      <c r="X56364" s="69"/>
      <c r="Y56364" s="69"/>
      <c r="Z56364" s="69"/>
      <c r="AA56364" s="69"/>
    </row>
    <row r="56365" spans="24:27" x14ac:dyDescent="0.25">
      <c r="X56365" s="69"/>
      <c r="Y56365" s="69"/>
      <c r="Z56365" s="69"/>
      <c r="AA56365" s="69"/>
    </row>
    <row r="56366" spans="24:27" x14ac:dyDescent="0.25">
      <c r="X56366" s="69"/>
      <c r="Y56366" s="69"/>
      <c r="Z56366" s="69"/>
      <c r="AA56366" s="69"/>
    </row>
    <row r="56367" spans="24:27" x14ac:dyDescent="0.25">
      <c r="X56367" s="69"/>
      <c r="Y56367" s="69"/>
      <c r="Z56367" s="69"/>
      <c r="AA56367" s="69"/>
    </row>
    <row r="56368" spans="24:27" x14ac:dyDescent="0.25">
      <c r="X56368" s="69"/>
      <c r="Y56368" s="69"/>
      <c r="Z56368" s="69"/>
      <c r="AA56368" s="69"/>
    </row>
    <row r="56369" spans="24:27" x14ac:dyDescent="0.25">
      <c r="X56369" s="69"/>
      <c r="Y56369" s="69"/>
      <c r="Z56369" s="69"/>
      <c r="AA56369" s="69"/>
    </row>
    <row r="56370" spans="24:27" x14ac:dyDescent="0.25">
      <c r="X56370" s="69"/>
      <c r="Y56370" s="69"/>
      <c r="Z56370" s="69"/>
      <c r="AA56370" s="69"/>
    </row>
    <row r="56371" spans="24:27" x14ac:dyDescent="0.25">
      <c r="X56371" s="69"/>
      <c r="Y56371" s="69"/>
      <c r="Z56371" s="69"/>
      <c r="AA56371" s="69"/>
    </row>
    <row r="56372" spans="24:27" x14ac:dyDescent="0.25">
      <c r="X56372" s="69"/>
      <c r="Y56372" s="69"/>
      <c r="Z56372" s="69"/>
      <c r="AA56372" s="69"/>
    </row>
    <row r="56373" spans="24:27" x14ac:dyDescent="0.25">
      <c r="X56373" s="69"/>
      <c r="Y56373" s="69"/>
      <c r="Z56373" s="69"/>
      <c r="AA56373" s="69"/>
    </row>
    <row r="56374" spans="24:27" x14ac:dyDescent="0.25">
      <c r="X56374" s="69"/>
      <c r="Y56374" s="69"/>
      <c r="Z56374" s="69"/>
      <c r="AA56374" s="69"/>
    </row>
    <row r="56375" spans="24:27" x14ac:dyDescent="0.25">
      <c r="X56375" s="69"/>
      <c r="Y56375" s="69"/>
      <c r="Z56375" s="69"/>
      <c r="AA56375" s="69"/>
    </row>
    <row r="56376" spans="24:27" x14ac:dyDescent="0.25">
      <c r="X56376" s="69"/>
      <c r="Y56376" s="69"/>
      <c r="Z56376" s="69"/>
      <c r="AA56376" s="69"/>
    </row>
    <row r="56377" spans="24:27" x14ac:dyDescent="0.25">
      <c r="X56377" s="69"/>
      <c r="Y56377" s="69"/>
      <c r="Z56377" s="69"/>
      <c r="AA56377" s="69"/>
    </row>
    <row r="56378" spans="24:27" x14ac:dyDescent="0.25">
      <c r="X56378" s="69"/>
      <c r="Y56378" s="69"/>
      <c r="Z56378" s="69"/>
      <c r="AA56378" s="69"/>
    </row>
    <row r="56379" spans="24:27" x14ac:dyDescent="0.25">
      <c r="X56379" s="69"/>
      <c r="Y56379" s="69"/>
      <c r="Z56379" s="69"/>
      <c r="AA56379" s="69"/>
    </row>
    <row r="56380" spans="24:27" x14ac:dyDescent="0.25">
      <c r="X56380" s="69"/>
      <c r="Y56380" s="69"/>
      <c r="Z56380" s="69"/>
      <c r="AA56380" s="69"/>
    </row>
    <row r="56381" spans="24:27" x14ac:dyDescent="0.25">
      <c r="X56381" s="69"/>
      <c r="Y56381" s="69"/>
      <c r="Z56381" s="69"/>
      <c r="AA56381" s="69"/>
    </row>
    <row r="56382" spans="24:27" x14ac:dyDescent="0.25">
      <c r="X56382" s="69"/>
      <c r="Y56382" s="69"/>
      <c r="Z56382" s="69"/>
      <c r="AA56382" s="69"/>
    </row>
    <row r="56383" spans="24:27" x14ac:dyDescent="0.25">
      <c r="X56383" s="69"/>
      <c r="Y56383" s="69"/>
      <c r="Z56383" s="69"/>
      <c r="AA56383" s="69"/>
    </row>
    <row r="56384" spans="24:27" x14ac:dyDescent="0.25">
      <c r="X56384" s="69"/>
      <c r="Y56384" s="69"/>
      <c r="Z56384" s="69"/>
      <c r="AA56384" s="69"/>
    </row>
    <row r="56385" spans="24:27" x14ac:dyDescent="0.25">
      <c r="X56385" s="69"/>
      <c r="Y56385" s="69"/>
      <c r="Z56385" s="69"/>
      <c r="AA56385" s="69"/>
    </row>
    <row r="56386" spans="24:27" x14ac:dyDescent="0.25">
      <c r="X56386" s="69"/>
      <c r="Y56386" s="69"/>
      <c r="Z56386" s="69"/>
      <c r="AA56386" s="69"/>
    </row>
    <row r="56387" spans="24:27" x14ac:dyDescent="0.25">
      <c r="X56387" s="69"/>
      <c r="Y56387" s="69"/>
      <c r="Z56387" s="69"/>
      <c r="AA56387" s="69"/>
    </row>
    <row r="56388" spans="24:27" x14ac:dyDescent="0.25">
      <c r="X56388" s="69"/>
      <c r="Y56388" s="69"/>
      <c r="Z56388" s="69"/>
      <c r="AA56388" s="69"/>
    </row>
    <row r="56389" spans="24:27" x14ac:dyDescent="0.25">
      <c r="X56389" s="69"/>
      <c r="Y56389" s="69"/>
      <c r="Z56389" s="69"/>
      <c r="AA56389" s="69"/>
    </row>
    <row r="56390" spans="24:27" x14ac:dyDescent="0.25">
      <c r="X56390" s="69"/>
      <c r="Y56390" s="69"/>
      <c r="Z56390" s="69"/>
      <c r="AA56390" s="69"/>
    </row>
    <row r="56391" spans="24:27" x14ac:dyDescent="0.25">
      <c r="X56391" s="69"/>
      <c r="Y56391" s="69"/>
      <c r="Z56391" s="69"/>
      <c r="AA56391" s="69"/>
    </row>
    <row r="56392" spans="24:27" x14ac:dyDescent="0.25">
      <c r="X56392" s="69"/>
      <c r="Y56392" s="69"/>
      <c r="Z56392" s="69"/>
      <c r="AA56392" s="69"/>
    </row>
    <row r="56393" spans="24:27" x14ac:dyDescent="0.25">
      <c r="X56393" s="69"/>
      <c r="Y56393" s="69"/>
      <c r="Z56393" s="69"/>
      <c r="AA56393" s="69"/>
    </row>
    <row r="56394" spans="24:27" x14ac:dyDescent="0.25">
      <c r="X56394" s="69"/>
      <c r="Y56394" s="69"/>
      <c r="Z56394" s="69"/>
      <c r="AA56394" s="69"/>
    </row>
    <row r="56395" spans="24:27" x14ac:dyDescent="0.25">
      <c r="X56395" s="69"/>
      <c r="Y56395" s="69"/>
      <c r="Z56395" s="69"/>
      <c r="AA56395" s="69"/>
    </row>
    <row r="56396" spans="24:27" x14ac:dyDescent="0.25">
      <c r="X56396" s="69"/>
      <c r="Y56396" s="69"/>
      <c r="Z56396" s="69"/>
      <c r="AA56396" s="69"/>
    </row>
    <row r="56397" spans="24:27" x14ac:dyDescent="0.25">
      <c r="X56397" s="69"/>
      <c r="Y56397" s="69"/>
      <c r="Z56397" s="69"/>
      <c r="AA56397" s="69"/>
    </row>
    <row r="56398" spans="24:27" x14ac:dyDescent="0.25">
      <c r="X56398" s="69"/>
      <c r="Y56398" s="69"/>
      <c r="Z56398" s="69"/>
      <c r="AA56398" s="69"/>
    </row>
    <row r="56399" spans="24:27" x14ac:dyDescent="0.25">
      <c r="X56399" s="69"/>
      <c r="Y56399" s="69"/>
      <c r="Z56399" s="69"/>
      <c r="AA56399" s="69"/>
    </row>
    <row r="56400" spans="24:27" x14ac:dyDescent="0.25">
      <c r="X56400" s="69"/>
      <c r="Y56400" s="69"/>
      <c r="Z56400" s="69"/>
      <c r="AA56400" s="69"/>
    </row>
    <row r="56401" spans="24:27" x14ac:dyDescent="0.25">
      <c r="X56401" s="69"/>
      <c r="Y56401" s="69"/>
      <c r="Z56401" s="69"/>
      <c r="AA56401" s="69"/>
    </row>
    <row r="56402" spans="24:27" x14ac:dyDescent="0.25">
      <c r="X56402" s="69"/>
      <c r="Y56402" s="69"/>
      <c r="Z56402" s="69"/>
      <c r="AA56402" s="69"/>
    </row>
    <row r="56403" spans="24:27" x14ac:dyDescent="0.25">
      <c r="X56403" s="69"/>
      <c r="Y56403" s="69"/>
      <c r="Z56403" s="69"/>
      <c r="AA56403" s="69"/>
    </row>
    <row r="56404" spans="24:27" x14ac:dyDescent="0.25">
      <c r="X56404" s="69"/>
      <c r="Y56404" s="69"/>
      <c r="Z56404" s="69"/>
      <c r="AA56404" s="69"/>
    </row>
    <row r="56405" spans="24:27" x14ac:dyDescent="0.25">
      <c r="X56405" s="69"/>
      <c r="Y56405" s="69"/>
      <c r="Z56405" s="69"/>
      <c r="AA56405" s="69"/>
    </row>
    <row r="56406" spans="24:27" x14ac:dyDescent="0.25">
      <c r="X56406" s="69"/>
      <c r="Y56406" s="69"/>
      <c r="Z56406" s="69"/>
      <c r="AA56406" s="69"/>
    </row>
    <row r="56407" spans="24:27" x14ac:dyDescent="0.25">
      <c r="X56407" s="69"/>
      <c r="Y56407" s="69"/>
      <c r="Z56407" s="69"/>
      <c r="AA56407" s="69"/>
    </row>
    <row r="56408" spans="24:27" x14ac:dyDescent="0.25">
      <c r="X56408" s="69"/>
      <c r="Y56408" s="69"/>
      <c r="Z56408" s="69"/>
      <c r="AA56408" s="69"/>
    </row>
    <row r="56409" spans="24:27" x14ac:dyDescent="0.25">
      <c r="X56409" s="69"/>
      <c r="Y56409" s="69"/>
      <c r="Z56409" s="69"/>
      <c r="AA56409" s="69"/>
    </row>
    <row r="56410" spans="24:27" x14ac:dyDescent="0.25">
      <c r="X56410" s="69"/>
      <c r="Y56410" s="69"/>
      <c r="Z56410" s="69"/>
      <c r="AA56410" s="69"/>
    </row>
    <row r="56411" spans="24:27" x14ac:dyDescent="0.25">
      <c r="X56411" s="69"/>
      <c r="Y56411" s="69"/>
      <c r="Z56411" s="69"/>
      <c r="AA56411" s="69"/>
    </row>
    <row r="56412" spans="24:27" x14ac:dyDescent="0.25">
      <c r="X56412" s="69"/>
      <c r="Y56412" s="69"/>
      <c r="Z56412" s="69"/>
      <c r="AA56412" s="69"/>
    </row>
    <row r="56413" spans="24:27" x14ac:dyDescent="0.25">
      <c r="X56413" s="69"/>
      <c r="Y56413" s="69"/>
      <c r="Z56413" s="69"/>
      <c r="AA56413" s="69"/>
    </row>
    <row r="56414" spans="24:27" x14ac:dyDescent="0.25">
      <c r="X56414" s="69"/>
      <c r="Y56414" s="69"/>
      <c r="Z56414" s="69"/>
      <c r="AA56414" s="69"/>
    </row>
    <row r="56415" spans="24:27" x14ac:dyDescent="0.25">
      <c r="X56415" s="69"/>
      <c r="Y56415" s="69"/>
      <c r="Z56415" s="69"/>
      <c r="AA56415" s="69"/>
    </row>
    <row r="56416" spans="24:27" x14ac:dyDescent="0.25">
      <c r="X56416" s="69"/>
      <c r="Y56416" s="69"/>
      <c r="Z56416" s="69"/>
      <c r="AA56416" s="69"/>
    </row>
    <row r="56417" spans="24:27" x14ac:dyDescent="0.25">
      <c r="X56417" s="69"/>
      <c r="Y56417" s="69"/>
      <c r="Z56417" s="69"/>
      <c r="AA56417" s="69"/>
    </row>
    <row r="56418" spans="24:27" x14ac:dyDescent="0.25">
      <c r="X56418" s="69"/>
      <c r="Y56418" s="69"/>
      <c r="Z56418" s="69"/>
      <c r="AA56418" s="69"/>
    </row>
    <row r="56419" spans="24:27" x14ac:dyDescent="0.25">
      <c r="X56419" s="69"/>
      <c r="Y56419" s="69"/>
      <c r="Z56419" s="69"/>
      <c r="AA56419" s="69"/>
    </row>
    <row r="56420" spans="24:27" x14ac:dyDescent="0.25">
      <c r="X56420" s="69"/>
      <c r="Y56420" s="69"/>
      <c r="Z56420" s="69"/>
      <c r="AA56420" s="69"/>
    </row>
    <row r="56421" spans="24:27" x14ac:dyDescent="0.25">
      <c r="X56421" s="69"/>
      <c r="Y56421" s="69"/>
      <c r="Z56421" s="69"/>
      <c r="AA56421" s="69"/>
    </row>
    <row r="56422" spans="24:27" x14ac:dyDescent="0.25">
      <c r="X56422" s="69"/>
      <c r="Y56422" s="69"/>
      <c r="Z56422" s="69"/>
      <c r="AA56422" s="69"/>
    </row>
    <row r="56423" spans="24:27" x14ac:dyDescent="0.25">
      <c r="X56423" s="69"/>
      <c r="Y56423" s="69"/>
      <c r="Z56423" s="69"/>
      <c r="AA56423" s="69"/>
    </row>
    <row r="56424" spans="24:27" x14ac:dyDescent="0.25">
      <c r="X56424" s="69"/>
      <c r="Y56424" s="69"/>
      <c r="Z56424" s="69"/>
      <c r="AA56424" s="69"/>
    </row>
    <row r="56425" spans="24:27" x14ac:dyDescent="0.25">
      <c r="X56425" s="69"/>
      <c r="Y56425" s="69"/>
      <c r="Z56425" s="69"/>
      <c r="AA56425" s="69"/>
    </row>
    <row r="56426" spans="24:27" x14ac:dyDescent="0.25">
      <c r="X56426" s="69"/>
      <c r="Y56426" s="69"/>
      <c r="Z56426" s="69"/>
      <c r="AA56426" s="69"/>
    </row>
    <row r="56427" spans="24:27" x14ac:dyDescent="0.25">
      <c r="X56427" s="69"/>
      <c r="Y56427" s="69"/>
      <c r="Z56427" s="69"/>
      <c r="AA56427" s="69"/>
    </row>
    <row r="56428" spans="24:27" x14ac:dyDescent="0.25">
      <c r="X56428" s="69"/>
      <c r="Y56428" s="69"/>
      <c r="Z56428" s="69"/>
      <c r="AA56428" s="69"/>
    </row>
    <row r="56429" spans="24:27" x14ac:dyDescent="0.25">
      <c r="X56429" s="69"/>
      <c r="Y56429" s="69"/>
      <c r="Z56429" s="69"/>
      <c r="AA56429" s="69"/>
    </row>
    <row r="56430" spans="24:27" x14ac:dyDescent="0.25">
      <c r="X56430" s="69"/>
      <c r="Y56430" s="69"/>
      <c r="Z56430" s="69"/>
      <c r="AA56430" s="69"/>
    </row>
    <row r="56431" spans="24:27" x14ac:dyDescent="0.25">
      <c r="X56431" s="69"/>
      <c r="Y56431" s="69"/>
      <c r="Z56431" s="69"/>
      <c r="AA56431" s="69"/>
    </row>
    <row r="56432" spans="24:27" x14ac:dyDescent="0.25">
      <c r="X56432" s="69"/>
      <c r="Y56432" s="69"/>
      <c r="Z56432" s="69"/>
      <c r="AA56432" s="69"/>
    </row>
    <row r="56433" spans="24:27" x14ac:dyDescent="0.25">
      <c r="X56433" s="69"/>
      <c r="Y56433" s="69"/>
      <c r="Z56433" s="69"/>
      <c r="AA56433" s="69"/>
    </row>
    <row r="56434" spans="24:27" x14ac:dyDescent="0.25">
      <c r="X56434" s="69"/>
      <c r="Y56434" s="69"/>
      <c r="Z56434" s="69"/>
      <c r="AA56434" s="69"/>
    </row>
    <row r="56435" spans="24:27" x14ac:dyDescent="0.25">
      <c r="X56435" s="69"/>
      <c r="Y56435" s="69"/>
      <c r="Z56435" s="69"/>
      <c r="AA56435" s="69"/>
    </row>
    <row r="56436" spans="24:27" x14ac:dyDescent="0.25">
      <c r="X56436" s="69"/>
      <c r="Y56436" s="69"/>
      <c r="Z56436" s="69"/>
      <c r="AA56436" s="69"/>
    </row>
    <row r="56437" spans="24:27" x14ac:dyDescent="0.25">
      <c r="X56437" s="69"/>
      <c r="Y56437" s="69"/>
      <c r="Z56437" s="69"/>
      <c r="AA56437" s="69"/>
    </row>
    <row r="56438" spans="24:27" x14ac:dyDescent="0.25">
      <c r="X56438" s="69"/>
      <c r="Y56438" s="69"/>
      <c r="Z56438" s="69"/>
      <c r="AA56438" s="69"/>
    </row>
    <row r="56439" spans="24:27" x14ac:dyDescent="0.25">
      <c r="X56439" s="69"/>
      <c r="Y56439" s="69"/>
      <c r="Z56439" s="69"/>
      <c r="AA56439" s="69"/>
    </row>
    <row r="56440" spans="24:27" x14ac:dyDescent="0.25">
      <c r="X56440" s="69"/>
      <c r="Y56440" s="69"/>
      <c r="Z56440" s="69"/>
      <c r="AA56440" s="69"/>
    </row>
    <row r="56441" spans="24:27" x14ac:dyDescent="0.25">
      <c r="X56441" s="69"/>
      <c r="Y56441" s="69"/>
      <c r="Z56441" s="69"/>
      <c r="AA56441" s="69"/>
    </row>
    <row r="56442" spans="24:27" x14ac:dyDescent="0.25">
      <c r="X56442" s="69"/>
      <c r="Y56442" s="69"/>
      <c r="Z56442" s="69"/>
      <c r="AA56442" s="69"/>
    </row>
    <row r="56443" spans="24:27" x14ac:dyDescent="0.25">
      <c r="X56443" s="69"/>
      <c r="Y56443" s="69"/>
      <c r="Z56443" s="69"/>
      <c r="AA56443" s="69"/>
    </row>
    <row r="56444" spans="24:27" x14ac:dyDescent="0.25">
      <c r="X56444" s="69"/>
      <c r="Y56444" s="69"/>
      <c r="Z56444" s="69"/>
      <c r="AA56444" s="69"/>
    </row>
    <row r="56445" spans="24:27" x14ac:dyDescent="0.25">
      <c r="X56445" s="69"/>
      <c r="Y56445" s="69"/>
      <c r="Z56445" s="69"/>
      <c r="AA56445" s="69"/>
    </row>
    <row r="56446" spans="24:27" x14ac:dyDescent="0.25">
      <c r="X56446" s="69"/>
      <c r="Y56446" s="69"/>
      <c r="Z56446" s="69"/>
      <c r="AA56446" s="69"/>
    </row>
    <row r="56447" spans="24:27" x14ac:dyDescent="0.25">
      <c r="X56447" s="69"/>
      <c r="Y56447" s="69"/>
      <c r="Z56447" s="69"/>
      <c r="AA56447" s="69"/>
    </row>
    <row r="56448" spans="24:27" x14ac:dyDescent="0.25">
      <c r="X56448" s="69"/>
      <c r="Y56448" s="69"/>
      <c r="Z56448" s="69"/>
      <c r="AA56448" s="69"/>
    </row>
    <row r="56449" spans="24:27" x14ac:dyDescent="0.25">
      <c r="X56449" s="69"/>
      <c r="Y56449" s="69"/>
      <c r="Z56449" s="69"/>
      <c r="AA56449" s="69"/>
    </row>
    <row r="56450" spans="24:27" x14ac:dyDescent="0.25">
      <c r="X56450" s="69"/>
      <c r="Y56450" s="69"/>
      <c r="Z56450" s="69"/>
      <c r="AA56450" s="69"/>
    </row>
    <row r="56451" spans="24:27" x14ac:dyDescent="0.25">
      <c r="X56451" s="69"/>
      <c r="Y56451" s="69"/>
      <c r="Z56451" s="69"/>
      <c r="AA56451" s="69"/>
    </row>
    <row r="56452" spans="24:27" x14ac:dyDescent="0.25">
      <c r="X56452" s="69"/>
      <c r="Y56452" s="69"/>
      <c r="Z56452" s="69"/>
      <c r="AA56452" s="69"/>
    </row>
    <row r="56453" spans="24:27" x14ac:dyDescent="0.25">
      <c r="X56453" s="69"/>
      <c r="Y56453" s="69"/>
      <c r="Z56453" s="69"/>
      <c r="AA56453" s="69"/>
    </row>
    <row r="56454" spans="24:27" x14ac:dyDescent="0.25">
      <c r="X56454" s="69"/>
      <c r="Y56454" s="69"/>
      <c r="Z56454" s="69"/>
      <c r="AA56454" s="69"/>
    </row>
    <row r="56455" spans="24:27" x14ac:dyDescent="0.25">
      <c r="X56455" s="69"/>
      <c r="Y56455" s="69"/>
      <c r="Z56455" s="69"/>
      <c r="AA56455" s="69"/>
    </row>
    <row r="56456" spans="24:27" x14ac:dyDescent="0.25">
      <c r="X56456" s="69"/>
      <c r="Y56456" s="69"/>
      <c r="Z56456" s="69"/>
      <c r="AA56456" s="69"/>
    </row>
    <row r="56457" spans="24:27" x14ac:dyDescent="0.25">
      <c r="X56457" s="69"/>
      <c r="Y56457" s="69"/>
      <c r="Z56457" s="69"/>
      <c r="AA56457" s="69"/>
    </row>
    <row r="56458" spans="24:27" x14ac:dyDescent="0.25">
      <c r="X56458" s="69"/>
      <c r="Y56458" s="69"/>
      <c r="Z56458" s="69"/>
      <c r="AA56458" s="69"/>
    </row>
    <row r="56459" spans="24:27" x14ac:dyDescent="0.25">
      <c r="X56459" s="69"/>
      <c r="Y56459" s="69"/>
      <c r="Z56459" s="69"/>
      <c r="AA56459" s="69"/>
    </row>
    <row r="56460" spans="24:27" x14ac:dyDescent="0.25">
      <c r="X56460" s="69"/>
      <c r="Y56460" s="69"/>
      <c r="Z56460" s="69"/>
      <c r="AA56460" s="69"/>
    </row>
    <row r="56461" spans="24:27" x14ac:dyDescent="0.25">
      <c r="X56461" s="69"/>
      <c r="Y56461" s="69"/>
      <c r="Z56461" s="69"/>
      <c r="AA56461" s="69"/>
    </row>
    <row r="56462" spans="24:27" x14ac:dyDescent="0.25">
      <c r="X56462" s="69"/>
      <c r="Y56462" s="69"/>
      <c r="Z56462" s="69"/>
      <c r="AA56462" s="69"/>
    </row>
    <row r="56463" spans="24:27" x14ac:dyDescent="0.25">
      <c r="X56463" s="69"/>
      <c r="Y56463" s="69"/>
      <c r="Z56463" s="69"/>
      <c r="AA56463" s="69"/>
    </row>
    <row r="56464" spans="24:27" x14ac:dyDescent="0.25">
      <c r="X56464" s="69"/>
      <c r="Y56464" s="69"/>
      <c r="Z56464" s="69"/>
      <c r="AA56464" s="69"/>
    </row>
    <row r="56465" spans="24:27" x14ac:dyDescent="0.25">
      <c r="X56465" s="69"/>
      <c r="Y56465" s="69"/>
      <c r="Z56465" s="69"/>
      <c r="AA56465" s="69"/>
    </row>
    <row r="56466" spans="24:27" x14ac:dyDescent="0.25">
      <c r="X56466" s="69"/>
      <c r="Y56466" s="69"/>
      <c r="Z56466" s="69"/>
      <c r="AA56466" s="69"/>
    </row>
    <row r="56467" spans="24:27" x14ac:dyDescent="0.25">
      <c r="X56467" s="69"/>
      <c r="Y56467" s="69"/>
      <c r="Z56467" s="69"/>
      <c r="AA56467" s="69"/>
    </row>
    <row r="56468" spans="24:27" x14ac:dyDescent="0.25">
      <c r="X56468" s="69"/>
      <c r="Y56468" s="69"/>
      <c r="Z56468" s="69"/>
      <c r="AA56468" s="69"/>
    </row>
    <row r="56469" spans="24:27" x14ac:dyDescent="0.25">
      <c r="X56469" s="69"/>
      <c r="Y56469" s="69"/>
      <c r="Z56469" s="69"/>
      <c r="AA56469" s="69"/>
    </row>
    <row r="56470" spans="24:27" x14ac:dyDescent="0.25">
      <c r="X56470" s="69"/>
      <c r="Y56470" s="69"/>
      <c r="Z56470" s="69"/>
      <c r="AA56470" s="69"/>
    </row>
    <row r="56471" spans="24:27" x14ac:dyDescent="0.25">
      <c r="X56471" s="69"/>
      <c r="Y56471" s="69"/>
      <c r="Z56471" s="69"/>
      <c r="AA56471" s="69"/>
    </row>
    <row r="56472" spans="24:27" x14ac:dyDescent="0.25">
      <c r="X56472" s="69"/>
      <c r="Y56472" s="69"/>
      <c r="Z56472" s="69"/>
      <c r="AA56472" s="69"/>
    </row>
    <row r="56473" spans="24:27" x14ac:dyDescent="0.25">
      <c r="X56473" s="69"/>
      <c r="Y56473" s="69"/>
      <c r="Z56473" s="69"/>
      <c r="AA56473" s="69"/>
    </row>
    <row r="56474" spans="24:27" x14ac:dyDescent="0.25">
      <c r="X56474" s="69"/>
      <c r="Y56474" s="69"/>
      <c r="Z56474" s="69"/>
      <c r="AA56474" s="69"/>
    </row>
    <row r="56475" spans="24:27" x14ac:dyDescent="0.25">
      <c r="X56475" s="69"/>
      <c r="Y56475" s="69"/>
      <c r="Z56475" s="69"/>
      <c r="AA56475" s="69"/>
    </row>
    <row r="56476" spans="24:27" x14ac:dyDescent="0.25">
      <c r="X56476" s="69"/>
      <c r="Y56476" s="69"/>
      <c r="Z56476" s="69"/>
      <c r="AA56476" s="69"/>
    </row>
    <row r="56477" spans="24:27" x14ac:dyDescent="0.25">
      <c r="X56477" s="69"/>
      <c r="Y56477" s="69"/>
      <c r="Z56477" s="69"/>
      <c r="AA56477" s="69"/>
    </row>
    <row r="56478" spans="24:27" x14ac:dyDescent="0.25">
      <c r="X56478" s="69"/>
      <c r="Y56478" s="69"/>
      <c r="Z56478" s="69"/>
      <c r="AA56478" s="69"/>
    </row>
    <row r="56479" spans="24:27" x14ac:dyDescent="0.25">
      <c r="X56479" s="69"/>
      <c r="Y56479" s="69"/>
      <c r="Z56479" s="69"/>
      <c r="AA56479" s="69"/>
    </row>
    <row r="56480" spans="24:27" x14ac:dyDescent="0.25">
      <c r="X56480" s="69"/>
      <c r="Y56480" s="69"/>
      <c r="Z56480" s="69"/>
      <c r="AA56480" s="69"/>
    </row>
    <row r="56481" spans="24:27" x14ac:dyDescent="0.25">
      <c r="X56481" s="69"/>
      <c r="Y56481" s="69"/>
      <c r="Z56481" s="69"/>
      <c r="AA56481" s="69"/>
    </row>
    <row r="56482" spans="24:27" x14ac:dyDescent="0.25">
      <c r="X56482" s="69"/>
      <c r="Y56482" s="69"/>
      <c r="Z56482" s="69"/>
      <c r="AA56482" s="69"/>
    </row>
    <row r="56483" spans="24:27" x14ac:dyDescent="0.25">
      <c r="X56483" s="69"/>
      <c r="Y56483" s="69"/>
      <c r="Z56483" s="69"/>
      <c r="AA56483" s="69"/>
    </row>
    <row r="56484" spans="24:27" x14ac:dyDescent="0.25">
      <c r="X56484" s="69"/>
      <c r="Y56484" s="69"/>
      <c r="Z56484" s="69"/>
      <c r="AA56484" s="69"/>
    </row>
    <row r="56485" spans="24:27" x14ac:dyDescent="0.25">
      <c r="X56485" s="69"/>
      <c r="Y56485" s="69"/>
      <c r="Z56485" s="69"/>
      <c r="AA56485" s="69"/>
    </row>
    <row r="56486" spans="24:27" x14ac:dyDescent="0.25">
      <c r="X56486" s="69"/>
      <c r="Y56486" s="69"/>
      <c r="Z56486" s="69"/>
      <c r="AA56486" s="69"/>
    </row>
    <row r="56487" spans="24:27" x14ac:dyDescent="0.25">
      <c r="X56487" s="69"/>
      <c r="Y56487" s="69"/>
      <c r="Z56487" s="69"/>
      <c r="AA56487" s="69"/>
    </row>
    <row r="56488" spans="24:27" x14ac:dyDescent="0.25">
      <c r="X56488" s="69"/>
      <c r="Y56488" s="69"/>
      <c r="Z56488" s="69"/>
      <c r="AA56488" s="69"/>
    </row>
    <row r="56489" spans="24:27" x14ac:dyDescent="0.25">
      <c r="X56489" s="69"/>
      <c r="Y56489" s="69"/>
      <c r="Z56489" s="69"/>
      <c r="AA56489" s="69"/>
    </row>
    <row r="56490" spans="24:27" x14ac:dyDescent="0.25">
      <c r="X56490" s="69"/>
      <c r="Y56490" s="69"/>
      <c r="Z56490" s="69"/>
      <c r="AA56490" s="69"/>
    </row>
    <row r="56491" spans="24:27" x14ac:dyDescent="0.25">
      <c r="X56491" s="69"/>
      <c r="Y56491" s="69"/>
      <c r="Z56491" s="69"/>
      <c r="AA56491" s="69"/>
    </row>
    <row r="56492" spans="24:27" x14ac:dyDescent="0.25">
      <c r="X56492" s="69"/>
      <c r="Y56492" s="69"/>
      <c r="Z56492" s="69"/>
      <c r="AA56492" s="69"/>
    </row>
    <row r="56493" spans="24:27" x14ac:dyDescent="0.25">
      <c r="X56493" s="69"/>
      <c r="Y56493" s="69"/>
      <c r="Z56493" s="69"/>
      <c r="AA56493" s="69"/>
    </row>
    <row r="56494" spans="24:27" x14ac:dyDescent="0.25">
      <c r="X56494" s="69"/>
      <c r="Y56494" s="69"/>
      <c r="Z56494" s="69"/>
      <c r="AA56494" s="69"/>
    </row>
    <row r="56495" spans="24:27" x14ac:dyDescent="0.25">
      <c r="X56495" s="69"/>
      <c r="Y56495" s="69"/>
      <c r="Z56495" s="69"/>
      <c r="AA56495" s="69"/>
    </row>
    <row r="56496" spans="24:27" x14ac:dyDescent="0.25">
      <c r="X56496" s="69"/>
      <c r="Y56496" s="69"/>
      <c r="Z56496" s="69"/>
      <c r="AA56496" s="69"/>
    </row>
    <row r="56497" spans="24:27" x14ac:dyDescent="0.25">
      <c r="X56497" s="69"/>
      <c r="Y56497" s="69"/>
      <c r="Z56497" s="69"/>
      <c r="AA56497" s="69"/>
    </row>
    <row r="56498" spans="24:27" x14ac:dyDescent="0.25">
      <c r="X56498" s="69"/>
      <c r="Y56498" s="69"/>
      <c r="Z56498" s="69"/>
      <c r="AA56498" s="69"/>
    </row>
    <row r="56499" spans="24:27" x14ac:dyDescent="0.25">
      <c r="X56499" s="69"/>
      <c r="Y56499" s="69"/>
      <c r="Z56499" s="69"/>
      <c r="AA56499" s="69"/>
    </row>
    <row r="56500" spans="24:27" x14ac:dyDescent="0.25">
      <c r="X56500" s="69"/>
      <c r="Y56500" s="69"/>
      <c r="Z56500" s="69"/>
      <c r="AA56500" s="69"/>
    </row>
    <row r="56501" spans="24:27" x14ac:dyDescent="0.25">
      <c r="X56501" s="69"/>
      <c r="Y56501" s="69"/>
      <c r="Z56501" s="69"/>
      <c r="AA56501" s="69"/>
    </row>
    <row r="56502" spans="24:27" x14ac:dyDescent="0.25">
      <c r="X56502" s="69"/>
      <c r="Y56502" s="69"/>
      <c r="Z56502" s="69"/>
      <c r="AA56502" s="69"/>
    </row>
    <row r="56503" spans="24:27" x14ac:dyDescent="0.25">
      <c r="X56503" s="69"/>
      <c r="Y56503" s="69"/>
      <c r="Z56503" s="69"/>
      <c r="AA56503" s="69"/>
    </row>
    <row r="56504" spans="24:27" x14ac:dyDescent="0.25">
      <c r="X56504" s="69"/>
      <c r="Y56504" s="69"/>
      <c r="Z56504" s="69"/>
      <c r="AA56504" s="69"/>
    </row>
    <row r="56505" spans="24:27" x14ac:dyDescent="0.25">
      <c r="X56505" s="69"/>
      <c r="Y56505" s="69"/>
      <c r="Z56505" s="69"/>
      <c r="AA56505" s="69"/>
    </row>
    <row r="56506" spans="24:27" x14ac:dyDescent="0.25">
      <c r="X56506" s="69"/>
      <c r="Y56506" s="69"/>
      <c r="Z56506" s="69"/>
      <c r="AA56506" s="69"/>
    </row>
    <row r="56507" spans="24:27" x14ac:dyDescent="0.25">
      <c r="X56507" s="69"/>
      <c r="Y56507" s="69"/>
      <c r="Z56507" s="69"/>
      <c r="AA56507" s="69"/>
    </row>
    <row r="56508" spans="24:27" x14ac:dyDescent="0.25">
      <c r="X56508" s="69"/>
      <c r="Y56508" s="69"/>
      <c r="Z56508" s="69"/>
      <c r="AA56508" s="69"/>
    </row>
    <row r="56509" spans="24:27" x14ac:dyDescent="0.25">
      <c r="X56509" s="69"/>
      <c r="Y56509" s="69"/>
      <c r="Z56509" s="69"/>
      <c r="AA56509" s="69"/>
    </row>
    <row r="56510" spans="24:27" x14ac:dyDescent="0.25">
      <c r="X56510" s="69"/>
      <c r="Y56510" s="69"/>
      <c r="Z56510" s="69"/>
      <c r="AA56510" s="69"/>
    </row>
    <row r="56511" spans="24:27" x14ac:dyDescent="0.25">
      <c r="X56511" s="69"/>
      <c r="Y56511" s="69"/>
      <c r="Z56511" s="69"/>
      <c r="AA56511" s="69"/>
    </row>
    <row r="56512" spans="24:27" x14ac:dyDescent="0.25">
      <c r="X56512" s="69"/>
      <c r="Y56512" s="69"/>
      <c r="Z56512" s="69"/>
      <c r="AA56512" s="69"/>
    </row>
    <row r="56513" spans="24:27" x14ac:dyDescent="0.25">
      <c r="X56513" s="69"/>
      <c r="Y56513" s="69"/>
      <c r="Z56513" s="69"/>
      <c r="AA56513" s="69"/>
    </row>
    <row r="56514" spans="24:27" x14ac:dyDescent="0.25">
      <c r="X56514" s="69"/>
      <c r="Y56514" s="69"/>
      <c r="Z56514" s="69"/>
      <c r="AA56514" s="69"/>
    </row>
    <row r="56515" spans="24:27" x14ac:dyDescent="0.25">
      <c r="X56515" s="69"/>
      <c r="Y56515" s="69"/>
      <c r="Z56515" s="69"/>
      <c r="AA56515" s="69"/>
    </row>
    <row r="56516" spans="24:27" x14ac:dyDescent="0.25">
      <c r="X56516" s="69"/>
      <c r="Y56516" s="69"/>
      <c r="Z56516" s="69"/>
      <c r="AA56516" s="69"/>
    </row>
    <row r="56517" spans="24:27" x14ac:dyDescent="0.25">
      <c r="X56517" s="69"/>
      <c r="Y56517" s="69"/>
      <c r="Z56517" s="69"/>
      <c r="AA56517" s="69"/>
    </row>
    <row r="56518" spans="24:27" x14ac:dyDescent="0.25">
      <c r="X56518" s="69"/>
      <c r="Y56518" s="69"/>
      <c r="Z56518" s="69"/>
      <c r="AA56518" s="69"/>
    </row>
    <row r="56519" spans="24:27" x14ac:dyDescent="0.25">
      <c r="X56519" s="69"/>
      <c r="Y56519" s="69"/>
      <c r="Z56519" s="69"/>
      <c r="AA56519" s="69"/>
    </row>
    <row r="56520" spans="24:27" x14ac:dyDescent="0.25">
      <c r="X56520" s="69"/>
      <c r="Y56520" s="69"/>
      <c r="Z56520" s="69"/>
      <c r="AA56520" s="69"/>
    </row>
    <row r="56521" spans="24:27" x14ac:dyDescent="0.25">
      <c r="X56521" s="69"/>
      <c r="Y56521" s="69"/>
      <c r="Z56521" s="69"/>
      <c r="AA56521" s="69"/>
    </row>
    <row r="56522" spans="24:27" x14ac:dyDescent="0.25">
      <c r="X56522" s="69"/>
      <c r="Y56522" s="69"/>
      <c r="Z56522" s="69"/>
      <c r="AA56522" s="69"/>
    </row>
    <row r="56523" spans="24:27" x14ac:dyDescent="0.25">
      <c r="X56523" s="69"/>
      <c r="Y56523" s="69"/>
      <c r="Z56523" s="69"/>
      <c r="AA56523" s="69"/>
    </row>
    <row r="56524" spans="24:27" x14ac:dyDescent="0.25">
      <c r="X56524" s="69"/>
      <c r="Y56524" s="69"/>
      <c r="Z56524" s="69"/>
      <c r="AA56524" s="69"/>
    </row>
    <row r="56525" spans="24:27" x14ac:dyDescent="0.25">
      <c r="X56525" s="69"/>
      <c r="Y56525" s="69"/>
      <c r="Z56525" s="69"/>
      <c r="AA56525" s="69"/>
    </row>
    <row r="56526" spans="24:27" x14ac:dyDescent="0.25">
      <c r="X56526" s="69"/>
      <c r="Y56526" s="69"/>
      <c r="Z56526" s="69"/>
      <c r="AA56526" s="69"/>
    </row>
    <row r="56527" spans="24:27" x14ac:dyDescent="0.25">
      <c r="X56527" s="69"/>
      <c r="Y56527" s="69"/>
      <c r="Z56527" s="69"/>
      <c r="AA56527" s="69"/>
    </row>
    <row r="56528" spans="24:27" x14ac:dyDescent="0.25">
      <c r="X56528" s="69"/>
      <c r="Y56528" s="69"/>
      <c r="Z56528" s="69"/>
      <c r="AA56528" s="69"/>
    </row>
    <row r="56529" spans="24:27" x14ac:dyDescent="0.25">
      <c r="X56529" s="69"/>
      <c r="Y56529" s="69"/>
      <c r="Z56529" s="69"/>
      <c r="AA56529" s="69"/>
    </row>
    <row r="56530" spans="24:27" x14ac:dyDescent="0.25">
      <c r="X56530" s="69"/>
      <c r="Y56530" s="69"/>
      <c r="Z56530" s="69"/>
      <c r="AA56530" s="69"/>
    </row>
    <row r="56531" spans="24:27" x14ac:dyDescent="0.25">
      <c r="X56531" s="69"/>
      <c r="Y56531" s="69"/>
      <c r="Z56531" s="69"/>
      <c r="AA56531" s="69"/>
    </row>
    <row r="56532" spans="24:27" x14ac:dyDescent="0.25">
      <c r="X56532" s="69"/>
      <c r="Y56532" s="69"/>
      <c r="Z56532" s="69"/>
      <c r="AA56532" s="69"/>
    </row>
    <row r="56533" spans="24:27" x14ac:dyDescent="0.25">
      <c r="X56533" s="69"/>
      <c r="Y56533" s="69"/>
      <c r="Z56533" s="69"/>
      <c r="AA56533" s="69"/>
    </row>
    <row r="56534" spans="24:27" x14ac:dyDescent="0.25">
      <c r="X56534" s="69"/>
      <c r="Y56534" s="69"/>
      <c r="Z56534" s="69"/>
      <c r="AA56534" s="69"/>
    </row>
    <row r="56535" spans="24:27" x14ac:dyDescent="0.25">
      <c r="X56535" s="69"/>
      <c r="Y56535" s="69"/>
      <c r="Z56535" s="69"/>
      <c r="AA56535" s="69"/>
    </row>
    <row r="56536" spans="24:27" x14ac:dyDescent="0.25">
      <c r="X56536" s="69"/>
      <c r="Y56536" s="69"/>
      <c r="Z56536" s="69"/>
      <c r="AA56536" s="69"/>
    </row>
    <row r="56537" spans="24:27" x14ac:dyDescent="0.25">
      <c r="X56537" s="69"/>
      <c r="Y56537" s="69"/>
      <c r="Z56537" s="69"/>
      <c r="AA56537" s="69"/>
    </row>
    <row r="56538" spans="24:27" x14ac:dyDescent="0.25">
      <c r="X56538" s="69"/>
      <c r="Y56538" s="69"/>
      <c r="Z56538" s="69"/>
      <c r="AA56538" s="69"/>
    </row>
    <row r="56539" spans="24:27" x14ac:dyDescent="0.25">
      <c r="X56539" s="69"/>
      <c r="Y56539" s="69"/>
      <c r="Z56539" s="69"/>
      <c r="AA56539" s="69"/>
    </row>
    <row r="56540" spans="24:27" x14ac:dyDescent="0.25">
      <c r="X56540" s="69"/>
      <c r="Y56540" s="69"/>
      <c r="Z56540" s="69"/>
      <c r="AA56540" s="69"/>
    </row>
    <row r="56541" spans="24:27" x14ac:dyDescent="0.25">
      <c r="X56541" s="69"/>
      <c r="Y56541" s="69"/>
      <c r="Z56541" s="69"/>
      <c r="AA56541" s="69"/>
    </row>
    <row r="56542" spans="24:27" x14ac:dyDescent="0.25">
      <c r="X56542" s="69"/>
      <c r="Y56542" s="69"/>
      <c r="Z56542" s="69"/>
      <c r="AA56542" s="69"/>
    </row>
    <row r="56543" spans="24:27" x14ac:dyDescent="0.25">
      <c r="X56543" s="69"/>
      <c r="Y56543" s="69"/>
      <c r="Z56543" s="69"/>
      <c r="AA56543" s="69"/>
    </row>
    <row r="56544" spans="24:27" x14ac:dyDescent="0.25">
      <c r="X56544" s="69"/>
      <c r="Y56544" s="69"/>
      <c r="Z56544" s="69"/>
      <c r="AA56544" s="69"/>
    </row>
    <row r="56545" spans="24:27" x14ac:dyDescent="0.25">
      <c r="X56545" s="69"/>
      <c r="Y56545" s="69"/>
      <c r="Z56545" s="69"/>
      <c r="AA56545" s="69"/>
    </row>
    <row r="56546" spans="24:27" x14ac:dyDescent="0.25">
      <c r="X56546" s="69"/>
      <c r="Y56546" s="69"/>
      <c r="Z56546" s="69"/>
      <c r="AA56546" s="69"/>
    </row>
    <row r="56547" spans="24:27" x14ac:dyDescent="0.25">
      <c r="X56547" s="69"/>
      <c r="Y56547" s="69"/>
      <c r="Z56547" s="69"/>
      <c r="AA56547" s="69"/>
    </row>
    <row r="56548" spans="24:27" x14ac:dyDescent="0.25">
      <c r="X56548" s="69"/>
      <c r="Y56548" s="69"/>
      <c r="Z56548" s="69"/>
      <c r="AA56548" s="69"/>
    </row>
    <row r="56549" spans="24:27" x14ac:dyDescent="0.25">
      <c r="X56549" s="69"/>
      <c r="Y56549" s="69"/>
      <c r="Z56549" s="69"/>
      <c r="AA56549" s="69"/>
    </row>
    <row r="56550" spans="24:27" x14ac:dyDescent="0.25">
      <c r="X56550" s="69"/>
      <c r="Y56550" s="69"/>
      <c r="Z56550" s="69"/>
      <c r="AA56550" s="69"/>
    </row>
    <row r="56551" spans="24:27" x14ac:dyDescent="0.25">
      <c r="X56551" s="69"/>
      <c r="Y56551" s="69"/>
      <c r="Z56551" s="69"/>
      <c r="AA56551" s="69"/>
    </row>
    <row r="56552" spans="24:27" x14ac:dyDescent="0.25">
      <c r="X56552" s="69"/>
      <c r="Y56552" s="69"/>
      <c r="Z56552" s="69"/>
      <c r="AA56552" s="69"/>
    </row>
    <row r="56553" spans="24:27" x14ac:dyDescent="0.25">
      <c r="X56553" s="69"/>
      <c r="Y56553" s="69"/>
      <c r="Z56553" s="69"/>
      <c r="AA56553" s="69"/>
    </row>
    <row r="56554" spans="24:27" x14ac:dyDescent="0.25">
      <c r="X56554" s="69"/>
      <c r="Y56554" s="69"/>
      <c r="Z56554" s="69"/>
      <c r="AA56554" s="69"/>
    </row>
    <row r="56555" spans="24:27" x14ac:dyDescent="0.25">
      <c r="X56555" s="69"/>
      <c r="Y56555" s="69"/>
      <c r="Z56555" s="69"/>
      <c r="AA56555" s="69"/>
    </row>
    <row r="56556" spans="24:27" x14ac:dyDescent="0.25">
      <c r="X56556" s="69"/>
      <c r="Y56556" s="69"/>
      <c r="Z56556" s="69"/>
      <c r="AA56556" s="69"/>
    </row>
    <row r="56557" spans="24:27" x14ac:dyDescent="0.25">
      <c r="X56557" s="69"/>
      <c r="Y56557" s="69"/>
      <c r="Z56557" s="69"/>
      <c r="AA56557" s="69"/>
    </row>
    <row r="56558" spans="24:27" x14ac:dyDescent="0.25">
      <c r="X56558" s="69"/>
      <c r="Y56558" s="69"/>
      <c r="Z56558" s="69"/>
      <c r="AA56558" s="69"/>
    </row>
    <row r="56559" spans="24:27" x14ac:dyDescent="0.25">
      <c r="X56559" s="69"/>
      <c r="Y56559" s="69"/>
      <c r="Z56559" s="69"/>
      <c r="AA56559" s="69"/>
    </row>
    <row r="56560" spans="24:27" x14ac:dyDescent="0.25">
      <c r="X56560" s="69"/>
      <c r="Y56560" s="69"/>
      <c r="Z56560" s="69"/>
      <c r="AA56560" s="69"/>
    </row>
    <row r="56561" spans="24:27" x14ac:dyDescent="0.25">
      <c r="X56561" s="69"/>
      <c r="Y56561" s="69"/>
      <c r="Z56561" s="69"/>
      <c r="AA56561" s="69"/>
    </row>
    <row r="56562" spans="24:27" x14ac:dyDescent="0.25">
      <c r="X56562" s="69"/>
      <c r="Y56562" s="69"/>
      <c r="Z56562" s="69"/>
      <c r="AA56562" s="69"/>
    </row>
    <row r="56563" spans="24:27" x14ac:dyDescent="0.25">
      <c r="X56563" s="69"/>
      <c r="Y56563" s="69"/>
      <c r="Z56563" s="69"/>
      <c r="AA56563" s="69"/>
    </row>
    <row r="56564" spans="24:27" x14ac:dyDescent="0.25">
      <c r="X56564" s="69"/>
      <c r="Y56564" s="69"/>
      <c r="Z56564" s="69"/>
      <c r="AA56564" s="69"/>
    </row>
    <row r="56565" spans="24:27" x14ac:dyDescent="0.25">
      <c r="X56565" s="69"/>
      <c r="Y56565" s="69"/>
      <c r="Z56565" s="69"/>
      <c r="AA56565" s="69"/>
    </row>
    <row r="56566" spans="24:27" x14ac:dyDescent="0.25">
      <c r="X56566" s="69"/>
      <c r="Y56566" s="69"/>
      <c r="Z56566" s="69"/>
      <c r="AA56566" s="69"/>
    </row>
    <row r="56567" spans="24:27" x14ac:dyDescent="0.25">
      <c r="X56567" s="69"/>
      <c r="Y56567" s="69"/>
      <c r="Z56567" s="69"/>
      <c r="AA56567" s="69"/>
    </row>
    <row r="56568" spans="24:27" x14ac:dyDescent="0.25">
      <c r="X56568" s="69"/>
      <c r="Y56568" s="69"/>
      <c r="Z56568" s="69"/>
      <c r="AA56568" s="69"/>
    </row>
    <row r="56569" spans="24:27" x14ac:dyDescent="0.25">
      <c r="X56569" s="69"/>
      <c r="Y56569" s="69"/>
      <c r="Z56569" s="69"/>
      <c r="AA56569" s="69"/>
    </row>
    <row r="56570" spans="24:27" x14ac:dyDescent="0.25">
      <c r="X56570" s="69"/>
      <c r="Y56570" s="69"/>
      <c r="Z56570" s="69"/>
      <c r="AA56570" s="69"/>
    </row>
    <row r="56571" spans="24:27" x14ac:dyDescent="0.25">
      <c r="X56571" s="69"/>
      <c r="Y56571" s="69"/>
      <c r="Z56571" s="69"/>
      <c r="AA56571" s="69"/>
    </row>
    <row r="56572" spans="24:27" x14ac:dyDescent="0.25">
      <c r="X56572" s="69"/>
      <c r="Y56572" s="69"/>
      <c r="Z56572" s="69"/>
      <c r="AA56572" s="69"/>
    </row>
    <row r="56573" spans="24:27" x14ac:dyDescent="0.25">
      <c r="X56573" s="69"/>
      <c r="Y56573" s="69"/>
      <c r="Z56573" s="69"/>
      <c r="AA56573" s="69"/>
    </row>
    <row r="56574" spans="24:27" x14ac:dyDescent="0.25">
      <c r="X56574" s="69"/>
      <c r="Y56574" s="69"/>
      <c r="Z56574" s="69"/>
      <c r="AA56574" s="69"/>
    </row>
    <row r="56575" spans="24:27" x14ac:dyDescent="0.25">
      <c r="X56575" s="69"/>
      <c r="Y56575" s="69"/>
      <c r="Z56575" s="69"/>
      <c r="AA56575" s="69"/>
    </row>
    <row r="56576" spans="24:27" x14ac:dyDescent="0.25">
      <c r="X56576" s="69"/>
      <c r="Y56576" s="69"/>
      <c r="Z56576" s="69"/>
      <c r="AA56576" s="69"/>
    </row>
    <row r="56577" spans="24:27" x14ac:dyDescent="0.25">
      <c r="X56577" s="69"/>
      <c r="Y56577" s="69"/>
      <c r="Z56577" s="69"/>
      <c r="AA56577" s="69"/>
    </row>
    <row r="56578" spans="24:27" x14ac:dyDescent="0.25">
      <c r="X56578" s="69"/>
      <c r="Y56578" s="69"/>
      <c r="Z56578" s="69"/>
      <c r="AA56578" s="69"/>
    </row>
    <row r="56579" spans="24:27" x14ac:dyDescent="0.25">
      <c r="X56579" s="69"/>
      <c r="Y56579" s="69"/>
      <c r="Z56579" s="69"/>
      <c r="AA56579" s="69"/>
    </row>
    <row r="56580" spans="24:27" x14ac:dyDescent="0.25">
      <c r="X56580" s="69"/>
      <c r="Y56580" s="69"/>
      <c r="Z56580" s="69"/>
      <c r="AA56580" s="69"/>
    </row>
    <row r="56581" spans="24:27" x14ac:dyDescent="0.25">
      <c r="X56581" s="69"/>
      <c r="Y56581" s="69"/>
      <c r="Z56581" s="69"/>
      <c r="AA56581" s="69"/>
    </row>
    <row r="56582" spans="24:27" x14ac:dyDescent="0.25">
      <c r="X56582" s="69"/>
      <c r="Y56582" s="69"/>
      <c r="Z56582" s="69"/>
      <c r="AA56582" s="69"/>
    </row>
    <row r="56583" spans="24:27" x14ac:dyDescent="0.25">
      <c r="X56583" s="69"/>
      <c r="Y56583" s="69"/>
      <c r="Z56583" s="69"/>
      <c r="AA56583" s="69"/>
    </row>
    <row r="56584" spans="24:27" x14ac:dyDescent="0.25">
      <c r="X56584" s="69"/>
      <c r="Y56584" s="69"/>
      <c r="Z56584" s="69"/>
      <c r="AA56584" s="69"/>
    </row>
    <row r="56585" spans="24:27" x14ac:dyDescent="0.25">
      <c r="X56585" s="69"/>
      <c r="Y56585" s="69"/>
      <c r="Z56585" s="69"/>
      <c r="AA56585" s="69"/>
    </row>
    <row r="56586" spans="24:27" x14ac:dyDescent="0.25">
      <c r="X56586" s="69"/>
      <c r="Y56586" s="69"/>
      <c r="Z56586" s="69"/>
      <c r="AA56586" s="69"/>
    </row>
    <row r="56587" spans="24:27" x14ac:dyDescent="0.25">
      <c r="X56587" s="69"/>
      <c r="Y56587" s="69"/>
      <c r="Z56587" s="69"/>
      <c r="AA56587" s="69"/>
    </row>
    <row r="56588" spans="24:27" x14ac:dyDescent="0.25">
      <c r="X56588" s="69"/>
      <c r="Y56588" s="69"/>
      <c r="Z56588" s="69"/>
      <c r="AA56588" s="69"/>
    </row>
    <row r="56589" spans="24:27" x14ac:dyDescent="0.25">
      <c r="X56589" s="69"/>
      <c r="Y56589" s="69"/>
      <c r="Z56589" s="69"/>
      <c r="AA56589" s="69"/>
    </row>
    <row r="56590" spans="24:27" x14ac:dyDescent="0.25">
      <c r="X56590" s="69"/>
      <c r="Y56590" s="69"/>
      <c r="Z56590" s="69"/>
      <c r="AA56590" s="69"/>
    </row>
    <row r="56591" spans="24:27" x14ac:dyDescent="0.25">
      <c r="X56591" s="69"/>
      <c r="Y56591" s="69"/>
      <c r="Z56591" s="69"/>
      <c r="AA56591" s="69"/>
    </row>
    <row r="56592" spans="24:27" x14ac:dyDescent="0.25">
      <c r="X56592" s="69"/>
      <c r="Y56592" s="69"/>
      <c r="Z56592" s="69"/>
      <c r="AA56592" s="69"/>
    </row>
    <row r="56593" spans="24:27" x14ac:dyDescent="0.25">
      <c r="X56593" s="69"/>
      <c r="Y56593" s="69"/>
      <c r="Z56593" s="69"/>
      <c r="AA56593" s="69"/>
    </row>
    <row r="56594" spans="24:27" x14ac:dyDescent="0.25">
      <c r="X56594" s="69"/>
      <c r="Y56594" s="69"/>
      <c r="Z56594" s="69"/>
      <c r="AA56594" s="69"/>
    </row>
    <row r="56595" spans="24:27" x14ac:dyDescent="0.25">
      <c r="X56595" s="69"/>
      <c r="Y56595" s="69"/>
      <c r="Z56595" s="69"/>
      <c r="AA56595" s="69"/>
    </row>
    <row r="56596" spans="24:27" x14ac:dyDescent="0.25">
      <c r="X56596" s="69"/>
      <c r="Y56596" s="69"/>
      <c r="Z56596" s="69"/>
      <c r="AA56596" s="69"/>
    </row>
    <row r="56597" spans="24:27" x14ac:dyDescent="0.25">
      <c r="X56597" s="69"/>
      <c r="Y56597" s="69"/>
      <c r="Z56597" s="69"/>
      <c r="AA56597" s="69"/>
    </row>
    <row r="56598" spans="24:27" x14ac:dyDescent="0.25">
      <c r="X56598" s="69"/>
      <c r="Y56598" s="69"/>
      <c r="Z56598" s="69"/>
      <c r="AA56598" s="69"/>
    </row>
    <row r="56599" spans="24:27" x14ac:dyDescent="0.25">
      <c r="X56599" s="69"/>
      <c r="Y56599" s="69"/>
      <c r="Z56599" s="69"/>
      <c r="AA56599" s="69"/>
    </row>
    <row r="56600" spans="24:27" x14ac:dyDescent="0.25">
      <c r="X56600" s="69"/>
      <c r="Y56600" s="69"/>
      <c r="Z56600" s="69"/>
      <c r="AA56600" s="69"/>
    </row>
    <row r="56601" spans="24:27" x14ac:dyDescent="0.25">
      <c r="X56601" s="69"/>
      <c r="Y56601" s="69"/>
      <c r="Z56601" s="69"/>
      <c r="AA56601" s="69"/>
    </row>
    <row r="56602" spans="24:27" x14ac:dyDescent="0.25">
      <c r="X56602" s="69"/>
      <c r="Y56602" s="69"/>
      <c r="Z56602" s="69"/>
      <c r="AA56602" s="69"/>
    </row>
    <row r="56603" spans="24:27" x14ac:dyDescent="0.25">
      <c r="X56603" s="69"/>
      <c r="Y56603" s="69"/>
      <c r="Z56603" s="69"/>
      <c r="AA56603" s="69"/>
    </row>
    <row r="56604" spans="24:27" x14ac:dyDescent="0.25">
      <c r="X56604" s="69"/>
      <c r="Y56604" s="69"/>
      <c r="Z56604" s="69"/>
      <c r="AA56604" s="69"/>
    </row>
    <row r="56605" spans="24:27" x14ac:dyDescent="0.25">
      <c r="X56605" s="69"/>
      <c r="Y56605" s="69"/>
      <c r="Z56605" s="69"/>
      <c r="AA56605" s="69"/>
    </row>
    <row r="56606" spans="24:27" x14ac:dyDescent="0.25">
      <c r="X56606" s="69"/>
      <c r="Y56606" s="69"/>
      <c r="Z56606" s="69"/>
      <c r="AA56606" s="69"/>
    </row>
    <row r="56607" spans="24:27" x14ac:dyDescent="0.25">
      <c r="X56607" s="69"/>
      <c r="Y56607" s="69"/>
      <c r="Z56607" s="69"/>
      <c r="AA56607" s="69"/>
    </row>
    <row r="56608" spans="24:27" x14ac:dyDescent="0.25">
      <c r="X56608" s="69"/>
      <c r="Y56608" s="69"/>
      <c r="Z56608" s="69"/>
      <c r="AA56608" s="69"/>
    </row>
    <row r="56609" spans="24:27" x14ac:dyDescent="0.25">
      <c r="X56609" s="69"/>
      <c r="Y56609" s="69"/>
      <c r="Z56609" s="69"/>
      <c r="AA56609" s="69"/>
    </row>
    <row r="56610" spans="24:27" x14ac:dyDescent="0.25">
      <c r="X56610" s="69"/>
      <c r="Y56610" s="69"/>
      <c r="Z56610" s="69"/>
      <c r="AA56610" s="69"/>
    </row>
    <row r="56611" spans="24:27" x14ac:dyDescent="0.25">
      <c r="X56611" s="69"/>
      <c r="Y56611" s="69"/>
      <c r="Z56611" s="69"/>
      <c r="AA56611" s="69"/>
    </row>
    <row r="56612" spans="24:27" x14ac:dyDescent="0.25">
      <c r="X56612" s="69"/>
      <c r="Y56612" s="69"/>
      <c r="Z56612" s="69"/>
      <c r="AA56612" s="69"/>
    </row>
    <row r="56613" spans="24:27" x14ac:dyDescent="0.25">
      <c r="X56613" s="69"/>
      <c r="Y56613" s="69"/>
      <c r="Z56613" s="69"/>
      <c r="AA56613" s="69"/>
    </row>
    <row r="56614" spans="24:27" x14ac:dyDescent="0.25">
      <c r="X56614" s="69"/>
      <c r="Y56614" s="69"/>
      <c r="Z56614" s="69"/>
      <c r="AA56614" s="69"/>
    </row>
    <row r="56615" spans="24:27" x14ac:dyDescent="0.25">
      <c r="X56615" s="69"/>
      <c r="Y56615" s="69"/>
      <c r="Z56615" s="69"/>
      <c r="AA56615" s="69"/>
    </row>
    <row r="56616" spans="24:27" x14ac:dyDescent="0.25">
      <c r="X56616" s="69"/>
      <c r="Y56616" s="69"/>
      <c r="Z56616" s="69"/>
      <c r="AA56616" s="69"/>
    </row>
    <row r="56617" spans="24:27" x14ac:dyDescent="0.25">
      <c r="X56617" s="69"/>
      <c r="Y56617" s="69"/>
      <c r="Z56617" s="69"/>
      <c r="AA56617" s="69"/>
    </row>
    <row r="56618" spans="24:27" x14ac:dyDescent="0.25">
      <c r="X56618" s="69"/>
      <c r="Y56618" s="69"/>
      <c r="Z56618" s="69"/>
      <c r="AA56618" s="69"/>
    </row>
    <row r="56619" spans="24:27" x14ac:dyDescent="0.25">
      <c r="X56619" s="69"/>
      <c r="Y56619" s="69"/>
      <c r="Z56619" s="69"/>
      <c r="AA56619" s="69"/>
    </row>
    <row r="56620" spans="24:27" x14ac:dyDescent="0.25">
      <c r="X56620" s="69"/>
      <c r="Y56620" s="69"/>
      <c r="Z56620" s="69"/>
      <c r="AA56620" s="69"/>
    </row>
    <row r="56621" spans="24:27" x14ac:dyDescent="0.25">
      <c r="X56621" s="69"/>
      <c r="Y56621" s="69"/>
      <c r="Z56621" s="69"/>
      <c r="AA56621" s="69"/>
    </row>
    <row r="56622" spans="24:27" x14ac:dyDescent="0.25">
      <c r="X56622" s="69"/>
      <c r="Y56622" s="69"/>
      <c r="Z56622" s="69"/>
      <c r="AA56622" s="69"/>
    </row>
    <row r="56623" spans="24:27" x14ac:dyDescent="0.25">
      <c r="X56623" s="69"/>
      <c r="Y56623" s="69"/>
      <c r="Z56623" s="69"/>
      <c r="AA56623" s="69"/>
    </row>
    <row r="56624" spans="24:27" x14ac:dyDescent="0.25">
      <c r="X56624" s="69"/>
      <c r="Y56624" s="69"/>
      <c r="Z56624" s="69"/>
      <c r="AA56624" s="69"/>
    </row>
    <row r="56625" spans="24:27" x14ac:dyDescent="0.25">
      <c r="X56625" s="69"/>
      <c r="Y56625" s="69"/>
      <c r="Z56625" s="69"/>
      <c r="AA56625" s="69"/>
    </row>
    <row r="56626" spans="24:27" x14ac:dyDescent="0.25">
      <c r="X56626" s="69"/>
      <c r="Y56626" s="69"/>
      <c r="Z56626" s="69"/>
      <c r="AA56626" s="69"/>
    </row>
    <row r="56627" spans="24:27" x14ac:dyDescent="0.25">
      <c r="X56627" s="69"/>
      <c r="Y56627" s="69"/>
      <c r="Z56627" s="69"/>
      <c r="AA56627" s="69"/>
    </row>
    <row r="56628" spans="24:27" x14ac:dyDescent="0.25">
      <c r="X56628" s="69"/>
      <c r="Y56628" s="69"/>
      <c r="Z56628" s="69"/>
      <c r="AA56628" s="69"/>
    </row>
    <row r="56629" spans="24:27" x14ac:dyDescent="0.25">
      <c r="X56629" s="69"/>
      <c r="Y56629" s="69"/>
      <c r="Z56629" s="69"/>
      <c r="AA56629" s="69"/>
    </row>
    <row r="56630" spans="24:27" x14ac:dyDescent="0.25">
      <c r="X56630" s="69"/>
      <c r="Y56630" s="69"/>
      <c r="Z56630" s="69"/>
      <c r="AA56630" s="69"/>
    </row>
    <row r="56631" spans="24:27" x14ac:dyDescent="0.25">
      <c r="X56631" s="69"/>
      <c r="Y56631" s="69"/>
      <c r="Z56631" s="69"/>
      <c r="AA56631" s="69"/>
    </row>
    <row r="56632" spans="24:27" x14ac:dyDescent="0.25">
      <c r="X56632" s="69"/>
      <c r="Y56632" s="69"/>
      <c r="Z56632" s="69"/>
      <c r="AA56632" s="69"/>
    </row>
    <row r="56633" spans="24:27" x14ac:dyDescent="0.25">
      <c r="X56633" s="69"/>
      <c r="Y56633" s="69"/>
      <c r="Z56633" s="69"/>
      <c r="AA56633" s="69"/>
    </row>
    <row r="56634" spans="24:27" x14ac:dyDescent="0.25">
      <c r="X56634" s="69"/>
      <c r="Y56634" s="69"/>
      <c r="Z56634" s="69"/>
      <c r="AA56634" s="69"/>
    </row>
    <row r="56635" spans="24:27" x14ac:dyDescent="0.25">
      <c r="X56635" s="69"/>
      <c r="Y56635" s="69"/>
      <c r="Z56635" s="69"/>
      <c r="AA56635" s="69"/>
    </row>
    <row r="56636" spans="24:27" x14ac:dyDescent="0.25">
      <c r="X56636" s="69"/>
      <c r="Y56636" s="69"/>
      <c r="Z56636" s="69"/>
      <c r="AA56636" s="69"/>
    </row>
    <row r="56637" spans="24:27" x14ac:dyDescent="0.25">
      <c r="X56637" s="69"/>
      <c r="Y56637" s="69"/>
      <c r="Z56637" s="69"/>
      <c r="AA56637" s="69"/>
    </row>
    <row r="56638" spans="24:27" x14ac:dyDescent="0.25">
      <c r="X56638" s="69"/>
      <c r="Y56638" s="69"/>
      <c r="Z56638" s="69"/>
      <c r="AA56638" s="69"/>
    </row>
    <row r="56639" spans="24:27" x14ac:dyDescent="0.25">
      <c r="X56639" s="69"/>
      <c r="Y56639" s="69"/>
      <c r="Z56639" s="69"/>
      <c r="AA56639" s="69"/>
    </row>
    <row r="56640" spans="24:27" x14ac:dyDescent="0.25">
      <c r="X56640" s="69"/>
      <c r="Y56640" s="69"/>
      <c r="Z56640" s="69"/>
      <c r="AA56640" s="69"/>
    </row>
    <row r="56641" spans="24:27" x14ac:dyDescent="0.25">
      <c r="X56641" s="69"/>
      <c r="Y56641" s="69"/>
      <c r="Z56641" s="69"/>
      <c r="AA56641" s="69"/>
    </row>
    <row r="56642" spans="24:27" x14ac:dyDescent="0.25">
      <c r="X56642" s="69"/>
      <c r="Y56642" s="69"/>
      <c r="Z56642" s="69"/>
      <c r="AA56642" s="69"/>
    </row>
    <row r="56643" spans="24:27" x14ac:dyDescent="0.25">
      <c r="X56643" s="69"/>
      <c r="Y56643" s="69"/>
      <c r="Z56643" s="69"/>
      <c r="AA56643" s="69"/>
    </row>
    <row r="56644" spans="24:27" x14ac:dyDescent="0.25">
      <c r="X56644" s="69"/>
      <c r="Y56644" s="69"/>
      <c r="Z56644" s="69"/>
      <c r="AA56644" s="69"/>
    </row>
    <row r="56645" spans="24:27" x14ac:dyDescent="0.25">
      <c r="X56645" s="69"/>
      <c r="Y56645" s="69"/>
      <c r="Z56645" s="69"/>
      <c r="AA56645" s="69"/>
    </row>
    <row r="56646" spans="24:27" x14ac:dyDescent="0.25">
      <c r="X56646" s="69"/>
      <c r="Y56646" s="69"/>
      <c r="Z56646" s="69"/>
      <c r="AA56646" s="69"/>
    </row>
    <row r="56647" spans="24:27" x14ac:dyDescent="0.25">
      <c r="X56647" s="69"/>
      <c r="Y56647" s="69"/>
      <c r="Z56647" s="69"/>
      <c r="AA56647" s="69"/>
    </row>
    <row r="56648" spans="24:27" x14ac:dyDescent="0.25">
      <c r="X56648" s="69"/>
      <c r="Y56648" s="69"/>
      <c r="Z56648" s="69"/>
      <c r="AA56648" s="69"/>
    </row>
    <row r="56649" spans="24:27" x14ac:dyDescent="0.25">
      <c r="X56649" s="69"/>
      <c r="Y56649" s="69"/>
      <c r="Z56649" s="69"/>
      <c r="AA56649" s="69"/>
    </row>
    <row r="56650" spans="24:27" x14ac:dyDescent="0.25">
      <c r="X56650" s="69"/>
      <c r="Y56650" s="69"/>
      <c r="Z56650" s="69"/>
      <c r="AA56650" s="69"/>
    </row>
    <row r="56651" spans="24:27" x14ac:dyDescent="0.25">
      <c r="X56651" s="69"/>
      <c r="Y56651" s="69"/>
      <c r="Z56651" s="69"/>
      <c r="AA56651" s="69"/>
    </row>
    <row r="56652" spans="24:27" x14ac:dyDescent="0.25">
      <c r="X56652" s="69"/>
      <c r="Y56652" s="69"/>
      <c r="Z56652" s="69"/>
      <c r="AA56652" s="69"/>
    </row>
    <row r="56653" spans="24:27" x14ac:dyDescent="0.25">
      <c r="X56653" s="69"/>
      <c r="Y56653" s="69"/>
      <c r="Z56653" s="69"/>
      <c r="AA56653" s="69"/>
    </row>
    <row r="56654" spans="24:27" x14ac:dyDescent="0.25">
      <c r="X56654" s="69"/>
      <c r="Y56654" s="69"/>
      <c r="Z56654" s="69"/>
      <c r="AA56654" s="69"/>
    </row>
    <row r="56655" spans="24:27" x14ac:dyDescent="0.25">
      <c r="X56655" s="69"/>
      <c r="Y56655" s="69"/>
      <c r="Z56655" s="69"/>
      <c r="AA56655" s="69"/>
    </row>
    <row r="56656" spans="24:27" x14ac:dyDescent="0.25">
      <c r="X56656" s="69"/>
      <c r="Y56656" s="69"/>
      <c r="Z56656" s="69"/>
      <c r="AA56656" s="69"/>
    </row>
    <row r="56657" spans="24:27" x14ac:dyDescent="0.25">
      <c r="X56657" s="69"/>
      <c r="Y56657" s="69"/>
      <c r="Z56657" s="69"/>
      <c r="AA56657" s="69"/>
    </row>
    <row r="56658" spans="24:27" x14ac:dyDescent="0.25">
      <c r="X56658" s="69"/>
      <c r="Y56658" s="69"/>
      <c r="Z56658" s="69"/>
      <c r="AA56658" s="69"/>
    </row>
    <row r="56659" spans="24:27" x14ac:dyDescent="0.25">
      <c r="X56659" s="69"/>
      <c r="Y56659" s="69"/>
      <c r="Z56659" s="69"/>
      <c r="AA56659" s="69"/>
    </row>
    <row r="56660" spans="24:27" x14ac:dyDescent="0.25">
      <c r="X56660" s="69"/>
      <c r="Y56660" s="69"/>
      <c r="Z56660" s="69"/>
      <c r="AA56660" s="69"/>
    </row>
    <row r="56661" spans="24:27" x14ac:dyDescent="0.25">
      <c r="X56661" s="69"/>
      <c r="Y56661" s="69"/>
      <c r="Z56661" s="69"/>
      <c r="AA56661" s="69"/>
    </row>
    <row r="56662" spans="24:27" x14ac:dyDescent="0.25">
      <c r="X56662" s="69"/>
      <c r="Y56662" s="69"/>
      <c r="Z56662" s="69"/>
      <c r="AA56662" s="69"/>
    </row>
    <row r="56663" spans="24:27" x14ac:dyDescent="0.25">
      <c r="X56663" s="69"/>
      <c r="Y56663" s="69"/>
      <c r="Z56663" s="69"/>
      <c r="AA56663" s="69"/>
    </row>
    <row r="56664" spans="24:27" x14ac:dyDescent="0.25">
      <c r="X56664" s="69"/>
      <c r="Y56664" s="69"/>
      <c r="Z56664" s="69"/>
      <c r="AA56664" s="69"/>
    </row>
    <row r="56665" spans="24:27" x14ac:dyDescent="0.25">
      <c r="X56665" s="69"/>
      <c r="Y56665" s="69"/>
      <c r="Z56665" s="69"/>
      <c r="AA56665" s="69"/>
    </row>
    <row r="56666" spans="24:27" x14ac:dyDescent="0.25">
      <c r="X56666" s="69"/>
      <c r="Y56666" s="69"/>
      <c r="Z56666" s="69"/>
      <c r="AA56666" s="69"/>
    </row>
    <row r="56667" spans="24:27" x14ac:dyDescent="0.25">
      <c r="X56667" s="69"/>
      <c r="Y56667" s="69"/>
      <c r="Z56667" s="69"/>
      <c r="AA56667" s="69"/>
    </row>
    <row r="56668" spans="24:27" x14ac:dyDescent="0.25">
      <c r="X56668" s="69"/>
      <c r="Y56668" s="69"/>
      <c r="Z56668" s="69"/>
      <c r="AA56668" s="69"/>
    </row>
    <row r="56669" spans="24:27" x14ac:dyDescent="0.25">
      <c r="X56669" s="69"/>
      <c r="Y56669" s="69"/>
      <c r="Z56669" s="69"/>
      <c r="AA56669" s="69"/>
    </row>
    <row r="56670" spans="24:27" x14ac:dyDescent="0.25">
      <c r="X56670" s="69"/>
      <c r="Y56670" s="69"/>
      <c r="Z56670" s="69"/>
      <c r="AA56670" s="69"/>
    </row>
    <row r="56671" spans="24:27" x14ac:dyDescent="0.25">
      <c r="X56671" s="69"/>
      <c r="Y56671" s="69"/>
      <c r="Z56671" s="69"/>
      <c r="AA56671" s="69"/>
    </row>
    <row r="56672" spans="24:27" x14ac:dyDescent="0.25">
      <c r="X56672" s="69"/>
      <c r="Y56672" s="69"/>
      <c r="Z56672" s="69"/>
      <c r="AA56672" s="69"/>
    </row>
    <row r="56673" spans="24:27" x14ac:dyDescent="0.25">
      <c r="X56673" s="69"/>
      <c r="Y56673" s="69"/>
      <c r="Z56673" s="69"/>
      <c r="AA56673" s="69"/>
    </row>
    <row r="56674" spans="24:27" x14ac:dyDescent="0.25">
      <c r="X56674" s="69"/>
      <c r="Y56674" s="69"/>
      <c r="Z56674" s="69"/>
      <c r="AA56674" s="69"/>
    </row>
    <row r="56675" spans="24:27" x14ac:dyDescent="0.25">
      <c r="X56675" s="69"/>
      <c r="Y56675" s="69"/>
      <c r="Z56675" s="69"/>
      <c r="AA56675" s="69"/>
    </row>
    <row r="56676" spans="24:27" x14ac:dyDescent="0.25">
      <c r="X56676" s="69"/>
      <c r="Y56676" s="69"/>
      <c r="Z56676" s="69"/>
      <c r="AA56676" s="69"/>
    </row>
    <row r="56677" spans="24:27" x14ac:dyDescent="0.25">
      <c r="X56677" s="69"/>
      <c r="Y56677" s="69"/>
      <c r="Z56677" s="69"/>
      <c r="AA56677" s="69"/>
    </row>
    <row r="56678" spans="24:27" x14ac:dyDescent="0.25">
      <c r="X56678" s="69"/>
      <c r="Y56678" s="69"/>
      <c r="Z56678" s="69"/>
      <c r="AA56678" s="69"/>
    </row>
    <row r="56679" spans="24:27" x14ac:dyDescent="0.25">
      <c r="X56679" s="69"/>
      <c r="Y56679" s="69"/>
      <c r="Z56679" s="69"/>
      <c r="AA56679" s="69"/>
    </row>
    <row r="56680" spans="24:27" x14ac:dyDescent="0.25">
      <c r="X56680" s="69"/>
      <c r="Y56680" s="69"/>
      <c r="Z56680" s="69"/>
      <c r="AA56680" s="69"/>
    </row>
    <row r="56681" spans="24:27" x14ac:dyDescent="0.25">
      <c r="X56681" s="69"/>
      <c r="Y56681" s="69"/>
      <c r="Z56681" s="69"/>
      <c r="AA56681" s="69"/>
    </row>
    <row r="56682" spans="24:27" x14ac:dyDescent="0.25">
      <c r="X56682" s="69"/>
      <c r="Y56682" s="69"/>
      <c r="Z56682" s="69"/>
      <c r="AA56682" s="69"/>
    </row>
    <row r="56683" spans="24:27" x14ac:dyDescent="0.25">
      <c r="X56683" s="69"/>
      <c r="Y56683" s="69"/>
      <c r="Z56683" s="69"/>
      <c r="AA56683" s="69"/>
    </row>
    <row r="56684" spans="24:27" x14ac:dyDescent="0.25">
      <c r="X56684" s="69"/>
      <c r="Y56684" s="69"/>
      <c r="Z56684" s="69"/>
      <c r="AA56684" s="69"/>
    </row>
    <row r="56685" spans="24:27" x14ac:dyDescent="0.25">
      <c r="X56685" s="69"/>
      <c r="Y56685" s="69"/>
      <c r="Z56685" s="69"/>
      <c r="AA56685" s="69"/>
    </row>
    <row r="56686" spans="24:27" x14ac:dyDescent="0.25">
      <c r="X56686" s="69"/>
      <c r="Y56686" s="69"/>
      <c r="Z56686" s="69"/>
      <c r="AA56686" s="69"/>
    </row>
    <row r="56687" spans="24:27" x14ac:dyDescent="0.25">
      <c r="X56687" s="69"/>
      <c r="Y56687" s="69"/>
      <c r="Z56687" s="69"/>
      <c r="AA56687" s="69"/>
    </row>
    <row r="56688" spans="24:27" x14ac:dyDescent="0.25">
      <c r="X56688" s="69"/>
      <c r="Y56688" s="69"/>
      <c r="Z56688" s="69"/>
      <c r="AA56688" s="69"/>
    </row>
    <row r="56689" spans="24:27" x14ac:dyDescent="0.25">
      <c r="X56689" s="69"/>
      <c r="Y56689" s="69"/>
      <c r="Z56689" s="69"/>
      <c r="AA56689" s="69"/>
    </row>
    <row r="56690" spans="24:27" x14ac:dyDescent="0.25">
      <c r="X56690" s="69"/>
      <c r="Y56690" s="69"/>
      <c r="Z56690" s="69"/>
      <c r="AA56690" s="69"/>
    </row>
    <row r="56691" spans="24:27" x14ac:dyDescent="0.25">
      <c r="X56691" s="69"/>
      <c r="Y56691" s="69"/>
      <c r="Z56691" s="69"/>
      <c r="AA56691" s="69"/>
    </row>
    <row r="56692" spans="24:27" x14ac:dyDescent="0.25">
      <c r="X56692" s="69"/>
      <c r="Y56692" s="69"/>
      <c r="Z56692" s="69"/>
      <c r="AA56692" s="69"/>
    </row>
    <row r="56693" spans="24:27" x14ac:dyDescent="0.25">
      <c r="X56693" s="69"/>
      <c r="Y56693" s="69"/>
      <c r="Z56693" s="69"/>
      <c r="AA56693" s="69"/>
    </row>
    <row r="56694" spans="24:27" x14ac:dyDescent="0.25">
      <c r="X56694" s="69"/>
      <c r="Y56694" s="69"/>
      <c r="Z56694" s="69"/>
      <c r="AA56694" s="69"/>
    </row>
    <row r="56695" spans="24:27" x14ac:dyDescent="0.25">
      <c r="X56695" s="69"/>
      <c r="Y56695" s="69"/>
      <c r="Z56695" s="69"/>
      <c r="AA56695" s="69"/>
    </row>
    <row r="56696" spans="24:27" x14ac:dyDescent="0.25">
      <c r="X56696" s="69"/>
      <c r="Y56696" s="69"/>
      <c r="Z56696" s="69"/>
      <c r="AA56696" s="69"/>
    </row>
    <row r="56697" spans="24:27" x14ac:dyDescent="0.25">
      <c r="X56697" s="69"/>
      <c r="Y56697" s="69"/>
      <c r="Z56697" s="69"/>
      <c r="AA56697" s="69"/>
    </row>
    <row r="56698" spans="24:27" x14ac:dyDescent="0.25">
      <c r="X56698" s="69"/>
      <c r="Y56698" s="69"/>
      <c r="Z56698" s="69"/>
      <c r="AA56698" s="69"/>
    </row>
    <row r="56699" spans="24:27" x14ac:dyDescent="0.25">
      <c r="X56699" s="69"/>
      <c r="Y56699" s="69"/>
      <c r="Z56699" s="69"/>
      <c r="AA56699" s="69"/>
    </row>
    <row r="56700" spans="24:27" x14ac:dyDescent="0.25">
      <c r="X56700" s="69"/>
      <c r="Y56700" s="69"/>
      <c r="Z56700" s="69"/>
      <c r="AA56700" s="69"/>
    </row>
    <row r="56701" spans="24:27" x14ac:dyDescent="0.25">
      <c r="X56701" s="69"/>
      <c r="Y56701" s="69"/>
      <c r="Z56701" s="69"/>
      <c r="AA56701" s="69"/>
    </row>
    <row r="56702" spans="24:27" x14ac:dyDescent="0.25">
      <c r="X56702" s="69"/>
      <c r="Y56702" s="69"/>
      <c r="Z56702" s="69"/>
      <c r="AA56702" s="69"/>
    </row>
    <row r="56703" spans="24:27" x14ac:dyDescent="0.25">
      <c r="X56703" s="69"/>
      <c r="Y56703" s="69"/>
      <c r="Z56703" s="69"/>
      <c r="AA56703" s="69"/>
    </row>
    <row r="56704" spans="24:27" x14ac:dyDescent="0.25">
      <c r="X56704" s="69"/>
      <c r="Y56704" s="69"/>
      <c r="Z56704" s="69"/>
      <c r="AA56704" s="69"/>
    </row>
    <row r="56705" spans="24:27" x14ac:dyDescent="0.25">
      <c r="X56705" s="69"/>
      <c r="Y56705" s="69"/>
      <c r="Z56705" s="69"/>
      <c r="AA56705" s="69"/>
    </row>
    <row r="56706" spans="24:27" x14ac:dyDescent="0.25">
      <c r="X56706" s="69"/>
      <c r="Y56706" s="69"/>
      <c r="Z56706" s="69"/>
      <c r="AA56706" s="69"/>
    </row>
    <row r="56707" spans="24:27" x14ac:dyDescent="0.25">
      <c r="X56707" s="69"/>
      <c r="Y56707" s="69"/>
      <c r="Z56707" s="69"/>
      <c r="AA56707" s="69"/>
    </row>
    <row r="56708" spans="24:27" x14ac:dyDescent="0.25">
      <c r="X56708" s="69"/>
      <c r="Y56708" s="69"/>
      <c r="Z56708" s="69"/>
      <c r="AA56708" s="69"/>
    </row>
    <row r="56709" spans="24:27" x14ac:dyDescent="0.25">
      <c r="X56709" s="69"/>
      <c r="Y56709" s="69"/>
      <c r="Z56709" s="69"/>
      <c r="AA56709" s="69"/>
    </row>
    <row r="56710" spans="24:27" x14ac:dyDescent="0.25">
      <c r="X56710" s="69"/>
      <c r="Y56710" s="69"/>
      <c r="Z56710" s="69"/>
      <c r="AA56710" s="69"/>
    </row>
    <row r="56711" spans="24:27" x14ac:dyDescent="0.25">
      <c r="X56711" s="69"/>
      <c r="Y56711" s="69"/>
      <c r="Z56711" s="69"/>
      <c r="AA56711" s="69"/>
    </row>
    <row r="56712" spans="24:27" x14ac:dyDescent="0.25">
      <c r="X56712" s="69"/>
      <c r="Y56712" s="69"/>
      <c r="Z56712" s="69"/>
      <c r="AA56712" s="69"/>
    </row>
    <row r="56713" spans="24:27" x14ac:dyDescent="0.25">
      <c r="X56713" s="69"/>
      <c r="Y56713" s="69"/>
      <c r="Z56713" s="69"/>
      <c r="AA56713" s="69"/>
    </row>
    <row r="56714" spans="24:27" x14ac:dyDescent="0.25">
      <c r="X56714" s="69"/>
      <c r="Y56714" s="69"/>
      <c r="Z56714" s="69"/>
      <c r="AA56714" s="69"/>
    </row>
    <row r="56715" spans="24:27" x14ac:dyDescent="0.25">
      <c r="X56715" s="69"/>
      <c r="Y56715" s="69"/>
      <c r="Z56715" s="69"/>
      <c r="AA56715" s="69"/>
    </row>
    <row r="56716" spans="24:27" x14ac:dyDescent="0.25">
      <c r="X56716" s="69"/>
      <c r="Y56716" s="69"/>
      <c r="Z56716" s="69"/>
      <c r="AA56716" s="69"/>
    </row>
    <row r="56717" spans="24:27" x14ac:dyDescent="0.25">
      <c r="X56717" s="69"/>
      <c r="Y56717" s="69"/>
      <c r="Z56717" s="69"/>
      <c r="AA56717" s="69"/>
    </row>
    <row r="56718" spans="24:27" x14ac:dyDescent="0.25">
      <c r="X56718" s="69"/>
      <c r="Y56718" s="69"/>
      <c r="Z56718" s="69"/>
      <c r="AA56718" s="69"/>
    </row>
    <row r="56719" spans="24:27" x14ac:dyDescent="0.25">
      <c r="X56719" s="69"/>
      <c r="Y56719" s="69"/>
      <c r="Z56719" s="69"/>
      <c r="AA56719" s="69"/>
    </row>
    <row r="56720" spans="24:27" x14ac:dyDescent="0.25">
      <c r="X56720" s="69"/>
      <c r="Y56720" s="69"/>
      <c r="Z56720" s="69"/>
      <c r="AA56720" s="69"/>
    </row>
    <row r="56721" spans="24:27" x14ac:dyDescent="0.25">
      <c r="X56721" s="69"/>
      <c r="Y56721" s="69"/>
      <c r="Z56721" s="69"/>
      <c r="AA56721" s="69"/>
    </row>
    <row r="56722" spans="24:27" x14ac:dyDescent="0.25">
      <c r="X56722" s="69"/>
      <c r="Y56722" s="69"/>
      <c r="Z56722" s="69"/>
      <c r="AA56722" s="69"/>
    </row>
    <row r="56723" spans="24:27" x14ac:dyDescent="0.25">
      <c r="X56723" s="69"/>
      <c r="Y56723" s="69"/>
      <c r="Z56723" s="69"/>
      <c r="AA56723" s="69"/>
    </row>
    <row r="56724" spans="24:27" x14ac:dyDescent="0.25">
      <c r="X56724" s="69"/>
      <c r="Y56724" s="69"/>
      <c r="Z56724" s="69"/>
      <c r="AA56724" s="69"/>
    </row>
    <row r="56725" spans="24:27" x14ac:dyDescent="0.25">
      <c r="X56725" s="69"/>
      <c r="Y56725" s="69"/>
      <c r="Z56725" s="69"/>
      <c r="AA56725" s="69"/>
    </row>
    <row r="56726" spans="24:27" x14ac:dyDescent="0.25">
      <c r="X56726" s="69"/>
      <c r="Y56726" s="69"/>
      <c r="Z56726" s="69"/>
      <c r="AA56726" s="69"/>
    </row>
    <row r="56727" spans="24:27" x14ac:dyDescent="0.25">
      <c r="X56727" s="69"/>
      <c r="Y56727" s="69"/>
      <c r="Z56727" s="69"/>
      <c r="AA56727" s="69"/>
    </row>
    <row r="56728" spans="24:27" x14ac:dyDescent="0.25">
      <c r="X56728" s="69"/>
      <c r="Y56728" s="69"/>
      <c r="Z56728" s="69"/>
      <c r="AA56728" s="69"/>
    </row>
    <row r="56729" spans="24:27" x14ac:dyDescent="0.25">
      <c r="X56729" s="69"/>
      <c r="Y56729" s="69"/>
      <c r="Z56729" s="69"/>
      <c r="AA56729" s="69"/>
    </row>
    <row r="56730" spans="24:27" x14ac:dyDescent="0.25">
      <c r="X56730" s="69"/>
      <c r="Y56730" s="69"/>
      <c r="Z56730" s="69"/>
      <c r="AA56730" s="69"/>
    </row>
    <row r="56731" spans="24:27" x14ac:dyDescent="0.25">
      <c r="X56731" s="69"/>
      <c r="Y56731" s="69"/>
      <c r="Z56731" s="69"/>
      <c r="AA56731" s="69"/>
    </row>
    <row r="56732" spans="24:27" x14ac:dyDescent="0.25">
      <c r="X56732" s="69"/>
      <c r="Y56732" s="69"/>
      <c r="Z56732" s="69"/>
      <c r="AA56732" s="69"/>
    </row>
    <row r="56733" spans="24:27" x14ac:dyDescent="0.25">
      <c r="X56733" s="69"/>
      <c r="Y56733" s="69"/>
      <c r="Z56733" s="69"/>
      <c r="AA56733" s="69"/>
    </row>
    <row r="56734" spans="24:27" x14ac:dyDescent="0.25">
      <c r="X56734" s="69"/>
      <c r="Y56734" s="69"/>
      <c r="Z56734" s="69"/>
      <c r="AA56734" s="69"/>
    </row>
    <row r="56735" spans="24:27" x14ac:dyDescent="0.25">
      <c r="X56735" s="69"/>
      <c r="Y56735" s="69"/>
      <c r="Z56735" s="69"/>
      <c r="AA56735" s="69"/>
    </row>
    <row r="56736" spans="24:27" x14ac:dyDescent="0.25">
      <c r="X56736" s="69"/>
      <c r="Y56736" s="69"/>
      <c r="Z56736" s="69"/>
      <c r="AA56736" s="69"/>
    </row>
    <row r="56737" spans="24:27" x14ac:dyDescent="0.25">
      <c r="X56737" s="69"/>
      <c r="Y56737" s="69"/>
      <c r="Z56737" s="69"/>
      <c r="AA56737" s="69"/>
    </row>
    <row r="56738" spans="24:27" x14ac:dyDescent="0.25">
      <c r="X56738" s="69"/>
      <c r="Y56738" s="69"/>
      <c r="Z56738" s="69"/>
      <c r="AA56738" s="69"/>
    </row>
    <row r="56739" spans="24:27" x14ac:dyDescent="0.25">
      <c r="X56739" s="69"/>
      <c r="Y56739" s="69"/>
      <c r="Z56739" s="69"/>
      <c r="AA56739" s="69"/>
    </row>
    <row r="56740" spans="24:27" x14ac:dyDescent="0.25">
      <c r="X56740" s="69"/>
      <c r="Y56740" s="69"/>
      <c r="Z56740" s="69"/>
      <c r="AA56740" s="69"/>
    </row>
    <row r="56741" spans="24:27" x14ac:dyDescent="0.25">
      <c r="X56741" s="69"/>
      <c r="Y56741" s="69"/>
      <c r="Z56741" s="69"/>
      <c r="AA56741" s="69"/>
    </row>
    <row r="56742" spans="24:27" x14ac:dyDescent="0.25">
      <c r="X56742" s="69"/>
      <c r="Y56742" s="69"/>
      <c r="Z56742" s="69"/>
      <c r="AA56742" s="69"/>
    </row>
    <row r="56743" spans="24:27" x14ac:dyDescent="0.25">
      <c r="X56743" s="69"/>
      <c r="Y56743" s="69"/>
      <c r="Z56743" s="69"/>
      <c r="AA56743" s="69"/>
    </row>
    <row r="56744" spans="24:27" x14ac:dyDescent="0.25">
      <c r="X56744" s="69"/>
      <c r="Y56744" s="69"/>
      <c r="Z56744" s="69"/>
      <c r="AA56744" s="69"/>
    </row>
    <row r="56745" spans="24:27" x14ac:dyDescent="0.25">
      <c r="X56745" s="69"/>
      <c r="Y56745" s="69"/>
      <c r="Z56745" s="69"/>
      <c r="AA56745" s="69"/>
    </row>
    <row r="56746" spans="24:27" x14ac:dyDescent="0.25">
      <c r="X56746" s="69"/>
      <c r="Y56746" s="69"/>
      <c r="Z56746" s="69"/>
      <c r="AA56746" s="69"/>
    </row>
    <row r="56747" spans="24:27" x14ac:dyDescent="0.25">
      <c r="X56747" s="69"/>
      <c r="Y56747" s="69"/>
      <c r="Z56747" s="69"/>
      <c r="AA56747" s="69"/>
    </row>
    <row r="56748" spans="24:27" x14ac:dyDescent="0.25">
      <c r="X56748" s="69"/>
      <c r="Y56748" s="69"/>
      <c r="Z56748" s="69"/>
      <c r="AA56748" s="69"/>
    </row>
    <row r="56749" spans="24:27" x14ac:dyDescent="0.25">
      <c r="X56749" s="69"/>
      <c r="Y56749" s="69"/>
      <c r="Z56749" s="69"/>
      <c r="AA56749" s="69"/>
    </row>
    <row r="56750" spans="24:27" x14ac:dyDescent="0.25">
      <c r="X56750" s="69"/>
      <c r="Y56750" s="69"/>
      <c r="Z56750" s="69"/>
      <c r="AA56750" s="69"/>
    </row>
    <row r="56751" spans="24:27" x14ac:dyDescent="0.25">
      <c r="X56751" s="69"/>
      <c r="Y56751" s="69"/>
      <c r="Z56751" s="69"/>
      <c r="AA56751" s="69"/>
    </row>
    <row r="56752" spans="24:27" x14ac:dyDescent="0.25">
      <c r="X56752" s="69"/>
      <c r="Y56752" s="69"/>
      <c r="Z56752" s="69"/>
      <c r="AA56752" s="69"/>
    </row>
    <row r="56753" spans="24:27" x14ac:dyDescent="0.25">
      <c r="X56753" s="69"/>
      <c r="Y56753" s="69"/>
      <c r="Z56753" s="69"/>
      <c r="AA56753" s="69"/>
    </row>
    <row r="56754" spans="24:27" x14ac:dyDescent="0.25">
      <c r="X56754" s="69"/>
      <c r="Y56754" s="69"/>
      <c r="Z56754" s="69"/>
      <c r="AA56754" s="69"/>
    </row>
    <row r="56755" spans="24:27" x14ac:dyDescent="0.25">
      <c r="X56755" s="69"/>
      <c r="Y56755" s="69"/>
      <c r="Z56755" s="69"/>
      <c r="AA56755" s="69"/>
    </row>
    <row r="56756" spans="24:27" x14ac:dyDescent="0.25">
      <c r="X56756" s="69"/>
      <c r="Y56756" s="69"/>
      <c r="Z56756" s="69"/>
      <c r="AA56756" s="69"/>
    </row>
    <row r="56757" spans="24:27" x14ac:dyDescent="0.25">
      <c r="X56757" s="69"/>
      <c r="Y56757" s="69"/>
      <c r="Z56757" s="69"/>
      <c r="AA56757" s="69"/>
    </row>
    <row r="56758" spans="24:27" x14ac:dyDescent="0.25">
      <c r="X56758" s="69"/>
      <c r="Y56758" s="69"/>
      <c r="Z56758" s="69"/>
      <c r="AA56758" s="69"/>
    </row>
    <row r="56759" spans="24:27" x14ac:dyDescent="0.25">
      <c r="X56759" s="69"/>
      <c r="Y56759" s="69"/>
      <c r="Z56759" s="69"/>
      <c r="AA56759" s="69"/>
    </row>
    <row r="56760" spans="24:27" x14ac:dyDescent="0.25">
      <c r="X56760" s="69"/>
      <c r="Y56760" s="69"/>
      <c r="Z56760" s="69"/>
      <c r="AA56760" s="69"/>
    </row>
    <row r="56761" spans="24:27" x14ac:dyDescent="0.25">
      <c r="X56761" s="69"/>
      <c r="Y56761" s="69"/>
      <c r="Z56761" s="69"/>
      <c r="AA56761" s="69"/>
    </row>
    <row r="56762" spans="24:27" x14ac:dyDescent="0.25">
      <c r="X56762" s="69"/>
      <c r="Y56762" s="69"/>
      <c r="Z56762" s="69"/>
      <c r="AA56762" s="69"/>
    </row>
    <row r="56763" spans="24:27" x14ac:dyDescent="0.25">
      <c r="X56763" s="69"/>
      <c r="Y56763" s="69"/>
      <c r="Z56763" s="69"/>
      <c r="AA56763" s="69"/>
    </row>
    <row r="56764" spans="24:27" x14ac:dyDescent="0.25">
      <c r="X56764" s="69"/>
      <c r="Y56764" s="69"/>
      <c r="Z56764" s="69"/>
      <c r="AA56764" s="69"/>
    </row>
    <row r="56765" spans="24:27" x14ac:dyDescent="0.25">
      <c r="X56765" s="69"/>
      <c r="Y56765" s="69"/>
      <c r="Z56765" s="69"/>
      <c r="AA56765" s="69"/>
    </row>
    <row r="56766" spans="24:27" x14ac:dyDescent="0.25">
      <c r="X56766" s="69"/>
      <c r="Y56766" s="69"/>
      <c r="Z56766" s="69"/>
      <c r="AA56766" s="69"/>
    </row>
    <row r="56767" spans="24:27" x14ac:dyDescent="0.25">
      <c r="X56767" s="69"/>
      <c r="Y56767" s="69"/>
      <c r="Z56767" s="69"/>
      <c r="AA56767" s="69"/>
    </row>
    <row r="56768" spans="24:27" x14ac:dyDescent="0.25">
      <c r="X56768" s="69"/>
      <c r="Y56768" s="69"/>
      <c r="Z56768" s="69"/>
      <c r="AA56768" s="69"/>
    </row>
    <row r="56769" spans="24:27" x14ac:dyDescent="0.25">
      <c r="X56769" s="69"/>
      <c r="Y56769" s="69"/>
      <c r="Z56769" s="69"/>
      <c r="AA56769" s="69"/>
    </row>
    <row r="56770" spans="24:27" x14ac:dyDescent="0.25">
      <c r="X56770" s="69"/>
      <c r="Y56770" s="69"/>
      <c r="Z56770" s="69"/>
      <c r="AA56770" s="69"/>
    </row>
    <row r="56771" spans="24:27" x14ac:dyDescent="0.25">
      <c r="X56771" s="69"/>
      <c r="Y56771" s="69"/>
      <c r="Z56771" s="69"/>
      <c r="AA56771" s="69"/>
    </row>
    <row r="56772" spans="24:27" x14ac:dyDescent="0.25">
      <c r="X56772" s="69"/>
      <c r="Y56772" s="69"/>
      <c r="Z56772" s="69"/>
      <c r="AA56772" s="69"/>
    </row>
    <row r="56773" spans="24:27" x14ac:dyDescent="0.25">
      <c r="X56773" s="69"/>
      <c r="Y56773" s="69"/>
      <c r="Z56773" s="69"/>
      <c r="AA56773" s="69"/>
    </row>
    <row r="56774" spans="24:27" x14ac:dyDescent="0.25">
      <c r="X56774" s="69"/>
      <c r="Y56774" s="69"/>
      <c r="Z56774" s="69"/>
      <c r="AA56774" s="69"/>
    </row>
    <row r="56775" spans="24:27" x14ac:dyDescent="0.25">
      <c r="X56775" s="69"/>
      <c r="Y56775" s="69"/>
      <c r="Z56775" s="69"/>
      <c r="AA56775" s="69"/>
    </row>
    <row r="56776" spans="24:27" x14ac:dyDescent="0.25">
      <c r="X56776" s="69"/>
      <c r="Y56776" s="69"/>
      <c r="Z56776" s="69"/>
      <c r="AA56776" s="69"/>
    </row>
    <row r="56777" spans="24:27" x14ac:dyDescent="0.25">
      <c r="X56777" s="69"/>
      <c r="Y56777" s="69"/>
      <c r="Z56777" s="69"/>
      <c r="AA56777" s="69"/>
    </row>
    <row r="56778" spans="24:27" x14ac:dyDescent="0.25">
      <c r="X56778" s="69"/>
      <c r="Y56778" s="69"/>
      <c r="Z56778" s="69"/>
      <c r="AA56778" s="69"/>
    </row>
    <row r="56779" spans="24:27" x14ac:dyDescent="0.25">
      <c r="X56779" s="69"/>
      <c r="Y56779" s="69"/>
      <c r="Z56779" s="69"/>
      <c r="AA56779" s="69"/>
    </row>
    <row r="56780" spans="24:27" x14ac:dyDescent="0.25">
      <c r="X56780" s="69"/>
      <c r="Y56780" s="69"/>
      <c r="Z56780" s="69"/>
      <c r="AA56780" s="69"/>
    </row>
    <row r="56781" spans="24:27" x14ac:dyDescent="0.25">
      <c r="X56781" s="69"/>
      <c r="Y56781" s="69"/>
      <c r="Z56781" s="69"/>
      <c r="AA56781" s="69"/>
    </row>
    <row r="56782" spans="24:27" x14ac:dyDescent="0.25">
      <c r="X56782" s="69"/>
      <c r="Y56782" s="69"/>
      <c r="Z56782" s="69"/>
      <c r="AA56782" s="69"/>
    </row>
    <row r="56783" spans="24:27" x14ac:dyDescent="0.25">
      <c r="X56783" s="69"/>
      <c r="Y56783" s="69"/>
      <c r="Z56783" s="69"/>
      <c r="AA56783" s="69"/>
    </row>
    <row r="56784" spans="24:27" x14ac:dyDescent="0.25">
      <c r="X56784" s="69"/>
      <c r="Y56784" s="69"/>
      <c r="Z56784" s="69"/>
      <c r="AA56784" s="69"/>
    </row>
    <row r="56785" spans="24:27" x14ac:dyDescent="0.25">
      <c r="X56785" s="69"/>
      <c r="Y56785" s="69"/>
      <c r="Z56785" s="69"/>
      <c r="AA56785" s="69"/>
    </row>
    <row r="56786" spans="24:27" x14ac:dyDescent="0.25">
      <c r="X56786" s="69"/>
      <c r="Y56786" s="69"/>
      <c r="Z56786" s="69"/>
      <c r="AA56786" s="69"/>
    </row>
    <row r="56787" spans="24:27" x14ac:dyDescent="0.25">
      <c r="X56787" s="69"/>
      <c r="Y56787" s="69"/>
      <c r="Z56787" s="69"/>
      <c r="AA56787" s="69"/>
    </row>
    <row r="56788" spans="24:27" x14ac:dyDescent="0.25">
      <c r="X56788" s="69"/>
      <c r="Y56788" s="69"/>
      <c r="Z56788" s="69"/>
      <c r="AA56788" s="69"/>
    </row>
    <row r="56789" spans="24:27" x14ac:dyDescent="0.25">
      <c r="X56789" s="69"/>
      <c r="Y56789" s="69"/>
      <c r="Z56789" s="69"/>
      <c r="AA56789" s="69"/>
    </row>
    <row r="56790" spans="24:27" x14ac:dyDescent="0.25">
      <c r="X56790" s="69"/>
      <c r="Y56790" s="69"/>
      <c r="Z56790" s="69"/>
      <c r="AA56790" s="69"/>
    </row>
    <row r="56791" spans="24:27" x14ac:dyDescent="0.25">
      <c r="X56791" s="69"/>
      <c r="Y56791" s="69"/>
      <c r="Z56791" s="69"/>
      <c r="AA56791" s="69"/>
    </row>
    <row r="56792" spans="24:27" x14ac:dyDescent="0.25">
      <c r="X56792" s="69"/>
      <c r="Y56792" s="69"/>
      <c r="Z56792" s="69"/>
      <c r="AA56792" s="69"/>
    </row>
    <row r="56793" spans="24:27" x14ac:dyDescent="0.25">
      <c r="X56793" s="69"/>
      <c r="Y56793" s="69"/>
      <c r="Z56793" s="69"/>
      <c r="AA56793" s="69"/>
    </row>
    <row r="56794" spans="24:27" x14ac:dyDescent="0.25">
      <c r="X56794" s="69"/>
      <c r="Y56794" s="69"/>
      <c r="Z56794" s="69"/>
      <c r="AA56794" s="69"/>
    </row>
    <row r="56795" spans="24:27" x14ac:dyDescent="0.25">
      <c r="X56795" s="69"/>
      <c r="Y56795" s="69"/>
      <c r="Z56795" s="69"/>
      <c r="AA56795" s="69"/>
    </row>
    <row r="56796" spans="24:27" x14ac:dyDescent="0.25">
      <c r="X56796" s="69"/>
      <c r="Y56796" s="69"/>
      <c r="Z56796" s="69"/>
      <c r="AA56796" s="69"/>
    </row>
    <row r="56797" spans="24:27" x14ac:dyDescent="0.25">
      <c r="X56797" s="69"/>
      <c r="Y56797" s="69"/>
      <c r="Z56797" s="69"/>
      <c r="AA56797" s="69"/>
    </row>
    <row r="56798" spans="24:27" x14ac:dyDescent="0.25">
      <c r="X56798" s="69"/>
      <c r="Y56798" s="69"/>
      <c r="Z56798" s="69"/>
      <c r="AA56798" s="69"/>
    </row>
    <row r="56799" spans="24:27" x14ac:dyDescent="0.25">
      <c r="X56799" s="69"/>
      <c r="Y56799" s="69"/>
      <c r="Z56799" s="69"/>
      <c r="AA56799" s="69"/>
    </row>
    <row r="56800" spans="24:27" x14ac:dyDescent="0.25">
      <c r="X56800" s="69"/>
      <c r="Y56800" s="69"/>
      <c r="Z56800" s="69"/>
      <c r="AA56800" s="69"/>
    </row>
    <row r="56801" spans="24:27" x14ac:dyDescent="0.25">
      <c r="X56801" s="69"/>
      <c r="Y56801" s="69"/>
      <c r="Z56801" s="69"/>
      <c r="AA56801" s="69"/>
    </row>
    <row r="56802" spans="24:27" x14ac:dyDescent="0.25">
      <c r="X56802" s="69"/>
      <c r="Y56802" s="69"/>
      <c r="Z56802" s="69"/>
      <c r="AA56802" s="69"/>
    </row>
    <row r="56803" spans="24:27" x14ac:dyDescent="0.25">
      <c r="X56803" s="69"/>
      <c r="Y56803" s="69"/>
      <c r="Z56803" s="69"/>
      <c r="AA56803" s="69"/>
    </row>
    <row r="56804" spans="24:27" x14ac:dyDescent="0.25">
      <c r="X56804" s="69"/>
      <c r="Y56804" s="69"/>
      <c r="Z56804" s="69"/>
      <c r="AA56804" s="69"/>
    </row>
    <row r="56805" spans="24:27" x14ac:dyDescent="0.25">
      <c r="X56805" s="69"/>
      <c r="Y56805" s="69"/>
      <c r="Z56805" s="69"/>
      <c r="AA56805" s="69"/>
    </row>
    <row r="56806" spans="24:27" x14ac:dyDescent="0.25">
      <c r="X56806" s="69"/>
      <c r="Y56806" s="69"/>
      <c r="Z56806" s="69"/>
      <c r="AA56806" s="69"/>
    </row>
    <row r="56807" spans="24:27" x14ac:dyDescent="0.25">
      <c r="X56807" s="69"/>
      <c r="Y56807" s="69"/>
      <c r="Z56807" s="69"/>
      <c r="AA56807" s="69"/>
    </row>
    <row r="56808" spans="24:27" x14ac:dyDescent="0.25">
      <c r="X56808" s="69"/>
      <c r="Y56808" s="69"/>
      <c r="Z56808" s="69"/>
      <c r="AA56808" s="69"/>
    </row>
    <row r="56809" spans="24:27" x14ac:dyDescent="0.25">
      <c r="X56809" s="69"/>
      <c r="Y56809" s="69"/>
      <c r="Z56809" s="69"/>
      <c r="AA56809" s="69"/>
    </row>
    <row r="56810" spans="24:27" x14ac:dyDescent="0.25">
      <c r="X56810" s="69"/>
      <c r="Y56810" s="69"/>
      <c r="Z56810" s="69"/>
      <c r="AA56810" s="69"/>
    </row>
    <row r="56811" spans="24:27" x14ac:dyDescent="0.25">
      <c r="X56811" s="69"/>
      <c r="Y56811" s="69"/>
      <c r="Z56811" s="69"/>
      <c r="AA56811" s="69"/>
    </row>
    <row r="56812" spans="24:27" x14ac:dyDescent="0.25">
      <c r="X56812" s="69"/>
      <c r="Y56812" s="69"/>
      <c r="Z56812" s="69"/>
      <c r="AA56812" s="69"/>
    </row>
    <row r="56813" spans="24:27" x14ac:dyDescent="0.25">
      <c r="X56813" s="69"/>
      <c r="Y56813" s="69"/>
      <c r="Z56813" s="69"/>
      <c r="AA56813" s="69"/>
    </row>
    <row r="56814" spans="24:27" x14ac:dyDescent="0.25">
      <c r="X56814" s="69"/>
      <c r="Y56814" s="69"/>
      <c r="Z56814" s="69"/>
      <c r="AA56814" s="69"/>
    </row>
    <row r="56815" spans="24:27" x14ac:dyDescent="0.25">
      <c r="X56815" s="69"/>
      <c r="Y56815" s="69"/>
      <c r="Z56815" s="69"/>
      <c r="AA56815" s="69"/>
    </row>
    <row r="56816" spans="24:27" x14ac:dyDescent="0.25">
      <c r="X56816" s="69"/>
      <c r="Y56816" s="69"/>
      <c r="Z56816" s="69"/>
      <c r="AA56816" s="69"/>
    </row>
    <row r="56817" spans="24:27" x14ac:dyDescent="0.25">
      <c r="X56817" s="69"/>
      <c r="Y56817" s="69"/>
      <c r="Z56817" s="69"/>
      <c r="AA56817" s="69"/>
    </row>
    <row r="56818" spans="24:27" x14ac:dyDescent="0.25">
      <c r="X56818" s="69"/>
      <c r="Y56818" s="69"/>
      <c r="Z56818" s="69"/>
      <c r="AA56818" s="69"/>
    </row>
    <row r="56819" spans="24:27" x14ac:dyDescent="0.25">
      <c r="X56819" s="69"/>
      <c r="Y56819" s="69"/>
      <c r="Z56819" s="69"/>
      <c r="AA56819" s="69"/>
    </row>
    <row r="56820" spans="24:27" x14ac:dyDescent="0.25">
      <c r="X56820" s="69"/>
      <c r="Y56820" s="69"/>
      <c r="Z56820" s="69"/>
      <c r="AA56820" s="69"/>
    </row>
    <row r="56821" spans="24:27" x14ac:dyDescent="0.25">
      <c r="X56821" s="69"/>
      <c r="Y56821" s="69"/>
      <c r="Z56821" s="69"/>
      <c r="AA56821" s="69"/>
    </row>
    <row r="56822" spans="24:27" x14ac:dyDescent="0.25">
      <c r="X56822" s="69"/>
      <c r="Y56822" s="69"/>
      <c r="Z56822" s="69"/>
      <c r="AA56822" s="69"/>
    </row>
    <row r="56823" spans="24:27" x14ac:dyDescent="0.25">
      <c r="X56823" s="69"/>
      <c r="Y56823" s="69"/>
      <c r="Z56823" s="69"/>
      <c r="AA56823" s="69"/>
    </row>
    <row r="56824" spans="24:27" x14ac:dyDescent="0.25">
      <c r="X56824" s="69"/>
      <c r="Y56824" s="69"/>
      <c r="Z56824" s="69"/>
      <c r="AA56824" s="69"/>
    </row>
    <row r="56825" spans="24:27" x14ac:dyDescent="0.25">
      <c r="X56825" s="69"/>
      <c r="Y56825" s="69"/>
      <c r="Z56825" s="69"/>
      <c r="AA56825" s="69"/>
    </row>
    <row r="56826" spans="24:27" x14ac:dyDescent="0.25">
      <c r="X56826" s="69"/>
      <c r="Y56826" s="69"/>
      <c r="Z56826" s="69"/>
      <c r="AA56826" s="69"/>
    </row>
    <row r="56827" spans="24:27" x14ac:dyDescent="0.25">
      <c r="X56827" s="69"/>
      <c r="Y56827" s="69"/>
      <c r="Z56827" s="69"/>
      <c r="AA56827" s="69"/>
    </row>
    <row r="56828" spans="24:27" x14ac:dyDescent="0.25">
      <c r="X56828" s="69"/>
      <c r="Y56828" s="69"/>
      <c r="Z56828" s="69"/>
      <c r="AA56828" s="69"/>
    </row>
    <row r="56829" spans="24:27" x14ac:dyDescent="0.25">
      <c r="X56829" s="69"/>
      <c r="Y56829" s="69"/>
      <c r="Z56829" s="69"/>
      <c r="AA56829" s="69"/>
    </row>
    <row r="56830" spans="24:27" x14ac:dyDescent="0.25">
      <c r="X56830" s="69"/>
      <c r="Y56830" s="69"/>
      <c r="Z56830" s="69"/>
      <c r="AA56830" s="69"/>
    </row>
    <row r="56831" spans="24:27" x14ac:dyDescent="0.25">
      <c r="X56831" s="69"/>
      <c r="Y56831" s="69"/>
      <c r="Z56831" s="69"/>
      <c r="AA56831" s="69"/>
    </row>
    <row r="56832" spans="24:27" x14ac:dyDescent="0.25">
      <c r="X56832" s="69"/>
      <c r="Y56832" s="69"/>
      <c r="Z56832" s="69"/>
      <c r="AA56832" s="69"/>
    </row>
    <row r="56833" spans="24:27" x14ac:dyDescent="0.25">
      <c r="X56833" s="69"/>
      <c r="Y56833" s="69"/>
      <c r="Z56833" s="69"/>
      <c r="AA56833" s="69"/>
    </row>
    <row r="56834" spans="24:27" x14ac:dyDescent="0.25">
      <c r="X56834" s="69"/>
      <c r="Y56834" s="69"/>
      <c r="Z56834" s="69"/>
      <c r="AA56834" s="69"/>
    </row>
    <row r="56835" spans="24:27" x14ac:dyDescent="0.25">
      <c r="X56835" s="69"/>
      <c r="Y56835" s="69"/>
      <c r="Z56835" s="69"/>
      <c r="AA56835" s="69"/>
    </row>
    <row r="56836" spans="24:27" x14ac:dyDescent="0.25">
      <c r="X56836" s="69"/>
      <c r="Y56836" s="69"/>
      <c r="Z56836" s="69"/>
      <c r="AA56836" s="69"/>
    </row>
    <row r="56837" spans="24:27" x14ac:dyDescent="0.25">
      <c r="X56837" s="69"/>
      <c r="Y56837" s="69"/>
      <c r="Z56837" s="69"/>
      <c r="AA56837" s="69"/>
    </row>
    <row r="56838" spans="24:27" x14ac:dyDescent="0.25">
      <c r="X56838" s="69"/>
      <c r="Y56838" s="69"/>
      <c r="Z56838" s="69"/>
      <c r="AA56838" s="69"/>
    </row>
    <row r="56839" spans="24:27" x14ac:dyDescent="0.25">
      <c r="X56839" s="69"/>
      <c r="Y56839" s="69"/>
      <c r="Z56839" s="69"/>
      <c r="AA56839" s="69"/>
    </row>
    <row r="56840" spans="24:27" x14ac:dyDescent="0.25">
      <c r="X56840" s="69"/>
      <c r="Y56840" s="69"/>
      <c r="Z56840" s="69"/>
      <c r="AA56840" s="69"/>
    </row>
    <row r="56841" spans="24:27" x14ac:dyDescent="0.25">
      <c r="X56841" s="69"/>
      <c r="Y56841" s="69"/>
      <c r="Z56841" s="69"/>
      <c r="AA56841" s="69"/>
    </row>
    <row r="56842" spans="24:27" x14ac:dyDescent="0.25">
      <c r="X56842" s="69"/>
      <c r="Y56842" s="69"/>
      <c r="Z56842" s="69"/>
      <c r="AA56842" s="69"/>
    </row>
    <row r="56843" spans="24:27" x14ac:dyDescent="0.25">
      <c r="X56843" s="69"/>
      <c r="Y56843" s="69"/>
      <c r="Z56843" s="69"/>
      <c r="AA56843" s="69"/>
    </row>
    <row r="56844" spans="24:27" x14ac:dyDescent="0.25">
      <c r="X56844" s="69"/>
      <c r="Y56844" s="69"/>
      <c r="Z56844" s="69"/>
      <c r="AA56844" s="69"/>
    </row>
    <row r="56845" spans="24:27" x14ac:dyDescent="0.25">
      <c r="X56845" s="69"/>
      <c r="Y56845" s="69"/>
      <c r="Z56845" s="69"/>
      <c r="AA56845" s="69"/>
    </row>
    <row r="56846" spans="24:27" x14ac:dyDescent="0.25">
      <c r="X56846" s="69"/>
      <c r="Y56846" s="69"/>
      <c r="Z56846" s="69"/>
      <c r="AA56846" s="69"/>
    </row>
    <row r="56847" spans="24:27" x14ac:dyDescent="0.25">
      <c r="X56847" s="69"/>
      <c r="Y56847" s="69"/>
      <c r="Z56847" s="69"/>
      <c r="AA56847" s="69"/>
    </row>
    <row r="56848" spans="24:27" x14ac:dyDescent="0.25">
      <c r="X56848" s="69"/>
      <c r="Y56848" s="69"/>
      <c r="Z56848" s="69"/>
      <c r="AA56848" s="69"/>
    </row>
    <row r="56849" spans="24:27" x14ac:dyDescent="0.25">
      <c r="X56849" s="69"/>
      <c r="Y56849" s="69"/>
      <c r="Z56849" s="69"/>
      <c r="AA56849" s="69"/>
    </row>
    <row r="56850" spans="24:27" x14ac:dyDescent="0.25">
      <c r="X56850" s="69"/>
      <c r="Y56850" s="69"/>
      <c r="Z56850" s="69"/>
      <c r="AA56850" s="69"/>
    </row>
    <row r="56851" spans="24:27" x14ac:dyDescent="0.25">
      <c r="X56851" s="69"/>
      <c r="Y56851" s="69"/>
      <c r="Z56851" s="69"/>
      <c r="AA56851" s="69"/>
    </row>
    <row r="56852" spans="24:27" x14ac:dyDescent="0.25">
      <c r="X56852" s="69"/>
      <c r="Y56852" s="69"/>
      <c r="Z56852" s="69"/>
      <c r="AA56852" s="69"/>
    </row>
    <row r="56853" spans="24:27" x14ac:dyDescent="0.25">
      <c r="X56853" s="69"/>
      <c r="Y56853" s="69"/>
      <c r="Z56853" s="69"/>
      <c r="AA56853" s="69"/>
    </row>
    <row r="56854" spans="24:27" x14ac:dyDescent="0.25">
      <c r="X56854" s="69"/>
      <c r="Y56854" s="69"/>
      <c r="Z56854" s="69"/>
      <c r="AA56854" s="69"/>
    </row>
    <row r="56855" spans="24:27" x14ac:dyDescent="0.25">
      <c r="X56855" s="69"/>
      <c r="Y56855" s="69"/>
      <c r="Z56855" s="69"/>
      <c r="AA56855" s="69"/>
    </row>
    <row r="56856" spans="24:27" x14ac:dyDescent="0.25">
      <c r="X56856" s="69"/>
      <c r="Y56856" s="69"/>
      <c r="Z56856" s="69"/>
      <c r="AA56856" s="69"/>
    </row>
    <row r="56857" spans="24:27" x14ac:dyDescent="0.25">
      <c r="X56857" s="69"/>
      <c r="Y56857" s="69"/>
      <c r="Z56857" s="69"/>
      <c r="AA56857" s="69"/>
    </row>
    <row r="56858" spans="24:27" x14ac:dyDescent="0.25">
      <c r="X56858" s="69"/>
      <c r="Y56858" s="69"/>
      <c r="Z56858" s="69"/>
      <c r="AA56858" s="69"/>
    </row>
    <row r="56859" spans="24:27" x14ac:dyDescent="0.25">
      <c r="X56859" s="69"/>
      <c r="Y56859" s="69"/>
      <c r="Z56859" s="69"/>
      <c r="AA56859" s="69"/>
    </row>
    <row r="56860" spans="24:27" x14ac:dyDescent="0.25">
      <c r="X56860" s="69"/>
      <c r="Y56860" s="69"/>
      <c r="Z56860" s="69"/>
      <c r="AA56860" s="69"/>
    </row>
    <row r="56861" spans="24:27" x14ac:dyDescent="0.25">
      <c r="X56861" s="69"/>
      <c r="Y56861" s="69"/>
      <c r="Z56861" s="69"/>
      <c r="AA56861" s="69"/>
    </row>
    <row r="56862" spans="24:27" x14ac:dyDescent="0.25">
      <c r="X56862" s="69"/>
      <c r="Y56862" s="69"/>
      <c r="Z56862" s="69"/>
      <c r="AA56862" s="69"/>
    </row>
    <row r="56863" spans="24:27" x14ac:dyDescent="0.25">
      <c r="X56863" s="69"/>
      <c r="Y56863" s="69"/>
      <c r="Z56863" s="69"/>
      <c r="AA56863" s="69"/>
    </row>
    <row r="56864" spans="24:27" x14ac:dyDescent="0.25">
      <c r="X56864" s="69"/>
      <c r="Y56864" s="69"/>
      <c r="Z56864" s="69"/>
      <c r="AA56864" s="69"/>
    </row>
    <row r="56865" spans="24:27" x14ac:dyDescent="0.25">
      <c r="X56865" s="69"/>
      <c r="Y56865" s="69"/>
      <c r="Z56865" s="69"/>
      <c r="AA56865" s="69"/>
    </row>
    <row r="56866" spans="24:27" x14ac:dyDescent="0.25">
      <c r="X56866" s="69"/>
      <c r="Y56866" s="69"/>
      <c r="Z56866" s="69"/>
      <c r="AA56866" s="69"/>
    </row>
    <row r="56867" spans="24:27" x14ac:dyDescent="0.25">
      <c r="X56867" s="69"/>
      <c r="Y56867" s="69"/>
      <c r="Z56867" s="69"/>
      <c r="AA56867" s="69"/>
    </row>
    <row r="56868" spans="24:27" x14ac:dyDescent="0.25">
      <c r="X56868" s="69"/>
      <c r="Y56868" s="69"/>
      <c r="Z56868" s="69"/>
      <c r="AA56868" s="69"/>
    </row>
    <row r="56869" spans="24:27" x14ac:dyDescent="0.25">
      <c r="X56869" s="69"/>
      <c r="Y56869" s="69"/>
      <c r="Z56869" s="69"/>
      <c r="AA56869" s="69"/>
    </row>
    <row r="56870" spans="24:27" x14ac:dyDescent="0.25">
      <c r="X56870" s="69"/>
      <c r="Y56870" s="69"/>
      <c r="Z56870" s="69"/>
      <c r="AA56870" s="69"/>
    </row>
    <row r="56871" spans="24:27" x14ac:dyDescent="0.25">
      <c r="X56871" s="69"/>
      <c r="Y56871" s="69"/>
      <c r="Z56871" s="69"/>
      <c r="AA56871" s="69"/>
    </row>
    <row r="56872" spans="24:27" x14ac:dyDescent="0.25">
      <c r="X56872" s="69"/>
      <c r="Y56872" s="69"/>
      <c r="Z56872" s="69"/>
      <c r="AA56872" s="69"/>
    </row>
    <row r="56873" spans="24:27" x14ac:dyDescent="0.25">
      <c r="X56873" s="69"/>
      <c r="Y56873" s="69"/>
      <c r="Z56873" s="69"/>
      <c r="AA56873" s="69"/>
    </row>
    <row r="56874" spans="24:27" x14ac:dyDescent="0.25">
      <c r="X56874" s="69"/>
      <c r="Y56874" s="69"/>
      <c r="Z56874" s="69"/>
      <c r="AA56874" s="69"/>
    </row>
    <row r="56875" spans="24:27" x14ac:dyDescent="0.25">
      <c r="X56875" s="69"/>
      <c r="Y56875" s="69"/>
      <c r="Z56875" s="69"/>
      <c r="AA56875" s="69"/>
    </row>
    <row r="56876" spans="24:27" x14ac:dyDescent="0.25">
      <c r="X56876" s="69"/>
      <c r="Y56876" s="69"/>
      <c r="Z56876" s="69"/>
      <c r="AA56876" s="69"/>
    </row>
    <row r="56877" spans="24:27" x14ac:dyDescent="0.25">
      <c r="X56877" s="69"/>
      <c r="Y56877" s="69"/>
      <c r="Z56877" s="69"/>
      <c r="AA56877" s="69"/>
    </row>
    <row r="56878" spans="24:27" x14ac:dyDescent="0.25">
      <c r="X56878" s="69"/>
      <c r="Y56878" s="69"/>
      <c r="Z56878" s="69"/>
      <c r="AA56878" s="69"/>
    </row>
    <row r="56879" spans="24:27" x14ac:dyDescent="0.25">
      <c r="X56879" s="69"/>
      <c r="Y56879" s="69"/>
      <c r="Z56879" s="69"/>
      <c r="AA56879" s="69"/>
    </row>
    <row r="56880" spans="24:27" x14ac:dyDescent="0.25">
      <c r="X56880" s="69"/>
      <c r="Y56880" s="69"/>
      <c r="Z56880" s="69"/>
      <c r="AA56880" s="69"/>
    </row>
    <row r="56881" spans="24:27" x14ac:dyDescent="0.25">
      <c r="X56881" s="69"/>
      <c r="Y56881" s="69"/>
      <c r="Z56881" s="69"/>
      <c r="AA56881" s="69"/>
    </row>
    <row r="56882" spans="24:27" x14ac:dyDescent="0.25">
      <c r="X56882" s="69"/>
      <c r="Y56882" s="69"/>
      <c r="Z56882" s="69"/>
      <c r="AA56882" s="69"/>
    </row>
    <row r="56883" spans="24:27" x14ac:dyDescent="0.25">
      <c r="X56883" s="69"/>
      <c r="Y56883" s="69"/>
      <c r="Z56883" s="69"/>
      <c r="AA56883" s="69"/>
    </row>
    <row r="56884" spans="24:27" x14ac:dyDescent="0.25">
      <c r="X56884" s="69"/>
      <c r="Y56884" s="69"/>
      <c r="Z56884" s="69"/>
      <c r="AA56884" s="69"/>
    </row>
    <row r="56885" spans="24:27" x14ac:dyDescent="0.25">
      <c r="X56885" s="69"/>
      <c r="Y56885" s="69"/>
      <c r="Z56885" s="69"/>
      <c r="AA56885" s="69"/>
    </row>
    <row r="56886" spans="24:27" x14ac:dyDescent="0.25">
      <c r="X56886" s="69"/>
      <c r="Y56886" s="69"/>
      <c r="Z56886" s="69"/>
      <c r="AA56886" s="69"/>
    </row>
    <row r="56887" spans="24:27" x14ac:dyDescent="0.25">
      <c r="X56887" s="69"/>
      <c r="Y56887" s="69"/>
      <c r="Z56887" s="69"/>
      <c r="AA56887" s="69"/>
    </row>
    <row r="56888" spans="24:27" x14ac:dyDescent="0.25">
      <c r="X56888" s="69"/>
      <c r="Y56888" s="69"/>
      <c r="Z56888" s="69"/>
      <c r="AA56888" s="69"/>
    </row>
    <row r="56889" spans="24:27" x14ac:dyDescent="0.25">
      <c r="X56889" s="69"/>
      <c r="Y56889" s="69"/>
      <c r="Z56889" s="69"/>
      <c r="AA56889" s="69"/>
    </row>
    <row r="56890" spans="24:27" x14ac:dyDescent="0.25">
      <c r="X56890" s="69"/>
      <c r="Y56890" s="69"/>
      <c r="Z56890" s="69"/>
      <c r="AA56890" s="69"/>
    </row>
    <row r="56891" spans="24:27" x14ac:dyDescent="0.25">
      <c r="X56891" s="69"/>
      <c r="Y56891" s="69"/>
      <c r="Z56891" s="69"/>
      <c r="AA56891" s="69"/>
    </row>
    <row r="56892" spans="24:27" x14ac:dyDescent="0.25">
      <c r="X56892" s="69"/>
      <c r="Y56892" s="69"/>
      <c r="Z56892" s="69"/>
      <c r="AA56892" s="69"/>
    </row>
    <row r="56893" spans="24:27" x14ac:dyDescent="0.25">
      <c r="X56893" s="69"/>
      <c r="Y56893" s="69"/>
      <c r="Z56893" s="69"/>
      <c r="AA56893" s="69"/>
    </row>
    <row r="56894" spans="24:27" x14ac:dyDescent="0.25">
      <c r="X56894" s="69"/>
      <c r="Y56894" s="69"/>
      <c r="Z56894" s="69"/>
      <c r="AA56894" s="69"/>
    </row>
    <row r="56895" spans="24:27" x14ac:dyDescent="0.25">
      <c r="X56895" s="69"/>
      <c r="Y56895" s="69"/>
      <c r="Z56895" s="69"/>
      <c r="AA56895" s="69"/>
    </row>
    <row r="56896" spans="24:27" x14ac:dyDescent="0.25">
      <c r="X56896" s="69"/>
      <c r="Y56896" s="69"/>
      <c r="Z56896" s="69"/>
      <c r="AA56896" s="69"/>
    </row>
    <row r="56897" spans="24:27" x14ac:dyDescent="0.25">
      <c r="X56897" s="69"/>
      <c r="Y56897" s="69"/>
      <c r="Z56897" s="69"/>
      <c r="AA56897" s="69"/>
    </row>
    <row r="56898" spans="24:27" x14ac:dyDescent="0.25">
      <c r="X56898" s="69"/>
      <c r="Y56898" s="69"/>
      <c r="Z56898" s="69"/>
      <c r="AA56898" s="69"/>
    </row>
    <row r="56899" spans="24:27" x14ac:dyDescent="0.25">
      <c r="X56899" s="69"/>
      <c r="Y56899" s="69"/>
      <c r="Z56899" s="69"/>
      <c r="AA56899" s="69"/>
    </row>
    <row r="56900" spans="24:27" x14ac:dyDescent="0.25">
      <c r="X56900" s="69"/>
      <c r="Y56900" s="69"/>
      <c r="Z56900" s="69"/>
      <c r="AA56900" s="69"/>
    </row>
    <row r="56901" spans="24:27" x14ac:dyDescent="0.25">
      <c r="X56901" s="69"/>
      <c r="Y56901" s="69"/>
      <c r="Z56901" s="69"/>
      <c r="AA56901" s="69"/>
    </row>
    <row r="56902" spans="24:27" x14ac:dyDescent="0.25">
      <c r="X56902" s="69"/>
      <c r="Y56902" s="69"/>
      <c r="Z56902" s="69"/>
      <c r="AA56902" s="69"/>
    </row>
    <row r="56903" spans="24:27" x14ac:dyDescent="0.25">
      <c r="X56903" s="69"/>
      <c r="Y56903" s="69"/>
      <c r="Z56903" s="69"/>
      <c r="AA56903" s="69"/>
    </row>
    <row r="56904" spans="24:27" x14ac:dyDescent="0.25">
      <c r="X56904" s="69"/>
      <c r="Y56904" s="69"/>
      <c r="Z56904" s="69"/>
      <c r="AA56904" s="69"/>
    </row>
    <row r="56905" spans="24:27" x14ac:dyDescent="0.25">
      <c r="X56905" s="69"/>
      <c r="Y56905" s="69"/>
      <c r="Z56905" s="69"/>
      <c r="AA56905" s="69"/>
    </row>
    <row r="56906" spans="24:27" x14ac:dyDescent="0.25">
      <c r="X56906" s="69"/>
      <c r="Y56906" s="69"/>
      <c r="Z56906" s="69"/>
      <c r="AA56906" s="69"/>
    </row>
    <row r="56907" spans="24:27" x14ac:dyDescent="0.25">
      <c r="X56907" s="69"/>
      <c r="Y56907" s="69"/>
      <c r="Z56907" s="69"/>
      <c r="AA56907" s="69"/>
    </row>
    <row r="56908" spans="24:27" x14ac:dyDescent="0.25">
      <c r="X56908" s="69"/>
      <c r="Y56908" s="69"/>
      <c r="Z56908" s="69"/>
      <c r="AA56908" s="69"/>
    </row>
    <row r="56909" spans="24:27" x14ac:dyDescent="0.25">
      <c r="X56909" s="69"/>
      <c r="Y56909" s="69"/>
      <c r="Z56909" s="69"/>
      <c r="AA56909" s="69"/>
    </row>
    <row r="56910" spans="24:27" x14ac:dyDescent="0.25">
      <c r="X56910" s="69"/>
      <c r="Y56910" s="69"/>
      <c r="Z56910" s="69"/>
      <c r="AA56910" s="69"/>
    </row>
    <row r="56911" spans="24:27" x14ac:dyDescent="0.25">
      <c r="X56911" s="69"/>
      <c r="Y56911" s="69"/>
      <c r="Z56911" s="69"/>
      <c r="AA56911" s="69"/>
    </row>
    <row r="56912" spans="24:27" x14ac:dyDescent="0.25">
      <c r="X56912" s="69"/>
      <c r="Y56912" s="69"/>
      <c r="Z56912" s="69"/>
      <c r="AA56912" s="69"/>
    </row>
    <row r="56913" spans="24:27" x14ac:dyDescent="0.25">
      <c r="X56913" s="69"/>
      <c r="Y56913" s="69"/>
      <c r="Z56913" s="69"/>
      <c r="AA56913" s="69"/>
    </row>
    <row r="56914" spans="24:27" x14ac:dyDescent="0.25">
      <c r="X56914" s="69"/>
      <c r="Y56914" s="69"/>
      <c r="Z56914" s="69"/>
      <c r="AA56914" s="69"/>
    </row>
    <row r="56915" spans="24:27" x14ac:dyDescent="0.25">
      <c r="X56915" s="69"/>
      <c r="Y56915" s="69"/>
      <c r="Z56915" s="69"/>
      <c r="AA56915" s="69"/>
    </row>
    <row r="56916" spans="24:27" x14ac:dyDescent="0.25">
      <c r="X56916" s="69"/>
      <c r="Y56916" s="69"/>
      <c r="Z56916" s="69"/>
      <c r="AA56916" s="69"/>
    </row>
    <row r="56917" spans="24:27" x14ac:dyDescent="0.25">
      <c r="X56917" s="69"/>
      <c r="Y56917" s="69"/>
      <c r="Z56917" s="69"/>
      <c r="AA56917" s="69"/>
    </row>
    <row r="56918" spans="24:27" x14ac:dyDescent="0.25">
      <c r="X56918" s="69"/>
      <c r="Y56918" s="69"/>
      <c r="Z56918" s="69"/>
      <c r="AA56918" s="69"/>
    </row>
    <row r="56919" spans="24:27" x14ac:dyDescent="0.25">
      <c r="X56919" s="69"/>
      <c r="Y56919" s="69"/>
      <c r="Z56919" s="69"/>
      <c r="AA56919" s="69"/>
    </row>
    <row r="56920" spans="24:27" x14ac:dyDescent="0.25">
      <c r="X56920" s="69"/>
      <c r="Y56920" s="69"/>
      <c r="Z56920" s="69"/>
      <c r="AA56920" s="69"/>
    </row>
    <row r="56921" spans="24:27" x14ac:dyDescent="0.25">
      <c r="X56921" s="69"/>
      <c r="Y56921" s="69"/>
      <c r="Z56921" s="69"/>
      <c r="AA56921" s="69"/>
    </row>
    <row r="56922" spans="24:27" x14ac:dyDescent="0.25">
      <c r="X56922" s="69"/>
      <c r="Y56922" s="69"/>
      <c r="Z56922" s="69"/>
      <c r="AA56922" s="69"/>
    </row>
    <row r="56923" spans="24:27" x14ac:dyDescent="0.25">
      <c r="X56923" s="69"/>
      <c r="Y56923" s="69"/>
      <c r="Z56923" s="69"/>
      <c r="AA56923" s="69"/>
    </row>
    <row r="56924" spans="24:27" x14ac:dyDescent="0.25">
      <c r="X56924" s="69"/>
      <c r="Y56924" s="69"/>
      <c r="Z56924" s="69"/>
      <c r="AA56924" s="69"/>
    </row>
    <row r="56925" spans="24:27" x14ac:dyDescent="0.25">
      <c r="X56925" s="69"/>
      <c r="Y56925" s="69"/>
      <c r="Z56925" s="69"/>
      <c r="AA56925" s="69"/>
    </row>
    <row r="56926" spans="24:27" x14ac:dyDescent="0.25">
      <c r="X56926" s="69"/>
      <c r="Y56926" s="69"/>
      <c r="Z56926" s="69"/>
      <c r="AA56926" s="69"/>
    </row>
    <row r="56927" spans="24:27" x14ac:dyDescent="0.25">
      <c r="X56927" s="69"/>
      <c r="Y56927" s="69"/>
      <c r="Z56927" s="69"/>
      <c r="AA56927" s="69"/>
    </row>
    <row r="56928" spans="24:27" x14ac:dyDescent="0.25">
      <c r="X56928" s="69"/>
      <c r="Y56928" s="69"/>
      <c r="Z56928" s="69"/>
      <c r="AA56928" s="69"/>
    </row>
    <row r="56929" spans="24:27" x14ac:dyDescent="0.25">
      <c r="X56929" s="69"/>
      <c r="Y56929" s="69"/>
      <c r="Z56929" s="69"/>
      <c r="AA56929" s="69"/>
    </row>
    <row r="56930" spans="24:27" x14ac:dyDescent="0.25">
      <c r="X56930" s="69"/>
      <c r="Y56930" s="69"/>
      <c r="Z56930" s="69"/>
      <c r="AA56930" s="69"/>
    </row>
    <row r="56931" spans="24:27" x14ac:dyDescent="0.25">
      <c r="X56931" s="69"/>
      <c r="Y56931" s="69"/>
      <c r="Z56931" s="69"/>
      <c r="AA56931" s="69"/>
    </row>
    <row r="56932" spans="24:27" x14ac:dyDescent="0.25">
      <c r="X56932" s="69"/>
      <c r="Y56932" s="69"/>
      <c r="Z56932" s="69"/>
      <c r="AA56932" s="69"/>
    </row>
    <row r="56933" spans="24:27" x14ac:dyDescent="0.25">
      <c r="X56933" s="69"/>
      <c r="Y56933" s="69"/>
      <c r="Z56933" s="69"/>
      <c r="AA56933" s="69"/>
    </row>
    <row r="56934" spans="24:27" x14ac:dyDescent="0.25">
      <c r="X56934" s="69"/>
      <c r="Y56934" s="69"/>
      <c r="Z56934" s="69"/>
      <c r="AA56934" s="69"/>
    </row>
    <row r="56935" spans="24:27" x14ac:dyDescent="0.25">
      <c r="X56935" s="69"/>
      <c r="Y56935" s="69"/>
      <c r="Z56935" s="69"/>
      <c r="AA56935" s="69"/>
    </row>
    <row r="56936" spans="24:27" x14ac:dyDescent="0.25">
      <c r="X56936" s="69"/>
      <c r="Y56936" s="69"/>
      <c r="Z56936" s="69"/>
      <c r="AA56936" s="69"/>
    </row>
    <row r="56937" spans="24:27" x14ac:dyDescent="0.25">
      <c r="X56937" s="69"/>
      <c r="Y56937" s="69"/>
      <c r="Z56937" s="69"/>
      <c r="AA56937" s="69"/>
    </row>
    <row r="56938" spans="24:27" x14ac:dyDescent="0.25">
      <c r="X56938" s="69"/>
      <c r="Y56938" s="69"/>
      <c r="Z56938" s="69"/>
      <c r="AA56938" s="69"/>
    </row>
    <row r="56939" spans="24:27" x14ac:dyDescent="0.25">
      <c r="X56939" s="69"/>
      <c r="Y56939" s="69"/>
      <c r="Z56939" s="69"/>
      <c r="AA56939" s="69"/>
    </row>
    <row r="56940" spans="24:27" x14ac:dyDescent="0.25">
      <c r="X56940" s="69"/>
      <c r="Y56940" s="69"/>
      <c r="Z56940" s="69"/>
      <c r="AA56940" s="69"/>
    </row>
    <row r="56941" spans="24:27" x14ac:dyDescent="0.25">
      <c r="X56941" s="69"/>
      <c r="Y56941" s="69"/>
      <c r="Z56941" s="69"/>
      <c r="AA56941" s="69"/>
    </row>
    <row r="56942" spans="24:27" x14ac:dyDescent="0.25">
      <c r="X56942" s="69"/>
      <c r="Y56942" s="69"/>
      <c r="Z56942" s="69"/>
      <c r="AA56942" s="69"/>
    </row>
    <row r="56943" spans="24:27" x14ac:dyDescent="0.25">
      <c r="X56943" s="69"/>
      <c r="Y56943" s="69"/>
      <c r="Z56943" s="69"/>
      <c r="AA56943" s="69"/>
    </row>
    <row r="56944" spans="24:27" x14ac:dyDescent="0.25">
      <c r="X56944" s="69"/>
      <c r="Y56944" s="69"/>
      <c r="Z56944" s="69"/>
      <c r="AA56944" s="69"/>
    </row>
    <row r="56945" spans="24:27" x14ac:dyDescent="0.25">
      <c r="X56945" s="69"/>
      <c r="Y56945" s="69"/>
      <c r="Z56945" s="69"/>
      <c r="AA56945" s="69"/>
    </row>
    <row r="56946" spans="24:27" x14ac:dyDescent="0.25">
      <c r="X56946" s="69"/>
      <c r="Y56946" s="69"/>
      <c r="Z56946" s="69"/>
      <c r="AA56946" s="69"/>
    </row>
    <row r="56947" spans="24:27" x14ac:dyDescent="0.25">
      <c r="X56947" s="69"/>
      <c r="Y56947" s="69"/>
      <c r="Z56947" s="69"/>
      <c r="AA56947" s="69"/>
    </row>
    <row r="56948" spans="24:27" x14ac:dyDescent="0.25">
      <c r="X56948" s="69"/>
      <c r="Y56948" s="69"/>
      <c r="Z56948" s="69"/>
      <c r="AA56948" s="69"/>
    </row>
    <row r="56949" spans="24:27" x14ac:dyDescent="0.25">
      <c r="X56949" s="69"/>
      <c r="Y56949" s="69"/>
      <c r="Z56949" s="69"/>
      <c r="AA56949" s="69"/>
    </row>
    <row r="56950" spans="24:27" x14ac:dyDescent="0.25">
      <c r="X56950" s="69"/>
      <c r="Y56950" s="69"/>
      <c r="Z56950" s="69"/>
      <c r="AA56950" s="69"/>
    </row>
    <row r="56951" spans="24:27" x14ac:dyDescent="0.25">
      <c r="X56951" s="69"/>
      <c r="Y56951" s="69"/>
      <c r="Z56951" s="69"/>
      <c r="AA56951" s="69"/>
    </row>
    <row r="56952" spans="24:27" x14ac:dyDescent="0.25">
      <c r="X56952" s="69"/>
      <c r="Y56952" s="69"/>
      <c r="Z56952" s="69"/>
      <c r="AA56952" s="69"/>
    </row>
    <row r="56953" spans="24:27" x14ac:dyDescent="0.25">
      <c r="X56953" s="69"/>
      <c r="Y56953" s="69"/>
      <c r="Z56953" s="69"/>
      <c r="AA56953" s="69"/>
    </row>
    <row r="56954" spans="24:27" x14ac:dyDescent="0.25">
      <c r="X56954" s="69"/>
      <c r="Y56954" s="69"/>
      <c r="Z56954" s="69"/>
      <c r="AA56954" s="69"/>
    </row>
    <row r="56955" spans="24:27" x14ac:dyDescent="0.25">
      <c r="X56955" s="69"/>
      <c r="Y56955" s="69"/>
      <c r="Z56955" s="69"/>
      <c r="AA56955" s="69"/>
    </row>
    <row r="56956" spans="24:27" x14ac:dyDescent="0.25">
      <c r="X56956" s="69"/>
      <c r="Y56956" s="69"/>
      <c r="Z56956" s="69"/>
      <c r="AA56956" s="69"/>
    </row>
    <row r="56957" spans="24:27" x14ac:dyDescent="0.25">
      <c r="X56957" s="69"/>
      <c r="Y56957" s="69"/>
      <c r="Z56957" s="69"/>
      <c r="AA56957" s="69"/>
    </row>
    <row r="56958" spans="24:27" x14ac:dyDescent="0.25">
      <c r="X56958" s="69"/>
      <c r="Y56958" s="69"/>
      <c r="Z56958" s="69"/>
      <c r="AA56958" s="69"/>
    </row>
    <row r="56959" spans="24:27" x14ac:dyDescent="0.25">
      <c r="X56959" s="69"/>
      <c r="Y56959" s="69"/>
      <c r="Z56959" s="69"/>
      <c r="AA56959" s="69"/>
    </row>
    <row r="56960" spans="24:27" x14ac:dyDescent="0.25">
      <c r="X56960" s="69"/>
      <c r="Y56960" s="69"/>
      <c r="Z56960" s="69"/>
      <c r="AA56960" s="69"/>
    </row>
    <row r="56961" spans="24:27" x14ac:dyDescent="0.25">
      <c r="X56961" s="69"/>
      <c r="Y56961" s="69"/>
      <c r="Z56961" s="69"/>
      <c r="AA56961" s="69"/>
    </row>
    <row r="56962" spans="24:27" x14ac:dyDescent="0.25">
      <c r="X56962" s="69"/>
      <c r="Y56962" s="69"/>
      <c r="Z56962" s="69"/>
      <c r="AA56962" s="69"/>
    </row>
    <row r="56963" spans="24:27" x14ac:dyDescent="0.25">
      <c r="X56963" s="69"/>
      <c r="Y56963" s="69"/>
      <c r="Z56963" s="69"/>
      <c r="AA56963" s="69"/>
    </row>
    <row r="56964" spans="24:27" x14ac:dyDescent="0.25">
      <c r="X56964" s="69"/>
      <c r="Y56964" s="69"/>
      <c r="Z56964" s="69"/>
      <c r="AA56964" s="69"/>
    </row>
    <row r="56965" spans="24:27" x14ac:dyDescent="0.25">
      <c r="X56965" s="69"/>
      <c r="Y56965" s="69"/>
      <c r="Z56965" s="69"/>
      <c r="AA56965" s="69"/>
    </row>
    <row r="56966" spans="24:27" x14ac:dyDescent="0.25">
      <c r="X56966" s="69"/>
      <c r="Y56966" s="69"/>
      <c r="Z56966" s="69"/>
      <c r="AA56966" s="69"/>
    </row>
    <row r="56967" spans="24:27" x14ac:dyDescent="0.25">
      <c r="X56967" s="69"/>
      <c r="Y56967" s="69"/>
      <c r="Z56967" s="69"/>
      <c r="AA56967" s="69"/>
    </row>
    <row r="56968" spans="24:27" x14ac:dyDescent="0.25">
      <c r="X56968" s="69"/>
      <c r="Y56968" s="69"/>
      <c r="Z56968" s="69"/>
      <c r="AA56968" s="69"/>
    </row>
    <row r="56969" spans="24:27" x14ac:dyDescent="0.25">
      <c r="X56969" s="69"/>
      <c r="Y56969" s="69"/>
      <c r="Z56969" s="69"/>
      <c r="AA56969" s="69"/>
    </row>
    <row r="56970" spans="24:27" x14ac:dyDescent="0.25">
      <c r="X56970" s="69"/>
      <c r="Y56970" s="69"/>
      <c r="Z56970" s="69"/>
      <c r="AA56970" s="69"/>
    </row>
    <row r="56971" spans="24:27" x14ac:dyDescent="0.25">
      <c r="X56971" s="69"/>
      <c r="Y56971" s="69"/>
      <c r="Z56971" s="69"/>
      <c r="AA56971" s="69"/>
    </row>
    <row r="56972" spans="24:27" x14ac:dyDescent="0.25">
      <c r="X56972" s="69"/>
      <c r="Y56972" s="69"/>
      <c r="Z56972" s="69"/>
      <c r="AA56972" s="69"/>
    </row>
    <row r="56973" spans="24:27" x14ac:dyDescent="0.25">
      <c r="X56973" s="69"/>
      <c r="Y56973" s="69"/>
      <c r="Z56973" s="69"/>
      <c r="AA56973" s="69"/>
    </row>
    <row r="56974" spans="24:27" x14ac:dyDescent="0.25">
      <c r="X56974" s="69"/>
      <c r="Y56974" s="69"/>
      <c r="Z56974" s="69"/>
      <c r="AA56974" s="69"/>
    </row>
    <row r="56975" spans="24:27" x14ac:dyDescent="0.25">
      <c r="X56975" s="69"/>
      <c r="Y56975" s="69"/>
      <c r="Z56975" s="69"/>
      <c r="AA56975" s="69"/>
    </row>
    <row r="56976" spans="24:27" x14ac:dyDescent="0.25">
      <c r="X56976" s="69"/>
      <c r="Y56976" s="69"/>
      <c r="Z56976" s="69"/>
      <c r="AA56976" s="69"/>
    </row>
    <row r="56977" spans="24:27" x14ac:dyDescent="0.25">
      <c r="X56977" s="69"/>
      <c r="Y56977" s="69"/>
      <c r="Z56977" s="69"/>
      <c r="AA56977" s="69"/>
    </row>
    <row r="56978" spans="24:27" x14ac:dyDescent="0.25">
      <c r="X56978" s="69"/>
      <c r="Y56978" s="69"/>
      <c r="Z56978" s="69"/>
      <c r="AA56978" s="69"/>
    </row>
    <row r="56979" spans="24:27" x14ac:dyDescent="0.25">
      <c r="X56979" s="69"/>
      <c r="Y56979" s="69"/>
      <c r="Z56979" s="69"/>
      <c r="AA56979" s="69"/>
    </row>
    <row r="56980" spans="24:27" x14ac:dyDescent="0.25">
      <c r="X56980" s="69"/>
      <c r="Y56980" s="69"/>
      <c r="Z56980" s="69"/>
      <c r="AA56980" s="69"/>
    </row>
    <row r="56981" spans="24:27" x14ac:dyDescent="0.25">
      <c r="X56981" s="69"/>
      <c r="Y56981" s="69"/>
      <c r="Z56981" s="69"/>
      <c r="AA56981" s="69"/>
    </row>
    <row r="56982" spans="24:27" x14ac:dyDescent="0.25">
      <c r="X56982" s="69"/>
      <c r="Y56982" s="69"/>
      <c r="Z56982" s="69"/>
      <c r="AA56982" s="69"/>
    </row>
    <row r="56983" spans="24:27" x14ac:dyDescent="0.25">
      <c r="X56983" s="69"/>
      <c r="Y56983" s="69"/>
      <c r="Z56983" s="69"/>
      <c r="AA56983" s="69"/>
    </row>
    <row r="56984" spans="24:27" x14ac:dyDescent="0.25">
      <c r="X56984" s="69"/>
      <c r="Y56984" s="69"/>
      <c r="Z56984" s="69"/>
      <c r="AA56984" s="69"/>
    </row>
    <row r="56985" spans="24:27" x14ac:dyDescent="0.25">
      <c r="X56985" s="69"/>
      <c r="Y56985" s="69"/>
      <c r="Z56985" s="69"/>
      <c r="AA56985" s="69"/>
    </row>
    <row r="56986" spans="24:27" x14ac:dyDescent="0.25">
      <c r="X56986" s="69"/>
      <c r="Y56986" s="69"/>
      <c r="Z56986" s="69"/>
      <c r="AA56986" s="69"/>
    </row>
    <row r="56987" spans="24:27" x14ac:dyDescent="0.25">
      <c r="X56987" s="69"/>
      <c r="Y56987" s="69"/>
      <c r="Z56987" s="69"/>
      <c r="AA56987" s="69"/>
    </row>
    <row r="56988" spans="24:27" x14ac:dyDescent="0.25">
      <c r="X56988" s="69"/>
      <c r="Y56988" s="69"/>
      <c r="Z56988" s="69"/>
      <c r="AA56988" s="69"/>
    </row>
    <row r="56989" spans="24:27" x14ac:dyDescent="0.25">
      <c r="X56989" s="69"/>
      <c r="Y56989" s="69"/>
      <c r="Z56989" s="69"/>
      <c r="AA56989" s="69"/>
    </row>
    <row r="56990" spans="24:27" x14ac:dyDescent="0.25">
      <c r="X56990" s="69"/>
      <c r="Y56990" s="69"/>
      <c r="Z56990" s="69"/>
      <c r="AA56990" s="69"/>
    </row>
    <row r="56991" spans="24:27" x14ac:dyDescent="0.25">
      <c r="X56991" s="69"/>
      <c r="Y56991" s="69"/>
      <c r="Z56991" s="69"/>
      <c r="AA56991" s="69"/>
    </row>
    <row r="56992" spans="24:27" x14ac:dyDescent="0.25">
      <c r="X56992" s="69"/>
      <c r="Y56992" s="69"/>
      <c r="Z56992" s="69"/>
      <c r="AA56992" s="69"/>
    </row>
    <row r="56993" spans="24:27" x14ac:dyDescent="0.25">
      <c r="X56993" s="69"/>
      <c r="Y56993" s="69"/>
      <c r="Z56993" s="69"/>
      <c r="AA56993" s="69"/>
    </row>
    <row r="56994" spans="24:27" x14ac:dyDescent="0.25">
      <c r="X56994" s="69"/>
      <c r="Y56994" s="69"/>
      <c r="Z56994" s="69"/>
      <c r="AA56994" s="69"/>
    </row>
    <row r="56995" spans="24:27" x14ac:dyDescent="0.25">
      <c r="X56995" s="69"/>
      <c r="Y56995" s="69"/>
      <c r="Z56995" s="69"/>
      <c r="AA56995" s="69"/>
    </row>
    <row r="56996" spans="24:27" x14ac:dyDescent="0.25">
      <c r="X56996" s="69"/>
      <c r="Y56996" s="69"/>
      <c r="Z56996" s="69"/>
      <c r="AA56996" s="69"/>
    </row>
    <row r="56997" spans="24:27" x14ac:dyDescent="0.25">
      <c r="X56997" s="69"/>
      <c r="Y56997" s="69"/>
      <c r="Z56997" s="69"/>
      <c r="AA56997" s="69"/>
    </row>
    <row r="56998" spans="24:27" x14ac:dyDescent="0.25">
      <c r="X56998" s="69"/>
      <c r="Y56998" s="69"/>
      <c r="Z56998" s="69"/>
      <c r="AA56998" s="69"/>
    </row>
    <row r="56999" spans="24:27" x14ac:dyDescent="0.25">
      <c r="X56999" s="69"/>
      <c r="Y56999" s="69"/>
      <c r="Z56999" s="69"/>
      <c r="AA56999" s="69"/>
    </row>
    <row r="57000" spans="24:27" x14ac:dyDescent="0.25">
      <c r="X57000" s="69"/>
      <c r="Y57000" s="69"/>
      <c r="Z57000" s="69"/>
      <c r="AA57000" s="69"/>
    </row>
    <row r="57001" spans="24:27" x14ac:dyDescent="0.25">
      <c r="X57001" s="69"/>
      <c r="Y57001" s="69"/>
      <c r="Z57001" s="69"/>
      <c r="AA57001" s="69"/>
    </row>
    <row r="57002" spans="24:27" x14ac:dyDescent="0.25">
      <c r="X57002" s="69"/>
      <c r="Y57002" s="69"/>
      <c r="Z57002" s="69"/>
      <c r="AA57002" s="69"/>
    </row>
    <row r="57003" spans="24:27" x14ac:dyDescent="0.25">
      <c r="X57003" s="69"/>
      <c r="Y57003" s="69"/>
      <c r="Z57003" s="69"/>
      <c r="AA57003" s="69"/>
    </row>
    <row r="57004" spans="24:27" x14ac:dyDescent="0.25">
      <c r="X57004" s="69"/>
      <c r="Y57004" s="69"/>
      <c r="Z57004" s="69"/>
      <c r="AA57004" s="69"/>
    </row>
    <row r="57005" spans="24:27" x14ac:dyDescent="0.25">
      <c r="X57005" s="69"/>
      <c r="Y57005" s="69"/>
      <c r="Z57005" s="69"/>
      <c r="AA57005" s="69"/>
    </row>
    <row r="57006" spans="24:27" x14ac:dyDescent="0.25">
      <c r="X57006" s="69"/>
      <c r="Y57006" s="69"/>
      <c r="Z57006" s="69"/>
      <c r="AA57006" s="69"/>
    </row>
    <row r="57007" spans="24:27" x14ac:dyDescent="0.25">
      <c r="X57007" s="69"/>
      <c r="Y57007" s="69"/>
      <c r="Z57007" s="69"/>
      <c r="AA57007" s="69"/>
    </row>
    <row r="57008" spans="24:27" x14ac:dyDescent="0.25">
      <c r="X57008" s="69"/>
      <c r="Y57008" s="69"/>
      <c r="Z57008" s="69"/>
      <c r="AA57008" s="69"/>
    </row>
    <row r="57009" spans="24:27" x14ac:dyDescent="0.25">
      <c r="X57009" s="69"/>
      <c r="Y57009" s="69"/>
      <c r="Z57009" s="69"/>
      <c r="AA57009" s="69"/>
    </row>
    <row r="57010" spans="24:27" x14ac:dyDescent="0.25">
      <c r="X57010" s="69"/>
      <c r="Y57010" s="69"/>
      <c r="Z57010" s="69"/>
      <c r="AA57010" s="69"/>
    </row>
    <row r="57011" spans="24:27" x14ac:dyDescent="0.25">
      <c r="X57011" s="69"/>
      <c r="Y57011" s="69"/>
      <c r="Z57011" s="69"/>
      <c r="AA57011" s="69"/>
    </row>
    <row r="57012" spans="24:27" x14ac:dyDescent="0.25">
      <c r="X57012" s="69"/>
      <c r="Y57012" s="69"/>
      <c r="Z57012" s="69"/>
      <c r="AA57012" s="69"/>
    </row>
    <row r="57013" spans="24:27" x14ac:dyDescent="0.25">
      <c r="X57013" s="69"/>
      <c r="Y57013" s="69"/>
      <c r="Z57013" s="69"/>
      <c r="AA57013" s="69"/>
    </row>
    <row r="57014" spans="24:27" x14ac:dyDescent="0.25">
      <c r="X57014" s="69"/>
      <c r="Y57014" s="69"/>
      <c r="Z57014" s="69"/>
      <c r="AA57014" s="69"/>
    </row>
    <row r="57015" spans="24:27" x14ac:dyDescent="0.25">
      <c r="X57015" s="69"/>
      <c r="Y57015" s="69"/>
      <c r="Z57015" s="69"/>
      <c r="AA57015" s="69"/>
    </row>
    <row r="57016" spans="24:27" x14ac:dyDescent="0.25">
      <c r="X57016" s="69"/>
      <c r="Y57016" s="69"/>
      <c r="Z57016" s="69"/>
      <c r="AA57016" s="69"/>
    </row>
    <row r="57017" spans="24:27" x14ac:dyDescent="0.25">
      <c r="X57017" s="69"/>
      <c r="Y57017" s="69"/>
      <c r="Z57017" s="69"/>
      <c r="AA57017" s="69"/>
    </row>
    <row r="57018" spans="24:27" x14ac:dyDescent="0.25">
      <c r="X57018" s="69"/>
      <c r="Y57018" s="69"/>
      <c r="Z57018" s="69"/>
      <c r="AA57018" s="69"/>
    </row>
    <row r="57019" spans="24:27" x14ac:dyDescent="0.25">
      <c r="X57019" s="69"/>
      <c r="Y57019" s="69"/>
      <c r="Z57019" s="69"/>
      <c r="AA57019" s="69"/>
    </row>
    <row r="57020" spans="24:27" x14ac:dyDescent="0.25">
      <c r="X57020" s="69"/>
      <c r="Y57020" s="69"/>
      <c r="Z57020" s="69"/>
      <c r="AA57020" s="69"/>
    </row>
    <row r="57021" spans="24:27" x14ac:dyDescent="0.25">
      <c r="X57021" s="69"/>
      <c r="Y57021" s="69"/>
      <c r="Z57021" s="69"/>
      <c r="AA57021" s="69"/>
    </row>
    <row r="57022" spans="24:27" x14ac:dyDescent="0.25">
      <c r="X57022" s="69"/>
      <c r="Y57022" s="69"/>
      <c r="Z57022" s="69"/>
      <c r="AA57022" s="69"/>
    </row>
    <row r="57023" spans="24:27" x14ac:dyDescent="0.25">
      <c r="X57023" s="69"/>
      <c r="Y57023" s="69"/>
      <c r="Z57023" s="69"/>
      <c r="AA57023" s="69"/>
    </row>
    <row r="57024" spans="24:27" x14ac:dyDescent="0.25">
      <c r="X57024" s="69"/>
      <c r="Y57024" s="69"/>
      <c r="Z57024" s="69"/>
      <c r="AA57024" s="69"/>
    </row>
    <row r="57025" spans="24:27" x14ac:dyDescent="0.25">
      <c r="X57025" s="69"/>
      <c r="Y57025" s="69"/>
      <c r="Z57025" s="69"/>
      <c r="AA57025" s="69"/>
    </row>
    <row r="57026" spans="24:27" x14ac:dyDescent="0.25">
      <c r="X57026" s="69"/>
      <c r="Y57026" s="69"/>
      <c r="Z57026" s="69"/>
      <c r="AA57026" s="69"/>
    </row>
    <row r="57027" spans="24:27" x14ac:dyDescent="0.25">
      <c r="X57027" s="69"/>
      <c r="Y57027" s="69"/>
      <c r="Z57027" s="69"/>
      <c r="AA57027" s="69"/>
    </row>
    <row r="57028" spans="24:27" x14ac:dyDescent="0.25">
      <c r="X57028" s="69"/>
      <c r="Y57028" s="69"/>
      <c r="Z57028" s="69"/>
      <c r="AA57028" s="69"/>
    </row>
    <row r="57029" spans="24:27" x14ac:dyDescent="0.25">
      <c r="X57029" s="69"/>
      <c r="Y57029" s="69"/>
      <c r="Z57029" s="69"/>
      <c r="AA57029" s="69"/>
    </row>
    <row r="57030" spans="24:27" x14ac:dyDescent="0.25">
      <c r="X57030" s="69"/>
      <c r="Y57030" s="69"/>
      <c r="Z57030" s="69"/>
      <c r="AA57030" s="69"/>
    </row>
    <row r="57031" spans="24:27" x14ac:dyDescent="0.25">
      <c r="X57031" s="69"/>
      <c r="Y57031" s="69"/>
      <c r="Z57031" s="69"/>
      <c r="AA57031" s="69"/>
    </row>
    <row r="57032" spans="24:27" x14ac:dyDescent="0.25">
      <c r="X57032" s="69"/>
      <c r="Y57032" s="69"/>
      <c r="Z57032" s="69"/>
      <c r="AA57032" s="69"/>
    </row>
    <row r="57033" spans="24:27" x14ac:dyDescent="0.25">
      <c r="X57033" s="69"/>
      <c r="Y57033" s="69"/>
      <c r="Z57033" s="69"/>
      <c r="AA57033" s="69"/>
    </row>
    <row r="57034" spans="24:27" x14ac:dyDescent="0.25">
      <c r="X57034" s="69"/>
      <c r="Y57034" s="69"/>
      <c r="Z57034" s="69"/>
      <c r="AA57034" s="69"/>
    </row>
    <row r="57035" spans="24:27" x14ac:dyDescent="0.25">
      <c r="X57035" s="69"/>
      <c r="Y57035" s="69"/>
      <c r="Z57035" s="69"/>
      <c r="AA57035" s="69"/>
    </row>
    <row r="57036" spans="24:27" x14ac:dyDescent="0.25">
      <c r="X57036" s="69"/>
      <c r="Y57036" s="69"/>
      <c r="Z57036" s="69"/>
      <c r="AA57036" s="69"/>
    </row>
    <row r="57037" spans="24:27" x14ac:dyDescent="0.25">
      <c r="X57037" s="69"/>
      <c r="Y57037" s="69"/>
      <c r="Z57037" s="69"/>
      <c r="AA57037" s="69"/>
    </row>
    <row r="57038" spans="24:27" x14ac:dyDescent="0.25">
      <c r="X57038" s="69"/>
      <c r="Y57038" s="69"/>
      <c r="Z57038" s="69"/>
      <c r="AA57038" s="69"/>
    </row>
    <row r="57039" spans="24:27" x14ac:dyDescent="0.25">
      <c r="X57039" s="69"/>
      <c r="Y57039" s="69"/>
      <c r="Z57039" s="69"/>
      <c r="AA57039" s="69"/>
    </row>
    <row r="57040" spans="24:27" x14ac:dyDescent="0.25">
      <c r="X57040" s="69"/>
      <c r="Y57040" s="69"/>
      <c r="Z57040" s="69"/>
      <c r="AA57040" s="69"/>
    </row>
    <row r="57041" spans="24:27" x14ac:dyDescent="0.25">
      <c r="X57041" s="69"/>
      <c r="Y57041" s="69"/>
      <c r="Z57041" s="69"/>
      <c r="AA57041" s="69"/>
    </row>
    <row r="57042" spans="24:27" x14ac:dyDescent="0.25">
      <c r="X57042" s="69"/>
      <c r="Y57042" s="69"/>
      <c r="Z57042" s="69"/>
      <c r="AA57042" s="69"/>
    </row>
    <row r="57043" spans="24:27" x14ac:dyDescent="0.25">
      <c r="X57043" s="69"/>
      <c r="Y57043" s="69"/>
      <c r="Z57043" s="69"/>
      <c r="AA57043" s="69"/>
    </row>
    <row r="57044" spans="24:27" x14ac:dyDescent="0.25">
      <c r="X57044" s="69"/>
      <c r="Y57044" s="69"/>
      <c r="Z57044" s="69"/>
      <c r="AA57044" s="69"/>
    </row>
    <row r="57045" spans="24:27" x14ac:dyDescent="0.25">
      <c r="X57045" s="69"/>
      <c r="Y57045" s="69"/>
      <c r="Z57045" s="69"/>
      <c r="AA57045" s="69"/>
    </row>
    <row r="57046" spans="24:27" x14ac:dyDescent="0.25">
      <c r="X57046" s="69"/>
      <c r="Y57046" s="69"/>
      <c r="Z57046" s="69"/>
      <c r="AA57046" s="69"/>
    </row>
    <row r="57047" spans="24:27" x14ac:dyDescent="0.25">
      <c r="X57047" s="69"/>
      <c r="Y57047" s="69"/>
      <c r="Z57047" s="69"/>
      <c r="AA57047" s="69"/>
    </row>
    <row r="57048" spans="24:27" x14ac:dyDescent="0.25">
      <c r="X57048" s="69"/>
      <c r="Y57048" s="69"/>
      <c r="Z57048" s="69"/>
      <c r="AA57048" s="69"/>
    </row>
    <row r="57049" spans="24:27" x14ac:dyDescent="0.25">
      <c r="X57049" s="69"/>
      <c r="Y57049" s="69"/>
      <c r="Z57049" s="69"/>
      <c r="AA57049" s="69"/>
    </row>
    <row r="57050" spans="24:27" x14ac:dyDescent="0.25">
      <c r="X57050" s="69"/>
      <c r="Y57050" s="69"/>
      <c r="Z57050" s="69"/>
      <c r="AA57050" s="69"/>
    </row>
    <row r="57051" spans="24:27" x14ac:dyDescent="0.25">
      <c r="X57051" s="69"/>
      <c r="Y57051" s="69"/>
      <c r="Z57051" s="69"/>
      <c r="AA57051" s="69"/>
    </row>
    <row r="57052" spans="24:27" x14ac:dyDescent="0.25">
      <c r="X57052" s="69"/>
      <c r="Y57052" s="69"/>
      <c r="Z57052" s="69"/>
      <c r="AA57052" s="69"/>
    </row>
    <row r="57053" spans="24:27" x14ac:dyDescent="0.25">
      <c r="X57053" s="69"/>
      <c r="Y57053" s="69"/>
      <c r="Z57053" s="69"/>
      <c r="AA57053" s="69"/>
    </row>
    <row r="57054" spans="24:27" x14ac:dyDescent="0.25">
      <c r="X57054" s="69"/>
      <c r="Y57054" s="69"/>
      <c r="Z57054" s="69"/>
      <c r="AA57054" s="69"/>
    </row>
    <row r="57055" spans="24:27" x14ac:dyDescent="0.25">
      <c r="X57055" s="69"/>
      <c r="Y57055" s="69"/>
      <c r="Z57055" s="69"/>
      <c r="AA57055" s="69"/>
    </row>
    <row r="57056" spans="24:27" x14ac:dyDescent="0.25">
      <c r="X57056" s="69"/>
      <c r="Y57056" s="69"/>
      <c r="Z57056" s="69"/>
      <c r="AA57056" s="69"/>
    </row>
    <row r="57057" spans="24:27" x14ac:dyDescent="0.25">
      <c r="X57057" s="69"/>
      <c r="Y57057" s="69"/>
      <c r="Z57057" s="69"/>
      <c r="AA57057" s="69"/>
    </row>
    <row r="57058" spans="24:27" x14ac:dyDescent="0.25">
      <c r="X57058" s="69"/>
      <c r="Y57058" s="69"/>
      <c r="Z57058" s="69"/>
      <c r="AA57058" s="69"/>
    </row>
    <row r="57059" spans="24:27" x14ac:dyDescent="0.25">
      <c r="X57059" s="69"/>
      <c r="Y57059" s="69"/>
      <c r="Z57059" s="69"/>
      <c r="AA57059" s="69"/>
    </row>
    <row r="57060" spans="24:27" x14ac:dyDescent="0.25">
      <c r="X57060" s="69"/>
      <c r="Y57060" s="69"/>
      <c r="Z57060" s="69"/>
      <c r="AA57060" s="69"/>
    </row>
    <row r="57061" spans="24:27" x14ac:dyDescent="0.25">
      <c r="X57061" s="69"/>
      <c r="Y57061" s="69"/>
      <c r="Z57061" s="69"/>
      <c r="AA57061" s="69"/>
    </row>
    <row r="57062" spans="24:27" x14ac:dyDescent="0.25">
      <c r="X57062" s="69"/>
      <c r="Y57062" s="69"/>
      <c r="Z57062" s="69"/>
      <c r="AA57062" s="69"/>
    </row>
    <row r="57063" spans="24:27" x14ac:dyDescent="0.25">
      <c r="X57063" s="69"/>
      <c r="Y57063" s="69"/>
      <c r="Z57063" s="69"/>
      <c r="AA57063" s="69"/>
    </row>
    <row r="57064" spans="24:27" x14ac:dyDescent="0.25">
      <c r="X57064" s="69"/>
      <c r="Y57064" s="69"/>
      <c r="Z57064" s="69"/>
      <c r="AA57064" s="69"/>
    </row>
    <row r="57065" spans="24:27" x14ac:dyDescent="0.25">
      <c r="X57065" s="69"/>
      <c r="Y57065" s="69"/>
      <c r="Z57065" s="69"/>
      <c r="AA57065" s="69"/>
    </row>
    <row r="57066" spans="24:27" x14ac:dyDescent="0.25">
      <c r="X57066" s="69"/>
      <c r="Y57066" s="69"/>
      <c r="Z57066" s="69"/>
      <c r="AA57066" s="69"/>
    </row>
    <row r="57067" spans="24:27" x14ac:dyDescent="0.25">
      <c r="X57067" s="69"/>
      <c r="Y57067" s="69"/>
      <c r="Z57067" s="69"/>
      <c r="AA57067" s="69"/>
    </row>
    <row r="57068" spans="24:27" x14ac:dyDescent="0.25">
      <c r="X57068" s="69"/>
      <c r="Y57068" s="69"/>
      <c r="Z57068" s="69"/>
      <c r="AA57068" s="69"/>
    </row>
    <row r="57069" spans="24:27" x14ac:dyDescent="0.25">
      <c r="X57069" s="69"/>
      <c r="Y57069" s="69"/>
      <c r="Z57069" s="69"/>
      <c r="AA57069" s="69"/>
    </row>
    <row r="57070" spans="24:27" x14ac:dyDescent="0.25">
      <c r="X57070" s="69"/>
      <c r="Y57070" s="69"/>
      <c r="Z57070" s="69"/>
      <c r="AA57070" s="69"/>
    </row>
    <row r="57071" spans="24:27" x14ac:dyDescent="0.25">
      <c r="X57071" s="69"/>
      <c r="Y57071" s="69"/>
      <c r="Z57071" s="69"/>
      <c r="AA57071" s="69"/>
    </row>
    <row r="57072" spans="24:27" x14ac:dyDescent="0.25">
      <c r="X57072" s="69"/>
      <c r="Y57072" s="69"/>
      <c r="Z57072" s="69"/>
      <c r="AA57072" s="69"/>
    </row>
    <row r="57073" spans="24:27" x14ac:dyDescent="0.25">
      <c r="X57073" s="69"/>
      <c r="Y57073" s="69"/>
      <c r="Z57073" s="69"/>
      <c r="AA57073" s="69"/>
    </row>
    <row r="57074" spans="24:27" x14ac:dyDescent="0.25">
      <c r="X57074" s="69"/>
      <c r="Y57074" s="69"/>
      <c r="Z57074" s="69"/>
      <c r="AA57074" s="69"/>
    </row>
    <row r="57075" spans="24:27" x14ac:dyDescent="0.25">
      <c r="X57075" s="69"/>
      <c r="Y57075" s="69"/>
      <c r="Z57075" s="69"/>
      <c r="AA57075" s="69"/>
    </row>
    <row r="57076" spans="24:27" x14ac:dyDescent="0.25">
      <c r="X57076" s="69"/>
      <c r="Y57076" s="69"/>
      <c r="Z57076" s="69"/>
      <c r="AA57076" s="69"/>
    </row>
    <row r="57077" spans="24:27" x14ac:dyDescent="0.25">
      <c r="X57077" s="69"/>
      <c r="Y57077" s="69"/>
      <c r="Z57077" s="69"/>
      <c r="AA57077" s="69"/>
    </row>
    <row r="57078" spans="24:27" x14ac:dyDescent="0.25">
      <c r="X57078" s="69"/>
      <c r="Y57078" s="69"/>
      <c r="Z57078" s="69"/>
      <c r="AA57078" s="69"/>
    </row>
    <row r="57079" spans="24:27" x14ac:dyDescent="0.25">
      <c r="X57079" s="69"/>
      <c r="Y57079" s="69"/>
      <c r="Z57079" s="69"/>
      <c r="AA57079" s="69"/>
    </row>
    <row r="57080" spans="24:27" x14ac:dyDescent="0.25">
      <c r="X57080" s="69"/>
      <c r="Y57080" s="69"/>
      <c r="Z57080" s="69"/>
      <c r="AA57080" s="69"/>
    </row>
    <row r="57081" spans="24:27" x14ac:dyDescent="0.25">
      <c r="X57081" s="69"/>
      <c r="Y57081" s="69"/>
      <c r="Z57081" s="69"/>
      <c r="AA57081" s="69"/>
    </row>
    <row r="57082" spans="24:27" x14ac:dyDescent="0.25">
      <c r="X57082" s="69"/>
      <c r="Y57082" s="69"/>
      <c r="Z57082" s="69"/>
      <c r="AA57082" s="69"/>
    </row>
    <row r="57083" spans="24:27" x14ac:dyDescent="0.25">
      <c r="X57083" s="69"/>
      <c r="Y57083" s="69"/>
      <c r="Z57083" s="69"/>
      <c r="AA57083" s="69"/>
    </row>
    <row r="57084" spans="24:27" x14ac:dyDescent="0.25">
      <c r="X57084" s="69"/>
      <c r="Y57084" s="69"/>
      <c r="Z57084" s="69"/>
      <c r="AA57084" s="69"/>
    </row>
    <row r="57085" spans="24:27" x14ac:dyDescent="0.25">
      <c r="X57085" s="69"/>
      <c r="Y57085" s="69"/>
      <c r="Z57085" s="69"/>
      <c r="AA57085" s="69"/>
    </row>
    <row r="57086" spans="24:27" x14ac:dyDescent="0.25">
      <c r="X57086" s="69"/>
      <c r="Y57086" s="69"/>
      <c r="Z57086" s="69"/>
      <c r="AA57086" s="69"/>
    </row>
    <row r="57087" spans="24:27" x14ac:dyDescent="0.25">
      <c r="X57087" s="69"/>
      <c r="Y57087" s="69"/>
      <c r="Z57087" s="69"/>
      <c r="AA57087" s="69"/>
    </row>
    <row r="57088" spans="24:27" x14ac:dyDescent="0.25">
      <c r="X57088" s="69"/>
      <c r="Y57088" s="69"/>
      <c r="Z57088" s="69"/>
      <c r="AA57088" s="69"/>
    </row>
    <row r="57089" spans="24:27" x14ac:dyDescent="0.25">
      <c r="X57089" s="69"/>
      <c r="Y57089" s="69"/>
      <c r="Z57089" s="69"/>
      <c r="AA57089" s="69"/>
    </row>
    <row r="57090" spans="24:27" x14ac:dyDescent="0.25">
      <c r="X57090" s="69"/>
      <c r="Y57090" s="69"/>
      <c r="Z57090" s="69"/>
      <c r="AA57090" s="69"/>
    </row>
    <row r="57091" spans="24:27" x14ac:dyDescent="0.25">
      <c r="X57091" s="69"/>
      <c r="Y57091" s="69"/>
      <c r="Z57091" s="69"/>
      <c r="AA57091" s="69"/>
    </row>
    <row r="57092" spans="24:27" x14ac:dyDescent="0.25">
      <c r="X57092" s="69"/>
      <c r="Y57092" s="69"/>
      <c r="Z57092" s="69"/>
      <c r="AA57092" s="69"/>
    </row>
    <row r="57093" spans="24:27" x14ac:dyDescent="0.25">
      <c r="X57093" s="69"/>
      <c r="Y57093" s="69"/>
      <c r="Z57093" s="69"/>
      <c r="AA57093" s="69"/>
    </row>
    <row r="57094" spans="24:27" x14ac:dyDescent="0.25">
      <c r="X57094" s="69"/>
      <c r="Y57094" s="69"/>
      <c r="Z57094" s="69"/>
      <c r="AA57094" s="69"/>
    </row>
    <row r="57095" spans="24:27" x14ac:dyDescent="0.25">
      <c r="X57095" s="69"/>
      <c r="Y57095" s="69"/>
      <c r="Z57095" s="69"/>
      <c r="AA57095" s="69"/>
    </row>
    <row r="57096" spans="24:27" x14ac:dyDescent="0.25">
      <c r="X57096" s="69"/>
      <c r="Y57096" s="69"/>
      <c r="Z57096" s="69"/>
      <c r="AA57096" s="69"/>
    </row>
    <row r="57097" spans="24:27" x14ac:dyDescent="0.25">
      <c r="X57097" s="69"/>
      <c r="Y57097" s="69"/>
      <c r="Z57097" s="69"/>
      <c r="AA57097" s="69"/>
    </row>
    <row r="57098" spans="24:27" x14ac:dyDescent="0.25">
      <c r="X57098" s="69"/>
      <c r="Y57098" s="69"/>
      <c r="Z57098" s="69"/>
      <c r="AA57098" s="69"/>
    </row>
    <row r="57099" spans="24:27" x14ac:dyDescent="0.25">
      <c r="X57099" s="69"/>
      <c r="Y57099" s="69"/>
      <c r="Z57099" s="69"/>
      <c r="AA57099" s="69"/>
    </row>
    <row r="57100" spans="24:27" x14ac:dyDescent="0.25">
      <c r="X57100" s="69"/>
      <c r="Y57100" s="69"/>
      <c r="Z57100" s="69"/>
      <c r="AA57100" s="69"/>
    </row>
    <row r="57101" spans="24:27" x14ac:dyDescent="0.25">
      <c r="X57101" s="69"/>
      <c r="Y57101" s="69"/>
      <c r="Z57101" s="69"/>
      <c r="AA57101" s="69"/>
    </row>
    <row r="57102" spans="24:27" x14ac:dyDescent="0.25">
      <c r="X57102" s="69"/>
      <c r="Y57102" s="69"/>
      <c r="Z57102" s="69"/>
      <c r="AA57102" s="69"/>
    </row>
    <row r="57103" spans="24:27" x14ac:dyDescent="0.25">
      <c r="X57103" s="69"/>
      <c r="Y57103" s="69"/>
      <c r="Z57103" s="69"/>
      <c r="AA57103" s="69"/>
    </row>
    <row r="57104" spans="24:27" x14ac:dyDescent="0.25">
      <c r="X57104" s="69"/>
      <c r="Y57104" s="69"/>
      <c r="Z57104" s="69"/>
      <c r="AA57104" s="69"/>
    </row>
    <row r="57105" spans="24:27" x14ac:dyDescent="0.25">
      <c r="X57105" s="69"/>
      <c r="Y57105" s="69"/>
      <c r="Z57105" s="69"/>
      <c r="AA57105" s="69"/>
    </row>
    <row r="57106" spans="24:27" x14ac:dyDescent="0.25">
      <c r="X57106" s="69"/>
      <c r="Y57106" s="69"/>
      <c r="Z57106" s="69"/>
      <c r="AA57106" s="69"/>
    </row>
    <row r="57107" spans="24:27" x14ac:dyDescent="0.25">
      <c r="X57107" s="69"/>
      <c r="Y57107" s="69"/>
      <c r="Z57107" s="69"/>
      <c r="AA57107" s="69"/>
    </row>
    <row r="57108" spans="24:27" x14ac:dyDescent="0.25">
      <c r="X57108" s="69"/>
      <c r="Y57108" s="69"/>
      <c r="Z57108" s="69"/>
      <c r="AA57108" s="69"/>
    </row>
    <row r="57109" spans="24:27" x14ac:dyDescent="0.25">
      <c r="X57109" s="69"/>
      <c r="Y57109" s="69"/>
      <c r="Z57109" s="69"/>
      <c r="AA57109" s="69"/>
    </row>
    <row r="57110" spans="24:27" x14ac:dyDescent="0.25">
      <c r="X57110" s="69"/>
      <c r="Y57110" s="69"/>
      <c r="Z57110" s="69"/>
      <c r="AA57110" s="69"/>
    </row>
    <row r="57111" spans="24:27" x14ac:dyDescent="0.25">
      <c r="X57111" s="69"/>
      <c r="Y57111" s="69"/>
      <c r="Z57111" s="69"/>
      <c r="AA57111" s="69"/>
    </row>
    <row r="57112" spans="24:27" x14ac:dyDescent="0.25">
      <c r="X57112" s="69"/>
      <c r="Y57112" s="69"/>
      <c r="Z57112" s="69"/>
      <c r="AA57112" s="69"/>
    </row>
    <row r="57113" spans="24:27" x14ac:dyDescent="0.25">
      <c r="X57113" s="69"/>
      <c r="Y57113" s="69"/>
      <c r="Z57113" s="69"/>
      <c r="AA57113" s="69"/>
    </row>
    <row r="57114" spans="24:27" x14ac:dyDescent="0.25">
      <c r="X57114" s="69"/>
      <c r="Y57114" s="69"/>
      <c r="Z57114" s="69"/>
      <c r="AA57114" s="69"/>
    </row>
    <row r="57115" spans="24:27" x14ac:dyDescent="0.25">
      <c r="X57115" s="69"/>
      <c r="Y57115" s="69"/>
      <c r="Z57115" s="69"/>
      <c r="AA57115" s="69"/>
    </row>
    <row r="57116" spans="24:27" x14ac:dyDescent="0.25">
      <c r="X57116" s="69"/>
      <c r="Y57116" s="69"/>
      <c r="Z57116" s="69"/>
      <c r="AA57116" s="69"/>
    </row>
    <row r="57117" spans="24:27" x14ac:dyDescent="0.25">
      <c r="X57117" s="69"/>
      <c r="Y57117" s="69"/>
      <c r="Z57117" s="69"/>
      <c r="AA57117" s="69"/>
    </row>
    <row r="57118" spans="24:27" x14ac:dyDescent="0.25">
      <c r="X57118" s="69"/>
      <c r="Y57118" s="69"/>
      <c r="Z57118" s="69"/>
      <c r="AA57118" s="69"/>
    </row>
    <row r="57119" spans="24:27" x14ac:dyDescent="0.25">
      <c r="X57119" s="69"/>
      <c r="Y57119" s="69"/>
      <c r="Z57119" s="69"/>
      <c r="AA57119" s="69"/>
    </row>
    <row r="57120" spans="24:27" x14ac:dyDescent="0.25">
      <c r="X57120" s="69"/>
      <c r="Y57120" s="69"/>
      <c r="Z57120" s="69"/>
      <c r="AA57120" s="69"/>
    </row>
    <row r="57121" spans="24:27" x14ac:dyDescent="0.25">
      <c r="X57121" s="69"/>
      <c r="Y57121" s="69"/>
      <c r="Z57121" s="69"/>
      <c r="AA57121" s="69"/>
    </row>
    <row r="57122" spans="24:27" x14ac:dyDescent="0.25">
      <c r="X57122" s="69"/>
      <c r="Y57122" s="69"/>
      <c r="Z57122" s="69"/>
      <c r="AA57122" s="69"/>
    </row>
    <row r="57123" spans="24:27" x14ac:dyDescent="0.25">
      <c r="X57123" s="69"/>
      <c r="Y57123" s="69"/>
      <c r="Z57123" s="69"/>
      <c r="AA57123" s="69"/>
    </row>
    <row r="57124" spans="24:27" x14ac:dyDescent="0.25">
      <c r="X57124" s="69"/>
      <c r="Y57124" s="69"/>
      <c r="Z57124" s="69"/>
      <c r="AA57124" s="69"/>
    </row>
    <row r="57125" spans="24:27" x14ac:dyDescent="0.25">
      <c r="X57125" s="69"/>
      <c r="Y57125" s="69"/>
      <c r="Z57125" s="69"/>
      <c r="AA57125" s="69"/>
    </row>
    <row r="57126" spans="24:27" x14ac:dyDescent="0.25">
      <c r="X57126" s="69"/>
      <c r="Y57126" s="69"/>
      <c r="Z57126" s="69"/>
      <c r="AA57126" s="69"/>
    </row>
    <row r="57127" spans="24:27" x14ac:dyDescent="0.25">
      <c r="X57127" s="69"/>
      <c r="Y57127" s="69"/>
      <c r="Z57127" s="69"/>
      <c r="AA57127" s="69"/>
    </row>
    <row r="57128" spans="24:27" x14ac:dyDescent="0.25">
      <c r="X57128" s="69"/>
      <c r="Y57128" s="69"/>
      <c r="Z57128" s="69"/>
      <c r="AA57128" s="69"/>
    </row>
    <row r="57129" spans="24:27" x14ac:dyDescent="0.25">
      <c r="X57129" s="69"/>
      <c r="Y57129" s="69"/>
      <c r="Z57129" s="69"/>
      <c r="AA57129" s="69"/>
    </row>
    <row r="57130" spans="24:27" x14ac:dyDescent="0.25">
      <c r="X57130" s="69"/>
      <c r="Y57130" s="69"/>
      <c r="Z57130" s="69"/>
      <c r="AA57130" s="69"/>
    </row>
    <row r="57131" spans="24:27" x14ac:dyDescent="0.25">
      <c r="X57131" s="69"/>
      <c r="Y57131" s="69"/>
      <c r="Z57131" s="69"/>
      <c r="AA57131" s="69"/>
    </row>
    <row r="57132" spans="24:27" x14ac:dyDescent="0.25">
      <c r="X57132" s="69"/>
      <c r="Y57132" s="69"/>
      <c r="Z57132" s="69"/>
      <c r="AA57132" s="69"/>
    </row>
    <row r="57133" spans="24:27" x14ac:dyDescent="0.25">
      <c r="X57133" s="69"/>
      <c r="Y57133" s="69"/>
      <c r="Z57133" s="69"/>
      <c r="AA57133" s="69"/>
    </row>
    <row r="57134" spans="24:27" x14ac:dyDescent="0.25">
      <c r="X57134" s="69"/>
      <c r="Y57134" s="69"/>
      <c r="Z57134" s="69"/>
      <c r="AA57134" s="69"/>
    </row>
    <row r="57135" spans="24:27" x14ac:dyDescent="0.25">
      <c r="X57135" s="69"/>
      <c r="Y57135" s="69"/>
      <c r="Z57135" s="69"/>
      <c r="AA57135" s="69"/>
    </row>
    <row r="57136" spans="24:27" x14ac:dyDescent="0.25">
      <c r="X57136" s="69"/>
      <c r="Y57136" s="69"/>
      <c r="Z57136" s="69"/>
      <c r="AA57136" s="69"/>
    </row>
    <row r="57137" spans="24:27" x14ac:dyDescent="0.25">
      <c r="X57137" s="69"/>
      <c r="Y57137" s="69"/>
      <c r="Z57137" s="69"/>
      <c r="AA57137" s="69"/>
    </row>
    <row r="57138" spans="24:27" x14ac:dyDescent="0.25">
      <c r="X57138" s="69"/>
      <c r="Y57138" s="69"/>
      <c r="Z57138" s="69"/>
      <c r="AA57138" s="69"/>
    </row>
    <row r="57139" spans="24:27" x14ac:dyDescent="0.25">
      <c r="X57139" s="69"/>
      <c r="Y57139" s="69"/>
      <c r="Z57139" s="69"/>
      <c r="AA57139" s="69"/>
    </row>
    <row r="57140" spans="24:27" x14ac:dyDescent="0.25">
      <c r="X57140" s="69"/>
      <c r="Y57140" s="69"/>
      <c r="Z57140" s="69"/>
      <c r="AA57140" s="69"/>
    </row>
    <row r="57141" spans="24:27" x14ac:dyDescent="0.25">
      <c r="X57141" s="69"/>
      <c r="Y57141" s="69"/>
      <c r="Z57141" s="69"/>
      <c r="AA57141" s="69"/>
    </row>
    <row r="57142" spans="24:27" x14ac:dyDescent="0.25">
      <c r="X57142" s="69"/>
      <c r="Y57142" s="69"/>
      <c r="Z57142" s="69"/>
      <c r="AA57142" s="69"/>
    </row>
    <row r="57143" spans="24:27" x14ac:dyDescent="0.25">
      <c r="X57143" s="69"/>
      <c r="Y57143" s="69"/>
      <c r="Z57143" s="69"/>
      <c r="AA57143" s="69"/>
    </row>
    <row r="57144" spans="24:27" x14ac:dyDescent="0.25">
      <c r="X57144" s="69"/>
      <c r="Y57144" s="69"/>
      <c r="Z57144" s="69"/>
      <c r="AA57144" s="69"/>
    </row>
    <row r="57145" spans="24:27" x14ac:dyDescent="0.25">
      <c r="X57145" s="69"/>
      <c r="Y57145" s="69"/>
      <c r="Z57145" s="69"/>
      <c r="AA57145" s="69"/>
    </row>
    <row r="57146" spans="24:27" x14ac:dyDescent="0.25">
      <c r="X57146" s="69"/>
      <c r="Y57146" s="69"/>
      <c r="Z57146" s="69"/>
      <c r="AA57146" s="69"/>
    </row>
    <row r="57147" spans="24:27" x14ac:dyDescent="0.25">
      <c r="X57147" s="69"/>
      <c r="Y57147" s="69"/>
      <c r="Z57147" s="69"/>
      <c r="AA57147" s="69"/>
    </row>
    <row r="57148" spans="24:27" x14ac:dyDescent="0.25">
      <c r="X57148" s="69"/>
      <c r="Y57148" s="69"/>
      <c r="Z57148" s="69"/>
      <c r="AA57148" s="69"/>
    </row>
    <row r="57149" spans="24:27" x14ac:dyDescent="0.25">
      <c r="X57149" s="69"/>
      <c r="Y57149" s="69"/>
      <c r="Z57149" s="69"/>
      <c r="AA57149" s="69"/>
    </row>
    <row r="57150" spans="24:27" x14ac:dyDescent="0.25">
      <c r="X57150" s="69"/>
      <c r="Y57150" s="69"/>
      <c r="Z57150" s="69"/>
      <c r="AA57150" s="69"/>
    </row>
    <row r="57151" spans="24:27" x14ac:dyDescent="0.25">
      <c r="X57151" s="69"/>
      <c r="Y57151" s="69"/>
      <c r="Z57151" s="69"/>
      <c r="AA57151" s="69"/>
    </row>
    <row r="57152" spans="24:27" x14ac:dyDescent="0.25">
      <c r="X57152" s="69"/>
      <c r="Y57152" s="69"/>
      <c r="Z57152" s="69"/>
      <c r="AA57152" s="69"/>
    </row>
    <row r="57153" spans="24:27" x14ac:dyDescent="0.25">
      <c r="X57153" s="69"/>
      <c r="Y57153" s="69"/>
      <c r="Z57153" s="69"/>
      <c r="AA57153" s="69"/>
    </row>
    <row r="57154" spans="24:27" x14ac:dyDescent="0.25">
      <c r="X57154" s="69"/>
      <c r="Y57154" s="69"/>
      <c r="Z57154" s="69"/>
      <c r="AA57154" s="69"/>
    </row>
    <row r="57155" spans="24:27" x14ac:dyDescent="0.25">
      <c r="X57155" s="69"/>
      <c r="Y57155" s="69"/>
      <c r="Z57155" s="69"/>
      <c r="AA57155" s="69"/>
    </row>
    <row r="57156" spans="24:27" x14ac:dyDescent="0.25">
      <c r="X57156" s="69"/>
      <c r="Y57156" s="69"/>
      <c r="Z57156" s="69"/>
      <c r="AA57156" s="69"/>
    </row>
    <row r="57157" spans="24:27" x14ac:dyDescent="0.25">
      <c r="X57157" s="69"/>
      <c r="Y57157" s="69"/>
      <c r="Z57157" s="69"/>
      <c r="AA57157" s="69"/>
    </row>
    <row r="57158" spans="24:27" x14ac:dyDescent="0.25">
      <c r="X57158" s="69"/>
      <c r="Y57158" s="69"/>
      <c r="Z57158" s="69"/>
      <c r="AA57158" s="69"/>
    </row>
    <row r="57159" spans="24:27" x14ac:dyDescent="0.25">
      <c r="X57159" s="69"/>
      <c r="Y57159" s="69"/>
      <c r="Z57159" s="69"/>
      <c r="AA57159" s="69"/>
    </row>
    <row r="57160" spans="24:27" x14ac:dyDescent="0.25">
      <c r="X57160" s="69"/>
      <c r="Y57160" s="69"/>
      <c r="Z57160" s="69"/>
      <c r="AA57160" s="69"/>
    </row>
    <row r="57161" spans="24:27" x14ac:dyDescent="0.25">
      <c r="X57161" s="69"/>
      <c r="Y57161" s="69"/>
      <c r="Z57161" s="69"/>
      <c r="AA57161" s="69"/>
    </row>
    <row r="57162" spans="24:27" x14ac:dyDescent="0.25">
      <c r="X57162" s="69"/>
      <c r="Y57162" s="69"/>
      <c r="Z57162" s="69"/>
      <c r="AA57162" s="69"/>
    </row>
    <row r="57163" spans="24:27" x14ac:dyDescent="0.25">
      <c r="X57163" s="69"/>
      <c r="Y57163" s="69"/>
      <c r="Z57163" s="69"/>
      <c r="AA57163" s="69"/>
    </row>
    <row r="57164" spans="24:27" x14ac:dyDescent="0.25">
      <c r="X57164" s="69"/>
      <c r="Y57164" s="69"/>
      <c r="Z57164" s="69"/>
      <c r="AA57164" s="69"/>
    </row>
    <row r="57165" spans="24:27" x14ac:dyDescent="0.25">
      <c r="X57165" s="69"/>
      <c r="Y57165" s="69"/>
      <c r="Z57165" s="69"/>
      <c r="AA57165" s="69"/>
    </row>
    <row r="57166" spans="24:27" x14ac:dyDescent="0.25">
      <c r="X57166" s="69"/>
      <c r="Y57166" s="69"/>
      <c r="Z57166" s="69"/>
      <c r="AA57166" s="69"/>
    </row>
    <row r="57167" spans="24:27" x14ac:dyDescent="0.25">
      <c r="X57167" s="69"/>
      <c r="Y57167" s="69"/>
      <c r="Z57167" s="69"/>
      <c r="AA57167" s="69"/>
    </row>
    <row r="57168" spans="24:27" x14ac:dyDescent="0.25">
      <c r="X57168" s="69"/>
      <c r="Y57168" s="69"/>
      <c r="Z57168" s="69"/>
      <c r="AA57168" s="69"/>
    </row>
    <row r="57169" spans="24:27" x14ac:dyDescent="0.25">
      <c r="X57169" s="69"/>
      <c r="Y57169" s="69"/>
      <c r="Z57169" s="69"/>
      <c r="AA57169" s="69"/>
    </row>
    <row r="57170" spans="24:27" x14ac:dyDescent="0.25">
      <c r="X57170" s="69"/>
      <c r="Y57170" s="69"/>
      <c r="Z57170" s="69"/>
      <c r="AA57170" s="69"/>
    </row>
    <row r="57171" spans="24:27" x14ac:dyDescent="0.25">
      <c r="X57171" s="69"/>
      <c r="Y57171" s="69"/>
      <c r="Z57171" s="69"/>
      <c r="AA57171" s="69"/>
    </row>
    <row r="57172" spans="24:27" x14ac:dyDescent="0.25">
      <c r="X57172" s="69"/>
      <c r="Y57172" s="69"/>
      <c r="Z57172" s="69"/>
      <c r="AA57172" s="69"/>
    </row>
    <row r="57173" spans="24:27" x14ac:dyDescent="0.25">
      <c r="X57173" s="69"/>
      <c r="Y57173" s="69"/>
      <c r="Z57173" s="69"/>
      <c r="AA57173" s="69"/>
    </row>
    <row r="57174" spans="24:27" x14ac:dyDescent="0.25">
      <c r="X57174" s="69"/>
      <c r="Y57174" s="69"/>
      <c r="Z57174" s="69"/>
      <c r="AA57174" s="69"/>
    </row>
    <row r="57175" spans="24:27" x14ac:dyDescent="0.25">
      <c r="X57175" s="69"/>
      <c r="Y57175" s="69"/>
      <c r="Z57175" s="69"/>
      <c r="AA57175" s="69"/>
    </row>
    <row r="57176" spans="24:27" x14ac:dyDescent="0.25">
      <c r="X57176" s="69"/>
      <c r="Y57176" s="69"/>
      <c r="Z57176" s="69"/>
      <c r="AA57176" s="69"/>
    </row>
    <row r="57177" spans="24:27" x14ac:dyDescent="0.25">
      <c r="X57177" s="69"/>
      <c r="Y57177" s="69"/>
      <c r="Z57177" s="69"/>
      <c r="AA57177" s="69"/>
    </row>
    <row r="57178" spans="24:27" x14ac:dyDescent="0.25">
      <c r="X57178" s="69"/>
      <c r="Y57178" s="69"/>
      <c r="Z57178" s="69"/>
      <c r="AA57178" s="69"/>
    </row>
    <row r="57179" spans="24:27" x14ac:dyDescent="0.25">
      <c r="X57179" s="69"/>
      <c r="Y57179" s="69"/>
      <c r="Z57179" s="69"/>
      <c r="AA57179" s="69"/>
    </row>
    <row r="57180" spans="24:27" x14ac:dyDescent="0.25">
      <c r="X57180" s="69"/>
      <c r="Y57180" s="69"/>
      <c r="Z57180" s="69"/>
      <c r="AA57180" s="69"/>
    </row>
    <row r="57181" spans="24:27" x14ac:dyDescent="0.25">
      <c r="X57181" s="69"/>
      <c r="Y57181" s="69"/>
      <c r="Z57181" s="69"/>
      <c r="AA57181" s="69"/>
    </row>
    <row r="57182" spans="24:27" x14ac:dyDescent="0.25">
      <c r="X57182" s="69"/>
      <c r="Y57182" s="69"/>
      <c r="Z57182" s="69"/>
      <c r="AA57182" s="69"/>
    </row>
    <row r="57183" spans="24:27" x14ac:dyDescent="0.25">
      <c r="X57183" s="69"/>
      <c r="Y57183" s="69"/>
      <c r="Z57183" s="69"/>
      <c r="AA57183" s="69"/>
    </row>
    <row r="57184" spans="24:27" x14ac:dyDescent="0.25">
      <c r="X57184" s="69"/>
      <c r="Y57184" s="69"/>
      <c r="Z57184" s="69"/>
      <c r="AA57184" s="69"/>
    </row>
    <row r="57185" spans="24:27" x14ac:dyDescent="0.25">
      <c r="X57185" s="69"/>
      <c r="Y57185" s="69"/>
      <c r="Z57185" s="69"/>
      <c r="AA57185" s="69"/>
    </row>
    <row r="57186" spans="24:27" x14ac:dyDescent="0.25">
      <c r="X57186" s="69"/>
      <c r="Y57186" s="69"/>
      <c r="Z57186" s="69"/>
      <c r="AA57186" s="69"/>
    </row>
    <row r="57187" spans="24:27" x14ac:dyDescent="0.25">
      <c r="X57187" s="69"/>
      <c r="Y57187" s="69"/>
      <c r="Z57187" s="69"/>
      <c r="AA57187" s="69"/>
    </row>
    <row r="57188" spans="24:27" x14ac:dyDescent="0.25">
      <c r="X57188" s="69"/>
      <c r="Y57188" s="69"/>
      <c r="Z57188" s="69"/>
      <c r="AA57188" s="69"/>
    </row>
    <row r="57189" spans="24:27" x14ac:dyDescent="0.25">
      <c r="X57189" s="69"/>
      <c r="Y57189" s="69"/>
      <c r="Z57189" s="69"/>
      <c r="AA57189" s="69"/>
    </row>
    <row r="57190" spans="24:27" x14ac:dyDescent="0.25">
      <c r="X57190" s="69"/>
      <c r="Y57190" s="69"/>
      <c r="Z57190" s="69"/>
      <c r="AA57190" s="69"/>
    </row>
    <row r="57191" spans="24:27" x14ac:dyDescent="0.25">
      <c r="X57191" s="69"/>
      <c r="Y57191" s="69"/>
      <c r="Z57191" s="69"/>
      <c r="AA57191" s="69"/>
    </row>
    <row r="57192" spans="24:27" x14ac:dyDescent="0.25">
      <c r="X57192" s="69"/>
      <c r="Y57192" s="69"/>
      <c r="Z57192" s="69"/>
      <c r="AA57192" s="69"/>
    </row>
    <row r="57193" spans="24:27" x14ac:dyDescent="0.25">
      <c r="X57193" s="69"/>
      <c r="Y57193" s="69"/>
      <c r="Z57193" s="69"/>
      <c r="AA57193" s="69"/>
    </row>
    <row r="57194" spans="24:27" x14ac:dyDescent="0.25">
      <c r="X57194" s="69"/>
      <c r="Y57194" s="69"/>
      <c r="Z57194" s="69"/>
      <c r="AA57194" s="69"/>
    </row>
    <row r="57195" spans="24:27" x14ac:dyDescent="0.25">
      <c r="X57195" s="69"/>
      <c r="Y57195" s="69"/>
      <c r="Z57195" s="69"/>
      <c r="AA57195" s="69"/>
    </row>
    <row r="57196" spans="24:27" x14ac:dyDescent="0.25">
      <c r="X57196" s="69"/>
      <c r="Y57196" s="69"/>
      <c r="Z57196" s="69"/>
      <c r="AA57196" s="69"/>
    </row>
    <row r="57197" spans="24:27" x14ac:dyDescent="0.25">
      <c r="X57197" s="69"/>
      <c r="Y57197" s="69"/>
      <c r="Z57197" s="69"/>
      <c r="AA57197" s="69"/>
    </row>
    <row r="57198" spans="24:27" x14ac:dyDescent="0.25">
      <c r="X57198" s="69"/>
      <c r="Y57198" s="69"/>
      <c r="Z57198" s="69"/>
      <c r="AA57198" s="69"/>
    </row>
    <row r="57199" spans="24:27" x14ac:dyDescent="0.25">
      <c r="X57199" s="69"/>
      <c r="Y57199" s="69"/>
      <c r="Z57199" s="69"/>
      <c r="AA57199" s="69"/>
    </row>
    <row r="57200" spans="24:27" x14ac:dyDescent="0.25">
      <c r="X57200" s="69"/>
      <c r="Y57200" s="69"/>
      <c r="Z57200" s="69"/>
      <c r="AA57200" s="69"/>
    </row>
    <row r="57201" spans="24:27" x14ac:dyDescent="0.25">
      <c r="X57201" s="69"/>
      <c r="Y57201" s="69"/>
      <c r="Z57201" s="69"/>
      <c r="AA57201" s="69"/>
    </row>
    <row r="57202" spans="24:27" x14ac:dyDescent="0.25">
      <c r="X57202" s="69"/>
      <c r="Y57202" s="69"/>
      <c r="Z57202" s="69"/>
      <c r="AA57202" s="69"/>
    </row>
    <row r="57203" spans="24:27" x14ac:dyDescent="0.25">
      <c r="X57203" s="69"/>
      <c r="Y57203" s="69"/>
      <c r="Z57203" s="69"/>
      <c r="AA57203" s="69"/>
    </row>
    <row r="57204" spans="24:27" x14ac:dyDescent="0.25">
      <c r="X57204" s="69"/>
      <c r="Y57204" s="69"/>
      <c r="Z57204" s="69"/>
      <c r="AA57204" s="69"/>
    </row>
    <row r="57205" spans="24:27" x14ac:dyDescent="0.25">
      <c r="X57205" s="69"/>
      <c r="Y57205" s="69"/>
      <c r="Z57205" s="69"/>
      <c r="AA57205" s="69"/>
    </row>
    <row r="57206" spans="24:27" x14ac:dyDescent="0.25">
      <c r="X57206" s="69"/>
      <c r="Y57206" s="69"/>
      <c r="Z57206" s="69"/>
      <c r="AA57206" s="69"/>
    </row>
    <row r="57207" spans="24:27" x14ac:dyDescent="0.25">
      <c r="X57207" s="69"/>
      <c r="Y57207" s="69"/>
      <c r="Z57207" s="69"/>
      <c r="AA57207" s="69"/>
    </row>
    <row r="57208" spans="24:27" x14ac:dyDescent="0.25">
      <c r="X57208" s="69"/>
      <c r="Y57208" s="69"/>
      <c r="Z57208" s="69"/>
      <c r="AA57208" s="69"/>
    </row>
    <row r="57209" spans="24:27" x14ac:dyDescent="0.25">
      <c r="X57209" s="69"/>
      <c r="Y57209" s="69"/>
      <c r="Z57209" s="69"/>
      <c r="AA57209" s="69"/>
    </row>
    <row r="57210" spans="24:27" x14ac:dyDescent="0.25">
      <c r="X57210" s="69"/>
      <c r="Y57210" s="69"/>
      <c r="Z57210" s="69"/>
      <c r="AA57210" s="69"/>
    </row>
    <row r="57211" spans="24:27" x14ac:dyDescent="0.25">
      <c r="X57211" s="69"/>
      <c r="Y57211" s="69"/>
      <c r="Z57211" s="69"/>
      <c r="AA57211" s="69"/>
    </row>
    <row r="57212" spans="24:27" x14ac:dyDescent="0.25">
      <c r="X57212" s="69"/>
      <c r="Y57212" s="69"/>
      <c r="Z57212" s="69"/>
      <c r="AA57212" s="69"/>
    </row>
    <row r="57213" spans="24:27" x14ac:dyDescent="0.25">
      <c r="X57213" s="69"/>
      <c r="Y57213" s="69"/>
      <c r="Z57213" s="69"/>
      <c r="AA57213" s="69"/>
    </row>
    <row r="57214" spans="24:27" x14ac:dyDescent="0.25">
      <c r="X57214" s="69"/>
      <c r="Y57214" s="69"/>
      <c r="Z57214" s="69"/>
      <c r="AA57214" s="69"/>
    </row>
    <row r="57215" spans="24:27" x14ac:dyDescent="0.25">
      <c r="X57215" s="69"/>
      <c r="Y57215" s="69"/>
      <c r="Z57215" s="69"/>
      <c r="AA57215" s="69"/>
    </row>
    <row r="57216" spans="24:27" x14ac:dyDescent="0.25">
      <c r="X57216" s="69"/>
      <c r="Y57216" s="69"/>
      <c r="Z57216" s="69"/>
      <c r="AA57216" s="69"/>
    </row>
    <row r="57217" spans="24:27" x14ac:dyDescent="0.25">
      <c r="X57217" s="69"/>
      <c r="Y57217" s="69"/>
      <c r="Z57217" s="69"/>
      <c r="AA57217" s="69"/>
    </row>
    <row r="57218" spans="24:27" x14ac:dyDescent="0.25">
      <c r="X57218" s="69"/>
      <c r="Y57218" s="69"/>
      <c r="Z57218" s="69"/>
      <c r="AA57218" s="69"/>
    </row>
    <row r="57219" spans="24:27" x14ac:dyDescent="0.25">
      <c r="X57219" s="69"/>
      <c r="Y57219" s="69"/>
      <c r="Z57219" s="69"/>
      <c r="AA57219" s="69"/>
    </row>
    <row r="57220" spans="24:27" x14ac:dyDescent="0.25">
      <c r="X57220" s="69"/>
      <c r="Y57220" s="69"/>
      <c r="Z57220" s="69"/>
      <c r="AA57220" s="69"/>
    </row>
    <row r="57221" spans="24:27" x14ac:dyDescent="0.25">
      <c r="X57221" s="69"/>
      <c r="Y57221" s="69"/>
      <c r="Z57221" s="69"/>
      <c r="AA57221" s="69"/>
    </row>
    <row r="57222" spans="24:27" x14ac:dyDescent="0.25">
      <c r="X57222" s="69"/>
      <c r="Y57222" s="69"/>
      <c r="Z57222" s="69"/>
      <c r="AA57222" s="69"/>
    </row>
    <row r="57223" spans="24:27" x14ac:dyDescent="0.25">
      <c r="X57223" s="69"/>
      <c r="Y57223" s="69"/>
      <c r="Z57223" s="69"/>
      <c r="AA57223" s="69"/>
    </row>
    <row r="57224" spans="24:27" x14ac:dyDescent="0.25">
      <c r="X57224" s="69"/>
      <c r="Y57224" s="69"/>
      <c r="Z57224" s="69"/>
      <c r="AA57224" s="69"/>
    </row>
    <row r="57225" spans="24:27" x14ac:dyDescent="0.25">
      <c r="X57225" s="69"/>
      <c r="Y57225" s="69"/>
      <c r="Z57225" s="69"/>
      <c r="AA57225" s="69"/>
    </row>
    <row r="57226" spans="24:27" x14ac:dyDescent="0.25">
      <c r="X57226" s="69"/>
      <c r="Y57226" s="69"/>
      <c r="Z57226" s="69"/>
      <c r="AA57226" s="69"/>
    </row>
    <row r="57227" spans="24:27" x14ac:dyDescent="0.25">
      <c r="X57227" s="69"/>
      <c r="Y57227" s="69"/>
      <c r="Z57227" s="69"/>
      <c r="AA57227" s="69"/>
    </row>
    <row r="57228" spans="24:27" x14ac:dyDescent="0.25">
      <c r="X57228" s="69"/>
      <c r="Y57228" s="69"/>
      <c r="Z57228" s="69"/>
      <c r="AA57228" s="69"/>
    </row>
    <row r="57229" spans="24:27" x14ac:dyDescent="0.25">
      <c r="X57229" s="69"/>
      <c r="Y57229" s="69"/>
      <c r="Z57229" s="69"/>
      <c r="AA57229" s="69"/>
    </row>
    <row r="57230" spans="24:27" x14ac:dyDescent="0.25">
      <c r="X57230" s="69"/>
      <c r="Y57230" s="69"/>
      <c r="Z57230" s="69"/>
      <c r="AA57230" s="69"/>
    </row>
    <row r="57231" spans="24:27" x14ac:dyDescent="0.25">
      <c r="X57231" s="69"/>
      <c r="Y57231" s="69"/>
      <c r="Z57231" s="69"/>
      <c r="AA57231" s="69"/>
    </row>
    <row r="57232" spans="24:27" x14ac:dyDescent="0.25">
      <c r="X57232" s="69"/>
      <c r="Y57232" s="69"/>
      <c r="Z57232" s="69"/>
      <c r="AA57232" s="69"/>
    </row>
    <row r="57233" spans="24:27" x14ac:dyDescent="0.25">
      <c r="X57233" s="69"/>
      <c r="Y57233" s="69"/>
      <c r="Z57233" s="69"/>
      <c r="AA57233" s="69"/>
    </row>
    <row r="57234" spans="24:27" x14ac:dyDescent="0.25">
      <c r="X57234" s="69"/>
      <c r="Y57234" s="69"/>
      <c r="Z57234" s="69"/>
      <c r="AA57234" s="69"/>
    </row>
    <row r="57235" spans="24:27" x14ac:dyDescent="0.25">
      <c r="X57235" s="69"/>
      <c r="Y57235" s="69"/>
      <c r="Z57235" s="69"/>
      <c r="AA57235" s="69"/>
    </row>
    <row r="57236" spans="24:27" x14ac:dyDescent="0.25">
      <c r="X57236" s="69"/>
      <c r="Y57236" s="69"/>
      <c r="Z57236" s="69"/>
      <c r="AA57236" s="69"/>
    </row>
    <row r="57237" spans="24:27" x14ac:dyDescent="0.25">
      <c r="X57237" s="69"/>
      <c r="Y57237" s="69"/>
      <c r="Z57237" s="69"/>
      <c r="AA57237" s="69"/>
    </row>
    <row r="57238" spans="24:27" x14ac:dyDescent="0.25">
      <c r="X57238" s="69"/>
      <c r="Y57238" s="69"/>
      <c r="Z57238" s="69"/>
      <c r="AA57238" s="69"/>
    </row>
    <row r="57239" spans="24:27" x14ac:dyDescent="0.25">
      <c r="X57239" s="69"/>
      <c r="Y57239" s="69"/>
      <c r="Z57239" s="69"/>
      <c r="AA57239" s="69"/>
    </row>
    <row r="57240" spans="24:27" x14ac:dyDescent="0.25">
      <c r="X57240" s="69"/>
      <c r="Y57240" s="69"/>
      <c r="Z57240" s="69"/>
      <c r="AA57240" s="69"/>
    </row>
    <row r="57241" spans="24:27" x14ac:dyDescent="0.25">
      <c r="X57241" s="69"/>
      <c r="Y57241" s="69"/>
      <c r="Z57241" s="69"/>
      <c r="AA57241" s="69"/>
    </row>
    <row r="57242" spans="24:27" x14ac:dyDescent="0.25">
      <c r="X57242" s="69"/>
      <c r="Y57242" s="69"/>
      <c r="Z57242" s="69"/>
      <c r="AA57242" s="69"/>
    </row>
    <row r="57243" spans="24:27" x14ac:dyDescent="0.25">
      <c r="X57243" s="69"/>
      <c r="Y57243" s="69"/>
      <c r="Z57243" s="69"/>
      <c r="AA57243" s="69"/>
    </row>
    <row r="57244" spans="24:27" x14ac:dyDescent="0.25">
      <c r="X57244" s="69"/>
      <c r="Y57244" s="69"/>
      <c r="Z57244" s="69"/>
      <c r="AA57244" s="69"/>
    </row>
    <row r="57245" spans="24:27" x14ac:dyDescent="0.25">
      <c r="X57245" s="69"/>
      <c r="Y57245" s="69"/>
      <c r="Z57245" s="69"/>
      <c r="AA57245" s="69"/>
    </row>
    <row r="57246" spans="24:27" x14ac:dyDescent="0.25">
      <c r="X57246" s="69"/>
      <c r="Y57246" s="69"/>
      <c r="Z57246" s="69"/>
      <c r="AA57246" s="69"/>
    </row>
    <row r="57247" spans="24:27" x14ac:dyDescent="0.25">
      <c r="X57247" s="69"/>
      <c r="Y57247" s="69"/>
      <c r="Z57247" s="69"/>
      <c r="AA57247" s="69"/>
    </row>
    <row r="57248" spans="24:27" x14ac:dyDescent="0.25">
      <c r="X57248" s="69"/>
      <c r="Y57248" s="69"/>
      <c r="Z57248" s="69"/>
      <c r="AA57248" s="69"/>
    </row>
    <row r="57249" spans="24:27" x14ac:dyDescent="0.25">
      <c r="X57249" s="69"/>
      <c r="Y57249" s="69"/>
      <c r="Z57249" s="69"/>
      <c r="AA57249" s="69"/>
    </row>
    <row r="57250" spans="24:27" x14ac:dyDescent="0.25">
      <c r="X57250" s="69"/>
      <c r="Y57250" s="69"/>
      <c r="Z57250" s="69"/>
      <c r="AA57250" s="69"/>
    </row>
    <row r="57251" spans="24:27" x14ac:dyDescent="0.25">
      <c r="X57251" s="69"/>
      <c r="Y57251" s="69"/>
      <c r="Z57251" s="69"/>
      <c r="AA57251" s="69"/>
    </row>
    <row r="57252" spans="24:27" x14ac:dyDescent="0.25">
      <c r="X57252" s="69"/>
      <c r="Y57252" s="69"/>
      <c r="Z57252" s="69"/>
      <c r="AA57252" s="69"/>
    </row>
    <row r="57253" spans="24:27" x14ac:dyDescent="0.25">
      <c r="X57253" s="69"/>
      <c r="Y57253" s="69"/>
      <c r="Z57253" s="69"/>
      <c r="AA57253" s="69"/>
    </row>
    <row r="57254" spans="24:27" x14ac:dyDescent="0.25">
      <c r="X57254" s="69"/>
      <c r="Y57254" s="69"/>
      <c r="Z57254" s="69"/>
      <c r="AA57254" s="69"/>
    </row>
    <row r="57255" spans="24:27" x14ac:dyDescent="0.25">
      <c r="X57255" s="69"/>
      <c r="Y57255" s="69"/>
      <c r="Z57255" s="69"/>
      <c r="AA57255" s="69"/>
    </row>
    <row r="57256" spans="24:27" x14ac:dyDescent="0.25">
      <c r="X57256" s="69"/>
      <c r="Y57256" s="69"/>
      <c r="Z57256" s="69"/>
      <c r="AA57256" s="69"/>
    </row>
    <row r="57257" spans="24:27" x14ac:dyDescent="0.25">
      <c r="X57257" s="69"/>
      <c r="Y57257" s="69"/>
      <c r="Z57257" s="69"/>
      <c r="AA57257" s="69"/>
    </row>
    <row r="57258" spans="24:27" x14ac:dyDescent="0.25">
      <c r="X57258" s="69"/>
      <c r="Y57258" s="69"/>
      <c r="Z57258" s="69"/>
      <c r="AA57258" s="69"/>
    </row>
    <row r="57259" spans="24:27" x14ac:dyDescent="0.25">
      <c r="X57259" s="69"/>
      <c r="Y57259" s="69"/>
      <c r="Z57259" s="69"/>
      <c r="AA57259" s="69"/>
    </row>
    <row r="57260" spans="24:27" x14ac:dyDescent="0.25">
      <c r="X57260" s="69"/>
      <c r="Y57260" s="69"/>
      <c r="Z57260" s="69"/>
      <c r="AA57260" s="69"/>
    </row>
    <row r="57261" spans="24:27" x14ac:dyDescent="0.25">
      <c r="X57261" s="69"/>
      <c r="Y57261" s="69"/>
      <c r="Z57261" s="69"/>
      <c r="AA57261" s="69"/>
    </row>
    <row r="57262" spans="24:27" x14ac:dyDescent="0.25">
      <c r="X57262" s="69"/>
      <c r="Y57262" s="69"/>
      <c r="Z57262" s="69"/>
      <c r="AA57262" s="69"/>
    </row>
    <row r="57263" spans="24:27" x14ac:dyDescent="0.25">
      <c r="X57263" s="69"/>
      <c r="Y57263" s="69"/>
      <c r="Z57263" s="69"/>
      <c r="AA57263" s="69"/>
    </row>
    <row r="57264" spans="24:27" x14ac:dyDescent="0.25">
      <c r="X57264" s="69"/>
      <c r="Y57264" s="69"/>
      <c r="Z57264" s="69"/>
      <c r="AA57264" s="69"/>
    </row>
    <row r="57265" spans="24:27" x14ac:dyDescent="0.25">
      <c r="X57265" s="69"/>
      <c r="Y57265" s="69"/>
      <c r="Z57265" s="69"/>
      <c r="AA57265" s="69"/>
    </row>
    <row r="57266" spans="24:27" x14ac:dyDescent="0.25">
      <c r="X57266" s="69"/>
      <c r="Y57266" s="69"/>
      <c r="Z57266" s="69"/>
      <c r="AA57266" s="69"/>
    </row>
    <row r="57267" spans="24:27" x14ac:dyDescent="0.25">
      <c r="X57267" s="69"/>
      <c r="Y57267" s="69"/>
      <c r="Z57267" s="69"/>
      <c r="AA57267" s="69"/>
    </row>
    <row r="57268" spans="24:27" x14ac:dyDescent="0.25">
      <c r="X57268" s="69"/>
      <c r="Y57268" s="69"/>
      <c r="Z57268" s="69"/>
      <c r="AA57268" s="69"/>
    </row>
    <row r="57269" spans="24:27" x14ac:dyDescent="0.25">
      <c r="X57269" s="69"/>
      <c r="Y57269" s="69"/>
      <c r="Z57269" s="69"/>
      <c r="AA57269" s="69"/>
    </row>
    <row r="57270" spans="24:27" x14ac:dyDescent="0.25">
      <c r="X57270" s="69"/>
      <c r="Y57270" s="69"/>
      <c r="Z57270" s="69"/>
      <c r="AA57270" s="69"/>
    </row>
    <row r="57271" spans="24:27" x14ac:dyDescent="0.25">
      <c r="X57271" s="69"/>
      <c r="Y57271" s="69"/>
      <c r="Z57271" s="69"/>
      <c r="AA57271" s="69"/>
    </row>
    <row r="57272" spans="24:27" x14ac:dyDescent="0.25">
      <c r="X57272" s="69"/>
      <c r="Y57272" s="69"/>
      <c r="Z57272" s="69"/>
      <c r="AA57272" s="69"/>
    </row>
    <row r="57273" spans="24:27" x14ac:dyDescent="0.25">
      <c r="X57273" s="69"/>
      <c r="Y57273" s="69"/>
      <c r="Z57273" s="69"/>
      <c r="AA57273" s="69"/>
    </row>
    <row r="57274" spans="24:27" x14ac:dyDescent="0.25">
      <c r="X57274" s="69"/>
      <c r="Y57274" s="69"/>
      <c r="Z57274" s="69"/>
      <c r="AA57274" s="69"/>
    </row>
    <row r="57275" spans="24:27" x14ac:dyDescent="0.25">
      <c r="X57275" s="69"/>
      <c r="Y57275" s="69"/>
      <c r="Z57275" s="69"/>
      <c r="AA57275" s="69"/>
    </row>
    <row r="57276" spans="24:27" x14ac:dyDescent="0.25">
      <c r="X57276" s="69"/>
      <c r="Y57276" s="69"/>
      <c r="Z57276" s="69"/>
      <c r="AA57276" s="69"/>
    </row>
    <row r="57277" spans="24:27" x14ac:dyDescent="0.25">
      <c r="X57277" s="69"/>
      <c r="Y57277" s="69"/>
      <c r="Z57277" s="69"/>
      <c r="AA57277" s="69"/>
    </row>
    <row r="57278" spans="24:27" x14ac:dyDescent="0.25">
      <c r="X57278" s="69"/>
      <c r="Y57278" s="69"/>
      <c r="Z57278" s="69"/>
      <c r="AA57278" s="69"/>
    </row>
    <row r="57279" spans="24:27" x14ac:dyDescent="0.25">
      <c r="X57279" s="69"/>
      <c r="Y57279" s="69"/>
      <c r="Z57279" s="69"/>
      <c r="AA57279" s="69"/>
    </row>
    <row r="57280" spans="24:27" x14ac:dyDescent="0.25">
      <c r="X57280" s="69"/>
      <c r="Y57280" s="69"/>
      <c r="Z57280" s="69"/>
      <c r="AA57280" s="69"/>
    </row>
    <row r="57281" spans="24:27" x14ac:dyDescent="0.25">
      <c r="X57281" s="69"/>
      <c r="Y57281" s="69"/>
      <c r="Z57281" s="69"/>
      <c r="AA57281" s="69"/>
    </row>
    <row r="57282" spans="24:27" x14ac:dyDescent="0.25">
      <c r="X57282" s="69"/>
      <c r="Y57282" s="69"/>
      <c r="Z57282" s="69"/>
      <c r="AA57282" s="69"/>
    </row>
    <row r="57283" spans="24:27" x14ac:dyDescent="0.25">
      <c r="X57283" s="69"/>
      <c r="Y57283" s="69"/>
      <c r="Z57283" s="69"/>
      <c r="AA57283" s="69"/>
    </row>
    <row r="57284" spans="24:27" x14ac:dyDescent="0.25">
      <c r="X57284" s="69"/>
      <c r="Y57284" s="69"/>
      <c r="Z57284" s="69"/>
      <c r="AA57284" s="69"/>
    </row>
    <row r="57285" spans="24:27" x14ac:dyDescent="0.25">
      <c r="X57285" s="69"/>
      <c r="Y57285" s="69"/>
      <c r="Z57285" s="69"/>
      <c r="AA57285" s="69"/>
    </row>
    <row r="57286" spans="24:27" x14ac:dyDescent="0.25">
      <c r="X57286" s="69"/>
      <c r="Y57286" s="69"/>
      <c r="Z57286" s="69"/>
      <c r="AA57286" s="69"/>
    </row>
    <row r="57287" spans="24:27" x14ac:dyDescent="0.25">
      <c r="X57287" s="69"/>
      <c r="Y57287" s="69"/>
      <c r="Z57287" s="69"/>
      <c r="AA57287" s="69"/>
    </row>
    <row r="57288" spans="24:27" x14ac:dyDescent="0.25">
      <c r="X57288" s="69"/>
      <c r="Y57288" s="69"/>
      <c r="Z57288" s="69"/>
      <c r="AA57288" s="69"/>
    </row>
    <row r="57289" spans="24:27" x14ac:dyDescent="0.25">
      <c r="X57289" s="69"/>
      <c r="Y57289" s="69"/>
      <c r="Z57289" s="69"/>
      <c r="AA57289" s="69"/>
    </row>
    <row r="57290" spans="24:27" x14ac:dyDescent="0.25">
      <c r="X57290" s="69"/>
      <c r="Y57290" s="69"/>
      <c r="Z57290" s="69"/>
      <c r="AA57290" s="69"/>
    </row>
    <row r="57291" spans="24:27" x14ac:dyDescent="0.25">
      <c r="X57291" s="69"/>
      <c r="Y57291" s="69"/>
      <c r="Z57291" s="69"/>
      <c r="AA57291" s="69"/>
    </row>
    <row r="57292" spans="24:27" x14ac:dyDescent="0.25">
      <c r="X57292" s="69"/>
      <c r="Y57292" s="69"/>
      <c r="Z57292" s="69"/>
      <c r="AA57292" s="69"/>
    </row>
    <row r="57293" spans="24:27" x14ac:dyDescent="0.25">
      <c r="X57293" s="69"/>
      <c r="Y57293" s="69"/>
      <c r="Z57293" s="69"/>
      <c r="AA57293" s="69"/>
    </row>
    <row r="57294" spans="24:27" x14ac:dyDescent="0.25">
      <c r="X57294" s="69"/>
      <c r="Y57294" s="69"/>
      <c r="Z57294" s="69"/>
      <c r="AA57294" s="69"/>
    </row>
    <row r="57295" spans="24:27" x14ac:dyDescent="0.25">
      <c r="X57295" s="69"/>
      <c r="Y57295" s="69"/>
      <c r="Z57295" s="69"/>
      <c r="AA57295" s="69"/>
    </row>
    <row r="57296" spans="24:27" x14ac:dyDescent="0.25">
      <c r="X57296" s="69"/>
      <c r="Y57296" s="69"/>
      <c r="Z57296" s="69"/>
      <c r="AA57296" s="69"/>
    </row>
    <row r="57297" spans="24:27" x14ac:dyDescent="0.25">
      <c r="X57297" s="69"/>
      <c r="Y57297" s="69"/>
      <c r="Z57297" s="69"/>
      <c r="AA57297" s="69"/>
    </row>
    <row r="57298" spans="24:27" x14ac:dyDescent="0.25">
      <c r="X57298" s="69"/>
      <c r="Y57298" s="69"/>
      <c r="Z57298" s="69"/>
      <c r="AA57298" s="69"/>
    </row>
    <row r="57299" spans="24:27" x14ac:dyDescent="0.25">
      <c r="X57299" s="69"/>
      <c r="Y57299" s="69"/>
      <c r="Z57299" s="69"/>
      <c r="AA57299" s="69"/>
    </row>
    <row r="57300" spans="24:27" x14ac:dyDescent="0.25">
      <c r="X57300" s="69"/>
      <c r="Y57300" s="69"/>
      <c r="Z57300" s="69"/>
      <c r="AA57300" s="69"/>
    </row>
    <row r="57301" spans="24:27" x14ac:dyDescent="0.25">
      <c r="X57301" s="69"/>
      <c r="Y57301" s="69"/>
      <c r="Z57301" s="69"/>
      <c r="AA57301" s="69"/>
    </row>
    <row r="57302" spans="24:27" x14ac:dyDescent="0.25">
      <c r="X57302" s="69"/>
      <c r="Y57302" s="69"/>
      <c r="Z57302" s="69"/>
      <c r="AA57302" s="69"/>
    </row>
    <row r="57303" spans="24:27" x14ac:dyDescent="0.25">
      <c r="X57303" s="69"/>
      <c r="Y57303" s="69"/>
      <c r="Z57303" s="69"/>
      <c r="AA57303" s="69"/>
    </row>
    <row r="57304" spans="24:27" x14ac:dyDescent="0.25">
      <c r="X57304" s="69"/>
      <c r="Y57304" s="69"/>
      <c r="Z57304" s="69"/>
      <c r="AA57304" s="69"/>
    </row>
    <row r="57305" spans="24:27" x14ac:dyDescent="0.25">
      <c r="X57305" s="69"/>
      <c r="Y57305" s="69"/>
      <c r="Z57305" s="69"/>
      <c r="AA57305" s="69"/>
    </row>
    <row r="57306" spans="24:27" x14ac:dyDescent="0.25">
      <c r="X57306" s="69"/>
      <c r="Y57306" s="69"/>
      <c r="Z57306" s="69"/>
      <c r="AA57306" s="69"/>
    </row>
    <row r="57307" spans="24:27" x14ac:dyDescent="0.25">
      <c r="X57307" s="69"/>
      <c r="Y57307" s="69"/>
      <c r="Z57307" s="69"/>
      <c r="AA57307" s="69"/>
    </row>
    <row r="57308" spans="24:27" x14ac:dyDescent="0.25">
      <c r="X57308" s="69"/>
      <c r="Y57308" s="69"/>
      <c r="Z57308" s="69"/>
      <c r="AA57308" s="69"/>
    </row>
    <row r="57309" spans="24:27" x14ac:dyDescent="0.25">
      <c r="X57309" s="69"/>
      <c r="Y57309" s="69"/>
      <c r="Z57309" s="69"/>
      <c r="AA57309" s="69"/>
    </row>
    <row r="57310" spans="24:27" x14ac:dyDescent="0.25">
      <c r="X57310" s="69"/>
      <c r="Y57310" s="69"/>
      <c r="Z57310" s="69"/>
      <c r="AA57310" s="69"/>
    </row>
    <row r="57311" spans="24:27" x14ac:dyDescent="0.25">
      <c r="X57311" s="69"/>
      <c r="Y57311" s="69"/>
      <c r="Z57311" s="69"/>
      <c r="AA57311" s="69"/>
    </row>
    <row r="57312" spans="24:27" x14ac:dyDescent="0.25">
      <c r="X57312" s="69"/>
      <c r="Y57312" s="69"/>
      <c r="Z57312" s="69"/>
      <c r="AA57312" s="69"/>
    </row>
    <row r="57313" spans="24:27" x14ac:dyDescent="0.25">
      <c r="X57313" s="69"/>
      <c r="Y57313" s="69"/>
      <c r="Z57313" s="69"/>
      <c r="AA57313" s="69"/>
    </row>
    <row r="57314" spans="24:27" x14ac:dyDescent="0.25">
      <c r="X57314" s="69"/>
      <c r="Y57314" s="69"/>
      <c r="Z57314" s="69"/>
      <c r="AA57314" s="69"/>
    </row>
    <row r="57315" spans="24:27" x14ac:dyDescent="0.25">
      <c r="X57315" s="69"/>
      <c r="Y57315" s="69"/>
      <c r="Z57315" s="69"/>
      <c r="AA57315" s="69"/>
    </row>
    <row r="57316" spans="24:27" x14ac:dyDescent="0.25">
      <c r="X57316" s="69"/>
      <c r="Y57316" s="69"/>
      <c r="Z57316" s="69"/>
      <c r="AA57316" s="69"/>
    </row>
    <row r="57317" spans="24:27" x14ac:dyDescent="0.25">
      <c r="X57317" s="69"/>
      <c r="Y57317" s="69"/>
      <c r="Z57317" s="69"/>
      <c r="AA57317" s="69"/>
    </row>
    <row r="57318" spans="24:27" x14ac:dyDescent="0.25">
      <c r="X57318" s="69"/>
      <c r="Y57318" s="69"/>
      <c r="Z57318" s="69"/>
      <c r="AA57318" s="69"/>
    </row>
    <row r="57319" spans="24:27" x14ac:dyDescent="0.25">
      <c r="X57319" s="69"/>
      <c r="Y57319" s="69"/>
      <c r="Z57319" s="69"/>
      <c r="AA57319" s="69"/>
    </row>
    <row r="57320" spans="24:27" x14ac:dyDescent="0.25">
      <c r="X57320" s="69"/>
      <c r="Y57320" s="69"/>
      <c r="Z57320" s="69"/>
      <c r="AA57320" s="69"/>
    </row>
    <row r="57321" spans="24:27" x14ac:dyDescent="0.25">
      <c r="X57321" s="69"/>
      <c r="Y57321" s="69"/>
      <c r="Z57321" s="69"/>
      <c r="AA57321" s="69"/>
    </row>
    <row r="57322" spans="24:27" x14ac:dyDescent="0.25">
      <c r="X57322" s="69"/>
      <c r="Y57322" s="69"/>
      <c r="Z57322" s="69"/>
      <c r="AA57322" s="69"/>
    </row>
    <row r="57323" spans="24:27" x14ac:dyDescent="0.25">
      <c r="X57323" s="69"/>
      <c r="Y57323" s="69"/>
      <c r="Z57323" s="69"/>
      <c r="AA57323" s="69"/>
    </row>
    <row r="57324" spans="24:27" x14ac:dyDescent="0.25">
      <c r="X57324" s="69"/>
      <c r="Y57324" s="69"/>
      <c r="Z57324" s="69"/>
      <c r="AA57324" s="69"/>
    </row>
    <row r="57325" spans="24:27" x14ac:dyDescent="0.25">
      <c r="X57325" s="69"/>
      <c r="Y57325" s="69"/>
      <c r="Z57325" s="69"/>
      <c r="AA57325" s="69"/>
    </row>
    <row r="57326" spans="24:27" x14ac:dyDescent="0.25">
      <c r="X57326" s="69"/>
      <c r="Y57326" s="69"/>
      <c r="Z57326" s="69"/>
      <c r="AA57326" s="69"/>
    </row>
    <row r="57327" spans="24:27" x14ac:dyDescent="0.25">
      <c r="X57327" s="69"/>
      <c r="Y57327" s="69"/>
      <c r="Z57327" s="69"/>
      <c r="AA57327" s="69"/>
    </row>
    <row r="57328" spans="24:27" x14ac:dyDescent="0.25">
      <c r="X57328" s="69"/>
      <c r="Y57328" s="69"/>
      <c r="Z57328" s="69"/>
      <c r="AA57328" s="69"/>
    </row>
    <row r="57329" spans="24:27" x14ac:dyDescent="0.25">
      <c r="X57329" s="69"/>
      <c r="Y57329" s="69"/>
      <c r="Z57329" s="69"/>
      <c r="AA57329" s="69"/>
    </row>
    <row r="57330" spans="24:27" x14ac:dyDescent="0.25">
      <c r="X57330" s="69"/>
      <c r="Y57330" s="69"/>
      <c r="Z57330" s="69"/>
      <c r="AA57330" s="69"/>
    </row>
    <row r="57331" spans="24:27" x14ac:dyDescent="0.25">
      <c r="X57331" s="69"/>
      <c r="Y57331" s="69"/>
      <c r="Z57331" s="69"/>
      <c r="AA57331" s="69"/>
    </row>
    <row r="57332" spans="24:27" x14ac:dyDescent="0.25">
      <c r="X57332" s="69"/>
      <c r="Y57332" s="69"/>
      <c r="Z57332" s="69"/>
      <c r="AA57332" s="69"/>
    </row>
    <row r="57333" spans="24:27" x14ac:dyDescent="0.25">
      <c r="X57333" s="69"/>
      <c r="Y57333" s="69"/>
      <c r="Z57333" s="69"/>
      <c r="AA57333" s="69"/>
    </row>
    <row r="57334" spans="24:27" x14ac:dyDescent="0.25">
      <c r="X57334" s="69"/>
      <c r="Y57334" s="69"/>
      <c r="Z57334" s="69"/>
      <c r="AA57334" s="69"/>
    </row>
    <row r="57335" spans="24:27" x14ac:dyDescent="0.25">
      <c r="X57335" s="69"/>
      <c r="Y57335" s="69"/>
      <c r="Z57335" s="69"/>
      <c r="AA57335" s="69"/>
    </row>
    <row r="57336" spans="24:27" x14ac:dyDescent="0.25">
      <c r="X57336" s="69"/>
      <c r="Y57336" s="69"/>
      <c r="Z57336" s="69"/>
      <c r="AA57336" s="69"/>
    </row>
    <row r="57337" spans="24:27" x14ac:dyDescent="0.25">
      <c r="X57337" s="69"/>
      <c r="Y57337" s="69"/>
      <c r="Z57337" s="69"/>
      <c r="AA57337" s="69"/>
    </row>
    <row r="57338" spans="24:27" x14ac:dyDescent="0.25">
      <c r="X57338" s="69"/>
      <c r="Y57338" s="69"/>
      <c r="Z57338" s="69"/>
      <c r="AA57338" s="69"/>
    </row>
    <row r="57339" spans="24:27" x14ac:dyDescent="0.25">
      <c r="X57339" s="69"/>
      <c r="Y57339" s="69"/>
      <c r="Z57339" s="69"/>
      <c r="AA57339" s="69"/>
    </row>
    <row r="57340" spans="24:27" x14ac:dyDescent="0.25">
      <c r="X57340" s="69"/>
      <c r="Y57340" s="69"/>
      <c r="Z57340" s="69"/>
      <c r="AA57340" s="69"/>
    </row>
    <row r="57341" spans="24:27" x14ac:dyDescent="0.25">
      <c r="X57341" s="69"/>
      <c r="Y57341" s="69"/>
      <c r="Z57341" s="69"/>
      <c r="AA57341" s="69"/>
    </row>
    <row r="57342" spans="24:27" x14ac:dyDescent="0.25">
      <c r="X57342" s="69"/>
      <c r="Y57342" s="69"/>
      <c r="Z57342" s="69"/>
      <c r="AA57342" s="69"/>
    </row>
    <row r="57343" spans="24:27" x14ac:dyDescent="0.25">
      <c r="X57343" s="69"/>
      <c r="Y57343" s="69"/>
      <c r="Z57343" s="69"/>
      <c r="AA57343" s="69"/>
    </row>
    <row r="57344" spans="24:27" x14ac:dyDescent="0.25">
      <c r="X57344" s="69"/>
      <c r="Y57344" s="69"/>
      <c r="Z57344" s="69"/>
      <c r="AA57344" s="69"/>
    </row>
    <row r="57345" spans="24:27" x14ac:dyDescent="0.25">
      <c r="X57345" s="69"/>
      <c r="Y57345" s="69"/>
      <c r="Z57345" s="69"/>
      <c r="AA57345" s="69"/>
    </row>
    <row r="57346" spans="24:27" x14ac:dyDescent="0.25">
      <c r="X57346" s="69"/>
      <c r="Y57346" s="69"/>
      <c r="Z57346" s="69"/>
      <c r="AA57346" s="69"/>
    </row>
    <row r="57347" spans="24:27" x14ac:dyDescent="0.25">
      <c r="X57347" s="69"/>
      <c r="Y57347" s="69"/>
      <c r="Z57347" s="69"/>
      <c r="AA57347" s="69"/>
    </row>
    <row r="57348" spans="24:27" x14ac:dyDescent="0.25">
      <c r="X57348" s="69"/>
      <c r="Y57348" s="69"/>
      <c r="Z57348" s="69"/>
      <c r="AA57348" s="69"/>
    </row>
    <row r="57349" spans="24:27" x14ac:dyDescent="0.25">
      <c r="X57349" s="69"/>
      <c r="Y57349" s="69"/>
      <c r="Z57349" s="69"/>
      <c r="AA57349" s="69"/>
    </row>
    <row r="57350" spans="24:27" x14ac:dyDescent="0.25">
      <c r="X57350" s="69"/>
      <c r="Y57350" s="69"/>
      <c r="Z57350" s="69"/>
      <c r="AA57350" s="69"/>
    </row>
    <row r="57351" spans="24:27" x14ac:dyDescent="0.25">
      <c r="X57351" s="69"/>
      <c r="Y57351" s="69"/>
      <c r="Z57351" s="69"/>
      <c r="AA57351" s="69"/>
    </row>
    <row r="57352" spans="24:27" x14ac:dyDescent="0.25">
      <c r="X57352" s="69"/>
      <c r="Y57352" s="69"/>
      <c r="Z57352" s="69"/>
      <c r="AA57352" s="69"/>
    </row>
    <row r="57353" spans="24:27" x14ac:dyDescent="0.25">
      <c r="X57353" s="69"/>
      <c r="Y57353" s="69"/>
      <c r="Z57353" s="69"/>
      <c r="AA57353" s="69"/>
    </row>
    <row r="57354" spans="24:27" x14ac:dyDescent="0.25">
      <c r="X57354" s="69"/>
      <c r="Y57354" s="69"/>
      <c r="Z57354" s="69"/>
      <c r="AA57354" s="69"/>
    </row>
    <row r="57355" spans="24:27" x14ac:dyDescent="0.25">
      <c r="X57355" s="69"/>
      <c r="Y57355" s="69"/>
      <c r="Z57355" s="69"/>
      <c r="AA57355" s="69"/>
    </row>
    <row r="57356" spans="24:27" x14ac:dyDescent="0.25">
      <c r="X57356" s="69"/>
      <c r="Y57356" s="69"/>
      <c r="Z57356" s="69"/>
      <c r="AA57356" s="69"/>
    </row>
    <row r="57357" spans="24:27" x14ac:dyDescent="0.25">
      <c r="X57357" s="69"/>
      <c r="Y57357" s="69"/>
      <c r="Z57357" s="69"/>
      <c r="AA57357" s="69"/>
    </row>
    <row r="57358" spans="24:27" x14ac:dyDescent="0.25">
      <c r="X57358" s="69"/>
      <c r="Y57358" s="69"/>
      <c r="Z57358" s="69"/>
      <c r="AA57358" s="69"/>
    </row>
    <row r="57359" spans="24:27" x14ac:dyDescent="0.25">
      <c r="X57359" s="69"/>
      <c r="Y57359" s="69"/>
      <c r="Z57359" s="69"/>
      <c r="AA57359" s="69"/>
    </row>
    <row r="57360" spans="24:27" x14ac:dyDescent="0.25">
      <c r="X57360" s="69"/>
      <c r="Y57360" s="69"/>
      <c r="Z57360" s="69"/>
      <c r="AA57360" s="69"/>
    </row>
    <row r="57361" spans="24:27" x14ac:dyDescent="0.25">
      <c r="X57361" s="69"/>
      <c r="Y57361" s="69"/>
      <c r="Z57361" s="69"/>
      <c r="AA57361" s="69"/>
    </row>
    <row r="57362" spans="24:27" x14ac:dyDescent="0.25">
      <c r="X57362" s="69"/>
      <c r="Y57362" s="69"/>
      <c r="Z57362" s="69"/>
      <c r="AA57362" s="69"/>
    </row>
    <row r="57363" spans="24:27" x14ac:dyDescent="0.25">
      <c r="X57363" s="69"/>
      <c r="Y57363" s="69"/>
      <c r="Z57363" s="69"/>
      <c r="AA57363" s="69"/>
    </row>
    <row r="57364" spans="24:27" x14ac:dyDescent="0.25">
      <c r="X57364" s="69"/>
      <c r="Y57364" s="69"/>
      <c r="Z57364" s="69"/>
      <c r="AA57364" s="69"/>
    </row>
    <row r="57365" spans="24:27" x14ac:dyDescent="0.25">
      <c r="X57365" s="69"/>
      <c r="Y57365" s="69"/>
      <c r="Z57365" s="69"/>
      <c r="AA57365" s="69"/>
    </row>
    <row r="57366" spans="24:27" x14ac:dyDescent="0.25">
      <c r="X57366" s="69"/>
      <c r="Y57366" s="69"/>
      <c r="Z57366" s="69"/>
      <c r="AA57366" s="69"/>
    </row>
    <row r="57367" spans="24:27" x14ac:dyDescent="0.25">
      <c r="X57367" s="69"/>
      <c r="Y57367" s="69"/>
      <c r="Z57367" s="69"/>
      <c r="AA57367" s="69"/>
    </row>
    <row r="57368" spans="24:27" x14ac:dyDescent="0.25">
      <c r="X57368" s="69"/>
      <c r="Y57368" s="69"/>
      <c r="Z57368" s="69"/>
      <c r="AA57368" s="69"/>
    </row>
    <row r="57369" spans="24:27" x14ac:dyDescent="0.25">
      <c r="X57369" s="69"/>
      <c r="Y57369" s="69"/>
      <c r="Z57369" s="69"/>
      <c r="AA57369" s="69"/>
    </row>
    <row r="57370" spans="24:27" x14ac:dyDescent="0.25">
      <c r="X57370" s="69"/>
      <c r="Y57370" s="69"/>
      <c r="Z57370" s="69"/>
      <c r="AA57370" s="69"/>
    </row>
    <row r="57371" spans="24:27" x14ac:dyDescent="0.25">
      <c r="X57371" s="69"/>
      <c r="Y57371" s="69"/>
      <c r="Z57371" s="69"/>
      <c r="AA57371" s="69"/>
    </row>
    <row r="57372" spans="24:27" x14ac:dyDescent="0.25">
      <c r="X57372" s="69"/>
      <c r="Y57372" s="69"/>
      <c r="Z57372" s="69"/>
      <c r="AA57372" s="69"/>
    </row>
    <row r="57373" spans="24:27" x14ac:dyDescent="0.25">
      <c r="X57373" s="69"/>
      <c r="Y57373" s="69"/>
      <c r="Z57373" s="69"/>
      <c r="AA57373" s="69"/>
    </row>
    <row r="57374" spans="24:27" x14ac:dyDescent="0.25">
      <c r="X57374" s="69"/>
      <c r="Y57374" s="69"/>
      <c r="Z57374" s="69"/>
      <c r="AA57374" s="69"/>
    </row>
    <row r="57375" spans="24:27" x14ac:dyDescent="0.25">
      <c r="X57375" s="69"/>
      <c r="Y57375" s="69"/>
      <c r="Z57375" s="69"/>
      <c r="AA57375" s="69"/>
    </row>
    <row r="57376" spans="24:27" x14ac:dyDescent="0.25">
      <c r="X57376" s="69"/>
      <c r="Y57376" s="69"/>
      <c r="Z57376" s="69"/>
      <c r="AA57376" s="69"/>
    </row>
    <row r="57377" spans="24:27" x14ac:dyDescent="0.25">
      <c r="X57377" s="69"/>
      <c r="Y57377" s="69"/>
      <c r="Z57377" s="69"/>
      <c r="AA57377" s="69"/>
    </row>
    <row r="57378" spans="24:27" x14ac:dyDescent="0.25">
      <c r="X57378" s="69"/>
      <c r="Y57378" s="69"/>
      <c r="Z57378" s="69"/>
      <c r="AA57378" s="69"/>
    </row>
    <row r="57379" spans="24:27" x14ac:dyDescent="0.25">
      <c r="X57379" s="69"/>
      <c r="Y57379" s="69"/>
      <c r="Z57379" s="69"/>
      <c r="AA57379" s="69"/>
    </row>
    <row r="57380" spans="24:27" x14ac:dyDescent="0.25">
      <c r="X57380" s="69"/>
      <c r="Y57380" s="69"/>
      <c r="Z57380" s="69"/>
      <c r="AA57380" s="69"/>
    </row>
    <row r="57381" spans="24:27" x14ac:dyDescent="0.25">
      <c r="X57381" s="69"/>
      <c r="Y57381" s="69"/>
      <c r="Z57381" s="69"/>
      <c r="AA57381" s="69"/>
    </row>
    <row r="57382" spans="24:27" x14ac:dyDescent="0.25">
      <c r="X57382" s="69"/>
      <c r="Y57382" s="69"/>
      <c r="Z57382" s="69"/>
      <c r="AA57382" s="69"/>
    </row>
    <row r="57383" spans="24:27" x14ac:dyDescent="0.25">
      <c r="X57383" s="69"/>
      <c r="Y57383" s="69"/>
      <c r="Z57383" s="69"/>
      <c r="AA57383" s="69"/>
    </row>
    <row r="57384" spans="24:27" x14ac:dyDescent="0.25">
      <c r="X57384" s="69"/>
      <c r="Y57384" s="69"/>
      <c r="Z57384" s="69"/>
      <c r="AA57384" s="69"/>
    </row>
    <row r="57385" spans="24:27" x14ac:dyDescent="0.25">
      <c r="X57385" s="69"/>
      <c r="Y57385" s="69"/>
      <c r="Z57385" s="69"/>
      <c r="AA57385" s="69"/>
    </row>
    <row r="57386" spans="24:27" x14ac:dyDescent="0.25">
      <c r="X57386" s="69"/>
      <c r="Y57386" s="69"/>
      <c r="Z57386" s="69"/>
      <c r="AA57386" s="69"/>
    </row>
    <row r="57387" spans="24:27" x14ac:dyDescent="0.25">
      <c r="X57387" s="69"/>
      <c r="Y57387" s="69"/>
      <c r="Z57387" s="69"/>
      <c r="AA57387" s="69"/>
    </row>
    <row r="57388" spans="24:27" x14ac:dyDescent="0.25">
      <c r="X57388" s="69"/>
      <c r="Y57388" s="69"/>
      <c r="Z57388" s="69"/>
      <c r="AA57388" s="69"/>
    </row>
    <row r="57389" spans="24:27" x14ac:dyDescent="0.25">
      <c r="X57389" s="69"/>
      <c r="Y57389" s="69"/>
      <c r="Z57389" s="69"/>
      <c r="AA57389" s="69"/>
    </row>
    <row r="57390" spans="24:27" x14ac:dyDescent="0.25">
      <c r="X57390" s="69"/>
      <c r="Y57390" s="69"/>
      <c r="Z57390" s="69"/>
      <c r="AA57390" s="69"/>
    </row>
    <row r="57391" spans="24:27" x14ac:dyDescent="0.25">
      <c r="X57391" s="69"/>
      <c r="Y57391" s="69"/>
      <c r="Z57391" s="69"/>
      <c r="AA57391" s="69"/>
    </row>
    <row r="57392" spans="24:27" x14ac:dyDescent="0.25">
      <c r="X57392" s="69"/>
      <c r="Y57392" s="69"/>
      <c r="Z57392" s="69"/>
      <c r="AA57392" s="69"/>
    </row>
    <row r="57393" spans="24:27" x14ac:dyDescent="0.25">
      <c r="X57393" s="69"/>
      <c r="Y57393" s="69"/>
      <c r="Z57393" s="69"/>
      <c r="AA57393" s="69"/>
    </row>
    <row r="57394" spans="24:27" x14ac:dyDescent="0.25">
      <c r="X57394" s="69"/>
      <c r="Y57394" s="69"/>
      <c r="Z57394" s="69"/>
      <c r="AA57394" s="69"/>
    </row>
    <row r="57395" spans="24:27" x14ac:dyDescent="0.25">
      <c r="X57395" s="69"/>
      <c r="Y57395" s="69"/>
      <c r="Z57395" s="69"/>
      <c r="AA57395" s="69"/>
    </row>
    <row r="57396" spans="24:27" x14ac:dyDescent="0.25">
      <c r="X57396" s="69"/>
      <c r="Y57396" s="69"/>
      <c r="Z57396" s="69"/>
      <c r="AA57396" s="69"/>
    </row>
    <row r="57397" spans="24:27" x14ac:dyDescent="0.25">
      <c r="X57397" s="69"/>
      <c r="Y57397" s="69"/>
      <c r="Z57397" s="69"/>
      <c r="AA57397" s="69"/>
    </row>
    <row r="57398" spans="24:27" x14ac:dyDescent="0.25">
      <c r="X57398" s="69"/>
      <c r="Y57398" s="69"/>
      <c r="Z57398" s="69"/>
      <c r="AA57398" s="69"/>
    </row>
    <row r="57399" spans="24:27" x14ac:dyDescent="0.25">
      <c r="X57399" s="69"/>
      <c r="Y57399" s="69"/>
      <c r="Z57399" s="69"/>
      <c r="AA57399" s="69"/>
    </row>
    <row r="57400" spans="24:27" x14ac:dyDescent="0.25">
      <c r="X57400" s="69"/>
      <c r="Y57400" s="69"/>
      <c r="Z57400" s="69"/>
      <c r="AA57400" s="69"/>
    </row>
    <row r="57401" spans="24:27" x14ac:dyDescent="0.25">
      <c r="X57401" s="69"/>
      <c r="Y57401" s="69"/>
      <c r="Z57401" s="69"/>
      <c r="AA57401" s="69"/>
    </row>
    <row r="57402" spans="24:27" x14ac:dyDescent="0.25">
      <c r="X57402" s="69"/>
      <c r="Y57402" s="69"/>
      <c r="Z57402" s="69"/>
      <c r="AA57402" s="69"/>
    </row>
    <row r="57403" spans="24:27" x14ac:dyDescent="0.25">
      <c r="X57403" s="69"/>
      <c r="Y57403" s="69"/>
      <c r="Z57403" s="69"/>
      <c r="AA57403" s="69"/>
    </row>
    <row r="57404" spans="24:27" x14ac:dyDescent="0.25">
      <c r="X57404" s="69"/>
      <c r="Y57404" s="69"/>
      <c r="Z57404" s="69"/>
      <c r="AA57404" s="69"/>
    </row>
    <row r="57405" spans="24:27" x14ac:dyDescent="0.25">
      <c r="X57405" s="69"/>
      <c r="Y57405" s="69"/>
      <c r="Z57405" s="69"/>
      <c r="AA57405" s="69"/>
    </row>
    <row r="57406" spans="24:27" x14ac:dyDescent="0.25">
      <c r="X57406" s="69"/>
      <c r="Y57406" s="69"/>
      <c r="Z57406" s="69"/>
      <c r="AA57406" s="69"/>
    </row>
    <row r="57407" spans="24:27" x14ac:dyDescent="0.25">
      <c r="X57407" s="69"/>
      <c r="Y57407" s="69"/>
      <c r="Z57407" s="69"/>
      <c r="AA57407" s="69"/>
    </row>
    <row r="57408" spans="24:27" x14ac:dyDescent="0.25">
      <c r="X57408" s="69"/>
      <c r="Y57408" s="69"/>
      <c r="Z57408" s="69"/>
      <c r="AA57408" s="69"/>
    </row>
    <row r="57409" spans="24:27" x14ac:dyDescent="0.25">
      <c r="X57409" s="69"/>
      <c r="Y57409" s="69"/>
      <c r="Z57409" s="69"/>
      <c r="AA57409" s="69"/>
    </row>
    <row r="57410" spans="24:27" x14ac:dyDescent="0.25">
      <c r="X57410" s="69"/>
      <c r="Y57410" s="69"/>
      <c r="Z57410" s="69"/>
      <c r="AA57410" s="69"/>
    </row>
    <row r="57411" spans="24:27" x14ac:dyDescent="0.25">
      <c r="X57411" s="69"/>
      <c r="Y57411" s="69"/>
      <c r="Z57411" s="69"/>
      <c r="AA57411" s="69"/>
    </row>
    <row r="57412" spans="24:27" x14ac:dyDescent="0.25">
      <c r="X57412" s="69"/>
      <c r="Y57412" s="69"/>
      <c r="Z57412" s="69"/>
      <c r="AA57412" s="69"/>
    </row>
    <row r="57413" spans="24:27" x14ac:dyDescent="0.25">
      <c r="X57413" s="69"/>
      <c r="Y57413" s="69"/>
      <c r="Z57413" s="69"/>
      <c r="AA57413" s="69"/>
    </row>
    <row r="57414" spans="24:27" x14ac:dyDescent="0.25">
      <c r="X57414" s="69"/>
      <c r="Y57414" s="69"/>
      <c r="Z57414" s="69"/>
      <c r="AA57414" s="69"/>
    </row>
    <row r="57415" spans="24:27" x14ac:dyDescent="0.25">
      <c r="X57415" s="69"/>
      <c r="Y57415" s="69"/>
      <c r="Z57415" s="69"/>
      <c r="AA57415" s="69"/>
    </row>
    <row r="57416" spans="24:27" x14ac:dyDescent="0.25">
      <c r="X57416" s="69"/>
      <c r="Y57416" s="69"/>
      <c r="Z57416" s="69"/>
      <c r="AA57416" s="69"/>
    </row>
    <row r="57417" spans="24:27" x14ac:dyDescent="0.25">
      <c r="X57417" s="69"/>
      <c r="Y57417" s="69"/>
      <c r="Z57417" s="69"/>
      <c r="AA57417" s="69"/>
    </row>
    <row r="57418" spans="24:27" x14ac:dyDescent="0.25">
      <c r="X57418" s="69"/>
      <c r="Y57418" s="69"/>
      <c r="Z57418" s="69"/>
      <c r="AA57418" s="69"/>
    </row>
    <row r="57419" spans="24:27" x14ac:dyDescent="0.25">
      <c r="X57419" s="69"/>
      <c r="Y57419" s="69"/>
      <c r="Z57419" s="69"/>
      <c r="AA57419" s="69"/>
    </row>
    <row r="57420" spans="24:27" x14ac:dyDescent="0.25">
      <c r="X57420" s="69"/>
      <c r="Y57420" s="69"/>
      <c r="Z57420" s="69"/>
      <c r="AA57420" s="69"/>
    </row>
    <row r="57421" spans="24:27" x14ac:dyDescent="0.25">
      <c r="X57421" s="69"/>
      <c r="Y57421" s="69"/>
      <c r="Z57421" s="69"/>
      <c r="AA57421" s="69"/>
    </row>
    <row r="57422" spans="24:27" x14ac:dyDescent="0.25">
      <c r="X57422" s="69"/>
      <c r="Y57422" s="69"/>
      <c r="Z57422" s="69"/>
      <c r="AA57422" s="69"/>
    </row>
    <row r="57423" spans="24:27" x14ac:dyDescent="0.25">
      <c r="X57423" s="69"/>
      <c r="Y57423" s="69"/>
      <c r="Z57423" s="69"/>
      <c r="AA57423" s="69"/>
    </row>
    <row r="57424" spans="24:27" x14ac:dyDescent="0.25">
      <c r="X57424" s="69"/>
      <c r="Y57424" s="69"/>
      <c r="Z57424" s="69"/>
      <c r="AA57424" s="69"/>
    </row>
    <row r="57425" spans="24:27" x14ac:dyDescent="0.25">
      <c r="X57425" s="69"/>
      <c r="Y57425" s="69"/>
      <c r="Z57425" s="69"/>
      <c r="AA57425" s="69"/>
    </row>
    <row r="57426" spans="24:27" x14ac:dyDescent="0.25">
      <c r="X57426" s="69"/>
      <c r="Y57426" s="69"/>
      <c r="Z57426" s="69"/>
      <c r="AA57426" s="69"/>
    </row>
    <row r="57427" spans="24:27" x14ac:dyDescent="0.25">
      <c r="X57427" s="69"/>
      <c r="Y57427" s="69"/>
      <c r="Z57427" s="69"/>
      <c r="AA57427" s="69"/>
    </row>
    <row r="57428" spans="24:27" x14ac:dyDescent="0.25">
      <c r="X57428" s="69"/>
      <c r="Y57428" s="69"/>
      <c r="Z57428" s="69"/>
      <c r="AA57428" s="69"/>
    </row>
    <row r="57429" spans="24:27" x14ac:dyDescent="0.25">
      <c r="X57429" s="69"/>
      <c r="Y57429" s="69"/>
      <c r="Z57429" s="69"/>
      <c r="AA57429" s="69"/>
    </row>
    <row r="57430" spans="24:27" x14ac:dyDescent="0.25">
      <c r="X57430" s="69"/>
      <c r="Y57430" s="69"/>
      <c r="Z57430" s="69"/>
      <c r="AA57430" s="69"/>
    </row>
    <row r="57431" spans="24:27" x14ac:dyDescent="0.25">
      <c r="X57431" s="69"/>
      <c r="Y57431" s="69"/>
      <c r="Z57431" s="69"/>
      <c r="AA57431" s="69"/>
    </row>
    <row r="57432" spans="24:27" x14ac:dyDescent="0.25">
      <c r="X57432" s="69"/>
      <c r="Y57432" s="69"/>
      <c r="Z57432" s="69"/>
      <c r="AA57432" s="69"/>
    </row>
    <row r="57433" spans="24:27" x14ac:dyDescent="0.25">
      <c r="X57433" s="69"/>
      <c r="Y57433" s="69"/>
      <c r="Z57433" s="69"/>
      <c r="AA57433" s="69"/>
    </row>
    <row r="57434" spans="24:27" x14ac:dyDescent="0.25">
      <c r="X57434" s="69"/>
      <c r="Y57434" s="69"/>
      <c r="Z57434" s="69"/>
      <c r="AA57434" s="69"/>
    </row>
    <row r="57435" spans="24:27" x14ac:dyDescent="0.25">
      <c r="X57435" s="69"/>
      <c r="Y57435" s="69"/>
      <c r="Z57435" s="69"/>
      <c r="AA57435" s="69"/>
    </row>
    <row r="57436" spans="24:27" x14ac:dyDescent="0.25">
      <c r="X57436" s="69"/>
      <c r="Y57436" s="69"/>
      <c r="Z57436" s="69"/>
      <c r="AA57436" s="69"/>
    </row>
    <row r="57437" spans="24:27" x14ac:dyDescent="0.25">
      <c r="X57437" s="69"/>
      <c r="Y57437" s="69"/>
      <c r="Z57437" s="69"/>
      <c r="AA57437" s="69"/>
    </row>
    <row r="57438" spans="24:27" x14ac:dyDescent="0.25">
      <c r="X57438" s="69"/>
      <c r="Y57438" s="69"/>
      <c r="Z57438" s="69"/>
      <c r="AA57438" s="69"/>
    </row>
    <row r="57439" spans="24:27" x14ac:dyDescent="0.25">
      <c r="X57439" s="69"/>
      <c r="Y57439" s="69"/>
      <c r="Z57439" s="69"/>
      <c r="AA57439" s="69"/>
    </row>
    <row r="57440" spans="24:27" x14ac:dyDescent="0.25">
      <c r="X57440" s="69"/>
      <c r="Y57440" s="69"/>
      <c r="Z57440" s="69"/>
      <c r="AA57440" s="69"/>
    </row>
    <row r="57441" spans="24:27" x14ac:dyDescent="0.25">
      <c r="X57441" s="69"/>
      <c r="Y57441" s="69"/>
      <c r="Z57441" s="69"/>
      <c r="AA57441" s="69"/>
    </row>
    <row r="57442" spans="24:27" x14ac:dyDescent="0.25">
      <c r="X57442" s="69"/>
      <c r="Y57442" s="69"/>
      <c r="Z57442" s="69"/>
      <c r="AA57442" s="69"/>
    </row>
    <row r="57443" spans="24:27" x14ac:dyDescent="0.25">
      <c r="X57443" s="69"/>
      <c r="Y57443" s="69"/>
      <c r="Z57443" s="69"/>
      <c r="AA57443" s="69"/>
    </row>
    <row r="57444" spans="24:27" x14ac:dyDescent="0.25">
      <c r="X57444" s="69"/>
      <c r="Y57444" s="69"/>
      <c r="Z57444" s="69"/>
      <c r="AA57444" s="69"/>
    </row>
    <row r="57445" spans="24:27" x14ac:dyDescent="0.25">
      <c r="X57445" s="69"/>
      <c r="Y57445" s="69"/>
      <c r="Z57445" s="69"/>
      <c r="AA57445" s="69"/>
    </row>
    <row r="57446" spans="24:27" x14ac:dyDescent="0.25">
      <c r="X57446" s="69"/>
      <c r="Y57446" s="69"/>
      <c r="Z57446" s="69"/>
      <c r="AA57446" s="69"/>
    </row>
    <row r="57447" spans="24:27" x14ac:dyDescent="0.25">
      <c r="X57447" s="69"/>
      <c r="Y57447" s="69"/>
      <c r="Z57447" s="69"/>
      <c r="AA57447" s="69"/>
    </row>
    <row r="57448" spans="24:27" x14ac:dyDescent="0.25">
      <c r="X57448" s="69"/>
      <c r="Y57448" s="69"/>
      <c r="Z57448" s="69"/>
      <c r="AA57448" s="69"/>
    </row>
    <row r="57449" spans="24:27" x14ac:dyDescent="0.25">
      <c r="X57449" s="69"/>
      <c r="Y57449" s="69"/>
      <c r="Z57449" s="69"/>
      <c r="AA57449" s="69"/>
    </row>
    <row r="57450" spans="24:27" x14ac:dyDescent="0.25">
      <c r="X57450" s="69"/>
      <c r="Y57450" s="69"/>
      <c r="Z57450" s="69"/>
      <c r="AA57450" s="69"/>
    </row>
    <row r="57451" spans="24:27" x14ac:dyDescent="0.25">
      <c r="X57451" s="69"/>
      <c r="Y57451" s="69"/>
      <c r="Z57451" s="69"/>
      <c r="AA57451" s="69"/>
    </row>
    <row r="57452" spans="24:27" x14ac:dyDescent="0.25">
      <c r="X57452" s="69"/>
      <c r="Y57452" s="69"/>
      <c r="Z57452" s="69"/>
      <c r="AA57452" s="69"/>
    </row>
    <row r="57453" spans="24:27" x14ac:dyDescent="0.25">
      <c r="X57453" s="69"/>
      <c r="Y57453" s="69"/>
      <c r="Z57453" s="69"/>
      <c r="AA57453" s="69"/>
    </row>
    <row r="57454" spans="24:27" x14ac:dyDescent="0.25">
      <c r="X57454" s="69"/>
      <c r="Y57454" s="69"/>
      <c r="Z57454" s="69"/>
      <c r="AA57454" s="69"/>
    </row>
    <row r="57455" spans="24:27" x14ac:dyDescent="0.25">
      <c r="X57455" s="69"/>
      <c r="Y57455" s="69"/>
      <c r="Z57455" s="69"/>
      <c r="AA57455" s="69"/>
    </row>
    <row r="57456" spans="24:27" x14ac:dyDescent="0.25">
      <c r="X57456" s="69"/>
      <c r="Y57456" s="69"/>
      <c r="Z57456" s="69"/>
      <c r="AA57456" s="69"/>
    </row>
    <row r="57457" spans="24:27" x14ac:dyDescent="0.25">
      <c r="X57457" s="69"/>
      <c r="Y57457" s="69"/>
      <c r="Z57457" s="69"/>
      <c r="AA57457" s="69"/>
    </row>
    <row r="57458" spans="24:27" x14ac:dyDescent="0.25">
      <c r="X57458" s="69"/>
      <c r="Y57458" s="69"/>
      <c r="Z57458" s="69"/>
      <c r="AA57458" s="69"/>
    </row>
    <row r="57459" spans="24:27" x14ac:dyDescent="0.25">
      <c r="X57459" s="69"/>
      <c r="Y57459" s="69"/>
      <c r="Z57459" s="69"/>
      <c r="AA57459" s="69"/>
    </row>
    <row r="57460" spans="24:27" x14ac:dyDescent="0.25">
      <c r="X57460" s="69"/>
      <c r="Y57460" s="69"/>
      <c r="Z57460" s="69"/>
      <c r="AA57460" s="69"/>
    </row>
    <row r="57461" spans="24:27" x14ac:dyDescent="0.25">
      <c r="X57461" s="69"/>
      <c r="Y57461" s="69"/>
      <c r="Z57461" s="69"/>
      <c r="AA57461" s="69"/>
    </row>
    <row r="57462" spans="24:27" x14ac:dyDescent="0.25">
      <c r="X57462" s="69"/>
      <c r="Y57462" s="69"/>
      <c r="Z57462" s="69"/>
      <c r="AA57462" s="69"/>
    </row>
    <row r="57463" spans="24:27" x14ac:dyDescent="0.25">
      <c r="X57463" s="69"/>
      <c r="Y57463" s="69"/>
      <c r="Z57463" s="69"/>
      <c r="AA57463" s="69"/>
    </row>
    <row r="57464" spans="24:27" x14ac:dyDescent="0.25">
      <c r="X57464" s="69"/>
      <c r="Y57464" s="69"/>
      <c r="Z57464" s="69"/>
      <c r="AA57464" s="69"/>
    </row>
    <row r="57465" spans="24:27" x14ac:dyDescent="0.25">
      <c r="X57465" s="69"/>
      <c r="Y57465" s="69"/>
      <c r="Z57465" s="69"/>
      <c r="AA57465" s="69"/>
    </row>
    <row r="57466" spans="24:27" x14ac:dyDescent="0.25">
      <c r="X57466" s="69"/>
      <c r="Y57466" s="69"/>
      <c r="Z57466" s="69"/>
      <c r="AA57466" s="69"/>
    </row>
    <row r="57467" spans="24:27" x14ac:dyDescent="0.25">
      <c r="X57467" s="69"/>
      <c r="Y57467" s="69"/>
      <c r="Z57467" s="69"/>
      <c r="AA57467" s="69"/>
    </row>
    <row r="57468" spans="24:27" x14ac:dyDescent="0.25">
      <c r="X57468" s="69"/>
      <c r="Y57468" s="69"/>
      <c r="Z57468" s="69"/>
      <c r="AA57468" s="69"/>
    </row>
    <row r="57469" spans="24:27" x14ac:dyDescent="0.25">
      <c r="X57469" s="69"/>
      <c r="Y57469" s="69"/>
      <c r="Z57469" s="69"/>
      <c r="AA57469" s="69"/>
    </row>
    <row r="57470" spans="24:27" x14ac:dyDescent="0.25">
      <c r="X57470" s="69"/>
      <c r="Y57470" s="69"/>
      <c r="Z57470" s="69"/>
      <c r="AA57470" s="69"/>
    </row>
    <row r="57471" spans="24:27" x14ac:dyDescent="0.25">
      <c r="X57471" s="69"/>
      <c r="Y57471" s="69"/>
      <c r="Z57471" s="69"/>
      <c r="AA57471" s="69"/>
    </row>
    <row r="57472" spans="24:27" x14ac:dyDescent="0.25">
      <c r="X57472" s="69"/>
      <c r="Y57472" s="69"/>
      <c r="Z57472" s="69"/>
      <c r="AA57472" s="69"/>
    </row>
    <row r="57473" spans="24:27" x14ac:dyDescent="0.25">
      <c r="X57473" s="69"/>
      <c r="Y57473" s="69"/>
      <c r="Z57473" s="69"/>
      <c r="AA57473" s="69"/>
    </row>
    <row r="57474" spans="24:27" x14ac:dyDescent="0.25">
      <c r="X57474" s="69"/>
      <c r="Y57474" s="69"/>
      <c r="Z57474" s="69"/>
      <c r="AA57474" s="69"/>
    </row>
    <row r="57475" spans="24:27" x14ac:dyDescent="0.25">
      <c r="X57475" s="69"/>
      <c r="Y57475" s="69"/>
      <c r="Z57475" s="69"/>
      <c r="AA57475" s="69"/>
    </row>
    <row r="57476" spans="24:27" x14ac:dyDescent="0.25">
      <c r="X57476" s="69"/>
      <c r="Y57476" s="69"/>
      <c r="Z57476" s="69"/>
      <c r="AA57476" s="69"/>
    </row>
    <row r="57477" spans="24:27" x14ac:dyDescent="0.25">
      <c r="X57477" s="69"/>
      <c r="Y57477" s="69"/>
      <c r="Z57477" s="69"/>
      <c r="AA57477" s="69"/>
    </row>
    <row r="57478" spans="24:27" x14ac:dyDescent="0.25">
      <c r="X57478" s="69"/>
      <c r="Y57478" s="69"/>
      <c r="Z57478" s="69"/>
      <c r="AA57478" s="69"/>
    </row>
    <row r="57479" spans="24:27" x14ac:dyDescent="0.25">
      <c r="X57479" s="69"/>
      <c r="Y57479" s="69"/>
      <c r="Z57479" s="69"/>
      <c r="AA57479" s="69"/>
    </row>
    <row r="57480" spans="24:27" x14ac:dyDescent="0.25">
      <c r="X57480" s="69"/>
      <c r="Y57480" s="69"/>
      <c r="Z57480" s="69"/>
      <c r="AA57480" s="69"/>
    </row>
    <row r="57481" spans="24:27" x14ac:dyDescent="0.25">
      <c r="X57481" s="69"/>
      <c r="Y57481" s="69"/>
      <c r="Z57481" s="69"/>
      <c r="AA57481" s="69"/>
    </row>
    <row r="57482" spans="24:27" x14ac:dyDescent="0.25">
      <c r="X57482" s="69"/>
      <c r="Y57482" s="69"/>
      <c r="Z57482" s="69"/>
      <c r="AA57482" s="69"/>
    </row>
    <row r="57483" spans="24:27" x14ac:dyDescent="0.25">
      <c r="X57483" s="69"/>
      <c r="Y57483" s="69"/>
      <c r="Z57483" s="69"/>
      <c r="AA57483" s="69"/>
    </row>
    <row r="57484" spans="24:27" x14ac:dyDescent="0.25">
      <c r="X57484" s="69"/>
      <c r="Y57484" s="69"/>
      <c r="Z57484" s="69"/>
      <c r="AA57484" s="69"/>
    </row>
    <row r="57485" spans="24:27" x14ac:dyDescent="0.25">
      <c r="X57485" s="69"/>
      <c r="Y57485" s="69"/>
      <c r="Z57485" s="69"/>
      <c r="AA57485" s="69"/>
    </row>
    <row r="57486" spans="24:27" x14ac:dyDescent="0.25">
      <c r="X57486" s="69"/>
      <c r="Y57486" s="69"/>
      <c r="Z57486" s="69"/>
      <c r="AA57486" s="69"/>
    </row>
    <row r="57487" spans="24:27" x14ac:dyDescent="0.25">
      <c r="X57487" s="69"/>
      <c r="Y57487" s="69"/>
      <c r="Z57487" s="69"/>
      <c r="AA57487" s="69"/>
    </row>
    <row r="57488" spans="24:27" x14ac:dyDescent="0.25">
      <c r="X57488" s="69"/>
      <c r="Y57488" s="69"/>
      <c r="Z57488" s="69"/>
      <c r="AA57488" s="69"/>
    </row>
    <row r="57489" spans="24:27" x14ac:dyDescent="0.25">
      <c r="X57489" s="69"/>
      <c r="Y57489" s="69"/>
      <c r="Z57489" s="69"/>
      <c r="AA57489" s="69"/>
    </row>
    <row r="57490" spans="24:27" x14ac:dyDescent="0.25">
      <c r="X57490" s="69"/>
      <c r="Y57490" s="69"/>
      <c r="Z57490" s="69"/>
      <c r="AA57490" s="69"/>
    </row>
    <row r="57491" spans="24:27" x14ac:dyDescent="0.25">
      <c r="X57491" s="69"/>
      <c r="Y57491" s="69"/>
      <c r="Z57491" s="69"/>
      <c r="AA57491" s="69"/>
    </row>
    <row r="57492" spans="24:27" x14ac:dyDescent="0.25">
      <c r="X57492" s="69"/>
      <c r="Y57492" s="69"/>
      <c r="Z57492" s="69"/>
      <c r="AA57492" s="69"/>
    </row>
    <row r="57493" spans="24:27" x14ac:dyDescent="0.25">
      <c r="X57493" s="69"/>
      <c r="Y57493" s="69"/>
      <c r="Z57493" s="69"/>
      <c r="AA57493" s="69"/>
    </row>
    <row r="57494" spans="24:27" x14ac:dyDescent="0.25">
      <c r="X57494" s="69"/>
      <c r="Y57494" s="69"/>
      <c r="Z57494" s="69"/>
      <c r="AA57494" s="69"/>
    </row>
    <row r="57495" spans="24:27" x14ac:dyDescent="0.25">
      <c r="X57495" s="69"/>
      <c r="Y57495" s="69"/>
      <c r="Z57495" s="69"/>
      <c r="AA57495" s="69"/>
    </row>
    <row r="57496" spans="24:27" x14ac:dyDescent="0.25">
      <c r="X57496" s="69"/>
      <c r="Y57496" s="69"/>
      <c r="Z57496" s="69"/>
      <c r="AA57496" s="69"/>
    </row>
    <row r="57497" spans="24:27" x14ac:dyDescent="0.25">
      <c r="X57497" s="69"/>
      <c r="Y57497" s="69"/>
      <c r="Z57497" s="69"/>
      <c r="AA57497" s="69"/>
    </row>
    <row r="57498" spans="24:27" x14ac:dyDescent="0.25">
      <c r="X57498" s="69"/>
      <c r="Y57498" s="69"/>
      <c r="Z57498" s="69"/>
      <c r="AA57498" s="69"/>
    </row>
    <row r="57499" spans="24:27" x14ac:dyDescent="0.25">
      <c r="X57499" s="69"/>
      <c r="Y57499" s="69"/>
      <c r="Z57499" s="69"/>
      <c r="AA57499" s="69"/>
    </row>
    <row r="57500" spans="24:27" x14ac:dyDescent="0.25">
      <c r="X57500" s="69"/>
      <c r="Y57500" s="69"/>
      <c r="Z57500" s="69"/>
      <c r="AA57500" s="69"/>
    </row>
    <row r="57501" spans="24:27" x14ac:dyDescent="0.25">
      <c r="X57501" s="69"/>
      <c r="Y57501" s="69"/>
      <c r="Z57501" s="69"/>
      <c r="AA57501" s="69"/>
    </row>
    <row r="57502" spans="24:27" x14ac:dyDescent="0.25">
      <c r="X57502" s="69"/>
      <c r="Y57502" s="69"/>
      <c r="Z57502" s="69"/>
      <c r="AA57502" s="69"/>
    </row>
    <row r="57503" spans="24:27" x14ac:dyDescent="0.25">
      <c r="X57503" s="69"/>
      <c r="Y57503" s="69"/>
      <c r="Z57503" s="69"/>
      <c r="AA57503" s="69"/>
    </row>
    <row r="57504" spans="24:27" x14ac:dyDescent="0.25">
      <c r="X57504" s="69"/>
      <c r="Y57504" s="69"/>
      <c r="Z57504" s="69"/>
      <c r="AA57504" s="69"/>
    </row>
    <row r="57505" spans="24:27" x14ac:dyDescent="0.25">
      <c r="X57505" s="69"/>
      <c r="Y57505" s="69"/>
      <c r="Z57505" s="69"/>
      <c r="AA57505" s="69"/>
    </row>
    <row r="57506" spans="24:27" x14ac:dyDescent="0.25">
      <c r="X57506" s="69"/>
      <c r="Y57506" s="69"/>
      <c r="Z57506" s="69"/>
      <c r="AA57506" s="69"/>
    </row>
    <row r="57507" spans="24:27" x14ac:dyDescent="0.25">
      <c r="X57507" s="69"/>
      <c r="Y57507" s="69"/>
      <c r="Z57507" s="69"/>
      <c r="AA57507" s="69"/>
    </row>
    <row r="57508" spans="24:27" x14ac:dyDescent="0.25">
      <c r="X57508" s="69"/>
      <c r="Y57508" s="69"/>
      <c r="Z57508" s="69"/>
      <c r="AA57508" s="69"/>
    </row>
    <row r="57509" spans="24:27" x14ac:dyDescent="0.25">
      <c r="X57509" s="69"/>
      <c r="Y57509" s="69"/>
      <c r="Z57509" s="69"/>
      <c r="AA57509" s="69"/>
    </row>
    <row r="57510" spans="24:27" x14ac:dyDescent="0.25">
      <c r="X57510" s="69"/>
      <c r="Y57510" s="69"/>
      <c r="Z57510" s="69"/>
      <c r="AA57510" s="69"/>
    </row>
    <row r="57511" spans="24:27" x14ac:dyDescent="0.25">
      <c r="X57511" s="69"/>
      <c r="Y57511" s="69"/>
      <c r="Z57511" s="69"/>
      <c r="AA57511" s="69"/>
    </row>
    <row r="57512" spans="24:27" x14ac:dyDescent="0.25">
      <c r="X57512" s="69"/>
      <c r="Y57512" s="69"/>
      <c r="Z57512" s="69"/>
      <c r="AA57512" s="69"/>
    </row>
    <row r="57513" spans="24:27" x14ac:dyDescent="0.25">
      <c r="X57513" s="69"/>
      <c r="Y57513" s="69"/>
      <c r="Z57513" s="69"/>
      <c r="AA57513" s="69"/>
    </row>
    <row r="57514" spans="24:27" x14ac:dyDescent="0.25">
      <c r="X57514" s="69"/>
      <c r="Y57514" s="69"/>
      <c r="Z57514" s="69"/>
      <c r="AA57514" s="69"/>
    </row>
    <row r="57515" spans="24:27" x14ac:dyDescent="0.25">
      <c r="X57515" s="69"/>
      <c r="Y57515" s="69"/>
      <c r="Z57515" s="69"/>
      <c r="AA57515" s="69"/>
    </row>
    <row r="57516" spans="24:27" x14ac:dyDescent="0.25">
      <c r="X57516" s="69"/>
      <c r="Y57516" s="69"/>
      <c r="Z57516" s="69"/>
      <c r="AA57516" s="69"/>
    </row>
    <row r="57517" spans="24:27" x14ac:dyDescent="0.25">
      <c r="X57517" s="69"/>
      <c r="Y57517" s="69"/>
      <c r="Z57517" s="69"/>
      <c r="AA57517" s="69"/>
    </row>
    <row r="57518" spans="24:27" x14ac:dyDescent="0.25">
      <c r="X57518" s="69"/>
      <c r="Y57518" s="69"/>
      <c r="Z57518" s="69"/>
      <c r="AA57518" s="69"/>
    </row>
    <row r="57519" spans="24:27" x14ac:dyDescent="0.25">
      <c r="X57519" s="69"/>
      <c r="Y57519" s="69"/>
      <c r="Z57519" s="69"/>
      <c r="AA57519" s="69"/>
    </row>
    <row r="57520" spans="24:27" x14ac:dyDescent="0.25">
      <c r="X57520" s="69"/>
      <c r="Y57520" s="69"/>
      <c r="Z57520" s="69"/>
      <c r="AA57520" s="69"/>
    </row>
    <row r="57521" spans="24:27" x14ac:dyDescent="0.25">
      <c r="X57521" s="69"/>
      <c r="Y57521" s="69"/>
      <c r="Z57521" s="69"/>
      <c r="AA57521" s="69"/>
    </row>
    <row r="57522" spans="24:27" x14ac:dyDescent="0.25">
      <c r="X57522" s="69"/>
      <c r="Y57522" s="69"/>
      <c r="Z57522" s="69"/>
      <c r="AA57522" s="69"/>
    </row>
    <row r="57523" spans="24:27" x14ac:dyDescent="0.25">
      <c r="X57523" s="69"/>
      <c r="Y57523" s="69"/>
      <c r="Z57523" s="69"/>
      <c r="AA57523" s="69"/>
    </row>
    <row r="57524" spans="24:27" x14ac:dyDescent="0.25">
      <c r="X57524" s="69"/>
      <c r="Y57524" s="69"/>
      <c r="Z57524" s="69"/>
      <c r="AA57524" s="69"/>
    </row>
    <row r="57525" spans="24:27" x14ac:dyDescent="0.25">
      <c r="X57525" s="69"/>
      <c r="Y57525" s="69"/>
      <c r="Z57525" s="69"/>
      <c r="AA57525" s="69"/>
    </row>
    <row r="57526" spans="24:27" x14ac:dyDescent="0.25">
      <c r="X57526" s="69"/>
      <c r="Y57526" s="69"/>
      <c r="Z57526" s="69"/>
      <c r="AA57526" s="69"/>
    </row>
    <row r="57527" spans="24:27" x14ac:dyDescent="0.25">
      <c r="X57527" s="69"/>
      <c r="Y57527" s="69"/>
      <c r="Z57527" s="69"/>
      <c r="AA57527" s="69"/>
    </row>
    <row r="57528" spans="24:27" x14ac:dyDescent="0.25">
      <c r="X57528" s="69"/>
      <c r="Y57528" s="69"/>
      <c r="Z57528" s="69"/>
      <c r="AA57528" s="69"/>
    </row>
    <row r="57529" spans="24:27" x14ac:dyDescent="0.25">
      <c r="X57529" s="69"/>
      <c r="Y57529" s="69"/>
      <c r="Z57529" s="69"/>
      <c r="AA57529" s="69"/>
    </row>
    <row r="57530" spans="24:27" x14ac:dyDescent="0.25">
      <c r="X57530" s="69"/>
      <c r="Y57530" s="69"/>
      <c r="Z57530" s="69"/>
      <c r="AA57530" s="69"/>
    </row>
    <row r="57531" spans="24:27" x14ac:dyDescent="0.25">
      <c r="X57531" s="69"/>
      <c r="Y57531" s="69"/>
      <c r="Z57531" s="69"/>
      <c r="AA57531" s="69"/>
    </row>
    <row r="57532" spans="24:27" x14ac:dyDescent="0.25">
      <c r="X57532" s="69"/>
      <c r="Y57532" s="69"/>
      <c r="Z57532" s="69"/>
      <c r="AA57532" s="69"/>
    </row>
    <row r="57533" spans="24:27" x14ac:dyDescent="0.25">
      <c r="X57533" s="69"/>
      <c r="Y57533" s="69"/>
      <c r="Z57533" s="69"/>
      <c r="AA57533" s="69"/>
    </row>
    <row r="57534" spans="24:27" x14ac:dyDescent="0.25">
      <c r="X57534" s="69"/>
      <c r="Y57534" s="69"/>
      <c r="Z57534" s="69"/>
      <c r="AA57534" s="69"/>
    </row>
    <row r="57535" spans="24:27" x14ac:dyDescent="0.25">
      <c r="X57535" s="69"/>
      <c r="Y57535" s="69"/>
      <c r="Z57535" s="69"/>
      <c r="AA57535" s="69"/>
    </row>
    <row r="57536" spans="24:27" x14ac:dyDescent="0.25">
      <c r="X57536" s="69"/>
      <c r="Y57536" s="69"/>
      <c r="Z57536" s="69"/>
      <c r="AA57536" s="69"/>
    </row>
    <row r="57537" spans="24:27" x14ac:dyDescent="0.25">
      <c r="X57537" s="69"/>
      <c r="Y57537" s="69"/>
      <c r="Z57537" s="69"/>
      <c r="AA57537" s="69"/>
    </row>
    <row r="57538" spans="24:27" x14ac:dyDescent="0.25">
      <c r="X57538" s="69"/>
      <c r="Y57538" s="69"/>
      <c r="Z57538" s="69"/>
      <c r="AA57538" s="69"/>
    </row>
    <row r="57539" spans="24:27" x14ac:dyDescent="0.25">
      <c r="X57539" s="69"/>
      <c r="Y57539" s="69"/>
      <c r="Z57539" s="69"/>
      <c r="AA57539" s="69"/>
    </row>
    <row r="57540" spans="24:27" x14ac:dyDescent="0.25">
      <c r="X57540" s="69"/>
      <c r="Y57540" s="69"/>
      <c r="Z57540" s="69"/>
      <c r="AA57540" s="69"/>
    </row>
    <row r="57541" spans="24:27" x14ac:dyDescent="0.25">
      <c r="X57541" s="69"/>
      <c r="Y57541" s="69"/>
      <c r="Z57541" s="69"/>
      <c r="AA57541" s="69"/>
    </row>
    <row r="57542" spans="24:27" x14ac:dyDescent="0.25">
      <c r="X57542" s="69"/>
      <c r="Y57542" s="69"/>
      <c r="Z57542" s="69"/>
      <c r="AA57542" s="69"/>
    </row>
    <row r="57543" spans="24:27" x14ac:dyDescent="0.25">
      <c r="X57543" s="69"/>
      <c r="Y57543" s="69"/>
      <c r="Z57543" s="69"/>
      <c r="AA57543" s="69"/>
    </row>
    <row r="57544" spans="24:27" x14ac:dyDescent="0.25">
      <c r="X57544" s="69"/>
      <c r="Y57544" s="69"/>
      <c r="Z57544" s="69"/>
      <c r="AA57544" s="69"/>
    </row>
    <row r="57545" spans="24:27" x14ac:dyDescent="0.25">
      <c r="X57545" s="69"/>
      <c r="Y57545" s="69"/>
      <c r="Z57545" s="69"/>
      <c r="AA57545" s="69"/>
    </row>
    <row r="57546" spans="24:27" x14ac:dyDescent="0.25">
      <c r="X57546" s="69"/>
      <c r="Y57546" s="69"/>
      <c r="Z57546" s="69"/>
      <c r="AA57546" s="69"/>
    </row>
    <row r="57547" spans="24:27" x14ac:dyDescent="0.25">
      <c r="X57547" s="69"/>
      <c r="Y57547" s="69"/>
      <c r="Z57547" s="69"/>
      <c r="AA57547" s="69"/>
    </row>
    <row r="57548" spans="24:27" x14ac:dyDescent="0.25">
      <c r="X57548" s="69"/>
      <c r="Y57548" s="69"/>
      <c r="Z57548" s="69"/>
      <c r="AA57548" s="69"/>
    </row>
    <row r="57549" spans="24:27" x14ac:dyDescent="0.25">
      <c r="X57549" s="69"/>
      <c r="Y57549" s="69"/>
      <c r="Z57549" s="69"/>
      <c r="AA57549" s="69"/>
    </row>
    <row r="57550" spans="24:27" x14ac:dyDescent="0.25">
      <c r="X57550" s="69"/>
      <c r="Y57550" s="69"/>
      <c r="Z57550" s="69"/>
      <c r="AA57550" s="69"/>
    </row>
    <row r="57551" spans="24:27" x14ac:dyDescent="0.25">
      <c r="X57551" s="69"/>
      <c r="Y57551" s="69"/>
      <c r="Z57551" s="69"/>
      <c r="AA57551" s="69"/>
    </row>
    <row r="57552" spans="24:27" x14ac:dyDescent="0.25">
      <c r="X57552" s="69"/>
      <c r="Y57552" s="69"/>
      <c r="Z57552" s="69"/>
      <c r="AA57552" s="69"/>
    </row>
    <row r="57553" spans="24:27" x14ac:dyDescent="0.25">
      <c r="X57553" s="69"/>
      <c r="Y57553" s="69"/>
      <c r="Z57553" s="69"/>
      <c r="AA57553" s="69"/>
    </row>
    <row r="57554" spans="24:27" x14ac:dyDescent="0.25">
      <c r="X57554" s="69"/>
      <c r="Y57554" s="69"/>
      <c r="Z57554" s="69"/>
      <c r="AA57554" s="69"/>
    </row>
    <row r="57555" spans="24:27" x14ac:dyDescent="0.25">
      <c r="X57555" s="69"/>
      <c r="Y57555" s="69"/>
      <c r="Z57555" s="69"/>
      <c r="AA57555" s="69"/>
    </row>
    <row r="57556" spans="24:27" x14ac:dyDescent="0.25">
      <c r="X57556" s="69"/>
      <c r="Y57556" s="69"/>
      <c r="Z57556" s="69"/>
      <c r="AA57556" s="69"/>
    </row>
    <row r="57557" spans="24:27" x14ac:dyDescent="0.25">
      <c r="X57557" s="69"/>
      <c r="Y57557" s="69"/>
      <c r="Z57557" s="69"/>
      <c r="AA57557" s="69"/>
    </row>
    <row r="57558" spans="24:27" x14ac:dyDescent="0.25">
      <c r="X57558" s="69"/>
      <c r="Y57558" s="69"/>
      <c r="Z57558" s="69"/>
      <c r="AA57558" s="69"/>
    </row>
    <row r="57559" spans="24:27" x14ac:dyDescent="0.25">
      <c r="X57559" s="69"/>
      <c r="Y57559" s="69"/>
      <c r="Z57559" s="69"/>
      <c r="AA57559" s="69"/>
    </row>
    <row r="57560" spans="24:27" x14ac:dyDescent="0.25">
      <c r="X57560" s="69"/>
      <c r="Y57560" s="69"/>
      <c r="Z57560" s="69"/>
      <c r="AA57560" s="69"/>
    </row>
    <row r="57561" spans="24:27" x14ac:dyDescent="0.25">
      <c r="X57561" s="69"/>
      <c r="Y57561" s="69"/>
      <c r="Z57561" s="69"/>
      <c r="AA57561" s="69"/>
    </row>
    <row r="57562" spans="24:27" x14ac:dyDescent="0.25">
      <c r="X57562" s="69"/>
      <c r="Y57562" s="69"/>
      <c r="Z57562" s="69"/>
      <c r="AA57562" s="69"/>
    </row>
    <row r="57563" spans="24:27" x14ac:dyDescent="0.25">
      <c r="X57563" s="69"/>
      <c r="Y57563" s="69"/>
      <c r="Z57563" s="69"/>
      <c r="AA57563" s="69"/>
    </row>
    <row r="57564" spans="24:27" x14ac:dyDescent="0.25">
      <c r="X57564" s="69"/>
      <c r="Y57564" s="69"/>
      <c r="Z57564" s="69"/>
      <c r="AA57564" s="69"/>
    </row>
    <row r="57565" spans="24:27" x14ac:dyDescent="0.25">
      <c r="X57565" s="69"/>
      <c r="Y57565" s="69"/>
      <c r="Z57565" s="69"/>
      <c r="AA57565" s="69"/>
    </row>
    <row r="57566" spans="24:27" x14ac:dyDescent="0.25">
      <c r="X57566" s="69"/>
      <c r="Y57566" s="69"/>
      <c r="Z57566" s="69"/>
      <c r="AA57566" s="69"/>
    </row>
    <row r="57567" spans="24:27" x14ac:dyDescent="0.25">
      <c r="X57567" s="69"/>
      <c r="Y57567" s="69"/>
      <c r="Z57567" s="69"/>
      <c r="AA57567" s="69"/>
    </row>
    <row r="57568" spans="24:27" x14ac:dyDescent="0.25">
      <c r="X57568" s="69"/>
      <c r="Y57568" s="69"/>
      <c r="Z57568" s="69"/>
      <c r="AA57568" s="69"/>
    </row>
    <row r="57569" spans="24:27" x14ac:dyDescent="0.25">
      <c r="X57569" s="69"/>
      <c r="Y57569" s="69"/>
      <c r="Z57569" s="69"/>
      <c r="AA57569" s="69"/>
    </row>
    <row r="57570" spans="24:27" x14ac:dyDescent="0.25">
      <c r="X57570" s="69"/>
      <c r="Y57570" s="69"/>
      <c r="Z57570" s="69"/>
      <c r="AA57570" s="69"/>
    </row>
    <row r="57571" spans="24:27" x14ac:dyDescent="0.25">
      <c r="X57571" s="69"/>
      <c r="Y57571" s="69"/>
      <c r="Z57571" s="69"/>
      <c r="AA57571" s="69"/>
    </row>
    <row r="57572" spans="24:27" x14ac:dyDescent="0.25">
      <c r="X57572" s="69"/>
      <c r="Y57572" s="69"/>
      <c r="Z57572" s="69"/>
      <c r="AA57572" s="69"/>
    </row>
    <row r="57573" spans="24:27" x14ac:dyDescent="0.25">
      <c r="X57573" s="69"/>
      <c r="Y57573" s="69"/>
      <c r="Z57573" s="69"/>
      <c r="AA57573" s="69"/>
    </row>
    <row r="57574" spans="24:27" x14ac:dyDescent="0.25">
      <c r="X57574" s="69"/>
      <c r="Y57574" s="69"/>
      <c r="Z57574" s="69"/>
      <c r="AA57574" s="69"/>
    </row>
    <row r="57575" spans="24:27" x14ac:dyDescent="0.25">
      <c r="X57575" s="69"/>
      <c r="Y57575" s="69"/>
      <c r="Z57575" s="69"/>
      <c r="AA57575" s="69"/>
    </row>
    <row r="57576" spans="24:27" x14ac:dyDescent="0.25">
      <c r="X57576" s="69"/>
      <c r="Y57576" s="69"/>
      <c r="Z57576" s="69"/>
      <c r="AA57576" s="69"/>
    </row>
    <row r="57577" spans="24:27" x14ac:dyDescent="0.25">
      <c r="X57577" s="69"/>
      <c r="Y57577" s="69"/>
      <c r="Z57577" s="69"/>
      <c r="AA57577" s="69"/>
    </row>
    <row r="57578" spans="24:27" x14ac:dyDescent="0.25">
      <c r="X57578" s="69"/>
      <c r="Y57578" s="69"/>
      <c r="Z57578" s="69"/>
      <c r="AA57578" s="69"/>
    </row>
    <row r="57579" spans="24:27" x14ac:dyDescent="0.25">
      <c r="X57579" s="69"/>
      <c r="Y57579" s="69"/>
      <c r="Z57579" s="69"/>
      <c r="AA57579" s="69"/>
    </row>
    <row r="57580" spans="24:27" x14ac:dyDescent="0.25">
      <c r="X57580" s="69"/>
      <c r="Y57580" s="69"/>
      <c r="Z57580" s="69"/>
      <c r="AA57580" s="69"/>
    </row>
    <row r="57581" spans="24:27" x14ac:dyDescent="0.25">
      <c r="X57581" s="69"/>
      <c r="Y57581" s="69"/>
      <c r="Z57581" s="69"/>
      <c r="AA57581" s="69"/>
    </row>
    <row r="57582" spans="24:27" x14ac:dyDescent="0.25">
      <c r="X57582" s="69"/>
      <c r="Y57582" s="69"/>
      <c r="Z57582" s="69"/>
      <c r="AA57582" s="69"/>
    </row>
    <row r="57583" spans="24:27" x14ac:dyDescent="0.25">
      <c r="X57583" s="69"/>
      <c r="Y57583" s="69"/>
      <c r="Z57583" s="69"/>
      <c r="AA57583" s="69"/>
    </row>
    <row r="57584" spans="24:27" x14ac:dyDescent="0.25">
      <c r="X57584" s="69"/>
      <c r="Y57584" s="69"/>
      <c r="Z57584" s="69"/>
      <c r="AA57584" s="69"/>
    </row>
    <row r="57585" spans="24:27" x14ac:dyDescent="0.25">
      <c r="X57585" s="69"/>
      <c r="Y57585" s="69"/>
      <c r="Z57585" s="69"/>
      <c r="AA57585" s="69"/>
    </row>
    <row r="57586" spans="24:27" x14ac:dyDescent="0.25">
      <c r="X57586" s="69"/>
      <c r="Y57586" s="69"/>
      <c r="Z57586" s="69"/>
      <c r="AA57586" s="69"/>
    </row>
    <row r="57587" spans="24:27" x14ac:dyDescent="0.25">
      <c r="X57587" s="69"/>
      <c r="Y57587" s="69"/>
      <c r="Z57587" s="69"/>
      <c r="AA57587" s="69"/>
    </row>
    <row r="57588" spans="24:27" x14ac:dyDescent="0.25">
      <c r="X57588" s="69"/>
      <c r="Y57588" s="69"/>
      <c r="Z57588" s="69"/>
      <c r="AA57588" s="69"/>
    </row>
    <row r="57589" spans="24:27" x14ac:dyDescent="0.25">
      <c r="X57589" s="69"/>
      <c r="Y57589" s="69"/>
      <c r="Z57589" s="69"/>
      <c r="AA57589" s="69"/>
    </row>
    <row r="57590" spans="24:27" x14ac:dyDescent="0.25">
      <c r="X57590" s="69"/>
      <c r="Y57590" s="69"/>
      <c r="Z57590" s="69"/>
      <c r="AA57590" s="69"/>
    </row>
    <row r="57591" spans="24:27" x14ac:dyDescent="0.25">
      <c r="X57591" s="69"/>
      <c r="Y57591" s="69"/>
      <c r="Z57591" s="69"/>
      <c r="AA57591" s="69"/>
    </row>
    <row r="57592" spans="24:27" x14ac:dyDescent="0.25">
      <c r="X57592" s="69"/>
      <c r="Y57592" s="69"/>
      <c r="Z57592" s="69"/>
      <c r="AA57592" s="69"/>
    </row>
    <row r="57593" spans="24:27" x14ac:dyDescent="0.25">
      <c r="X57593" s="69"/>
      <c r="Y57593" s="69"/>
      <c r="Z57593" s="69"/>
      <c r="AA57593" s="69"/>
    </row>
    <row r="57594" spans="24:27" x14ac:dyDescent="0.25">
      <c r="X57594" s="69"/>
      <c r="Y57594" s="69"/>
      <c r="Z57594" s="69"/>
      <c r="AA57594" s="69"/>
    </row>
    <row r="57595" spans="24:27" x14ac:dyDescent="0.25">
      <c r="X57595" s="69"/>
      <c r="Y57595" s="69"/>
      <c r="Z57595" s="69"/>
      <c r="AA57595" s="69"/>
    </row>
    <row r="57596" spans="24:27" x14ac:dyDescent="0.25">
      <c r="X57596" s="69"/>
      <c r="Y57596" s="69"/>
      <c r="Z57596" s="69"/>
      <c r="AA57596" s="69"/>
    </row>
    <row r="57597" spans="24:27" x14ac:dyDescent="0.25">
      <c r="X57597" s="69"/>
      <c r="Y57597" s="69"/>
      <c r="Z57597" s="69"/>
      <c r="AA57597" s="69"/>
    </row>
    <row r="57598" spans="24:27" x14ac:dyDescent="0.25">
      <c r="X57598" s="69"/>
      <c r="Y57598" s="69"/>
      <c r="Z57598" s="69"/>
      <c r="AA57598" s="69"/>
    </row>
    <row r="57599" spans="24:27" x14ac:dyDescent="0.25">
      <c r="X57599" s="69"/>
      <c r="Y57599" s="69"/>
      <c r="Z57599" s="69"/>
      <c r="AA57599" s="69"/>
    </row>
    <row r="57600" spans="24:27" x14ac:dyDescent="0.25">
      <c r="X57600" s="69"/>
      <c r="Y57600" s="69"/>
      <c r="Z57600" s="69"/>
      <c r="AA57600" s="69"/>
    </row>
    <row r="57601" spans="24:27" x14ac:dyDescent="0.25">
      <c r="X57601" s="69"/>
      <c r="Y57601" s="69"/>
      <c r="Z57601" s="69"/>
      <c r="AA57601" s="69"/>
    </row>
    <row r="57602" spans="24:27" x14ac:dyDescent="0.25">
      <c r="X57602" s="69"/>
      <c r="Y57602" s="69"/>
      <c r="Z57602" s="69"/>
      <c r="AA57602" s="69"/>
    </row>
    <row r="57603" spans="24:27" x14ac:dyDescent="0.25">
      <c r="X57603" s="69"/>
      <c r="Y57603" s="69"/>
      <c r="Z57603" s="69"/>
      <c r="AA57603" s="69"/>
    </row>
    <row r="57604" spans="24:27" x14ac:dyDescent="0.25">
      <c r="X57604" s="69"/>
      <c r="Y57604" s="69"/>
      <c r="Z57604" s="69"/>
      <c r="AA57604" s="69"/>
    </row>
    <row r="57605" spans="24:27" x14ac:dyDescent="0.25">
      <c r="X57605" s="69"/>
      <c r="Y57605" s="69"/>
      <c r="Z57605" s="69"/>
      <c r="AA57605" s="69"/>
    </row>
    <row r="57606" spans="24:27" x14ac:dyDescent="0.25">
      <c r="X57606" s="69"/>
      <c r="Y57606" s="69"/>
      <c r="Z57606" s="69"/>
      <c r="AA57606" s="69"/>
    </row>
    <row r="57607" spans="24:27" x14ac:dyDescent="0.25">
      <c r="X57607" s="69"/>
      <c r="Y57607" s="69"/>
      <c r="Z57607" s="69"/>
      <c r="AA57607" s="69"/>
    </row>
    <row r="57608" spans="24:27" x14ac:dyDescent="0.25">
      <c r="X57608" s="69"/>
      <c r="Y57608" s="69"/>
      <c r="Z57608" s="69"/>
      <c r="AA57608" s="69"/>
    </row>
    <row r="57609" spans="24:27" x14ac:dyDescent="0.25">
      <c r="X57609" s="69"/>
      <c r="Y57609" s="69"/>
      <c r="Z57609" s="69"/>
      <c r="AA57609" s="69"/>
    </row>
    <row r="57610" spans="24:27" x14ac:dyDescent="0.25">
      <c r="X57610" s="69"/>
      <c r="Y57610" s="69"/>
      <c r="Z57610" s="69"/>
      <c r="AA57610" s="69"/>
    </row>
    <row r="57611" spans="24:27" x14ac:dyDescent="0.25">
      <c r="X57611" s="69"/>
      <c r="Y57611" s="69"/>
      <c r="Z57611" s="69"/>
      <c r="AA57611" s="69"/>
    </row>
    <row r="57612" spans="24:27" x14ac:dyDescent="0.25">
      <c r="X57612" s="69"/>
      <c r="Y57612" s="69"/>
      <c r="Z57612" s="69"/>
      <c r="AA57612" s="69"/>
    </row>
    <row r="57613" spans="24:27" x14ac:dyDescent="0.25">
      <c r="X57613" s="69"/>
      <c r="Y57613" s="69"/>
      <c r="Z57613" s="69"/>
      <c r="AA57613" s="69"/>
    </row>
    <row r="57614" spans="24:27" x14ac:dyDescent="0.25">
      <c r="X57614" s="69"/>
      <c r="Y57614" s="69"/>
      <c r="Z57614" s="69"/>
      <c r="AA57614" s="69"/>
    </row>
    <row r="57615" spans="24:27" x14ac:dyDescent="0.25">
      <c r="X57615" s="69"/>
      <c r="Y57615" s="69"/>
      <c r="Z57615" s="69"/>
      <c r="AA57615" s="69"/>
    </row>
    <row r="57616" spans="24:27" x14ac:dyDescent="0.25">
      <c r="X57616" s="69"/>
      <c r="Y57616" s="69"/>
      <c r="Z57616" s="69"/>
      <c r="AA57616" s="69"/>
    </row>
    <row r="57617" spans="24:27" x14ac:dyDescent="0.25">
      <c r="X57617" s="69"/>
      <c r="Y57617" s="69"/>
      <c r="Z57617" s="69"/>
      <c r="AA57617" s="69"/>
    </row>
    <row r="57618" spans="24:27" x14ac:dyDescent="0.25">
      <c r="X57618" s="69"/>
      <c r="Y57618" s="69"/>
      <c r="Z57618" s="69"/>
      <c r="AA57618" s="69"/>
    </row>
    <row r="57619" spans="24:27" x14ac:dyDescent="0.25">
      <c r="X57619" s="69"/>
      <c r="Y57619" s="69"/>
      <c r="Z57619" s="69"/>
      <c r="AA57619" s="69"/>
    </row>
    <row r="57620" spans="24:27" x14ac:dyDescent="0.25">
      <c r="X57620" s="69"/>
      <c r="Y57620" s="69"/>
      <c r="Z57620" s="69"/>
      <c r="AA57620" s="69"/>
    </row>
    <row r="57621" spans="24:27" x14ac:dyDescent="0.25">
      <c r="X57621" s="69"/>
      <c r="Y57621" s="69"/>
      <c r="Z57621" s="69"/>
      <c r="AA57621" s="69"/>
    </row>
    <row r="57622" spans="24:27" x14ac:dyDescent="0.25">
      <c r="X57622" s="69"/>
      <c r="Y57622" s="69"/>
      <c r="Z57622" s="69"/>
      <c r="AA57622" s="69"/>
    </row>
    <row r="57623" spans="24:27" x14ac:dyDescent="0.25">
      <c r="X57623" s="69"/>
      <c r="Y57623" s="69"/>
      <c r="Z57623" s="69"/>
      <c r="AA57623" s="69"/>
    </row>
    <row r="57624" spans="24:27" x14ac:dyDescent="0.25">
      <c r="X57624" s="69"/>
      <c r="Y57624" s="69"/>
      <c r="Z57624" s="69"/>
      <c r="AA57624" s="69"/>
    </row>
    <row r="57625" spans="24:27" x14ac:dyDescent="0.25">
      <c r="X57625" s="69"/>
      <c r="Y57625" s="69"/>
      <c r="Z57625" s="69"/>
      <c r="AA57625" s="69"/>
    </row>
    <row r="57626" spans="24:27" x14ac:dyDescent="0.25">
      <c r="X57626" s="69"/>
      <c r="Y57626" s="69"/>
      <c r="Z57626" s="69"/>
      <c r="AA57626" s="69"/>
    </row>
    <row r="57627" spans="24:27" x14ac:dyDescent="0.25">
      <c r="X57627" s="69"/>
      <c r="Y57627" s="69"/>
      <c r="Z57627" s="69"/>
      <c r="AA57627" s="69"/>
    </row>
    <row r="57628" spans="24:27" x14ac:dyDescent="0.25">
      <c r="X57628" s="69"/>
      <c r="Y57628" s="69"/>
      <c r="Z57628" s="69"/>
      <c r="AA57628" s="69"/>
    </row>
    <row r="57629" spans="24:27" x14ac:dyDescent="0.25">
      <c r="X57629" s="69"/>
      <c r="Y57629" s="69"/>
      <c r="Z57629" s="69"/>
      <c r="AA57629" s="69"/>
    </row>
    <row r="57630" spans="24:27" x14ac:dyDescent="0.25">
      <c r="X57630" s="69"/>
      <c r="Y57630" s="69"/>
      <c r="Z57630" s="69"/>
      <c r="AA57630" s="69"/>
    </row>
    <row r="57631" spans="24:27" x14ac:dyDescent="0.25">
      <c r="X57631" s="69"/>
      <c r="Y57631" s="69"/>
      <c r="Z57631" s="69"/>
      <c r="AA57631" s="69"/>
    </row>
    <row r="57632" spans="24:27" x14ac:dyDescent="0.25">
      <c r="X57632" s="69"/>
      <c r="Y57632" s="69"/>
      <c r="Z57632" s="69"/>
      <c r="AA57632" s="69"/>
    </row>
    <row r="57633" spans="24:27" x14ac:dyDescent="0.25">
      <c r="X57633" s="69"/>
      <c r="Y57633" s="69"/>
      <c r="Z57633" s="69"/>
      <c r="AA57633" s="69"/>
    </row>
    <row r="57634" spans="24:27" x14ac:dyDescent="0.25">
      <c r="X57634" s="69"/>
      <c r="Y57634" s="69"/>
      <c r="Z57634" s="69"/>
      <c r="AA57634" s="69"/>
    </row>
    <row r="57635" spans="24:27" x14ac:dyDescent="0.25">
      <c r="X57635" s="69"/>
      <c r="Y57635" s="69"/>
      <c r="Z57635" s="69"/>
      <c r="AA57635" s="69"/>
    </row>
    <row r="57636" spans="24:27" x14ac:dyDescent="0.25">
      <c r="X57636" s="69"/>
      <c r="Y57636" s="69"/>
      <c r="Z57636" s="69"/>
      <c r="AA57636" s="69"/>
    </row>
    <row r="57637" spans="24:27" x14ac:dyDescent="0.25">
      <c r="X57637" s="69"/>
      <c r="Y57637" s="69"/>
      <c r="Z57637" s="69"/>
      <c r="AA57637" s="69"/>
    </row>
    <row r="57638" spans="24:27" x14ac:dyDescent="0.25">
      <c r="X57638" s="69"/>
      <c r="Y57638" s="69"/>
      <c r="Z57638" s="69"/>
      <c r="AA57638" s="69"/>
    </row>
    <row r="57639" spans="24:27" x14ac:dyDescent="0.25">
      <c r="X57639" s="69"/>
      <c r="Y57639" s="69"/>
      <c r="Z57639" s="69"/>
      <c r="AA57639" s="69"/>
    </row>
    <row r="57640" spans="24:27" x14ac:dyDescent="0.25">
      <c r="X57640" s="69"/>
      <c r="Y57640" s="69"/>
      <c r="Z57640" s="69"/>
      <c r="AA57640" s="69"/>
    </row>
    <row r="57641" spans="24:27" x14ac:dyDescent="0.25">
      <c r="X57641" s="69"/>
      <c r="Y57641" s="69"/>
      <c r="Z57641" s="69"/>
      <c r="AA57641" s="69"/>
    </row>
    <row r="57642" spans="24:27" x14ac:dyDescent="0.25">
      <c r="X57642" s="69"/>
      <c r="Y57642" s="69"/>
      <c r="Z57642" s="69"/>
      <c r="AA57642" s="69"/>
    </row>
    <row r="57643" spans="24:27" x14ac:dyDescent="0.25">
      <c r="X57643" s="69"/>
      <c r="Y57643" s="69"/>
      <c r="Z57643" s="69"/>
      <c r="AA57643" s="69"/>
    </row>
    <row r="57644" spans="24:27" x14ac:dyDescent="0.25">
      <c r="X57644" s="69"/>
      <c r="Y57644" s="69"/>
      <c r="Z57644" s="69"/>
      <c r="AA57644" s="69"/>
    </row>
    <row r="57645" spans="24:27" x14ac:dyDescent="0.25">
      <c r="X57645" s="69"/>
      <c r="Y57645" s="69"/>
      <c r="Z57645" s="69"/>
      <c r="AA57645" s="69"/>
    </row>
    <row r="57646" spans="24:27" x14ac:dyDescent="0.25">
      <c r="X57646" s="69"/>
      <c r="Y57646" s="69"/>
      <c r="Z57646" s="69"/>
      <c r="AA57646" s="69"/>
    </row>
    <row r="57647" spans="24:27" x14ac:dyDescent="0.25">
      <c r="X57647" s="69"/>
      <c r="Y57647" s="69"/>
      <c r="Z57647" s="69"/>
      <c r="AA57647" s="69"/>
    </row>
    <row r="57648" spans="24:27" x14ac:dyDescent="0.25">
      <c r="X57648" s="69"/>
      <c r="Y57648" s="69"/>
      <c r="Z57648" s="69"/>
      <c r="AA57648" s="69"/>
    </row>
    <row r="57649" spans="24:27" x14ac:dyDescent="0.25">
      <c r="X57649" s="69"/>
      <c r="Y57649" s="69"/>
      <c r="Z57649" s="69"/>
      <c r="AA57649" s="69"/>
    </row>
    <row r="57650" spans="24:27" x14ac:dyDescent="0.25">
      <c r="X57650" s="69"/>
      <c r="Y57650" s="69"/>
      <c r="Z57650" s="69"/>
      <c r="AA57650" s="69"/>
    </row>
    <row r="57651" spans="24:27" x14ac:dyDescent="0.25">
      <c r="X57651" s="69"/>
      <c r="Y57651" s="69"/>
      <c r="Z57651" s="69"/>
      <c r="AA57651" s="69"/>
    </row>
    <row r="57652" spans="24:27" x14ac:dyDescent="0.25">
      <c r="X57652" s="69"/>
      <c r="Y57652" s="69"/>
      <c r="Z57652" s="69"/>
      <c r="AA57652" s="69"/>
    </row>
    <row r="57653" spans="24:27" x14ac:dyDescent="0.25">
      <c r="X57653" s="69"/>
      <c r="Y57653" s="69"/>
      <c r="Z57653" s="69"/>
      <c r="AA57653" s="69"/>
    </row>
    <row r="57654" spans="24:27" x14ac:dyDescent="0.25">
      <c r="X57654" s="69"/>
      <c r="Y57654" s="69"/>
      <c r="Z57654" s="69"/>
      <c r="AA57654" s="69"/>
    </row>
    <row r="57655" spans="24:27" x14ac:dyDescent="0.25">
      <c r="X57655" s="69"/>
      <c r="Y57655" s="69"/>
      <c r="Z57655" s="69"/>
      <c r="AA57655" s="69"/>
    </row>
    <row r="57656" spans="24:27" x14ac:dyDescent="0.25">
      <c r="X57656" s="69"/>
      <c r="Y57656" s="69"/>
      <c r="Z57656" s="69"/>
      <c r="AA57656" s="69"/>
    </row>
    <row r="57657" spans="24:27" x14ac:dyDescent="0.25">
      <c r="X57657" s="69"/>
      <c r="Y57657" s="69"/>
      <c r="Z57657" s="69"/>
      <c r="AA57657" s="69"/>
    </row>
    <row r="57658" spans="24:27" x14ac:dyDescent="0.25">
      <c r="X57658" s="69"/>
      <c r="Y57658" s="69"/>
      <c r="Z57658" s="69"/>
      <c r="AA57658" s="69"/>
    </row>
    <row r="57659" spans="24:27" x14ac:dyDescent="0.25">
      <c r="X57659" s="69"/>
      <c r="Y57659" s="69"/>
      <c r="Z57659" s="69"/>
      <c r="AA57659" s="69"/>
    </row>
    <row r="57660" spans="24:27" x14ac:dyDescent="0.25">
      <c r="X57660" s="69"/>
      <c r="Y57660" s="69"/>
      <c r="Z57660" s="69"/>
      <c r="AA57660" s="69"/>
    </row>
    <row r="57661" spans="24:27" x14ac:dyDescent="0.25">
      <c r="X57661" s="69"/>
      <c r="Y57661" s="69"/>
      <c r="Z57661" s="69"/>
      <c r="AA57661" s="69"/>
    </row>
    <row r="57662" spans="24:27" x14ac:dyDescent="0.25">
      <c r="X57662" s="69"/>
      <c r="Y57662" s="69"/>
      <c r="Z57662" s="69"/>
      <c r="AA57662" s="69"/>
    </row>
    <row r="57663" spans="24:27" x14ac:dyDescent="0.25">
      <c r="X57663" s="69"/>
      <c r="Y57663" s="69"/>
      <c r="Z57663" s="69"/>
      <c r="AA57663" s="69"/>
    </row>
    <row r="57664" spans="24:27" x14ac:dyDescent="0.25">
      <c r="X57664" s="69"/>
      <c r="Y57664" s="69"/>
      <c r="Z57664" s="69"/>
      <c r="AA57664" s="69"/>
    </row>
    <row r="57665" spans="24:27" x14ac:dyDescent="0.25">
      <c r="X57665" s="69"/>
      <c r="Y57665" s="69"/>
      <c r="Z57665" s="69"/>
      <c r="AA57665" s="69"/>
    </row>
    <row r="57666" spans="24:27" x14ac:dyDescent="0.25">
      <c r="X57666" s="69"/>
      <c r="Y57666" s="69"/>
      <c r="Z57666" s="69"/>
      <c r="AA57666" s="69"/>
    </row>
    <row r="57667" spans="24:27" x14ac:dyDescent="0.25">
      <c r="X57667" s="69"/>
      <c r="Y57667" s="69"/>
      <c r="Z57667" s="69"/>
      <c r="AA57667" s="69"/>
    </row>
    <row r="57668" spans="24:27" x14ac:dyDescent="0.25">
      <c r="X57668" s="69"/>
      <c r="Y57668" s="69"/>
      <c r="Z57668" s="69"/>
      <c r="AA57668" s="69"/>
    </row>
    <row r="57669" spans="24:27" x14ac:dyDescent="0.25">
      <c r="X57669" s="69"/>
      <c r="Y57669" s="69"/>
      <c r="Z57669" s="69"/>
      <c r="AA57669" s="69"/>
    </row>
    <row r="57670" spans="24:27" x14ac:dyDescent="0.25">
      <c r="X57670" s="69"/>
      <c r="Y57670" s="69"/>
      <c r="Z57670" s="69"/>
      <c r="AA57670" s="69"/>
    </row>
    <row r="57671" spans="24:27" x14ac:dyDescent="0.25">
      <c r="X57671" s="69"/>
      <c r="Y57671" s="69"/>
      <c r="Z57671" s="69"/>
      <c r="AA57671" s="69"/>
    </row>
    <row r="57672" spans="24:27" x14ac:dyDescent="0.25">
      <c r="X57672" s="69"/>
      <c r="Y57672" s="69"/>
      <c r="Z57672" s="69"/>
      <c r="AA57672" s="69"/>
    </row>
    <row r="57673" spans="24:27" x14ac:dyDescent="0.25">
      <c r="X57673" s="69"/>
      <c r="Y57673" s="69"/>
      <c r="Z57673" s="69"/>
      <c r="AA57673" s="69"/>
    </row>
    <row r="57674" spans="24:27" x14ac:dyDescent="0.25">
      <c r="X57674" s="69"/>
      <c r="Y57674" s="69"/>
      <c r="Z57674" s="69"/>
      <c r="AA57674" s="69"/>
    </row>
    <row r="57675" spans="24:27" x14ac:dyDescent="0.25">
      <c r="X57675" s="69"/>
      <c r="Y57675" s="69"/>
      <c r="Z57675" s="69"/>
      <c r="AA57675" s="69"/>
    </row>
    <row r="57676" spans="24:27" x14ac:dyDescent="0.25">
      <c r="X57676" s="69"/>
      <c r="Y57676" s="69"/>
      <c r="Z57676" s="69"/>
      <c r="AA57676" s="69"/>
    </row>
    <row r="57677" spans="24:27" x14ac:dyDescent="0.25">
      <c r="X57677" s="69"/>
      <c r="Y57677" s="69"/>
      <c r="Z57677" s="69"/>
      <c r="AA57677" s="69"/>
    </row>
    <row r="57678" spans="24:27" x14ac:dyDescent="0.25">
      <c r="X57678" s="69"/>
      <c r="Y57678" s="69"/>
      <c r="Z57678" s="69"/>
      <c r="AA57678" s="69"/>
    </row>
    <row r="57679" spans="24:27" x14ac:dyDescent="0.25">
      <c r="X57679" s="69"/>
      <c r="Y57679" s="69"/>
      <c r="Z57679" s="69"/>
      <c r="AA57679" s="69"/>
    </row>
    <row r="57680" spans="24:27" x14ac:dyDescent="0.25">
      <c r="X57680" s="69"/>
      <c r="Y57680" s="69"/>
      <c r="Z57680" s="69"/>
      <c r="AA57680" s="69"/>
    </row>
    <row r="57681" spans="24:27" x14ac:dyDescent="0.25">
      <c r="X57681" s="69"/>
      <c r="Y57681" s="69"/>
      <c r="Z57681" s="69"/>
      <c r="AA57681" s="69"/>
    </row>
    <row r="57682" spans="24:27" x14ac:dyDescent="0.25">
      <c r="X57682" s="69"/>
      <c r="Y57682" s="69"/>
      <c r="Z57682" s="69"/>
      <c r="AA57682" s="69"/>
    </row>
    <row r="57683" spans="24:27" x14ac:dyDescent="0.25">
      <c r="X57683" s="69"/>
      <c r="Y57683" s="69"/>
      <c r="Z57683" s="69"/>
      <c r="AA57683" s="69"/>
    </row>
    <row r="57684" spans="24:27" x14ac:dyDescent="0.25">
      <c r="X57684" s="69"/>
      <c r="Y57684" s="69"/>
      <c r="Z57684" s="69"/>
      <c r="AA57684" s="69"/>
    </row>
    <row r="57685" spans="24:27" x14ac:dyDescent="0.25">
      <c r="X57685" s="69"/>
      <c r="Y57685" s="69"/>
      <c r="Z57685" s="69"/>
      <c r="AA57685" s="69"/>
    </row>
    <row r="57686" spans="24:27" x14ac:dyDescent="0.25">
      <c r="X57686" s="69"/>
      <c r="Y57686" s="69"/>
      <c r="Z57686" s="69"/>
      <c r="AA57686" s="69"/>
    </row>
    <row r="57687" spans="24:27" x14ac:dyDescent="0.25">
      <c r="X57687" s="69"/>
      <c r="Y57687" s="69"/>
      <c r="Z57687" s="69"/>
      <c r="AA57687" s="69"/>
    </row>
    <row r="57688" spans="24:27" x14ac:dyDescent="0.25">
      <c r="X57688" s="69"/>
      <c r="Y57688" s="69"/>
      <c r="Z57688" s="69"/>
      <c r="AA57688" s="69"/>
    </row>
    <row r="57689" spans="24:27" x14ac:dyDescent="0.25">
      <c r="X57689" s="69"/>
      <c r="Y57689" s="69"/>
      <c r="Z57689" s="69"/>
      <c r="AA57689" s="69"/>
    </row>
    <row r="57690" spans="24:27" x14ac:dyDescent="0.25">
      <c r="X57690" s="69"/>
      <c r="Y57690" s="69"/>
      <c r="Z57690" s="69"/>
      <c r="AA57690" s="69"/>
    </row>
    <row r="57691" spans="24:27" x14ac:dyDescent="0.25">
      <c r="X57691" s="69"/>
      <c r="Y57691" s="69"/>
      <c r="Z57691" s="69"/>
      <c r="AA57691" s="69"/>
    </row>
    <row r="57692" spans="24:27" x14ac:dyDescent="0.25">
      <c r="X57692" s="69"/>
      <c r="Y57692" s="69"/>
      <c r="Z57692" s="69"/>
      <c r="AA57692" s="69"/>
    </row>
    <row r="57693" spans="24:27" x14ac:dyDescent="0.25">
      <c r="X57693" s="69"/>
      <c r="Y57693" s="69"/>
      <c r="Z57693" s="69"/>
      <c r="AA57693" s="69"/>
    </row>
    <row r="57694" spans="24:27" x14ac:dyDescent="0.25">
      <c r="X57694" s="69"/>
      <c r="Y57694" s="69"/>
      <c r="Z57694" s="69"/>
      <c r="AA57694" s="69"/>
    </row>
    <row r="57695" spans="24:27" x14ac:dyDescent="0.25">
      <c r="X57695" s="69"/>
      <c r="Y57695" s="69"/>
      <c r="Z57695" s="69"/>
      <c r="AA57695" s="69"/>
    </row>
    <row r="57696" spans="24:27" x14ac:dyDescent="0.25">
      <c r="X57696" s="69"/>
      <c r="Y57696" s="69"/>
      <c r="Z57696" s="69"/>
      <c r="AA57696" s="69"/>
    </row>
    <row r="57697" spans="24:27" x14ac:dyDescent="0.25">
      <c r="X57697" s="69"/>
      <c r="Y57697" s="69"/>
      <c r="Z57697" s="69"/>
      <c r="AA57697" s="69"/>
    </row>
    <row r="57698" spans="24:27" x14ac:dyDescent="0.25">
      <c r="X57698" s="69"/>
      <c r="Y57698" s="69"/>
      <c r="Z57698" s="69"/>
      <c r="AA57698" s="69"/>
    </row>
    <row r="57699" spans="24:27" x14ac:dyDescent="0.25">
      <c r="X57699" s="69"/>
      <c r="Y57699" s="69"/>
      <c r="Z57699" s="69"/>
      <c r="AA57699" s="69"/>
    </row>
    <row r="57700" spans="24:27" x14ac:dyDescent="0.25">
      <c r="X57700" s="69"/>
      <c r="Y57700" s="69"/>
      <c r="Z57700" s="69"/>
      <c r="AA57700" s="69"/>
    </row>
    <row r="57701" spans="24:27" x14ac:dyDescent="0.25">
      <c r="X57701" s="69"/>
      <c r="Y57701" s="69"/>
      <c r="Z57701" s="69"/>
      <c r="AA57701" s="69"/>
    </row>
    <row r="57702" spans="24:27" x14ac:dyDescent="0.25">
      <c r="X57702" s="69"/>
      <c r="Y57702" s="69"/>
      <c r="Z57702" s="69"/>
      <c r="AA57702" s="69"/>
    </row>
    <row r="57703" spans="24:27" x14ac:dyDescent="0.25">
      <c r="X57703" s="69"/>
      <c r="Y57703" s="69"/>
      <c r="Z57703" s="69"/>
      <c r="AA57703" s="69"/>
    </row>
    <row r="57704" spans="24:27" x14ac:dyDescent="0.25">
      <c r="X57704" s="69"/>
      <c r="Y57704" s="69"/>
      <c r="Z57704" s="69"/>
      <c r="AA57704" s="69"/>
    </row>
    <row r="57705" spans="24:27" x14ac:dyDescent="0.25">
      <c r="X57705" s="69"/>
      <c r="Y57705" s="69"/>
      <c r="Z57705" s="69"/>
      <c r="AA57705" s="69"/>
    </row>
    <row r="57706" spans="24:27" x14ac:dyDescent="0.25">
      <c r="X57706" s="69"/>
      <c r="Y57706" s="69"/>
      <c r="Z57706" s="69"/>
      <c r="AA57706" s="69"/>
    </row>
    <row r="57707" spans="24:27" x14ac:dyDescent="0.25">
      <c r="X57707" s="69"/>
      <c r="Y57707" s="69"/>
      <c r="Z57707" s="69"/>
      <c r="AA57707" s="69"/>
    </row>
    <row r="57708" spans="24:27" x14ac:dyDescent="0.25">
      <c r="X57708" s="69"/>
      <c r="Y57708" s="69"/>
      <c r="Z57708" s="69"/>
      <c r="AA57708" s="69"/>
    </row>
    <row r="57709" spans="24:27" x14ac:dyDescent="0.25">
      <c r="X57709" s="69"/>
      <c r="Y57709" s="69"/>
      <c r="Z57709" s="69"/>
      <c r="AA57709" s="69"/>
    </row>
    <row r="57710" spans="24:27" x14ac:dyDescent="0.25">
      <c r="X57710" s="69"/>
      <c r="Y57710" s="69"/>
      <c r="Z57710" s="69"/>
      <c r="AA57710" s="69"/>
    </row>
    <row r="57711" spans="24:27" x14ac:dyDescent="0.25">
      <c r="X57711" s="69"/>
      <c r="Y57711" s="69"/>
      <c r="Z57711" s="69"/>
      <c r="AA57711" s="69"/>
    </row>
    <row r="57712" spans="24:27" x14ac:dyDescent="0.25">
      <c r="X57712" s="69"/>
      <c r="Y57712" s="69"/>
      <c r="Z57712" s="69"/>
      <c r="AA57712" s="69"/>
    </row>
    <row r="57713" spans="24:27" x14ac:dyDescent="0.25">
      <c r="X57713" s="69"/>
      <c r="Y57713" s="69"/>
      <c r="Z57713" s="69"/>
      <c r="AA57713" s="69"/>
    </row>
    <row r="57714" spans="24:27" x14ac:dyDescent="0.25">
      <c r="X57714" s="69"/>
      <c r="Y57714" s="69"/>
      <c r="Z57714" s="69"/>
      <c r="AA57714" s="69"/>
    </row>
    <row r="57715" spans="24:27" x14ac:dyDescent="0.25">
      <c r="X57715" s="69"/>
      <c r="Y57715" s="69"/>
      <c r="Z57715" s="69"/>
      <c r="AA57715" s="69"/>
    </row>
    <row r="57716" spans="24:27" x14ac:dyDescent="0.25">
      <c r="X57716" s="69"/>
      <c r="Y57716" s="69"/>
      <c r="Z57716" s="69"/>
      <c r="AA57716" s="69"/>
    </row>
    <row r="57717" spans="24:27" x14ac:dyDescent="0.25">
      <c r="X57717" s="69"/>
      <c r="Y57717" s="69"/>
      <c r="Z57717" s="69"/>
      <c r="AA57717" s="69"/>
    </row>
    <row r="57718" spans="24:27" x14ac:dyDescent="0.25">
      <c r="X57718" s="69"/>
      <c r="Y57718" s="69"/>
      <c r="Z57718" s="69"/>
      <c r="AA57718" s="69"/>
    </row>
    <row r="57719" spans="24:27" x14ac:dyDescent="0.25">
      <c r="X57719" s="69"/>
      <c r="Y57719" s="69"/>
      <c r="Z57719" s="69"/>
      <c r="AA57719" s="69"/>
    </row>
    <row r="57720" spans="24:27" x14ac:dyDescent="0.25">
      <c r="X57720" s="69"/>
      <c r="Y57720" s="69"/>
      <c r="Z57720" s="69"/>
      <c r="AA57720" s="69"/>
    </row>
    <row r="57721" spans="24:27" x14ac:dyDescent="0.25">
      <c r="X57721" s="69"/>
      <c r="Y57721" s="69"/>
      <c r="Z57721" s="69"/>
      <c r="AA57721" s="69"/>
    </row>
    <row r="57722" spans="24:27" x14ac:dyDescent="0.25">
      <c r="X57722" s="69"/>
      <c r="Y57722" s="69"/>
      <c r="Z57722" s="69"/>
      <c r="AA57722" s="69"/>
    </row>
    <row r="57723" spans="24:27" x14ac:dyDescent="0.25">
      <c r="X57723" s="69"/>
      <c r="Y57723" s="69"/>
      <c r="Z57723" s="69"/>
      <c r="AA57723" s="69"/>
    </row>
    <row r="57724" spans="24:27" x14ac:dyDescent="0.25">
      <c r="X57724" s="69"/>
      <c r="Y57724" s="69"/>
      <c r="Z57724" s="69"/>
      <c r="AA57724" s="69"/>
    </row>
    <row r="57725" spans="24:27" x14ac:dyDescent="0.25">
      <c r="X57725" s="69"/>
      <c r="Y57725" s="69"/>
      <c r="Z57725" s="69"/>
      <c r="AA57725" s="69"/>
    </row>
    <row r="57726" spans="24:27" x14ac:dyDescent="0.25">
      <c r="X57726" s="69"/>
      <c r="Y57726" s="69"/>
      <c r="Z57726" s="69"/>
      <c r="AA57726" s="69"/>
    </row>
    <row r="57727" spans="24:27" x14ac:dyDescent="0.25">
      <c r="X57727" s="69"/>
      <c r="Y57727" s="69"/>
      <c r="Z57727" s="69"/>
      <c r="AA57727" s="69"/>
    </row>
    <row r="57728" spans="24:27" x14ac:dyDescent="0.25">
      <c r="X57728" s="69"/>
      <c r="Y57728" s="69"/>
      <c r="Z57728" s="69"/>
      <c r="AA57728" s="69"/>
    </row>
    <row r="57729" spans="24:27" x14ac:dyDescent="0.25">
      <c r="X57729" s="69"/>
      <c r="Y57729" s="69"/>
      <c r="Z57729" s="69"/>
      <c r="AA57729" s="69"/>
    </row>
    <row r="57730" spans="24:27" x14ac:dyDescent="0.25">
      <c r="X57730" s="69"/>
      <c r="Y57730" s="69"/>
      <c r="Z57730" s="69"/>
      <c r="AA57730" s="69"/>
    </row>
    <row r="57731" spans="24:27" x14ac:dyDescent="0.25">
      <c r="X57731" s="69"/>
      <c r="Y57731" s="69"/>
      <c r="Z57731" s="69"/>
      <c r="AA57731" s="69"/>
    </row>
    <row r="57732" spans="24:27" x14ac:dyDescent="0.25">
      <c r="X57732" s="69"/>
      <c r="Y57732" s="69"/>
      <c r="Z57732" s="69"/>
      <c r="AA57732" s="69"/>
    </row>
    <row r="57733" spans="24:27" x14ac:dyDescent="0.25">
      <c r="X57733" s="69"/>
      <c r="Y57733" s="69"/>
      <c r="Z57733" s="69"/>
      <c r="AA57733" s="69"/>
    </row>
    <row r="57734" spans="24:27" x14ac:dyDescent="0.25">
      <c r="X57734" s="69"/>
      <c r="Y57734" s="69"/>
      <c r="Z57734" s="69"/>
      <c r="AA57734" s="69"/>
    </row>
    <row r="57735" spans="24:27" x14ac:dyDescent="0.25">
      <c r="X57735" s="69"/>
      <c r="Y57735" s="69"/>
      <c r="Z57735" s="69"/>
      <c r="AA57735" s="69"/>
    </row>
    <row r="57736" spans="24:27" x14ac:dyDescent="0.25">
      <c r="X57736" s="69"/>
      <c r="Y57736" s="69"/>
      <c r="Z57736" s="69"/>
      <c r="AA57736" s="69"/>
    </row>
    <row r="57737" spans="24:27" x14ac:dyDescent="0.25">
      <c r="X57737" s="69"/>
      <c r="Y57737" s="69"/>
      <c r="Z57737" s="69"/>
      <c r="AA57737" s="69"/>
    </row>
    <row r="57738" spans="24:27" x14ac:dyDescent="0.25">
      <c r="X57738" s="69"/>
      <c r="Y57738" s="69"/>
      <c r="Z57738" s="69"/>
      <c r="AA57738" s="69"/>
    </row>
    <row r="57739" spans="24:27" x14ac:dyDescent="0.25">
      <c r="X57739" s="69"/>
      <c r="Y57739" s="69"/>
      <c r="Z57739" s="69"/>
      <c r="AA57739" s="69"/>
    </row>
    <row r="57740" spans="24:27" x14ac:dyDescent="0.25">
      <c r="X57740" s="69"/>
      <c r="Y57740" s="69"/>
      <c r="Z57740" s="69"/>
      <c r="AA57740" s="69"/>
    </row>
    <row r="57741" spans="24:27" x14ac:dyDescent="0.25">
      <c r="X57741" s="69"/>
      <c r="Y57741" s="69"/>
      <c r="Z57741" s="69"/>
      <c r="AA57741" s="69"/>
    </row>
    <row r="57742" spans="24:27" x14ac:dyDescent="0.25">
      <c r="X57742" s="69"/>
      <c r="Y57742" s="69"/>
      <c r="Z57742" s="69"/>
      <c r="AA57742" s="69"/>
    </row>
    <row r="57743" spans="24:27" x14ac:dyDescent="0.25">
      <c r="X57743" s="69"/>
      <c r="Y57743" s="69"/>
      <c r="Z57743" s="69"/>
      <c r="AA57743" s="69"/>
    </row>
    <row r="57744" spans="24:27" x14ac:dyDescent="0.25">
      <c r="X57744" s="69"/>
      <c r="Y57744" s="69"/>
      <c r="Z57744" s="69"/>
      <c r="AA57744" s="69"/>
    </row>
    <row r="57745" spans="24:27" x14ac:dyDescent="0.25">
      <c r="X57745" s="69"/>
      <c r="Y57745" s="69"/>
      <c r="Z57745" s="69"/>
      <c r="AA57745" s="69"/>
    </row>
    <row r="57746" spans="24:27" x14ac:dyDescent="0.25">
      <c r="X57746" s="69"/>
      <c r="Y57746" s="69"/>
      <c r="Z57746" s="69"/>
      <c r="AA57746" s="69"/>
    </row>
    <row r="57747" spans="24:27" x14ac:dyDescent="0.25">
      <c r="X57747" s="69"/>
      <c r="Y57747" s="69"/>
      <c r="Z57747" s="69"/>
      <c r="AA57747" s="69"/>
    </row>
    <row r="57748" spans="24:27" x14ac:dyDescent="0.25">
      <c r="X57748" s="69"/>
      <c r="Y57748" s="69"/>
      <c r="Z57748" s="69"/>
      <c r="AA57748" s="69"/>
    </row>
    <row r="57749" spans="24:27" x14ac:dyDescent="0.25">
      <c r="X57749" s="69"/>
      <c r="Y57749" s="69"/>
      <c r="Z57749" s="69"/>
      <c r="AA57749" s="69"/>
    </row>
    <row r="57750" spans="24:27" x14ac:dyDescent="0.25">
      <c r="X57750" s="69"/>
      <c r="Y57750" s="69"/>
      <c r="Z57750" s="69"/>
      <c r="AA57750" s="69"/>
    </row>
    <row r="57751" spans="24:27" x14ac:dyDescent="0.25">
      <c r="X57751" s="69"/>
      <c r="Y57751" s="69"/>
      <c r="Z57751" s="69"/>
      <c r="AA57751" s="69"/>
    </row>
    <row r="57752" spans="24:27" x14ac:dyDescent="0.25">
      <c r="X57752" s="69"/>
      <c r="Y57752" s="69"/>
      <c r="Z57752" s="69"/>
      <c r="AA57752" s="69"/>
    </row>
    <row r="57753" spans="24:27" x14ac:dyDescent="0.25">
      <c r="X57753" s="69"/>
      <c r="Y57753" s="69"/>
      <c r="Z57753" s="69"/>
      <c r="AA57753" s="69"/>
    </row>
    <row r="57754" spans="24:27" x14ac:dyDescent="0.25">
      <c r="X57754" s="69"/>
      <c r="Y57754" s="69"/>
      <c r="Z57754" s="69"/>
      <c r="AA57754" s="69"/>
    </row>
    <row r="57755" spans="24:27" x14ac:dyDescent="0.25">
      <c r="X57755" s="69"/>
      <c r="Y57755" s="69"/>
      <c r="Z57755" s="69"/>
      <c r="AA57755" s="69"/>
    </row>
    <row r="57756" spans="24:27" x14ac:dyDescent="0.25">
      <c r="X57756" s="69"/>
      <c r="Y57756" s="69"/>
      <c r="Z57756" s="69"/>
      <c r="AA57756" s="69"/>
    </row>
    <row r="57757" spans="24:27" x14ac:dyDescent="0.25">
      <c r="X57757" s="69"/>
      <c r="Y57757" s="69"/>
      <c r="Z57757" s="69"/>
      <c r="AA57757" s="69"/>
    </row>
    <row r="57758" spans="24:27" x14ac:dyDescent="0.25">
      <c r="X57758" s="69"/>
      <c r="Y57758" s="69"/>
      <c r="Z57758" s="69"/>
      <c r="AA57758" s="69"/>
    </row>
    <row r="57759" spans="24:27" x14ac:dyDescent="0.25">
      <c r="X57759" s="69"/>
      <c r="Y57759" s="69"/>
      <c r="Z57759" s="69"/>
      <c r="AA57759" s="69"/>
    </row>
    <row r="57760" spans="24:27" x14ac:dyDescent="0.25">
      <c r="X57760" s="69"/>
      <c r="Y57760" s="69"/>
      <c r="Z57760" s="69"/>
      <c r="AA57760" s="69"/>
    </row>
    <row r="57761" spans="24:27" x14ac:dyDescent="0.25">
      <c r="X57761" s="69"/>
      <c r="Y57761" s="69"/>
      <c r="Z57761" s="69"/>
      <c r="AA57761" s="69"/>
    </row>
    <row r="57762" spans="24:27" x14ac:dyDescent="0.25">
      <c r="X57762" s="69"/>
      <c r="Y57762" s="69"/>
      <c r="Z57762" s="69"/>
      <c r="AA57762" s="69"/>
    </row>
    <row r="57763" spans="24:27" x14ac:dyDescent="0.25">
      <c r="X57763" s="69"/>
      <c r="Y57763" s="69"/>
      <c r="Z57763" s="69"/>
      <c r="AA57763" s="69"/>
    </row>
    <row r="57764" spans="24:27" x14ac:dyDescent="0.25">
      <c r="X57764" s="69"/>
      <c r="Y57764" s="69"/>
      <c r="Z57764" s="69"/>
      <c r="AA57764" s="69"/>
    </row>
    <row r="57765" spans="24:27" x14ac:dyDescent="0.25">
      <c r="X57765" s="69"/>
      <c r="Y57765" s="69"/>
      <c r="Z57765" s="69"/>
      <c r="AA57765" s="69"/>
    </row>
    <row r="57766" spans="24:27" x14ac:dyDescent="0.25">
      <c r="X57766" s="69"/>
      <c r="Y57766" s="69"/>
      <c r="Z57766" s="69"/>
      <c r="AA57766" s="69"/>
    </row>
    <row r="57767" spans="24:27" x14ac:dyDescent="0.25">
      <c r="X57767" s="69"/>
      <c r="Y57767" s="69"/>
      <c r="Z57767" s="69"/>
      <c r="AA57767" s="69"/>
    </row>
    <row r="57768" spans="24:27" x14ac:dyDescent="0.25">
      <c r="X57768" s="69"/>
      <c r="Y57768" s="69"/>
      <c r="Z57768" s="69"/>
      <c r="AA57768" s="69"/>
    </row>
    <row r="57769" spans="24:27" x14ac:dyDescent="0.25">
      <c r="X57769" s="69"/>
      <c r="Y57769" s="69"/>
      <c r="Z57769" s="69"/>
      <c r="AA57769" s="69"/>
    </row>
    <row r="57770" spans="24:27" x14ac:dyDescent="0.25">
      <c r="X57770" s="69"/>
      <c r="Y57770" s="69"/>
      <c r="Z57770" s="69"/>
      <c r="AA57770" s="69"/>
    </row>
    <row r="57771" spans="24:27" x14ac:dyDescent="0.25">
      <c r="X57771" s="69"/>
      <c r="Y57771" s="69"/>
      <c r="Z57771" s="69"/>
      <c r="AA57771" s="69"/>
    </row>
    <row r="57772" spans="24:27" x14ac:dyDescent="0.25">
      <c r="X57772" s="69"/>
      <c r="Y57772" s="69"/>
      <c r="Z57772" s="69"/>
      <c r="AA57772" s="69"/>
    </row>
    <row r="57773" spans="24:27" x14ac:dyDescent="0.25">
      <c r="X57773" s="69"/>
      <c r="Y57773" s="69"/>
      <c r="Z57773" s="69"/>
      <c r="AA57773" s="69"/>
    </row>
    <row r="57774" spans="24:27" x14ac:dyDescent="0.25">
      <c r="X57774" s="69"/>
      <c r="Y57774" s="69"/>
      <c r="Z57774" s="69"/>
      <c r="AA57774" s="69"/>
    </row>
    <row r="57775" spans="24:27" x14ac:dyDescent="0.25">
      <c r="X57775" s="69"/>
      <c r="Y57775" s="69"/>
      <c r="Z57775" s="69"/>
      <c r="AA57775" s="69"/>
    </row>
    <row r="57776" spans="24:27" x14ac:dyDescent="0.25">
      <c r="X57776" s="69"/>
      <c r="Y57776" s="69"/>
      <c r="Z57776" s="69"/>
      <c r="AA57776" s="69"/>
    </row>
    <row r="57777" spans="24:27" x14ac:dyDescent="0.25">
      <c r="X57777" s="69"/>
      <c r="Y57777" s="69"/>
      <c r="Z57777" s="69"/>
      <c r="AA57777" s="69"/>
    </row>
    <row r="57778" spans="24:27" x14ac:dyDescent="0.25">
      <c r="X57778" s="69"/>
      <c r="Y57778" s="69"/>
      <c r="Z57778" s="69"/>
      <c r="AA57778" s="69"/>
    </row>
    <row r="57779" spans="24:27" x14ac:dyDescent="0.25">
      <c r="X57779" s="69"/>
      <c r="Y57779" s="69"/>
      <c r="Z57779" s="69"/>
      <c r="AA57779" s="69"/>
    </row>
    <row r="57780" spans="24:27" x14ac:dyDescent="0.25">
      <c r="X57780" s="69"/>
      <c r="Y57780" s="69"/>
      <c r="Z57780" s="69"/>
      <c r="AA57780" s="69"/>
    </row>
    <row r="57781" spans="24:27" x14ac:dyDescent="0.25">
      <c r="X57781" s="69"/>
      <c r="Y57781" s="69"/>
      <c r="Z57781" s="69"/>
      <c r="AA57781" s="69"/>
    </row>
    <row r="57782" spans="24:27" x14ac:dyDescent="0.25">
      <c r="X57782" s="69"/>
      <c r="Y57782" s="69"/>
      <c r="Z57782" s="69"/>
      <c r="AA57782" s="69"/>
    </row>
    <row r="57783" spans="24:27" x14ac:dyDescent="0.25">
      <c r="X57783" s="69"/>
      <c r="Y57783" s="69"/>
      <c r="Z57783" s="69"/>
      <c r="AA57783" s="69"/>
    </row>
    <row r="57784" spans="24:27" x14ac:dyDescent="0.25">
      <c r="X57784" s="69"/>
      <c r="Y57784" s="69"/>
      <c r="Z57784" s="69"/>
      <c r="AA57784" s="69"/>
    </row>
    <row r="57785" spans="24:27" x14ac:dyDescent="0.25">
      <c r="X57785" s="69"/>
      <c r="Y57785" s="69"/>
      <c r="Z57785" s="69"/>
      <c r="AA57785" s="69"/>
    </row>
    <row r="57786" spans="24:27" x14ac:dyDescent="0.25">
      <c r="X57786" s="69"/>
      <c r="Y57786" s="69"/>
      <c r="Z57786" s="69"/>
      <c r="AA57786" s="69"/>
    </row>
    <row r="57787" spans="24:27" x14ac:dyDescent="0.25">
      <c r="X57787" s="69"/>
      <c r="Y57787" s="69"/>
      <c r="Z57787" s="69"/>
      <c r="AA57787" s="69"/>
    </row>
    <row r="57788" spans="24:27" x14ac:dyDescent="0.25">
      <c r="X57788" s="69"/>
      <c r="Y57788" s="69"/>
      <c r="Z57788" s="69"/>
      <c r="AA57788" s="69"/>
    </row>
    <row r="57789" spans="24:27" x14ac:dyDescent="0.25">
      <c r="X57789" s="69"/>
      <c r="Y57789" s="69"/>
      <c r="Z57789" s="69"/>
      <c r="AA57789" s="69"/>
    </row>
    <row r="57790" spans="24:27" x14ac:dyDescent="0.25">
      <c r="X57790" s="69"/>
      <c r="Y57790" s="69"/>
      <c r="Z57790" s="69"/>
      <c r="AA57790" s="69"/>
    </row>
    <row r="57791" spans="24:27" x14ac:dyDescent="0.25">
      <c r="X57791" s="69"/>
      <c r="Y57791" s="69"/>
      <c r="Z57791" s="69"/>
      <c r="AA57791" s="69"/>
    </row>
    <row r="57792" spans="24:27" x14ac:dyDescent="0.25">
      <c r="X57792" s="69"/>
      <c r="Y57792" s="69"/>
      <c r="Z57792" s="69"/>
      <c r="AA57792" s="69"/>
    </row>
    <row r="57793" spans="24:27" x14ac:dyDescent="0.25">
      <c r="X57793" s="69"/>
      <c r="Y57793" s="69"/>
      <c r="Z57793" s="69"/>
      <c r="AA57793" s="69"/>
    </row>
    <row r="57794" spans="24:27" x14ac:dyDescent="0.25">
      <c r="X57794" s="69"/>
      <c r="Y57794" s="69"/>
      <c r="Z57794" s="69"/>
      <c r="AA57794" s="69"/>
    </row>
    <row r="57795" spans="24:27" x14ac:dyDescent="0.25">
      <c r="X57795" s="69"/>
      <c r="Y57795" s="69"/>
      <c r="Z57795" s="69"/>
      <c r="AA57795" s="69"/>
    </row>
    <row r="57796" spans="24:27" x14ac:dyDescent="0.25">
      <c r="X57796" s="69"/>
      <c r="Y57796" s="69"/>
      <c r="Z57796" s="69"/>
      <c r="AA57796" s="69"/>
    </row>
    <row r="57797" spans="24:27" x14ac:dyDescent="0.25">
      <c r="X57797" s="69"/>
      <c r="Y57797" s="69"/>
      <c r="Z57797" s="69"/>
      <c r="AA57797" s="69"/>
    </row>
    <row r="57798" spans="24:27" x14ac:dyDescent="0.25">
      <c r="X57798" s="69"/>
      <c r="Y57798" s="69"/>
      <c r="Z57798" s="69"/>
      <c r="AA57798" s="69"/>
    </row>
    <row r="57799" spans="24:27" x14ac:dyDescent="0.25">
      <c r="X57799" s="69"/>
      <c r="Y57799" s="69"/>
      <c r="Z57799" s="69"/>
      <c r="AA57799" s="69"/>
    </row>
    <row r="57800" spans="24:27" x14ac:dyDescent="0.25">
      <c r="X57800" s="69"/>
      <c r="Y57800" s="69"/>
      <c r="Z57800" s="69"/>
      <c r="AA57800" s="69"/>
    </row>
    <row r="57801" spans="24:27" x14ac:dyDescent="0.25">
      <c r="X57801" s="69"/>
      <c r="Y57801" s="69"/>
      <c r="Z57801" s="69"/>
      <c r="AA57801" s="69"/>
    </row>
    <row r="57802" spans="24:27" x14ac:dyDescent="0.25">
      <c r="X57802" s="69"/>
      <c r="Y57802" s="69"/>
      <c r="Z57802" s="69"/>
      <c r="AA57802" s="69"/>
    </row>
    <row r="57803" spans="24:27" x14ac:dyDescent="0.25">
      <c r="X57803" s="69"/>
      <c r="Y57803" s="69"/>
      <c r="Z57803" s="69"/>
      <c r="AA57803" s="69"/>
    </row>
    <row r="57804" spans="24:27" x14ac:dyDescent="0.25">
      <c r="X57804" s="69"/>
      <c r="Y57804" s="69"/>
      <c r="Z57804" s="69"/>
      <c r="AA57804" s="69"/>
    </row>
    <row r="57805" spans="24:27" x14ac:dyDescent="0.25">
      <c r="X57805" s="69"/>
      <c r="Y57805" s="69"/>
      <c r="Z57805" s="69"/>
      <c r="AA57805" s="69"/>
    </row>
    <row r="57806" spans="24:27" x14ac:dyDescent="0.25">
      <c r="X57806" s="69"/>
      <c r="Y57806" s="69"/>
      <c r="Z57806" s="69"/>
      <c r="AA57806" s="69"/>
    </row>
    <row r="57807" spans="24:27" x14ac:dyDescent="0.25">
      <c r="X57807" s="69"/>
      <c r="Y57807" s="69"/>
      <c r="Z57807" s="69"/>
      <c r="AA57807" s="69"/>
    </row>
    <row r="57808" spans="24:27" x14ac:dyDescent="0.25">
      <c r="X57808" s="69"/>
      <c r="Y57808" s="69"/>
      <c r="Z57808" s="69"/>
      <c r="AA57808" s="69"/>
    </row>
    <row r="57809" spans="24:27" x14ac:dyDescent="0.25">
      <c r="X57809" s="69"/>
      <c r="Y57809" s="69"/>
      <c r="Z57809" s="69"/>
      <c r="AA57809" s="69"/>
    </row>
    <row r="57810" spans="24:27" x14ac:dyDescent="0.25">
      <c r="X57810" s="69"/>
      <c r="Y57810" s="69"/>
      <c r="Z57810" s="69"/>
      <c r="AA57810" s="69"/>
    </row>
    <row r="57811" spans="24:27" x14ac:dyDescent="0.25">
      <c r="X57811" s="69"/>
      <c r="Y57811" s="69"/>
      <c r="Z57811" s="69"/>
      <c r="AA57811" s="69"/>
    </row>
    <row r="57812" spans="24:27" x14ac:dyDescent="0.25">
      <c r="X57812" s="69"/>
      <c r="Y57812" s="69"/>
      <c r="Z57812" s="69"/>
      <c r="AA57812" s="69"/>
    </row>
    <row r="57813" spans="24:27" x14ac:dyDescent="0.25">
      <c r="X57813" s="69"/>
      <c r="Y57813" s="69"/>
      <c r="Z57813" s="69"/>
      <c r="AA57813" s="69"/>
    </row>
    <row r="57814" spans="24:27" x14ac:dyDescent="0.25">
      <c r="X57814" s="69"/>
      <c r="Y57814" s="69"/>
      <c r="Z57814" s="69"/>
      <c r="AA57814" s="69"/>
    </row>
    <row r="57815" spans="24:27" x14ac:dyDescent="0.25">
      <c r="X57815" s="69"/>
      <c r="Y57815" s="69"/>
      <c r="Z57815" s="69"/>
      <c r="AA57815" s="69"/>
    </row>
    <row r="57816" spans="24:27" x14ac:dyDescent="0.25">
      <c r="X57816" s="69"/>
      <c r="Y57816" s="69"/>
      <c r="Z57816" s="69"/>
      <c r="AA57816" s="69"/>
    </row>
    <row r="57817" spans="24:27" x14ac:dyDescent="0.25">
      <c r="X57817" s="69"/>
      <c r="Y57817" s="69"/>
      <c r="Z57817" s="69"/>
      <c r="AA57817" s="69"/>
    </row>
    <row r="57818" spans="24:27" x14ac:dyDescent="0.25">
      <c r="X57818" s="69"/>
      <c r="Y57818" s="69"/>
      <c r="Z57818" s="69"/>
      <c r="AA57818" s="69"/>
    </row>
    <row r="57819" spans="24:27" x14ac:dyDescent="0.25">
      <c r="X57819" s="69"/>
      <c r="Y57819" s="69"/>
      <c r="Z57819" s="69"/>
      <c r="AA57819" s="69"/>
    </row>
    <row r="57820" spans="24:27" x14ac:dyDescent="0.25">
      <c r="X57820" s="69"/>
      <c r="Y57820" s="69"/>
      <c r="Z57820" s="69"/>
      <c r="AA57820" s="69"/>
    </row>
    <row r="57821" spans="24:27" x14ac:dyDescent="0.25">
      <c r="X57821" s="69"/>
      <c r="Y57821" s="69"/>
      <c r="Z57821" s="69"/>
      <c r="AA57821" s="69"/>
    </row>
    <row r="57822" spans="24:27" x14ac:dyDescent="0.25">
      <c r="X57822" s="69"/>
      <c r="Y57822" s="69"/>
      <c r="Z57822" s="69"/>
      <c r="AA57822" s="69"/>
    </row>
    <row r="57823" spans="24:27" x14ac:dyDescent="0.25">
      <c r="X57823" s="69"/>
      <c r="Y57823" s="69"/>
      <c r="Z57823" s="69"/>
      <c r="AA57823" s="69"/>
    </row>
    <row r="57824" spans="24:27" x14ac:dyDescent="0.25">
      <c r="X57824" s="69"/>
      <c r="Y57824" s="69"/>
      <c r="Z57824" s="69"/>
      <c r="AA57824" s="69"/>
    </row>
    <row r="57825" spans="24:27" x14ac:dyDescent="0.25">
      <c r="X57825" s="69"/>
      <c r="Y57825" s="69"/>
      <c r="Z57825" s="69"/>
      <c r="AA57825" s="69"/>
    </row>
    <row r="57826" spans="24:27" x14ac:dyDescent="0.25">
      <c r="X57826" s="69"/>
      <c r="Y57826" s="69"/>
      <c r="Z57826" s="69"/>
      <c r="AA57826" s="69"/>
    </row>
    <row r="57827" spans="24:27" x14ac:dyDescent="0.25">
      <c r="X57827" s="69"/>
      <c r="Y57827" s="69"/>
      <c r="Z57827" s="69"/>
      <c r="AA57827" s="69"/>
    </row>
    <row r="57828" spans="24:27" x14ac:dyDescent="0.25">
      <c r="X57828" s="69"/>
      <c r="Y57828" s="69"/>
      <c r="Z57828" s="69"/>
      <c r="AA57828" s="69"/>
    </row>
    <row r="57829" spans="24:27" x14ac:dyDescent="0.25">
      <c r="X57829" s="69"/>
      <c r="Y57829" s="69"/>
      <c r="Z57829" s="69"/>
      <c r="AA57829" s="69"/>
    </row>
    <row r="57830" spans="24:27" x14ac:dyDescent="0.25">
      <c r="X57830" s="69"/>
      <c r="Y57830" s="69"/>
      <c r="Z57830" s="69"/>
      <c r="AA57830" s="69"/>
    </row>
    <row r="57831" spans="24:27" x14ac:dyDescent="0.25">
      <c r="X57831" s="69"/>
      <c r="Y57831" s="69"/>
      <c r="Z57831" s="69"/>
      <c r="AA57831" s="69"/>
    </row>
    <row r="57832" spans="24:27" x14ac:dyDescent="0.25">
      <c r="X57832" s="69"/>
      <c r="Y57832" s="69"/>
      <c r="Z57832" s="69"/>
      <c r="AA57832" s="69"/>
    </row>
    <row r="57833" spans="24:27" x14ac:dyDescent="0.25">
      <c r="X57833" s="69"/>
      <c r="Y57833" s="69"/>
      <c r="Z57833" s="69"/>
      <c r="AA57833" s="69"/>
    </row>
    <row r="57834" spans="24:27" x14ac:dyDescent="0.25">
      <c r="X57834" s="69"/>
      <c r="Y57834" s="69"/>
      <c r="Z57834" s="69"/>
      <c r="AA57834" s="69"/>
    </row>
    <row r="57835" spans="24:27" x14ac:dyDescent="0.25">
      <c r="X57835" s="69"/>
      <c r="Y57835" s="69"/>
      <c r="Z57835" s="69"/>
      <c r="AA57835" s="69"/>
    </row>
    <row r="57836" spans="24:27" x14ac:dyDescent="0.25">
      <c r="X57836" s="69"/>
      <c r="Y57836" s="69"/>
      <c r="Z57836" s="69"/>
      <c r="AA57836" s="69"/>
    </row>
    <row r="57837" spans="24:27" x14ac:dyDescent="0.25">
      <c r="X57837" s="69"/>
      <c r="Y57837" s="69"/>
      <c r="Z57837" s="69"/>
      <c r="AA57837" s="69"/>
    </row>
    <row r="57838" spans="24:27" x14ac:dyDescent="0.25">
      <c r="X57838" s="69"/>
      <c r="Y57838" s="69"/>
      <c r="Z57838" s="69"/>
      <c r="AA57838" s="69"/>
    </row>
    <row r="57839" spans="24:27" x14ac:dyDescent="0.25">
      <c r="X57839" s="69"/>
      <c r="Y57839" s="69"/>
      <c r="Z57839" s="69"/>
      <c r="AA57839" s="69"/>
    </row>
    <row r="57840" spans="24:27" x14ac:dyDescent="0.25">
      <c r="X57840" s="69"/>
      <c r="Y57840" s="69"/>
      <c r="Z57840" s="69"/>
      <c r="AA57840" s="69"/>
    </row>
    <row r="57841" spans="24:27" x14ac:dyDescent="0.25">
      <c r="X57841" s="69"/>
      <c r="Y57841" s="69"/>
      <c r="Z57841" s="69"/>
      <c r="AA57841" s="69"/>
    </row>
    <row r="57842" spans="24:27" x14ac:dyDescent="0.25">
      <c r="X57842" s="69"/>
      <c r="Y57842" s="69"/>
      <c r="Z57842" s="69"/>
      <c r="AA57842" s="69"/>
    </row>
    <row r="57843" spans="24:27" x14ac:dyDescent="0.25">
      <c r="X57843" s="69"/>
      <c r="Y57843" s="69"/>
      <c r="Z57843" s="69"/>
      <c r="AA57843" s="69"/>
    </row>
    <row r="57844" spans="24:27" x14ac:dyDescent="0.25">
      <c r="X57844" s="69"/>
      <c r="Y57844" s="69"/>
      <c r="Z57844" s="69"/>
      <c r="AA57844" s="69"/>
    </row>
    <row r="57845" spans="24:27" x14ac:dyDescent="0.25">
      <c r="X57845" s="69"/>
      <c r="Y57845" s="69"/>
      <c r="Z57845" s="69"/>
      <c r="AA57845" s="69"/>
    </row>
    <row r="57846" spans="24:27" x14ac:dyDescent="0.25">
      <c r="X57846" s="69"/>
      <c r="Y57846" s="69"/>
      <c r="Z57846" s="69"/>
      <c r="AA57846" s="69"/>
    </row>
    <row r="57847" spans="24:27" x14ac:dyDescent="0.25">
      <c r="X57847" s="69"/>
      <c r="Y57847" s="69"/>
      <c r="Z57847" s="69"/>
      <c r="AA57847" s="69"/>
    </row>
    <row r="57848" spans="24:27" x14ac:dyDescent="0.25">
      <c r="X57848" s="69"/>
      <c r="Y57848" s="69"/>
      <c r="Z57848" s="69"/>
      <c r="AA57848" s="69"/>
    </row>
    <row r="57849" spans="24:27" x14ac:dyDescent="0.25">
      <c r="X57849" s="69"/>
      <c r="Y57849" s="69"/>
      <c r="Z57849" s="69"/>
      <c r="AA57849" s="69"/>
    </row>
    <row r="57850" spans="24:27" x14ac:dyDescent="0.25">
      <c r="X57850" s="69"/>
      <c r="Y57850" s="69"/>
      <c r="Z57850" s="69"/>
      <c r="AA57850" s="69"/>
    </row>
    <row r="57851" spans="24:27" x14ac:dyDescent="0.25">
      <c r="X57851" s="69"/>
      <c r="Y57851" s="69"/>
      <c r="Z57851" s="69"/>
      <c r="AA57851" s="69"/>
    </row>
    <row r="57852" spans="24:27" x14ac:dyDescent="0.25">
      <c r="X57852" s="69"/>
      <c r="Y57852" s="69"/>
      <c r="Z57852" s="69"/>
      <c r="AA57852" s="69"/>
    </row>
    <row r="57853" spans="24:27" x14ac:dyDescent="0.25">
      <c r="X57853" s="69"/>
      <c r="Y57853" s="69"/>
      <c r="Z57853" s="69"/>
      <c r="AA57853" s="69"/>
    </row>
    <row r="57854" spans="24:27" x14ac:dyDescent="0.25">
      <c r="X57854" s="69"/>
      <c r="Y57854" s="69"/>
      <c r="Z57854" s="69"/>
      <c r="AA57854" s="69"/>
    </row>
    <row r="57855" spans="24:27" x14ac:dyDescent="0.25">
      <c r="X57855" s="69"/>
      <c r="Y57855" s="69"/>
      <c r="Z57855" s="69"/>
      <c r="AA57855" s="69"/>
    </row>
    <row r="57856" spans="24:27" x14ac:dyDescent="0.25">
      <c r="X57856" s="69"/>
      <c r="Y57856" s="69"/>
      <c r="Z57856" s="69"/>
      <c r="AA57856" s="69"/>
    </row>
    <row r="57857" spans="24:27" x14ac:dyDescent="0.25">
      <c r="X57857" s="69"/>
      <c r="Y57857" s="69"/>
      <c r="Z57857" s="69"/>
      <c r="AA57857" s="69"/>
    </row>
    <row r="57858" spans="24:27" x14ac:dyDescent="0.25">
      <c r="X57858" s="69"/>
      <c r="Y57858" s="69"/>
      <c r="Z57858" s="69"/>
      <c r="AA57858" s="69"/>
    </row>
    <row r="57859" spans="24:27" x14ac:dyDescent="0.25">
      <c r="X57859" s="69"/>
      <c r="Y57859" s="69"/>
      <c r="Z57859" s="69"/>
      <c r="AA57859" s="69"/>
    </row>
    <row r="57860" spans="24:27" x14ac:dyDescent="0.25">
      <c r="X57860" s="69"/>
      <c r="Y57860" s="69"/>
      <c r="Z57860" s="69"/>
      <c r="AA57860" s="69"/>
    </row>
    <row r="57861" spans="24:27" x14ac:dyDescent="0.25">
      <c r="X57861" s="69"/>
      <c r="Y57861" s="69"/>
      <c r="Z57861" s="69"/>
      <c r="AA57861" s="69"/>
    </row>
    <row r="57862" spans="24:27" x14ac:dyDescent="0.25">
      <c r="X57862" s="69"/>
      <c r="Y57862" s="69"/>
      <c r="Z57862" s="69"/>
      <c r="AA57862" s="69"/>
    </row>
    <row r="57863" spans="24:27" x14ac:dyDescent="0.25">
      <c r="X57863" s="69"/>
      <c r="Y57863" s="69"/>
      <c r="Z57863" s="69"/>
      <c r="AA57863" s="69"/>
    </row>
    <row r="57864" spans="24:27" x14ac:dyDescent="0.25">
      <c r="X57864" s="69"/>
      <c r="Y57864" s="69"/>
      <c r="Z57864" s="69"/>
      <c r="AA57864" s="69"/>
    </row>
    <row r="57865" spans="24:27" x14ac:dyDescent="0.25">
      <c r="X57865" s="69"/>
      <c r="Y57865" s="69"/>
      <c r="Z57865" s="69"/>
      <c r="AA57865" s="69"/>
    </row>
    <row r="57866" spans="24:27" x14ac:dyDescent="0.25">
      <c r="X57866" s="69"/>
      <c r="Y57866" s="69"/>
      <c r="Z57866" s="69"/>
      <c r="AA57866" s="69"/>
    </row>
    <row r="57867" spans="24:27" x14ac:dyDescent="0.25">
      <c r="X57867" s="69"/>
      <c r="Y57867" s="69"/>
      <c r="Z57867" s="69"/>
      <c r="AA57867" s="69"/>
    </row>
    <row r="57868" spans="24:27" x14ac:dyDescent="0.25">
      <c r="X57868" s="69"/>
      <c r="Y57868" s="69"/>
      <c r="Z57868" s="69"/>
      <c r="AA57868" s="69"/>
    </row>
    <row r="57869" spans="24:27" x14ac:dyDescent="0.25">
      <c r="X57869" s="69"/>
      <c r="Y57869" s="69"/>
      <c r="Z57869" s="69"/>
      <c r="AA57869" s="69"/>
    </row>
    <row r="57870" spans="24:27" x14ac:dyDescent="0.25">
      <c r="X57870" s="69"/>
      <c r="Y57870" s="69"/>
      <c r="Z57870" s="69"/>
      <c r="AA57870" s="69"/>
    </row>
    <row r="57871" spans="24:27" x14ac:dyDescent="0.25">
      <c r="X57871" s="69"/>
      <c r="Y57871" s="69"/>
      <c r="Z57871" s="69"/>
      <c r="AA57871" s="69"/>
    </row>
    <row r="57872" spans="24:27" x14ac:dyDescent="0.25">
      <c r="X57872" s="69"/>
      <c r="Y57872" s="69"/>
      <c r="Z57872" s="69"/>
      <c r="AA57872" s="69"/>
    </row>
    <row r="57873" spans="24:27" x14ac:dyDescent="0.25">
      <c r="X57873" s="69"/>
      <c r="Y57873" s="69"/>
      <c r="Z57873" s="69"/>
      <c r="AA57873" s="69"/>
    </row>
    <row r="57874" spans="24:27" x14ac:dyDescent="0.25">
      <c r="X57874" s="69"/>
      <c r="Y57874" s="69"/>
      <c r="Z57874" s="69"/>
      <c r="AA57874" s="69"/>
    </row>
    <row r="57875" spans="24:27" x14ac:dyDescent="0.25">
      <c r="X57875" s="69"/>
      <c r="Y57875" s="69"/>
      <c r="Z57875" s="69"/>
      <c r="AA57875" s="69"/>
    </row>
    <row r="57876" spans="24:27" x14ac:dyDescent="0.25">
      <c r="X57876" s="69"/>
      <c r="Y57876" s="69"/>
      <c r="Z57876" s="69"/>
      <c r="AA57876" s="69"/>
    </row>
    <row r="57877" spans="24:27" x14ac:dyDescent="0.25">
      <c r="X57877" s="69"/>
      <c r="Y57877" s="69"/>
      <c r="Z57877" s="69"/>
      <c r="AA57877" s="69"/>
    </row>
    <row r="57878" spans="24:27" x14ac:dyDescent="0.25">
      <c r="X57878" s="69"/>
      <c r="Y57878" s="69"/>
      <c r="Z57878" s="69"/>
      <c r="AA57878" s="69"/>
    </row>
    <row r="57879" spans="24:27" x14ac:dyDescent="0.25">
      <c r="X57879" s="69"/>
      <c r="Y57879" s="69"/>
      <c r="Z57879" s="69"/>
      <c r="AA57879" s="69"/>
    </row>
    <row r="57880" spans="24:27" x14ac:dyDescent="0.25">
      <c r="X57880" s="69"/>
      <c r="Y57880" s="69"/>
      <c r="Z57880" s="69"/>
      <c r="AA57880" s="69"/>
    </row>
    <row r="57881" spans="24:27" x14ac:dyDescent="0.25">
      <c r="X57881" s="69"/>
      <c r="Y57881" s="69"/>
      <c r="Z57881" s="69"/>
      <c r="AA57881" s="69"/>
    </row>
    <row r="57882" spans="24:27" x14ac:dyDescent="0.25">
      <c r="X57882" s="69"/>
      <c r="Y57882" s="69"/>
      <c r="Z57882" s="69"/>
      <c r="AA57882" s="69"/>
    </row>
    <row r="57883" spans="24:27" x14ac:dyDescent="0.25">
      <c r="X57883" s="69"/>
      <c r="Y57883" s="69"/>
      <c r="Z57883" s="69"/>
      <c r="AA57883" s="69"/>
    </row>
    <row r="57884" spans="24:27" x14ac:dyDescent="0.25">
      <c r="X57884" s="69"/>
      <c r="Y57884" s="69"/>
      <c r="Z57884" s="69"/>
      <c r="AA57884" s="69"/>
    </row>
    <row r="57885" spans="24:27" x14ac:dyDescent="0.25">
      <c r="X57885" s="69"/>
      <c r="Y57885" s="69"/>
      <c r="Z57885" s="69"/>
      <c r="AA57885" s="69"/>
    </row>
    <row r="57886" spans="24:27" x14ac:dyDescent="0.25">
      <c r="X57886" s="69"/>
      <c r="Y57886" s="69"/>
      <c r="Z57886" s="69"/>
      <c r="AA57886" s="69"/>
    </row>
    <row r="57887" spans="24:27" x14ac:dyDescent="0.25">
      <c r="X57887" s="69"/>
      <c r="Y57887" s="69"/>
      <c r="Z57887" s="69"/>
      <c r="AA57887" s="69"/>
    </row>
    <row r="57888" spans="24:27" x14ac:dyDescent="0.25">
      <c r="X57888" s="69"/>
      <c r="Y57888" s="69"/>
      <c r="Z57888" s="69"/>
      <c r="AA57888" s="69"/>
    </row>
    <row r="57889" spans="24:27" x14ac:dyDescent="0.25">
      <c r="X57889" s="69"/>
      <c r="Y57889" s="69"/>
      <c r="Z57889" s="69"/>
      <c r="AA57889" s="69"/>
    </row>
    <row r="57890" spans="24:27" x14ac:dyDescent="0.25">
      <c r="X57890" s="69"/>
      <c r="Y57890" s="69"/>
      <c r="Z57890" s="69"/>
      <c r="AA57890" s="69"/>
    </row>
    <row r="57891" spans="24:27" x14ac:dyDescent="0.25">
      <c r="X57891" s="69"/>
      <c r="Y57891" s="69"/>
      <c r="Z57891" s="69"/>
      <c r="AA57891" s="69"/>
    </row>
    <row r="57892" spans="24:27" x14ac:dyDescent="0.25">
      <c r="X57892" s="69"/>
      <c r="Y57892" s="69"/>
      <c r="Z57892" s="69"/>
      <c r="AA57892" s="69"/>
    </row>
    <row r="57893" spans="24:27" x14ac:dyDescent="0.25">
      <c r="X57893" s="69"/>
      <c r="Y57893" s="69"/>
      <c r="Z57893" s="69"/>
      <c r="AA57893" s="69"/>
    </row>
    <row r="57894" spans="24:27" x14ac:dyDescent="0.25">
      <c r="X57894" s="69"/>
      <c r="Y57894" s="69"/>
      <c r="Z57894" s="69"/>
      <c r="AA57894" s="69"/>
    </row>
    <row r="57895" spans="24:27" x14ac:dyDescent="0.25">
      <c r="X57895" s="69"/>
      <c r="Y57895" s="69"/>
      <c r="Z57895" s="69"/>
      <c r="AA57895" s="69"/>
    </row>
    <row r="57896" spans="24:27" x14ac:dyDescent="0.25">
      <c r="X57896" s="69"/>
      <c r="Y57896" s="69"/>
      <c r="Z57896" s="69"/>
      <c r="AA57896" s="69"/>
    </row>
    <row r="57897" spans="24:27" x14ac:dyDescent="0.25">
      <c r="X57897" s="69"/>
      <c r="Y57897" s="69"/>
      <c r="Z57897" s="69"/>
      <c r="AA57897" s="69"/>
    </row>
    <row r="57898" spans="24:27" x14ac:dyDescent="0.25">
      <c r="X57898" s="69"/>
      <c r="Y57898" s="69"/>
      <c r="Z57898" s="69"/>
      <c r="AA57898" s="69"/>
    </row>
    <row r="57899" spans="24:27" x14ac:dyDescent="0.25">
      <c r="X57899" s="69"/>
      <c r="Y57899" s="69"/>
      <c r="Z57899" s="69"/>
      <c r="AA57899" s="69"/>
    </row>
    <row r="57900" spans="24:27" x14ac:dyDescent="0.25">
      <c r="X57900" s="69"/>
      <c r="Y57900" s="69"/>
      <c r="Z57900" s="69"/>
      <c r="AA57900" s="69"/>
    </row>
    <row r="57901" spans="24:27" x14ac:dyDescent="0.25">
      <c r="X57901" s="69"/>
      <c r="Y57901" s="69"/>
      <c r="Z57901" s="69"/>
      <c r="AA57901" s="69"/>
    </row>
    <row r="57902" spans="24:27" x14ac:dyDescent="0.25">
      <c r="X57902" s="69"/>
      <c r="Y57902" s="69"/>
      <c r="Z57902" s="69"/>
      <c r="AA57902" s="69"/>
    </row>
    <row r="57903" spans="24:27" x14ac:dyDescent="0.25">
      <c r="X57903" s="69"/>
      <c r="Y57903" s="69"/>
      <c r="Z57903" s="69"/>
      <c r="AA57903" s="69"/>
    </row>
    <row r="57904" spans="24:27" x14ac:dyDescent="0.25">
      <c r="X57904" s="69"/>
      <c r="Y57904" s="69"/>
      <c r="Z57904" s="69"/>
      <c r="AA57904" s="69"/>
    </row>
    <row r="57905" spans="24:27" x14ac:dyDescent="0.25">
      <c r="X57905" s="69"/>
      <c r="Y57905" s="69"/>
      <c r="Z57905" s="69"/>
      <c r="AA57905" s="69"/>
    </row>
    <row r="57906" spans="24:27" x14ac:dyDescent="0.25">
      <c r="X57906" s="69"/>
      <c r="Y57906" s="69"/>
      <c r="Z57906" s="69"/>
      <c r="AA57906" s="69"/>
    </row>
    <row r="57907" spans="24:27" x14ac:dyDescent="0.25">
      <c r="X57907" s="69"/>
      <c r="Y57907" s="69"/>
      <c r="Z57907" s="69"/>
      <c r="AA57907" s="69"/>
    </row>
    <row r="57908" spans="24:27" x14ac:dyDescent="0.25">
      <c r="X57908" s="69"/>
      <c r="Y57908" s="69"/>
      <c r="Z57908" s="69"/>
      <c r="AA57908" s="69"/>
    </row>
    <row r="57909" spans="24:27" x14ac:dyDescent="0.25">
      <c r="X57909" s="69"/>
      <c r="Y57909" s="69"/>
      <c r="Z57909" s="69"/>
      <c r="AA57909" s="69"/>
    </row>
    <row r="57910" spans="24:27" x14ac:dyDescent="0.25">
      <c r="X57910" s="69"/>
      <c r="Y57910" s="69"/>
      <c r="Z57910" s="69"/>
      <c r="AA57910" s="69"/>
    </row>
    <row r="57911" spans="24:27" x14ac:dyDescent="0.25">
      <c r="X57911" s="69"/>
      <c r="Y57911" s="69"/>
      <c r="Z57911" s="69"/>
      <c r="AA57911" s="69"/>
    </row>
    <row r="57912" spans="24:27" x14ac:dyDescent="0.25">
      <c r="X57912" s="69"/>
      <c r="Y57912" s="69"/>
      <c r="Z57912" s="69"/>
      <c r="AA57912" s="69"/>
    </row>
    <row r="57913" spans="24:27" x14ac:dyDescent="0.25">
      <c r="X57913" s="69"/>
      <c r="Y57913" s="69"/>
      <c r="Z57913" s="69"/>
      <c r="AA57913" s="69"/>
    </row>
    <row r="57914" spans="24:27" x14ac:dyDescent="0.25">
      <c r="X57914" s="69"/>
      <c r="Y57914" s="69"/>
      <c r="Z57914" s="69"/>
      <c r="AA57914" s="69"/>
    </row>
    <row r="57915" spans="24:27" x14ac:dyDescent="0.25">
      <c r="X57915" s="69"/>
      <c r="Y57915" s="69"/>
      <c r="Z57915" s="69"/>
      <c r="AA57915" s="69"/>
    </row>
    <row r="57916" spans="24:27" x14ac:dyDescent="0.25">
      <c r="X57916" s="69"/>
      <c r="Y57916" s="69"/>
      <c r="Z57916" s="69"/>
      <c r="AA57916" s="69"/>
    </row>
    <row r="57917" spans="24:27" x14ac:dyDescent="0.25">
      <c r="X57917" s="69"/>
      <c r="Y57917" s="69"/>
      <c r="Z57917" s="69"/>
      <c r="AA57917" s="69"/>
    </row>
    <row r="57918" spans="24:27" x14ac:dyDescent="0.25">
      <c r="X57918" s="69"/>
      <c r="Y57918" s="69"/>
      <c r="Z57918" s="69"/>
      <c r="AA57918" s="69"/>
    </row>
    <row r="57919" spans="24:27" x14ac:dyDescent="0.25">
      <c r="X57919" s="69"/>
      <c r="Y57919" s="69"/>
      <c r="Z57919" s="69"/>
      <c r="AA57919" s="69"/>
    </row>
    <row r="57920" spans="24:27" x14ac:dyDescent="0.25">
      <c r="X57920" s="69"/>
      <c r="Y57920" s="69"/>
      <c r="Z57920" s="69"/>
      <c r="AA57920" s="69"/>
    </row>
    <row r="57921" spans="24:27" x14ac:dyDescent="0.25">
      <c r="X57921" s="69"/>
      <c r="Y57921" s="69"/>
      <c r="Z57921" s="69"/>
      <c r="AA57921" s="69"/>
    </row>
    <row r="57922" spans="24:27" x14ac:dyDescent="0.25">
      <c r="X57922" s="69"/>
      <c r="Y57922" s="69"/>
      <c r="Z57922" s="69"/>
      <c r="AA57922" s="69"/>
    </row>
    <row r="57923" spans="24:27" x14ac:dyDescent="0.25">
      <c r="X57923" s="69"/>
      <c r="Y57923" s="69"/>
      <c r="Z57923" s="69"/>
      <c r="AA57923" s="69"/>
    </row>
    <row r="57924" spans="24:27" x14ac:dyDescent="0.25">
      <c r="X57924" s="69"/>
      <c r="Y57924" s="69"/>
      <c r="Z57924" s="69"/>
      <c r="AA57924" s="69"/>
    </row>
    <row r="57925" spans="24:27" x14ac:dyDescent="0.25">
      <c r="X57925" s="69"/>
      <c r="Y57925" s="69"/>
      <c r="Z57925" s="69"/>
      <c r="AA57925" s="69"/>
    </row>
    <row r="57926" spans="24:27" x14ac:dyDescent="0.25">
      <c r="X57926" s="69"/>
      <c r="Y57926" s="69"/>
      <c r="Z57926" s="69"/>
      <c r="AA57926" s="69"/>
    </row>
    <row r="57927" spans="24:27" x14ac:dyDescent="0.25">
      <c r="X57927" s="69"/>
      <c r="Y57927" s="69"/>
      <c r="Z57927" s="69"/>
      <c r="AA57927" s="69"/>
    </row>
    <row r="57928" spans="24:27" x14ac:dyDescent="0.25">
      <c r="X57928" s="69"/>
      <c r="Y57928" s="69"/>
      <c r="Z57928" s="69"/>
      <c r="AA57928" s="69"/>
    </row>
    <row r="57929" spans="24:27" x14ac:dyDescent="0.25">
      <c r="X57929" s="69"/>
      <c r="Y57929" s="69"/>
      <c r="Z57929" s="69"/>
      <c r="AA57929" s="69"/>
    </row>
    <row r="57930" spans="24:27" x14ac:dyDescent="0.25">
      <c r="X57930" s="69"/>
      <c r="Y57930" s="69"/>
      <c r="Z57930" s="69"/>
      <c r="AA57930" s="69"/>
    </row>
    <row r="57931" spans="24:27" x14ac:dyDescent="0.25">
      <c r="X57931" s="69"/>
      <c r="Y57931" s="69"/>
      <c r="Z57931" s="69"/>
      <c r="AA57931" s="69"/>
    </row>
    <row r="57932" spans="24:27" x14ac:dyDescent="0.25">
      <c r="X57932" s="69"/>
      <c r="Y57932" s="69"/>
      <c r="Z57932" s="69"/>
      <c r="AA57932" s="69"/>
    </row>
    <row r="57933" spans="24:27" x14ac:dyDescent="0.25">
      <c r="X57933" s="69"/>
      <c r="Y57933" s="69"/>
      <c r="Z57933" s="69"/>
      <c r="AA57933" s="69"/>
    </row>
    <row r="57934" spans="24:27" x14ac:dyDescent="0.25">
      <c r="X57934" s="69"/>
      <c r="Y57934" s="69"/>
      <c r="Z57934" s="69"/>
      <c r="AA57934" s="69"/>
    </row>
    <row r="57935" spans="24:27" x14ac:dyDescent="0.25">
      <c r="X57935" s="69"/>
      <c r="Y57935" s="69"/>
      <c r="Z57935" s="69"/>
      <c r="AA57935" s="69"/>
    </row>
    <row r="57936" spans="24:27" x14ac:dyDescent="0.25">
      <c r="X57936" s="69"/>
      <c r="Y57936" s="69"/>
      <c r="Z57936" s="69"/>
      <c r="AA57936" s="69"/>
    </row>
    <row r="57937" spans="24:27" x14ac:dyDescent="0.25">
      <c r="X57937" s="69"/>
      <c r="Y57937" s="69"/>
      <c r="Z57937" s="69"/>
      <c r="AA57937" s="69"/>
    </row>
    <row r="57938" spans="24:27" x14ac:dyDescent="0.25">
      <c r="X57938" s="69"/>
      <c r="Y57938" s="69"/>
      <c r="Z57938" s="69"/>
      <c r="AA57938" s="69"/>
    </row>
    <row r="57939" spans="24:27" x14ac:dyDescent="0.25">
      <c r="X57939" s="69"/>
      <c r="Y57939" s="69"/>
      <c r="Z57939" s="69"/>
      <c r="AA57939" s="69"/>
    </row>
    <row r="57940" spans="24:27" x14ac:dyDescent="0.25">
      <c r="X57940" s="69"/>
      <c r="Y57940" s="69"/>
      <c r="Z57940" s="69"/>
      <c r="AA57940" s="69"/>
    </row>
    <row r="57941" spans="24:27" x14ac:dyDescent="0.25">
      <c r="X57941" s="69"/>
      <c r="Y57941" s="69"/>
      <c r="Z57941" s="69"/>
      <c r="AA57941" s="69"/>
    </row>
    <row r="57942" spans="24:27" x14ac:dyDescent="0.25">
      <c r="X57942" s="69"/>
      <c r="Y57942" s="69"/>
      <c r="Z57942" s="69"/>
      <c r="AA57942" s="69"/>
    </row>
    <row r="57943" spans="24:27" x14ac:dyDescent="0.25">
      <c r="X57943" s="69"/>
      <c r="Y57943" s="69"/>
      <c r="Z57943" s="69"/>
      <c r="AA57943" s="69"/>
    </row>
    <row r="57944" spans="24:27" x14ac:dyDescent="0.25">
      <c r="X57944" s="69"/>
      <c r="Y57944" s="69"/>
      <c r="Z57944" s="69"/>
      <c r="AA57944" s="69"/>
    </row>
    <row r="57945" spans="24:27" x14ac:dyDescent="0.25">
      <c r="X57945" s="69"/>
      <c r="Y57945" s="69"/>
      <c r="Z57945" s="69"/>
      <c r="AA57945" s="69"/>
    </row>
    <row r="57946" spans="24:27" x14ac:dyDescent="0.25">
      <c r="X57946" s="69"/>
      <c r="Y57946" s="69"/>
      <c r="Z57946" s="69"/>
      <c r="AA57946" s="69"/>
    </row>
    <row r="57947" spans="24:27" x14ac:dyDescent="0.25">
      <c r="X57947" s="69"/>
      <c r="Y57947" s="69"/>
      <c r="Z57947" s="69"/>
      <c r="AA57947" s="69"/>
    </row>
    <row r="57948" spans="24:27" x14ac:dyDescent="0.25">
      <c r="X57948" s="69"/>
      <c r="Y57948" s="69"/>
      <c r="Z57948" s="69"/>
      <c r="AA57948" s="69"/>
    </row>
    <row r="57949" spans="24:27" x14ac:dyDescent="0.25">
      <c r="X57949" s="69"/>
      <c r="Y57949" s="69"/>
      <c r="Z57949" s="69"/>
      <c r="AA57949" s="69"/>
    </row>
    <row r="57950" spans="24:27" x14ac:dyDescent="0.25">
      <c r="X57950" s="69"/>
      <c r="Y57950" s="69"/>
      <c r="Z57950" s="69"/>
      <c r="AA57950" s="69"/>
    </row>
    <row r="57951" spans="24:27" x14ac:dyDescent="0.25">
      <c r="X57951" s="69"/>
      <c r="Y57951" s="69"/>
      <c r="Z57951" s="69"/>
      <c r="AA57951" s="69"/>
    </row>
    <row r="57952" spans="24:27" x14ac:dyDescent="0.25">
      <c r="X57952" s="69"/>
      <c r="Y57952" s="69"/>
      <c r="Z57952" s="69"/>
      <c r="AA57952" s="69"/>
    </row>
    <row r="57953" spans="24:27" x14ac:dyDescent="0.25">
      <c r="X57953" s="69"/>
      <c r="Y57953" s="69"/>
      <c r="Z57953" s="69"/>
      <c r="AA57953" s="69"/>
    </row>
    <row r="57954" spans="24:27" x14ac:dyDescent="0.25">
      <c r="X57954" s="69"/>
      <c r="Y57954" s="69"/>
      <c r="Z57954" s="69"/>
      <c r="AA57954" s="69"/>
    </row>
    <row r="57955" spans="24:27" x14ac:dyDescent="0.25">
      <c r="X57955" s="69"/>
      <c r="Y57955" s="69"/>
      <c r="Z57955" s="69"/>
      <c r="AA57955" s="69"/>
    </row>
    <row r="57956" spans="24:27" x14ac:dyDescent="0.25">
      <c r="X57956" s="69"/>
      <c r="Y57956" s="69"/>
      <c r="Z57956" s="69"/>
      <c r="AA57956" s="69"/>
    </row>
    <row r="57957" spans="24:27" x14ac:dyDescent="0.25">
      <c r="X57957" s="69"/>
      <c r="Y57957" s="69"/>
      <c r="Z57957" s="69"/>
      <c r="AA57957" s="69"/>
    </row>
    <row r="57958" spans="24:27" x14ac:dyDescent="0.25">
      <c r="X57958" s="69"/>
      <c r="Y57958" s="69"/>
      <c r="Z57958" s="69"/>
      <c r="AA57958" s="69"/>
    </row>
    <row r="57959" spans="24:27" x14ac:dyDescent="0.25">
      <c r="X57959" s="69"/>
      <c r="Y57959" s="69"/>
      <c r="Z57959" s="69"/>
      <c r="AA57959" s="69"/>
    </row>
    <row r="57960" spans="24:27" x14ac:dyDescent="0.25">
      <c r="X57960" s="69"/>
      <c r="Y57960" s="69"/>
      <c r="Z57960" s="69"/>
      <c r="AA57960" s="69"/>
    </row>
    <row r="57961" spans="24:27" x14ac:dyDescent="0.25">
      <c r="X57961" s="69"/>
      <c r="Y57961" s="69"/>
      <c r="Z57961" s="69"/>
      <c r="AA57961" s="69"/>
    </row>
    <row r="57962" spans="24:27" x14ac:dyDescent="0.25">
      <c r="X57962" s="69"/>
      <c r="Y57962" s="69"/>
      <c r="Z57962" s="69"/>
      <c r="AA57962" s="69"/>
    </row>
    <row r="57963" spans="24:27" x14ac:dyDescent="0.25">
      <c r="X57963" s="69"/>
      <c r="Y57963" s="69"/>
      <c r="Z57963" s="69"/>
      <c r="AA57963" s="69"/>
    </row>
    <row r="57964" spans="24:27" x14ac:dyDescent="0.25">
      <c r="X57964" s="69"/>
      <c r="Y57964" s="69"/>
      <c r="Z57964" s="69"/>
      <c r="AA57964" s="69"/>
    </row>
    <row r="57965" spans="24:27" x14ac:dyDescent="0.25">
      <c r="X57965" s="69"/>
      <c r="Y57965" s="69"/>
      <c r="Z57965" s="69"/>
      <c r="AA57965" s="69"/>
    </row>
    <row r="57966" spans="24:27" x14ac:dyDescent="0.25">
      <c r="X57966" s="69"/>
      <c r="Y57966" s="69"/>
      <c r="Z57966" s="69"/>
      <c r="AA57966" s="69"/>
    </row>
    <row r="57967" spans="24:27" x14ac:dyDescent="0.25">
      <c r="X57967" s="69"/>
      <c r="Y57967" s="69"/>
      <c r="Z57967" s="69"/>
      <c r="AA57967" s="69"/>
    </row>
    <row r="57968" spans="24:27" x14ac:dyDescent="0.25">
      <c r="X57968" s="69"/>
      <c r="Y57968" s="69"/>
      <c r="Z57968" s="69"/>
      <c r="AA57968" s="69"/>
    </row>
    <row r="57969" spans="24:27" x14ac:dyDescent="0.25">
      <c r="X57969" s="69"/>
      <c r="Y57969" s="69"/>
      <c r="Z57969" s="69"/>
      <c r="AA57969" s="69"/>
    </row>
    <row r="57970" spans="24:27" x14ac:dyDescent="0.25">
      <c r="X57970" s="69"/>
      <c r="Y57970" s="69"/>
      <c r="Z57970" s="69"/>
      <c r="AA57970" s="69"/>
    </row>
    <row r="57971" spans="24:27" x14ac:dyDescent="0.25">
      <c r="X57971" s="69"/>
      <c r="Y57971" s="69"/>
      <c r="Z57971" s="69"/>
      <c r="AA57971" s="69"/>
    </row>
    <row r="57972" spans="24:27" x14ac:dyDescent="0.25">
      <c r="X57972" s="69"/>
      <c r="Y57972" s="69"/>
      <c r="Z57972" s="69"/>
      <c r="AA57972" s="69"/>
    </row>
    <row r="57973" spans="24:27" x14ac:dyDescent="0.25">
      <c r="X57973" s="69"/>
      <c r="Y57973" s="69"/>
      <c r="Z57973" s="69"/>
      <c r="AA57973" s="69"/>
    </row>
    <row r="57974" spans="24:27" x14ac:dyDescent="0.25">
      <c r="X57974" s="69"/>
      <c r="Y57974" s="69"/>
      <c r="Z57974" s="69"/>
      <c r="AA57974" s="69"/>
    </row>
    <row r="57975" spans="24:27" x14ac:dyDescent="0.25">
      <c r="X57975" s="69"/>
      <c r="Y57975" s="69"/>
      <c r="Z57975" s="69"/>
      <c r="AA57975" s="69"/>
    </row>
    <row r="57976" spans="24:27" x14ac:dyDescent="0.25">
      <c r="X57976" s="69"/>
      <c r="Y57976" s="69"/>
      <c r="Z57976" s="69"/>
      <c r="AA57976" s="69"/>
    </row>
    <row r="57977" spans="24:27" x14ac:dyDescent="0.25">
      <c r="X57977" s="69"/>
      <c r="Y57977" s="69"/>
      <c r="Z57977" s="69"/>
      <c r="AA57977" s="69"/>
    </row>
    <row r="57978" spans="24:27" x14ac:dyDescent="0.25">
      <c r="X57978" s="69"/>
      <c r="Y57978" s="69"/>
      <c r="Z57978" s="69"/>
      <c r="AA57978" s="69"/>
    </row>
    <row r="57979" spans="24:27" x14ac:dyDescent="0.25">
      <c r="X57979" s="69"/>
      <c r="Y57979" s="69"/>
      <c r="Z57979" s="69"/>
      <c r="AA57979" s="69"/>
    </row>
    <row r="57980" spans="24:27" x14ac:dyDescent="0.25">
      <c r="X57980" s="69"/>
      <c r="Y57980" s="69"/>
      <c r="Z57980" s="69"/>
      <c r="AA57980" s="69"/>
    </row>
    <row r="57981" spans="24:27" x14ac:dyDescent="0.25">
      <c r="X57981" s="69"/>
      <c r="Y57981" s="69"/>
      <c r="Z57981" s="69"/>
      <c r="AA57981" s="69"/>
    </row>
    <row r="57982" spans="24:27" x14ac:dyDescent="0.25">
      <c r="X57982" s="69"/>
      <c r="Y57982" s="69"/>
      <c r="Z57982" s="69"/>
      <c r="AA57982" s="69"/>
    </row>
    <row r="57983" spans="24:27" x14ac:dyDescent="0.25">
      <c r="X57983" s="69"/>
      <c r="Y57983" s="69"/>
      <c r="Z57983" s="69"/>
      <c r="AA57983" s="69"/>
    </row>
    <row r="57984" spans="24:27" x14ac:dyDescent="0.25">
      <c r="X57984" s="69"/>
      <c r="Y57984" s="69"/>
      <c r="Z57984" s="69"/>
      <c r="AA57984" s="69"/>
    </row>
    <row r="57985" spans="24:27" x14ac:dyDescent="0.25">
      <c r="X57985" s="69"/>
      <c r="Y57985" s="69"/>
      <c r="Z57985" s="69"/>
      <c r="AA57985" s="69"/>
    </row>
    <row r="57986" spans="24:27" x14ac:dyDescent="0.25">
      <c r="X57986" s="69"/>
      <c r="Y57986" s="69"/>
      <c r="Z57986" s="69"/>
      <c r="AA57986" s="69"/>
    </row>
    <row r="57987" spans="24:27" x14ac:dyDescent="0.25">
      <c r="X57987" s="69"/>
      <c r="Y57987" s="69"/>
      <c r="Z57987" s="69"/>
      <c r="AA57987" s="69"/>
    </row>
    <row r="57988" spans="24:27" x14ac:dyDescent="0.25">
      <c r="X57988" s="69"/>
      <c r="Y57988" s="69"/>
      <c r="Z57988" s="69"/>
      <c r="AA57988" s="69"/>
    </row>
    <row r="57989" spans="24:27" x14ac:dyDescent="0.25">
      <c r="X57989" s="69"/>
      <c r="Y57989" s="69"/>
      <c r="Z57989" s="69"/>
      <c r="AA57989" s="69"/>
    </row>
    <row r="57990" spans="24:27" x14ac:dyDescent="0.25">
      <c r="X57990" s="69"/>
      <c r="Y57990" s="69"/>
      <c r="Z57990" s="69"/>
      <c r="AA57990" s="69"/>
    </row>
    <row r="57991" spans="24:27" x14ac:dyDescent="0.25">
      <c r="X57991" s="69"/>
      <c r="Y57991" s="69"/>
      <c r="Z57991" s="69"/>
      <c r="AA57991" s="69"/>
    </row>
    <row r="57992" spans="24:27" x14ac:dyDescent="0.25">
      <c r="X57992" s="69"/>
      <c r="Y57992" s="69"/>
      <c r="Z57992" s="69"/>
      <c r="AA57992" s="69"/>
    </row>
    <row r="57993" spans="24:27" x14ac:dyDescent="0.25">
      <c r="X57993" s="69"/>
      <c r="Y57993" s="69"/>
      <c r="Z57993" s="69"/>
      <c r="AA57993" s="69"/>
    </row>
    <row r="57994" spans="24:27" x14ac:dyDescent="0.25">
      <c r="X57994" s="69"/>
      <c r="Y57994" s="69"/>
      <c r="Z57994" s="69"/>
      <c r="AA57994" s="69"/>
    </row>
    <row r="57995" spans="24:27" x14ac:dyDescent="0.25">
      <c r="X57995" s="69"/>
      <c r="Y57995" s="69"/>
      <c r="Z57995" s="69"/>
      <c r="AA57995" s="69"/>
    </row>
    <row r="57996" spans="24:27" x14ac:dyDescent="0.25">
      <c r="X57996" s="69"/>
      <c r="Y57996" s="69"/>
      <c r="Z57996" s="69"/>
      <c r="AA57996" s="69"/>
    </row>
    <row r="57997" spans="24:27" x14ac:dyDescent="0.25">
      <c r="X57997" s="69"/>
      <c r="Y57997" s="69"/>
      <c r="Z57997" s="69"/>
      <c r="AA57997" s="69"/>
    </row>
    <row r="57998" spans="24:27" x14ac:dyDescent="0.25">
      <c r="X57998" s="69"/>
      <c r="Y57998" s="69"/>
      <c r="Z57998" s="69"/>
      <c r="AA57998" s="69"/>
    </row>
    <row r="57999" spans="24:27" x14ac:dyDescent="0.25">
      <c r="X57999" s="69"/>
      <c r="Y57999" s="69"/>
      <c r="Z57999" s="69"/>
      <c r="AA57999" s="69"/>
    </row>
    <row r="58000" spans="24:27" x14ac:dyDescent="0.25">
      <c r="X58000" s="69"/>
      <c r="Y58000" s="69"/>
      <c r="Z58000" s="69"/>
      <c r="AA58000" s="69"/>
    </row>
    <row r="58001" spans="24:27" x14ac:dyDescent="0.25">
      <c r="X58001" s="69"/>
      <c r="Y58001" s="69"/>
      <c r="Z58001" s="69"/>
      <c r="AA58001" s="69"/>
    </row>
    <row r="58002" spans="24:27" x14ac:dyDescent="0.25">
      <c r="X58002" s="69"/>
      <c r="Y58002" s="69"/>
      <c r="Z58002" s="69"/>
      <c r="AA58002" s="69"/>
    </row>
    <row r="58003" spans="24:27" x14ac:dyDescent="0.25">
      <c r="X58003" s="69"/>
      <c r="Y58003" s="69"/>
      <c r="Z58003" s="69"/>
      <c r="AA58003" s="69"/>
    </row>
    <row r="58004" spans="24:27" x14ac:dyDescent="0.25">
      <c r="X58004" s="69"/>
      <c r="Y58004" s="69"/>
      <c r="Z58004" s="69"/>
      <c r="AA58004" s="69"/>
    </row>
    <row r="58005" spans="24:27" x14ac:dyDescent="0.25">
      <c r="X58005" s="69"/>
      <c r="Y58005" s="69"/>
      <c r="Z58005" s="69"/>
      <c r="AA58005" s="69"/>
    </row>
    <row r="58006" spans="24:27" x14ac:dyDescent="0.25">
      <c r="X58006" s="69"/>
      <c r="Y58006" s="69"/>
      <c r="Z58006" s="69"/>
      <c r="AA58006" s="69"/>
    </row>
    <row r="58007" spans="24:27" x14ac:dyDescent="0.25">
      <c r="X58007" s="69"/>
      <c r="Y58007" s="69"/>
      <c r="Z58007" s="69"/>
      <c r="AA58007" s="69"/>
    </row>
    <row r="58008" spans="24:27" x14ac:dyDescent="0.25">
      <c r="X58008" s="69"/>
      <c r="Y58008" s="69"/>
      <c r="Z58008" s="69"/>
      <c r="AA58008" s="69"/>
    </row>
    <row r="58009" spans="24:27" x14ac:dyDescent="0.25">
      <c r="X58009" s="69"/>
      <c r="Y58009" s="69"/>
      <c r="Z58009" s="69"/>
      <c r="AA58009" s="69"/>
    </row>
    <row r="58010" spans="24:27" x14ac:dyDescent="0.25">
      <c r="X58010" s="69"/>
      <c r="Y58010" s="69"/>
      <c r="Z58010" s="69"/>
      <c r="AA58010" s="69"/>
    </row>
    <row r="58011" spans="24:27" x14ac:dyDescent="0.25">
      <c r="X58011" s="69"/>
      <c r="Y58011" s="69"/>
      <c r="Z58011" s="69"/>
      <c r="AA58011" s="69"/>
    </row>
    <row r="58012" spans="24:27" x14ac:dyDescent="0.25">
      <c r="X58012" s="69"/>
      <c r="Y58012" s="69"/>
      <c r="Z58012" s="69"/>
      <c r="AA58012" s="69"/>
    </row>
    <row r="58013" spans="24:27" x14ac:dyDescent="0.25">
      <c r="X58013" s="69"/>
      <c r="Y58013" s="69"/>
      <c r="Z58013" s="69"/>
      <c r="AA58013" s="69"/>
    </row>
    <row r="58014" spans="24:27" x14ac:dyDescent="0.25">
      <c r="X58014" s="69"/>
      <c r="Y58014" s="69"/>
      <c r="Z58014" s="69"/>
      <c r="AA58014" s="69"/>
    </row>
    <row r="58015" spans="24:27" x14ac:dyDescent="0.25">
      <c r="X58015" s="69"/>
      <c r="Y58015" s="69"/>
      <c r="Z58015" s="69"/>
      <c r="AA58015" s="69"/>
    </row>
    <row r="58016" spans="24:27" x14ac:dyDescent="0.25">
      <c r="X58016" s="69"/>
      <c r="Y58016" s="69"/>
      <c r="Z58016" s="69"/>
      <c r="AA58016" s="69"/>
    </row>
    <row r="58017" spans="24:27" x14ac:dyDescent="0.25">
      <c r="X58017" s="69"/>
      <c r="Y58017" s="69"/>
      <c r="Z58017" s="69"/>
      <c r="AA58017" s="69"/>
    </row>
    <row r="58018" spans="24:27" x14ac:dyDescent="0.25">
      <c r="X58018" s="69"/>
      <c r="Y58018" s="69"/>
      <c r="Z58018" s="69"/>
      <c r="AA58018" s="69"/>
    </row>
    <row r="58019" spans="24:27" x14ac:dyDescent="0.25">
      <c r="X58019" s="69"/>
      <c r="Y58019" s="69"/>
      <c r="Z58019" s="69"/>
      <c r="AA58019" s="69"/>
    </row>
    <row r="58020" spans="24:27" x14ac:dyDescent="0.25">
      <c r="X58020" s="69"/>
      <c r="Y58020" s="69"/>
      <c r="Z58020" s="69"/>
      <c r="AA58020" s="69"/>
    </row>
    <row r="58021" spans="24:27" x14ac:dyDescent="0.25">
      <c r="X58021" s="69"/>
      <c r="Y58021" s="69"/>
      <c r="Z58021" s="69"/>
      <c r="AA58021" s="69"/>
    </row>
    <row r="58022" spans="24:27" x14ac:dyDescent="0.25">
      <c r="X58022" s="69"/>
      <c r="Y58022" s="69"/>
      <c r="Z58022" s="69"/>
      <c r="AA58022" s="69"/>
    </row>
    <row r="58023" spans="24:27" x14ac:dyDescent="0.25">
      <c r="X58023" s="69"/>
      <c r="Y58023" s="69"/>
      <c r="Z58023" s="69"/>
      <c r="AA58023" s="69"/>
    </row>
    <row r="58024" spans="24:27" x14ac:dyDescent="0.25">
      <c r="X58024" s="69"/>
      <c r="Y58024" s="69"/>
      <c r="Z58024" s="69"/>
      <c r="AA58024" s="69"/>
    </row>
    <row r="58025" spans="24:27" x14ac:dyDescent="0.25">
      <c r="X58025" s="69"/>
      <c r="Y58025" s="69"/>
      <c r="Z58025" s="69"/>
      <c r="AA58025" s="69"/>
    </row>
    <row r="58026" spans="24:27" x14ac:dyDescent="0.25">
      <c r="X58026" s="69"/>
      <c r="Y58026" s="69"/>
      <c r="Z58026" s="69"/>
      <c r="AA58026" s="69"/>
    </row>
    <row r="58027" spans="24:27" x14ac:dyDescent="0.25">
      <c r="X58027" s="69"/>
      <c r="Y58027" s="69"/>
      <c r="Z58027" s="69"/>
      <c r="AA58027" s="69"/>
    </row>
    <row r="58028" spans="24:27" x14ac:dyDescent="0.25">
      <c r="X58028" s="69"/>
      <c r="Y58028" s="69"/>
      <c r="Z58028" s="69"/>
      <c r="AA58028" s="69"/>
    </row>
    <row r="58029" spans="24:27" x14ac:dyDescent="0.25">
      <c r="X58029" s="69"/>
      <c r="Y58029" s="69"/>
      <c r="Z58029" s="69"/>
      <c r="AA58029" s="69"/>
    </row>
    <row r="58030" spans="24:27" x14ac:dyDescent="0.25">
      <c r="X58030" s="69"/>
      <c r="Y58030" s="69"/>
      <c r="Z58030" s="69"/>
      <c r="AA58030" s="69"/>
    </row>
    <row r="58031" spans="24:27" x14ac:dyDescent="0.25">
      <c r="X58031" s="69"/>
      <c r="Y58031" s="69"/>
      <c r="Z58031" s="69"/>
      <c r="AA58031" s="69"/>
    </row>
    <row r="58032" spans="24:27" x14ac:dyDescent="0.25">
      <c r="X58032" s="69"/>
      <c r="Y58032" s="69"/>
      <c r="Z58032" s="69"/>
      <c r="AA58032" s="69"/>
    </row>
    <row r="58033" spans="24:27" x14ac:dyDescent="0.25">
      <c r="X58033" s="69"/>
      <c r="Y58033" s="69"/>
      <c r="Z58033" s="69"/>
      <c r="AA58033" s="69"/>
    </row>
    <row r="58034" spans="24:27" x14ac:dyDescent="0.25">
      <c r="X58034" s="69"/>
      <c r="Y58034" s="69"/>
      <c r="Z58034" s="69"/>
      <c r="AA58034" s="69"/>
    </row>
    <row r="58035" spans="24:27" x14ac:dyDescent="0.25">
      <c r="X58035" s="69"/>
      <c r="Y58035" s="69"/>
      <c r="Z58035" s="69"/>
      <c r="AA58035" s="69"/>
    </row>
    <row r="58036" spans="24:27" x14ac:dyDescent="0.25">
      <c r="X58036" s="69"/>
      <c r="Y58036" s="69"/>
      <c r="Z58036" s="69"/>
      <c r="AA58036" s="69"/>
    </row>
    <row r="58037" spans="24:27" x14ac:dyDescent="0.25">
      <c r="X58037" s="69"/>
      <c r="Y58037" s="69"/>
      <c r="Z58037" s="69"/>
      <c r="AA58037" s="69"/>
    </row>
    <row r="58038" spans="24:27" x14ac:dyDescent="0.25">
      <c r="X58038" s="69"/>
      <c r="Y58038" s="69"/>
      <c r="Z58038" s="69"/>
      <c r="AA58038" s="69"/>
    </row>
    <row r="58039" spans="24:27" x14ac:dyDescent="0.25">
      <c r="X58039" s="69"/>
      <c r="Y58039" s="69"/>
      <c r="Z58039" s="69"/>
      <c r="AA58039" s="69"/>
    </row>
    <row r="58040" spans="24:27" x14ac:dyDescent="0.25">
      <c r="X58040" s="69"/>
      <c r="Y58040" s="69"/>
      <c r="Z58040" s="69"/>
      <c r="AA58040" s="69"/>
    </row>
    <row r="58041" spans="24:27" x14ac:dyDescent="0.25">
      <c r="X58041" s="69"/>
      <c r="Y58041" s="69"/>
      <c r="Z58041" s="69"/>
      <c r="AA58041" s="69"/>
    </row>
    <row r="58042" spans="24:27" x14ac:dyDescent="0.25">
      <c r="X58042" s="69"/>
      <c r="Y58042" s="69"/>
      <c r="Z58042" s="69"/>
      <c r="AA58042" s="69"/>
    </row>
    <row r="58043" spans="24:27" x14ac:dyDescent="0.25">
      <c r="X58043" s="69"/>
      <c r="Y58043" s="69"/>
      <c r="Z58043" s="69"/>
      <c r="AA58043" s="69"/>
    </row>
    <row r="58044" spans="24:27" x14ac:dyDescent="0.25">
      <c r="X58044" s="69"/>
      <c r="Y58044" s="69"/>
      <c r="Z58044" s="69"/>
      <c r="AA58044" s="69"/>
    </row>
    <row r="58045" spans="24:27" x14ac:dyDescent="0.25">
      <c r="X58045" s="69"/>
      <c r="Y58045" s="69"/>
      <c r="Z58045" s="69"/>
      <c r="AA58045" s="69"/>
    </row>
    <row r="58046" spans="24:27" x14ac:dyDescent="0.25">
      <c r="X58046" s="69"/>
      <c r="Y58046" s="69"/>
      <c r="Z58046" s="69"/>
      <c r="AA58046" s="69"/>
    </row>
    <row r="58047" spans="24:27" x14ac:dyDescent="0.25">
      <c r="X58047" s="69"/>
      <c r="Y58047" s="69"/>
      <c r="Z58047" s="69"/>
      <c r="AA58047" s="69"/>
    </row>
    <row r="58048" spans="24:27" x14ac:dyDescent="0.25">
      <c r="X58048" s="69"/>
      <c r="Y58048" s="69"/>
      <c r="Z58048" s="69"/>
      <c r="AA58048" s="69"/>
    </row>
    <row r="58049" spans="24:27" x14ac:dyDescent="0.25">
      <c r="X58049" s="69"/>
      <c r="Y58049" s="69"/>
      <c r="Z58049" s="69"/>
      <c r="AA58049" s="69"/>
    </row>
    <row r="58050" spans="24:27" x14ac:dyDescent="0.25">
      <c r="X58050" s="69"/>
      <c r="Y58050" s="69"/>
      <c r="Z58050" s="69"/>
      <c r="AA58050" s="69"/>
    </row>
    <row r="58051" spans="24:27" x14ac:dyDescent="0.25">
      <c r="X58051" s="69"/>
      <c r="Y58051" s="69"/>
      <c r="Z58051" s="69"/>
      <c r="AA58051" s="69"/>
    </row>
    <row r="58052" spans="24:27" x14ac:dyDescent="0.25">
      <c r="X58052" s="69"/>
      <c r="Y58052" s="69"/>
      <c r="Z58052" s="69"/>
      <c r="AA58052" s="69"/>
    </row>
    <row r="58053" spans="24:27" x14ac:dyDescent="0.25">
      <c r="X58053" s="69"/>
      <c r="Y58053" s="69"/>
      <c r="Z58053" s="69"/>
      <c r="AA58053" s="69"/>
    </row>
    <row r="58054" spans="24:27" x14ac:dyDescent="0.25">
      <c r="X58054" s="69"/>
      <c r="Y58054" s="69"/>
      <c r="Z58054" s="69"/>
      <c r="AA58054" s="69"/>
    </row>
    <row r="58055" spans="24:27" x14ac:dyDescent="0.25">
      <c r="X58055" s="69"/>
      <c r="Y58055" s="69"/>
      <c r="Z58055" s="69"/>
      <c r="AA58055" s="69"/>
    </row>
    <row r="58056" spans="24:27" x14ac:dyDescent="0.25">
      <c r="X58056" s="69"/>
      <c r="Y58056" s="69"/>
      <c r="Z58056" s="69"/>
      <c r="AA58056" s="69"/>
    </row>
    <row r="58057" spans="24:27" x14ac:dyDescent="0.25">
      <c r="X58057" s="69"/>
      <c r="Y58057" s="69"/>
      <c r="Z58057" s="69"/>
      <c r="AA58057" s="69"/>
    </row>
    <row r="58058" spans="24:27" x14ac:dyDescent="0.25">
      <c r="X58058" s="69"/>
      <c r="Y58058" s="69"/>
      <c r="Z58058" s="69"/>
      <c r="AA58058" s="69"/>
    </row>
    <row r="58059" spans="24:27" x14ac:dyDescent="0.25">
      <c r="X58059" s="69"/>
      <c r="Y58059" s="69"/>
      <c r="Z58059" s="69"/>
      <c r="AA58059" s="69"/>
    </row>
    <row r="58060" spans="24:27" x14ac:dyDescent="0.25">
      <c r="X58060" s="69"/>
      <c r="Y58060" s="69"/>
      <c r="Z58060" s="69"/>
      <c r="AA58060" s="69"/>
    </row>
    <row r="58061" spans="24:27" x14ac:dyDescent="0.25">
      <c r="X58061" s="69"/>
      <c r="Y58061" s="69"/>
      <c r="Z58061" s="69"/>
      <c r="AA58061" s="69"/>
    </row>
    <row r="58062" spans="24:27" x14ac:dyDescent="0.25">
      <c r="X58062" s="69"/>
      <c r="Y58062" s="69"/>
      <c r="Z58062" s="69"/>
      <c r="AA58062" s="69"/>
    </row>
    <row r="58063" spans="24:27" x14ac:dyDescent="0.25">
      <c r="X58063" s="69"/>
      <c r="Y58063" s="69"/>
      <c r="Z58063" s="69"/>
      <c r="AA58063" s="69"/>
    </row>
    <row r="58064" spans="24:27" x14ac:dyDescent="0.25">
      <c r="X58064" s="69"/>
      <c r="Y58064" s="69"/>
      <c r="Z58064" s="69"/>
      <c r="AA58064" s="69"/>
    </row>
    <row r="58065" spans="24:27" x14ac:dyDescent="0.25">
      <c r="X58065" s="69"/>
      <c r="Y58065" s="69"/>
      <c r="Z58065" s="69"/>
      <c r="AA58065" s="69"/>
    </row>
    <row r="58066" spans="24:27" x14ac:dyDescent="0.25">
      <c r="X58066" s="69"/>
      <c r="Y58066" s="69"/>
      <c r="Z58066" s="69"/>
      <c r="AA58066" s="69"/>
    </row>
    <row r="58067" spans="24:27" x14ac:dyDescent="0.25">
      <c r="X58067" s="69"/>
      <c r="Y58067" s="69"/>
      <c r="Z58067" s="69"/>
      <c r="AA58067" s="69"/>
    </row>
    <row r="58068" spans="24:27" x14ac:dyDescent="0.25">
      <c r="X58068" s="69"/>
      <c r="Y58068" s="69"/>
      <c r="Z58068" s="69"/>
      <c r="AA58068" s="69"/>
    </row>
    <row r="58069" spans="24:27" x14ac:dyDescent="0.25">
      <c r="X58069" s="69"/>
      <c r="Y58069" s="69"/>
      <c r="Z58069" s="69"/>
      <c r="AA58069" s="69"/>
    </row>
    <row r="58070" spans="24:27" x14ac:dyDescent="0.25">
      <c r="X58070" s="69"/>
      <c r="Y58070" s="69"/>
      <c r="Z58070" s="69"/>
      <c r="AA58070" s="69"/>
    </row>
    <row r="58071" spans="24:27" x14ac:dyDescent="0.25">
      <c r="X58071" s="69"/>
      <c r="Y58071" s="69"/>
      <c r="Z58071" s="69"/>
      <c r="AA58071" s="69"/>
    </row>
    <row r="58072" spans="24:27" x14ac:dyDescent="0.25">
      <c r="X58072" s="69"/>
      <c r="Y58072" s="69"/>
      <c r="Z58072" s="69"/>
      <c r="AA58072" s="69"/>
    </row>
    <row r="58073" spans="24:27" x14ac:dyDescent="0.25">
      <c r="X58073" s="69"/>
      <c r="Y58073" s="69"/>
      <c r="Z58073" s="69"/>
      <c r="AA58073" s="69"/>
    </row>
    <row r="58074" spans="24:27" x14ac:dyDescent="0.25">
      <c r="X58074" s="69"/>
      <c r="Y58074" s="69"/>
      <c r="Z58074" s="69"/>
      <c r="AA58074" s="69"/>
    </row>
    <row r="58075" spans="24:27" x14ac:dyDescent="0.25">
      <c r="X58075" s="69"/>
      <c r="Y58075" s="69"/>
      <c r="Z58075" s="69"/>
      <c r="AA58075" s="69"/>
    </row>
    <row r="58076" spans="24:27" x14ac:dyDescent="0.25">
      <c r="X58076" s="69"/>
      <c r="Y58076" s="69"/>
      <c r="Z58076" s="69"/>
      <c r="AA58076" s="69"/>
    </row>
    <row r="58077" spans="24:27" x14ac:dyDescent="0.25">
      <c r="X58077" s="69"/>
      <c r="Y58077" s="69"/>
      <c r="Z58077" s="69"/>
      <c r="AA58077" s="69"/>
    </row>
    <row r="58078" spans="24:27" x14ac:dyDescent="0.25">
      <c r="X58078" s="69"/>
      <c r="Y58078" s="69"/>
      <c r="Z58078" s="69"/>
      <c r="AA58078" s="69"/>
    </row>
    <row r="58079" spans="24:27" x14ac:dyDescent="0.25">
      <c r="X58079" s="69"/>
      <c r="Y58079" s="69"/>
      <c r="Z58079" s="69"/>
      <c r="AA58079" s="69"/>
    </row>
    <row r="58080" spans="24:27" x14ac:dyDescent="0.25">
      <c r="X58080" s="69"/>
      <c r="Y58080" s="69"/>
      <c r="Z58080" s="69"/>
      <c r="AA58080" s="69"/>
    </row>
    <row r="58081" spans="24:27" x14ac:dyDescent="0.25">
      <c r="X58081" s="69"/>
      <c r="Y58081" s="69"/>
      <c r="Z58081" s="69"/>
      <c r="AA58081" s="69"/>
    </row>
    <row r="58082" spans="24:27" x14ac:dyDescent="0.25">
      <c r="X58082" s="69"/>
      <c r="Y58082" s="69"/>
      <c r="Z58082" s="69"/>
      <c r="AA58082" s="69"/>
    </row>
    <row r="58083" spans="24:27" x14ac:dyDescent="0.25">
      <c r="X58083" s="69"/>
      <c r="Y58083" s="69"/>
      <c r="Z58083" s="69"/>
      <c r="AA58083" s="69"/>
    </row>
    <row r="58084" spans="24:27" x14ac:dyDescent="0.25">
      <c r="X58084" s="69"/>
      <c r="Y58084" s="69"/>
      <c r="Z58084" s="69"/>
      <c r="AA58084" s="69"/>
    </row>
    <row r="58085" spans="24:27" x14ac:dyDescent="0.25">
      <c r="X58085" s="69"/>
      <c r="Y58085" s="69"/>
      <c r="Z58085" s="69"/>
      <c r="AA58085" s="69"/>
    </row>
    <row r="58086" spans="24:27" x14ac:dyDescent="0.25">
      <c r="X58086" s="69"/>
      <c r="Y58086" s="69"/>
      <c r="Z58086" s="69"/>
      <c r="AA58086" s="69"/>
    </row>
    <row r="58087" spans="24:27" x14ac:dyDescent="0.25">
      <c r="X58087" s="69"/>
      <c r="Y58087" s="69"/>
      <c r="Z58087" s="69"/>
      <c r="AA58087" s="69"/>
    </row>
    <row r="58088" spans="24:27" x14ac:dyDescent="0.25">
      <c r="X58088" s="69"/>
      <c r="Y58088" s="69"/>
      <c r="Z58088" s="69"/>
      <c r="AA58088" s="69"/>
    </row>
    <row r="58089" spans="24:27" x14ac:dyDescent="0.25">
      <c r="X58089" s="69"/>
      <c r="Y58089" s="69"/>
      <c r="Z58089" s="69"/>
      <c r="AA58089" s="69"/>
    </row>
    <row r="58090" spans="24:27" x14ac:dyDescent="0.25">
      <c r="X58090" s="69"/>
      <c r="Y58090" s="69"/>
      <c r="Z58090" s="69"/>
      <c r="AA58090" s="69"/>
    </row>
    <row r="58091" spans="24:27" x14ac:dyDescent="0.25">
      <c r="X58091" s="69"/>
      <c r="Y58091" s="69"/>
      <c r="Z58091" s="69"/>
      <c r="AA58091" s="69"/>
    </row>
    <row r="58092" spans="24:27" x14ac:dyDescent="0.25">
      <c r="X58092" s="69"/>
      <c r="Y58092" s="69"/>
      <c r="Z58092" s="69"/>
      <c r="AA58092" s="69"/>
    </row>
    <row r="58093" spans="24:27" x14ac:dyDescent="0.25">
      <c r="X58093" s="69"/>
      <c r="Y58093" s="69"/>
      <c r="Z58093" s="69"/>
      <c r="AA58093" s="69"/>
    </row>
    <row r="58094" spans="24:27" x14ac:dyDescent="0.25">
      <c r="X58094" s="69"/>
      <c r="Y58094" s="69"/>
      <c r="Z58094" s="69"/>
      <c r="AA58094" s="69"/>
    </row>
    <row r="58095" spans="24:27" x14ac:dyDescent="0.25">
      <c r="X58095" s="69"/>
      <c r="Y58095" s="69"/>
      <c r="Z58095" s="69"/>
      <c r="AA58095" s="69"/>
    </row>
    <row r="58096" spans="24:27" x14ac:dyDescent="0.25">
      <c r="X58096" s="69"/>
      <c r="Y58096" s="69"/>
      <c r="Z58096" s="69"/>
      <c r="AA58096" s="69"/>
    </row>
    <row r="58097" spans="24:27" x14ac:dyDescent="0.25">
      <c r="X58097" s="69"/>
      <c r="Y58097" s="69"/>
      <c r="Z58097" s="69"/>
      <c r="AA58097" s="69"/>
    </row>
    <row r="58098" spans="24:27" x14ac:dyDescent="0.25">
      <c r="X58098" s="69"/>
      <c r="Y58098" s="69"/>
      <c r="Z58098" s="69"/>
      <c r="AA58098" s="69"/>
    </row>
    <row r="58099" spans="24:27" x14ac:dyDescent="0.25">
      <c r="X58099" s="69"/>
      <c r="Y58099" s="69"/>
      <c r="Z58099" s="69"/>
      <c r="AA58099" s="69"/>
    </row>
    <row r="58100" spans="24:27" x14ac:dyDescent="0.25">
      <c r="X58100" s="69"/>
      <c r="Y58100" s="69"/>
      <c r="Z58100" s="69"/>
      <c r="AA58100" s="69"/>
    </row>
    <row r="58101" spans="24:27" x14ac:dyDescent="0.25">
      <c r="X58101" s="69"/>
      <c r="Y58101" s="69"/>
      <c r="Z58101" s="69"/>
      <c r="AA58101" s="69"/>
    </row>
    <row r="58102" spans="24:27" x14ac:dyDescent="0.25">
      <c r="X58102" s="69"/>
      <c r="Y58102" s="69"/>
      <c r="Z58102" s="69"/>
      <c r="AA58102" s="69"/>
    </row>
    <row r="58103" spans="24:27" x14ac:dyDescent="0.25">
      <c r="X58103" s="69"/>
      <c r="Y58103" s="69"/>
      <c r="Z58103" s="69"/>
      <c r="AA58103" s="69"/>
    </row>
    <row r="58104" spans="24:27" x14ac:dyDescent="0.25">
      <c r="X58104" s="69"/>
      <c r="Y58104" s="69"/>
      <c r="Z58104" s="69"/>
      <c r="AA58104" s="69"/>
    </row>
    <row r="58105" spans="24:27" x14ac:dyDescent="0.25">
      <c r="X58105" s="69"/>
      <c r="Y58105" s="69"/>
      <c r="Z58105" s="69"/>
      <c r="AA58105" s="69"/>
    </row>
    <row r="58106" spans="24:27" x14ac:dyDescent="0.25">
      <c r="X58106" s="69"/>
      <c r="Y58106" s="69"/>
      <c r="Z58106" s="69"/>
      <c r="AA58106" s="69"/>
    </row>
    <row r="58107" spans="24:27" x14ac:dyDescent="0.25">
      <c r="X58107" s="69"/>
      <c r="Y58107" s="69"/>
      <c r="Z58107" s="69"/>
      <c r="AA58107" s="69"/>
    </row>
    <row r="58108" spans="24:27" x14ac:dyDescent="0.25">
      <c r="X58108" s="69"/>
      <c r="Y58108" s="69"/>
      <c r="Z58108" s="69"/>
      <c r="AA58108" s="69"/>
    </row>
    <row r="58109" spans="24:27" x14ac:dyDescent="0.25">
      <c r="X58109" s="69"/>
      <c r="Y58109" s="69"/>
      <c r="Z58109" s="69"/>
      <c r="AA58109" s="69"/>
    </row>
    <row r="58110" spans="24:27" x14ac:dyDescent="0.25">
      <c r="X58110" s="69"/>
      <c r="Y58110" s="69"/>
      <c r="Z58110" s="69"/>
      <c r="AA58110" s="69"/>
    </row>
    <row r="58111" spans="24:27" x14ac:dyDescent="0.25">
      <c r="X58111" s="69"/>
      <c r="Y58111" s="69"/>
      <c r="Z58111" s="69"/>
      <c r="AA58111" s="69"/>
    </row>
    <row r="58112" spans="24:27" x14ac:dyDescent="0.25">
      <c r="X58112" s="69"/>
      <c r="Y58112" s="69"/>
      <c r="Z58112" s="69"/>
      <c r="AA58112" s="69"/>
    </row>
    <row r="58113" spans="24:27" x14ac:dyDescent="0.25">
      <c r="X58113" s="69"/>
      <c r="Y58113" s="69"/>
      <c r="Z58113" s="69"/>
      <c r="AA58113" s="69"/>
    </row>
    <row r="58114" spans="24:27" x14ac:dyDescent="0.25">
      <c r="X58114" s="69"/>
      <c r="Y58114" s="69"/>
      <c r="Z58114" s="69"/>
      <c r="AA58114" s="69"/>
    </row>
    <row r="58115" spans="24:27" x14ac:dyDescent="0.25">
      <c r="X58115" s="69"/>
      <c r="Y58115" s="69"/>
      <c r="Z58115" s="69"/>
      <c r="AA58115" s="69"/>
    </row>
    <row r="58116" spans="24:27" x14ac:dyDescent="0.25">
      <c r="X58116" s="69"/>
      <c r="Y58116" s="69"/>
      <c r="Z58116" s="69"/>
      <c r="AA58116" s="69"/>
    </row>
    <row r="58117" spans="24:27" x14ac:dyDescent="0.25">
      <c r="X58117" s="69"/>
      <c r="Y58117" s="69"/>
      <c r="Z58117" s="69"/>
      <c r="AA58117" s="69"/>
    </row>
    <row r="58118" spans="24:27" x14ac:dyDescent="0.25">
      <c r="X58118" s="69"/>
      <c r="Y58118" s="69"/>
      <c r="Z58118" s="69"/>
      <c r="AA58118" s="69"/>
    </row>
    <row r="58119" spans="24:27" x14ac:dyDescent="0.25">
      <c r="X58119" s="69"/>
      <c r="Y58119" s="69"/>
      <c r="Z58119" s="69"/>
      <c r="AA58119" s="69"/>
    </row>
    <row r="58120" spans="24:27" x14ac:dyDescent="0.25">
      <c r="X58120" s="69"/>
      <c r="Y58120" s="69"/>
      <c r="Z58120" s="69"/>
      <c r="AA58120" s="69"/>
    </row>
    <row r="58121" spans="24:27" x14ac:dyDescent="0.25">
      <c r="X58121" s="69"/>
      <c r="Y58121" s="69"/>
      <c r="Z58121" s="69"/>
      <c r="AA58121" s="69"/>
    </row>
    <row r="58122" spans="24:27" x14ac:dyDescent="0.25">
      <c r="X58122" s="69"/>
      <c r="Y58122" s="69"/>
      <c r="Z58122" s="69"/>
      <c r="AA58122" s="69"/>
    </row>
    <row r="58123" spans="24:27" x14ac:dyDescent="0.25">
      <c r="X58123" s="69"/>
      <c r="Y58123" s="69"/>
      <c r="Z58123" s="69"/>
      <c r="AA58123" s="69"/>
    </row>
    <row r="58124" spans="24:27" x14ac:dyDescent="0.25">
      <c r="X58124" s="69"/>
      <c r="Y58124" s="69"/>
      <c r="Z58124" s="69"/>
      <c r="AA58124" s="69"/>
    </row>
    <row r="58125" spans="24:27" x14ac:dyDescent="0.25">
      <c r="X58125" s="69"/>
      <c r="Y58125" s="69"/>
      <c r="Z58125" s="69"/>
      <c r="AA58125" s="69"/>
    </row>
    <row r="58126" spans="24:27" x14ac:dyDescent="0.25">
      <c r="X58126" s="69"/>
      <c r="Y58126" s="69"/>
      <c r="Z58126" s="69"/>
      <c r="AA58126" s="69"/>
    </row>
    <row r="58127" spans="24:27" x14ac:dyDescent="0.25">
      <c r="X58127" s="69"/>
      <c r="Y58127" s="69"/>
      <c r="Z58127" s="69"/>
      <c r="AA58127" s="69"/>
    </row>
    <row r="58128" spans="24:27" x14ac:dyDescent="0.25">
      <c r="X58128" s="69"/>
      <c r="Y58128" s="69"/>
      <c r="Z58128" s="69"/>
      <c r="AA58128" s="69"/>
    </row>
    <row r="58129" spans="24:27" x14ac:dyDescent="0.25">
      <c r="X58129" s="69"/>
      <c r="Y58129" s="69"/>
      <c r="Z58129" s="69"/>
      <c r="AA58129" s="69"/>
    </row>
    <row r="58130" spans="24:27" x14ac:dyDescent="0.25">
      <c r="X58130" s="69"/>
      <c r="Y58130" s="69"/>
      <c r="Z58130" s="69"/>
      <c r="AA58130" s="69"/>
    </row>
    <row r="58131" spans="24:27" x14ac:dyDescent="0.25">
      <c r="X58131" s="69"/>
      <c r="Y58131" s="69"/>
      <c r="Z58131" s="69"/>
      <c r="AA58131" s="69"/>
    </row>
    <row r="58132" spans="24:27" x14ac:dyDescent="0.25">
      <c r="X58132" s="69"/>
      <c r="Y58132" s="69"/>
      <c r="Z58132" s="69"/>
      <c r="AA58132" s="69"/>
    </row>
    <row r="58133" spans="24:27" x14ac:dyDescent="0.25">
      <c r="X58133" s="69"/>
      <c r="Y58133" s="69"/>
      <c r="Z58133" s="69"/>
      <c r="AA58133" s="69"/>
    </row>
    <row r="58134" spans="24:27" x14ac:dyDescent="0.25">
      <c r="X58134" s="69"/>
      <c r="Y58134" s="69"/>
      <c r="Z58134" s="69"/>
      <c r="AA58134" s="69"/>
    </row>
    <row r="58135" spans="24:27" x14ac:dyDescent="0.25">
      <c r="X58135" s="69"/>
      <c r="Y58135" s="69"/>
      <c r="Z58135" s="69"/>
      <c r="AA58135" s="69"/>
    </row>
    <row r="58136" spans="24:27" x14ac:dyDescent="0.25">
      <c r="X58136" s="69"/>
      <c r="Y58136" s="69"/>
      <c r="Z58136" s="69"/>
      <c r="AA58136" s="69"/>
    </row>
    <row r="58137" spans="24:27" x14ac:dyDescent="0.25">
      <c r="X58137" s="69"/>
      <c r="Y58137" s="69"/>
      <c r="Z58137" s="69"/>
      <c r="AA58137" s="69"/>
    </row>
    <row r="58138" spans="24:27" x14ac:dyDescent="0.25">
      <c r="X58138" s="69"/>
      <c r="Y58138" s="69"/>
      <c r="Z58138" s="69"/>
      <c r="AA58138" s="69"/>
    </row>
    <row r="58139" spans="24:27" x14ac:dyDescent="0.25">
      <c r="X58139" s="69"/>
      <c r="Y58139" s="69"/>
      <c r="Z58139" s="69"/>
      <c r="AA58139" s="69"/>
    </row>
    <row r="58140" spans="24:27" x14ac:dyDescent="0.25">
      <c r="X58140" s="69"/>
      <c r="Y58140" s="69"/>
      <c r="Z58140" s="69"/>
      <c r="AA58140" s="69"/>
    </row>
    <row r="58141" spans="24:27" x14ac:dyDescent="0.25">
      <c r="X58141" s="69"/>
      <c r="Y58141" s="69"/>
      <c r="Z58141" s="69"/>
      <c r="AA58141" s="69"/>
    </row>
    <row r="58142" spans="24:27" x14ac:dyDescent="0.25">
      <c r="X58142" s="69"/>
      <c r="Y58142" s="69"/>
      <c r="Z58142" s="69"/>
      <c r="AA58142" s="69"/>
    </row>
    <row r="58143" spans="24:27" x14ac:dyDescent="0.25">
      <c r="X58143" s="69"/>
      <c r="Y58143" s="69"/>
      <c r="Z58143" s="69"/>
      <c r="AA58143" s="69"/>
    </row>
    <row r="58144" spans="24:27" x14ac:dyDescent="0.25">
      <c r="X58144" s="69"/>
      <c r="Y58144" s="69"/>
      <c r="Z58144" s="69"/>
      <c r="AA58144" s="69"/>
    </row>
    <row r="58145" spans="24:27" x14ac:dyDescent="0.25">
      <c r="X58145" s="69"/>
      <c r="Y58145" s="69"/>
      <c r="Z58145" s="69"/>
      <c r="AA58145" s="69"/>
    </row>
    <row r="58146" spans="24:27" x14ac:dyDescent="0.25">
      <c r="X58146" s="69"/>
      <c r="Y58146" s="69"/>
      <c r="Z58146" s="69"/>
      <c r="AA58146" s="69"/>
    </row>
    <row r="58147" spans="24:27" x14ac:dyDescent="0.25">
      <c r="X58147" s="69"/>
      <c r="Y58147" s="69"/>
      <c r="Z58147" s="69"/>
      <c r="AA58147" s="69"/>
    </row>
    <row r="58148" spans="24:27" x14ac:dyDescent="0.25">
      <c r="X58148" s="69"/>
      <c r="Y58148" s="69"/>
      <c r="Z58148" s="69"/>
      <c r="AA58148" s="69"/>
    </row>
    <row r="58149" spans="24:27" x14ac:dyDescent="0.25">
      <c r="X58149" s="69"/>
      <c r="Y58149" s="69"/>
      <c r="Z58149" s="69"/>
      <c r="AA58149" s="69"/>
    </row>
    <row r="58150" spans="24:27" x14ac:dyDescent="0.25">
      <c r="X58150" s="69"/>
      <c r="Y58150" s="69"/>
      <c r="Z58150" s="69"/>
      <c r="AA58150" s="69"/>
    </row>
    <row r="58151" spans="24:27" x14ac:dyDescent="0.25">
      <c r="X58151" s="69"/>
      <c r="Y58151" s="69"/>
      <c r="Z58151" s="69"/>
      <c r="AA58151" s="69"/>
    </row>
    <row r="58152" spans="24:27" x14ac:dyDescent="0.25">
      <c r="X58152" s="69"/>
      <c r="Y58152" s="69"/>
      <c r="Z58152" s="69"/>
      <c r="AA58152" s="69"/>
    </row>
    <row r="58153" spans="24:27" x14ac:dyDescent="0.25">
      <c r="X58153" s="69"/>
      <c r="Y58153" s="69"/>
      <c r="Z58153" s="69"/>
      <c r="AA58153" s="69"/>
    </row>
    <row r="58154" spans="24:27" x14ac:dyDescent="0.25">
      <c r="X58154" s="69"/>
      <c r="Y58154" s="69"/>
      <c r="Z58154" s="69"/>
      <c r="AA58154" s="69"/>
    </row>
    <row r="58155" spans="24:27" x14ac:dyDescent="0.25">
      <c r="X58155" s="69"/>
      <c r="Y58155" s="69"/>
      <c r="Z58155" s="69"/>
      <c r="AA58155" s="69"/>
    </row>
    <row r="58156" spans="24:27" x14ac:dyDescent="0.25">
      <c r="X58156" s="69"/>
      <c r="Y58156" s="69"/>
      <c r="Z58156" s="69"/>
      <c r="AA58156" s="69"/>
    </row>
    <row r="58157" spans="24:27" x14ac:dyDescent="0.25">
      <c r="X58157" s="69"/>
      <c r="Y58157" s="69"/>
      <c r="Z58157" s="69"/>
      <c r="AA58157" s="69"/>
    </row>
    <row r="58158" spans="24:27" x14ac:dyDescent="0.25">
      <c r="X58158" s="69"/>
      <c r="Y58158" s="69"/>
      <c r="Z58158" s="69"/>
      <c r="AA58158" s="69"/>
    </row>
    <row r="58159" spans="24:27" x14ac:dyDescent="0.25">
      <c r="X58159" s="69"/>
      <c r="Y58159" s="69"/>
      <c r="Z58159" s="69"/>
      <c r="AA58159" s="69"/>
    </row>
    <row r="58160" spans="24:27" x14ac:dyDescent="0.25">
      <c r="X58160" s="69"/>
      <c r="Y58160" s="69"/>
      <c r="Z58160" s="69"/>
      <c r="AA58160" s="69"/>
    </row>
    <row r="58161" spans="24:27" x14ac:dyDescent="0.25">
      <c r="X58161" s="69"/>
      <c r="Y58161" s="69"/>
      <c r="Z58161" s="69"/>
      <c r="AA58161" s="69"/>
    </row>
    <row r="58162" spans="24:27" x14ac:dyDescent="0.25">
      <c r="X58162" s="69"/>
      <c r="Y58162" s="69"/>
      <c r="Z58162" s="69"/>
      <c r="AA58162" s="69"/>
    </row>
    <row r="58163" spans="24:27" x14ac:dyDescent="0.25">
      <c r="X58163" s="69"/>
      <c r="Y58163" s="69"/>
      <c r="Z58163" s="69"/>
      <c r="AA58163" s="69"/>
    </row>
    <row r="58164" spans="24:27" x14ac:dyDescent="0.25">
      <c r="X58164" s="69"/>
      <c r="Y58164" s="69"/>
      <c r="Z58164" s="69"/>
      <c r="AA58164" s="69"/>
    </row>
    <row r="58165" spans="24:27" x14ac:dyDescent="0.25">
      <c r="X58165" s="69"/>
      <c r="Y58165" s="69"/>
      <c r="Z58165" s="69"/>
      <c r="AA58165" s="69"/>
    </row>
    <row r="58166" spans="24:27" x14ac:dyDescent="0.25">
      <c r="X58166" s="69"/>
      <c r="Y58166" s="69"/>
      <c r="Z58166" s="69"/>
      <c r="AA58166" s="69"/>
    </row>
    <row r="58167" spans="24:27" x14ac:dyDescent="0.25">
      <c r="X58167" s="69"/>
      <c r="Y58167" s="69"/>
      <c r="Z58167" s="69"/>
      <c r="AA58167" s="69"/>
    </row>
    <row r="58168" spans="24:27" x14ac:dyDescent="0.25">
      <c r="X58168" s="69"/>
      <c r="Y58168" s="69"/>
      <c r="Z58168" s="69"/>
      <c r="AA58168" s="69"/>
    </row>
    <row r="58169" spans="24:27" x14ac:dyDescent="0.25">
      <c r="X58169" s="69"/>
      <c r="Y58169" s="69"/>
      <c r="Z58169" s="69"/>
      <c r="AA58169" s="69"/>
    </row>
    <row r="58170" spans="24:27" x14ac:dyDescent="0.25">
      <c r="X58170" s="69"/>
      <c r="Y58170" s="69"/>
      <c r="Z58170" s="69"/>
      <c r="AA58170" s="69"/>
    </row>
    <row r="58171" spans="24:27" x14ac:dyDescent="0.25">
      <c r="X58171" s="69"/>
      <c r="Y58171" s="69"/>
      <c r="Z58171" s="69"/>
      <c r="AA58171" s="69"/>
    </row>
    <row r="58172" spans="24:27" x14ac:dyDescent="0.25">
      <c r="X58172" s="69"/>
      <c r="Y58172" s="69"/>
      <c r="Z58172" s="69"/>
      <c r="AA58172" s="69"/>
    </row>
    <row r="58173" spans="24:27" x14ac:dyDescent="0.25">
      <c r="X58173" s="69"/>
      <c r="Y58173" s="69"/>
      <c r="Z58173" s="69"/>
      <c r="AA58173" s="69"/>
    </row>
    <row r="58174" spans="24:27" x14ac:dyDescent="0.25">
      <c r="X58174" s="69"/>
      <c r="Y58174" s="69"/>
      <c r="Z58174" s="69"/>
      <c r="AA58174" s="69"/>
    </row>
    <row r="58175" spans="24:27" x14ac:dyDescent="0.25">
      <c r="X58175" s="69"/>
      <c r="Y58175" s="69"/>
      <c r="Z58175" s="69"/>
      <c r="AA58175" s="69"/>
    </row>
    <row r="58176" spans="24:27" x14ac:dyDescent="0.25">
      <c r="X58176" s="69"/>
      <c r="Y58176" s="69"/>
      <c r="Z58176" s="69"/>
      <c r="AA58176" s="69"/>
    </row>
    <row r="58177" spans="24:27" x14ac:dyDescent="0.25">
      <c r="X58177" s="69"/>
      <c r="Y58177" s="69"/>
      <c r="Z58177" s="69"/>
      <c r="AA58177" s="69"/>
    </row>
    <row r="58178" spans="24:27" x14ac:dyDescent="0.25">
      <c r="X58178" s="69"/>
      <c r="Y58178" s="69"/>
      <c r="Z58178" s="69"/>
      <c r="AA58178" s="69"/>
    </row>
    <row r="58179" spans="24:27" x14ac:dyDescent="0.25">
      <c r="X58179" s="69"/>
      <c r="Y58179" s="69"/>
      <c r="Z58179" s="69"/>
      <c r="AA58179" s="69"/>
    </row>
    <row r="58180" spans="24:27" x14ac:dyDescent="0.25">
      <c r="X58180" s="69"/>
      <c r="Y58180" s="69"/>
      <c r="Z58180" s="69"/>
      <c r="AA58180" s="69"/>
    </row>
    <row r="58181" spans="24:27" x14ac:dyDescent="0.25">
      <c r="X58181" s="69"/>
      <c r="Y58181" s="69"/>
      <c r="Z58181" s="69"/>
      <c r="AA58181" s="69"/>
    </row>
    <row r="58182" spans="24:27" x14ac:dyDescent="0.25">
      <c r="X58182" s="69"/>
      <c r="Y58182" s="69"/>
      <c r="Z58182" s="69"/>
      <c r="AA58182" s="69"/>
    </row>
    <row r="58183" spans="24:27" x14ac:dyDescent="0.25">
      <c r="X58183" s="69"/>
      <c r="Y58183" s="69"/>
      <c r="Z58183" s="69"/>
      <c r="AA58183" s="69"/>
    </row>
    <row r="58184" spans="24:27" x14ac:dyDescent="0.25">
      <c r="X58184" s="69"/>
      <c r="Y58184" s="69"/>
      <c r="Z58184" s="69"/>
      <c r="AA58184" s="69"/>
    </row>
    <row r="58185" spans="24:27" x14ac:dyDescent="0.25">
      <c r="X58185" s="69"/>
      <c r="Y58185" s="69"/>
      <c r="Z58185" s="69"/>
      <c r="AA58185" s="69"/>
    </row>
    <row r="58186" spans="24:27" x14ac:dyDescent="0.25">
      <c r="X58186" s="69"/>
      <c r="Y58186" s="69"/>
      <c r="Z58186" s="69"/>
      <c r="AA58186" s="69"/>
    </row>
    <row r="58187" spans="24:27" x14ac:dyDescent="0.25">
      <c r="X58187" s="69"/>
      <c r="Y58187" s="69"/>
      <c r="Z58187" s="69"/>
      <c r="AA58187" s="69"/>
    </row>
    <row r="58188" spans="24:27" x14ac:dyDescent="0.25">
      <c r="X58188" s="69"/>
      <c r="Y58188" s="69"/>
      <c r="Z58188" s="69"/>
      <c r="AA58188" s="69"/>
    </row>
    <row r="58189" spans="24:27" x14ac:dyDescent="0.25">
      <c r="X58189" s="69"/>
      <c r="Y58189" s="69"/>
      <c r="Z58189" s="69"/>
      <c r="AA58189" s="69"/>
    </row>
    <row r="58190" spans="24:27" x14ac:dyDescent="0.25">
      <c r="X58190" s="69"/>
      <c r="Y58190" s="69"/>
      <c r="Z58190" s="69"/>
      <c r="AA58190" s="69"/>
    </row>
    <row r="58191" spans="24:27" x14ac:dyDescent="0.25">
      <c r="X58191" s="69"/>
      <c r="Y58191" s="69"/>
      <c r="Z58191" s="69"/>
      <c r="AA58191" s="69"/>
    </row>
    <row r="58192" spans="24:27" x14ac:dyDescent="0.25">
      <c r="X58192" s="69"/>
      <c r="Y58192" s="69"/>
      <c r="Z58192" s="69"/>
      <c r="AA58192" s="69"/>
    </row>
    <row r="58193" spans="24:27" x14ac:dyDescent="0.25">
      <c r="X58193" s="69"/>
      <c r="Y58193" s="69"/>
      <c r="Z58193" s="69"/>
      <c r="AA58193" s="69"/>
    </row>
    <row r="58194" spans="24:27" x14ac:dyDescent="0.25">
      <c r="X58194" s="69"/>
      <c r="Y58194" s="69"/>
      <c r="Z58194" s="69"/>
      <c r="AA58194" s="69"/>
    </row>
    <row r="58195" spans="24:27" x14ac:dyDescent="0.25">
      <c r="X58195" s="69"/>
      <c r="Y58195" s="69"/>
      <c r="Z58195" s="69"/>
      <c r="AA58195" s="69"/>
    </row>
    <row r="58196" spans="24:27" x14ac:dyDescent="0.25">
      <c r="X58196" s="69"/>
      <c r="Y58196" s="69"/>
      <c r="Z58196" s="69"/>
      <c r="AA58196" s="69"/>
    </row>
    <row r="58197" spans="24:27" x14ac:dyDescent="0.25">
      <c r="X58197" s="69"/>
      <c r="Y58197" s="69"/>
      <c r="Z58197" s="69"/>
      <c r="AA58197" s="69"/>
    </row>
    <row r="58198" spans="24:27" x14ac:dyDescent="0.25">
      <c r="X58198" s="69"/>
      <c r="Y58198" s="69"/>
      <c r="Z58198" s="69"/>
      <c r="AA58198" s="69"/>
    </row>
    <row r="58199" spans="24:27" x14ac:dyDescent="0.25">
      <c r="X58199" s="69"/>
      <c r="Y58199" s="69"/>
      <c r="Z58199" s="69"/>
      <c r="AA58199" s="69"/>
    </row>
    <row r="58200" spans="24:27" x14ac:dyDescent="0.25">
      <c r="X58200" s="69"/>
      <c r="Y58200" s="69"/>
      <c r="Z58200" s="69"/>
      <c r="AA58200" s="69"/>
    </row>
    <row r="58201" spans="24:27" x14ac:dyDescent="0.25">
      <c r="X58201" s="69"/>
      <c r="Y58201" s="69"/>
      <c r="Z58201" s="69"/>
      <c r="AA58201" s="69"/>
    </row>
    <row r="58202" spans="24:27" x14ac:dyDescent="0.25">
      <c r="X58202" s="69"/>
      <c r="Y58202" s="69"/>
      <c r="Z58202" s="69"/>
      <c r="AA58202" s="69"/>
    </row>
    <row r="58203" spans="24:27" x14ac:dyDescent="0.25">
      <c r="X58203" s="69"/>
      <c r="Y58203" s="69"/>
      <c r="Z58203" s="69"/>
      <c r="AA58203" s="69"/>
    </row>
    <row r="58204" spans="24:27" x14ac:dyDescent="0.25">
      <c r="X58204" s="69"/>
      <c r="Y58204" s="69"/>
      <c r="Z58204" s="69"/>
      <c r="AA58204" s="69"/>
    </row>
    <row r="58205" spans="24:27" x14ac:dyDescent="0.25">
      <c r="X58205" s="69"/>
      <c r="Y58205" s="69"/>
      <c r="Z58205" s="69"/>
      <c r="AA58205" s="69"/>
    </row>
    <row r="58206" spans="24:27" x14ac:dyDescent="0.25">
      <c r="X58206" s="69"/>
      <c r="Y58206" s="69"/>
      <c r="Z58206" s="69"/>
      <c r="AA58206" s="69"/>
    </row>
    <row r="58207" spans="24:27" x14ac:dyDescent="0.25">
      <c r="X58207" s="69"/>
      <c r="Y58207" s="69"/>
      <c r="Z58207" s="69"/>
      <c r="AA58207" s="69"/>
    </row>
    <row r="58208" spans="24:27" x14ac:dyDescent="0.25">
      <c r="X58208" s="69"/>
      <c r="Y58208" s="69"/>
      <c r="Z58208" s="69"/>
      <c r="AA58208" s="69"/>
    </row>
    <row r="58209" spans="24:27" x14ac:dyDescent="0.25">
      <c r="X58209" s="69"/>
      <c r="Y58209" s="69"/>
      <c r="Z58209" s="69"/>
      <c r="AA58209" s="69"/>
    </row>
    <row r="58210" spans="24:27" x14ac:dyDescent="0.25">
      <c r="X58210" s="69"/>
      <c r="Y58210" s="69"/>
      <c r="Z58210" s="69"/>
      <c r="AA58210" s="69"/>
    </row>
    <row r="58211" spans="24:27" x14ac:dyDescent="0.25">
      <c r="X58211" s="69"/>
      <c r="Y58211" s="69"/>
      <c r="Z58211" s="69"/>
      <c r="AA58211" s="69"/>
    </row>
    <row r="58212" spans="24:27" x14ac:dyDescent="0.25">
      <c r="X58212" s="69"/>
      <c r="Y58212" s="69"/>
      <c r="Z58212" s="69"/>
      <c r="AA58212" s="69"/>
    </row>
    <row r="58213" spans="24:27" x14ac:dyDescent="0.25">
      <c r="X58213" s="69"/>
      <c r="Y58213" s="69"/>
      <c r="Z58213" s="69"/>
      <c r="AA58213" s="69"/>
    </row>
    <row r="58214" spans="24:27" x14ac:dyDescent="0.25">
      <c r="X58214" s="69"/>
      <c r="Y58214" s="69"/>
      <c r="Z58214" s="69"/>
      <c r="AA58214" s="69"/>
    </row>
    <row r="58215" spans="24:27" x14ac:dyDescent="0.25">
      <c r="X58215" s="69"/>
      <c r="Y58215" s="69"/>
      <c r="Z58215" s="69"/>
      <c r="AA58215" s="69"/>
    </row>
    <row r="58216" spans="24:27" x14ac:dyDescent="0.25">
      <c r="X58216" s="69"/>
      <c r="Y58216" s="69"/>
      <c r="Z58216" s="69"/>
      <c r="AA58216" s="69"/>
    </row>
    <row r="58217" spans="24:27" x14ac:dyDescent="0.25">
      <c r="X58217" s="69"/>
      <c r="Y58217" s="69"/>
      <c r="Z58217" s="69"/>
      <c r="AA58217" s="69"/>
    </row>
    <row r="58218" spans="24:27" x14ac:dyDescent="0.25">
      <c r="X58218" s="69"/>
      <c r="Y58218" s="69"/>
      <c r="Z58218" s="69"/>
      <c r="AA58218" s="69"/>
    </row>
    <row r="58219" spans="24:27" x14ac:dyDescent="0.25">
      <c r="X58219" s="69"/>
      <c r="Y58219" s="69"/>
      <c r="Z58219" s="69"/>
      <c r="AA58219" s="69"/>
    </row>
    <row r="58220" spans="24:27" x14ac:dyDescent="0.25">
      <c r="X58220" s="69"/>
      <c r="Y58220" s="69"/>
      <c r="Z58220" s="69"/>
      <c r="AA58220" s="69"/>
    </row>
    <row r="58221" spans="24:27" x14ac:dyDescent="0.25">
      <c r="X58221" s="69"/>
      <c r="Y58221" s="69"/>
      <c r="Z58221" s="69"/>
      <c r="AA58221" s="69"/>
    </row>
    <row r="58222" spans="24:27" x14ac:dyDescent="0.25">
      <c r="X58222" s="69"/>
      <c r="Y58222" s="69"/>
      <c r="Z58222" s="69"/>
      <c r="AA58222" s="69"/>
    </row>
    <row r="58223" spans="24:27" x14ac:dyDescent="0.25">
      <c r="X58223" s="69"/>
      <c r="Y58223" s="69"/>
      <c r="Z58223" s="69"/>
      <c r="AA58223" s="69"/>
    </row>
    <row r="58224" spans="24:27" x14ac:dyDescent="0.25">
      <c r="X58224" s="69"/>
      <c r="Y58224" s="69"/>
      <c r="Z58224" s="69"/>
      <c r="AA58224" s="69"/>
    </row>
    <row r="58225" spans="24:27" x14ac:dyDescent="0.25">
      <c r="X58225" s="69"/>
      <c r="Y58225" s="69"/>
      <c r="Z58225" s="69"/>
      <c r="AA58225" s="69"/>
    </row>
    <row r="58226" spans="24:27" x14ac:dyDescent="0.25">
      <c r="X58226" s="69"/>
      <c r="Y58226" s="69"/>
      <c r="Z58226" s="69"/>
      <c r="AA58226" s="69"/>
    </row>
    <row r="58227" spans="24:27" x14ac:dyDescent="0.25">
      <c r="X58227" s="69"/>
      <c r="Y58227" s="69"/>
      <c r="Z58227" s="69"/>
      <c r="AA58227" s="69"/>
    </row>
    <row r="58228" spans="24:27" x14ac:dyDescent="0.25">
      <c r="X58228" s="69"/>
      <c r="Y58228" s="69"/>
      <c r="Z58228" s="69"/>
      <c r="AA58228" s="69"/>
    </row>
    <row r="58229" spans="24:27" x14ac:dyDescent="0.25">
      <c r="X58229" s="69"/>
      <c r="Y58229" s="69"/>
      <c r="Z58229" s="69"/>
      <c r="AA58229" s="69"/>
    </row>
    <row r="58230" spans="24:27" x14ac:dyDescent="0.25">
      <c r="X58230" s="69"/>
      <c r="Y58230" s="69"/>
      <c r="Z58230" s="69"/>
      <c r="AA58230" s="69"/>
    </row>
    <row r="58231" spans="24:27" x14ac:dyDescent="0.25">
      <c r="X58231" s="69"/>
      <c r="Y58231" s="69"/>
      <c r="Z58231" s="69"/>
      <c r="AA58231" s="69"/>
    </row>
    <row r="58232" spans="24:27" x14ac:dyDescent="0.25">
      <c r="X58232" s="69"/>
      <c r="Y58232" s="69"/>
      <c r="Z58232" s="69"/>
      <c r="AA58232" s="69"/>
    </row>
    <row r="58233" spans="24:27" x14ac:dyDescent="0.25">
      <c r="X58233" s="69"/>
      <c r="Y58233" s="69"/>
      <c r="Z58233" s="69"/>
      <c r="AA58233" s="69"/>
    </row>
    <row r="58234" spans="24:27" x14ac:dyDescent="0.25">
      <c r="X58234" s="69"/>
      <c r="Y58234" s="69"/>
      <c r="Z58234" s="69"/>
      <c r="AA58234" s="69"/>
    </row>
    <row r="58235" spans="24:27" x14ac:dyDescent="0.25">
      <c r="X58235" s="69"/>
      <c r="Y58235" s="69"/>
      <c r="Z58235" s="69"/>
      <c r="AA58235" s="69"/>
    </row>
    <row r="58236" spans="24:27" x14ac:dyDescent="0.25">
      <c r="X58236" s="69"/>
      <c r="Y58236" s="69"/>
      <c r="Z58236" s="69"/>
      <c r="AA58236" s="69"/>
    </row>
    <row r="58237" spans="24:27" x14ac:dyDescent="0.25">
      <c r="X58237" s="69"/>
      <c r="Y58237" s="69"/>
      <c r="Z58237" s="69"/>
      <c r="AA58237" s="69"/>
    </row>
    <row r="58238" spans="24:27" x14ac:dyDescent="0.25">
      <c r="X58238" s="69"/>
      <c r="Y58238" s="69"/>
      <c r="Z58238" s="69"/>
      <c r="AA58238" s="69"/>
    </row>
    <row r="58239" spans="24:27" x14ac:dyDescent="0.25">
      <c r="X58239" s="69"/>
      <c r="Y58239" s="69"/>
      <c r="Z58239" s="69"/>
      <c r="AA58239" s="69"/>
    </row>
    <row r="58240" spans="24:27" x14ac:dyDescent="0.25">
      <c r="X58240" s="69"/>
      <c r="Y58240" s="69"/>
      <c r="Z58240" s="69"/>
      <c r="AA58240" s="69"/>
    </row>
    <row r="58241" spans="24:27" x14ac:dyDescent="0.25">
      <c r="X58241" s="69"/>
      <c r="Y58241" s="69"/>
      <c r="Z58241" s="69"/>
      <c r="AA58241" s="69"/>
    </row>
    <row r="58242" spans="24:27" x14ac:dyDescent="0.25">
      <c r="X58242" s="69"/>
      <c r="Y58242" s="69"/>
      <c r="Z58242" s="69"/>
      <c r="AA58242" s="69"/>
    </row>
    <row r="58243" spans="24:27" x14ac:dyDescent="0.25">
      <c r="X58243" s="69"/>
      <c r="Y58243" s="69"/>
      <c r="Z58243" s="69"/>
      <c r="AA58243" s="69"/>
    </row>
    <row r="58244" spans="24:27" x14ac:dyDescent="0.25">
      <c r="X58244" s="69"/>
      <c r="Y58244" s="69"/>
      <c r="Z58244" s="69"/>
      <c r="AA58244" s="69"/>
    </row>
    <row r="58245" spans="24:27" x14ac:dyDescent="0.25">
      <c r="X58245" s="69"/>
      <c r="Y58245" s="69"/>
      <c r="Z58245" s="69"/>
      <c r="AA58245" s="69"/>
    </row>
    <row r="58246" spans="24:27" x14ac:dyDescent="0.25">
      <c r="X58246" s="69"/>
      <c r="Y58246" s="69"/>
      <c r="Z58246" s="69"/>
      <c r="AA58246" s="69"/>
    </row>
    <row r="58247" spans="24:27" x14ac:dyDescent="0.25">
      <c r="X58247" s="69"/>
      <c r="Y58247" s="69"/>
      <c r="Z58247" s="69"/>
      <c r="AA58247" s="69"/>
    </row>
    <row r="58248" spans="24:27" x14ac:dyDescent="0.25">
      <c r="X58248" s="69"/>
      <c r="Y58248" s="69"/>
      <c r="Z58248" s="69"/>
      <c r="AA58248" s="69"/>
    </row>
    <row r="58249" spans="24:27" x14ac:dyDescent="0.25">
      <c r="X58249" s="69"/>
      <c r="Y58249" s="69"/>
      <c r="Z58249" s="69"/>
      <c r="AA58249" s="69"/>
    </row>
    <row r="58250" spans="24:27" x14ac:dyDescent="0.25">
      <c r="X58250" s="69"/>
      <c r="Y58250" s="69"/>
      <c r="Z58250" s="69"/>
      <c r="AA58250" s="69"/>
    </row>
    <row r="58251" spans="24:27" x14ac:dyDescent="0.25">
      <c r="X58251" s="69"/>
      <c r="Y58251" s="69"/>
      <c r="Z58251" s="69"/>
      <c r="AA58251" s="69"/>
    </row>
    <row r="58252" spans="24:27" x14ac:dyDescent="0.25">
      <c r="X58252" s="69"/>
      <c r="Y58252" s="69"/>
      <c r="Z58252" s="69"/>
      <c r="AA58252" s="69"/>
    </row>
    <row r="58253" spans="24:27" x14ac:dyDescent="0.25">
      <c r="X58253" s="69"/>
      <c r="Y58253" s="69"/>
      <c r="Z58253" s="69"/>
      <c r="AA58253" s="69"/>
    </row>
    <row r="58254" spans="24:27" x14ac:dyDescent="0.25">
      <c r="X58254" s="69"/>
      <c r="Y58254" s="69"/>
      <c r="Z58254" s="69"/>
      <c r="AA58254" s="69"/>
    </row>
    <row r="58255" spans="24:27" x14ac:dyDescent="0.25">
      <c r="X58255" s="69"/>
      <c r="Y58255" s="69"/>
      <c r="Z58255" s="69"/>
      <c r="AA58255" s="69"/>
    </row>
    <row r="58256" spans="24:27" x14ac:dyDescent="0.25">
      <c r="X58256" s="69"/>
      <c r="Y58256" s="69"/>
      <c r="Z58256" s="69"/>
      <c r="AA58256" s="69"/>
    </row>
    <row r="58257" spans="24:27" x14ac:dyDescent="0.25">
      <c r="X58257" s="69"/>
      <c r="Y58257" s="69"/>
      <c r="Z58257" s="69"/>
      <c r="AA58257" s="69"/>
    </row>
    <row r="58258" spans="24:27" x14ac:dyDescent="0.25">
      <c r="X58258" s="69"/>
      <c r="Y58258" s="69"/>
      <c r="Z58258" s="69"/>
      <c r="AA58258" s="69"/>
    </row>
    <row r="58259" spans="24:27" x14ac:dyDescent="0.25">
      <c r="X58259" s="69"/>
      <c r="Y58259" s="69"/>
      <c r="Z58259" s="69"/>
      <c r="AA58259" s="69"/>
    </row>
    <row r="58260" spans="24:27" x14ac:dyDescent="0.25">
      <c r="X58260" s="69"/>
      <c r="Y58260" s="69"/>
      <c r="Z58260" s="69"/>
      <c r="AA58260" s="69"/>
    </row>
    <row r="58261" spans="24:27" x14ac:dyDescent="0.25">
      <c r="X58261" s="69"/>
      <c r="Y58261" s="69"/>
      <c r="Z58261" s="69"/>
      <c r="AA58261" s="69"/>
    </row>
    <row r="58262" spans="24:27" x14ac:dyDescent="0.25">
      <c r="X58262" s="69"/>
      <c r="Y58262" s="69"/>
      <c r="Z58262" s="69"/>
      <c r="AA58262" s="69"/>
    </row>
    <row r="58263" spans="24:27" x14ac:dyDescent="0.25">
      <c r="X58263" s="69"/>
      <c r="Y58263" s="69"/>
      <c r="Z58263" s="69"/>
      <c r="AA58263" s="69"/>
    </row>
    <row r="58264" spans="24:27" x14ac:dyDescent="0.25">
      <c r="X58264" s="69"/>
      <c r="Y58264" s="69"/>
      <c r="Z58264" s="69"/>
      <c r="AA58264" s="69"/>
    </row>
    <row r="58265" spans="24:27" x14ac:dyDescent="0.25">
      <c r="X58265" s="69"/>
      <c r="Y58265" s="69"/>
      <c r="Z58265" s="69"/>
      <c r="AA58265" s="69"/>
    </row>
    <row r="58266" spans="24:27" x14ac:dyDescent="0.25">
      <c r="X58266" s="69"/>
      <c r="Y58266" s="69"/>
      <c r="Z58266" s="69"/>
      <c r="AA58266" s="69"/>
    </row>
    <row r="58267" spans="24:27" x14ac:dyDescent="0.25">
      <c r="X58267" s="69"/>
      <c r="Y58267" s="69"/>
      <c r="Z58267" s="69"/>
      <c r="AA58267" s="69"/>
    </row>
    <row r="58268" spans="24:27" x14ac:dyDescent="0.25">
      <c r="X58268" s="69"/>
      <c r="Y58268" s="69"/>
      <c r="Z58268" s="69"/>
      <c r="AA58268" s="69"/>
    </row>
    <row r="58269" spans="24:27" x14ac:dyDescent="0.25">
      <c r="X58269" s="69"/>
      <c r="Y58269" s="69"/>
      <c r="Z58269" s="69"/>
      <c r="AA58269" s="69"/>
    </row>
    <row r="58270" spans="24:27" x14ac:dyDescent="0.25">
      <c r="X58270" s="69"/>
      <c r="Y58270" s="69"/>
      <c r="Z58270" s="69"/>
      <c r="AA58270" s="69"/>
    </row>
    <row r="58271" spans="24:27" x14ac:dyDescent="0.25">
      <c r="X58271" s="69"/>
      <c r="Y58271" s="69"/>
      <c r="Z58271" s="69"/>
      <c r="AA58271" s="69"/>
    </row>
    <row r="58272" spans="24:27" x14ac:dyDescent="0.25">
      <c r="X58272" s="69"/>
      <c r="Y58272" s="69"/>
      <c r="Z58272" s="69"/>
      <c r="AA58272" s="69"/>
    </row>
    <row r="58273" spans="24:27" x14ac:dyDescent="0.25">
      <c r="X58273" s="69"/>
      <c r="Y58273" s="69"/>
      <c r="Z58273" s="69"/>
      <c r="AA58273" s="69"/>
    </row>
    <row r="58274" spans="24:27" x14ac:dyDescent="0.25">
      <c r="X58274" s="69"/>
      <c r="Y58274" s="69"/>
      <c r="Z58274" s="69"/>
      <c r="AA58274" s="69"/>
    </row>
    <row r="58275" spans="24:27" x14ac:dyDescent="0.25">
      <c r="X58275" s="69"/>
      <c r="Y58275" s="69"/>
      <c r="Z58275" s="69"/>
      <c r="AA58275" s="69"/>
    </row>
    <row r="58276" spans="24:27" x14ac:dyDescent="0.25">
      <c r="X58276" s="69"/>
      <c r="Y58276" s="69"/>
      <c r="Z58276" s="69"/>
      <c r="AA58276" s="69"/>
    </row>
    <row r="58277" spans="24:27" x14ac:dyDescent="0.25">
      <c r="X58277" s="69"/>
      <c r="Y58277" s="69"/>
      <c r="Z58277" s="69"/>
      <c r="AA58277" s="69"/>
    </row>
    <row r="58278" spans="24:27" x14ac:dyDescent="0.25">
      <c r="X58278" s="69"/>
      <c r="Y58278" s="69"/>
      <c r="Z58278" s="69"/>
      <c r="AA58278" s="69"/>
    </row>
    <row r="58279" spans="24:27" x14ac:dyDescent="0.25">
      <c r="X58279" s="69"/>
      <c r="Y58279" s="69"/>
      <c r="Z58279" s="69"/>
      <c r="AA58279" s="69"/>
    </row>
    <row r="58280" spans="24:27" x14ac:dyDescent="0.25">
      <c r="X58280" s="69"/>
      <c r="Y58280" s="69"/>
      <c r="Z58280" s="69"/>
      <c r="AA58280" s="69"/>
    </row>
    <row r="58281" spans="24:27" x14ac:dyDescent="0.25">
      <c r="X58281" s="69"/>
      <c r="Y58281" s="69"/>
      <c r="Z58281" s="69"/>
      <c r="AA58281" s="69"/>
    </row>
    <row r="58282" spans="24:27" x14ac:dyDescent="0.25">
      <c r="X58282" s="69"/>
      <c r="Y58282" s="69"/>
      <c r="Z58282" s="69"/>
      <c r="AA58282" s="69"/>
    </row>
    <row r="58283" spans="24:27" x14ac:dyDescent="0.25">
      <c r="X58283" s="69"/>
      <c r="Y58283" s="69"/>
      <c r="Z58283" s="69"/>
      <c r="AA58283" s="69"/>
    </row>
    <row r="58284" spans="24:27" x14ac:dyDescent="0.25">
      <c r="X58284" s="69"/>
      <c r="Y58284" s="69"/>
      <c r="Z58284" s="69"/>
      <c r="AA58284" s="69"/>
    </row>
    <row r="58285" spans="24:27" x14ac:dyDescent="0.25">
      <c r="X58285" s="69"/>
      <c r="Y58285" s="69"/>
      <c r="Z58285" s="69"/>
      <c r="AA58285" s="69"/>
    </row>
    <row r="58286" spans="24:27" x14ac:dyDescent="0.25">
      <c r="X58286" s="69"/>
      <c r="Y58286" s="69"/>
      <c r="Z58286" s="69"/>
      <c r="AA58286" s="69"/>
    </row>
    <row r="58287" spans="24:27" x14ac:dyDescent="0.25">
      <c r="X58287" s="69"/>
      <c r="Y58287" s="69"/>
      <c r="Z58287" s="69"/>
      <c r="AA58287" s="69"/>
    </row>
    <row r="58288" spans="24:27" x14ac:dyDescent="0.25">
      <c r="X58288" s="69"/>
      <c r="Y58288" s="69"/>
      <c r="Z58288" s="69"/>
      <c r="AA58288" s="69"/>
    </row>
    <row r="58289" spans="24:27" x14ac:dyDescent="0.25">
      <c r="X58289" s="69"/>
      <c r="Y58289" s="69"/>
      <c r="Z58289" s="69"/>
      <c r="AA58289" s="69"/>
    </row>
    <row r="58290" spans="24:27" x14ac:dyDescent="0.25">
      <c r="X58290" s="69"/>
      <c r="Y58290" s="69"/>
      <c r="Z58290" s="69"/>
      <c r="AA58290" s="69"/>
    </row>
    <row r="58291" spans="24:27" x14ac:dyDescent="0.25">
      <c r="X58291" s="69"/>
      <c r="Y58291" s="69"/>
      <c r="Z58291" s="69"/>
      <c r="AA58291" s="69"/>
    </row>
    <row r="58292" spans="24:27" x14ac:dyDescent="0.25">
      <c r="X58292" s="69"/>
      <c r="Y58292" s="69"/>
      <c r="Z58292" s="69"/>
      <c r="AA58292" s="69"/>
    </row>
    <row r="58293" spans="24:27" x14ac:dyDescent="0.25">
      <c r="X58293" s="69"/>
      <c r="Y58293" s="69"/>
      <c r="Z58293" s="69"/>
      <c r="AA58293" s="69"/>
    </row>
    <row r="58294" spans="24:27" x14ac:dyDescent="0.25">
      <c r="X58294" s="69"/>
      <c r="Y58294" s="69"/>
      <c r="Z58294" s="69"/>
      <c r="AA58294" s="69"/>
    </row>
    <row r="58295" spans="24:27" x14ac:dyDescent="0.25">
      <c r="X58295" s="69"/>
      <c r="Y58295" s="69"/>
      <c r="Z58295" s="69"/>
      <c r="AA58295" s="69"/>
    </row>
    <row r="58296" spans="24:27" x14ac:dyDescent="0.25">
      <c r="X58296" s="69"/>
      <c r="Y58296" s="69"/>
      <c r="Z58296" s="69"/>
      <c r="AA58296" s="69"/>
    </row>
    <row r="58297" spans="24:27" x14ac:dyDescent="0.25">
      <c r="X58297" s="69"/>
      <c r="Y58297" s="69"/>
      <c r="Z58297" s="69"/>
      <c r="AA58297" s="69"/>
    </row>
    <row r="58298" spans="24:27" x14ac:dyDescent="0.25">
      <c r="X58298" s="69"/>
      <c r="Y58298" s="69"/>
      <c r="Z58298" s="69"/>
      <c r="AA58298" s="69"/>
    </row>
    <row r="58299" spans="24:27" x14ac:dyDescent="0.25">
      <c r="X58299" s="69"/>
      <c r="Y58299" s="69"/>
      <c r="Z58299" s="69"/>
      <c r="AA58299" s="69"/>
    </row>
    <row r="58300" spans="24:27" x14ac:dyDescent="0.25">
      <c r="X58300" s="69"/>
      <c r="Y58300" s="69"/>
      <c r="Z58300" s="69"/>
      <c r="AA58300" s="69"/>
    </row>
    <row r="58301" spans="24:27" x14ac:dyDescent="0.25">
      <c r="X58301" s="69"/>
      <c r="Y58301" s="69"/>
      <c r="Z58301" s="69"/>
      <c r="AA58301" s="69"/>
    </row>
    <row r="58302" spans="24:27" x14ac:dyDescent="0.25">
      <c r="X58302" s="69"/>
      <c r="Y58302" s="69"/>
      <c r="Z58302" s="69"/>
      <c r="AA58302" s="69"/>
    </row>
    <row r="58303" spans="24:27" x14ac:dyDescent="0.25">
      <c r="X58303" s="69"/>
      <c r="Y58303" s="69"/>
      <c r="Z58303" s="69"/>
      <c r="AA58303" s="69"/>
    </row>
    <row r="58304" spans="24:27" x14ac:dyDescent="0.25">
      <c r="X58304" s="69"/>
      <c r="Y58304" s="69"/>
      <c r="Z58304" s="69"/>
      <c r="AA58304" s="69"/>
    </row>
    <row r="58305" spans="24:27" x14ac:dyDescent="0.25">
      <c r="X58305" s="69"/>
      <c r="Y58305" s="69"/>
      <c r="Z58305" s="69"/>
      <c r="AA58305" s="69"/>
    </row>
    <row r="58306" spans="24:27" x14ac:dyDescent="0.25">
      <c r="X58306" s="69"/>
      <c r="Y58306" s="69"/>
      <c r="Z58306" s="69"/>
      <c r="AA58306" s="69"/>
    </row>
    <row r="58307" spans="24:27" x14ac:dyDescent="0.25">
      <c r="X58307" s="69"/>
      <c r="Y58307" s="69"/>
      <c r="Z58307" s="69"/>
      <c r="AA58307" s="69"/>
    </row>
    <row r="58308" spans="24:27" x14ac:dyDescent="0.25">
      <c r="X58308" s="69"/>
      <c r="Y58308" s="69"/>
      <c r="Z58308" s="69"/>
      <c r="AA58308" s="69"/>
    </row>
    <row r="58309" spans="24:27" x14ac:dyDescent="0.25">
      <c r="X58309" s="69"/>
      <c r="Y58309" s="69"/>
      <c r="Z58309" s="69"/>
      <c r="AA58309" s="69"/>
    </row>
    <row r="58310" spans="24:27" x14ac:dyDescent="0.25">
      <c r="X58310" s="69"/>
      <c r="Y58310" s="69"/>
      <c r="Z58310" s="69"/>
      <c r="AA58310" s="69"/>
    </row>
    <row r="58311" spans="24:27" x14ac:dyDescent="0.25">
      <c r="X58311" s="69"/>
      <c r="Y58311" s="69"/>
      <c r="Z58311" s="69"/>
      <c r="AA58311" s="69"/>
    </row>
    <row r="58312" spans="24:27" x14ac:dyDescent="0.25">
      <c r="X58312" s="69"/>
      <c r="Y58312" s="69"/>
      <c r="Z58312" s="69"/>
      <c r="AA58312" s="69"/>
    </row>
    <row r="58313" spans="24:27" x14ac:dyDescent="0.25">
      <c r="X58313" s="69"/>
      <c r="Y58313" s="69"/>
      <c r="Z58313" s="69"/>
      <c r="AA58313" s="69"/>
    </row>
    <row r="58314" spans="24:27" x14ac:dyDescent="0.25">
      <c r="X58314" s="69"/>
      <c r="Y58314" s="69"/>
      <c r="Z58314" s="69"/>
      <c r="AA58314" s="69"/>
    </row>
    <row r="58315" spans="24:27" x14ac:dyDescent="0.25">
      <c r="X58315" s="69"/>
      <c r="Y58315" s="69"/>
      <c r="Z58315" s="69"/>
      <c r="AA58315" s="69"/>
    </row>
    <row r="58316" spans="24:27" x14ac:dyDescent="0.25">
      <c r="X58316" s="69"/>
      <c r="Y58316" s="69"/>
      <c r="Z58316" s="69"/>
      <c r="AA58316" s="69"/>
    </row>
    <row r="58317" spans="24:27" x14ac:dyDescent="0.25">
      <c r="X58317" s="69"/>
      <c r="Y58317" s="69"/>
      <c r="Z58317" s="69"/>
      <c r="AA58317" s="69"/>
    </row>
    <row r="58318" spans="24:27" x14ac:dyDescent="0.25">
      <c r="X58318" s="69"/>
      <c r="Y58318" s="69"/>
      <c r="Z58318" s="69"/>
      <c r="AA58318" s="69"/>
    </row>
    <row r="58319" spans="24:27" x14ac:dyDescent="0.25">
      <c r="X58319" s="69"/>
      <c r="Y58319" s="69"/>
      <c r="Z58319" s="69"/>
      <c r="AA58319" s="69"/>
    </row>
    <row r="58320" spans="24:27" x14ac:dyDescent="0.25">
      <c r="X58320" s="69"/>
      <c r="Y58320" s="69"/>
      <c r="Z58320" s="69"/>
      <c r="AA58320" s="69"/>
    </row>
    <row r="58321" spans="24:27" x14ac:dyDescent="0.25">
      <c r="X58321" s="69"/>
      <c r="Y58321" s="69"/>
      <c r="Z58321" s="69"/>
      <c r="AA58321" s="69"/>
    </row>
    <row r="58322" spans="24:27" x14ac:dyDescent="0.25">
      <c r="X58322" s="69"/>
      <c r="Y58322" s="69"/>
      <c r="Z58322" s="69"/>
      <c r="AA58322" s="69"/>
    </row>
    <row r="58323" spans="24:27" x14ac:dyDescent="0.25">
      <c r="X58323" s="69"/>
      <c r="Y58323" s="69"/>
      <c r="Z58323" s="69"/>
      <c r="AA58323" s="69"/>
    </row>
    <row r="58324" spans="24:27" x14ac:dyDescent="0.25">
      <c r="X58324" s="69"/>
      <c r="Y58324" s="69"/>
      <c r="Z58324" s="69"/>
      <c r="AA58324" s="69"/>
    </row>
    <row r="58325" spans="24:27" x14ac:dyDescent="0.25">
      <c r="X58325" s="69"/>
      <c r="Y58325" s="69"/>
      <c r="Z58325" s="69"/>
      <c r="AA58325" s="69"/>
    </row>
    <row r="58326" spans="24:27" x14ac:dyDescent="0.25">
      <c r="X58326" s="69"/>
      <c r="Y58326" s="69"/>
      <c r="Z58326" s="69"/>
      <c r="AA58326" s="69"/>
    </row>
    <row r="58327" spans="24:27" x14ac:dyDescent="0.25">
      <c r="X58327" s="69"/>
      <c r="Y58327" s="69"/>
      <c r="Z58327" s="69"/>
      <c r="AA58327" s="69"/>
    </row>
    <row r="58328" spans="24:27" x14ac:dyDescent="0.25">
      <c r="X58328" s="69"/>
      <c r="Y58328" s="69"/>
      <c r="Z58328" s="69"/>
      <c r="AA58328" s="69"/>
    </row>
    <row r="58329" spans="24:27" x14ac:dyDescent="0.25">
      <c r="X58329" s="69"/>
      <c r="Y58329" s="69"/>
      <c r="Z58329" s="69"/>
      <c r="AA58329" s="69"/>
    </row>
    <row r="58330" spans="24:27" x14ac:dyDescent="0.25">
      <c r="X58330" s="69"/>
      <c r="Y58330" s="69"/>
      <c r="Z58330" s="69"/>
      <c r="AA58330" s="69"/>
    </row>
    <row r="58331" spans="24:27" x14ac:dyDescent="0.25">
      <c r="X58331" s="69"/>
      <c r="Y58331" s="69"/>
      <c r="Z58331" s="69"/>
      <c r="AA58331" s="69"/>
    </row>
    <row r="58332" spans="24:27" x14ac:dyDescent="0.25">
      <c r="X58332" s="69"/>
      <c r="Y58332" s="69"/>
      <c r="Z58332" s="69"/>
      <c r="AA58332" s="69"/>
    </row>
    <row r="58333" spans="24:27" x14ac:dyDescent="0.25">
      <c r="X58333" s="69"/>
      <c r="Y58333" s="69"/>
      <c r="Z58333" s="69"/>
      <c r="AA58333" s="69"/>
    </row>
    <row r="58334" spans="24:27" x14ac:dyDescent="0.25">
      <c r="X58334" s="69"/>
      <c r="Y58334" s="69"/>
      <c r="Z58334" s="69"/>
      <c r="AA58334" s="69"/>
    </row>
    <row r="58335" spans="24:27" x14ac:dyDescent="0.25">
      <c r="X58335" s="69"/>
      <c r="Y58335" s="69"/>
      <c r="Z58335" s="69"/>
      <c r="AA58335" s="69"/>
    </row>
    <row r="58336" spans="24:27" x14ac:dyDescent="0.25">
      <c r="X58336" s="69"/>
      <c r="Y58336" s="69"/>
      <c r="Z58336" s="69"/>
      <c r="AA58336" s="69"/>
    </row>
    <row r="58337" spans="24:27" x14ac:dyDescent="0.25">
      <c r="X58337" s="69"/>
      <c r="Y58337" s="69"/>
      <c r="Z58337" s="69"/>
      <c r="AA58337" s="69"/>
    </row>
    <row r="58338" spans="24:27" x14ac:dyDescent="0.25">
      <c r="X58338" s="69"/>
      <c r="Y58338" s="69"/>
      <c r="Z58338" s="69"/>
      <c r="AA58338" s="69"/>
    </row>
    <row r="58339" spans="24:27" x14ac:dyDescent="0.25">
      <c r="X58339" s="69"/>
      <c r="Y58339" s="69"/>
      <c r="Z58339" s="69"/>
      <c r="AA58339" s="69"/>
    </row>
    <row r="58340" spans="24:27" x14ac:dyDescent="0.25">
      <c r="X58340" s="69"/>
      <c r="Y58340" s="69"/>
      <c r="Z58340" s="69"/>
      <c r="AA58340" s="69"/>
    </row>
    <row r="58341" spans="24:27" x14ac:dyDescent="0.25">
      <c r="X58341" s="69"/>
      <c r="Y58341" s="69"/>
      <c r="Z58341" s="69"/>
      <c r="AA58341" s="69"/>
    </row>
    <row r="58342" spans="24:27" x14ac:dyDescent="0.25">
      <c r="X58342" s="69"/>
      <c r="Y58342" s="69"/>
      <c r="Z58342" s="69"/>
      <c r="AA58342" s="69"/>
    </row>
    <row r="58343" spans="24:27" x14ac:dyDescent="0.25">
      <c r="X58343" s="69"/>
      <c r="Y58343" s="69"/>
      <c r="Z58343" s="69"/>
      <c r="AA58343" s="69"/>
    </row>
    <row r="58344" spans="24:27" x14ac:dyDescent="0.25">
      <c r="X58344" s="69"/>
      <c r="Y58344" s="69"/>
      <c r="Z58344" s="69"/>
      <c r="AA58344" s="69"/>
    </row>
    <row r="58345" spans="24:27" x14ac:dyDescent="0.25">
      <c r="X58345" s="69"/>
      <c r="Y58345" s="69"/>
      <c r="Z58345" s="69"/>
      <c r="AA58345" s="69"/>
    </row>
    <row r="58346" spans="24:27" x14ac:dyDescent="0.25">
      <c r="X58346" s="69"/>
      <c r="Y58346" s="69"/>
      <c r="Z58346" s="69"/>
      <c r="AA58346" s="69"/>
    </row>
    <row r="58347" spans="24:27" x14ac:dyDescent="0.25">
      <c r="X58347" s="69"/>
      <c r="Y58347" s="69"/>
      <c r="Z58347" s="69"/>
      <c r="AA58347" s="69"/>
    </row>
    <row r="58348" spans="24:27" x14ac:dyDescent="0.25">
      <c r="X58348" s="69"/>
      <c r="Y58348" s="69"/>
      <c r="Z58348" s="69"/>
      <c r="AA58348" s="69"/>
    </row>
    <row r="58349" spans="24:27" x14ac:dyDescent="0.25">
      <c r="X58349" s="69"/>
      <c r="Y58349" s="69"/>
      <c r="Z58349" s="69"/>
      <c r="AA58349" s="69"/>
    </row>
    <row r="58350" spans="24:27" x14ac:dyDescent="0.25">
      <c r="X58350" s="69"/>
      <c r="Y58350" s="69"/>
      <c r="Z58350" s="69"/>
      <c r="AA58350" s="69"/>
    </row>
    <row r="58351" spans="24:27" x14ac:dyDescent="0.25">
      <c r="X58351" s="69"/>
      <c r="Y58351" s="69"/>
      <c r="Z58351" s="69"/>
      <c r="AA58351" s="69"/>
    </row>
    <row r="58352" spans="24:27" x14ac:dyDescent="0.25">
      <c r="X58352" s="69"/>
      <c r="Y58352" s="69"/>
      <c r="Z58352" s="69"/>
      <c r="AA58352" s="69"/>
    </row>
    <row r="58353" spans="24:27" x14ac:dyDescent="0.25">
      <c r="X58353" s="69"/>
      <c r="Y58353" s="69"/>
      <c r="Z58353" s="69"/>
      <c r="AA58353" s="69"/>
    </row>
    <row r="58354" spans="24:27" x14ac:dyDescent="0.25">
      <c r="X58354" s="69"/>
      <c r="Y58354" s="69"/>
      <c r="Z58354" s="69"/>
      <c r="AA58354" s="69"/>
    </row>
    <row r="58355" spans="24:27" x14ac:dyDescent="0.25">
      <c r="X58355" s="69"/>
      <c r="Y58355" s="69"/>
      <c r="Z58355" s="69"/>
      <c r="AA58355" s="69"/>
    </row>
    <row r="58356" spans="24:27" x14ac:dyDescent="0.25">
      <c r="X58356" s="69"/>
      <c r="Y58356" s="69"/>
      <c r="Z58356" s="69"/>
      <c r="AA58356" s="69"/>
    </row>
    <row r="58357" spans="24:27" x14ac:dyDescent="0.25">
      <c r="X58357" s="69"/>
      <c r="Y58357" s="69"/>
      <c r="Z58357" s="69"/>
      <c r="AA58357" s="69"/>
    </row>
    <row r="58358" spans="24:27" x14ac:dyDescent="0.25">
      <c r="X58358" s="69"/>
      <c r="Y58358" s="69"/>
      <c r="Z58358" s="69"/>
      <c r="AA58358" s="69"/>
    </row>
    <row r="58359" spans="24:27" x14ac:dyDescent="0.25">
      <c r="X58359" s="69"/>
      <c r="Y58359" s="69"/>
      <c r="Z58359" s="69"/>
      <c r="AA58359" s="69"/>
    </row>
    <row r="58360" spans="24:27" x14ac:dyDescent="0.25">
      <c r="X58360" s="69"/>
      <c r="Y58360" s="69"/>
      <c r="Z58360" s="69"/>
      <c r="AA58360" s="69"/>
    </row>
    <row r="58361" spans="24:27" x14ac:dyDescent="0.25">
      <c r="X58361" s="69"/>
      <c r="Y58361" s="69"/>
      <c r="Z58361" s="69"/>
      <c r="AA58361" s="69"/>
    </row>
    <row r="58362" spans="24:27" x14ac:dyDescent="0.25">
      <c r="X58362" s="69"/>
      <c r="Y58362" s="69"/>
      <c r="Z58362" s="69"/>
      <c r="AA58362" s="69"/>
    </row>
    <row r="58363" spans="24:27" x14ac:dyDescent="0.25">
      <c r="X58363" s="69"/>
      <c r="Y58363" s="69"/>
      <c r="Z58363" s="69"/>
      <c r="AA58363" s="69"/>
    </row>
    <row r="58364" spans="24:27" x14ac:dyDescent="0.25">
      <c r="X58364" s="69"/>
      <c r="Y58364" s="69"/>
      <c r="Z58364" s="69"/>
      <c r="AA58364" s="69"/>
    </row>
    <row r="58365" spans="24:27" x14ac:dyDescent="0.25">
      <c r="X58365" s="69"/>
      <c r="Y58365" s="69"/>
      <c r="Z58365" s="69"/>
      <c r="AA58365" s="69"/>
    </row>
    <row r="58366" spans="24:27" x14ac:dyDescent="0.25">
      <c r="X58366" s="69"/>
      <c r="Y58366" s="69"/>
      <c r="Z58366" s="69"/>
      <c r="AA58366" s="69"/>
    </row>
    <row r="58367" spans="24:27" x14ac:dyDescent="0.25">
      <c r="X58367" s="69"/>
      <c r="Y58367" s="69"/>
      <c r="Z58367" s="69"/>
      <c r="AA58367" s="69"/>
    </row>
    <row r="58368" spans="24:27" x14ac:dyDescent="0.25">
      <c r="X58368" s="69"/>
      <c r="Y58368" s="69"/>
      <c r="Z58368" s="69"/>
      <c r="AA58368" s="69"/>
    </row>
    <row r="58369" spans="24:27" x14ac:dyDescent="0.25">
      <c r="X58369" s="69"/>
      <c r="Y58369" s="69"/>
      <c r="Z58369" s="69"/>
      <c r="AA58369" s="69"/>
    </row>
    <row r="58370" spans="24:27" x14ac:dyDescent="0.25">
      <c r="X58370" s="69"/>
      <c r="Y58370" s="69"/>
      <c r="Z58370" s="69"/>
      <c r="AA58370" s="69"/>
    </row>
    <row r="58371" spans="24:27" x14ac:dyDescent="0.25">
      <c r="X58371" s="69"/>
      <c r="Y58371" s="69"/>
      <c r="Z58371" s="69"/>
      <c r="AA58371" s="69"/>
    </row>
    <row r="58372" spans="24:27" x14ac:dyDescent="0.25">
      <c r="X58372" s="69"/>
      <c r="Y58372" s="69"/>
      <c r="Z58372" s="69"/>
      <c r="AA58372" s="69"/>
    </row>
    <row r="58373" spans="24:27" x14ac:dyDescent="0.25">
      <c r="X58373" s="69"/>
      <c r="Y58373" s="69"/>
      <c r="Z58373" s="69"/>
      <c r="AA58373" s="69"/>
    </row>
    <row r="58374" spans="24:27" x14ac:dyDescent="0.25">
      <c r="X58374" s="69"/>
      <c r="Y58374" s="69"/>
      <c r="Z58374" s="69"/>
      <c r="AA58374" s="69"/>
    </row>
    <row r="58375" spans="24:27" x14ac:dyDescent="0.25">
      <c r="X58375" s="69"/>
      <c r="Y58375" s="69"/>
      <c r="Z58375" s="69"/>
      <c r="AA58375" s="69"/>
    </row>
    <row r="58376" spans="24:27" x14ac:dyDescent="0.25">
      <c r="X58376" s="69"/>
      <c r="Y58376" s="69"/>
      <c r="Z58376" s="69"/>
      <c r="AA58376" s="69"/>
    </row>
    <row r="58377" spans="24:27" x14ac:dyDescent="0.25">
      <c r="X58377" s="69"/>
      <c r="Y58377" s="69"/>
      <c r="Z58377" s="69"/>
      <c r="AA58377" s="69"/>
    </row>
    <row r="58378" spans="24:27" x14ac:dyDescent="0.25">
      <c r="X58378" s="69"/>
      <c r="Y58378" s="69"/>
      <c r="Z58378" s="69"/>
      <c r="AA58378" s="69"/>
    </row>
    <row r="58379" spans="24:27" x14ac:dyDescent="0.25">
      <c r="X58379" s="69"/>
      <c r="Y58379" s="69"/>
      <c r="Z58379" s="69"/>
      <c r="AA58379" s="69"/>
    </row>
    <row r="58380" spans="24:27" x14ac:dyDescent="0.25">
      <c r="X58380" s="69"/>
      <c r="Y58380" s="69"/>
      <c r="Z58380" s="69"/>
      <c r="AA58380" s="69"/>
    </row>
    <row r="58381" spans="24:27" x14ac:dyDescent="0.25">
      <c r="X58381" s="69"/>
      <c r="Y58381" s="69"/>
      <c r="Z58381" s="69"/>
      <c r="AA58381" s="69"/>
    </row>
    <row r="58382" spans="24:27" x14ac:dyDescent="0.25">
      <c r="X58382" s="69"/>
      <c r="Y58382" s="69"/>
      <c r="Z58382" s="69"/>
      <c r="AA58382" s="69"/>
    </row>
    <row r="58383" spans="24:27" x14ac:dyDescent="0.25">
      <c r="X58383" s="69"/>
      <c r="Y58383" s="69"/>
      <c r="Z58383" s="69"/>
      <c r="AA58383" s="69"/>
    </row>
    <row r="58384" spans="24:27" x14ac:dyDescent="0.25">
      <c r="X58384" s="69"/>
      <c r="Y58384" s="69"/>
      <c r="Z58384" s="69"/>
      <c r="AA58384" s="69"/>
    </row>
    <row r="58385" spans="24:27" x14ac:dyDescent="0.25">
      <c r="X58385" s="69"/>
      <c r="Y58385" s="69"/>
      <c r="Z58385" s="69"/>
      <c r="AA58385" s="69"/>
    </row>
    <row r="58386" spans="24:27" x14ac:dyDescent="0.25">
      <c r="X58386" s="69"/>
      <c r="Y58386" s="69"/>
      <c r="Z58386" s="69"/>
      <c r="AA58386" s="69"/>
    </row>
    <row r="58387" spans="24:27" x14ac:dyDescent="0.25">
      <c r="X58387" s="69"/>
      <c r="Y58387" s="69"/>
      <c r="Z58387" s="69"/>
      <c r="AA58387" s="69"/>
    </row>
    <row r="58388" spans="24:27" x14ac:dyDescent="0.25">
      <c r="X58388" s="69"/>
      <c r="Y58388" s="69"/>
      <c r="Z58388" s="69"/>
      <c r="AA58388" s="69"/>
    </row>
    <row r="58389" spans="24:27" x14ac:dyDescent="0.25">
      <c r="X58389" s="69"/>
      <c r="Y58389" s="69"/>
      <c r="Z58389" s="69"/>
      <c r="AA58389" s="69"/>
    </row>
    <row r="58390" spans="24:27" x14ac:dyDescent="0.25">
      <c r="X58390" s="69"/>
      <c r="Y58390" s="69"/>
      <c r="Z58390" s="69"/>
      <c r="AA58390" s="69"/>
    </row>
    <row r="58391" spans="24:27" x14ac:dyDescent="0.25">
      <c r="X58391" s="69"/>
      <c r="Y58391" s="69"/>
      <c r="Z58391" s="69"/>
      <c r="AA58391" s="69"/>
    </row>
    <row r="58392" spans="24:27" x14ac:dyDescent="0.25">
      <c r="X58392" s="69"/>
      <c r="Y58392" s="69"/>
      <c r="Z58392" s="69"/>
      <c r="AA58392" s="69"/>
    </row>
    <row r="58393" spans="24:27" x14ac:dyDescent="0.25">
      <c r="X58393" s="69"/>
      <c r="Y58393" s="69"/>
      <c r="Z58393" s="69"/>
      <c r="AA58393" s="69"/>
    </row>
    <row r="58394" spans="24:27" x14ac:dyDescent="0.25">
      <c r="X58394" s="69"/>
      <c r="Y58394" s="69"/>
      <c r="Z58394" s="69"/>
      <c r="AA58394" s="69"/>
    </row>
    <row r="58395" spans="24:27" x14ac:dyDescent="0.25">
      <c r="X58395" s="69"/>
      <c r="Y58395" s="69"/>
      <c r="Z58395" s="69"/>
      <c r="AA58395" s="69"/>
    </row>
    <row r="58396" spans="24:27" x14ac:dyDescent="0.25">
      <c r="X58396" s="69"/>
      <c r="Y58396" s="69"/>
      <c r="Z58396" s="69"/>
      <c r="AA58396" s="69"/>
    </row>
    <row r="58397" spans="24:27" x14ac:dyDescent="0.25">
      <c r="X58397" s="69"/>
      <c r="Y58397" s="69"/>
      <c r="Z58397" s="69"/>
      <c r="AA58397" s="69"/>
    </row>
    <row r="58398" spans="24:27" x14ac:dyDescent="0.25">
      <c r="X58398" s="69"/>
      <c r="Y58398" s="69"/>
      <c r="Z58398" s="69"/>
      <c r="AA58398" s="69"/>
    </row>
    <row r="58399" spans="24:27" x14ac:dyDescent="0.25">
      <c r="X58399" s="69"/>
      <c r="Y58399" s="69"/>
      <c r="Z58399" s="69"/>
      <c r="AA58399" s="69"/>
    </row>
    <row r="58400" spans="24:27" x14ac:dyDescent="0.25">
      <c r="X58400" s="69"/>
      <c r="Y58400" s="69"/>
      <c r="Z58400" s="69"/>
      <c r="AA58400" s="69"/>
    </row>
    <row r="58401" spans="24:27" x14ac:dyDescent="0.25">
      <c r="X58401" s="69"/>
      <c r="Y58401" s="69"/>
      <c r="Z58401" s="69"/>
      <c r="AA58401" s="69"/>
    </row>
    <row r="58402" spans="24:27" x14ac:dyDescent="0.25">
      <c r="X58402" s="69"/>
      <c r="Y58402" s="69"/>
      <c r="Z58402" s="69"/>
      <c r="AA58402" s="69"/>
    </row>
    <row r="58403" spans="24:27" x14ac:dyDescent="0.25">
      <c r="X58403" s="69"/>
      <c r="Y58403" s="69"/>
      <c r="Z58403" s="69"/>
      <c r="AA58403" s="69"/>
    </row>
    <row r="58404" spans="24:27" x14ac:dyDescent="0.25">
      <c r="X58404" s="69"/>
      <c r="Y58404" s="69"/>
      <c r="Z58404" s="69"/>
      <c r="AA58404" s="69"/>
    </row>
    <row r="58405" spans="24:27" x14ac:dyDescent="0.25">
      <c r="X58405" s="69"/>
      <c r="Y58405" s="69"/>
      <c r="Z58405" s="69"/>
      <c r="AA58405" s="69"/>
    </row>
    <row r="58406" spans="24:27" x14ac:dyDescent="0.25">
      <c r="X58406" s="69"/>
      <c r="Y58406" s="69"/>
      <c r="Z58406" s="69"/>
      <c r="AA58406" s="69"/>
    </row>
    <row r="58407" spans="24:27" x14ac:dyDescent="0.25">
      <c r="X58407" s="69"/>
      <c r="Y58407" s="69"/>
      <c r="Z58407" s="69"/>
      <c r="AA58407" s="69"/>
    </row>
    <row r="58408" spans="24:27" x14ac:dyDescent="0.25">
      <c r="X58408" s="69"/>
      <c r="Y58408" s="69"/>
      <c r="Z58408" s="69"/>
      <c r="AA58408" s="69"/>
    </row>
    <row r="58409" spans="24:27" x14ac:dyDescent="0.25">
      <c r="X58409" s="69"/>
      <c r="Y58409" s="69"/>
      <c r="Z58409" s="69"/>
      <c r="AA58409" s="69"/>
    </row>
    <row r="58410" spans="24:27" x14ac:dyDescent="0.25">
      <c r="X58410" s="69"/>
      <c r="Y58410" s="69"/>
      <c r="Z58410" s="69"/>
      <c r="AA58410" s="69"/>
    </row>
    <row r="58411" spans="24:27" x14ac:dyDescent="0.25">
      <c r="X58411" s="69"/>
      <c r="Y58411" s="69"/>
      <c r="Z58411" s="69"/>
      <c r="AA58411" s="69"/>
    </row>
    <row r="58412" spans="24:27" x14ac:dyDescent="0.25">
      <c r="X58412" s="69"/>
      <c r="Y58412" s="69"/>
      <c r="Z58412" s="69"/>
      <c r="AA58412" s="69"/>
    </row>
    <row r="58413" spans="24:27" x14ac:dyDescent="0.25">
      <c r="X58413" s="69"/>
      <c r="Y58413" s="69"/>
      <c r="Z58413" s="69"/>
      <c r="AA58413" s="69"/>
    </row>
    <row r="58414" spans="24:27" x14ac:dyDescent="0.25">
      <c r="X58414" s="69"/>
      <c r="Y58414" s="69"/>
      <c r="Z58414" s="69"/>
      <c r="AA58414" s="69"/>
    </row>
    <row r="58415" spans="24:27" x14ac:dyDescent="0.25">
      <c r="X58415" s="69"/>
      <c r="Y58415" s="69"/>
      <c r="Z58415" s="69"/>
      <c r="AA58415" s="69"/>
    </row>
    <row r="58416" spans="24:27" x14ac:dyDescent="0.25">
      <c r="X58416" s="69"/>
      <c r="Y58416" s="69"/>
      <c r="Z58416" s="69"/>
      <c r="AA58416" s="69"/>
    </row>
    <row r="58417" spans="24:27" x14ac:dyDescent="0.25">
      <c r="X58417" s="69"/>
      <c r="Y58417" s="69"/>
      <c r="Z58417" s="69"/>
      <c r="AA58417" s="69"/>
    </row>
    <row r="58418" spans="24:27" x14ac:dyDescent="0.25">
      <c r="X58418" s="69"/>
      <c r="Y58418" s="69"/>
      <c r="Z58418" s="69"/>
      <c r="AA58418" s="69"/>
    </row>
    <row r="58419" spans="24:27" x14ac:dyDescent="0.25">
      <c r="X58419" s="69"/>
      <c r="Y58419" s="69"/>
      <c r="Z58419" s="69"/>
      <c r="AA58419" s="69"/>
    </row>
    <row r="58420" spans="24:27" x14ac:dyDescent="0.25">
      <c r="X58420" s="69"/>
      <c r="Y58420" s="69"/>
      <c r="Z58420" s="69"/>
      <c r="AA58420" s="69"/>
    </row>
    <row r="58421" spans="24:27" x14ac:dyDescent="0.25">
      <c r="X58421" s="69"/>
      <c r="Y58421" s="69"/>
      <c r="Z58421" s="69"/>
      <c r="AA58421" s="69"/>
    </row>
    <row r="58422" spans="24:27" x14ac:dyDescent="0.25">
      <c r="X58422" s="69"/>
      <c r="Y58422" s="69"/>
      <c r="Z58422" s="69"/>
      <c r="AA58422" s="69"/>
    </row>
    <row r="58423" spans="24:27" x14ac:dyDescent="0.25">
      <c r="X58423" s="69"/>
      <c r="Y58423" s="69"/>
      <c r="Z58423" s="69"/>
      <c r="AA58423" s="69"/>
    </row>
    <row r="58424" spans="24:27" x14ac:dyDescent="0.25">
      <c r="X58424" s="69"/>
      <c r="Y58424" s="69"/>
      <c r="Z58424" s="69"/>
      <c r="AA58424" s="69"/>
    </row>
    <row r="58425" spans="24:27" x14ac:dyDescent="0.25">
      <c r="X58425" s="69"/>
      <c r="Y58425" s="69"/>
      <c r="Z58425" s="69"/>
      <c r="AA58425" s="69"/>
    </row>
    <row r="58426" spans="24:27" x14ac:dyDescent="0.25">
      <c r="X58426" s="69"/>
      <c r="Y58426" s="69"/>
      <c r="Z58426" s="69"/>
      <c r="AA58426" s="69"/>
    </row>
    <row r="58427" spans="24:27" x14ac:dyDescent="0.25">
      <c r="X58427" s="69"/>
      <c r="Y58427" s="69"/>
      <c r="Z58427" s="69"/>
      <c r="AA58427" s="69"/>
    </row>
    <row r="58428" spans="24:27" x14ac:dyDescent="0.25">
      <c r="X58428" s="69"/>
      <c r="Y58428" s="69"/>
      <c r="Z58428" s="69"/>
      <c r="AA58428" s="69"/>
    </row>
    <row r="58429" spans="24:27" x14ac:dyDescent="0.25">
      <c r="X58429" s="69"/>
      <c r="Y58429" s="69"/>
      <c r="Z58429" s="69"/>
      <c r="AA58429" s="69"/>
    </row>
    <row r="58430" spans="24:27" x14ac:dyDescent="0.25">
      <c r="X58430" s="69"/>
      <c r="Y58430" s="69"/>
      <c r="Z58430" s="69"/>
      <c r="AA58430" s="69"/>
    </row>
    <row r="58431" spans="24:27" x14ac:dyDescent="0.25">
      <c r="X58431" s="69"/>
      <c r="Y58431" s="69"/>
      <c r="Z58431" s="69"/>
      <c r="AA58431" s="69"/>
    </row>
    <row r="58432" spans="24:27" x14ac:dyDescent="0.25">
      <c r="X58432" s="69"/>
      <c r="Y58432" s="69"/>
      <c r="Z58432" s="69"/>
      <c r="AA58432" s="69"/>
    </row>
    <row r="58433" spans="24:27" x14ac:dyDescent="0.25">
      <c r="X58433" s="69"/>
      <c r="Y58433" s="69"/>
      <c r="Z58433" s="69"/>
      <c r="AA58433" s="69"/>
    </row>
    <row r="58434" spans="24:27" x14ac:dyDescent="0.25">
      <c r="X58434" s="69"/>
      <c r="Y58434" s="69"/>
      <c r="Z58434" s="69"/>
      <c r="AA58434" s="69"/>
    </row>
    <row r="58435" spans="24:27" x14ac:dyDescent="0.25">
      <c r="X58435" s="69"/>
      <c r="Y58435" s="69"/>
      <c r="Z58435" s="69"/>
      <c r="AA58435" s="69"/>
    </row>
    <row r="58436" spans="24:27" x14ac:dyDescent="0.25">
      <c r="X58436" s="69"/>
      <c r="Y58436" s="69"/>
      <c r="Z58436" s="69"/>
      <c r="AA58436" s="69"/>
    </row>
    <row r="58437" spans="24:27" x14ac:dyDescent="0.25">
      <c r="X58437" s="69"/>
      <c r="Y58437" s="69"/>
      <c r="Z58437" s="69"/>
      <c r="AA58437" s="69"/>
    </row>
    <row r="58438" spans="24:27" x14ac:dyDescent="0.25">
      <c r="X58438" s="69"/>
      <c r="Y58438" s="69"/>
      <c r="Z58438" s="69"/>
      <c r="AA58438" s="69"/>
    </row>
    <row r="58439" spans="24:27" x14ac:dyDescent="0.25">
      <c r="X58439" s="69"/>
      <c r="Y58439" s="69"/>
      <c r="Z58439" s="69"/>
      <c r="AA58439" s="69"/>
    </row>
    <row r="58440" spans="24:27" x14ac:dyDescent="0.25">
      <c r="X58440" s="69"/>
      <c r="Y58440" s="69"/>
      <c r="Z58440" s="69"/>
      <c r="AA58440" s="69"/>
    </row>
    <row r="58441" spans="24:27" x14ac:dyDescent="0.25">
      <c r="X58441" s="69"/>
      <c r="Y58441" s="69"/>
      <c r="Z58441" s="69"/>
      <c r="AA58441" s="69"/>
    </row>
    <row r="58442" spans="24:27" x14ac:dyDescent="0.25">
      <c r="X58442" s="69"/>
      <c r="Y58442" s="69"/>
      <c r="Z58442" s="69"/>
      <c r="AA58442" s="69"/>
    </row>
    <row r="58443" spans="24:27" x14ac:dyDescent="0.25">
      <c r="X58443" s="69"/>
      <c r="Y58443" s="69"/>
      <c r="Z58443" s="69"/>
      <c r="AA58443" s="69"/>
    </row>
    <row r="58444" spans="24:27" x14ac:dyDescent="0.25">
      <c r="X58444" s="69"/>
      <c r="Y58444" s="69"/>
      <c r="Z58444" s="69"/>
      <c r="AA58444" s="69"/>
    </row>
    <row r="58445" spans="24:27" x14ac:dyDescent="0.25">
      <c r="X58445" s="69"/>
      <c r="Y58445" s="69"/>
      <c r="Z58445" s="69"/>
      <c r="AA58445" s="69"/>
    </row>
    <row r="58446" spans="24:27" x14ac:dyDescent="0.25">
      <c r="X58446" s="69"/>
      <c r="Y58446" s="69"/>
      <c r="Z58446" s="69"/>
      <c r="AA58446" s="69"/>
    </row>
    <row r="58447" spans="24:27" x14ac:dyDescent="0.25">
      <c r="X58447" s="69"/>
      <c r="Y58447" s="69"/>
      <c r="Z58447" s="69"/>
      <c r="AA58447" s="69"/>
    </row>
    <row r="58448" spans="24:27" x14ac:dyDescent="0.25">
      <c r="X58448" s="69"/>
      <c r="Y58448" s="69"/>
      <c r="Z58448" s="69"/>
      <c r="AA58448" s="69"/>
    </row>
    <row r="58449" spans="24:27" x14ac:dyDescent="0.25">
      <c r="X58449" s="69"/>
      <c r="Y58449" s="69"/>
      <c r="Z58449" s="69"/>
      <c r="AA58449" s="69"/>
    </row>
    <row r="58450" spans="24:27" x14ac:dyDescent="0.25">
      <c r="X58450" s="69"/>
      <c r="Y58450" s="69"/>
      <c r="Z58450" s="69"/>
      <c r="AA58450" s="69"/>
    </row>
    <row r="58451" spans="24:27" x14ac:dyDescent="0.25">
      <c r="X58451" s="69"/>
      <c r="Y58451" s="69"/>
      <c r="Z58451" s="69"/>
      <c r="AA58451" s="69"/>
    </row>
    <row r="58452" spans="24:27" x14ac:dyDescent="0.25">
      <c r="X58452" s="69"/>
      <c r="Y58452" s="69"/>
      <c r="Z58452" s="69"/>
      <c r="AA58452" s="69"/>
    </row>
    <row r="58453" spans="24:27" x14ac:dyDescent="0.25">
      <c r="X58453" s="69"/>
      <c r="Y58453" s="69"/>
      <c r="Z58453" s="69"/>
      <c r="AA58453" s="69"/>
    </row>
    <row r="58454" spans="24:27" x14ac:dyDescent="0.25">
      <c r="X58454" s="69"/>
      <c r="Y58454" s="69"/>
      <c r="Z58454" s="69"/>
      <c r="AA58454" s="69"/>
    </row>
    <row r="58455" spans="24:27" x14ac:dyDescent="0.25">
      <c r="X58455" s="69"/>
      <c r="Y58455" s="69"/>
      <c r="Z58455" s="69"/>
      <c r="AA58455" s="69"/>
    </row>
    <row r="58456" spans="24:27" x14ac:dyDescent="0.25">
      <c r="X58456" s="69"/>
      <c r="Y58456" s="69"/>
      <c r="Z58456" s="69"/>
      <c r="AA58456" s="69"/>
    </row>
    <row r="58457" spans="24:27" x14ac:dyDescent="0.25">
      <c r="X58457" s="69"/>
      <c r="Y58457" s="69"/>
      <c r="Z58457" s="69"/>
      <c r="AA58457" s="69"/>
    </row>
    <row r="58458" spans="24:27" x14ac:dyDescent="0.25">
      <c r="X58458" s="69"/>
      <c r="Y58458" s="69"/>
      <c r="Z58458" s="69"/>
      <c r="AA58458" s="69"/>
    </row>
    <row r="58459" spans="24:27" x14ac:dyDescent="0.25">
      <c r="X58459" s="69"/>
      <c r="Y58459" s="69"/>
      <c r="Z58459" s="69"/>
      <c r="AA58459" s="69"/>
    </row>
    <row r="58460" spans="24:27" x14ac:dyDescent="0.25">
      <c r="X58460" s="69"/>
      <c r="Y58460" s="69"/>
      <c r="Z58460" s="69"/>
      <c r="AA58460" s="69"/>
    </row>
    <row r="58461" spans="24:27" x14ac:dyDescent="0.25">
      <c r="X58461" s="69"/>
      <c r="Y58461" s="69"/>
      <c r="Z58461" s="69"/>
      <c r="AA58461" s="69"/>
    </row>
    <row r="58462" spans="24:27" x14ac:dyDescent="0.25">
      <c r="X58462" s="69"/>
      <c r="Y58462" s="69"/>
      <c r="Z58462" s="69"/>
      <c r="AA58462" s="69"/>
    </row>
    <row r="58463" spans="24:27" x14ac:dyDescent="0.25">
      <c r="X58463" s="69"/>
      <c r="Y58463" s="69"/>
      <c r="Z58463" s="69"/>
      <c r="AA58463" s="69"/>
    </row>
    <row r="58464" spans="24:27" x14ac:dyDescent="0.25">
      <c r="X58464" s="69"/>
      <c r="Y58464" s="69"/>
      <c r="Z58464" s="69"/>
      <c r="AA58464" s="69"/>
    </row>
    <row r="58465" spans="24:27" x14ac:dyDescent="0.25">
      <c r="X58465" s="69"/>
      <c r="Y58465" s="69"/>
      <c r="Z58465" s="69"/>
      <c r="AA58465" s="69"/>
    </row>
    <row r="58466" spans="24:27" x14ac:dyDescent="0.25">
      <c r="X58466" s="69"/>
      <c r="Y58466" s="69"/>
      <c r="Z58466" s="69"/>
      <c r="AA58466" s="69"/>
    </row>
    <row r="58467" spans="24:27" x14ac:dyDescent="0.25">
      <c r="X58467" s="69"/>
      <c r="Y58467" s="69"/>
      <c r="Z58467" s="69"/>
      <c r="AA58467" s="69"/>
    </row>
    <row r="58468" spans="24:27" x14ac:dyDescent="0.25">
      <c r="X58468" s="69"/>
      <c r="Y58468" s="69"/>
      <c r="Z58468" s="69"/>
      <c r="AA58468" s="69"/>
    </row>
    <row r="58469" spans="24:27" x14ac:dyDescent="0.25">
      <c r="X58469" s="69"/>
      <c r="Y58469" s="69"/>
      <c r="Z58469" s="69"/>
      <c r="AA58469" s="69"/>
    </row>
    <row r="58470" spans="24:27" x14ac:dyDescent="0.25">
      <c r="X58470" s="69"/>
      <c r="Y58470" s="69"/>
      <c r="Z58470" s="69"/>
      <c r="AA58470" s="69"/>
    </row>
    <row r="58471" spans="24:27" x14ac:dyDescent="0.25">
      <c r="X58471" s="69"/>
      <c r="Y58471" s="69"/>
      <c r="Z58471" s="69"/>
      <c r="AA58471" s="69"/>
    </row>
    <row r="58472" spans="24:27" x14ac:dyDescent="0.25">
      <c r="X58472" s="69"/>
      <c r="Y58472" s="69"/>
      <c r="Z58472" s="69"/>
      <c r="AA58472" s="69"/>
    </row>
    <row r="58473" spans="24:27" x14ac:dyDescent="0.25">
      <c r="X58473" s="69"/>
      <c r="Y58473" s="69"/>
      <c r="Z58473" s="69"/>
      <c r="AA58473" s="69"/>
    </row>
    <row r="58474" spans="24:27" x14ac:dyDescent="0.25">
      <c r="X58474" s="69"/>
      <c r="Y58474" s="69"/>
      <c r="Z58474" s="69"/>
      <c r="AA58474" s="69"/>
    </row>
    <row r="58475" spans="24:27" x14ac:dyDescent="0.25">
      <c r="X58475" s="69"/>
      <c r="Y58475" s="69"/>
      <c r="Z58475" s="69"/>
      <c r="AA58475" s="69"/>
    </row>
    <row r="58476" spans="24:27" x14ac:dyDescent="0.25">
      <c r="X58476" s="69"/>
      <c r="Y58476" s="69"/>
      <c r="Z58476" s="69"/>
      <c r="AA58476" s="69"/>
    </row>
    <row r="58477" spans="24:27" x14ac:dyDescent="0.25">
      <c r="X58477" s="69"/>
      <c r="Y58477" s="69"/>
      <c r="Z58477" s="69"/>
      <c r="AA58477" s="69"/>
    </row>
    <row r="58478" spans="24:27" x14ac:dyDescent="0.25">
      <c r="X58478" s="69"/>
      <c r="Y58478" s="69"/>
      <c r="Z58478" s="69"/>
      <c r="AA58478" s="69"/>
    </row>
    <row r="58479" spans="24:27" x14ac:dyDescent="0.25">
      <c r="X58479" s="69"/>
      <c r="Y58479" s="69"/>
      <c r="Z58479" s="69"/>
      <c r="AA58479" s="69"/>
    </row>
    <row r="58480" spans="24:27" x14ac:dyDescent="0.25">
      <c r="X58480" s="69"/>
      <c r="Y58480" s="69"/>
      <c r="Z58480" s="69"/>
      <c r="AA58480" s="69"/>
    </row>
    <row r="58481" spans="24:27" x14ac:dyDescent="0.25">
      <c r="X58481" s="69"/>
      <c r="Y58481" s="69"/>
      <c r="Z58481" s="69"/>
      <c r="AA58481" s="69"/>
    </row>
    <row r="58482" spans="24:27" x14ac:dyDescent="0.25">
      <c r="X58482" s="69"/>
      <c r="Y58482" s="69"/>
      <c r="Z58482" s="69"/>
      <c r="AA58482" s="69"/>
    </row>
    <row r="58483" spans="24:27" x14ac:dyDescent="0.25">
      <c r="X58483" s="69"/>
      <c r="Y58483" s="69"/>
      <c r="Z58483" s="69"/>
      <c r="AA58483" s="69"/>
    </row>
    <row r="58484" spans="24:27" x14ac:dyDescent="0.25">
      <c r="X58484" s="69"/>
      <c r="Y58484" s="69"/>
      <c r="Z58484" s="69"/>
      <c r="AA58484" s="69"/>
    </row>
    <row r="58485" spans="24:27" x14ac:dyDescent="0.25">
      <c r="X58485" s="69"/>
      <c r="Y58485" s="69"/>
      <c r="Z58485" s="69"/>
      <c r="AA58485" s="69"/>
    </row>
    <row r="58486" spans="24:27" x14ac:dyDescent="0.25">
      <c r="X58486" s="69"/>
      <c r="Y58486" s="69"/>
      <c r="Z58486" s="69"/>
      <c r="AA58486" s="69"/>
    </row>
    <row r="58487" spans="24:27" x14ac:dyDescent="0.25">
      <c r="X58487" s="69"/>
      <c r="Y58487" s="69"/>
      <c r="Z58487" s="69"/>
      <c r="AA58487" s="69"/>
    </row>
    <row r="58488" spans="24:27" x14ac:dyDescent="0.25">
      <c r="X58488" s="69"/>
      <c r="Y58488" s="69"/>
      <c r="Z58488" s="69"/>
      <c r="AA58488" s="69"/>
    </row>
    <row r="58489" spans="24:27" x14ac:dyDescent="0.25">
      <c r="X58489" s="69"/>
      <c r="Y58489" s="69"/>
      <c r="Z58489" s="69"/>
      <c r="AA58489" s="69"/>
    </row>
    <row r="58490" spans="24:27" x14ac:dyDescent="0.25">
      <c r="X58490" s="69"/>
      <c r="Y58490" s="69"/>
      <c r="Z58490" s="69"/>
      <c r="AA58490" s="69"/>
    </row>
    <row r="58491" spans="24:27" x14ac:dyDescent="0.25">
      <c r="X58491" s="69"/>
      <c r="Y58491" s="69"/>
      <c r="Z58491" s="69"/>
      <c r="AA58491" s="69"/>
    </row>
    <row r="58492" spans="24:27" x14ac:dyDescent="0.25">
      <c r="X58492" s="69"/>
      <c r="Y58492" s="69"/>
      <c r="Z58492" s="69"/>
      <c r="AA58492" s="69"/>
    </row>
    <row r="58493" spans="24:27" x14ac:dyDescent="0.25">
      <c r="X58493" s="69"/>
      <c r="Y58493" s="69"/>
      <c r="Z58493" s="69"/>
      <c r="AA58493" s="69"/>
    </row>
    <row r="58494" spans="24:27" x14ac:dyDescent="0.25">
      <c r="X58494" s="69"/>
      <c r="Y58494" s="69"/>
      <c r="Z58494" s="69"/>
      <c r="AA58494" s="69"/>
    </row>
    <row r="58495" spans="24:27" x14ac:dyDescent="0.25">
      <c r="X58495" s="69"/>
      <c r="Y58495" s="69"/>
      <c r="Z58495" s="69"/>
      <c r="AA58495" s="69"/>
    </row>
    <row r="58496" spans="24:27" x14ac:dyDescent="0.25">
      <c r="X58496" s="69"/>
      <c r="Y58496" s="69"/>
      <c r="Z58496" s="69"/>
      <c r="AA58496" s="69"/>
    </row>
    <row r="58497" spans="24:27" x14ac:dyDescent="0.25">
      <c r="X58497" s="69"/>
      <c r="Y58497" s="69"/>
      <c r="Z58497" s="69"/>
      <c r="AA58497" s="69"/>
    </row>
    <row r="58498" spans="24:27" x14ac:dyDescent="0.25">
      <c r="X58498" s="69"/>
      <c r="Y58498" s="69"/>
      <c r="Z58498" s="69"/>
      <c r="AA58498" s="69"/>
    </row>
    <row r="58499" spans="24:27" x14ac:dyDescent="0.25">
      <c r="X58499" s="69"/>
      <c r="Y58499" s="69"/>
      <c r="Z58499" s="69"/>
      <c r="AA58499" s="69"/>
    </row>
    <row r="58500" spans="24:27" x14ac:dyDescent="0.25">
      <c r="X58500" s="69"/>
      <c r="Y58500" s="69"/>
      <c r="Z58500" s="69"/>
      <c r="AA58500" s="69"/>
    </row>
    <row r="58501" spans="24:27" x14ac:dyDescent="0.25">
      <c r="X58501" s="69"/>
      <c r="Y58501" s="69"/>
      <c r="Z58501" s="69"/>
      <c r="AA58501" s="69"/>
    </row>
    <row r="58502" spans="24:27" x14ac:dyDescent="0.25">
      <c r="X58502" s="69"/>
      <c r="Y58502" s="69"/>
      <c r="Z58502" s="69"/>
      <c r="AA58502" s="69"/>
    </row>
    <row r="58503" spans="24:27" x14ac:dyDescent="0.25">
      <c r="X58503" s="69"/>
      <c r="Y58503" s="69"/>
      <c r="Z58503" s="69"/>
      <c r="AA58503" s="69"/>
    </row>
    <row r="58504" spans="24:27" x14ac:dyDescent="0.25">
      <c r="X58504" s="69"/>
      <c r="Y58504" s="69"/>
      <c r="Z58504" s="69"/>
      <c r="AA58504" s="69"/>
    </row>
    <row r="58505" spans="24:27" x14ac:dyDescent="0.25">
      <c r="X58505" s="69"/>
      <c r="Y58505" s="69"/>
      <c r="Z58505" s="69"/>
      <c r="AA58505" s="69"/>
    </row>
    <row r="58506" spans="24:27" x14ac:dyDescent="0.25">
      <c r="X58506" s="69"/>
      <c r="Y58506" s="69"/>
      <c r="Z58506" s="69"/>
      <c r="AA58506" s="69"/>
    </row>
    <row r="58507" spans="24:27" x14ac:dyDescent="0.25">
      <c r="X58507" s="69"/>
      <c r="Y58507" s="69"/>
      <c r="Z58507" s="69"/>
      <c r="AA58507" s="69"/>
    </row>
    <row r="58508" spans="24:27" x14ac:dyDescent="0.25">
      <c r="X58508" s="69"/>
      <c r="Y58508" s="69"/>
      <c r="Z58508" s="69"/>
      <c r="AA58508" s="69"/>
    </row>
    <row r="58509" spans="24:27" x14ac:dyDescent="0.25">
      <c r="X58509" s="69"/>
      <c r="Y58509" s="69"/>
      <c r="Z58509" s="69"/>
      <c r="AA58509" s="69"/>
    </row>
    <row r="58510" spans="24:27" x14ac:dyDescent="0.25">
      <c r="X58510" s="69"/>
      <c r="Y58510" s="69"/>
      <c r="Z58510" s="69"/>
      <c r="AA58510" s="69"/>
    </row>
    <row r="58511" spans="24:27" x14ac:dyDescent="0.25">
      <c r="X58511" s="69"/>
      <c r="Y58511" s="69"/>
      <c r="Z58511" s="69"/>
      <c r="AA58511" s="69"/>
    </row>
    <row r="58512" spans="24:27" x14ac:dyDescent="0.25">
      <c r="X58512" s="69"/>
      <c r="Y58512" s="69"/>
      <c r="Z58512" s="69"/>
      <c r="AA58512" s="69"/>
    </row>
    <row r="58513" spans="24:27" x14ac:dyDescent="0.25">
      <c r="X58513" s="69"/>
      <c r="Y58513" s="69"/>
      <c r="Z58513" s="69"/>
      <c r="AA58513" s="69"/>
    </row>
    <row r="58514" spans="24:27" x14ac:dyDescent="0.25">
      <c r="X58514" s="69"/>
      <c r="Y58514" s="69"/>
      <c r="Z58514" s="69"/>
      <c r="AA58514" s="69"/>
    </row>
    <row r="58515" spans="24:27" x14ac:dyDescent="0.25">
      <c r="X58515" s="69"/>
      <c r="Y58515" s="69"/>
      <c r="Z58515" s="69"/>
      <c r="AA58515" s="69"/>
    </row>
    <row r="58516" spans="24:27" x14ac:dyDescent="0.25">
      <c r="X58516" s="69"/>
      <c r="Y58516" s="69"/>
      <c r="Z58516" s="69"/>
      <c r="AA58516" s="69"/>
    </row>
    <row r="58517" spans="24:27" x14ac:dyDescent="0.25">
      <c r="X58517" s="69"/>
      <c r="Y58517" s="69"/>
      <c r="Z58517" s="69"/>
      <c r="AA58517" s="69"/>
    </row>
    <row r="58518" spans="24:27" x14ac:dyDescent="0.25">
      <c r="X58518" s="69"/>
      <c r="Y58518" s="69"/>
      <c r="Z58518" s="69"/>
      <c r="AA58518" s="69"/>
    </row>
    <row r="58519" spans="24:27" x14ac:dyDescent="0.25">
      <c r="X58519" s="69"/>
      <c r="Y58519" s="69"/>
      <c r="Z58519" s="69"/>
      <c r="AA58519" s="69"/>
    </row>
    <row r="58520" spans="24:27" x14ac:dyDescent="0.25">
      <c r="X58520" s="69"/>
      <c r="Y58520" s="69"/>
      <c r="Z58520" s="69"/>
      <c r="AA58520" s="69"/>
    </row>
    <row r="58521" spans="24:27" x14ac:dyDescent="0.25">
      <c r="X58521" s="69"/>
      <c r="Y58521" s="69"/>
      <c r="Z58521" s="69"/>
      <c r="AA58521" s="69"/>
    </row>
    <row r="58522" spans="24:27" x14ac:dyDescent="0.25">
      <c r="X58522" s="69"/>
      <c r="Y58522" s="69"/>
      <c r="Z58522" s="69"/>
      <c r="AA58522" s="69"/>
    </row>
    <row r="58523" spans="24:27" x14ac:dyDescent="0.25">
      <c r="X58523" s="69"/>
      <c r="Y58523" s="69"/>
      <c r="Z58523" s="69"/>
      <c r="AA58523" s="69"/>
    </row>
    <row r="58524" spans="24:27" x14ac:dyDescent="0.25">
      <c r="X58524" s="69"/>
      <c r="Y58524" s="69"/>
      <c r="Z58524" s="69"/>
      <c r="AA58524" s="69"/>
    </row>
    <row r="58525" spans="24:27" x14ac:dyDescent="0.25">
      <c r="X58525" s="69"/>
      <c r="Y58525" s="69"/>
      <c r="Z58525" s="69"/>
      <c r="AA58525" s="69"/>
    </row>
    <row r="58526" spans="24:27" x14ac:dyDescent="0.25">
      <c r="X58526" s="69"/>
      <c r="Y58526" s="69"/>
      <c r="Z58526" s="69"/>
      <c r="AA58526" s="69"/>
    </row>
    <row r="58527" spans="24:27" x14ac:dyDescent="0.25">
      <c r="X58527" s="69"/>
      <c r="Y58527" s="69"/>
      <c r="Z58527" s="69"/>
      <c r="AA58527" s="69"/>
    </row>
    <row r="58528" spans="24:27" x14ac:dyDescent="0.25">
      <c r="X58528" s="69"/>
      <c r="Y58528" s="69"/>
      <c r="Z58528" s="69"/>
      <c r="AA58528" s="69"/>
    </row>
    <row r="58529" spans="24:27" x14ac:dyDescent="0.25">
      <c r="X58529" s="69"/>
      <c r="Y58529" s="69"/>
      <c r="Z58529" s="69"/>
      <c r="AA58529" s="69"/>
    </row>
    <row r="58530" spans="24:27" x14ac:dyDescent="0.25">
      <c r="X58530" s="69"/>
      <c r="Y58530" s="69"/>
      <c r="Z58530" s="69"/>
      <c r="AA58530" s="69"/>
    </row>
    <row r="58531" spans="24:27" x14ac:dyDescent="0.25">
      <c r="X58531" s="69"/>
      <c r="Y58531" s="69"/>
      <c r="Z58531" s="69"/>
      <c r="AA58531" s="69"/>
    </row>
    <row r="58532" spans="24:27" x14ac:dyDescent="0.25">
      <c r="X58532" s="69"/>
      <c r="Y58532" s="69"/>
      <c r="Z58532" s="69"/>
      <c r="AA58532" s="69"/>
    </row>
    <row r="58533" spans="24:27" x14ac:dyDescent="0.25">
      <c r="X58533" s="69"/>
      <c r="Y58533" s="69"/>
      <c r="Z58533" s="69"/>
      <c r="AA58533" s="69"/>
    </row>
    <row r="58534" spans="24:27" x14ac:dyDescent="0.25">
      <c r="X58534" s="69"/>
      <c r="Y58534" s="69"/>
      <c r="Z58534" s="69"/>
      <c r="AA58534" s="69"/>
    </row>
    <row r="58535" spans="24:27" x14ac:dyDescent="0.25">
      <c r="X58535" s="69"/>
      <c r="Y58535" s="69"/>
      <c r="Z58535" s="69"/>
      <c r="AA58535" s="69"/>
    </row>
    <row r="58536" spans="24:27" x14ac:dyDescent="0.25">
      <c r="X58536" s="69"/>
      <c r="Y58536" s="69"/>
      <c r="Z58536" s="69"/>
      <c r="AA58536" s="69"/>
    </row>
    <row r="58537" spans="24:27" x14ac:dyDescent="0.25">
      <c r="X58537" s="69"/>
      <c r="Y58537" s="69"/>
      <c r="Z58537" s="69"/>
      <c r="AA58537" s="69"/>
    </row>
    <row r="58538" spans="24:27" x14ac:dyDescent="0.25">
      <c r="X58538" s="69"/>
      <c r="Y58538" s="69"/>
      <c r="Z58538" s="69"/>
      <c r="AA58538" s="69"/>
    </row>
    <row r="58539" spans="24:27" x14ac:dyDescent="0.25">
      <c r="X58539" s="69"/>
      <c r="Y58539" s="69"/>
      <c r="Z58539" s="69"/>
      <c r="AA58539" s="69"/>
    </row>
    <row r="58540" spans="24:27" x14ac:dyDescent="0.25">
      <c r="X58540" s="69"/>
      <c r="Y58540" s="69"/>
      <c r="Z58540" s="69"/>
      <c r="AA58540" s="69"/>
    </row>
    <row r="58541" spans="24:27" x14ac:dyDescent="0.25">
      <c r="X58541" s="69"/>
      <c r="Y58541" s="69"/>
      <c r="Z58541" s="69"/>
      <c r="AA58541" s="69"/>
    </row>
    <row r="58542" spans="24:27" x14ac:dyDescent="0.25">
      <c r="X58542" s="69"/>
      <c r="Y58542" s="69"/>
      <c r="Z58542" s="69"/>
      <c r="AA58542" s="69"/>
    </row>
    <row r="58543" spans="24:27" x14ac:dyDescent="0.25">
      <c r="X58543" s="69"/>
      <c r="Y58543" s="69"/>
      <c r="Z58543" s="69"/>
      <c r="AA58543" s="69"/>
    </row>
    <row r="58544" spans="24:27" x14ac:dyDescent="0.25">
      <c r="X58544" s="69"/>
      <c r="Y58544" s="69"/>
      <c r="Z58544" s="69"/>
      <c r="AA58544" s="69"/>
    </row>
    <row r="58545" spans="24:27" x14ac:dyDescent="0.25">
      <c r="X58545" s="69"/>
      <c r="Y58545" s="69"/>
      <c r="Z58545" s="69"/>
      <c r="AA58545" s="69"/>
    </row>
    <row r="58546" spans="24:27" x14ac:dyDescent="0.25">
      <c r="X58546" s="69"/>
      <c r="Y58546" s="69"/>
      <c r="Z58546" s="69"/>
      <c r="AA58546" s="69"/>
    </row>
    <row r="58547" spans="24:27" x14ac:dyDescent="0.25">
      <c r="X58547" s="69"/>
      <c r="Y58547" s="69"/>
      <c r="Z58547" s="69"/>
      <c r="AA58547" s="69"/>
    </row>
    <row r="58548" spans="24:27" x14ac:dyDescent="0.25">
      <c r="X58548" s="69"/>
      <c r="Y58548" s="69"/>
      <c r="Z58548" s="69"/>
      <c r="AA58548" s="69"/>
    </row>
    <row r="58549" spans="24:27" x14ac:dyDescent="0.25">
      <c r="X58549" s="69"/>
      <c r="Y58549" s="69"/>
      <c r="Z58549" s="69"/>
      <c r="AA58549" s="69"/>
    </row>
    <row r="58550" spans="24:27" x14ac:dyDescent="0.25">
      <c r="X58550" s="69"/>
      <c r="Y58550" s="69"/>
      <c r="Z58550" s="69"/>
      <c r="AA58550" s="69"/>
    </row>
    <row r="58551" spans="24:27" x14ac:dyDescent="0.25">
      <c r="X58551" s="69"/>
      <c r="Y58551" s="69"/>
      <c r="Z58551" s="69"/>
      <c r="AA58551" s="69"/>
    </row>
    <row r="58552" spans="24:27" x14ac:dyDescent="0.25">
      <c r="X58552" s="69"/>
      <c r="Y58552" s="69"/>
      <c r="Z58552" s="69"/>
      <c r="AA58552" s="69"/>
    </row>
    <row r="58553" spans="24:27" x14ac:dyDescent="0.25">
      <c r="X58553" s="69"/>
      <c r="Y58553" s="69"/>
      <c r="Z58553" s="69"/>
      <c r="AA58553" s="69"/>
    </row>
    <row r="58554" spans="24:27" x14ac:dyDescent="0.25">
      <c r="X58554" s="69"/>
      <c r="Y58554" s="69"/>
      <c r="Z58554" s="69"/>
      <c r="AA58554" s="69"/>
    </row>
    <row r="58555" spans="24:27" x14ac:dyDescent="0.25">
      <c r="X58555" s="69"/>
      <c r="Y58555" s="69"/>
      <c r="Z58555" s="69"/>
      <c r="AA58555" s="69"/>
    </row>
    <row r="58556" spans="24:27" x14ac:dyDescent="0.25">
      <c r="X58556" s="69"/>
      <c r="Y58556" s="69"/>
      <c r="Z58556" s="69"/>
      <c r="AA58556" s="69"/>
    </row>
    <row r="58557" spans="24:27" x14ac:dyDescent="0.25">
      <c r="X58557" s="69"/>
      <c r="Y58557" s="69"/>
      <c r="Z58557" s="69"/>
      <c r="AA58557" s="69"/>
    </row>
    <row r="58558" spans="24:27" x14ac:dyDescent="0.25">
      <c r="X58558" s="69"/>
      <c r="Y58558" s="69"/>
      <c r="Z58558" s="69"/>
      <c r="AA58558" s="69"/>
    </row>
    <row r="58559" spans="24:27" x14ac:dyDescent="0.25">
      <c r="X58559" s="69"/>
      <c r="Y58559" s="69"/>
      <c r="Z58559" s="69"/>
      <c r="AA58559" s="69"/>
    </row>
    <row r="58560" spans="24:27" x14ac:dyDescent="0.25">
      <c r="X58560" s="69"/>
      <c r="Y58560" s="69"/>
      <c r="Z58560" s="69"/>
      <c r="AA58560" s="69"/>
    </row>
    <row r="58561" spans="24:27" x14ac:dyDescent="0.25">
      <c r="X58561" s="69"/>
      <c r="Y58561" s="69"/>
      <c r="Z58561" s="69"/>
      <c r="AA58561" s="69"/>
    </row>
    <row r="58562" spans="24:27" x14ac:dyDescent="0.25">
      <c r="X58562" s="69"/>
      <c r="Y58562" s="69"/>
      <c r="Z58562" s="69"/>
      <c r="AA58562" s="69"/>
    </row>
    <row r="58563" spans="24:27" x14ac:dyDescent="0.25">
      <c r="X58563" s="69"/>
      <c r="Y58563" s="69"/>
      <c r="Z58563" s="69"/>
      <c r="AA58563" s="69"/>
    </row>
    <row r="58564" spans="24:27" x14ac:dyDescent="0.25">
      <c r="X58564" s="69"/>
      <c r="Y58564" s="69"/>
      <c r="Z58564" s="69"/>
      <c r="AA58564" s="69"/>
    </row>
    <row r="58565" spans="24:27" x14ac:dyDescent="0.25">
      <c r="X58565" s="69"/>
      <c r="Y58565" s="69"/>
      <c r="Z58565" s="69"/>
      <c r="AA58565" s="69"/>
    </row>
    <row r="58566" spans="24:27" x14ac:dyDescent="0.25">
      <c r="X58566" s="69"/>
      <c r="Y58566" s="69"/>
      <c r="Z58566" s="69"/>
      <c r="AA58566" s="69"/>
    </row>
    <row r="58567" spans="24:27" x14ac:dyDescent="0.25">
      <c r="X58567" s="69"/>
      <c r="Y58567" s="69"/>
      <c r="Z58567" s="69"/>
      <c r="AA58567" s="69"/>
    </row>
    <row r="58568" spans="24:27" x14ac:dyDescent="0.25">
      <c r="X58568" s="69"/>
      <c r="Y58568" s="69"/>
      <c r="Z58568" s="69"/>
      <c r="AA58568" s="69"/>
    </row>
    <row r="58569" spans="24:27" x14ac:dyDescent="0.25">
      <c r="X58569" s="69"/>
      <c r="Y58569" s="69"/>
      <c r="Z58569" s="69"/>
      <c r="AA58569" s="69"/>
    </row>
    <row r="58570" spans="24:27" x14ac:dyDescent="0.25">
      <c r="X58570" s="69"/>
      <c r="Y58570" s="69"/>
      <c r="Z58570" s="69"/>
      <c r="AA58570" s="69"/>
    </row>
    <row r="58571" spans="24:27" x14ac:dyDescent="0.25">
      <c r="X58571" s="69"/>
      <c r="Y58571" s="69"/>
      <c r="Z58571" s="69"/>
      <c r="AA58571" s="69"/>
    </row>
    <row r="58572" spans="24:27" x14ac:dyDescent="0.25">
      <c r="X58572" s="69"/>
      <c r="Y58572" s="69"/>
      <c r="Z58572" s="69"/>
      <c r="AA58572" s="69"/>
    </row>
    <row r="58573" spans="24:27" x14ac:dyDescent="0.25">
      <c r="X58573" s="69"/>
      <c r="Y58573" s="69"/>
      <c r="Z58573" s="69"/>
      <c r="AA58573" s="69"/>
    </row>
    <row r="58574" spans="24:27" x14ac:dyDescent="0.25">
      <c r="X58574" s="69"/>
      <c r="Y58574" s="69"/>
      <c r="Z58574" s="69"/>
      <c r="AA58574" s="69"/>
    </row>
    <row r="58575" spans="24:27" x14ac:dyDescent="0.25">
      <c r="X58575" s="69"/>
      <c r="Y58575" s="69"/>
      <c r="Z58575" s="69"/>
      <c r="AA58575" s="69"/>
    </row>
    <row r="58576" spans="24:27" x14ac:dyDescent="0.25">
      <c r="X58576" s="69"/>
      <c r="Y58576" s="69"/>
      <c r="Z58576" s="69"/>
      <c r="AA58576" s="69"/>
    </row>
    <row r="58577" spans="24:27" x14ac:dyDescent="0.25">
      <c r="X58577" s="69"/>
      <c r="Y58577" s="69"/>
      <c r="Z58577" s="69"/>
      <c r="AA58577" s="69"/>
    </row>
    <row r="58578" spans="24:27" x14ac:dyDescent="0.25">
      <c r="X58578" s="69"/>
      <c r="Y58578" s="69"/>
      <c r="Z58578" s="69"/>
      <c r="AA58578" s="69"/>
    </row>
    <row r="58579" spans="24:27" x14ac:dyDescent="0.25">
      <c r="X58579" s="69"/>
      <c r="Y58579" s="69"/>
      <c r="Z58579" s="69"/>
      <c r="AA58579" s="69"/>
    </row>
    <row r="58580" spans="24:27" x14ac:dyDescent="0.25">
      <c r="X58580" s="69"/>
      <c r="Y58580" s="69"/>
      <c r="Z58580" s="69"/>
      <c r="AA58580" s="69"/>
    </row>
    <row r="58581" spans="24:27" x14ac:dyDescent="0.25">
      <c r="X58581" s="69"/>
      <c r="Y58581" s="69"/>
      <c r="Z58581" s="69"/>
      <c r="AA58581" s="69"/>
    </row>
    <row r="58582" spans="24:27" x14ac:dyDescent="0.25">
      <c r="X58582" s="69"/>
      <c r="Y58582" s="69"/>
      <c r="Z58582" s="69"/>
      <c r="AA58582" s="69"/>
    </row>
    <row r="58583" spans="24:27" x14ac:dyDescent="0.25">
      <c r="X58583" s="69"/>
      <c r="Y58583" s="69"/>
      <c r="Z58583" s="69"/>
      <c r="AA58583" s="69"/>
    </row>
    <row r="58584" spans="24:27" x14ac:dyDescent="0.25">
      <c r="X58584" s="69"/>
      <c r="Y58584" s="69"/>
      <c r="Z58584" s="69"/>
      <c r="AA58584" s="69"/>
    </row>
    <row r="58585" spans="24:27" x14ac:dyDescent="0.25">
      <c r="X58585" s="69"/>
      <c r="Y58585" s="69"/>
      <c r="Z58585" s="69"/>
      <c r="AA58585" s="69"/>
    </row>
    <row r="58586" spans="24:27" x14ac:dyDescent="0.25">
      <c r="X58586" s="69"/>
      <c r="Y58586" s="69"/>
      <c r="Z58586" s="69"/>
      <c r="AA58586" s="69"/>
    </row>
    <row r="58587" spans="24:27" x14ac:dyDescent="0.25">
      <c r="X58587" s="69"/>
      <c r="Y58587" s="69"/>
      <c r="Z58587" s="69"/>
      <c r="AA58587" s="69"/>
    </row>
    <row r="58588" spans="24:27" x14ac:dyDescent="0.25">
      <c r="X58588" s="69"/>
      <c r="Y58588" s="69"/>
      <c r="Z58588" s="69"/>
      <c r="AA58588" s="69"/>
    </row>
    <row r="58589" spans="24:27" x14ac:dyDescent="0.25">
      <c r="X58589" s="69"/>
      <c r="Y58589" s="69"/>
      <c r="Z58589" s="69"/>
      <c r="AA58589" s="69"/>
    </row>
    <row r="58590" spans="24:27" x14ac:dyDescent="0.25">
      <c r="X58590" s="69"/>
      <c r="Y58590" s="69"/>
      <c r="Z58590" s="69"/>
      <c r="AA58590" s="69"/>
    </row>
    <row r="58591" spans="24:27" x14ac:dyDescent="0.25">
      <c r="X58591" s="69"/>
      <c r="Y58591" s="69"/>
      <c r="Z58591" s="69"/>
      <c r="AA58591" s="69"/>
    </row>
    <row r="58592" spans="24:27" x14ac:dyDescent="0.25">
      <c r="X58592" s="69"/>
      <c r="Y58592" s="69"/>
      <c r="Z58592" s="69"/>
      <c r="AA58592" s="69"/>
    </row>
    <row r="58593" spans="24:27" x14ac:dyDescent="0.25">
      <c r="X58593" s="69"/>
      <c r="Y58593" s="69"/>
      <c r="Z58593" s="69"/>
      <c r="AA58593" s="69"/>
    </row>
    <row r="58594" spans="24:27" x14ac:dyDescent="0.25">
      <c r="X58594" s="69"/>
      <c r="Y58594" s="69"/>
      <c r="Z58594" s="69"/>
      <c r="AA58594" s="69"/>
    </row>
    <row r="58595" spans="24:27" x14ac:dyDescent="0.25">
      <c r="X58595" s="69"/>
      <c r="Y58595" s="69"/>
      <c r="Z58595" s="69"/>
      <c r="AA58595" s="69"/>
    </row>
    <row r="58596" spans="24:27" x14ac:dyDescent="0.25">
      <c r="X58596" s="69"/>
      <c r="Y58596" s="69"/>
      <c r="Z58596" s="69"/>
      <c r="AA58596" s="69"/>
    </row>
    <row r="58597" spans="24:27" x14ac:dyDescent="0.25">
      <c r="X58597" s="69"/>
      <c r="Y58597" s="69"/>
      <c r="Z58597" s="69"/>
      <c r="AA58597" s="69"/>
    </row>
    <row r="58598" spans="24:27" x14ac:dyDescent="0.25">
      <c r="X58598" s="69"/>
      <c r="Y58598" s="69"/>
      <c r="Z58598" s="69"/>
      <c r="AA58598" s="69"/>
    </row>
    <row r="58599" spans="24:27" x14ac:dyDescent="0.25">
      <c r="X58599" s="69"/>
      <c r="Y58599" s="69"/>
      <c r="Z58599" s="69"/>
      <c r="AA58599" s="69"/>
    </row>
    <row r="58600" spans="24:27" x14ac:dyDescent="0.25">
      <c r="X58600" s="69"/>
      <c r="Y58600" s="69"/>
      <c r="Z58600" s="69"/>
      <c r="AA58600" s="69"/>
    </row>
    <row r="58601" spans="24:27" x14ac:dyDescent="0.25">
      <c r="X58601" s="69"/>
      <c r="Y58601" s="69"/>
      <c r="Z58601" s="69"/>
      <c r="AA58601" s="69"/>
    </row>
    <row r="58602" spans="24:27" x14ac:dyDescent="0.25">
      <c r="X58602" s="69"/>
      <c r="Y58602" s="69"/>
      <c r="Z58602" s="69"/>
      <c r="AA58602" s="69"/>
    </row>
    <row r="58603" spans="24:27" x14ac:dyDescent="0.25">
      <c r="X58603" s="69"/>
      <c r="Y58603" s="69"/>
      <c r="Z58603" s="69"/>
      <c r="AA58603" s="69"/>
    </row>
    <row r="58604" spans="24:27" x14ac:dyDescent="0.25">
      <c r="X58604" s="69"/>
      <c r="Y58604" s="69"/>
      <c r="Z58604" s="69"/>
      <c r="AA58604" s="69"/>
    </row>
    <row r="58605" spans="24:27" x14ac:dyDescent="0.25">
      <c r="X58605" s="69"/>
      <c r="Y58605" s="69"/>
      <c r="Z58605" s="69"/>
      <c r="AA58605" s="69"/>
    </row>
    <row r="58606" spans="24:27" x14ac:dyDescent="0.25">
      <c r="X58606" s="69"/>
      <c r="Y58606" s="69"/>
      <c r="Z58606" s="69"/>
      <c r="AA58606" s="69"/>
    </row>
    <row r="58607" spans="24:27" x14ac:dyDescent="0.25">
      <c r="X58607" s="69"/>
      <c r="Y58607" s="69"/>
      <c r="Z58607" s="69"/>
      <c r="AA58607" s="69"/>
    </row>
    <row r="58608" spans="24:27" x14ac:dyDescent="0.25">
      <c r="X58608" s="69"/>
      <c r="Y58608" s="69"/>
      <c r="Z58608" s="69"/>
      <c r="AA58608" s="69"/>
    </row>
    <row r="58609" spans="24:27" x14ac:dyDescent="0.25">
      <c r="X58609" s="69"/>
      <c r="Y58609" s="69"/>
      <c r="Z58609" s="69"/>
      <c r="AA58609" s="69"/>
    </row>
    <row r="58610" spans="24:27" x14ac:dyDescent="0.25">
      <c r="X58610" s="69"/>
      <c r="Y58610" s="69"/>
      <c r="Z58610" s="69"/>
      <c r="AA58610" s="69"/>
    </row>
    <row r="58611" spans="24:27" x14ac:dyDescent="0.25">
      <c r="X58611" s="69"/>
      <c r="Y58611" s="69"/>
      <c r="Z58611" s="69"/>
      <c r="AA58611" s="69"/>
    </row>
    <row r="58612" spans="24:27" x14ac:dyDescent="0.25">
      <c r="X58612" s="69"/>
      <c r="Y58612" s="69"/>
      <c r="Z58612" s="69"/>
      <c r="AA58612" s="69"/>
    </row>
    <row r="58613" spans="24:27" x14ac:dyDescent="0.25">
      <c r="X58613" s="69"/>
      <c r="Y58613" s="69"/>
      <c r="Z58613" s="69"/>
      <c r="AA58613" s="69"/>
    </row>
    <row r="58614" spans="24:27" x14ac:dyDescent="0.25">
      <c r="X58614" s="69"/>
      <c r="Y58614" s="69"/>
      <c r="Z58614" s="69"/>
      <c r="AA58614" s="69"/>
    </row>
    <row r="58615" spans="24:27" x14ac:dyDescent="0.25">
      <c r="X58615" s="69"/>
      <c r="Y58615" s="69"/>
      <c r="Z58615" s="69"/>
      <c r="AA58615" s="69"/>
    </row>
    <row r="58616" spans="24:27" x14ac:dyDescent="0.25">
      <c r="X58616" s="69"/>
      <c r="Y58616" s="69"/>
      <c r="Z58616" s="69"/>
      <c r="AA58616" s="69"/>
    </row>
    <row r="58617" spans="24:27" x14ac:dyDescent="0.25">
      <c r="X58617" s="69"/>
      <c r="Y58617" s="69"/>
      <c r="Z58617" s="69"/>
      <c r="AA58617" s="69"/>
    </row>
    <row r="58618" spans="24:27" x14ac:dyDescent="0.25">
      <c r="X58618" s="69"/>
      <c r="Y58618" s="69"/>
      <c r="Z58618" s="69"/>
      <c r="AA58618" s="69"/>
    </row>
    <row r="58619" spans="24:27" x14ac:dyDescent="0.25">
      <c r="X58619" s="69"/>
      <c r="Y58619" s="69"/>
      <c r="Z58619" s="69"/>
      <c r="AA58619" s="69"/>
    </row>
    <row r="58620" spans="24:27" x14ac:dyDescent="0.25">
      <c r="X58620" s="69"/>
      <c r="Y58620" s="69"/>
      <c r="Z58620" s="69"/>
      <c r="AA58620" s="69"/>
    </row>
    <row r="58621" spans="24:27" x14ac:dyDescent="0.25">
      <c r="X58621" s="69"/>
      <c r="Y58621" s="69"/>
      <c r="Z58621" s="69"/>
      <c r="AA58621" s="69"/>
    </row>
    <row r="58622" spans="24:27" x14ac:dyDescent="0.25">
      <c r="X58622" s="69"/>
      <c r="Y58622" s="69"/>
      <c r="Z58622" s="69"/>
      <c r="AA58622" s="69"/>
    </row>
    <row r="58623" spans="24:27" x14ac:dyDescent="0.25">
      <c r="X58623" s="69"/>
      <c r="Y58623" s="69"/>
      <c r="Z58623" s="69"/>
      <c r="AA58623" s="69"/>
    </row>
    <row r="58624" spans="24:27" x14ac:dyDescent="0.25">
      <c r="X58624" s="69"/>
      <c r="Y58624" s="69"/>
      <c r="Z58624" s="69"/>
      <c r="AA58624" s="69"/>
    </row>
    <row r="58625" spans="24:27" x14ac:dyDescent="0.25">
      <c r="X58625" s="69"/>
      <c r="Y58625" s="69"/>
      <c r="Z58625" s="69"/>
      <c r="AA58625" s="69"/>
    </row>
    <row r="58626" spans="24:27" x14ac:dyDescent="0.25">
      <c r="X58626" s="69"/>
      <c r="Y58626" s="69"/>
      <c r="Z58626" s="69"/>
      <c r="AA58626" s="69"/>
    </row>
    <row r="58627" spans="24:27" x14ac:dyDescent="0.25">
      <c r="X58627" s="69"/>
      <c r="Y58627" s="69"/>
      <c r="Z58627" s="69"/>
      <c r="AA58627" s="69"/>
    </row>
    <row r="58628" spans="24:27" x14ac:dyDescent="0.25">
      <c r="X58628" s="69"/>
      <c r="Y58628" s="69"/>
      <c r="Z58628" s="69"/>
      <c r="AA58628" s="69"/>
    </row>
    <row r="58629" spans="24:27" x14ac:dyDescent="0.25">
      <c r="X58629" s="69"/>
      <c r="Y58629" s="69"/>
      <c r="Z58629" s="69"/>
      <c r="AA58629" s="69"/>
    </row>
    <row r="58630" spans="24:27" x14ac:dyDescent="0.25">
      <c r="X58630" s="69"/>
      <c r="Y58630" s="69"/>
      <c r="Z58630" s="69"/>
      <c r="AA58630" s="69"/>
    </row>
    <row r="58631" spans="24:27" x14ac:dyDescent="0.25">
      <c r="X58631" s="69"/>
      <c r="Y58631" s="69"/>
      <c r="Z58631" s="69"/>
      <c r="AA58631" s="69"/>
    </row>
    <row r="58632" spans="24:27" x14ac:dyDescent="0.25">
      <c r="X58632" s="69"/>
      <c r="Y58632" s="69"/>
      <c r="Z58632" s="69"/>
      <c r="AA58632" s="69"/>
    </row>
    <row r="58633" spans="24:27" x14ac:dyDescent="0.25">
      <c r="X58633" s="69"/>
      <c r="Y58633" s="69"/>
      <c r="Z58633" s="69"/>
      <c r="AA58633" s="69"/>
    </row>
    <row r="58634" spans="24:27" x14ac:dyDescent="0.25">
      <c r="X58634" s="69"/>
      <c r="Y58634" s="69"/>
      <c r="Z58634" s="69"/>
      <c r="AA58634" s="69"/>
    </row>
    <row r="58635" spans="24:27" x14ac:dyDescent="0.25">
      <c r="X58635" s="69"/>
      <c r="Y58635" s="69"/>
      <c r="Z58635" s="69"/>
      <c r="AA58635" s="69"/>
    </row>
    <row r="58636" spans="24:27" x14ac:dyDescent="0.25">
      <c r="X58636" s="69"/>
      <c r="Y58636" s="69"/>
      <c r="Z58636" s="69"/>
      <c r="AA58636" s="69"/>
    </row>
    <row r="58637" spans="24:27" x14ac:dyDescent="0.25">
      <c r="X58637" s="69"/>
      <c r="Y58637" s="69"/>
      <c r="Z58637" s="69"/>
      <c r="AA58637" s="69"/>
    </row>
    <row r="58638" spans="24:27" x14ac:dyDescent="0.25">
      <c r="X58638" s="69"/>
      <c r="Y58638" s="69"/>
      <c r="Z58638" s="69"/>
      <c r="AA58638" s="69"/>
    </row>
    <row r="58639" spans="24:27" x14ac:dyDescent="0.25">
      <c r="X58639" s="69"/>
      <c r="Y58639" s="69"/>
      <c r="Z58639" s="69"/>
      <c r="AA58639" s="69"/>
    </row>
    <row r="58640" spans="24:27" x14ac:dyDescent="0.25">
      <c r="X58640" s="69"/>
      <c r="Y58640" s="69"/>
      <c r="Z58640" s="69"/>
      <c r="AA58640" s="69"/>
    </row>
    <row r="58641" spans="24:27" x14ac:dyDescent="0.25">
      <c r="X58641" s="69"/>
      <c r="Y58641" s="69"/>
      <c r="Z58641" s="69"/>
      <c r="AA58641" s="69"/>
    </row>
    <row r="58642" spans="24:27" x14ac:dyDescent="0.25">
      <c r="X58642" s="69"/>
      <c r="Y58642" s="69"/>
      <c r="Z58642" s="69"/>
      <c r="AA58642" s="69"/>
    </row>
    <row r="58643" spans="24:27" x14ac:dyDescent="0.25">
      <c r="X58643" s="69"/>
      <c r="Y58643" s="69"/>
      <c r="Z58643" s="69"/>
      <c r="AA58643" s="69"/>
    </row>
    <row r="58644" spans="24:27" x14ac:dyDescent="0.25">
      <c r="X58644" s="69"/>
      <c r="Y58644" s="69"/>
      <c r="Z58644" s="69"/>
      <c r="AA58644" s="69"/>
    </row>
    <row r="58645" spans="24:27" x14ac:dyDescent="0.25">
      <c r="X58645" s="69"/>
      <c r="Y58645" s="69"/>
      <c r="Z58645" s="69"/>
      <c r="AA58645" s="69"/>
    </row>
    <row r="58646" spans="24:27" x14ac:dyDescent="0.25">
      <c r="X58646" s="69"/>
      <c r="Y58646" s="69"/>
      <c r="Z58646" s="69"/>
      <c r="AA58646" s="69"/>
    </row>
    <row r="58647" spans="24:27" x14ac:dyDescent="0.25">
      <c r="X58647" s="69"/>
      <c r="Y58647" s="69"/>
      <c r="Z58647" s="69"/>
      <c r="AA58647" s="69"/>
    </row>
    <row r="58648" spans="24:27" x14ac:dyDescent="0.25">
      <c r="X58648" s="69"/>
      <c r="Y58648" s="69"/>
      <c r="Z58648" s="69"/>
      <c r="AA58648" s="69"/>
    </row>
    <row r="58649" spans="24:27" x14ac:dyDescent="0.25">
      <c r="X58649" s="69"/>
      <c r="Y58649" s="69"/>
      <c r="Z58649" s="69"/>
      <c r="AA58649" s="69"/>
    </row>
    <row r="58650" spans="24:27" x14ac:dyDescent="0.25">
      <c r="X58650" s="69"/>
      <c r="Y58650" s="69"/>
      <c r="Z58650" s="69"/>
      <c r="AA58650" s="69"/>
    </row>
    <row r="58651" spans="24:27" x14ac:dyDescent="0.25">
      <c r="X58651" s="69"/>
      <c r="Y58651" s="69"/>
      <c r="Z58651" s="69"/>
      <c r="AA58651" s="69"/>
    </row>
    <row r="58652" spans="24:27" x14ac:dyDescent="0.25">
      <c r="X58652" s="69"/>
      <c r="Y58652" s="69"/>
      <c r="Z58652" s="69"/>
      <c r="AA58652" s="69"/>
    </row>
    <row r="58653" spans="24:27" x14ac:dyDescent="0.25">
      <c r="X58653" s="69"/>
      <c r="Y58653" s="69"/>
      <c r="Z58653" s="69"/>
      <c r="AA58653" s="69"/>
    </row>
    <row r="58654" spans="24:27" x14ac:dyDescent="0.25">
      <c r="X58654" s="69"/>
      <c r="Y58654" s="69"/>
      <c r="Z58654" s="69"/>
      <c r="AA58654" s="69"/>
    </row>
    <row r="58655" spans="24:27" x14ac:dyDescent="0.25">
      <c r="X58655" s="69"/>
      <c r="Y58655" s="69"/>
      <c r="Z58655" s="69"/>
      <c r="AA58655" s="69"/>
    </row>
    <row r="58656" spans="24:27" x14ac:dyDescent="0.25">
      <c r="X58656" s="69"/>
      <c r="Y58656" s="69"/>
      <c r="Z58656" s="69"/>
      <c r="AA58656" s="69"/>
    </row>
    <row r="58657" spans="24:27" x14ac:dyDescent="0.25">
      <c r="X58657" s="69"/>
      <c r="Y58657" s="69"/>
      <c r="Z58657" s="69"/>
      <c r="AA58657" s="69"/>
    </row>
    <row r="58658" spans="24:27" x14ac:dyDescent="0.25">
      <c r="X58658" s="69"/>
      <c r="Y58658" s="69"/>
      <c r="Z58658" s="69"/>
      <c r="AA58658" s="69"/>
    </row>
    <row r="58659" spans="24:27" x14ac:dyDescent="0.25">
      <c r="X58659" s="69"/>
      <c r="Y58659" s="69"/>
      <c r="Z58659" s="69"/>
      <c r="AA58659" s="69"/>
    </row>
    <row r="58660" spans="24:27" x14ac:dyDescent="0.25">
      <c r="X58660" s="69"/>
      <c r="Y58660" s="69"/>
      <c r="Z58660" s="69"/>
      <c r="AA58660" s="69"/>
    </row>
    <row r="58661" spans="24:27" x14ac:dyDescent="0.25">
      <c r="X58661" s="69"/>
      <c r="Y58661" s="69"/>
      <c r="Z58661" s="69"/>
      <c r="AA58661" s="69"/>
    </row>
    <row r="58662" spans="24:27" x14ac:dyDescent="0.25">
      <c r="X58662" s="69"/>
      <c r="Y58662" s="69"/>
      <c r="Z58662" s="69"/>
      <c r="AA58662" s="69"/>
    </row>
    <row r="58663" spans="24:27" x14ac:dyDescent="0.25">
      <c r="X58663" s="69"/>
      <c r="Y58663" s="69"/>
      <c r="Z58663" s="69"/>
      <c r="AA58663" s="69"/>
    </row>
    <row r="58664" spans="24:27" x14ac:dyDescent="0.25">
      <c r="X58664" s="69"/>
      <c r="Y58664" s="69"/>
      <c r="Z58664" s="69"/>
      <c r="AA58664" s="69"/>
    </row>
    <row r="58665" spans="24:27" x14ac:dyDescent="0.25">
      <c r="X58665" s="69"/>
      <c r="Y58665" s="69"/>
      <c r="Z58665" s="69"/>
      <c r="AA58665" s="69"/>
    </row>
    <row r="58666" spans="24:27" x14ac:dyDescent="0.25">
      <c r="X58666" s="69"/>
      <c r="Y58666" s="69"/>
      <c r="Z58666" s="69"/>
      <c r="AA58666" s="69"/>
    </row>
    <row r="58667" spans="24:27" x14ac:dyDescent="0.25">
      <c r="X58667" s="69"/>
      <c r="Y58667" s="69"/>
      <c r="Z58667" s="69"/>
      <c r="AA58667" s="69"/>
    </row>
    <row r="58668" spans="24:27" x14ac:dyDescent="0.25">
      <c r="X58668" s="69"/>
      <c r="Y58668" s="69"/>
      <c r="Z58668" s="69"/>
      <c r="AA58668" s="69"/>
    </row>
    <row r="58669" spans="24:27" x14ac:dyDescent="0.25">
      <c r="X58669" s="69"/>
      <c r="Y58669" s="69"/>
      <c r="Z58669" s="69"/>
      <c r="AA58669" s="69"/>
    </row>
    <row r="58670" spans="24:27" x14ac:dyDescent="0.25">
      <c r="X58670" s="69"/>
      <c r="Y58670" s="69"/>
      <c r="Z58670" s="69"/>
      <c r="AA58670" s="69"/>
    </row>
    <row r="58671" spans="24:27" x14ac:dyDescent="0.25">
      <c r="X58671" s="69"/>
      <c r="Y58671" s="69"/>
      <c r="Z58671" s="69"/>
      <c r="AA58671" s="69"/>
    </row>
    <row r="58672" spans="24:27" x14ac:dyDescent="0.25">
      <c r="X58672" s="69"/>
      <c r="Y58672" s="69"/>
      <c r="Z58672" s="69"/>
      <c r="AA58672" s="69"/>
    </row>
    <row r="58673" spans="24:27" x14ac:dyDescent="0.25">
      <c r="X58673" s="69"/>
      <c r="Y58673" s="69"/>
      <c r="Z58673" s="69"/>
      <c r="AA58673" s="69"/>
    </row>
    <row r="58674" spans="24:27" x14ac:dyDescent="0.25">
      <c r="X58674" s="69"/>
      <c r="Y58674" s="69"/>
      <c r="Z58674" s="69"/>
      <c r="AA58674" s="69"/>
    </row>
    <row r="58675" spans="24:27" x14ac:dyDescent="0.25">
      <c r="X58675" s="69"/>
      <c r="Y58675" s="69"/>
      <c r="Z58675" s="69"/>
      <c r="AA58675" s="69"/>
    </row>
    <row r="58676" spans="24:27" x14ac:dyDescent="0.25">
      <c r="X58676" s="69"/>
      <c r="Y58676" s="69"/>
      <c r="Z58676" s="69"/>
      <c r="AA58676" s="69"/>
    </row>
    <row r="58677" spans="24:27" x14ac:dyDescent="0.25">
      <c r="X58677" s="69"/>
      <c r="Y58677" s="69"/>
      <c r="Z58677" s="69"/>
      <c r="AA58677" s="69"/>
    </row>
    <row r="58678" spans="24:27" x14ac:dyDescent="0.25">
      <c r="X58678" s="69"/>
      <c r="Y58678" s="69"/>
      <c r="Z58678" s="69"/>
      <c r="AA58678" s="69"/>
    </row>
    <row r="58679" spans="24:27" x14ac:dyDescent="0.25">
      <c r="X58679" s="69"/>
      <c r="Y58679" s="69"/>
      <c r="Z58679" s="69"/>
      <c r="AA58679" s="69"/>
    </row>
    <row r="58680" spans="24:27" x14ac:dyDescent="0.25">
      <c r="X58680" s="69"/>
      <c r="Y58680" s="69"/>
      <c r="Z58680" s="69"/>
      <c r="AA58680" s="69"/>
    </row>
    <row r="58681" spans="24:27" x14ac:dyDescent="0.25">
      <c r="X58681" s="69"/>
      <c r="Y58681" s="69"/>
      <c r="Z58681" s="69"/>
      <c r="AA58681" s="69"/>
    </row>
    <row r="58682" spans="24:27" x14ac:dyDescent="0.25">
      <c r="X58682" s="69"/>
      <c r="Y58682" s="69"/>
      <c r="Z58682" s="69"/>
      <c r="AA58682" s="69"/>
    </row>
    <row r="58683" spans="24:27" x14ac:dyDescent="0.25">
      <c r="X58683" s="69"/>
      <c r="Y58683" s="69"/>
      <c r="Z58683" s="69"/>
      <c r="AA58683" s="69"/>
    </row>
    <row r="58684" spans="24:27" x14ac:dyDescent="0.25">
      <c r="X58684" s="69"/>
      <c r="Y58684" s="69"/>
      <c r="Z58684" s="69"/>
      <c r="AA58684" s="69"/>
    </row>
    <row r="58685" spans="24:27" x14ac:dyDescent="0.25">
      <c r="X58685" s="69"/>
      <c r="Y58685" s="69"/>
      <c r="Z58685" s="69"/>
      <c r="AA58685" s="69"/>
    </row>
    <row r="58686" spans="24:27" x14ac:dyDescent="0.25">
      <c r="X58686" s="69"/>
      <c r="Y58686" s="69"/>
      <c r="Z58686" s="69"/>
      <c r="AA58686" s="69"/>
    </row>
    <row r="58687" spans="24:27" x14ac:dyDescent="0.25">
      <c r="X58687" s="69"/>
      <c r="Y58687" s="69"/>
      <c r="Z58687" s="69"/>
      <c r="AA58687" s="69"/>
    </row>
    <row r="58688" spans="24:27" x14ac:dyDescent="0.25">
      <c r="X58688" s="69"/>
      <c r="Y58688" s="69"/>
      <c r="Z58688" s="69"/>
      <c r="AA58688" s="69"/>
    </row>
    <row r="58689" spans="24:27" x14ac:dyDescent="0.25">
      <c r="X58689" s="69"/>
      <c r="Y58689" s="69"/>
      <c r="Z58689" s="69"/>
      <c r="AA58689" s="69"/>
    </row>
    <row r="58690" spans="24:27" x14ac:dyDescent="0.25">
      <c r="X58690" s="69"/>
      <c r="Y58690" s="69"/>
      <c r="Z58690" s="69"/>
      <c r="AA58690" s="69"/>
    </row>
    <row r="58691" spans="24:27" x14ac:dyDescent="0.25">
      <c r="X58691" s="69"/>
      <c r="Y58691" s="69"/>
      <c r="Z58691" s="69"/>
      <c r="AA58691" s="69"/>
    </row>
    <row r="58692" spans="24:27" x14ac:dyDescent="0.25">
      <c r="X58692" s="69"/>
      <c r="Y58692" s="69"/>
      <c r="Z58692" s="69"/>
      <c r="AA58692" s="69"/>
    </row>
    <row r="58693" spans="24:27" x14ac:dyDescent="0.25">
      <c r="X58693" s="69"/>
      <c r="Y58693" s="69"/>
      <c r="Z58693" s="69"/>
      <c r="AA58693" s="69"/>
    </row>
    <row r="58694" spans="24:27" x14ac:dyDescent="0.25">
      <c r="X58694" s="69"/>
      <c r="Y58694" s="69"/>
      <c r="Z58694" s="69"/>
      <c r="AA58694" s="69"/>
    </row>
    <row r="58695" spans="24:27" x14ac:dyDescent="0.25">
      <c r="X58695" s="69"/>
      <c r="Y58695" s="69"/>
      <c r="Z58695" s="69"/>
      <c r="AA58695" s="69"/>
    </row>
    <row r="58696" spans="24:27" x14ac:dyDescent="0.25">
      <c r="X58696" s="69"/>
      <c r="Y58696" s="69"/>
      <c r="Z58696" s="69"/>
      <c r="AA58696" s="69"/>
    </row>
    <row r="58697" spans="24:27" x14ac:dyDescent="0.25">
      <c r="X58697" s="69"/>
      <c r="Y58697" s="69"/>
      <c r="Z58697" s="69"/>
      <c r="AA58697" s="69"/>
    </row>
    <row r="58698" spans="24:27" x14ac:dyDescent="0.25">
      <c r="X58698" s="69"/>
      <c r="Y58698" s="69"/>
      <c r="Z58698" s="69"/>
      <c r="AA58698" s="69"/>
    </row>
    <row r="58699" spans="24:27" x14ac:dyDescent="0.25">
      <c r="X58699" s="69"/>
      <c r="Y58699" s="69"/>
      <c r="Z58699" s="69"/>
      <c r="AA58699" s="69"/>
    </row>
    <row r="58700" spans="24:27" x14ac:dyDescent="0.25">
      <c r="X58700" s="69"/>
      <c r="Y58700" s="69"/>
      <c r="Z58700" s="69"/>
      <c r="AA58700" s="69"/>
    </row>
    <row r="58701" spans="24:27" x14ac:dyDescent="0.25">
      <c r="X58701" s="69"/>
      <c r="Y58701" s="69"/>
      <c r="Z58701" s="69"/>
      <c r="AA58701" s="69"/>
    </row>
    <row r="58702" spans="24:27" x14ac:dyDescent="0.25">
      <c r="X58702" s="69"/>
      <c r="Y58702" s="69"/>
      <c r="Z58702" s="69"/>
      <c r="AA58702" s="69"/>
    </row>
    <row r="58703" spans="24:27" x14ac:dyDescent="0.25">
      <c r="X58703" s="69"/>
      <c r="Y58703" s="69"/>
      <c r="Z58703" s="69"/>
      <c r="AA58703" s="69"/>
    </row>
    <row r="58704" spans="24:27" x14ac:dyDescent="0.25">
      <c r="X58704" s="69"/>
      <c r="Y58704" s="69"/>
      <c r="Z58704" s="69"/>
      <c r="AA58704" s="69"/>
    </row>
    <row r="58705" spans="24:27" x14ac:dyDescent="0.25">
      <c r="X58705" s="69"/>
      <c r="Y58705" s="69"/>
      <c r="Z58705" s="69"/>
      <c r="AA58705" s="69"/>
    </row>
    <row r="58706" spans="24:27" x14ac:dyDescent="0.25">
      <c r="X58706" s="69"/>
      <c r="Y58706" s="69"/>
      <c r="Z58706" s="69"/>
      <c r="AA58706" s="69"/>
    </row>
    <row r="58707" spans="24:27" x14ac:dyDescent="0.25">
      <c r="X58707" s="69"/>
      <c r="Y58707" s="69"/>
      <c r="Z58707" s="69"/>
      <c r="AA58707" s="69"/>
    </row>
    <row r="58708" spans="24:27" x14ac:dyDescent="0.25">
      <c r="X58708" s="69"/>
      <c r="Y58708" s="69"/>
      <c r="Z58708" s="69"/>
      <c r="AA58708" s="69"/>
    </row>
    <row r="58709" spans="24:27" x14ac:dyDescent="0.25">
      <c r="X58709" s="69"/>
      <c r="Y58709" s="69"/>
      <c r="Z58709" s="69"/>
      <c r="AA58709" s="69"/>
    </row>
    <row r="58710" spans="24:27" x14ac:dyDescent="0.25">
      <c r="X58710" s="69"/>
      <c r="Y58710" s="69"/>
      <c r="Z58710" s="69"/>
      <c r="AA58710" s="69"/>
    </row>
    <row r="58711" spans="24:27" x14ac:dyDescent="0.25">
      <c r="X58711" s="69"/>
      <c r="Y58711" s="69"/>
      <c r="Z58711" s="69"/>
      <c r="AA58711" s="69"/>
    </row>
    <row r="58712" spans="24:27" x14ac:dyDescent="0.25">
      <c r="X58712" s="69"/>
      <c r="Y58712" s="69"/>
      <c r="Z58712" s="69"/>
      <c r="AA58712" s="69"/>
    </row>
    <row r="58713" spans="24:27" x14ac:dyDescent="0.25">
      <c r="X58713" s="69"/>
      <c r="Y58713" s="69"/>
      <c r="Z58713" s="69"/>
      <c r="AA58713" s="69"/>
    </row>
    <row r="58714" spans="24:27" x14ac:dyDescent="0.25">
      <c r="X58714" s="69"/>
      <c r="Y58714" s="69"/>
      <c r="Z58714" s="69"/>
      <c r="AA58714" s="69"/>
    </row>
    <row r="58715" spans="24:27" x14ac:dyDescent="0.25">
      <c r="X58715" s="69"/>
      <c r="Y58715" s="69"/>
      <c r="Z58715" s="69"/>
      <c r="AA58715" s="69"/>
    </row>
    <row r="58716" spans="24:27" x14ac:dyDescent="0.25">
      <c r="X58716" s="69"/>
      <c r="Y58716" s="69"/>
      <c r="Z58716" s="69"/>
      <c r="AA58716" s="69"/>
    </row>
    <row r="58717" spans="24:27" x14ac:dyDescent="0.25">
      <c r="X58717" s="69"/>
      <c r="Y58717" s="69"/>
      <c r="Z58717" s="69"/>
      <c r="AA58717" s="69"/>
    </row>
    <row r="58718" spans="24:27" x14ac:dyDescent="0.25">
      <c r="X58718" s="69"/>
      <c r="Y58718" s="69"/>
      <c r="Z58718" s="69"/>
      <c r="AA58718" s="69"/>
    </row>
    <row r="58719" spans="24:27" x14ac:dyDescent="0.25">
      <c r="X58719" s="69"/>
      <c r="Y58719" s="69"/>
      <c r="Z58719" s="69"/>
      <c r="AA58719" s="69"/>
    </row>
    <row r="58720" spans="24:27" x14ac:dyDescent="0.25">
      <c r="X58720" s="69"/>
      <c r="Y58720" s="69"/>
      <c r="Z58720" s="69"/>
      <c r="AA58720" s="69"/>
    </row>
    <row r="58721" spans="24:27" x14ac:dyDescent="0.25">
      <c r="X58721" s="69"/>
      <c r="Y58721" s="69"/>
      <c r="Z58721" s="69"/>
      <c r="AA58721" s="69"/>
    </row>
    <row r="58722" spans="24:27" x14ac:dyDescent="0.25">
      <c r="X58722" s="69"/>
      <c r="Y58722" s="69"/>
      <c r="Z58722" s="69"/>
      <c r="AA58722" s="69"/>
    </row>
    <row r="58723" spans="24:27" x14ac:dyDescent="0.25">
      <c r="X58723" s="69"/>
      <c r="Y58723" s="69"/>
      <c r="Z58723" s="69"/>
      <c r="AA58723" s="69"/>
    </row>
    <row r="58724" spans="24:27" x14ac:dyDescent="0.25">
      <c r="X58724" s="69"/>
      <c r="Y58724" s="69"/>
      <c r="Z58724" s="69"/>
      <c r="AA58724" s="69"/>
    </row>
    <row r="58725" spans="24:27" x14ac:dyDescent="0.25">
      <c r="X58725" s="69"/>
      <c r="Y58725" s="69"/>
      <c r="Z58725" s="69"/>
      <c r="AA58725" s="69"/>
    </row>
    <row r="58726" spans="24:27" x14ac:dyDescent="0.25">
      <c r="X58726" s="69"/>
      <c r="Y58726" s="69"/>
      <c r="Z58726" s="69"/>
      <c r="AA58726" s="69"/>
    </row>
    <row r="58727" spans="24:27" x14ac:dyDescent="0.25">
      <c r="X58727" s="69"/>
      <c r="Y58727" s="69"/>
      <c r="Z58727" s="69"/>
      <c r="AA58727" s="69"/>
    </row>
    <row r="58728" spans="24:27" x14ac:dyDescent="0.25">
      <c r="X58728" s="69"/>
      <c r="Y58728" s="69"/>
      <c r="Z58728" s="69"/>
      <c r="AA58728" s="69"/>
    </row>
    <row r="58729" spans="24:27" x14ac:dyDescent="0.25">
      <c r="X58729" s="69"/>
      <c r="Y58729" s="69"/>
      <c r="Z58729" s="69"/>
      <c r="AA58729" s="69"/>
    </row>
    <row r="58730" spans="24:27" x14ac:dyDescent="0.25">
      <c r="X58730" s="69"/>
      <c r="Y58730" s="69"/>
      <c r="Z58730" s="69"/>
      <c r="AA58730" s="69"/>
    </row>
    <row r="58731" spans="24:27" x14ac:dyDescent="0.25">
      <c r="X58731" s="69"/>
      <c r="Y58731" s="69"/>
      <c r="Z58731" s="69"/>
      <c r="AA58731" s="69"/>
    </row>
    <row r="58732" spans="24:27" x14ac:dyDescent="0.25">
      <c r="X58732" s="69"/>
      <c r="Y58732" s="69"/>
      <c r="Z58732" s="69"/>
      <c r="AA58732" s="69"/>
    </row>
    <row r="58733" spans="24:27" x14ac:dyDescent="0.25">
      <c r="X58733" s="69"/>
      <c r="Y58733" s="69"/>
      <c r="Z58733" s="69"/>
      <c r="AA58733" s="69"/>
    </row>
    <row r="58734" spans="24:27" x14ac:dyDescent="0.25">
      <c r="X58734" s="69"/>
      <c r="Y58734" s="69"/>
      <c r="Z58734" s="69"/>
      <c r="AA58734" s="69"/>
    </row>
    <row r="58735" spans="24:27" x14ac:dyDescent="0.25">
      <c r="X58735" s="69"/>
      <c r="Y58735" s="69"/>
      <c r="Z58735" s="69"/>
      <c r="AA58735" s="69"/>
    </row>
    <row r="58736" spans="24:27" x14ac:dyDescent="0.25">
      <c r="X58736" s="69"/>
      <c r="Y58736" s="69"/>
      <c r="Z58736" s="69"/>
      <c r="AA58736" s="69"/>
    </row>
    <row r="58737" spans="24:27" x14ac:dyDescent="0.25">
      <c r="X58737" s="69"/>
      <c r="Y58737" s="69"/>
      <c r="Z58737" s="69"/>
      <c r="AA58737" s="69"/>
    </row>
    <row r="58738" spans="24:27" x14ac:dyDescent="0.25">
      <c r="X58738" s="69"/>
      <c r="Y58738" s="69"/>
      <c r="Z58738" s="69"/>
      <c r="AA58738" s="69"/>
    </row>
    <row r="58739" spans="24:27" x14ac:dyDescent="0.25">
      <c r="X58739" s="69"/>
      <c r="Y58739" s="69"/>
      <c r="Z58739" s="69"/>
      <c r="AA58739" s="69"/>
    </row>
    <row r="58740" spans="24:27" x14ac:dyDescent="0.25">
      <c r="X58740" s="69"/>
      <c r="Y58740" s="69"/>
      <c r="Z58740" s="69"/>
      <c r="AA58740" s="69"/>
    </row>
    <row r="58741" spans="24:27" x14ac:dyDescent="0.25">
      <c r="X58741" s="69"/>
      <c r="Y58741" s="69"/>
      <c r="Z58741" s="69"/>
      <c r="AA58741" s="69"/>
    </row>
    <row r="58742" spans="24:27" x14ac:dyDescent="0.25">
      <c r="X58742" s="69"/>
      <c r="Y58742" s="69"/>
      <c r="Z58742" s="69"/>
      <c r="AA58742" s="69"/>
    </row>
    <row r="58743" spans="24:27" x14ac:dyDescent="0.25">
      <c r="X58743" s="69"/>
      <c r="Y58743" s="69"/>
      <c r="Z58743" s="69"/>
      <c r="AA58743" s="69"/>
    </row>
    <row r="58744" spans="24:27" x14ac:dyDescent="0.25">
      <c r="X58744" s="69"/>
      <c r="Y58744" s="69"/>
      <c r="Z58744" s="69"/>
      <c r="AA58744" s="69"/>
    </row>
    <row r="58745" spans="24:27" x14ac:dyDescent="0.25">
      <c r="X58745" s="69"/>
      <c r="Y58745" s="69"/>
      <c r="Z58745" s="69"/>
      <c r="AA58745" s="69"/>
    </row>
    <row r="58746" spans="24:27" x14ac:dyDescent="0.25">
      <c r="X58746" s="69"/>
      <c r="Y58746" s="69"/>
      <c r="Z58746" s="69"/>
      <c r="AA58746" s="69"/>
    </row>
    <row r="58747" spans="24:27" x14ac:dyDescent="0.25">
      <c r="X58747" s="69"/>
      <c r="Y58747" s="69"/>
      <c r="Z58747" s="69"/>
      <c r="AA58747" s="69"/>
    </row>
    <row r="58748" spans="24:27" x14ac:dyDescent="0.25">
      <c r="X58748" s="69"/>
      <c r="Y58748" s="69"/>
      <c r="Z58748" s="69"/>
      <c r="AA58748" s="69"/>
    </row>
    <row r="58749" spans="24:27" x14ac:dyDescent="0.25">
      <c r="X58749" s="69"/>
      <c r="Y58749" s="69"/>
      <c r="Z58749" s="69"/>
      <c r="AA58749" s="69"/>
    </row>
    <row r="58750" spans="24:27" x14ac:dyDescent="0.25">
      <c r="X58750" s="69"/>
      <c r="Y58750" s="69"/>
      <c r="Z58750" s="69"/>
      <c r="AA58750" s="69"/>
    </row>
    <row r="58751" spans="24:27" x14ac:dyDescent="0.25">
      <c r="X58751" s="69"/>
      <c r="Y58751" s="69"/>
      <c r="Z58751" s="69"/>
      <c r="AA58751" s="69"/>
    </row>
    <row r="58752" spans="24:27" x14ac:dyDescent="0.25">
      <c r="X58752" s="69"/>
      <c r="Y58752" s="69"/>
      <c r="Z58752" s="69"/>
      <c r="AA58752" s="69"/>
    </row>
    <row r="58753" spans="24:27" x14ac:dyDescent="0.25">
      <c r="X58753" s="69"/>
      <c r="Y58753" s="69"/>
      <c r="Z58753" s="69"/>
      <c r="AA58753" s="69"/>
    </row>
    <row r="58754" spans="24:27" x14ac:dyDescent="0.25">
      <c r="X58754" s="69"/>
      <c r="Y58754" s="69"/>
      <c r="Z58754" s="69"/>
      <c r="AA58754" s="69"/>
    </row>
    <row r="58755" spans="24:27" x14ac:dyDescent="0.25">
      <c r="X58755" s="69"/>
      <c r="Y58755" s="69"/>
      <c r="Z58755" s="69"/>
      <c r="AA58755" s="69"/>
    </row>
    <row r="58756" spans="24:27" x14ac:dyDescent="0.25">
      <c r="X58756" s="69"/>
      <c r="Y58756" s="69"/>
      <c r="Z58756" s="69"/>
      <c r="AA58756" s="69"/>
    </row>
    <row r="58757" spans="24:27" x14ac:dyDescent="0.25">
      <c r="X58757" s="69"/>
      <c r="Y58757" s="69"/>
      <c r="Z58757" s="69"/>
      <c r="AA58757" s="69"/>
    </row>
    <row r="58758" spans="24:27" x14ac:dyDescent="0.25">
      <c r="X58758" s="69"/>
      <c r="Y58758" s="69"/>
      <c r="Z58758" s="69"/>
      <c r="AA58758" s="69"/>
    </row>
    <row r="58759" spans="24:27" x14ac:dyDescent="0.25">
      <c r="X58759" s="69"/>
      <c r="Y58759" s="69"/>
      <c r="Z58759" s="69"/>
      <c r="AA58759" s="69"/>
    </row>
    <row r="58760" spans="24:27" x14ac:dyDescent="0.25">
      <c r="X58760" s="69"/>
      <c r="Y58760" s="69"/>
      <c r="Z58760" s="69"/>
      <c r="AA58760" s="69"/>
    </row>
    <row r="58761" spans="24:27" x14ac:dyDescent="0.25">
      <c r="X58761" s="69"/>
      <c r="Y58761" s="69"/>
      <c r="Z58761" s="69"/>
      <c r="AA58761" s="69"/>
    </row>
    <row r="58762" spans="24:27" x14ac:dyDescent="0.25">
      <c r="X58762" s="69"/>
      <c r="Y58762" s="69"/>
      <c r="Z58762" s="69"/>
      <c r="AA58762" s="69"/>
    </row>
    <row r="58763" spans="24:27" x14ac:dyDescent="0.25">
      <c r="X58763" s="69"/>
      <c r="Y58763" s="69"/>
      <c r="Z58763" s="69"/>
      <c r="AA58763" s="69"/>
    </row>
    <row r="58764" spans="24:27" x14ac:dyDescent="0.25">
      <c r="X58764" s="69"/>
      <c r="Y58764" s="69"/>
      <c r="Z58764" s="69"/>
      <c r="AA58764" s="69"/>
    </row>
    <row r="58765" spans="24:27" x14ac:dyDescent="0.25">
      <c r="X58765" s="69"/>
      <c r="Y58765" s="69"/>
      <c r="Z58765" s="69"/>
      <c r="AA58765" s="69"/>
    </row>
    <row r="58766" spans="24:27" x14ac:dyDescent="0.25">
      <c r="X58766" s="69"/>
      <c r="Y58766" s="69"/>
      <c r="Z58766" s="69"/>
      <c r="AA58766" s="69"/>
    </row>
    <row r="58767" spans="24:27" x14ac:dyDescent="0.25">
      <c r="X58767" s="69"/>
      <c r="Y58767" s="69"/>
      <c r="Z58767" s="69"/>
      <c r="AA58767" s="69"/>
    </row>
    <row r="58768" spans="24:27" x14ac:dyDescent="0.25">
      <c r="X58768" s="69"/>
      <c r="Y58768" s="69"/>
      <c r="Z58768" s="69"/>
      <c r="AA58768" s="69"/>
    </row>
    <row r="58769" spans="24:27" x14ac:dyDescent="0.25">
      <c r="X58769" s="69"/>
      <c r="Y58769" s="69"/>
      <c r="Z58769" s="69"/>
      <c r="AA58769" s="69"/>
    </row>
    <row r="58770" spans="24:27" x14ac:dyDescent="0.25">
      <c r="X58770" s="69"/>
      <c r="Y58770" s="69"/>
      <c r="Z58770" s="69"/>
      <c r="AA58770" s="69"/>
    </row>
    <row r="58771" spans="24:27" x14ac:dyDescent="0.25">
      <c r="X58771" s="69"/>
      <c r="Y58771" s="69"/>
      <c r="Z58771" s="69"/>
      <c r="AA58771" s="69"/>
    </row>
    <row r="58772" spans="24:27" x14ac:dyDescent="0.25">
      <c r="X58772" s="69"/>
      <c r="Y58772" s="69"/>
      <c r="Z58772" s="69"/>
      <c r="AA58772" s="69"/>
    </row>
    <row r="58773" spans="24:27" x14ac:dyDescent="0.25">
      <c r="X58773" s="69"/>
      <c r="Y58773" s="69"/>
      <c r="Z58773" s="69"/>
      <c r="AA58773" s="69"/>
    </row>
    <row r="58774" spans="24:27" x14ac:dyDescent="0.25">
      <c r="X58774" s="69"/>
      <c r="Y58774" s="69"/>
      <c r="Z58774" s="69"/>
      <c r="AA58774" s="69"/>
    </row>
    <row r="58775" spans="24:27" x14ac:dyDescent="0.25">
      <c r="X58775" s="69"/>
      <c r="Y58775" s="69"/>
      <c r="Z58775" s="69"/>
      <c r="AA58775" s="69"/>
    </row>
    <row r="58776" spans="24:27" x14ac:dyDescent="0.25">
      <c r="X58776" s="69"/>
      <c r="Y58776" s="69"/>
      <c r="Z58776" s="69"/>
      <c r="AA58776" s="69"/>
    </row>
    <row r="58777" spans="24:27" x14ac:dyDescent="0.25">
      <c r="X58777" s="69"/>
      <c r="Y58777" s="69"/>
      <c r="Z58777" s="69"/>
      <c r="AA58777" s="69"/>
    </row>
    <row r="58778" spans="24:27" x14ac:dyDescent="0.25">
      <c r="X58778" s="69"/>
      <c r="Y58778" s="69"/>
      <c r="Z58778" s="69"/>
      <c r="AA58778" s="69"/>
    </row>
    <row r="58779" spans="24:27" x14ac:dyDescent="0.25">
      <c r="X58779" s="69"/>
      <c r="Y58779" s="69"/>
      <c r="Z58779" s="69"/>
      <c r="AA58779" s="69"/>
    </row>
    <row r="58780" spans="24:27" x14ac:dyDescent="0.25">
      <c r="X58780" s="69"/>
      <c r="Y58780" s="69"/>
      <c r="Z58780" s="69"/>
      <c r="AA58780" s="69"/>
    </row>
    <row r="58781" spans="24:27" x14ac:dyDescent="0.25">
      <c r="X58781" s="69"/>
      <c r="Y58781" s="69"/>
      <c r="Z58781" s="69"/>
      <c r="AA58781" s="69"/>
    </row>
    <row r="58782" spans="24:27" x14ac:dyDescent="0.25">
      <c r="X58782" s="69"/>
      <c r="Y58782" s="69"/>
      <c r="Z58782" s="69"/>
      <c r="AA58782" s="69"/>
    </row>
    <row r="58783" spans="24:27" x14ac:dyDescent="0.25">
      <c r="X58783" s="69"/>
      <c r="Y58783" s="69"/>
      <c r="Z58783" s="69"/>
      <c r="AA58783" s="69"/>
    </row>
    <row r="58784" spans="24:27" x14ac:dyDescent="0.25">
      <c r="X58784" s="69"/>
      <c r="Y58784" s="69"/>
      <c r="Z58784" s="69"/>
      <c r="AA58784" s="69"/>
    </row>
    <row r="58785" spans="24:27" x14ac:dyDescent="0.25">
      <c r="X58785" s="69"/>
      <c r="Y58785" s="69"/>
      <c r="Z58785" s="69"/>
      <c r="AA58785" s="69"/>
    </row>
    <row r="58786" spans="24:27" x14ac:dyDescent="0.25">
      <c r="X58786" s="69"/>
      <c r="Y58786" s="69"/>
      <c r="Z58786" s="69"/>
      <c r="AA58786" s="69"/>
    </row>
    <row r="58787" spans="24:27" x14ac:dyDescent="0.25">
      <c r="X58787" s="69"/>
      <c r="Y58787" s="69"/>
      <c r="Z58787" s="69"/>
      <c r="AA58787" s="69"/>
    </row>
    <row r="58788" spans="24:27" x14ac:dyDescent="0.25">
      <c r="X58788" s="69"/>
      <c r="Y58788" s="69"/>
      <c r="Z58788" s="69"/>
      <c r="AA58788" s="69"/>
    </row>
    <row r="58789" spans="24:27" x14ac:dyDescent="0.25">
      <c r="X58789" s="69"/>
      <c r="Y58789" s="69"/>
      <c r="Z58789" s="69"/>
      <c r="AA58789" s="69"/>
    </row>
    <row r="58790" spans="24:27" x14ac:dyDescent="0.25">
      <c r="X58790" s="69"/>
      <c r="Y58790" s="69"/>
      <c r="Z58790" s="69"/>
      <c r="AA58790" s="69"/>
    </row>
    <row r="58791" spans="24:27" x14ac:dyDescent="0.25">
      <c r="X58791" s="69"/>
      <c r="Y58791" s="69"/>
      <c r="Z58791" s="69"/>
      <c r="AA58791" s="69"/>
    </row>
    <row r="58792" spans="24:27" x14ac:dyDescent="0.25">
      <c r="X58792" s="69"/>
      <c r="Y58792" s="69"/>
      <c r="Z58792" s="69"/>
      <c r="AA58792" s="69"/>
    </row>
    <row r="58793" spans="24:27" x14ac:dyDescent="0.25">
      <c r="X58793" s="69"/>
      <c r="Y58793" s="69"/>
      <c r="Z58793" s="69"/>
      <c r="AA58793" s="69"/>
    </row>
    <row r="58794" spans="24:27" x14ac:dyDescent="0.25">
      <c r="X58794" s="69"/>
      <c r="Y58794" s="69"/>
      <c r="Z58794" s="69"/>
      <c r="AA58794" s="69"/>
    </row>
    <row r="58795" spans="24:27" x14ac:dyDescent="0.25">
      <c r="X58795" s="69"/>
      <c r="Y58795" s="69"/>
      <c r="Z58795" s="69"/>
      <c r="AA58795" s="69"/>
    </row>
    <row r="58796" spans="24:27" x14ac:dyDescent="0.25">
      <c r="X58796" s="69"/>
      <c r="Y58796" s="69"/>
      <c r="Z58796" s="69"/>
      <c r="AA58796" s="69"/>
    </row>
    <row r="58797" spans="24:27" x14ac:dyDescent="0.25">
      <c r="X58797" s="69"/>
      <c r="Y58797" s="69"/>
      <c r="Z58797" s="69"/>
      <c r="AA58797" s="69"/>
    </row>
    <row r="58798" spans="24:27" x14ac:dyDescent="0.25">
      <c r="X58798" s="69"/>
      <c r="Y58798" s="69"/>
      <c r="Z58798" s="69"/>
      <c r="AA58798" s="69"/>
    </row>
    <row r="58799" spans="24:27" x14ac:dyDescent="0.25">
      <c r="X58799" s="69"/>
      <c r="Y58799" s="69"/>
      <c r="Z58799" s="69"/>
      <c r="AA58799" s="69"/>
    </row>
    <row r="58800" spans="24:27" x14ac:dyDescent="0.25">
      <c r="X58800" s="69"/>
      <c r="Y58800" s="69"/>
      <c r="Z58800" s="69"/>
      <c r="AA58800" s="69"/>
    </row>
    <row r="58801" spans="24:27" x14ac:dyDescent="0.25">
      <c r="X58801" s="69"/>
      <c r="Y58801" s="69"/>
      <c r="Z58801" s="69"/>
      <c r="AA58801" s="69"/>
    </row>
    <row r="58802" spans="24:27" x14ac:dyDescent="0.25">
      <c r="X58802" s="69"/>
      <c r="Y58802" s="69"/>
      <c r="Z58802" s="69"/>
      <c r="AA58802" s="69"/>
    </row>
    <row r="58803" spans="24:27" x14ac:dyDescent="0.25">
      <c r="X58803" s="69"/>
      <c r="Y58803" s="69"/>
      <c r="Z58803" s="69"/>
      <c r="AA58803" s="69"/>
    </row>
    <row r="58804" spans="24:27" x14ac:dyDescent="0.25">
      <c r="X58804" s="69"/>
      <c r="Y58804" s="69"/>
      <c r="Z58804" s="69"/>
      <c r="AA58804" s="69"/>
    </row>
    <row r="58805" spans="24:27" x14ac:dyDescent="0.25">
      <c r="X58805" s="69"/>
      <c r="Y58805" s="69"/>
      <c r="Z58805" s="69"/>
      <c r="AA58805" s="69"/>
    </row>
    <row r="58806" spans="24:27" x14ac:dyDescent="0.25">
      <c r="X58806" s="69"/>
      <c r="Y58806" s="69"/>
      <c r="Z58806" s="69"/>
      <c r="AA58806" s="69"/>
    </row>
    <row r="58807" spans="24:27" x14ac:dyDescent="0.25">
      <c r="X58807" s="69"/>
      <c r="Y58807" s="69"/>
      <c r="Z58807" s="69"/>
      <c r="AA58807" s="69"/>
    </row>
    <row r="58808" spans="24:27" x14ac:dyDescent="0.25">
      <c r="X58808" s="69"/>
      <c r="Y58808" s="69"/>
      <c r="Z58808" s="69"/>
      <c r="AA58808" s="69"/>
    </row>
    <row r="58809" spans="24:27" x14ac:dyDescent="0.25">
      <c r="X58809" s="69"/>
      <c r="Y58809" s="69"/>
      <c r="Z58809" s="69"/>
      <c r="AA58809" s="69"/>
    </row>
    <row r="58810" spans="24:27" x14ac:dyDescent="0.25">
      <c r="X58810" s="69"/>
      <c r="Y58810" s="69"/>
      <c r="Z58810" s="69"/>
      <c r="AA58810" s="69"/>
    </row>
    <row r="58811" spans="24:27" x14ac:dyDescent="0.25">
      <c r="X58811" s="69"/>
      <c r="Y58811" s="69"/>
      <c r="Z58811" s="69"/>
      <c r="AA58811" s="69"/>
    </row>
    <row r="58812" spans="24:27" x14ac:dyDescent="0.25">
      <c r="X58812" s="69"/>
      <c r="Y58812" s="69"/>
      <c r="Z58812" s="69"/>
      <c r="AA58812" s="69"/>
    </row>
    <row r="58813" spans="24:27" x14ac:dyDescent="0.25">
      <c r="X58813" s="69"/>
      <c r="Y58813" s="69"/>
      <c r="Z58813" s="69"/>
      <c r="AA58813" s="69"/>
    </row>
    <row r="58814" spans="24:27" x14ac:dyDescent="0.25">
      <c r="X58814" s="69"/>
      <c r="Y58814" s="69"/>
      <c r="Z58814" s="69"/>
      <c r="AA58814" s="69"/>
    </row>
    <row r="58815" spans="24:27" x14ac:dyDescent="0.25">
      <c r="X58815" s="69"/>
      <c r="Y58815" s="69"/>
      <c r="Z58815" s="69"/>
      <c r="AA58815" s="69"/>
    </row>
    <row r="58816" spans="24:27" x14ac:dyDescent="0.25">
      <c r="X58816" s="69"/>
      <c r="Y58816" s="69"/>
      <c r="Z58816" s="69"/>
      <c r="AA58816" s="69"/>
    </row>
    <row r="58817" spans="24:27" x14ac:dyDescent="0.25">
      <c r="X58817" s="69"/>
      <c r="Y58817" s="69"/>
      <c r="Z58817" s="69"/>
      <c r="AA58817" s="69"/>
    </row>
    <row r="58818" spans="24:27" x14ac:dyDescent="0.25">
      <c r="X58818" s="69"/>
      <c r="Y58818" s="69"/>
      <c r="Z58818" s="69"/>
      <c r="AA58818" s="69"/>
    </row>
    <row r="58819" spans="24:27" x14ac:dyDescent="0.25">
      <c r="X58819" s="69"/>
      <c r="Y58819" s="69"/>
      <c r="Z58819" s="69"/>
      <c r="AA58819" s="69"/>
    </row>
    <row r="58820" spans="24:27" x14ac:dyDescent="0.25">
      <c r="X58820" s="69"/>
      <c r="Y58820" s="69"/>
      <c r="Z58820" s="69"/>
      <c r="AA58820" s="69"/>
    </row>
    <row r="58821" spans="24:27" x14ac:dyDescent="0.25">
      <c r="X58821" s="69"/>
      <c r="Y58821" s="69"/>
      <c r="Z58821" s="69"/>
      <c r="AA58821" s="69"/>
    </row>
    <row r="58822" spans="24:27" x14ac:dyDescent="0.25">
      <c r="X58822" s="69"/>
      <c r="Y58822" s="69"/>
      <c r="Z58822" s="69"/>
      <c r="AA58822" s="69"/>
    </row>
    <row r="58823" spans="24:27" x14ac:dyDescent="0.25">
      <c r="X58823" s="69"/>
      <c r="Y58823" s="69"/>
      <c r="Z58823" s="69"/>
      <c r="AA58823" s="69"/>
    </row>
    <row r="58824" spans="24:27" x14ac:dyDescent="0.25">
      <c r="X58824" s="69"/>
      <c r="Y58824" s="69"/>
      <c r="Z58824" s="69"/>
      <c r="AA58824" s="69"/>
    </row>
    <row r="58825" spans="24:27" x14ac:dyDescent="0.25">
      <c r="X58825" s="69"/>
      <c r="Y58825" s="69"/>
      <c r="Z58825" s="69"/>
      <c r="AA58825" s="69"/>
    </row>
    <row r="58826" spans="24:27" x14ac:dyDescent="0.25">
      <c r="X58826" s="69"/>
      <c r="Y58826" s="69"/>
      <c r="Z58826" s="69"/>
      <c r="AA58826" s="69"/>
    </row>
    <row r="58827" spans="24:27" x14ac:dyDescent="0.25">
      <c r="X58827" s="69"/>
      <c r="Y58827" s="69"/>
      <c r="Z58827" s="69"/>
      <c r="AA58827" s="69"/>
    </row>
    <row r="58828" spans="24:27" x14ac:dyDescent="0.25">
      <c r="X58828" s="69"/>
      <c r="Y58828" s="69"/>
      <c r="Z58828" s="69"/>
      <c r="AA58828" s="69"/>
    </row>
    <row r="58829" spans="24:27" x14ac:dyDescent="0.25">
      <c r="X58829" s="69"/>
      <c r="Y58829" s="69"/>
      <c r="Z58829" s="69"/>
      <c r="AA58829" s="69"/>
    </row>
    <row r="58830" spans="24:27" x14ac:dyDescent="0.25">
      <c r="X58830" s="69"/>
      <c r="Y58830" s="69"/>
      <c r="Z58830" s="69"/>
      <c r="AA58830" s="69"/>
    </row>
    <row r="58831" spans="24:27" x14ac:dyDescent="0.25">
      <c r="X58831" s="69"/>
      <c r="Y58831" s="69"/>
      <c r="Z58831" s="69"/>
      <c r="AA58831" s="69"/>
    </row>
    <row r="58832" spans="24:27" x14ac:dyDescent="0.25">
      <c r="X58832" s="69"/>
      <c r="Y58832" s="69"/>
      <c r="Z58832" s="69"/>
      <c r="AA58832" s="69"/>
    </row>
    <row r="58833" spans="24:27" x14ac:dyDescent="0.25">
      <c r="X58833" s="69"/>
      <c r="Y58833" s="69"/>
      <c r="Z58833" s="69"/>
      <c r="AA58833" s="69"/>
    </row>
    <row r="58834" spans="24:27" x14ac:dyDescent="0.25">
      <c r="X58834" s="69"/>
      <c r="Y58834" s="69"/>
      <c r="Z58834" s="69"/>
      <c r="AA58834" s="69"/>
    </row>
    <row r="58835" spans="24:27" x14ac:dyDescent="0.25">
      <c r="X58835" s="69"/>
      <c r="Y58835" s="69"/>
      <c r="Z58835" s="69"/>
      <c r="AA58835" s="69"/>
    </row>
    <row r="58836" spans="24:27" x14ac:dyDescent="0.25">
      <c r="X58836" s="69"/>
      <c r="Y58836" s="69"/>
      <c r="Z58836" s="69"/>
      <c r="AA58836" s="69"/>
    </row>
    <row r="58837" spans="24:27" x14ac:dyDescent="0.25">
      <c r="X58837" s="69"/>
      <c r="Y58837" s="69"/>
      <c r="Z58837" s="69"/>
      <c r="AA58837" s="69"/>
    </row>
    <row r="58838" spans="24:27" x14ac:dyDescent="0.25">
      <c r="X58838" s="69"/>
      <c r="Y58838" s="69"/>
      <c r="Z58838" s="69"/>
      <c r="AA58838" s="69"/>
    </row>
    <row r="58839" spans="24:27" x14ac:dyDescent="0.25">
      <c r="X58839" s="69"/>
      <c r="Y58839" s="69"/>
      <c r="Z58839" s="69"/>
      <c r="AA58839" s="69"/>
    </row>
    <row r="58840" spans="24:27" x14ac:dyDescent="0.25">
      <c r="X58840" s="69"/>
      <c r="Y58840" s="69"/>
      <c r="Z58840" s="69"/>
      <c r="AA58840" s="69"/>
    </row>
    <row r="58841" spans="24:27" x14ac:dyDescent="0.25">
      <c r="X58841" s="69"/>
      <c r="Y58841" s="69"/>
      <c r="Z58841" s="69"/>
      <c r="AA58841" s="69"/>
    </row>
    <row r="58842" spans="24:27" x14ac:dyDescent="0.25">
      <c r="X58842" s="69"/>
      <c r="Y58842" s="69"/>
      <c r="Z58842" s="69"/>
      <c r="AA58842" s="69"/>
    </row>
    <row r="58843" spans="24:27" x14ac:dyDescent="0.25">
      <c r="X58843" s="69"/>
      <c r="Y58843" s="69"/>
      <c r="Z58843" s="69"/>
      <c r="AA58843" s="69"/>
    </row>
    <row r="58844" spans="24:27" x14ac:dyDescent="0.25">
      <c r="X58844" s="69"/>
      <c r="Y58844" s="69"/>
      <c r="Z58844" s="69"/>
      <c r="AA58844" s="69"/>
    </row>
    <row r="58845" spans="24:27" x14ac:dyDescent="0.25">
      <c r="X58845" s="69"/>
      <c r="Y58845" s="69"/>
      <c r="Z58845" s="69"/>
      <c r="AA58845" s="69"/>
    </row>
    <row r="58846" spans="24:27" x14ac:dyDescent="0.25">
      <c r="X58846" s="69"/>
      <c r="Y58846" s="69"/>
      <c r="Z58846" s="69"/>
      <c r="AA58846" s="69"/>
    </row>
    <row r="58847" spans="24:27" x14ac:dyDescent="0.25">
      <c r="X58847" s="69"/>
      <c r="Y58847" s="69"/>
      <c r="Z58847" s="69"/>
      <c r="AA58847" s="69"/>
    </row>
    <row r="58848" spans="24:27" x14ac:dyDescent="0.25">
      <c r="X58848" s="69"/>
      <c r="Y58848" s="69"/>
      <c r="Z58848" s="69"/>
      <c r="AA58848" s="69"/>
    </row>
    <row r="58849" spans="24:27" x14ac:dyDescent="0.25">
      <c r="X58849" s="69"/>
      <c r="Y58849" s="69"/>
      <c r="Z58849" s="69"/>
      <c r="AA58849" s="69"/>
    </row>
    <row r="58850" spans="24:27" x14ac:dyDescent="0.25">
      <c r="X58850" s="69"/>
      <c r="Y58850" s="69"/>
      <c r="Z58850" s="69"/>
      <c r="AA58850" s="69"/>
    </row>
    <row r="58851" spans="24:27" x14ac:dyDescent="0.25">
      <c r="X58851" s="69"/>
      <c r="Y58851" s="69"/>
      <c r="Z58851" s="69"/>
      <c r="AA58851" s="69"/>
    </row>
    <row r="58852" spans="24:27" x14ac:dyDescent="0.25">
      <c r="X58852" s="69"/>
      <c r="Y58852" s="69"/>
      <c r="Z58852" s="69"/>
      <c r="AA58852" s="69"/>
    </row>
    <row r="58853" spans="24:27" x14ac:dyDescent="0.25">
      <c r="X58853" s="69"/>
      <c r="Y58853" s="69"/>
      <c r="Z58853" s="69"/>
      <c r="AA58853" s="69"/>
    </row>
    <row r="58854" spans="24:27" x14ac:dyDescent="0.25">
      <c r="X58854" s="69"/>
      <c r="Y58854" s="69"/>
      <c r="Z58854" s="69"/>
      <c r="AA58854" s="69"/>
    </row>
    <row r="58855" spans="24:27" x14ac:dyDescent="0.25">
      <c r="X58855" s="69"/>
      <c r="Y58855" s="69"/>
      <c r="Z58855" s="69"/>
      <c r="AA58855" s="69"/>
    </row>
    <row r="58856" spans="24:27" x14ac:dyDescent="0.25">
      <c r="X58856" s="69"/>
      <c r="Y58856" s="69"/>
      <c r="Z58856" s="69"/>
      <c r="AA58856" s="69"/>
    </row>
    <row r="58857" spans="24:27" x14ac:dyDescent="0.25">
      <c r="X58857" s="69"/>
      <c r="Y58857" s="69"/>
      <c r="Z58857" s="69"/>
      <c r="AA58857" s="69"/>
    </row>
    <row r="58858" spans="24:27" x14ac:dyDescent="0.25">
      <c r="X58858" s="69"/>
      <c r="Y58858" s="69"/>
      <c r="Z58858" s="69"/>
      <c r="AA58858" s="69"/>
    </row>
    <row r="58859" spans="24:27" x14ac:dyDescent="0.25">
      <c r="X58859" s="69"/>
      <c r="Y58859" s="69"/>
      <c r="Z58859" s="69"/>
      <c r="AA58859" s="69"/>
    </row>
    <row r="58860" spans="24:27" x14ac:dyDescent="0.25">
      <c r="X58860" s="69"/>
      <c r="Y58860" s="69"/>
      <c r="Z58860" s="69"/>
      <c r="AA58860" s="69"/>
    </row>
    <row r="58861" spans="24:27" x14ac:dyDescent="0.25">
      <c r="X58861" s="69"/>
      <c r="Y58861" s="69"/>
      <c r="Z58861" s="69"/>
      <c r="AA58861" s="69"/>
    </row>
    <row r="58862" spans="24:27" x14ac:dyDescent="0.25">
      <c r="X58862" s="69"/>
      <c r="Y58862" s="69"/>
      <c r="Z58862" s="69"/>
      <c r="AA58862" s="69"/>
    </row>
    <row r="58863" spans="24:27" x14ac:dyDescent="0.25">
      <c r="X58863" s="69"/>
      <c r="Y58863" s="69"/>
      <c r="Z58863" s="69"/>
      <c r="AA58863" s="69"/>
    </row>
    <row r="58864" spans="24:27" x14ac:dyDescent="0.25">
      <c r="X58864" s="69"/>
      <c r="Y58864" s="69"/>
      <c r="Z58864" s="69"/>
      <c r="AA58864" s="69"/>
    </row>
    <row r="58865" spans="24:27" x14ac:dyDescent="0.25">
      <c r="X58865" s="69"/>
      <c r="Y58865" s="69"/>
      <c r="Z58865" s="69"/>
      <c r="AA58865" s="69"/>
    </row>
    <row r="58866" spans="24:27" x14ac:dyDescent="0.25">
      <c r="X58866" s="69"/>
      <c r="Y58866" s="69"/>
      <c r="Z58866" s="69"/>
      <c r="AA58866" s="69"/>
    </row>
    <row r="58867" spans="24:27" x14ac:dyDescent="0.25">
      <c r="X58867" s="69"/>
      <c r="Y58867" s="69"/>
      <c r="Z58867" s="69"/>
      <c r="AA58867" s="69"/>
    </row>
    <row r="58868" spans="24:27" x14ac:dyDescent="0.25">
      <c r="X58868" s="69"/>
      <c r="Y58868" s="69"/>
      <c r="Z58868" s="69"/>
      <c r="AA58868" s="69"/>
    </row>
    <row r="58869" spans="24:27" x14ac:dyDescent="0.25">
      <c r="X58869" s="69"/>
      <c r="Y58869" s="69"/>
      <c r="Z58869" s="69"/>
      <c r="AA58869" s="69"/>
    </row>
    <row r="58870" spans="24:27" x14ac:dyDescent="0.25">
      <c r="X58870" s="69"/>
      <c r="Y58870" s="69"/>
      <c r="Z58870" s="69"/>
      <c r="AA58870" s="69"/>
    </row>
    <row r="58871" spans="24:27" x14ac:dyDescent="0.25">
      <c r="X58871" s="69"/>
      <c r="Y58871" s="69"/>
      <c r="Z58871" s="69"/>
      <c r="AA58871" s="69"/>
    </row>
    <row r="58872" spans="24:27" x14ac:dyDescent="0.25">
      <c r="X58872" s="69"/>
      <c r="Y58872" s="69"/>
      <c r="Z58872" s="69"/>
      <c r="AA58872" s="69"/>
    </row>
    <row r="58873" spans="24:27" x14ac:dyDescent="0.25">
      <c r="X58873" s="69"/>
      <c r="Y58873" s="69"/>
      <c r="Z58873" s="69"/>
      <c r="AA58873" s="69"/>
    </row>
    <row r="58874" spans="24:27" x14ac:dyDescent="0.25">
      <c r="X58874" s="69"/>
      <c r="Y58874" s="69"/>
      <c r="Z58874" s="69"/>
      <c r="AA58874" s="69"/>
    </row>
    <row r="58875" spans="24:27" x14ac:dyDescent="0.25">
      <c r="X58875" s="69"/>
      <c r="Y58875" s="69"/>
      <c r="Z58875" s="69"/>
      <c r="AA58875" s="69"/>
    </row>
    <row r="58876" spans="24:27" x14ac:dyDescent="0.25">
      <c r="X58876" s="69"/>
      <c r="Y58876" s="69"/>
      <c r="Z58876" s="69"/>
      <c r="AA58876" s="69"/>
    </row>
    <row r="58877" spans="24:27" x14ac:dyDescent="0.25">
      <c r="X58877" s="69"/>
      <c r="Y58877" s="69"/>
      <c r="Z58877" s="69"/>
      <c r="AA58877" s="69"/>
    </row>
    <row r="58878" spans="24:27" x14ac:dyDescent="0.25">
      <c r="X58878" s="69"/>
      <c r="Y58878" s="69"/>
      <c r="Z58878" s="69"/>
      <c r="AA58878" s="69"/>
    </row>
    <row r="58879" spans="24:27" x14ac:dyDescent="0.25">
      <c r="X58879" s="69"/>
      <c r="Y58879" s="69"/>
      <c r="Z58879" s="69"/>
      <c r="AA58879" s="69"/>
    </row>
    <row r="58880" spans="24:27" x14ac:dyDescent="0.25">
      <c r="X58880" s="69"/>
      <c r="Y58880" s="69"/>
      <c r="Z58880" s="69"/>
      <c r="AA58880" s="69"/>
    </row>
    <row r="58881" spans="24:27" x14ac:dyDescent="0.25">
      <c r="X58881" s="69"/>
      <c r="Y58881" s="69"/>
      <c r="Z58881" s="69"/>
      <c r="AA58881" s="69"/>
    </row>
    <row r="58882" spans="24:27" x14ac:dyDescent="0.25">
      <c r="X58882" s="69"/>
      <c r="Y58882" s="69"/>
      <c r="Z58882" s="69"/>
      <c r="AA58882" s="69"/>
    </row>
    <row r="58883" spans="24:27" x14ac:dyDescent="0.25">
      <c r="X58883" s="69"/>
      <c r="Y58883" s="69"/>
      <c r="Z58883" s="69"/>
      <c r="AA58883" s="69"/>
    </row>
    <row r="58884" spans="24:27" x14ac:dyDescent="0.25">
      <c r="X58884" s="69"/>
      <c r="Y58884" s="69"/>
      <c r="Z58884" s="69"/>
      <c r="AA58884" s="69"/>
    </row>
    <row r="58885" spans="24:27" x14ac:dyDescent="0.25">
      <c r="X58885" s="69"/>
      <c r="Y58885" s="69"/>
      <c r="Z58885" s="69"/>
      <c r="AA58885" s="69"/>
    </row>
    <row r="58886" spans="24:27" x14ac:dyDescent="0.25">
      <c r="X58886" s="69"/>
      <c r="Y58886" s="69"/>
      <c r="Z58886" s="69"/>
      <c r="AA58886" s="69"/>
    </row>
    <row r="58887" spans="24:27" x14ac:dyDescent="0.25">
      <c r="X58887" s="69"/>
      <c r="Y58887" s="69"/>
      <c r="Z58887" s="69"/>
      <c r="AA58887" s="69"/>
    </row>
    <row r="58888" spans="24:27" x14ac:dyDescent="0.25">
      <c r="X58888" s="69"/>
      <c r="Y58888" s="69"/>
      <c r="Z58888" s="69"/>
      <c r="AA58888" s="69"/>
    </row>
    <row r="58889" spans="24:27" x14ac:dyDescent="0.25">
      <c r="X58889" s="69"/>
      <c r="Y58889" s="69"/>
      <c r="Z58889" s="69"/>
      <c r="AA58889" s="69"/>
    </row>
    <row r="58890" spans="24:27" x14ac:dyDescent="0.25">
      <c r="X58890" s="69"/>
      <c r="Y58890" s="69"/>
      <c r="Z58890" s="69"/>
      <c r="AA58890" s="69"/>
    </row>
    <row r="58891" spans="24:27" x14ac:dyDescent="0.25">
      <c r="X58891" s="69"/>
      <c r="Y58891" s="69"/>
      <c r="Z58891" s="69"/>
      <c r="AA58891" s="69"/>
    </row>
    <row r="58892" spans="24:27" x14ac:dyDescent="0.25">
      <c r="X58892" s="69"/>
      <c r="Y58892" s="69"/>
      <c r="Z58892" s="69"/>
      <c r="AA58892" s="69"/>
    </row>
    <row r="58893" spans="24:27" x14ac:dyDescent="0.25">
      <c r="X58893" s="69"/>
      <c r="Y58893" s="69"/>
      <c r="Z58893" s="69"/>
      <c r="AA58893" s="69"/>
    </row>
    <row r="58894" spans="24:27" x14ac:dyDescent="0.25">
      <c r="X58894" s="69"/>
      <c r="Y58894" s="69"/>
      <c r="Z58894" s="69"/>
      <c r="AA58894" s="69"/>
    </row>
    <row r="58895" spans="24:27" x14ac:dyDescent="0.25">
      <c r="X58895" s="69"/>
      <c r="Y58895" s="69"/>
      <c r="Z58895" s="69"/>
      <c r="AA58895" s="69"/>
    </row>
    <row r="58896" spans="24:27" x14ac:dyDescent="0.25">
      <c r="X58896" s="69"/>
      <c r="Y58896" s="69"/>
      <c r="Z58896" s="69"/>
      <c r="AA58896" s="69"/>
    </row>
    <row r="58897" spans="24:27" x14ac:dyDescent="0.25">
      <c r="X58897" s="69"/>
      <c r="Y58897" s="69"/>
      <c r="Z58897" s="69"/>
      <c r="AA58897" s="69"/>
    </row>
    <row r="58898" spans="24:27" x14ac:dyDescent="0.25">
      <c r="X58898" s="69"/>
      <c r="Y58898" s="69"/>
      <c r="Z58898" s="69"/>
      <c r="AA58898" s="69"/>
    </row>
    <row r="58899" spans="24:27" x14ac:dyDescent="0.25">
      <c r="X58899" s="69"/>
      <c r="Y58899" s="69"/>
      <c r="Z58899" s="69"/>
      <c r="AA58899" s="69"/>
    </row>
    <row r="58900" spans="24:27" x14ac:dyDescent="0.25">
      <c r="X58900" s="69"/>
      <c r="Y58900" s="69"/>
      <c r="Z58900" s="69"/>
      <c r="AA58900" s="69"/>
    </row>
    <row r="58901" spans="24:27" x14ac:dyDescent="0.25">
      <c r="X58901" s="69"/>
      <c r="Y58901" s="69"/>
      <c r="Z58901" s="69"/>
      <c r="AA58901" s="69"/>
    </row>
    <row r="58902" spans="24:27" x14ac:dyDescent="0.25">
      <c r="X58902" s="69"/>
      <c r="Y58902" s="69"/>
      <c r="Z58902" s="69"/>
      <c r="AA58902" s="69"/>
    </row>
    <row r="58903" spans="24:27" x14ac:dyDescent="0.25">
      <c r="X58903" s="69"/>
      <c r="Y58903" s="69"/>
      <c r="Z58903" s="69"/>
      <c r="AA58903" s="69"/>
    </row>
    <row r="58904" spans="24:27" x14ac:dyDescent="0.25">
      <c r="X58904" s="69"/>
      <c r="Y58904" s="69"/>
      <c r="Z58904" s="69"/>
      <c r="AA58904" s="69"/>
    </row>
    <row r="58905" spans="24:27" x14ac:dyDescent="0.25">
      <c r="X58905" s="69"/>
      <c r="Y58905" s="69"/>
      <c r="Z58905" s="69"/>
      <c r="AA58905" s="69"/>
    </row>
    <row r="58906" spans="24:27" x14ac:dyDescent="0.25">
      <c r="X58906" s="69"/>
      <c r="Y58906" s="69"/>
      <c r="Z58906" s="69"/>
      <c r="AA58906" s="69"/>
    </row>
    <row r="58907" spans="24:27" x14ac:dyDescent="0.25">
      <c r="X58907" s="69"/>
      <c r="Y58907" s="69"/>
      <c r="Z58907" s="69"/>
      <c r="AA58907" s="69"/>
    </row>
    <row r="58908" spans="24:27" x14ac:dyDescent="0.25">
      <c r="X58908" s="69"/>
      <c r="Y58908" s="69"/>
      <c r="Z58908" s="69"/>
      <c r="AA58908" s="69"/>
    </row>
    <row r="58909" spans="24:27" x14ac:dyDescent="0.25">
      <c r="X58909" s="69"/>
      <c r="Y58909" s="69"/>
      <c r="Z58909" s="69"/>
      <c r="AA58909" s="69"/>
    </row>
    <row r="58910" spans="24:27" x14ac:dyDescent="0.25">
      <c r="X58910" s="69"/>
      <c r="Y58910" s="69"/>
      <c r="Z58910" s="69"/>
      <c r="AA58910" s="69"/>
    </row>
    <row r="58911" spans="24:27" x14ac:dyDescent="0.25">
      <c r="X58911" s="69"/>
      <c r="Y58911" s="69"/>
      <c r="Z58911" s="69"/>
      <c r="AA58911" s="69"/>
    </row>
    <row r="58912" spans="24:27" x14ac:dyDescent="0.25">
      <c r="X58912" s="69"/>
      <c r="Y58912" s="69"/>
      <c r="Z58912" s="69"/>
      <c r="AA58912" s="69"/>
    </row>
    <row r="58913" spans="24:27" x14ac:dyDescent="0.25">
      <c r="X58913" s="69"/>
      <c r="Y58913" s="69"/>
      <c r="Z58913" s="69"/>
      <c r="AA58913" s="69"/>
    </row>
    <row r="58914" spans="24:27" x14ac:dyDescent="0.25">
      <c r="X58914" s="69"/>
      <c r="Y58914" s="69"/>
      <c r="Z58914" s="69"/>
      <c r="AA58914" s="69"/>
    </row>
    <row r="58915" spans="24:27" x14ac:dyDescent="0.25">
      <c r="X58915" s="69"/>
      <c r="Y58915" s="69"/>
      <c r="Z58915" s="69"/>
      <c r="AA58915" s="69"/>
    </row>
    <row r="58916" spans="24:27" x14ac:dyDescent="0.25">
      <c r="X58916" s="69"/>
      <c r="Y58916" s="69"/>
      <c r="Z58916" s="69"/>
      <c r="AA58916" s="69"/>
    </row>
    <row r="58917" spans="24:27" x14ac:dyDescent="0.25">
      <c r="X58917" s="69"/>
      <c r="Y58917" s="69"/>
      <c r="Z58917" s="69"/>
      <c r="AA58917" s="69"/>
    </row>
    <row r="58918" spans="24:27" x14ac:dyDescent="0.25">
      <c r="X58918" s="69"/>
      <c r="Y58918" s="69"/>
      <c r="Z58918" s="69"/>
      <c r="AA58918" s="69"/>
    </row>
    <row r="58919" spans="24:27" x14ac:dyDescent="0.25">
      <c r="X58919" s="69"/>
      <c r="Y58919" s="69"/>
      <c r="Z58919" s="69"/>
      <c r="AA58919" s="69"/>
    </row>
    <row r="58920" spans="24:27" x14ac:dyDescent="0.25">
      <c r="X58920" s="69"/>
      <c r="Y58920" s="69"/>
      <c r="Z58920" s="69"/>
      <c r="AA58920" s="69"/>
    </row>
    <row r="58921" spans="24:27" x14ac:dyDescent="0.25">
      <c r="X58921" s="69"/>
      <c r="Y58921" s="69"/>
      <c r="Z58921" s="69"/>
      <c r="AA58921" s="69"/>
    </row>
    <row r="58922" spans="24:27" x14ac:dyDescent="0.25">
      <c r="X58922" s="69"/>
      <c r="Y58922" s="69"/>
      <c r="Z58922" s="69"/>
      <c r="AA58922" s="69"/>
    </row>
    <row r="58923" spans="24:27" x14ac:dyDescent="0.25">
      <c r="X58923" s="69"/>
      <c r="Y58923" s="69"/>
      <c r="Z58923" s="69"/>
      <c r="AA58923" s="69"/>
    </row>
    <row r="58924" spans="24:27" x14ac:dyDescent="0.25">
      <c r="X58924" s="69"/>
      <c r="Y58924" s="69"/>
      <c r="Z58924" s="69"/>
      <c r="AA58924" s="69"/>
    </row>
    <row r="58925" spans="24:27" x14ac:dyDescent="0.25">
      <c r="X58925" s="69"/>
      <c r="Y58925" s="69"/>
      <c r="Z58925" s="69"/>
      <c r="AA58925" s="69"/>
    </row>
    <row r="58926" spans="24:27" x14ac:dyDescent="0.25">
      <c r="X58926" s="69"/>
      <c r="Y58926" s="69"/>
      <c r="Z58926" s="69"/>
      <c r="AA58926" s="69"/>
    </row>
    <row r="58927" spans="24:27" x14ac:dyDescent="0.25">
      <c r="X58927" s="69"/>
      <c r="Y58927" s="69"/>
      <c r="Z58927" s="69"/>
      <c r="AA58927" s="69"/>
    </row>
    <row r="58928" spans="24:27" x14ac:dyDescent="0.25">
      <c r="X58928" s="69"/>
      <c r="Y58928" s="69"/>
      <c r="Z58928" s="69"/>
      <c r="AA58928" s="69"/>
    </row>
    <row r="58929" spans="24:27" x14ac:dyDescent="0.25">
      <c r="X58929" s="69"/>
      <c r="Y58929" s="69"/>
      <c r="Z58929" s="69"/>
      <c r="AA58929" s="69"/>
    </row>
    <row r="58930" spans="24:27" x14ac:dyDescent="0.25">
      <c r="X58930" s="69"/>
      <c r="Y58930" s="69"/>
      <c r="Z58930" s="69"/>
      <c r="AA58930" s="69"/>
    </row>
    <row r="58931" spans="24:27" x14ac:dyDescent="0.25">
      <c r="X58931" s="69"/>
      <c r="Y58931" s="69"/>
      <c r="Z58931" s="69"/>
      <c r="AA58931" s="69"/>
    </row>
    <row r="58932" spans="24:27" x14ac:dyDescent="0.25">
      <c r="X58932" s="69"/>
      <c r="Y58932" s="69"/>
      <c r="Z58932" s="69"/>
      <c r="AA58932" s="69"/>
    </row>
    <row r="58933" spans="24:27" x14ac:dyDescent="0.25">
      <c r="X58933" s="69"/>
      <c r="Y58933" s="69"/>
      <c r="Z58933" s="69"/>
      <c r="AA58933" s="69"/>
    </row>
    <row r="58934" spans="24:27" x14ac:dyDescent="0.25">
      <c r="X58934" s="69"/>
      <c r="Y58934" s="69"/>
      <c r="Z58934" s="69"/>
      <c r="AA58934" s="69"/>
    </row>
    <row r="58935" spans="24:27" x14ac:dyDescent="0.25">
      <c r="X58935" s="69"/>
      <c r="Y58935" s="69"/>
      <c r="Z58935" s="69"/>
      <c r="AA58935" s="69"/>
    </row>
    <row r="58936" spans="24:27" x14ac:dyDescent="0.25">
      <c r="X58936" s="69"/>
      <c r="Y58936" s="69"/>
      <c r="Z58936" s="69"/>
      <c r="AA58936" s="69"/>
    </row>
    <row r="58937" spans="24:27" x14ac:dyDescent="0.25">
      <c r="X58937" s="69"/>
      <c r="Y58937" s="69"/>
      <c r="Z58937" s="69"/>
      <c r="AA58937" s="69"/>
    </row>
    <row r="58938" spans="24:27" x14ac:dyDescent="0.25">
      <c r="X58938" s="69"/>
      <c r="Y58938" s="69"/>
      <c r="Z58938" s="69"/>
      <c r="AA58938" s="69"/>
    </row>
    <row r="58939" spans="24:27" x14ac:dyDescent="0.25">
      <c r="X58939" s="69"/>
      <c r="Y58939" s="69"/>
      <c r="Z58939" s="69"/>
      <c r="AA58939" s="69"/>
    </row>
    <row r="58940" spans="24:27" x14ac:dyDescent="0.25">
      <c r="X58940" s="69"/>
      <c r="Y58940" s="69"/>
      <c r="Z58940" s="69"/>
      <c r="AA58940" s="69"/>
    </row>
    <row r="58941" spans="24:27" x14ac:dyDescent="0.25">
      <c r="X58941" s="69"/>
      <c r="Y58941" s="69"/>
      <c r="Z58941" s="69"/>
      <c r="AA58941" s="69"/>
    </row>
    <row r="58942" spans="24:27" x14ac:dyDescent="0.25">
      <c r="X58942" s="69"/>
      <c r="Y58942" s="69"/>
      <c r="Z58942" s="69"/>
      <c r="AA58942" s="69"/>
    </row>
    <row r="58943" spans="24:27" x14ac:dyDescent="0.25">
      <c r="X58943" s="69"/>
      <c r="Y58943" s="69"/>
      <c r="Z58943" s="69"/>
      <c r="AA58943" s="69"/>
    </row>
    <row r="58944" spans="24:27" x14ac:dyDescent="0.25">
      <c r="X58944" s="69"/>
      <c r="Y58944" s="69"/>
      <c r="Z58944" s="69"/>
      <c r="AA58944" s="69"/>
    </row>
    <row r="58945" spans="24:27" x14ac:dyDescent="0.25">
      <c r="X58945" s="69"/>
      <c r="Y58945" s="69"/>
      <c r="Z58945" s="69"/>
      <c r="AA58945" s="69"/>
    </row>
    <row r="58946" spans="24:27" x14ac:dyDescent="0.25">
      <c r="X58946" s="69"/>
      <c r="Y58946" s="69"/>
      <c r="Z58946" s="69"/>
      <c r="AA58946" s="69"/>
    </row>
    <row r="58947" spans="24:27" x14ac:dyDescent="0.25">
      <c r="X58947" s="69"/>
      <c r="Y58947" s="69"/>
      <c r="Z58947" s="69"/>
      <c r="AA58947" s="69"/>
    </row>
    <row r="58948" spans="24:27" x14ac:dyDescent="0.25">
      <c r="X58948" s="69"/>
      <c r="Y58948" s="69"/>
      <c r="Z58948" s="69"/>
      <c r="AA58948" s="69"/>
    </row>
    <row r="58949" spans="24:27" x14ac:dyDescent="0.25">
      <c r="X58949" s="69"/>
      <c r="Y58949" s="69"/>
      <c r="Z58949" s="69"/>
      <c r="AA58949" s="69"/>
    </row>
    <row r="58950" spans="24:27" x14ac:dyDescent="0.25">
      <c r="X58950" s="69"/>
      <c r="Y58950" s="69"/>
      <c r="Z58950" s="69"/>
      <c r="AA58950" s="69"/>
    </row>
    <row r="58951" spans="24:27" x14ac:dyDescent="0.25">
      <c r="X58951" s="69"/>
      <c r="Y58951" s="69"/>
      <c r="Z58951" s="69"/>
      <c r="AA58951" s="69"/>
    </row>
    <row r="58952" spans="24:27" x14ac:dyDescent="0.25">
      <c r="X58952" s="69"/>
      <c r="Y58952" s="69"/>
      <c r="Z58952" s="69"/>
      <c r="AA58952" s="69"/>
    </row>
    <row r="58953" spans="24:27" x14ac:dyDescent="0.25">
      <c r="X58953" s="69"/>
      <c r="Y58953" s="69"/>
      <c r="Z58953" s="69"/>
      <c r="AA58953" s="69"/>
    </row>
    <row r="58954" spans="24:27" x14ac:dyDescent="0.25">
      <c r="X58954" s="69"/>
      <c r="Y58954" s="69"/>
      <c r="Z58954" s="69"/>
      <c r="AA58954" s="69"/>
    </row>
    <row r="58955" spans="24:27" x14ac:dyDescent="0.25">
      <c r="X58955" s="69"/>
      <c r="Y58955" s="69"/>
      <c r="Z58955" s="69"/>
      <c r="AA58955" s="69"/>
    </row>
    <row r="58956" spans="24:27" x14ac:dyDescent="0.25">
      <c r="X58956" s="69"/>
      <c r="Y58956" s="69"/>
      <c r="Z58956" s="69"/>
      <c r="AA58956" s="69"/>
    </row>
    <row r="58957" spans="24:27" x14ac:dyDescent="0.25">
      <c r="X58957" s="69"/>
      <c r="Y58957" s="69"/>
      <c r="Z58957" s="69"/>
      <c r="AA58957" s="69"/>
    </row>
    <row r="58958" spans="24:27" x14ac:dyDescent="0.25">
      <c r="X58958" s="69"/>
      <c r="Y58958" s="69"/>
      <c r="Z58958" s="69"/>
      <c r="AA58958" s="69"/>
    </row>
    <row r="58959" spans="24:27" x14ac:dyDescent="0.25">
      <c r="X58959" s="69"/>
      <c r="Y58959" s="69"/>
      <c r="Z58959" s="69"/>
      <c r="AA58959" s="69"/>
    </row>
    <row r="58960" spans="24:27" x14ac:dyDescent="0.25">
      <c r="X58960" s="69"/>
      <c r="Y58960" s="69"/>
      <c r="Z58960" s="69"/>
      <c r="AA58960" s="69"/>
    </row>
    <row r="58961" spans="24:27" x14ac:dyDescent="0.25">
      <c r="X58961" s="69"/>
      <c r="Y58961" s="69"/>
      <c r="Z58961" s="69"/>
      <c r="AA58961" s="69"/>
    </row>
    <row r="58962" spans="24:27" x14ac:dyDescent="0.25">
      <c r="X58962" s="69"/>
      <c r="Y58962" s="69"/>
      <c r="Z58962" s="69"/>
      <c r="AA58962" s="69"/>
    </row>
    <row r="58963" spans="24:27" x14ac:dyDescent="0.25">
      <c r="X58963" s="69"/>
      <c r="Y58963" s="69"/>
      <c r="Z58963" s="69"/>
      <c r="AA58963" s="69"/>
    </row>
    <row r="58964" spans="24:27" x14ac:dyDescent="0.25">
      <c r="X58964" s="69"/>
      <c r="Y58964" s="69"/>
      <c r="Z58964" s="69"/>
      <c r="AA58964" s="69"/>
    </row>
    <row r="58965" spans="24:27" x14ac:dyDescent="0.25">
      <c r="X58965" s="69"/>
      <c r="Y58965" s="69"/>
      <c r="Z58965" s="69"/>
      <c r="AA58965" s="69"/>
    </row>
    <row r="58966" spans="24:27" x14ac:dyDescent="0.25">
      <c r="X58966" s="69"/>
      <c r="Y58966" s="69"/>
      <c r="Z58966" s="69"/>
      <c r="AA58966" s="69"/>
    </row>
    <row r="58967" spans="24:27" x14ac:dyDescent="0.25">
      <c r="X58967" s="69"/>
      <c r="Y58967" s="69"/>
      <c r="Z58967" s="69"/>
      <c r="AA58967" s="69"/>
    </row>
    <row r="58968" spans="24:27" x14ac:dyDescent="0.25">
      <c r="X58968" s="69"/>
      <c r="Y58968" s="69"/>
      <c r="Z58968" s="69"/>
      <c r="AA58968" s="69"/>
    </row>
    <row r="58969" spans="24:27" x14ac:dyDescent="0.25">
      <c r="X58969" s="69"/>
      <c r="Y58969" s="69"/>
      <c r="Z58969" s="69"/>
      <c r="AA58969" s="69"/>
    </row>
    <row r="58970" spans="24:27" x14ac:dyDescent="0.25">
      <c r="X58970" s="69"/>
      <c r="Y58970" s="69"/>
      <c r="Z58970" s="69"/>
      <c r="AA58970" s="69"/>
    </row>
    <row r="58971" spans="24:27" x14ac:dyDescent="0.25">
      <c r="X58971" s="69"/>
      <c r="Y58971" s="69"/>
      <c r="Z58971" s="69"/>
      <c r="AA58971" s="69"/>
    </row>
    <row r="58972" spans="24:27" x14ac:dyDescent="0.25">
      <c r="X58972" s="69"/>
      <c r="Y58972" s="69"/>
      <c r="Z58972" s="69"/>
      <c r="AA58972" s="69"/>
    </row>
    <row r="58973" spans="24:27" x14ac:dyDescent="0.25">
      <c r="X58973" s="69"/>
      <c r="Y58973" s="69"/>
      <c r="Z58973" s="69"/>
      <c r="AA58973" s="69"/>
    </row>
    <row r="58974" spans="24:27" x14ac:dyDescent="0.25">
      <c r="X58974" s="69"/>
      <c r="Y58974" s="69"/>
      <c r="Z58974" s="69"/>
      <c r="AA58974" s="69"/>
    </row>
    <row r="58975" spans="24:27" x14ac:dyDescent="0.25">
      <c r="X58975" s="69"/>
      <c r="Y58975" s="69"/>
      <c r="Z58975" s="69"/>
      <c r="AA58975" s="69"/>
    </row>
    <row r="58976" spans="24:27" x14ac:dyDescent="0.25">
      <c r="X58976" s="69"/>
      <c r="Y58976" s="69"/>
      <c r="Z58976" s="69"/>
      <c r="AA58976" s="69"/>
    </row>
    <row r="58977" spans="24:27" x14ac:dyDescent="0.25">
      <c r="X58977" s="69"/>
      <c r="Y58977" s="69"/>
      <c r="Z58977" s="69"/>
      <c r="AA58977" s="69"/>
    </row>
    <row r="58978" spans="24:27" x14ac:dyDescent="0.25">
      <c r="X58978" s="69"/>
      <c r="Y58978" s="69"/>
      <c r="Z58978" s="69"/>
      <c r="AA58978" s="69"/>
    </row>
    <row r="58979" spans="24:27" x14ac:dyDescent="0.25">
      <c r="X58979" s="69"/>
      <c r="Y58979" s="69"/>
      <c r="Z58979" s="69"/>
      <c r="AA58979" s="69"/>
    </row>
    <row r="58980" spans="24:27" x14ac:dyDescent="0.25">
      <c r="X58980" s="69"/>
      <c r="Y58980" s="69"/>
      <c r="Z58980" s="69"/>
      <c r="AA58980" s="69"/>
    </row>
    <row r="58981" spans="24:27" x14ac:dyDescent="0.25">
      <c r="X58981" s="69"/>
      <c r="Y58981" s="69"/>
      <c r="Z58981" s="69"/>
      <c r="AA58981" s="69"/>
    </row>
    <row r="58982" spans="24:27" x14ac:dyDescent="0.25">
      <c r="X58982" s="69"/>
      <c r="Y58982" s="69"/>
      <c r="Z58982" s="69"/>
      <c r="AA58982" s="69"/>
    </row>
    <row r="58983" spans="24:27" x14ac:dyDescent="0.25">
      <c r="X58983" s="69"/>
      <c r="Y58983" s="69"/>
      <c r="Z58983" s="69"/>
      <c r="AA58983" s="69"/>
    </row>
    <row r="58984" spans="24:27" x14ac:dyDescent="0.25">
      <c r="X58984" s="69"/>
      <c r="Y58984" s="69"/>
      <c r="Z58984" s="69"/>
      <c r="AA58984" s="69"/>
    </row>
    <row r="58985" spans="24:27" x14ac:dyDescent="0.25">
      <c r="X58985" s="69"/>
      <c r="Y58985" s="69"/>
      <c r="Z58985" s="69"/>
      <c r="AA58985" s="69"/>
    </row>
    <row r="58986" spans="24:27" x14ac:dyDescent="0.25">
      <c r="X58986" s="69"/>
      <c r="Y58986" s="69"/>
      <c r="Z58986" s="69"/>
      <c r="AA58986" s="69"/>
    </row>
    <row r="58987" spans="24:27" x14ac:dyDescent="0.25">
      <c r="X58987" s="69"/>
      <c r="Y58987" s="69"/>
      <c r="Z58987" s="69"/>
      <c r="AA58987" s="69"/>
    </row>
    <row r="58988" spans="24:27" x14ac:dyDescent="0.25">
      <c r="X58988" s="69"/>
      <c r="Y58988" s="69"/>
      <c r="Z58988" s="69"/>
      <c r="AA58988" s="69"/>
    </row>
    <row r="58989" spans="24:27" x14ac:dyDescent="0.25">
      <c r="X58989" s="69"/>
      <c r="Y58989" s="69"/>
      <c r="Z58989" s="69"/>
      <c r="AA58989" s="69"/>
    </row>
    <row r="58990" spans="24:27" x14ac:dyDescent="0.25">
      <c r="X58990" s="69"/>
      <c r="Y58990" s="69"/>
      <c r="Z58990" s="69"/>
      <c r="AA58990" s="69"/>
    </row>
    <row r="58991" spans="24:27" x14ac:dyDescent="0.25">
      <c r="X58991" s="69"/>
      <c r="Y58991" s="69"/>
      <c r="Z58991" s="69"/>
      <c r="AA58991" s="69"/>
    </row>
    <row r="58992" spans="24:27" x14ac:dyDescent="0.25">
      <c r="X58992" s="69"/>
      <c r="Y58992" s="69"/>
      <c r="Z58992" s="69"/>
      <c r="AA58992" s="69"/>
    </row>
    <row r="58993" spans="24:27" x14ac:dyDescent="0.25">
      <c r="X58993" s="69"/>
      <c r="Y58993" s="69"/>
      <c r="Z58993" s="69"/>
      <c r="AA58993" s="69"/>
    </row>
    <row r="58994" spans="24:27" x14ac:dyDescent="0.25">
      <c r="X58994" s="69"/>
      <c r="Y58994" s="69"/>
      <c r="Z58994" s="69"/>
      <c r="AA58994" s="69"/>
    </row>
    <row r="58995" spans="24:27" x14ac:dyDescent="0.25">
      <c r="X58995" s="69"/>
      <c r="Y58995" s="69"/>
      <c r="Z58995" s="69"/>
      <c r="AA58995" s="69"/>
    </row>
    <row r="58996" spans="24:27" x14ac:dyDescent="0.25">
      <c r="X58996" s="69"/>
      <c r="Y58996" s="69"/>
      <c r="Z58996" s="69"/>
      <c r="AA58996" s="69"/>
    </row>
    <row r="58997" spans="24:27" x14ac:dyDescent="0.25">
      <c r="X58997" s="69"/>
      <c r="Y58997" s="69"/>
      <c r="Z58997" s="69"/>
      <c r="AA58997" s="69"/>
    </row>
    <row r="58998" spans="24:27" x14ac:dyDescent="0.25">
      <c r="X58998" s="69"/>
      <c r="Y58998" s="69"/>
      <c r="Z58998" s="69"/>
      <c r="AA58998" s="69"/>
    </row>
    <row r="58999" spans="24:27" x14ac:dyDescent="0.25">
      <c r="X58999" s="69"/>
      <c r="Y58999" s="69"/>
      <c r="Z58999" s="69"/>
      <c r="AA58999" s="69"/>
    </row>
    <row r="59000" spans="24:27" x14ac:dyDescent="0.25">
      <c r="X59000" s="69"/>
      <c r="Y59000" s="69"/>
      <c r="Z59000" s="69"/>
      <c r="AA59000" s="69"/>
    </row>
    <row r="59001" spans="24:27" x14ac:dyDescent="0.25">
      <c r="X59001" s="69"/>
      <c r="Y59001" s="69"/>
      <c r="Z59001" s="69"/>
      <c r="AA59001" s="69"/>
    </row>
    <row r="59002" spans="24:27" x14ac:dyDescent="0.25">
      <c r="X59002" s="69"/>
      <c r="Y59002" s="69"/>
      <c r="Z59002" s="69"/>
      <c r="AA59002" s="69"/>
    </row>
    <row r="59003" spans="24:27" x14ac:dyDescent="0.25">
      <c r="X59003" s="69"/>
      <c r="Y59003" s="69"/>
      <c r="Z59003" s="69"/>
      <c r="AA59003" s="69"/>
    </row>
    <row r="59004" spans="24:27" x14ac:dyDescent="0.25">
      <c r="X59004" s="69"/>
      <c r="Y59004" s="69"/>
      <c r="Z59004" s="69"/>
      <c r="AA59004" s="69"/>
    </row>
    <row r="59005" spans="24:27" x14ac:dyDescent="0.25">
      <c r="X59005" s="69"/>
      <c r="Y59005" s="69"/>
      <c r="Z59005" s="69"/>
      <c r="AA59005" s="69"/>
    </row>
    <row r="59006" spans="24:27" x14ac:dyDescent="0.25">
      <c r="X59006" s="69"/>
      <c r="Y59006" s="69"/>
      <c r="Z59006" s="69"/>
      <c r="AA59006" s="69"/>
    </row>
    <row r="59007" spans="24:27" x14ac:dyDescent="0.25">
      <c r="X59007" s="69"/>
      <c r="Y59007" s="69"/>
      <c r="Z59007" s="69"/>
      <c r="AA59007" s="69"/>
    </row>
    <row r="59008" spans="24:27" x14ac:dyDescent="0.25">
      <c r="X59008" s="69"/>
      <c r="Y59008" s="69"/>
      <c r="Z59008" s="69"/>
      <c r="AA59008" s="69"/>
    </row>
    <row r="59009" spans="24:27" x14ac:dyDescent="0.25">
      <c r="X59009" s="69"/>
      <c r="Y59009" s="69"/>
      <c r="Z59009" s="69"/>
      <c r="AA59009" s="69"/>
    </row>
    <row r="59010" spans="24:27" x14ac:dyDescent="0.25">
      <c r="X59010" s="69"/>
      <c r="Y59010" s="69"/>
      <c r="Z59010" s="69"/>
      <c r="AA59010" s="69"/>
    </row>
    <row r="59011" spans="24:27" x14ac:dyDescent="0.25">
      <c r="X59011" s="69"/>
      <c r="Y59011" s="69"/>
      <c r="Z59011" s="69"/>
      <c r="AA59011" s="69"/>
    </row>
    <row r="59012" spans="24:27" x14ac:dyDescent="0.25">
      <c r="X59012" s="69"/>
      <c r="Y59012" s="69"/>
      <c r="Z59012" s="69"/>
      <c r="AA59012" s="69"/>
    </row>
    <row r="59013" spans="24:27" x14ac:dyDescent="0.25">
      <c r="X59013" s="69"/>
      <c r="Y59013" s="69"/>
      <c r="Z59013" s="69"/>
      <c r="AA59013" s="69"/>
    </row>
    <row r="59014" spans="24:27" x14ac:dyDescent="0.25">
      <c r="X59014" s="69"/>
      <c r="Y59014" s="69"/>
      <c r="Z59014" s="69"/>
      <c r="AA59014" s="69"/>
    </row>
    <row r="59015" spans="24:27" x14ac:dyDescent="0.25">
      <c r="X59015" s="69"/>
      <c r="Y59015" s="69"/>
      <c r="Z59015" s="69"/>
      <c r="AA59015" s="69"/>
    </row>
    <row r="59016" spans="24:27" x14ac:dyDescent="0.25">
      <c r="X59016" s="69"/>
      <c r="Y59016" s="69"/>
      <c r="Z59016" s="69"/>
      <c r="AA59016" s="69"/>
    </row>
    <row r="59017" spans="24:27" x14ac:dyDescent="0.25">
      <c r="X59017" s="69"/>
      <c r="Y59017" s="69"/>
      <c r="Z59017" s="69"/>
      <c r="AA59017" s="69"/>
    </row>
    <row r="59018" spans="24:27" x14ac:dyDescent="0.25">
      <c r="X59018" s="69"/>
      <c r="Y59018" s="69"/>
      <c r="Z59018" s="69"/>
      <c r="AA59018" s="69"/>
    </row>
    <row r="59019" spans="24:27" x14ac:dyDescent="0.25">
      <c r="X59019" s="69"/>
      <c r="Y59019" s="69"/>
      <c r="Z59019" s="69"/>
      <c r="AA59019" s="69"/>
    </row>
    <row r="59020" spans="24:27" x14ac:dyDescent="0.25">
      <c r="X59020" s="69"/>
      <c r="Y59020" s="69"/>
      <c r="Z59020" s="69"/>
      <c r="AA59020" s="69"/>
    </row>
    <row r="59021" spans="24:27" x14ac:dyDescent="0.25">
      <c r="X59021" s="69"/>
      <c r="Y59021" s="69"/>
      <c r="Z59021" s="69"/>
      <c r="AA59021" s="69"/>
    </row>
    <row r="59022" spans="24:27" x14ac:dyDescent="0.25">
      <c r="X59022" s="69"/>
      <c r="Y59022" s="69"/>
      <c r="Z59022" s="69"/>
      <c r="AA59022" s="69"/>
    </row>
    <row r="59023" spans="24:27" x14ac:dyDescent="0.25">
      <c r="X59023" s="69"/>
      <c r="Y59023" s="69"/>
      <c r="Z59023" s="69"/>
      <c r="AA59023" s="69"/>
    </row>
    <row r="59024" spans="24:27" x14ac:dyDescent="0.25">
      <c r="X59024" s="69"/>
      <c r="Y59024" s="69"/>
      <c r="Z59024" s="69"/>
      <c r="AA59024" s="69"/>
    </row>
    <row r="59025" spans="24:27" x14ac:dyDescent="0.25">
      <c r="X59025" s="69"/>
      <c r="Y59025" s="69"/>
      <c r="Z59025" s="69"/>
      <c r="AA59025" s="69"/>
    </row>
    <row r="59026" spans="24:27" x14ac:dyDescent="0.25">
      <c r="X59026" s="69"/>
      <c r="Y59026" s="69"/>
      <c r="Z59026" s="69"/>
      <c r="AA59026" s="69"/>
    </row>
    <row r="59027" spans="24:27" x14ac:dyDescent="0.25">
      <c r="X59027" s="69"/>
      <c r="Y59027" s="69"/>
      <c r="Z59027" s="69"/>
      <c r="AA59027" s="69"/>
    </row>
    <row r="59028" spans="24:27" x14ac:dyDescent="0.25">
      <c r="X59028" s="69"/>
      <c r="Y59028" s="69"/>
      <c r="Z59028" s="69"/>
      <c r="AA59028" s="69"/>
    </row>
    <row r="59029" spans="24:27" x14ac:dyDescent="0.25">
      <c r="X59029" s="69"/>
      <c r="Y59029" s="69"/>
      <c r="Z59029" s="69"/>
      <c r="AA59029" s="69"/>
    </row>
    <row r="59030" spans="24:27" x14ac:dyDescent="0.25">
      <c r="X59030" s="69"/>
      <c r="Y59030" s="69"/>
      <c r="Z59030" s="69"/>
      <c r="AA59030" s="69"/>
    </row>
    <row r="59031" spans="24:27" x14ac:dyDescent="0.25">
      <c r="X59031" s="69"/>
      <c r="Y59031" s="69"/>
      <c r="Z59031" s="69"/>
      <c r="AA59031" s="69"/>
    </row>
    <row r="59032" spans="24:27" x14ac:dyDescent="0.25">
      <c r="X59032" s="69"/>
      <c r="Y59032" s="69"/>
      <c r="Z59032" s="69"/>
      <c r="AA59032" s="69"/>
    </row>
    <row r="59033" spans="24:27" x14ac:dyDescent="0.25">
      <c r="X59033" s="69"/>
      <c r="Y59033" s="69"/>
      <c r="Z59033" s="69"/>
      <c r="AA59033" s="69"/>
    </row>
    <row r="59034" spans="24:27" x14ac:dyDescent="0.25">
      <c r="X59034" s="69"/>
      <c r="Y59034" s="69"/>
      <c r="Z59034" s="69"/>
      <c r="AA59034" s="69"/>
    </row>
    <row r="59035" spans="24:27" x14ac:dyDescent="0.25">
      <c r="X59035" s="69"/>
      <c r="Y59035" s="69"/>
      <c r="Z59035" s="69"/>
      <c r="AA59035" s="69"/>
    </row>
    <row r="59036" spans="24:27" x14ac:dyDescent="0.25">
      <c r="X59036" s="69"/>
      <c r="Y59036" s="69"/>
      <c r="Z59036" s="69"/>
      <c r="AA59036" s="69"/>
    </row>
    <row r="59037" spans="24:27" x14ac:dyDescent="0.25">
      <c r="X59037" s="69"/>
      <c r="Y59037" s="69"/>
      <c r="Z59037" s="69"/>
      <c r="AA59037" s="69"/>
    </row>
    <row r="59038" spans="24:27" x14ac:dyDescent="0.25">
      <c r="X59038" s="69"/>
      <c r="Y59038" s="69"/>
      <c r="Z59038" s="69"/>
      <c r="AA59038" s="69"/>
    </row>
    <row r="59039" spans="24:27" x14ac:dyDescent="0.25">
      <c r="X59039" s="69"/>
      <c r="Y59039" s="69"/>
      <c r="Z59039" s="69"/>
      <c r="AA59039" s="69"/>
    </row>
    <row r="59040" spans="24:27" x14ac:dyDescent="0.25">
      <c r="X59040" s="69"/>
      <c r="Y59040" s="69"/>
      <c r="Z59040" s="69"/>
      <c r="AA59040" s="69"/>
    </row>
    <row r="59041" spans="24:27" x14ac:dyDescent="0.25">
      <c r="X59041" s="69"/>
      <c r="Y59041" s="69"/>
      <c r="Z59041" s="69"/>
      <c r="AA59041" s="69"/>
    </row>
    <row r="59042" spans="24:27" x14ac:dyDescent="0.25">
      <c r="X59042" s="69"/>
      <c r="Y59042" s="69"/>
      <c r="Z59042" s="69"/>
      <c r="AA59042" s="69"/>
    </row>
    <row r="59043" spans="24:27" x14ac:dyDescent="0.25">
      <c r="X59043" s="69"/>
      <c r="Y59043" s="69"/>
      <c r="Z59043" s="69"/>
      <c r="AA59043" s="69"/>
    </row>
    <row r="59044" spans="24:27" x14ac:dyDescent="0.25">
      <c r="X59044" s="69"/>
      <c r="Y59044" s="69"/>
      <c r="Z59044" s="69"/>
      <c r="AA59044" s="69"/>
    </row>
    <row r="59045" spans="24:27" x14ac:dyDescent="0.25">
      <c r="X59045" s="69"/>
      <c r="Y59045" s="69"/>
      <c r="Z59045" s="69"/>
      <c r="AA59045" s="69"/>
    </row>
    <row r="59046" spans="24:27" x14ac:dyDescent="0.25">
      <c r="X59046" s="69"/>
      <c r="Y59046" s="69"/>
      <c r="Z59046" s="69"/>
      <c r="AA59046" s="69"/>
    </row>
    <row r="59047" spans="24:27" x14ac:dyDescent="0.25">
      <c r="X59047" s="69"/>
      <c r="Y59047" s="69"/>
      <c r="Z59047" s="69"/>
      <c r="AA59047" s="69"/>
    </row>
    <row r="59048" spans="24:27" x14ac:dyDescent="0.25">
      <c r="X59048" s="69"/>
      <c r="Y59048" s="69"/>
      <c r="Z59048" s="69"/>
      <c r="AA59048" s="69"/>
    </row>
    <row r="59049" spans="24:27" x14ac:dyDescent="0.25">
      <c r="X59049" s="69"/>
      <c r="Y59049" s="69"/>
      <c r="Z59049" s="69"/>
      <c r="AA59049" s="69"/>
    </row>
    <row r="59050" spans="24:27" x14ac:dyDescent="0.25">
      <c r="X59050" s="69"/>
      <c r="Y59050" s="69"/>
      <c r="Z59050" s="69"/>
      <c r="AA59050" s="69"/>
    </row>
    <row r="59051" spans="24:27" x14ac:dyDescent="0.25">
      <c r="X59051" s="69"/>
      <c r="Y59051" s="69"/>
      <c r="Z59051" s="69"/>
      <c r="AA59051" s="69"/>
    </row>
    <row r="59052" spans="24:27" x14ac:dyDescent="0.25">
      <c r="X59052" s="69"/>
      <c r="Y59052" s="69"/>
      <c r="Z59052" s="69"/>
      <c r="AA59052" s="69"/>
    </row>
    <row r="59053" spans="24:27" x14ac:dyDescent="0.25">
      <c r="X59053" s="69"/>
      <c r="Y59053" s="69"/>
      <c r="Z59053" s="69"/>
      <c r="AA59053" s="69"/>
    </row>
    <row r="59054" spans="24:27" x14ac:dyDescent="0.25">
      <c r="X59054" s="69"/>
      <c r="Y59054" s="69"/>
      <c r="Z59054" s="69"/>
      <c r="AA59054" s="69"/>
    </row>
    <row r="59055" spans="24:27" x14ac:dyDescent="0.25">
      <c r="X59055" s="69"/>
      <c r="Y59055" s="69"/>
      <c r="Z59055" s="69"/>
      <c r="AA59055" s="69"/>
    </row>
    <row r="59056" spans="24:27" x14ac:dyDescent="0.25">
      <c r="X59056" s="69"/>
      <c r="Y59056" s="69"/>
      <c r="Z59056" s="69"/>
      <c r="AA59056" s="69"/>
    </row>
    <row r="59057" spans="24:27" x14ac:dyDescent="0.25">
      <c r="X59057" s="69"/>
      <c r="Y59057" s="69"/>
      <c r="Z59057" s="69"/>
      <c r="AA59057" s="69"/>
    </row>
    <row r="59058" spans="24:27" x14ac:dyDescent="0.25">
      <c r="X59058" s="69"/>
      <c r="Y59058" s="69"/>
      <c r="Z59058" s="69"/>
      <c r="AA59058" s="69"/>
    </row>
    <row r="59059" spans="24:27" x14ac:dyDescent="0.25">
      <c r="X59059" s="69"/>
      <c r="Y59059" s="69"/>
      <c r="Z59059" s="69"/>
      <c r="AA59059" s="69"/>
    </row>
    <row r="59060" spans="24:27" x14ac:dyDescent="0.25">
      <c r="X59060" s="69"/>
      <c r="Y59060" s="69"/>
      <c r="Z59060" s="69"/>
      <c r="AA59060" s="69"/>
    </row>
    <row r="59061" spans="24:27" x14ac:dyDescent="0.25">
      <c r="X59061" s="69"/>
      <c r="Y59061" s="69"/>
      <c r="Z59061" s="69"/>
      <c r="AA59061" s="69"/>
    </row>
    <row r="59062" spans="24:27" x14ac:dyDescent="0.25">
      <c r="X59062" s="69"/>
      <c r="Y59062" s="69"/>
      <c r="Z59062" s="69"/>
      <c r="AA59062" s="69"/>
    </row>
    <row r="59063" spans="24:27" x14ac:dyDescent="0.25">
      <c r="X59063" s="69"/>
      <c r="Y59063" s="69"/>
      <c r="Z59063" s="69"/>
      <c r="AA59063" s="69"/>
    </row>
    <row r="59064" spans="24:27" x14ac:dyDescent="0.25">
      <c r="X59064" s="69"/>
      <c r="Y59064" s="69"/>
      <c r="Z59064" s="69"/>
      <c r="AA59064" s="69"/>
    </row>
    <row r="59065" spans="24:27" x14ac:dyDescent="0.25">
      <c r="X59065" s="69"/>
      <c r="Y59065" s="69"/>
      <c r="Z59065" s="69"/>
      <c r="AA59065" s="69"/>
    </row>
    <row r="59066" spans="24:27" x14ac:dyDescent="0.25">
      <c r="X59066" s="69"/>
      <c r="Y59066" s="69"/>
      <c r="Z59066" s="69"/>
      <c r="AA59066" s="69"/>
    </row>
    <row r="59067" spans="24:27" x14ac:dyDescent="0.25">
      <c r="X59067" s="69"/>
      <c r="Y59067" s="69"/>
      <c r="Z59067" s="69"/>
      <c r="AA59067" s="69"/>
    </row>
    <row r="59068" spans="24:27" x14ac:dyDescent="0.25">
      <c r="X59068" s="69"/>
      <c r="Y59068" s="69"/>
      <c r="Z59068" s="69"/>
      <c r="AA59068" s="69"/>
    </row>
    <row r="59069" spans="24:27" x14ac:dyDescent="0.25">
      <c r="X59069" s="69"/>
      <c r="Y59069" s="69"/>
      <c r="Z59069" s="69"/>
      <c r="AA59069" s="69"/>
    </row>
    <row r="59070" spans="24:27" x14ac:dyDescent="0.25">
      <c r="X59070" s="69"/>
      <c r="Y59070" s="69"/>
      <c r="Z59070" s="69"/>
      <c r="AA59070" s="69"/>
    </row>
    <row r="59071" spans="24:27" x14ac:dyDescent="0.25">
      <c r="X59071" s="69"/>
      <c r="Y59071" s="69"/>
      <c r="Z59071" s="69"/>
      <c r="AA59071" s="69"/>
    </row>
    <row r="59072" spans="24:27" x14ac:dyDescent="0.25">
      <c r="X59072" s="69"/>
      <c r="Y59072" s="69"/>
      <c r="Z59072" s="69"/>
      <c r="AA59072" s="69"/>
    </row>
    <row r="59073" spans="24:27" x14ac:dyDescent="0.25">
      <c r="X59073" s="69"/>
      <c r="Y59073" s="69"/>
      <c r="Z59073" s="69"/>
      <c r="AA59073" s="69"/>
    </row>
    <row r="59074" spans="24:27" x14ac:dyDescent="0.25">
      <c r="X59074" s="69"/>
      <c r="Y59074" s="69"/>
      <c r="Z59074" s="69"/>
      <c r="AA59074" s="69"/>
    </row>
    <row r="59075" spans="24:27" x14ac:dyDescent="0.25">
      <c r="X59075" s="69"/>
      <c r="Y59075" s="69"/>
      <c r="Z59075" s="69"/>
      <c r="AA59075" s="69"/>
    </row>
    <row r="59076" spans="24:27" x14ac:dyDescent="0.25">
      <c r="X59076" s="69"/>
      <c r="Y59076" s="69"/>
      <c r="Z59076" s="69"/>
      <c r="AA59076" s="69"/>
    </row>
    <row r="59077" spans="24:27" x14ac:dyDescent="0.25">
      <c r="X59077" s="69"/>
      <c r="Y59077" s="69"/>
      <c r="Z59077" s="69"/>
      <c r="AA59077" s="69"/>
    </row>
    <row r="59078" spans="24:27" x14ac:dyDescent="0.25">
      <c r="X59078" s="69"/>
      <c r="Y59078" s="69"/>
      <c r="Z59078" s="69"/>
      <c r="AA59078" s="69"/>
    </row>
    <row r="59079" spans="24:27" x14ac:dyDescent="0.25">
      <c r="X59079" s="69"/>
      <c r="Y59079" s="69"/>
      <c r="Z59079" s="69"/>
      <c r="AA59079" s="69"/>
    </row>
    <row r="59080" spans="24:27" x14ac:dyDescent="0.25">
      <c r="X59080" s="69"/>
      <c r="Y59080" s="69"/>
      <c r="Z59080" s="69"/>
      <c r="AA59080" s="69"/>
    </row>
    <row r="59081" spans="24:27" x14ac:dyDescent="0.25">
      <c r="X59081" s="69"/>
      <c r="Y59081" s="69"/>
      <c r="Z59081" s="69"/>
      <c r="AA59081" s="69"/>
    </row>
    <row r="59082" spans="24:27" x14ac:dyDescent="0.25">
      <c r="X59082" s="69"/>
      <c r="Y59082" s="69"/>
      <c r="Z59082" s="69"/>
      <c r="AA59082" s="69"/>
    </row>
    <row r="59083" spans="24:27" x14ac:dyDescent="0.25">
      <c r="X59083" s="69"/>
      <c r="Y59083" s="69"/>
      <c r="Z59083" s="69"/>
      <c r="AA59083" s="69"/>
    </row>
    <row r="59084" spans="24:27" x14ac:dyDescent="0.25">
      <c r="X59084" s="69"/>
      <c r="Y59084" s="69"/>
      <c r="Z59084" s="69"/>
      <c r="AA59084" s="69"/>
    </row>
    <row r="59085" spans="24:27" x14ac:dyDescent="0.25">
      <c r="X59085" s="69"/>
      <c r="Y59085" s="69"/>
      <c r="Z59085" s="69"/>
      <c r="AA59085" s="69"/>
    </row>
    <row r="59086" spans="24:27" x14ac:dyDescent="0.25">
      <c r="X59086" s="69"/>
      <c r="Y59086" s="69"/>
      <c r="Z59086" s="69"/>
      <c r="AA59086" s="69"/>
    </row>
    <row r="59087" spans="24:27" x14ac:dyDescent="0.25">
      <c r="X59087" s="69"/>
      <c r="Y59087" s="69"/>
      <c r="Z59087" s="69"/>
      <c r="AA59087" s="69"/>
    </row>
    <row r="59088" spans="24:27" x14ac:dyDescent="0.25">
      <c r="X59088" s="69"/>
      <c r="Y59088" s="69"/>
      <c r="Z59088" s="69"/>
      <c r="AA59088" s="69"/>
    </row>
    <row r="59089" spans="24:27" x14ac:dyDescent="0.25">
      <c r="X59089" s="69"/>
      <c r="Y59089" s="69"/>
      <c r="Z59089" s="69"/>
      <c r="AA59089" s="69"/>
    </row>
    <row r="59090" spans="24:27" x14ac:dyDescent="0.25">
      <c r="X59090" s="69"/>
      <c r="Y59090" s="69"/>
      <c r="Z59090" s="69"/>
      <c r="AA59090" s="69"/>
    </row>
    <row r="59091" spans="24:27" x14ac:dyDescent="0.25">
      <c r="X59091" s="69"/>
      <c r="Y59091" s="69"/>
      <c r="Z59091" s="69"/>
      <c r="AA59091" s="69"/>
    </row>
    <row r="59092" spans="24:27" x14ac:dyDescent="0.25">
      <c r="X59092" s="69"/>
      <c r="Y59092" s="69"/>
      <c r="Z59092" s="69"/>
      <c r="AA59092" s="69"/>
    </row>
    <row r="59093" spans="24:27" x14ac:dyDescent="0.25">
      <c r="X59093" s="69"/>
      <c r="Y59093" s="69"/>
      <c r="Z59093" s="69"/>
      <c r="AA59093" s="69"/>
    </row>
    <row r="59094" spans="24:27" x14ac:dyDescent="0.25">
      <c r="X59094" s="69"/>
      <c r="Y59094" s="69"/>
      <c r="Z59094" s="69"/>
      <c r="AA59094" s="69"/>
    </row>
    <row r="59095" spans="24:27" x14ac:dyDescent="0.25">
      <c r="X59095" s="69"/>
      <c r="Y59095" s="69"/>
      <c r="Z59095" s="69"/>
      <c r="AA59095" s="69"/>
    </row>
    <row r="59096" spans="24:27" x14ac:dyDescent="0.25">
      <c r="X59096" s="69"/>
      <c r="Y59096" s="69"/>
      <c r="Z59096" s="69"/>
      <c r="AA59096" s="69"/>
    </row>
    <row r="59097" spans="24:27" x14ac:dyDescent="0.25">
      <c r="X59097" s="69"/>
      <c r="Y59097" s="69"/>
      <c r="Z59097" s="69"/>
      <c r="AA59097" s="69"/>
    </row>
    <row r="59098" spans="24:27" x14ac:dyDescent="0.25">
      <c r="X59098" s="69"/>
      <c r="Y59098" s="69"/>
      <c r="Z59098" s="69"/>
      <c r="AA59098" s="69"/>
    </row>
    <row r="59099" spans="24:27" x14ac:dyDescent="0.25">
      <c r="X59099" s="69"/>
      <c r="Y59099" s="69"/>
      <c r="Z59099" s="69"/>
      <c r="AA59099" s="69"/>
    </row>
    <row r="59100" spans="24:27" x14ac:dyDescent="0.25">
      <c r="X59100" s="69"/>
      <c r="Y59100" s="69"/>
      <c r="Z59100" s="69"/>
      <c r="AA59100" s="69"/>
    </row>
    <row r="59101" spans="24:27" x14ac:dyDescent="0.25">
      <c r="X59101" s="69"/>
      <c r="Y59101" s="69"/>
      <c r="Z59101" s="69"/>
      <c r="AA59101" s="69"/>
    </row>
    <row r="59102" spans="24:27" x14ac:dyDescent="0.25">
      <c r="X59102" s="69"/>
      <c r="Y59102" s="69"/>
      <c r="Z59102" s="69"/>
      <c r="AA59102" s="69"/>
    </row>
    <row r="59103" spans="24:27" x14ac:dyDescent="0.25">
      <c r="X59103" s="69"/>
      <c r="Y59103" s="69"/>
      <c r="Z59103" s="69"/>
      <c r="AA59103" s="69"/>
    </row>
    <row r="59104" spans="24:27" x14ac:dyDescent="0.25">
      <c r="X59104" s="69"/>
      <c r="Y59104" s="69"/>
      <c r="Z59104" s="69"/>
      <c r="AA59104" s="69"/>
    </row>
    <row r="59105" spans="24:27" x14ac:dyDescent="0.25">
      <c r="X59105" s="69"/>
      <c r="Y59105" s="69"/>
      <c r="Z59105" s="69"/>
      <c r="AA59105" s="69"/>
    </row>
    <row r="59106" spans="24:27" x14ac:dyDescent="0.25">
      <c r="X59106" s="69"/>
      <c r="Y59106" s="69"/>
      <c r="Z59106" s="69"/>
      <c r="AA59106" s="69"/>
    </row>
    <row r="59107" spans="24:27" x14ac:dyDescent="0.25">
      <c r="X59107" s="69"/>
      <c r="Y59107" s="69"/>
      <c r="Z59107" s="69"/>
      <c r="AA59107" s="69"/>
    </row>
    <row r="59108" spans="24:27" x14ac:dyDescent="0.25">
      <c r="X59108" s="69"/>
      <c r="Y59108" s="69"/>
      <c r="Z59108" s="69"/>
      <c r="AA59108" s="69"/>
    </row>
    <row r="59109" spans="24:27" x14ac:dyDescent="0.25">
      <c r="X59109" s="69"/>
      <c r="Y59109" s="69"/>
      <c r="Z59109" s="69"/>
      <c r="AA59109" s="69"/>
    </row>
    <row r="59110" spans="24:27" x14ac:dyDescent="0.25">
      <c r="X59110" s="69"/>
      <c r="Y59110" s="69"/>
      <c r="Z59110" s="69"/>
      <c r="AA59110" s="69"/>
    </row>
    <row r="59111" spans="24:27" x14ac:dyDescent="0.25">
      <c r="X59111" s="69"/>
      <c r="Y59111" s="69"/>
      <c r="Z59111" s="69"/>
      <c r="AA59111" s="69"/>
    </row>
    <row r="59112" spans="24:27" x14ac:dyDescent="0.25">
      <c r="X59112" s="69"/>
      <c r="Y59112" s="69"/>
      <c r="Z59112" s="69"/>
      <c r="AA59112" s="69"/>
    </row>
    <row r="59113" spans="24:27" x14ac:dyDescent="0.25">
      <c r="X59113" s="69"/>
      <c r="Y59113" s="69"/>
      <c r="Z59113" s="69"/>
      <c r="AA59113" s="69"/>
    </row>
    <row r="59114" spans="24:27" x14ac:dyDescent="0.25">
      <c r="X59114" s="69"/>
      <c r="Y59114" s="69"/>
      <c r="Z59114" s="69"/>
      <c r="AA59114" s="69"/>
    </row>
    <row r="59115" spans="24:27" x14ac:dyDescent="0.25">
      <c r="X59115" s="69"/>
      <c r="Y59115" s="69"/>
      <c r="Z59115" s="69"/>
      <c r="AA59115" s="69"/>
    </row>
    <row r="59116" spans="24:27" x14ac:dyDescent="0.25">
      <c r="X59116" s="69"/>
      <c r="Y59116" s="69"/>
      <c r="Z59116" s="69"/>
      <c r="AA59116" s="69"/>
    </row>
    <row r="59117" spans="24:27" x14ac:dyDescent="0.25">
      <c r="X59117" s="69"/>
      <c r="Y59117" s="69"/>
      <c r="Z59117" s="69"/>
      <c r="AA59117" s="69"/>
    </row>
    <row r="59118" spans="24:27" x14ac:dyDescent="0.25">
      <c r="X59118" s="69"/>
      <c r="Y59118" s="69"/>
      <c r="Z59118" s="69"/>
      <c r="AA59118" s="69"/>
    </row>
    <row r="59119" spans="24:27" x14ac:dyDescent="0.25">
      <c r="X59119" s="69"/>
      <c r="Y59119" s="69"/>
      <c r="Z59119" s="69"/>
      <c r="AA59119" s="69"/>
    </row>
    <row r="59120" spans="24:27" x14ac:dyDescent="0.25">
      <c r="X59120" s="69"/>
      <c r="Y59120" s="69"/>
      <c r="Z59120" s="69"/>
      <c r="AA59120" s="69"/>
    </row>
    <row r="59121" spans="24:27" x14ac:dyDescent="0.25">
      <c r="X59121" s="69"/>
      <c r="Y59121" s="69"/>
      <c r="Z59121" s="69"/>
      <c r="AA59121" s="69"/>
    </row>
    <row r="59122" spans="24:27" x14ac:dyDescent="0.25">
      <c r="X59122" s="69"/>
      <c r="Y59122" s="69"/>
      <c r="Z59122" s="69"/>
      <c r="AA59122" s="69"/>
    </row>
    <row r="59123" spans="24:27" x14ac:dyDescent="0.25">
      <c r="X59123" s="69"/>
      <c r="Y59123" s="69"/>
      <c r="Z59123" s="69"/>
      <c r="AA59123" s="69"/>
    </row>
    <row r="59124" spans="24:27" x14ac:dyDescent="0.25">
      <c r="X59124" s="69"/>
      <c r="Y59124" s="69"/>
      <c r="Z59124" s="69"/>
      <c r="AA59124" s="69"/>
    </row>
    <row r="59125" spans="24:27" x14ac:dyDescent="0.25">
      <c r="X59125" s="69"/>
      <c r="Y59125" s="69"/>
      <c r="Z59125" s="69"/>
      <c r="AA59125" s="69"/>
    </row>
    <row r="59126" spans="24:27" x14ac:dyDescent="0.25">
      <c r="X59126" s="69"/>
      <c r="Y59126" s="69"/>
      <c r="Z59126" s="69"/>
      <c r="AA59126" s="69"/>
    </row>
    <row r="59127" spans="24:27" x14ac:dyDescent="0.25">
      <c r="X59127" s="69"/>
      <c r="Y59127" s="69"/>
      <c r="Z59127" s="69"/>
      <c r="AA59127" s="69"/>
    </row>
    <row r="59128" spans="24:27" x14ac:dyDescent="0.25">
      <c r="X59128" s="69"/>
      <c r="Y59128" s="69"/>
      <c r="Z59128" s="69"/>
      <c r="AA59128" s="69"/>
    </row>
    <row r="59129" spans="24:27" x14ac:dyDescent="0.25">
      <c r="X59129" s="69"/>
      <c r="Y59129" s="69"/>
      <c r="Z59129" s="69"/>
      <c r="AA59129" s="69"/>
    </row>
    <row r="59130" spans="24:27" x14ac:dyDescent="0.25">
      <c r="X59130" s="69"/>
      <c r="Y59130" s="69"/>
      <c r="Z59130" s="69"/>
      <c r="AA59130" s="69"/>
    </row>
    <row r="59131" spans="24:27" x14ac:dyDescent="0.25">
      <c r="X59131" s="69"/>
      <c r="Y59131" s="69"/>
      <c r="Z59131" s="69"/>
      <c r="AA59131" s="69"/>
    </row>
    <row r="59132" spans="24:27" x14ac:dyDescent="0.25">
      <c r="X59132" s="69"/>
      <c r="Y59132" s="69"/>
      <c r="Z59132" s="69"/>
      <c r="AA59132" s="69"/>
    </row>
    <row r="59133" spans="24:27" x14ac:dyDescent="0.25">
      <c r="X59133" s="69"/>
      <c r="Y59133" s="69"/>
      <c r="Z59133" s="69"/>
      <c r="AA59133" s="69"/>
    </row>
    <row r="59134" spans="24:27" x14ac:dyDescent="0.25">
      <c r="X59134" s="69"/>
      <c r="Y59134" s="69"/>
      <c r="Z59134" s="69"/>
      <c r="AA59134" s="69"/>
    </row>
    <row r="59135" spans="24:27" x14ac:dyDescent="0.25">
      <c r="X59135" s="69"/>
      <c r="Y59135" s="69"/>
      <c r="Z59135" s="69"/>
      <c r="AA59135" s="69"/>
    </row>
    <row r="59136" spans="24:27" x14ac:dyDescent="0.25">
      <c r="X59136" s="69"/>
      <c r="Y59136" s="69"/>
      <c r="Z59136" s="69"/>
      <c r="AA59136" s="69"/>
    </row>
    <row r="59137" spans="24:27" x14ac:dyDescent="0.25">
      <c r="X59137" s="69"/>
      <c r="Y59137" s="69"/>
      <c r="Z59137" s="69"/>
      <c r="AA59137" s="69"/>
    </row>
    <row r="59138" spans="24:27" x14ac:dyDescent="0.25">
      <c r="X59138" s="69"/>
      <c r="Y59138" s="69"/>
      <c r="Z59138" s="69"/>
      <c r="AA59138" s="69"/>
    </row>
    <row r="59139" spans="24:27" x14ac:dyDescent="0.25">
      <c r="X59139" s="69"/>
      <c r="Y59139" s="69"/>
      <c r="Z59139" s="69"/>
      <c r="AA59139" s="69"/>
    </row>
    <row r="59140" spans="24:27" x14ac:dyDescent="0.25">
      <c r="X59140" s="69"/>
      <c r="Y59140" s="69"/>
      <c r="Z59140" s="69"/>
      <c r="AA59140" s="69"/>
    </row>
    <row r="59141" spans="24:27" x14ac:dyDescent="0.25">
      <c r="X59141" s="69"/>
      <c r="Y59141" s="69"/>
      <c r="Z59141" s="69"/>
      <c r="AA59141" s="69"/>
    </row>
    <row r="59142" spans="24:27" x14ac:dyDescent="0.25">
      <c r="X59142" s="69"/>
      <c r="Y59142" s="69"/>
      <c r="Z59142" s="69"/>
      <c r="AA59142" s="69"/>
    </row>
    <row r="59143" spans="24:27" x14ac:dyDescent="0.25">
      <c r="X59143" s="69"/>
      <c r="Y59143" s="69"/>
      <c r="Z59143" s="69"/>
      <c r="AA59143" s="69"/>
    </row>
    <row r="59144" spans="24:27" x14ac:dyDescent="0.25">
      <c r="X59144" s="69"/>
      <c r="Y59144" s="69"/>
      <c r="Z59144" s="69"/>
      <c r="AA59144" s="69"/>
    </row>
    <row r="59145" spans="24:27" x14ac:dyDescent="0.25">
      <c r="X59145" s="69"/>
      <c r="Y59145" s="69"/>
      <c r="Z59145" s="69"/>
      <c r="AA59145" s="69"/>
    </row>
    <row r="59146" spans="24:27" x14ac:dyDescent="0.25">
      <c r="X59146" s="69"/>
      <c r="Y59146" s="69"/>
      <c r="Z59146" s="69"/>
      <c r="AA59146" s="69"/>
    </row>
    <row r="59147" spans="24:27" x14ac:dyDescent="0.25">
      <c r="X59147" s="69"/>
      <c r="Y59147" s="69"/>
      <c r="Z59147" s="69"/>
      <c r="AA59147" s="69"/>
    </row>
    <row r="59148" spans="24:27" x14ac:dyDescent="0.25">
      <c r="X59148" s="69"/>
      <c r="Y59148" s="69"/>
      <c r="Z59148" s="69"/>
      <c r="AA59148" s="69"/>
    </row>
    <row r="59149" spans="24:27" x14ac:dyDescent="0.25">
      <c r="X59149" s="69"/>
      <c r="Y59149" s="69"/>
      <c r="Z59149" s="69"/>
      <c r="AA59149" s="69"/>
    </row>
    <row r="59150" spans="24:27" x14ac:dyDescent="0.25">
      <c r="X59150" s="69"/>
      <c r="Y59150" s="69"/>
      <c r="Z59150" s="69"/>
      <c r="AA59150" s="69"/>
    </row>
    <row r="59151" spans="24:27" x14ac:dyDescent="0.25">
      <c r="X59151" s="69"/>
      <c r="Y59151" s="69"/>
      <c r="Z59151" s="69"/>
      <c r="AA59151" s="69"/>
    </row>
    <row r="59152" spans="24:27" x14ac:dyDescent="0.25">
      <c r="X59152" s="69"/>
      <c r="Y59152" s="69"/>
      <c r="Z59152" s="69"/>
      <c r="AA59152" s="69"/>
    </row>
    <row r="59153" spans="24:27" x14ac:dyDescent="0.25">
      <c r="X59153" s="69"/>
      <c r="Y59153" s="69"/>
      <c r="Z59153" s="69"/>
      <c r="AA59153" s="69"/>
    </row>
    <row r="59154" spans="24:27" x14ac:dyDescent="0.25">
      <c r="X59154" s="69"/>
      <c r="Y59154" s="69"/>
      <c r="Z59154" s="69"/>
      <c r="AA59154" s="69"/>
    </row>
    <row r="59155" spans="24:27" x14ac:dyDescent="0.25">
      <c r="X59155" s="69"/>
      <c r="Y59155" s="69"/>
      <c r="Z59155" s="69"/>
      <c r="AA59155" s="69"/>
    </row>
    <row r="59156" spans="24:27" x14ac:dyDescent="0.25">
      <c r="X59156" s="69"/>
      <c r="Y59156" s="69"/>
      <c r="Z59156" s="69"/>
      <c r="AA59156" s="69"/>
    </row>
    <row r="59157" spans="24:27" x14ac:dyDescent="0.25">
      <c r="X59157" s="69"/>
      <c r="Y59157" s="69"/>
      <c r="Z59157" s="69"/>
      <c r="AA59157" s="69"/>
    </row>
    <row r="59158" spans="24:27" x14ac:dyDescent="0.25">
      <c r="X59158" s="69"/>
      <c r="Y59158" s="69"/>
      <c r="Z59158" s="69"/>
      <c r="AA59158" s="69"/>
    </row>
    <row r="59159" spans="24:27" x14ac:dyDescent="0.25">
      <c r="X59159" s="69"/>
      <c r="Y59159" s="69"/>
      <c r="Z59159" s="69"/>
      <c r="AA59159" s="69"/>
    </row>
    <row r="59160" spans="24:27" x14ac:dyDescent="0.25">
      <c r="X59160" s="69"/>
      <c r="Y59160" s="69"/>
      <c r="Z59160" s="69"/>
      <c r="AA59160" s="69"/>
    </row>
    <row r="59161" spans="24:27" x14ac:dyDescent="0.25">
      <c r="X59161" s="69"/>
      <c r="Y59161" s="69"/>
      <c r="Z59161" s="69"/>
      <c r="AA59161" s="69"/>
    </row>
    <row r="59162" spans="24:27" x14ac:dyDescent="0.25">
      <c r="X59162" s="69"/>
      <c r="Y59162" s="69"/>
      <c r="Z59162" s="69"/>
      <c r="AA59162" s="69"/>
    </row>
    <row r="59163" spans="24:27" x14ac:dyDescent="0.25">
      <c r="X59163" s="69"/>
      <c r="Y59163" s="69"/>
      <c r="Z59163" s="69"/>
      <c r="AA59163" s="69"/>
    </row>
    <row r="59164" spans="24:27" x14ac:dyDescent="0.25">
      <c r="X59164" s="69"/>
      <c r="Y59164" s="69"/>
      <c r="Z59164" s="69"/>
      <c r="AA59164" s="69"/>
    </row>
    <row r="59165" spans="24:27" x14ac:dyDescent="0.25">
      <c r="X59165" s="69"/>
      <c r="Y59165" s="69"/>
      <c r="Z59165" s="69"/>
      <c r="AA59165" s="69"/>
    </row>
    <row r="59166" spans="24:27" x14ac:dyDescent="0.25">
      <c r="X59166" s="69"/>
      <c r="Y59166" s="69"/>
      <c r="Z59166" s="69"/>
      <c r="AA59166" s="69"/>
    </row>
    <row r="59167" spans="24:27" x14ac:dyDescent="0.25">
      <c r="X59167" s="69"/>
      <c r="Y59167" s="69"/>
      <c r="Z59167" s="69"/>
      <c r="AA59167" s="69"/>
    </row>
    <row r="59168" spans="24:27" x14ac:dyDescent="0.25">
      <c r="X59168" s="69"/>
      <c r="Y59168" s="69"/>
      <c r="Z59168" s="69"/>
      <c r="AA59168" s="69"/>
    </row>
    <row r="59169" spans="24:27" x14ac:dyDescent="0.25">
      <c r="X59169" s="69"/>
      <c r="Y59169" s="69"/>
      <c r="Z59169" s="69"/>
      <c r="AA59169" s="69"/>
    </row>
    <row r="59170" spans="24:27" x14ac:dyDescent="0.25">
      <c r="X59170" s="69"/>
      <c r="Y59170" s="69"/>
      <c r="Z59170" s="69"/>
      <c r="AA59170" s="69"/>
    </row>
    <row r="59171" spans="24:27" x14ac:dyDescent="0.25">
      <c r="X59171" s="69"/>
      <c r="Y59171" s="69"/>
      <c r="Z59171" s="69"/>
      <c r="AA59171" s="69"/>
    </row>
    <row r="59172" spans="24:27" x14ac:dyDescent="0.25">
      <c r="X59172" s="69"/>
      <c r="Y59172" s="69"/>
      <c r="Z59172" s="69"/>
      <c r="AA59172" s="69"/>
    </row>
    <row r="59173" spans="24:27" x14ac:dyDescent="0.25">
      <c r="X59173" s="69"/>
      <c r="Y59173" s="69"/>
      <c r="Z59173" s="69"/>
      <c r="AA59173" s="69"/>
    </row>
    <row r="59174" spans="24:27" x14ac:dyDescent="0.25">
      <c r="X59174" s="69"/>
      <c r="Y59174" s="69"/>
      <c r="Z59174" s="69"/>
      <c r="AA59174" s="69"/>
    </row>
    <row r="59175" spans="24:27" x14ac:dyDescent="0.25">
      <c r="X59175" s="69"/>
      <c r="Y59175" s="69"/>
      <c r="Z59175" s="69"/>
      <c r="AA59175" s="69"/>
    </row>
    <row r="59176" spans="24:27" x14ac:dyDescent="0.25">
      <c r="X59176" s="69"/>
      <c r="Y59176" s="69"/>
      <c r="Z59176" s="69"/>
      <c r="AA59176" s="69"/>
    </row>
    <row r="59177" spans="24:27" x14ac:dyDescent="0.25">
      <c r="X59177" s="69"/>
      <c r="Y59177" s="69"/>
      <c r="Z59177" s="69"/>
      <c r="AA59177" s="69"/>
    </row>
    <row r="59178" spans="24:27" x14ac:dyDescent="0.25">
      <c r="X59178" s="69"/>
      <c r="Y59178" s="69"/>
      <c r="Z59178" s="69"/>
      <c r="AA59178" s="69"/>
    </row>
    <row r="59179" spans="24:27" x14ac:dyDescent="0.25">
      <c r="X59179" s="69"/>
      <c r="Y59179" s="69"/>
      <c r="Z59179" s="69"/>
      <c r="AA59179" s="69"/>
    </row>
    <row r="59180" spans="24:27" x14ac:dyDescent="0.25">
      <c r="X59180" s="69"/>
      <c r="Y59180" s="69"/>
      <c r="Z59180" s="69"/>
      <c r="AA59180" s="69"/>
    </row>
    <row r="59181" spans="24:27" x14ac:dyDescent="0.25">
      <c r="X59181" s="69"/>
      <c r="Y59181" s="69"/>
      <c r="Z59181" s="69"/>
      <c r="AA59181" s="69"/>
    </row>
    <row r="59182" spans="24:27" x14ac:dyDescent="0.25">
      <c r="X59182" s="69"/>
      <c r="Y59182" s="69"/>
      <c r="Z59182" s="69"/>
      <c r="AA59182" s="69"/>
    </row>
    <row r="59183" spans="24:27" x14ac:dyDescent="0.25">
      <c r="X59183" s="69"/>
      <c r="Y59183" s="69"/>
      <c r="Z59183" s="69"/>
      <c r="AA59183" s="69"/>
    </row>
    <row r="59184" spans="24:27" x14ac:dyDescent="0.25">
      <c r="X59184" s="69"/>
      <c r="Y59184" s="69"/>
      <c r="Z59184" s="69"/>
      <c r="AA59184" s="69"/>
    </row>
    <row r="59185" spans="24:27" x14ac:dyDescent="0.25">
      <c r="X59185" s="69"/>
      <c r="Y59185" s="69"/>
      <c r="Z59185" s="69"/>
      <c r="AA59185" s="69"/>
    </row>
    <row r="59186" spans="24:27" x14ac:dyDescent="0.25">
      <c r="X59186" s="69"/>
      <c r="Y59186" s="69"/>
      <c r="Z59186" s="69"/>
      <c r="AA59186" s="69"/>
    </row>
    <row r="59187" spans="24:27" x14ac:dyDescent="0.25">
      <c r="X59187" s="69"/>
      <c r="Y59187" s="69"/>
      <c r="Z59187" s="69"/>
      <c r="AA59187" s="69"/>
    </row>
    <row r="59188" spans="24:27" x14ac:dyDescent="0.25">
      <c r="X59188" s="69"/>
      <c r="Y59188" s="69"/>
      <c r="Z59188" s="69"/>
      <c r="AA59188" s="69"/>
    </row>
    <row r="59189" spans="24:27" x14ac:dyDescent="0.25">
      <c r="X59189" s="69"/>
      <c r="Y59189" s="69"/>
      <c r="Z59189" s="69"/>
      <c r="AA59189" s="69"/>
    </row>
    <row r="59190" spans="24:27" x14ac:dyDescent="0.25">
      <c r="X59190" s="69"/>
      <c r="Y59190" s="69"/>
      <c r="Z59190" s="69"/>
      <c r="AA59190" s="69"/>
    </row>
    <row r="59191" spans="24:27" x14ac:dyDescent="0.25">
      <c r="X59191" s="69"/>
      <c r="Y59191" s="69"/>
      <c r="Z59191" s="69"/>
      <c r="AA59191" s="69"/>
    </row>
    <row r="59192" spans="24:27" x14ac:dyDescent="0.25">
      <c r="X59192" s="69"/>
      <c r="Y59192" s="69"/>
      <c r="Z59192" s="69"/>
      <c r="AA59192" s="69"/>
    </row>
    <row r="59193" spans="24:27" x14ac:dyDescent="0.25">
      <c r="X59193" s="69"/>
      <c r="Y59193" s="69"/>
      <c r="Z59193" s="69"/>
      <c r="AA59193" s="69"/>
    </row>
    <row r="59194" spans="24:27" x14ac:dyDescent="0.25">
      <c r="X59194" s="69"/>
      <c r="Y59194" s="69"/>
      <c r="Z59194" s="69"/>
      <c r="AA59194" s="69"/>
    </row>
    <row r="59195" spans="24:27" x14ac:dyDescent="0.25">
      <c r="X59195" s="69"/>
      <c r="Y59195" s="69"/>
      <c r="Z59195" s="69"/>
      <c r="AA59195" s="69"/>
    </row>
    <row r="59196" spans="24:27" x14ac:dyDescent="0.25">
      <c r="X59196" s="69"/>
      <c r="Y59196" s="69"/>
      <c r="Z59196" s="69"/>
      <c r="AA59196" s="69"/>
    </row>
    <row r="59197" spans="24:27" x14ac:dyDescent="0.25">
      <c r="X59197" s="69"/>
      <c r="Y59197" s="69"/>
      <c r="Z59197" s="69"/>
      <c r="AA59197" s="69"/>
    </row>
    <row r="59198" spans="24:27" x14ac:dyDescent="0.25">
      <c r="X59198" s="69"/>
      <c r="Y59198" s="69"/>
      <c r="Z59198" s="69"/>
      <c r="AA59198" s="69"/>
    </row>
    <row r="59199" spans="24:27" x14ac:dyDescent="0.25">
      <c r="X59199" s="69"/>
      <c r="Y59199" s="69"/>
      <c r="Z59199" s="69"/>
      <c r="AA59199" s="69"/>
    </row>
    <row r="59200" spans="24:27" x14ac:dyDescent="0.25">
      <c r="X59200" s="69"/>
      <c r="Y59200" s="69"/>
      <c r="Z59200" s="69"/>
      <c r="AA59200" s="69"/>
    </row>
    <row r="59201" spans="24:27" x14ac:dyDescent="0.25">
      <c r="X59201" s="69"/>
      <c r="Y59201" s="69"/>
      <c r="Z59201" s="69"/>
      <c r="AA59201" s="69"/>
    </row>
    <row r="59202" spans="24:27" x14ac:dyDescent="0.25">
      <c r="X59202" s="69"/>
      <c r="Y59202" s="69"/>
      <c r="Z59202" s="69"/>
      <c r="AA59202" s="69"/>
    </row>
    <row r="59203" spans="24:27" x14ac:dyDescent="0.25">
      <c r="X59203" s="69"/>
      <c r="Y59203" s="69"/>
      <c r="Z59203" s="69"/>
      <c r="AA59203" s="69"/>
    </row>
    <row r="59204" spans="24:27" x14ac:dyDescent="0.25">
      <c r="X59204" s="69"/>
      <c r="Y59204" s="69"/>
      <c r="Z59204" s="69"/>
      <c r="AA59204" s="69"/>
    </row>
    <row r="59205" spans="24:27" x14ac:dyDescent="0.25">
      <c r="X59205" s="69"/>
      <c r="Y59205" s="69"/>
      <c r="Z59205" s="69"/>
      <c r="AA59205" s="69"/>
    </row>
    <row r="59206" spans="24:27" x14ac:dyDescent="0.25">
      <c r="X59206" s="69"/>
      <c r="Y59206" s="69"/>
      <c r="Z59206" s="69"/>
      <c r="AA59206" s="69"/>
    </row>
    <row r="59207" spans="24:27" x14ac:dyDescent="0.25">
      <c r="X59207" s="69"/>
      <c r="Y59207" s="69"/>
      <c r="Z59207" s="69"/>
      <c r="AA59207" s="69"/>
    </row>
    <row r="59208" spans="24:27" x14ac:dyDescent="0.25">
      <c r="X59208" s="69"/>
      <c r="Y59208" s="69"/>
      <c r="Z59208" s="69"/>
      <c r="AA59208" s="69"/>
    </row>
    <row r="59209" spans="24:27" x14ac:dyDescent="0.25">
      <c r="X59209" s="69"/>
      <c r="Y59209" s="69"/>
      <c r="Z59209" s="69"/>
      <c r="AA59209" s="69"/>
    </row>
    <row r="59210" spans="24:27" x14ac:dyDescent="0.25">
      <c r="X59210" s="69"/>
      <c r="Y59210" s="69"/>
      <c r="Z59210" s="69"/>
      <c r="AA59210" s="69"/>
    </row>
    <row r="59211" spans="24:27" x14ac:dyDescent="0.25">
      <c r="X59211" s="69"/>
      <c r="Y59211" s="69"/>
      <c r="Z59211" s="69"/>
      <c r="AA59211" s="69"/>
    </row>
    <row r="59212" spans="24:27" x14ac:dyDescent="0.25">
      <c r="X59212" s="69"/>
      <c r="Y59212" s="69"/>
      <c r="Z59212" s="69"/>
      <c r="AA59212" s="69"/>
    </row>
    <row r="59213" spans="24:27" x14ac:dyDescent="0.25">
      <c r="X59213" s="69"/>
      <c r="Y59213" s="69"/>
      <c r="Z59213" s="69"/>
      <c r="AA59213" s="69"/>
    </row>
    <row r="59214" spans="24:27" x14ac:dyDescent="0.25">
      <c r="X59214" s="69"/>
      <c r="Y59214" s="69"/>
      <c r="Z59214" s="69"/>
      <c r="AA59214" s="69"/>
    </row>
    <row r="59215" spans="24:27" x14ac:dyDescent="0.25">
      <c r="X59215" s="69"/>
      <c r="Y59215" s="69"/>
      <c r="Z59215" s="69"/>
      <c r="AA59215" s="69"/>
    </row>
    <row r="59216" spans="24:27" x14ac:dyDescent="0.25">
      <c r="X59216" s="69"/>
      <c r="Y59216" s="69"/>
      <c r="Z59216" s="69"/>
      <c r="AA59216" s="69"/>
    </row>
    <row r="59217" spans="24:27" x14ac:dyDescent="0.25">
      <c r="X59217" s="69"/>
      <c r="Y59217" s="69"/>
      <c r="Z59217" s="69"/>
      <c r="AA59217" s="69"/>
    </row>
    <row r="59218" spans="24:27" x14ac:dyDescent="0.25">
      <c r="X59218" s="69"/>
      <c r="Y59218" s="69"/>
      <c r="Z59218" s="69"/>
      <c r="AA59218" s="69"/>
    </row>
    <row r="59219" spans="24:27" x14ac:dyDescent="0.25">
      <c r="X59219" s="69"/>
      <c r="Y59219" s="69"/>
      <c r="Z59219" s="69"/>
      <c r="AA59219" s="69"/>
    </row>
    <row r="59220" spans="24:27" x14ac:dyDescent="0.25">
      <c r="X59220" s="69"/>
      <c r="Y59220" s="69"/>
      <c r="Z59220" s="69"/>
      <c r="AA59220" s="69"/>
    </row>
    <row r="59221" spans="24:27" x14ac:dyDescent="0.25">
      <c r="X59221" s="69"/>
      <c r="Y59221" s="69"/>
      <c r="Z59221" s="69"/>
      <c r="AA59221" s="69"/>
    </row>
    <row r="59222" spans="24:27" x14ac:dyDescent="0.25">
      <c r="X59222" s="69"/>
      <c r="Y59222" s="69"/>
      <c r="Z59222" s="69"/>
      <c r="AA59222" s="69"/>
    </row>
    <row r="59223" spans="24:27" x14ac:dyDescent="0.25">
      <c r="X59223" s="69"/>
      <c r="Y59223" s="69"/>
      <c r="Z59223" s="69"/>
      <c r="AA59223" s="69"/>
    </row>
    <row r="59224" spans="24:27" x14ac:dyDescent="0.25">
      <c r="X59224" s="69"/>
      <c r="Y59224" s="69"/>
      <c r="Z59224" s="69"/>
      <c r="AA59224" s="69"/>
    </row>
    <row r="59225" spans="24:27" x14ac:dyDescent="0.25">
      <c r="X59225" s="69"/>
      <c r="Y59225" s="69"/>
      <c r="Z59225" s="69"/>
      <c r="AA59225" s="69"/>
    </row>
    <row r="59226" spans="24:27" x14ac:dyDescent="0.25">
      <c r="X59226" s="69"/>
      <c r="Y59226" s="69"/>
      <c r="Z59226" s="69"/>
      <c r="AA59226" s="69"/>
    </row>
    <row r="59227" spans="24:27" x14ac:dyDescent="0.25">
      <c r="X59227" s="69"/>
      <c r="Y59227" s="69"/>
      <c r="Z59227" s="69"/>
      <c r="AA59227" s="69"/>
    </row>
    <row r="59228" spans="24:27" x14ac:dyDescent="0.25">
      <c r="X59228" s="69"/>
      <c r="Y59228" s="69"/>
      <c r="Z59228" s="69"/>
      <c r="AA59228" s="69"/>
    </row>
    <row r="59229" spans="24:27" x14ac:dyDescent="0.25">
      <c r="X59229" s="69"/>
      <c r="Y59229" s="69"/>
      <c r="Z59229" s="69"/>
      <c r="AA59229" s="69"/>
    </row>
    <row r="59230" spans="24:27" x14ac:dyDescent="0.25">
      <c r="X59230" s="69"/>
      <c r="Y59230" s="69"/>
      <c r="Z59230" s="69"/>
      <c r="AA59230" s="69"/>
    </row>
    <row r="59231" spans="24:27" x14ac:dyDescent="0.25">
      <c r="X59231" s="69"/>
      <c r="Y59231" s="69"/>
      <c r="Z59231" s="69"/>
      <c r="AA59231" s="69"/>
    </row>
    <row r="59232" spans="24:27" x14ac:dyDescent="0.25">
      <c r="X59232" s="69"/>
      <c r="Y59232" s="69"/>
      <c r="Z59232" s="69"/>
      <c r="AA59232" s="69"/>
    </row>
    <row r="59233" spans="24:27" x14ac:dyDescent="0.25">
      <c r="X59233" s="69"/>
      <c r="Y59233" s="69"/>
      <c r="Z59233" s="69"/>
      <c r="AA59233" s="69"/>
    </row>
    <row r="59234" spans="24:27" x14ac:dyDescent="0.25">
      <c r="X59234" s="69"/>
      <c r="Y59234" s="69"/>
      <c r="Z59234" s="69"/>
      <c r="AA59234" s="69"/>
    </row>
    <row r="59235" spans="24:27" x14ac:dyDescent="0.25">
      <c r="X59235" s="69"/>
      <c r="Y59235" s="69"/>
      <c r="Z59235" s="69"/>
      <c r="AA59235" s="69"/>
    </row>
    <row r="59236" spans="24:27" x14ac:dyDescent="0.25">
      <c r="X59236" s="69"/>
      <c r="Y59236" s="69"/>
      <c r="Z59236" s="69"/>
      <c r="AA59236" s="69"/>
    </row>
    <row r="59237" spans="24:27" x14ac:dyDescent="0.25">
      <c r="X59237" s="69"/>
      <c r="Y59237" s="69"/>
      <c r="Z59237" s="69"/>
      <c r="AA59237" s="69"/>
    </row>
    <row r="59238" spans="24:27" x14ac:dyDescent="0.25">
      <c r="X59238" s="69"/>
      <c r="Y59238" s="69"/>
      <c r="Z59238" s="69"/>
      <c r="AA59238" s="69"/>
    </row>
    <row r="59239" spans="24:27" x14ac:dyDescent="0.25">
      <c r="X59239" s="69"/>
      <c r="Y59239" s="69"/>
      <c r="Z59239" s="69"/>
      <c r="AA59239" s="69"/>
    </row>
    <row r="59240" spans="24:27" x14ac:dyDescent="0.25">
      <c r="X59240" s="69"/>
      <c r="Y59240" s="69"/>
      <c r="Z59240" s="69"/>
      <c r="AA59240" s="69"/>
    </row>
    <row r="59241" spans="24:27" x14ac:dyDescent="0.25">
      <c r="X59241" s="69"/>
      <c r="Y59241" s="69"/>
      <c r="Z59241" s="69"/>
      <c r="AA59241" s="69"/>
    </row>
    <row r="59242" spans="24:27" x14ac:dyDescent="0.25">
      <c r="X59242" s="69"/>
      <c r="Y59242" s="69"/>
      <c r="Z59242" s="69"/>
      <c r="AA59242" s="69"/>
    </row>
    <row r="59243" spans="24:27" x14ac:dyDescent="0.25">
      <c r="X59243" s="69"/>
      <c r="Y59243" s="69"/>
      <c r="Z59243" s="69"/>
      <c r="AA59243" s="69"/>
    </row>
    <row r="59244" spans="24:27" x14ac:dyDescent="0.25">
      <c r="X59244" s="69"/>
      <c r="Y59244" s="69"/>
      <c r="Z59244" s="69"/>
      <c r="AA59244" s="69"/>
    </row>
    <row r="59245" spans="24:27" x14ac:dyDescent="0.25">
      <c r="X59245" s="69"/>
      <c r="Y59245" s="69"/>
      <c r="Z59245" s="69"/>
      <c r="AA59245" s="69"/>
    </row>
    <row r="59246" spans="24:27" x14ac:dyDescent="0.25">
      <c r="X59246" s="69"/>
      <c r="Y59246" s="69"/>
      <c r="Z59246" s="69"/>
      <c r="AA59246" s="69"/>
    </row>
    <row r="59247" spans="24:27" x14ac:dyDescent="0.25">
      <c r="X59247" s="69"/>
      <c r="Y59247" s="69"/>
      <c r="Z59247" s="69"/>
      <c r="AA59247" s="69"/>
    </row>
    <row r="59248" spans="24:27" x14ac:dyDescent="0.25">
      <c r="X59248" s="69"/>
      <c r="Y59248" s="69"/>
      <c r="Z59248" s="69"/>
      <c r="AA59248" s="69"/>
    </row>
    <row r="59249" spans="24:27" x14ac:dyDescent="0.25">
      <c r="X59249" s="69"/>
      <c r="Y59249" s="69"/>
      <c r="Z59249" s="69"/>
      <c r="AA59249" s="69"/>
    </row>
    <row r="59250" spans="24:27" x14ac:dyDescent="0.25">
      <c r="X59250" s="69"/>
      <c r="Y59250" s="69"/>
      <c r="Z59250" s="69"/>
      <c r="AA59250" s="69"/>
    </row>
    <row r="59251" spans="24:27" x14ac:dyDescent="0.25">
      <c r="X59251" s="69"/>
      <c r="Y59251" s="69"/>
      <c r="Z59251" s="69"/>
      <c r="AA59251" s="69"/>
    </row>
    <row r="59252" spans="24:27" x14ac:dyDescent="0.25">
      <c r="X59252" s="69"/>
      <c r="Y59252" s="69"/>
      <c r="Z59252" s="69"/>
      <c r="AA59252" s="69"/>
    </row>
    <row r="59253" spans="24:27" x14ac:dyDescent="0.25">
      <c r="X59253" s="69"/>
      <c r="Y59253" s="69"/>
      <c r="Z59253" s="69"/>
      <c r="AA59253" s="69"/>
    </row>
    <row r="59254" spans="24:27" x14ac:dyDescent="0.25">
      <c r="X59254" s="69"/>
      <c r="Y59254" s="69"/>
      <c r="Z59254" s="69"/>
      <c r="AA59254" s="69"/>
    </row>
    <row r="59255" spans="24:27" x14ac:dyDescent="0.25">
      <c r="X59255" s="69"/>
      <c r="Y59255" s="69"/>
      <c r="Z59255" s="69"/>
      <c r="AA59255" s="69"/>
    </row>
    <row r="59256" spans="24:27" x14ac:dyDescent="0.25">
      <c r="X59256" s="69"/>
      <c r="Y59256" s="69"/>
      <c r="Z59256" s="69"/>
      <c r="AA59256" s="69"/>
    </row>
    <row r="59257" spans="24:27" x14ac:dyDescent="0.25">
      <c r="X59257" s="69"/>
      <c r="Y59257" s="69"/>
      <c r="Z59257" s="69"/>
      <c r="AA59257" s="69"/>
    </row>
    <row r="59258" spans="24:27" x14ac:dyDescent="0.25">
      <c r="X59258" s="69"/>
      <c r="Y59258" s="69"/>
      <c r="Z59258" s="69"/>
      <c r="AA59258" s="69"/>
    </row>
    <row r="59259" spans="24:27" x14ac:dyDescent="0.25">
      <c r="X59259" s="69"/>
      <c r="Y59259" s="69"/>
      <c r="Z59259" s="69"/>
      <c r="AA59259" s="69"/>
    </row>
    <row r="59260" spans="24:27" x14ac:dyDescent="0.25">
      <c r="X59260" s="69"/>
      <c r="Y59260" s="69"/>
      <c r="Z59260" s="69"/>
      <c r="AA59260" s="69"/>
    </row>
    <row r="59261" spans="24:27" x14ac:dyDescent="0.25">
      <c r="X59261" s="69"/>
      <c r="Y59261" s="69"/>
      <c r="Z59261" s="69"/>
      <c r="AA59261" s="69"/>
    </row>
    <row r="59262" spans="24:27" x14ac:dyDescent="0.25">
      <c r="X59262" s="69"/>
      <c r="Y59262" s="69"/>
      <c r="Z59262" s="69"/>
      <c r="AA59262" s="69"/>
    </row>
    <row r="59263" spans="24:27" x14ac:dyDescent="0.25">
      <c r="X59263" s="69"/>
      <c r="Y59263" s="69"/>
      <c r="Z59263" s="69"/>
      <c r="AA59263" s="69"/>
    </row>
    <row r="59264" spans="24:27" x14ac:dyDescent="0.25">
      <c r="X59264" s="69"/>
      <c r="Y59264" s="69"/>
      <c r="Z59264" s="69"/>
      <c r="AA59264" s="69"/>
    </row>
    <row r="59265" spans="24:27" x14ac:dyDescent="0.25">
      <c r="X59265" s="69"/>
      <c r="Y59265" s="69"/>
      <c r="Z59265" s="69"/>
      <c r="AA59265" s="69"/>
    </row>
    <row r="59266" spans="24:27" x14ac:dyDescent="0.25">
      <c r="X59266" s="69"/>
      <c r="Y59266" s="69"/>
      <c r="Z59266" s="69"/>
      <c r="AA59266" s="69"/>
    </row>
    <row r="59267" spans="24:27" x14ac:dyDescent="0.25">
      <c r="X59267" s="69"/>
      <c r="Y59267" s="69"/>
      <c r="Z59267" s="69"/>
      <c r="AA59267" s="69"/>
    </row>
    <row r="59268" spans="24:27" x14ac:dyDescent="0.25">
      <c r="X59268" s="69"/>
      <c r="Y59268" s="69"/>
      <c r="Z59268" s="69"/>
      <c r="AA59268" s="69"/>
    </row>
    <row r="59269" spans="24:27" x14ac:dyDescent="0.25">
      <c r="X59269" s="69"/>
      <c r="Y59269" s="69"/>
      <c r="Z59269" s="69"/>
      <c r="AA59269" s="69"/>
    </row>
    <row r="59270" spans="24:27" x14ac:dyDescent="0.25">
      <c r="X59270" s="69"/>
      <c r="Y59270" s="69"/>
      <c r="Z59270" s="69"/>
      <c r="AA59270" s="69"/>
    </row>
    <row r="59271" spans="24:27" x14ac:dyDescent="0.25">
      <c r="X59271" s="69"/>
      <c r="Y59271" s="69"/>
      <c r="Z59271" s="69"/>
      <c r="AA59271" s="69"/>
    </row>
    <row r="59272" spans="24:27" x14ac:dyDescent="0.25">
      <c r="X59272" s="69"/>
      <c r="Y59272" s="69"/>
      <c r="Z59272" s="69"/>
      <c r="AA59272" s="69"/>
    </row>
    <row r="59273" spans="24:27" x14ac:dyDescent="0.25">
      <c r="X59273" s="69"/>
      <c r="Y59273" s="69"/>
      <c r="Z59273" s="69"/>
      <c r="AA59273" s="69"/>
    </row>
    <row r="59274" spans="24:27" x14ac:dyDescent="0.25">
      <c r="X59274" s="69"/>
      <c r="Y59274" s="69"/>
      <c r="Z59274" s="69"/>
      <c r="AA59274" s="69"/>
    </row>
    <row r="59275" spans="24:27" x14ac:dyDescent="0.25">
      <c r="X59275" s="69"/>
      <c r="Y59275" s="69"/>
      <c r="Z59275" s="69"/>
      <c r="AA59275" s="69"/>
    </row>
    <row r="59276" spans="24:27" x14ac:dyDescent="0.25">
      <c r="X59276" s="69"/>
      <c r="Y59276" s="69"/>
      <c r="Z59276" s="69"/>
      <c r="AA59276" s="69"/>
    </row>
    <row r="59277" spans="24:27" x14ac:dyDescent="0.25">
      <c r="X59277" s="69"/>
      <c r="Y59277" s="69"/>
      <c r="Z59277" s="69"/>
      <c r="AA59277" s="69"/>
    </row>
    <row r="59278" spans="24:27" x14ac:dyDescent="0.25">
      <c r="X59278" s="69"/>
      <c r="Y59278" s="69"/>
      <c r="Z59278" s="69"/>
      <c r="AA59278" s="69"/>
    </row>
    <row r="59279" spans="24:27" x14ac:dyDescent="0.25">
      <c r="X59279" s="69"/>
      <c r="Y59279" s="69"/>
      <c r="Z59279" s="69"/>
      <c r="AA59279" s="69"/>
    </row>
    <row r="59280" spans="24:27" x14ac:dyDescent="0.25">
      <c r="X59280" s="69"/>
      <c r="Y59280" s="69"/>
      <c r="Z59280" s="69"/>
      <c r="AA59280" s="69"/>
    </row>
    <row r="59281" spans="24:27" x14ac:dyDescent="0.25">
      <c r="X59281" s="69"/>
      <c r="Y59281" s="69"/>
      <c r="Z59281" s="69"/>
      <c r="AA59281" s="69"/>
    </row>
    <row r="59282" spans="24:27" x14ac:dyDescent="0.25">
      <c r="X59282" s="69"/>
      <c r="Y59282" s="69"/>
      <c r="Z59282" s="69"/>
      <c r="AA59282" s="69"/>
    </row>
    <row r="59283" spans="24:27" x14ac:dyDescent="0.25">
      <c r="X59283" s="69"/>
      <c r="Y59283" s="69"/>
      <c r="Z59283" s="69"/>
      <c r="AA59283" s="69"/>
    </row>
    <row r="59284" spans="24:27" x14ac:dyDescent="0.25">
      <c r="X59284" s="69"/>
      <c r="Y59284" s="69"/>
      <c r="Z59284" s="69"/>
      <c r="AA59284" s="69"/>
    </row>
    <row r="59285" spans="24:27" x14ac:dyDescent="0.25">
      <c r="X59285" s="69"/>
      <c r="Y59285" s="69"/>
      <c r="Z59285" s="69"/>
      <c r="AA59285" s="69"/>
    </row>
    <row r="59286" spans="24:27" x14ac:dyDescent="0.25">
      <c r="X59286" s="69"/>
      <c r="Y59286" s="69"/>
      <c r="Z59286" s="69"/>
      <c r="AA59286" s="69"/>
    </row>
    <row r="59287" spans="24:27" x14ac:dyDescent="0.25">
      <c r="X59287" s="69"/>
      <c r="Y59287" s="69"/>
      <c r="Z59287" s="69"/>
      <c r="AA59287" s="69"/>
    </row>
    <row r="59288" spans="24:27" x14ac:dyDescent="0.25">
      <c r="X59288" s="69"/>
      <c r="Y59288" s="69"/>
      <c r="Z59288" s="69"/>
      <c r="AA59288" s="69"/>
    </row>
    <row r="59289" spans="24:27" x14ac:dyDescent="0.25">
      <c r="X59289" s="69"/>
      <c r="Y59289" s="69"/>
      <c r="Z59289" s="69"/>
      <c r="AA59289" s="69"/>
    </row>
    <row r="59290" spans="24:27" x14ac:dyDescent="0.25">
      <c r="X59290" s="69"/>
      <c r="Y59290" s="69"/>
      <c r="Z59290" s="69"/>
      <c r="AA59290" s="69"/>
    </row>
    <row r="59291" spans="24:27" x14ac:dyDescent="0.25">
      <c r="X59291" s="69"/>
      <c r="Y59291" s="69"/>
      <c r="Z59291" s="69"/>
      <c r="AA59291" s="69"/>
    </row>
    <row r="59292" spans="24:27" x14ac:dyDescent="0.25">
      <c r="X59292" s="69"/>
      <c r="Y59292" s="69"/>
      <c r="Z59292" s="69"/>
      <c r="AA59292" s="69"/>
    </row>
    <row r="59293" spans="24:27" x14ac:dyDescent="0.25">
      <c r="X59293" s="69"/>
      <c r="Y59293" s="69"/>
      <c r="Z59293" s="69"/>
      <c r="AA59293" s="69"/>
    </row>
    <row r="59294" spans="24:27" x14ac:dyDescent="0.25">
      <c r="X59294" s="69"/>
      <c r="Y59294" s="69"/>
      <c r="Z59294" s="69"/>
      <c r="AA59294" s="69"/>
    </row>
    <row r="59295" spans="24:27" x14ac:dyDescent="0.25">
      <c r="X59295" s="69"/>
      <c r="Y59295" s="69"/>
      <c r="Z59295" s="69"/>
      <c r="AA59295" s="69"/>
    </row>
    <row r="59296" spans="24:27" x14ac:dyDescent="0.25">
      <c r="X59296" s="69"/>
      <c r="Y59296" s="69"/>
      <c r="Z59296" s="69"/>
      <c r="AA59296" s="69"/>
    </row>
    <row r="59297" spans="24:27" x14ac:dyDescent="0.25">
      <c r="X59297" s="69"/>
      <c r="Y59297" s="69"/>
      <c r="Z59297" s="69"/>
      <c r="AA59297" s="69"/>
    </row>
    <row r="59298" spans="24:27" x14ac:dyDescent="0.25">
      <c r="X59298" s="69"/>
      <c r="Y59298" s="69"/>
      <c r="Z59298" s="69"/>
      <c r="AA59298" s="69"/>
    </row>
    <row r="59299" spans="24:27" x14ac:dyDescent="0.25">
      <c r="X59299" s="69"/>
      <c r="Y59299" s="69"/>
      <c r="Z59299" s="69"/>
      <c r="AA59299" s="69"/>
    </row>
    <row r="59300" spans="24:27" x14ac:dyDescent="0.25">
      <c r="X59300" s="69"/>
      <c r="Y59300" s="69"/>
      <c r="Z59300" s="69"/>
      <c r="AA59300" s="69"/>
    </row>
    <row r="59301" spans="24:27" x14ac:dyDescent="0.25">
      <c r="X59301" s="69"/>
      <c r="Y59301" s="69"/>
      <c r="Z59301" s="69"/>
      <c r="AA59301" s="69"/>
    </row>
    <row r="59302" spans="24:27" x14ac:dyDescent="0.25">
      <c r="X59302" s="69"/>
      <c r="Y59302" s="69"/>
      <c r="Z59302" s="69"/>
      <c r="AA59302" s="69"/>
    </row>
    <row r="59303" spans="24:27" x14ac:dyDescent="0.25">
      <c r="X59303" s="69"/>
      <c r="Y59303" s="69"/>
      <c r="Z59303" s="69"/>
      <c r="AA59303" s="69"/>
    </row>
    <row r="59304" spans="24:27" x14ac:dyDescent="0.25">
      <c r="X59304" s="69"/>
      <c r="Y59304" s="69"/>
      <c r="Z59304" s="69"/>
      <c r="AA59304" s="69"/>
    </row>
    <row r="59305" spans="24:27" x14ac:dyDescent="0.25">
      <c r="X59305" s="69"/>
      <c r="Y59305" s="69"/>
      <c r="Z59305" s="69"/>
      <c r="AA59305" s="69"/>
    </row>
    <row r="59306" spans="24:27" x14ac:dyDescent="0.25">
      <c r="X59306" s="69"/>
      <c r="Y59306" s="69"/>
      <c r="Z59306" s="69"/>
      <c r="AA59306" s="69"/>
    </row>
    <row r="59307" spans="24:27" x14ac:dyDescent="0.25">
      <c r="X59307" s="69"/>
      <c r="Y59307" s="69"/>
      <c r="Z59307" s="69"/>
      <c r="AA59307" s="69"/>
    </row>
    <row r="59308" spans="24:27" x14ac:dyDescent="0.25">
      <c r="X59308" s="69"/>
      <c r="Y59308" s="69"/>
      <c r="Z59308" s="69"/>
      <c r="AA59308" s="69"/>
    </row>
    <row r="59309" spans="24:27" x14ac:dyDescent="0.25">
      <c r="X59309" s="69"/>
      <c r="Y59309" s="69"/>
      <c r="Z59309" s="69"/>
      <c r="AA59309" s="69"/>
    </row>
    <row r="59310" spans="24:27" x14ac:dyDescent="0.25">
      <c r="X59310" s="69"/>
      <c r="Y59310" s="69"/>
      <c r="Z59310" s="69"/>
      <c r="AA59310" s="69"/>
    </row>
    <row r="59311" spans="24:27" x14ac:dyDescent="0.25">
      <c r="X59311" s="69"/>
      <c r="Y59311" s="69"/>
      <c r="Z59311" s="69"/>
      <c r="AA59311" s="69"/>
    </row>
    <row r="59312" spans="24:27" x14ac:dyDescent="0.25">
      <c r="X59312" s="69"/>
      <c r="Y59312" s="69"/>
      <c r="Z59312" s="69"/>
      <c r="AA59312" s="69"/>
    </row>
    <row r="59313" spans="24:27" x14ac:dyDescent="0.25">
      <c r="X59313" s="69"/>
      <c r="Y59313" s="69"/>
      <c r="Z59313" s="69"/>
      <c r="AA59313" s="69"/>
    </row>
    <row r="59314" spans="24:27" x14ac:dyDescent="0.25">
      <c r="X59314" s="69"/>
      <c r="Y59314" s="69"/>
      <c r="Z59314" s="69"/>
      <c r="AA59314" s="69"/>
    </row>
    <row r="59315" spans="24:27" x14ac:dyDescent="0.25">
      <c r="X59315" s="69"/>
      <c r="Y59315" s="69"/>
      <c r="Z59315" s="69"/>
      <c r="AA59315" s="69"/>
    </row>
    <row r="59316" spans="24:27" x14ac:dyDescent="0.25">
      <c r="X59316" s="69"/>
      <c r="Y59316" s="69"/>
      <c r="Z59316" s="69"/>
      <c r="AA59316" s="69"/>
    </row>
    <row r="59317" spans="24:27" x14ac:dyDescent="0.25">
      <c r="X59317" s="69"/>
      <c r="Y59317" s="69"/>
      <c r="Z59317" s="69"/>
      <c r="AA59317" s="69"/>
    </row>
    <row r="59318" spans="24:27" x14ac:dyDescent="0.25">
      <c r="X59318" s="69"/>
      <c r="Y59318" s="69"/>
      <c r="Z59318" s="69"/>
      <c r="AA59318" s="69"/>
    </row>
    <row r="59319" spans="24:27" x14ac:dyDescent="0.25">
      <c r="X59319" s="69"/>
      <c r="Y59319" s="69"/>
      <c r="Z59319" s="69"/>
      <c r="AA59319" s="69"/>
    </row>
    <row r="59320" spans="24:27" x14ac:dyDescent="0.25">
      <c r="X59320" s="69"/>
      <c r="Y59320" s="69"/>
      <c r="Z59320" s="69"/>
      <c r="AA59320" s="69"/>
    </row>
    <row r="59321" spans="24:27" x14ac:dyDescent="0.25">
      <c r="X59321" s="69"/>
      <c r="Y59321" s="69"/>
      <c r="Z59321" s="69"/>
      <c r="AA59321" s="69"/>
    </row>
    <row r="59322" spans="24:27" x14ac:dyDescent="0.25">
      <c r="X59322" s="69"/>
      <c r="Y59322" s="69"/>
      <c r="Z59322" s="69"/>
      <c r="AA59322" s="69"/>
    </row>
    <row r="59323" spans="24:27" x14ac:dyDescent="0.25">
      <c r="X59323" s="69"/>
      <c r="Y59323" s="69"/>
      <c r="Z59323" s="69"/>
      <c r="AA59323" s="69"/>
    </row>
    <row r="59324" spans="24:27" x14ac:dyDescent="0.25">
      <c r="X59324" s="69"/>
      <c r="Y59324" s="69"/>
      <c r="Z59324" s="69"/>
      <c r="AA59324" s="69"/>
    </row>
    <row r="59325" spans="24:27" x14ac:dyDescent="0.25">
      <c r="X59325" s="69"/>
      <c r="Y59325" s="69"/>
      <c r="Z59325" s="69"/>
      <c r="AA59325" s="69"/>
    </row>
    <row r="59326" spans="24:27" x14ac:dyDescent="0.25">
      <c r="X59326" s="69"/>
      <c r="Y59326" s="69"/>
      <c r="Z59326" s="69"/>
      <c r="AA59326" s="69"/>
    </row>
    <row r="59327" spans="24:27" x14ac:dyDescent="0.25">
      <c r="X59327" s="69"/>
      <c r="Y59327" s="69"/>
      <c r="Z59327" s="69"/>
      <c r="AA59327" s="69"/>
    </row>
    <row r="59328" spans="24:27" x14ac:dyDescent="0.25">
      <c r="X59328" s="69"/>
      <c r="Y59328" s="69"/>
      <c r="Z59328" s="69"/>
      <c r="AA59328" s="69"/>
    </row>
    <row r="59329" spans="24:27" x14ac:dyDescent="0.25">
      <c r="X59329" s="69"/>
      <c r="Y59329" s="69"/>
      <c r="Z59329" s="69"/>
      <c r="AA59329" s="69"/>
    </row>
    <row r="59330" spans="24:27" x14ac:dyDescent="0.25">
      <c r="X59330" s="69"/>
      <c r="Y59330" s="69"/>
      <c r="Z59330" s="69"/>
      <c r="AA59330" s="69"/>
    </row>
    <row r="59331" spans="24:27" x14ac:dyDescent="0.25">
      <c r="X59331" s="69"/>
      <c r="Y59331" s="69"/>
      <c r="Z59331" s="69"/>
      <c r="AA59331" s="69"/>
    </row>
    <row r="59332" spans="24:27" x14ac:dyDescent="0.25">
      <c r="X59332" s="69"/>
      <c r="Y59332" s="69"/>
      <c r="Z59332" s="69"/>
      <c r="AA59332" s="69"/>
    </row>
    <row r="59333" spans="24:27" x14ac:dyDescent="0.25">
      <c r="X59333" s="69"/>
      <c r="Y59333" s="69"/>
      <c r="Z59333" s="69"/>
      <c r="AA59333" s="69"/>
    </row>
    <row r="59334" spans="24:27" x14ac:dyDescent="0.25">
      <c r="X59334" s="69"/>
      <c r="Y59334" s="69"/>
      <c r="Z59334" s="69"/>
      <c r="AA59334" s="69"/>
    </row>
    <row r="59335" spans="24:27" x14ac:dyDescent="0.25">
      <c r="X59335" s="69"/>
      <c r="Y59335" s="69"/>
      <c r="Z59335" s="69"/>
      <c r="AA59335" s="69"/>
    </row>
    <row r="59336" spans="24:27" x14ac:dyDescent="0.25">
      <c r="X59336" s="69"/>
      <c r="Y59336" s="69"/>
      <c r="Z59336" s="69"/>
      <c r="AA59336" s="69"/>
    </row>
    <row r="59337" spans="24:27" x14ac:dyDescent="0.25">
      <c r="X59337" s="69"/>
      <c r="Y59337" s="69"/>
      <c r="Z59337" s="69"/>
      <c r="AA59337" s="69"/>
    </row>
    <row r="59338" spans="24:27" x14ac:dyDescent="0.25">
      <c r="X59338" s="69"/>
      <c r="Y59338" s="69"/>
      <c r="Z59338" s="69"/>
      <c r="AA59338" s="69"/>
    </row>
    <row r="59339" spans="24:27" x14ac:dyDescent="0.25">
      <c r="X59339" s="69"/>
      <c r="Y59339" s="69"/>
      <c r="Z59339" s="69"/>
      <c r="AA59339" s="69"/>
    </row>
    <row r="59340" spans="24:27" x14ac:dyDescent="0.25">
      <c r="X59340" s="69"/>
      <c r="Y59340" s="69"/>
      <c r="Z59340" s="69"/>
      <c r="AA59340" s="69"/>
    </row>
    <row r="59341" spans="24:27" x14ac:dyDescent="0.25">
      <c r="X59341" s="69"/>
      <c r="Y59341" s="69"/>
      <c r="Z59341" s="69"/>
      <c r="AA59341" s="69"/>
    </row>
    <row r="59342" spans="24:27" x14ac:dyDescent="0.25">
      <c r="X59342" s="69"/>
      <c r="Y59342" s="69"/>
      <c r="Z59342" s="69"/>
      <c r="AA59342" s="69"/>
    </row>
    <row r="59343" spans="24:27" x14ac:dyDescent="0.25">
      <c r="X59343" s="69"/>
      <c r="Y59343" s="69"/>
      <c r="Z59343" s="69"/>
      <c r="AA59343" s="69"/>
    </row>
    <row r="59344" spans="24:27" x14ac:dyDescent="0.25">
      <c r="X59344" s="69"/>
      <c r="Y59344" s="69"/>
      <c r="Z59344" s="69"/>
      <c r="AA59344" s="69"/>
    </row>
    <row r="59345" spans="24:27" x14ac:dyDescent="0.25">
      <c r="X59345" s="69"/>
      <c r="Y59345" s="69"/>
      <c r="Z59345" s="69"/>
      <c r="AA59345" s="69"/>
    </row>
    <row r="59346" spans="24:27" x14ac:dyDescent="0.25">
      <c r="X59346" s="69"/>
      <c r="Y59346" s="69"/>
      <c r="Z59346" s="69"/>
      <c r="AA59346" s="69"/>
    </row>
    <row r="59347" spans="24:27" x14ac:dyDescent="0.25">
      <c r="X59347" s="69"/>
      <c r="Y59347" s="69"/>
      <c r="Z59347" s="69"/>
      <c r="AA59347" s="69"/>
    </row>
    <row r="59348" spans="24:27" x14ac:dyDescent="0.25">
      <c r="X59348" s="69"/>
      <c r="Y59348" s="69"/>
      <c r="Z59348" s="69"/>
      <c r="AA59348" s="69"/>
    </row>
    <row r="59349" spans="24:27" x14ac:dyDescent="0.25">
      <c r="X59349" s="69"/>
      <c r="Y59349" s="69"/>
      <c r="Z59349" s="69"/>
      <c r="AA59349" s="69"/>
    </row>
    <row r="59350" spans="24:27" x14ac:dyDescent="0.25">
      <c r="X59350" s="69"/>
      <c r="Y59350" s="69"/>
      <c r="Z59350" s="69"/>
      <c r="AA59350" s="69"/>
    </row>
    <row r="59351" spans="24:27" x14ac:dyDescent="0.25">
      <c r="X59351" s="69"/>
      <c r="Y59351" s="69"/>
      <c r="Z59351" s="69"/>
      <c r="AA59351" s="69"/>
    </row>
    <row r="59352" spans="24:27" x14ac:dyDescent="0.25">
      <c r="X59352" s="69"/>
      <c r="Y59352" s="69"/>
      <c r="Z59352" s="69"/>
      <c r="AA59352" s="69"/>
    </row>
    <row r="59353" spans="24:27" x14ac:dyDescent="0.25">
      <c r="X59353" s="69"/>
      <c r="Y59353" s="69"/>
      <c r="Z59353" s="69"/>
      <c r="AA59353" s="69"/>
    </row>
    <row r="59354" spans="24:27" x14ac:dyDescent="0.25">
      <c r="X59354" s="69"/>
      <c r="Y59354" s="69"/>
      <c r="Z59354" s="69"/>
      <c r="AA59354" s="69"/>
    </row>
    <row r="59355" spans="24:27" x14ac:dyDescent="0.25">
      <c r="X59355" s="69"/>
      <c r="Y59355" s="69"/>
      <c r="Z59355" s="69"/>
      <c r="AA59355" s="69"/>
    </row>
    <row r="59356" spans="24:27" x14ac:dyDescent="0.25">
      <c r="X59356" s="69"/>
      <c r="Y59356" s="69"/>
      <c r="Z59356" s="69"/>
      <c r="AA59356" s="69"/>
    </row>
    <row r="59357" spans="24:27" x14ac:dyDescent="0.25">
      <c r="X59357" s="69"/>
      <c r="Y59357" s="69"/>
      <c r="Z59357" s="69"/>
      <c r="AA59357" s="69"/>
    </row>
    <row r="59358" spans="24:27" x14ac:dyDescent="0.25">
      <c r="X59358" s="69"/>
      <c r="Y59358" s="69"/>
      <c r="Z59358" s="69"/>
      <c r="AA59358" s="69"/>
    </row>
    <row r="59359" spans="24:27" x14ac:dyDescent="0.25">
      <c r="X59359" s="69"/>
      <c r="Y59359" s="69"/>
      <c r="Z59359" s="69"/>
      <c r="AA59359" s="69"/>
    </row>
    <row r="59360" spans="24:27" x14ac:dyDescent="0.25">
      <c r="X59360" s="69"/>
      <c r="Y59360" s="69"/>
      <c r="Z59360" s="69"/>
      <c r="AA59360" s="69"/>
    </row>
    <row r="59361" spans="24:27" x14ac:dyDescent="0.25">
      <c r="X59361" s="69"/>
      <c r="Y59361" s="69"/>
      <c r="Z59361" s="69"/>
      <c r="AA59361" s="69"/>
    </row>
    <row r="59362" spans="24:27" x14ac:dyDescent="0.25">
      <c r="X59362" s="69"/>
      <c r="Y59362" s="69"/>
      <c r="Z59362" s="69"/>
      <c r="AA59362" s="69"/>
    </row>
    <row r="59363" spans="24:27" x14ac:dyDescent="0.25">
      <c r="X59363" s="69"/>
      <c r="Y59363" s="69"/>
      <c r="Z59363" s="69"/>
      <c r="AA59363" s="69"/>
    </row>
    <row r="59364" spans="24:27" x14ac:dyDescent="0.25">
      <c r="X59364" s="69"/>
      <c r="Y59364" s="69"/>
      <c r="Z59364" s="69"/>
      <c r="AA59364" s="69"/>
    </row>
    <row r="59365" spans="24:27" x14ac:dyDescent="0.25">
      <c r="X59365" s="69"/>
      <c r="Y59365" s="69"/>
      <c r="Z59365" s="69"/>
      <c r="AA59365" s="69"/>
    </row>
    <row r="59366" spans="24:27" x14ac:dyDescent="0.25">
      <c r="X59366" s="69"/>
      <c r="Y59366" s="69"/>
      <c r="Z59366" s="69"/>
      <c r="AA59366" s="69"/>
    </row>
    <row r="59367" spans="24:27" x14ac:dyDescent="0.25">
      <c r="X59367" s="69"/>
      <c r="Y59367" s="69"/>
      <c r="Z59367" s="69"/>
      <c r="AA59367" s="69"/>
    </row>
    <row r="59368" spans="24:27" x14ac:dyDescent="0.25">
      <c r="X59368" s="69"/>
      <c r="Y59368" s="69"/>
      <c r="Z59368" s="69"/>
      <c r="AA59368" s="69"/>
    </row>
    <row r="59369" spans="24:27" x14ac:dyDescent="0.25">
      <c r="X59369" s="69"/>
      <c r="Y59369" s="69"/>
      <c r="Z59369" s="69"/>
      <c r="AA59369" s="69"/>
    </row>
    <row r="59370" spans="24:27" x14ac:dyDescent="0.25">
      <c r="X59370" s="69"/>
      <c r="Y59370" s="69"/>
      <c r="Z59370" s="69"/>
      <c r="AA59370" s="69"/>
    </row>
    <row r="59371" spans="24:27" x14ac:dyDescent="0.25">
      <c r="X59371" s="69"/>
      <c r="Y59371" s="69"/>
      <c r="Z59371" s="69"/>
      <c r="AA59371" s="69"/>
    </row>
    <row r="59372" spans="24:27" x14ac:dyDescent="0.25">
      <c r="X59372" s="69"/>
      <c r="Y59372" s="69"/>
      <c r="Z59372" s="69"/>
      <c r="AA59372" s="69"/>
    </row>
    <row r="59373" spans="24:27" x14ac:dyDescent="0.25">
      <c r="X59373" s="69"/>
      <c r="Y59373" s="69"/>
      <c r="Z59373" s="69"/>
      <c r="AA59373" s="69"/>
    </row>
    <row r="59374" spans="24:27" x14ac:dyDescent="0.25">
      <c r="X59374" s="69"/>
      <c r="Y59374" s="69"/>
      <c r="Z59374" s="69"/>
      <c r="AA59374" s="69"/>
    </row>
    <row r="59375" spans="24:27" x14ac:dyDescent="0.25">
      <c r="X59375" s="69"/>
      <c r="Y59375" s="69"/>
      <c r="Z59375" s="69"/>
      <c r="AA59375" s="69"/>
    </row>
    <row r="59376" spans="24:27" x14ac:dyDescent="0.25">
      <c r="X59376" s="69"/>
      <c r="Y59376" s="69"/>
      <c r="Z59376" s="69"/>
      <c r="AA59376" s="69"/>
    </row>
    <row r="59377" spans="24:27" x14ac:dyDescent="0.25">
      <c r="X59377" s="69"/>
      <c r="Y59377" s="69"/>
      <c r="Z59377" s="69"/>
      <c r="AA59377" s="69"/>
    </row>
    <row r="59378" spans="24:27" x14ac:dyDescent="0.25">
      <c r="X59378" s="69"/>
      <c r="Y59378" s="69"/>
      <c r="Z59378" s="69"/>
      <c r="AA59378" s="69"/>
    </row>
    <row r="59379" spans="24:27" x14ac:dyDescent="0.25">
      <c r="X59379" s="69"/>
      <c r="Y59379" s="69"/>
      <c r="Z59379" s="69"/>
      <c r="AA59379" s="69"/>
    </row>
    <row r="59380" spans="24:27" x14ac:dyDescent="0.25">
      <c r="X59380" s="69"/>
      <c r="Y59380" s="69"/>
      <c r="Z59380" s="69"/>
      <c r="AA59380" s="69"/>
    </row>
    <row r="59381" spans="24:27" x14ac:dyDescent="0.25">
      <c r="X59381" s="69"/>
      <c r="Y59381" s="69"/>
      <c r="Z59381" s="69"/>
      <c r="AA59381" s="69"/>
    </row>
    <row r="59382" spans="24:27" x14ac:dyDescent="0.25">
      <c r="X59382" s="69"/>
      <c r="Y59382" s="69"/>
      <c r="Z59382" s="69"/>
      <c r="AA59382" s="69"/>
    </row>
    <row r="59383" spans="24:27" x14ac:dyDescent="0.25">
      <c r="X59383" s="69"/>
      <c r="Y59383" s="69"/>
      <c r="Z59383" s="69"/>
      <c r="AA59383" s="69"/>
    </row>
    <row r="59384" spans="24:27" x14ac:dyDescent="0.25">
      <c r="X59384" s="69"/>
      <c r="Y59384" s="69"/>
      <c r="Z59384" s="69"/>
      <c r="AA59384" s="69"/>
    </row>
    <row r="59385" spans="24:27" x14ac:dyDescent="0.25">
      <c r="X59385" s="69"/>
      <c r="Y59385" s="69"/>
      <c r="Z59385" s="69"/>
      <c r="AA59385" s="69"/>
    </row>
    <row r="59386" spans="24:27" x14ac:dyDescent="0.25">
      <c r="X59386" s="69"/>
      <c r="Y59386" s="69"/>
      <c r="Z59386" s="69"/>
      <c r="AA59386" s="69"/>
    </row>
    <row r="59387" spans="24:27" x14ac:dyDescent="0.25">
      <c r="X59387" s="69"/>
      <c r="Y59387" s="69"/>
      <c r="Z59387" s="69"/>
      <c r="AA59387" s="69"/>
    </row>
    <row r="59388" spans="24:27" x14ac:dyDescent="0.25">
      <c r="X59388" s="69"/>
      <c r="Y59388" s="69"/>
      <c r="Z59388" s="69"/>
      <c r="AA59388" s="69"/>
    </row>
    <row r="59389" spans="24:27" x14ac:dyDescent="0.25">
      <c r="X59389" s="69"/>
      <c r="Y59389" s="69"/>
      <c r="Z59389" s="69"/>
      <c r="AA59389" s="69"/>
    </row>
    <row r="59390" spans="24:27" x14ac:dyDescent="0.25">
      <c r="X59390" s="69"/>
      <c r="Y59390" s="69"/>
      <c r="Z59390" s="69"/>
      <c r="AA59390" s="69"/>
    </row>
    <row r="59391" spans="24:27" x14ac:dyDescent="0.25">
      <c r="X59391" s="69"/>
      <c r="Y59391" s="69"/>
      <c r="Z59391" s="69"/>
      <c r="AA59391" s="69"/>
    </row>
    <row r="59392" spans="24:27" x14ac:dyDescent="0.25">
      <c r="X59392" s="69"/>
      <c r="Y59392" s="69"/>
      <c r="Z59392" s="69"/>
      <c r="AA59392" s="69"/>
    </row>
    <row r="59393" spans="24:27" x14ac:dyDescent="0.25">
      <c r="X59393" s="69"/>
      <c r="Y59393" s="69"/>
      <c r="Z59393" s="69"/>
      <c r="AA59393" s="69"/>
    </row>
    <row r="59394" spans="24:27" x14ac:dyDescent="0.25">
      <c r="X59394" s="69"/>
      <c r="Y59394" s="69"/>
      <c r="Z59394" s="69"/>
      <c r="AA59394" s="69"/>
    </row>
    <row r="59395" spans="24:27" x14ac:dyDescent="0.25">
      <c r="X59395" s="69"/>
      <c r="Y59395" s="69"/>
      <c r="Z59395" s="69"/>
      <c r="AA59395" s="69"/>
    </row>
    <row r="59396" spans="24:27" x14ac:dyDescent="0.25">
      <c r="X59396" s="69"/>
      <c r="Y59396" s="69"/>
      <c r="Z59396" s="69"/>
      <c r="AA59396" s="69"/>
    </row>
    <row r="59397" spans="24:27" x14ac:dyDescent="0.25">
      <c r="X59397" s="69"/>
      <c r="Y59397" s="69"/>
      <c r="Z59397" s="69"/>
      <c r="AA59397" s="69"/>
    </row>
    <row r="59398" spans="24:27" x14ac:dyDescent="0.25">
      <c r="X59398" s="69"/>
      <c r="Y59398" s="69"/>
      <c r="Z59398" s="69"/>
      <c r="AA59398" s="69"/>
    </row>
    <row r="59399" spans="24:27" x14ac:dyDescent="0.25">
      <c r="X59399" s="69"/>
      <c r="Y59399" s="69"/>
      <c r="Z59399" s="69"/>
      <c r="AA59399" s="69"/>
    </row>
    <row r="59400" spans="24:27" x14ac:dyDescent="0.25">
      <c r="X59400" s="69"/>
      <c r="Y59400" s="69"/>
      <c r="Z59400" s="69"/>
      <c r="AA59400" s="69"/>
    </row>
    <row r="59401" spans="24:27" x14ac:dyDescent="0.25">
      <c r="X59401" s="69"/>
      <c r="Y59401" s="69"/>
      <c r="Z59401" s="69"/>
      <c r="AA59401" s="69"/>
    </row>
    <row r="59402" spans="24:27" x14ac:dyDescent="0.25">
      <c r="X59402" s="69"/>
      <c r="Y59402" s="69"/>
      <c r="Z59402" s="69"/>
      <c r="AA59402" s="69"/>
    </row>
    <row r="59403" spans="24:27" x14ac:dyDescent="0.25">
      <c r="X59403" s="69"/>
      <c r="Y59403" s="69"/>
      <c r="Z59403" s="69"/>
      <c r="AA59403" s="69"/>
    </row>
    <row r="59404" spans="24:27" x14ac:dyDescent="0.25">
      <c r="X59404" s="69"/>
      <c r="Y59404" s="69"/>
      <c r="Z59404" s="69"/>
      <c r="AA59404" s="69"/>
    </row>
    <row r="59405" spans="24:27" x14ac:dyDescent="0.25">
      <c r="X59405" s="69"/>
      <c r="Y59405" s="69"/>
      <c r="Z59405" s="69"/>
      <c r="AA59405" s="69"/>
    </row>
    <row r="59406" spans="24:27" x14ac:dyDescent="0.25">
      <c r="X59406" s="69"/>
      <c r="Y59406" s="69"/>
      <c r="Z59406" s="69"/>
      <c r="AA59406" s="69"/>
    </row>
    <row r="59407" spans="24:27" x14ac:dyDescent="0.25">
      <c r="X59407" s="69"/>
      <c r="Y59407" s="69"/>
      <c r="Z59407" s="69"/>
      <c r="AA59407" s="69"/>
    </row>
    <row r="59408" spans="24:27" x14ac:dyDescent="0.25">
      <c r="X59408" s="69"/>
      <c r="Y59408" s="69"/>
      <c r="Z59408" s="69"/>
      <c r="AA59408" s="69"/>
    </row>
    <row r="59409" spans="24:27" x14ac:dyDescent="0.25">
      <c r="X59409" s="69"/>
      <c r="Y59409" s="69"/>
      <c r="Z59409" s="69"/>
      <c r="AA59409" s="69"/>
    </row>
    <row r="59410" spans="24:27" x14ac:dyDescent="0.25">
      <c r="X59410" s="69"/>
      <c r="Y59410" s="69"/>
      <c r="Z59410" s="69"/>
      <c r="AA59410" s="69"/>
    </row>
    <row r="59411" spans="24:27" x14ac:dyDescent="0.25">
      <c r="X59411" s="69"/>
      <c r="Y59411" s="69"/>
      <c r="Z59411" s="69"/>
      <c r="AA59411" s="69"/>
    </row>
    <row r="59412" spans="24:27" x14ac:dyDescent="0.25">
      <c r="X59412" s="69"/>
      <c r="Y59412" s="69"/>
      <c r="Z59412" s="69"/>
      <c r="AA59412" s="69"/>
    </row>
    <row r="59413" spans="24:27" x14ac:dyDescent="0.25">
      <c r="X59413" s="69"/>
      <c r="Y59413" s="69"/>
      <c r="Z59413" s="69"/>
      <c r="AA59413" s="69"/>
    </row>
    <row r="59414" spans="24:27" x14ac:dyDescent="0.25">
      <c r="X59414" s="69"/>
      <c r="Y59414" s="69"/>
      <c r="Z59414" s="69"/>
      <c r="AA59414" s="69"/>
    </row>
    <row r="59415" spans="24:27" x14ac:dyDescent="0.25">
      <c r="X59415" s="69"/>
      <c r="Y59415" s="69"/>
      <c r="Z59415" s="69"/>
      <c r="AA59415" s="69"/>
    </row>
    <row r="59416" spans="24:27" x14ac:dyDescent="0.25">
      <c r="X59416" s="69"/>
      <c r="Y59416" s="69"/>
      <c r="Z59416" s="69"/>
      <c r="AA59416" s="69"/>
    </row>
    <row r="59417" spans="24:27" x14ac:dyDescent="0.25">
      <c r="X59417" s="69"/>
      <c r="Y59417" s="69"/>
      <c r="Z59417" s="69"/>
      <c r="AA59417" s="69"/>
    </row>
    <row r="59418" spans="24:27" x14ac:dyDescent="0.25">
      <c r="X59418" s="69"/>
      <c r="Y59418" s="69"/>
      <c r="Z59418" s="69"/>
      <c r="AA59418" s="69"/>
    </row>
    <row r="59419" spans="24:27" x14ac:dyDescent="0.25">
      <c r="X59419" s="69"/>
      <c r="Y59419" s="69"/>
      <c r="Z59419" s="69"/>
      <c r="AA59419" s="69"/>
    </row>
    <row r="59420" spans="24:27" x14ac:dyDescent="0.25">
      <c r="X59420" s="69"/>
      <c r="Y59420" s="69"/>
      <c r="Z59420" s="69"/>
      <c r="AA59420" s="69"/>
    </row>
    <row r="59421" spans="24:27" x14ac:dyDescent="0.25">
      <c r="X59421" s="69"/>
      <c r="Y59421" s="69"/>
      <c r="Z59421" s="69"/>
      <c r="AA59421" s="69"/>
    </row>
    <row r="59422" spans="24:27" x14ac:dyDescent="0.25">
      <c r="X59422" s="69"/>
      <c r="Y59422" s="69"/>
      <c r="Z59422" s="69"/>
      <c r="AA59422" s="69"/>
    </row>
    <row r="59423" spans="24:27" x14ac:dyDescent="0.25">
      <c r="X59423" s="69"/>
      <c r="Y59423" s="69"/>
      <c r="Z59423" s="69"/>
      <c r="AA59423" s="69"/>
    </row>
    <row r="59424" spans="24:27" x14ac:dyDescent="0.25">
      <c r="X59424" s="69"/>
      <c r="Y59424" s="69"/>
      <c r="Z59424" s="69"/>
      <c r="AA59424" s="69"/>
    </row>
    <row r="59425" spans="24:27" x14ac:dyDescent="0.25">
      <c r="X59425" s="69"/>
      <c r="Y59425" s="69"/>
      <c r="Z59425" s="69"/>
      <c r="AA59425" s="69"/>
    </row>
    <row r="59426" spans="24:27" x14ac:dyDescent="0.25">
      <c r="X59426" s="69"/>
      <c r="Y59426" s="69"/>
      <c r="Z59426" s="69"/>
      <c r="AA59426" s="69"/>
    </row>
    <row r="59427" spans="24:27" x14ac:dyDescent="0.25">
      <c r="X59427" s="69"/>
      <c r="Y59427" s="69"/>
      <c r="Z59427" s="69"/>
      <c r="AA59427" s="69"/>
    </row>
    <row r="59428" spans="24:27" x14ac:dyDescent="0.25">
      <c r="X59428" s="69"/>
      <c r="Y59428" s="69"/>
      <c r="Z59428" s="69"/>
      <c r="AA59428" s="69"/>
    </row>
    <row r="59429" spans="24:27" x14ac:dyDescent="0.25">
      <c r="X59429" s="69"/>
      <c r="Y59429" s="69"/>
      <c r="Z59429" s="69"/>
      <c r="AA59429" s="69"/>
    </row>
    <row r="59430" spans="24:27" x14ac:dyDescent="0.25">
      <c r="X59430" s="69"/>
      <c r="Y59430" s="69"/>
      <c r="Z59430" s="69"/>
      <c r="AA59430" s="69"/>
    </row>
    <row r="59431" spans="24:27" x14ac:dyDescent="0.25">
      <c r="X59431" s="69"/>
      <c r="Y59431" s="69"/>
      <c r="Z59431" s="69"/>
      <c r="AA59431" s="69"/>
    </row>
    <row r="59432" spans="24:27" x14ac:dyDescent="0.25">
      <c r="X59432" s="69"/>
      <c r="Y59432" s="69"/>
      <c r="Z59432" s="69"/>
      <c r="AA59432" s="69"/>
    </row>
    <row r="59433" spans="24:27" x14ac:dyDescent="0.25">
      <c r="X59433" s="69"/>
      <c r="Y59433" s="69"/>
      <c r="Z59433" s="69"/>
      <c r="AA59433" s="69"/>
    </row>
    <row r="59434" spans="24:27" x14ac:dyDescent="0.25">
      <c r="X59434" s="69"/>
      <c r="Y59434" s="69"/>
      <c r="Z59434" s="69"/>
      <c r="AA59434" s="69"/>
    </row>
    <row r="59435" spans="24:27" x14ac:dyDescent="0.25">
      <c r="X59435" s="69"/>
      <c r="Y59435" s="69"/>
      <c r="Z59435" s="69"/>
      <c r="AA59435" s="69"/>
    </row>
    <row r="59436" spans="24:27" x14ac:dyDescent="0.25">
      <c r="X59436" s="69"/>
      <c r="Y59436" s="69"/>
      <c r="Z59436" s="69"/>
      <c r="AA59436" s="69"/>
    </row>
    <row r="59437" spans="24:27" x14ac:dyDescent="0.25">
      <c r="X59437" s="69"/>
      <c r="Y59437" s="69"/>
      <c r="Z59437" s="69"/>
      <c r="AA59437" s="69"/>
    </row>
    <row r="59438" spans="24:27" x14ac:dyDescent="0.25">
      <c r="X59438" s="69"/>
      <c r="Y59438" s="69"/>
      <c r="Z59438" s="69"/>
      <c r="AA59438" s="69"/>
    </row>
    <row r="59439" spans="24:27" x14ac:dyDescent="0.25">
      <c r="X59439" s="69"/>
      <c r="Y59439" s="69"/>
      <c r="Z59439" s="69"/>
      <c r="AA59439" s="69"/>
    </row>
    <row r="59440" spans="24:27" x14ac:dyDescent="0.25">
      <c r="X59440" s="69"/>
      <c r="Y59440" s="69"/>
      <c r="Z59440" s="69"/>
      <c r="AA59440" s="69"/>
    </row>
    <row r="59441" spans="24:27" x14ac:dyDescent="0.25">
      <c r="X59441" s="69"/>
      <c r="Y59441" s="69"/>
      <c r="Z59441" s="69"/>
      <c r="AA59441" s="69"/>
    </row>
    <row r="59442" spans="24:27" x14ac:dyDescent="0.25">
      <c r="X59442" s="69"/>
      <c r="Y59442" s="69"/>
      <c r="Z59442" s="69"/>
      <c r="AA59442" s="69"/>
    </row>
    <row r="59443" spans="24:27" x14ac:dyDescent="0.25">
      <c r="X59443" s="69"/>
      <c r="Y59443" s="69"/>
      <c r="Z59443" s="69"/>
      <c r="AA59443" s="69"/>
    </row>
    <row r="59444" spans="24:27" x14ac:dyDescent="0.25">
      <c r="X59444" s="69"/>
      <c r="Y59444" s="69"/>
      <c r="Z59444" s="69"/>
      <c r="AA59444" s="69"/>
    </row>
    <row r="59445" spans="24:27" x14ac:dyDescent="0.25">
      <c r="X59445" s="69"/>
      <c r="Y59445" s="69"/>
      <c r="Z59445" s="69"/>
      <c r="AA59445" s="69"/>
    </row>
    <row r="59446" spans="24:27" x14ac:dyDescent="0.25">
      <c r="X59446" s="69"/>
      <c r="Y59446" s="69"/>
      <c r="Z59446" s="69"/>
      <c r="AA59446" s="69"/>
    </row>
    <row r="59447" spans="24:27" x14ac:dyDescent="0.25">
      <c r="X59447" s="69"/>
      <c r="Y59447" s="69"/>
      <c r="Z59447" s="69"/>
      <c r="AA59447" s="69"/>
    </row>
    <row r="59448" spans="24:27" x14ac:dyDescent="0.25">
      <c r="X59448" s="69"/>
      <c r="Y59448" s="69"/>
      <c r="Z59448" s="69"/>
      <c r="AA59448" s="69"/>
    </row>
    <row r="59449" spans="24:27" x14ac:dyDescent="0.25">
      <c r="X59449" s="69"/>
      <c r="Y59449" s="69"/>
      <c r="Z59449" s="69"/>
      <c r="AA59449" s="69"/>
    </row>
    <row r="59450" spans="24:27" x14ac:dyDescent="0.25">
      <c r="X59450" s="69"/>
      <c r="Y59450" s="69"/>
      <c r="Z59450" s="69"/>
      <c r="AA59450" s="69"/>
    </row>
    <row r="59451" spans="24:27" x14ac:dyDescent="0.25">
      <c r="X59451" s="69"/>
      <c r="Y59451" s="69"/>
      <c r="Z59451" s="69"/>
      <c r="AA59451" s="69"/>
    </row>
    <row r="59452" spans="24:27" x14ac:dyDescent="0.25">
      <c r="X59452" s="69"/>
      <c r="Y59452" s="69"/>
      <c r="Z59452" s="69"/>
      <c r="AA59452" s="69"/>
    </row>
    <row r="59453" spans="24:27" x14ac:dyDescent="0.25">
      <c r="X59453" s="69"/>
      <c r="Y59453" s="69"/>
      <c r="Z59453" s="69"/>
      <c r="AA59453" s="69"/>
    </row>
    <row r="59454" spans="24:27" x14ac:dyDescent="0.25">
      <c r="X59454" s="69"/>
      <c r="Y59454" s="69"/>
      <c r="Z59454" s="69"/>
      <c r="AA59454" s="69"/>
    </row>
    <row r="59455" spans="24:27" x14ac:dyDescent="0.25">
      <c r="X59455" s="69"/>
      <c r="Y59455" s="69"/>
      <c r="Z59455" s="69"/>
      <c r="AA59455" s="69"/>
    </row>
    <row r="59456" spans="24:27" x14ac:dyDescent="0.25">
      <c r="X59456" s="69"/>
      <c r="Y59456" s="69"/>
      <c r="Z59456" s="69"/>
      <c r="AA59456" s="69"/>
    </row>
    <row r="59457" spans="24:27" x14ac:dyDescent="0.25">
      <c r="X59457" s="69"/>
      <c r="Y59457" s="69"/>
      <c r="Z59457" s="69"/>
      <c r="AA59457" s="69"/>
    </row>
    <row r="59458" spans="24:27" x14ac:dyDescent="0.25">
      <c r="X59458" s="69"/>
      <c r="Y59458" s="69"/>
      <c r="Z59458" s="69"/>
      <c r="AA59458" s="69"/>
    </row>
    <row r="59459" spans="24:27" x14ac:dyDescent="0.25">
      <c r="X59459" s="69"/>
      <c r="Y59459" s="69"/>
      <c r="Z59459" s="69"/>
      <c r="AA59459" s="69"/>
    </row>
    <row r="59460" spans="24:27" x14ac:dyDescent="0.25">
      <c r="X59460" s="69"/>
      <c r="Y59460" s="69"/>
      <c r="Z59460" s="69"/>
      <c r="AA59460" s="69"/>
    </row>
    <row r="59461" spans="24:27" x14ac:dyDescent="0.25">
      <c r="X59461" s="69"/>
      <c r="Y59461" s="69"/>
      <c r="Z59461" s="69"/>
      <c r="AA59461" s="69"/>
    </row>
    <row r="59462" spans="24:27" x14ac:dyDescent="0.25">
      <c r="X59462" s="69"/>
      <c r="Y59462" s="69"/>
      <c r="Z59462" s="69"/>
      <c r="AA59462" s="69"/>
    </row>
    <row r="59463" spans="24:27" x14ac:dyDescent="0.25">
      <c r="X59463" s="69"/>
      <c r="Y59463" s="69"/>
      <c r="Z59463" s="69"/>
      <c r="AA59463" s="69"/>
    </row>
    <row r="59464" spans="24:27" x14ac:dyDescent="0.25">
      <c r="X59464" s="69"/>
      <c r="Y59464" s="69"/>
      <c r="Z59464" s="69"/>
      <c r="AA59464" s="69"/>
    </row>
    <row r="59465" spans="24:27" x14ac:dyDescent="0.25">
      <c r="X59465" s="69"/>
      <c r="Y59465" s="69"/>
      <c r="Z59465" s="69"/>
      <c r="AA59465" s="69"/>
    </row>
    <row r="59466" spans="24:27" x14ac:dyDescent="0.25">
      <c r="X59466" s="69"/>
      <c r="Y59466" s="69"/>
      <c r="Z59466" s="69"/>
      <c r="AA59466" s="69"/>
    </row>
    <row r="59467" spans="24:27" x14ac:dyDescent="0.25">
      <c r="X59467" s="69"/>
      <c r="Y59467" s="69"/>
      <c r="Z59467" s="69"/>
      <c r="AA59467" s="69"/>
    </row>
    <row r="59468" spans="24:27" x14ac:dyDescent="0.25">
      <c r="X59468" s="69"/>
      <c r="Y59468" s="69"/>
      <c r="Z59468" s="69"/>
      <c r="AA59468" s="69"/>
    </row>
    <row r="59469" spans="24:27" x14ac:dyDescent="0.25">
      <c r="X59469" s="69"/>
      <c r="Y59469" s="69"/>
      <c r="Z59469" s="69"/>
      <c r="AA59469" s="69"/>
    </row>
    <row r="59470" spans="24:27" x14ac:dyDescent="0.25">
      <c r="X59470" s="69"/>
      <c r="Y59470" s="69"/>
      <c r="Z59470" s="69"/>
      <c r="AA59470" s="69"/>
    </row>
    <row r="59471" spans="24:27" x14ac:dyDescent="0.25">
      <c r="X59471" s="69"/>
      <c r="Y59471" s="69"/>
      <c r="Z59471" s="69"/>
      <c r="AA59471" s="69"/>
    </row>
    <row r="59472" spans="24:27" x14ac:dyDescent="0.25">
      <c r="X59472" s="69"/>
      <c r="Y59472" s="69"/>
      <c r="Z59472" s="69"/>
      <c r="AA59472" s="69"/>
    </row>
    <row r="59473" spans="24:27" x14ac:dyDescent="0.25">
      <c r="X59473" s="69"/>
      <c r="Y59473" s="69"/>
      <c r="Z59473" s="69"/>
      <c r="AA59473" s="69"/>
    </row>
    <row r="59474" spans="24:27" x14ac:dyDescent="0.25">
      <c r="X59474" s="69"/>
      <c r="Y59474" s="69"/>
      <c r="Z59474" s="69"/>
      <c r="AA59474" s="69"/>
    </row>
    <row r="59475" spans="24:27" x14ac:dyDescent="0.25">
      <c r="X59475" s="69"/>
      <c r="Y59475" s="69"/>
      <c r="Z59475" s="69"/>
      <c r="AA59475" s="69"/>
    </row>
    <row r="59476" spans="24:27" x14ac:dyDescent="0.25">
      <c r="X59476" s="69"/>
      <c r="Y59476" s="69"/>
      <c r="Z59476" s="69"/>
      <c r="AA59476" s="69"/>
    </row>
    <row r="59477" spans="24:27" x14ac:dyDescent="0.25">
      <c r="X59477" s="69"/>
      <c r="Y59477" s="69"/>
      <c r="Z59477" s="69"/>
      <c r="AA59477" s="69"/>
    </row>
    <row r="59478" spans="24:27" x14ac:dyDescent="0.25">
      <c r="X59478" s="69"/>
      <c r="Y59478" s="69"/>
      <c r="Z59478" s="69"/>
      <c r="AA59478" s="69"/>
    </row>
    <row r="59479" spans="24:27" x14ac:dyDescent="0.25">
      <c r="X59479" s="69"/>
      <c r="Y59479" s="69"/>
      <c r="Z59479" s="69"/>
      <c r="AA59479" s="69"/>
    </row>
    <row r="59480" spans="24:27" x14ac:dyDescent="0.25">
      <c r="X59480" s="69"/>
      <c r="Y59480" s="69"/>
      <c r="Z59480" s="69"/>
      <c r="AA59480" s="69"/>
    </row>
    <row r="59481" spans="24:27" x14ac:dyDescent="0.25">
      <c r="X59481" s="69"/>
      <c r="Y59481" s="69"/>
      <c r="Z59481" s="69"/>
      <c r="AA59481" s="69"/>
    </row>
    <row r="59482" spans="24:27" x14ac:dyDescent="0.25">
      <c r="X59482" s="69"/>
      <c r="Y59482" s="69"/>
      <c r="Z59482" s="69"/>
      <c r="AA59482" s="69"/>
    </row>
    <row r="59483" spans="24:27" x14ac:dyDescent="0.25">
      <c r="X59483" s="69"/>
      <c r="Y59483" s="69"/>
      <c r="Z59483" s="69"/>
      <c r="AA59483" s="69"/>
    </row>
    <row r="59484" spans="24:27" x14ac:dyDescent="0.25">
      <c r="X59484" s="69"/>
      <c r="Y59484" s="69"/>
      <c r="Z59484" s="69"/>
      <c r="AA59484" s="69"/>
    </row>
    <row r="59485" spans="24:27" x14ac:dyDescent="0.25">
      <c r="X59485" s="69"/>
      <c r="Y59485" s="69"/>
      <c r="Z59485" s="69"/>
      <c r="AA59485" s="69"/>
    </row>
    <row r="59486" spans="24:27" x14ac:dyDescent="0.25">
      <c r="X59486" s="69"/>
      <c r="Y59486" s="69"/>
      <c r="Z59486" s="69"/>
      <c r="AA59486" s="69"/>
    </row>
    <row r="59487" spans="24:27" x14ac:dyDescent="0.25">
      <c r="X59487" s="69"/>
      <c r="Y59487" s="69"/>
      <c r="Z59487" s="69"/>
      <c r="AA59487" s="69"/>
    </row>
    <row r="59488" spans="24:27" x14ac:dyDescent="0.25">
      <c r="X59488" s="69"/>
      <c r="Y59488" s="69"/>
      <c r="Z59488" s="69"/>
      <c r="AA59488" s="69"/>
    </row>
    <row r="59489" spans="24:27" x14ac:dyDescent="0.25">
      <c r="X59489" s="69"/>
      <c r="Y59489" s="69"/>
      <c r="Z59489" s="69"/>
      <c r="AA59489" s="69"/>
    </row>
    <row r="59490" spans="24:27" x14ac:dyDescent="0.25">
      <c r="X59490" s="69"/>
      <c r="Y59490" s="69"/>
      <c r="Z59490" s="69"/>
      <c r="AA59490" s="69"/>
    </row>
    <row r="59491" spans="24:27" x14ac:dyDescent="0.25">
      <c r="X59491" s="69"/>
      <c r="Y59491" s="69"/>
      <c r="Z59491" s="69"/>
      <c r="AA59491" s="69"/>
    </row>
    <row r="59492" spans="24:27" x14ac:dyDescent="0.25">
      <c r="X59492" s="69"/>
      <c r="Y59492" s="69"/>
      <c r="Z59492" s="69"/>
      <c r="AA59492" s="69"/>
    </row>
    <row r="59493" spans="24:27" x14ac:dyDescent="0.25">
      <c r="X59493" s="69"/>
      <c r="Y59493" s="69"/>
      <c r="Z59493" s="69"/>
      <c r="AA59493" s="69"/>
    </row>
    <row r="59494" spans="24:27" x14ac:dyDescent="0.25">
      <c r="X59494" s="69"/>
      <c r="Y59494" s="69"/>
      <c r="Z59494" s="69"/>
      <c r="AA59494" s="69"/>
    </row>
    <row r="59495" spans="24:27" x14ac:dyDescent="0.25">
      <c r="X59495" s="69"/>
      <c r="Y59495" s="69"/>
      <c r="Z59495" s="69"/>
      <c r="AA59495" s="69"/>
    </row>
    <row r="59496" spans="24:27" x14ac:dyDescent="0.25">
      <c r="X59496" s="69"/>
      <c r="Y59496" s="69"/>
      <c r="Z59496" s="69"/>
      <c r="AA59496" s="69"/>
    </row>
    <row r="59497" spans="24:27" x14ac:dyDescent="0.25">
      <c r="X59497" s="69"/>
      <c r="Y59497" s="69"/>
      <c r="Z59497" s="69"/>
      <c r="AA59497" s="69"/>
    </row>
    <row r="59498" spans="24:27" x14ac:dyDescent="0.25">
      <c r="X59498" s="69"/>
      <c r="Y59498" s="69"/>
      <c r="Z59498" s="69"/>
      <c r="AA59498" s="69"/>
    </row>
    <row r="59499" spans="24:27" x14ac:dyDescent="0.25">
      <c r="X59499" s="69"/>
      <c r="Y59499" s="69"/>
      <c r="Z59499" s="69"/>
      <c r="AA59499" s="69"/>
    </row>
    <row r="59500" spans="24:27" x14ac:dyDescent="0.25">
      <c r="X59500" s="69"/>
      <c r="Y59500" s="69"/>
      <c r="Z59500" s="69"/>
      <c r="AA59500" s="69"/>
    </row>
    <row r="59501" spans="24:27" x14ac:dyDescent="0.25">
      <c r="X59501" s="69"/>
      <c r="Y59501" s="69"/>
      <c r="Z59501" s="69"/>
      <c r="AA59501" s="69"/>
    </row>
    <row r="59502" spans="24:27" x14ac:dyDescent="0.25">
      <c r="X59502" s="69"/>
      <c r="Y59502" s="69"/>
      <c r="Z59502" s="69"/>
      <c r="AA59502" s="69"/>
    </row>
    <row r="59503" spans="24:27" x14ac:dyDescent="0.25">
      <c r="X59503" s="69"/>
      <c r="Y59503" s="69"/>
      <c r="Z59503" s="69"/>
      <c r="AA59503" s="69"/>
    </row>
    <row r="59504" spans="24:27" x14ac:dyDescent="0.25">
      <c r="X59504" s="69"/>
      <c r="Y59504" s="69"/>
      <c r="Z59504" s="69"/>
      <c r="AA59504" s="69"/>
    </row>
    <row r="59505" spans="24:27" x14ac:dyDescent="0.25">
      <c r="X59505" s="69"/>
      <c r="Y59505" s="69"/>
      <c r="Z59505" s="69"/>
      <c r="AA59505" s="69"/>
    </row>
    <row r="59506" spans="24:27" x14ac:dyDescent="0.25">
      <c r="X59506" s="69"/>
      <c r="Y59506" s="69"/>
      <c r="Z59506" s="69"/>
      <c r="AA59506" s="69"/>
    </row>
    <row r="59507" spans="24:27" x14ac:dyDescent="0.25">
      <c r="X59507" s="69"/>
      <c r="Y59507" s="69"/>
      <c r="Z59507" s="69"/>
      <c r="AA59507" s="69"/>
    </row>
    <row r="59508" spans="24:27" x14ac:dyDescent="0.25">
      <c r="X59508" s="69"/>
      <c r="Y59508" s="69"/>
      <c r="Z59508" s="69"/>
      <c r="AA59508" s="69"/>
    </row>
    <row r="59509" spans="24:27" x14ac:dyDescent="0.25">
      <c r="X59509" s="69"/>
      <c r="Y59509" s="69"/>
      <c r="Z59509" s="69"/>
      <c r="AA59509" s="69"/>
    </row>
    <row r="59510" spans="24:27" x14ac:dyDescent="0.25">
      <c r="X59510" s="69"/>
      <c r="Y59510" s="69"/>
      <c r="Z59510" s="69"/>
      <c r="AA59510" s="69"/>
    </row>
    <row r="59511" spans="24:27" x14ac:dyDescent="0.25">
      <c r="X59511" s="69"/>
      <c r="Y59511" s="69"/>
      <c r="Z59511" s="69"/>
      <c r="AA59511" s="69"/>
    </row>
    <row r="59512" spans="24:27" x14ac:dyDescent="0.25">
      <c r="X59512" s="69"/>
      <c r="Y59512" s="69"/>
      <c r="Z59512" s="69"/>
      <c r="AA59512" s="69"/>
    </row>
    <row r="59513" spans="24:27" x14ac:dyDescent="0.25">
      <c r="X59513" s="69"/>
      <c r="Y59513" s="69"/>
      <c r="Z59513" s="69"/>
      <c r="AA59513" s="69"/>
    </row>
    <row r="59514" spans="24:27" x14ac:dyDescent="0.25">
      <c r="X59514" s="69"/>
      <c r="Y59514" s="69"/>
      <c r="Z59514" s="69"/>
      <c r="AA59514" s="69"/>
    </row>
    <row r="59515" spans="24:27" x14ac:dyDescent="0.25">
      <c r="X59515" s="69"/>
      <c r="Y59515" s="69"/>
      <c r="Z59515" s="69"/>
      <c r="AA59515" s="69"/>
    </row>
    <row r="59516" spans="24:27" x14ac:dyDescent="0.25">
      <c r="X59516" s="69"/>
      <c r="Y59516" s="69"/>
      <c r="Z59516" s="69"/>
      <c r="AA59516" s="69"/>
    </row>
    <row r="59517" spans="24:27" x14ac:dyDescent="0.25">
      <c r="X59517" s="69"/>
      <c r="Y59517" s="69"/>
      <c r="Z59517" s="69"/>
      <c r="AA59517" s="69"/>
    </row>
    <row r="59518" spans="24:27" x14ac:dyDescent="0.25">
      <c r="X59518" s="69"/>
      <c r="Y59518" s="69"/>
      <c r="Z59518" s="69"/>
      <c r="AA59518" s="69"/>
    </row>
    <row r="59519" spans="24:27" x14ac:dyDescent="0.25">
      <c r="X59519" s="69"/>
      <c r="Y59519" s="69"/>
      <c r="Z59519" s="69"/>
      <c r="AA59519" s="69"/>
    </row>
    <row r="59520" spans="24:27" x14ac:dyDescent="0.25">
      <c r="X59520" s="69"/>
      <c r="Y59520" s="69"/>
      <c r="Z59520" s="69"/>
      <c r="AA59520" s="69"/>
    </row>
    <row r="59521" spans="24:27" x14ac:dyDescent="0.25">
      <c r="X59521" s="69"/>
      <c r="Y59521" s="69"/>
      <c r="Z59521" s="69"/>
      <c r="AA59521" s="69"/>
    </row>
    <row r="59522" spans="24:27" x14ac:dyDescent="0.25">
      <c r="X59522" s="69"/>
      <c r="Y59522" s="69"/>
      <c r="Z59522" s="69"/>
      <c r="AA59522" s="69"/>
    </row>
    <row r="59523" spans="24:27" x14ac:dyDescent="0.25">
      <c r="X59523" s="69"/>
      <c r="Y59523" s="69"/>
      <c r="Z59523" s="69"/>
      <c r="AA59523" s="69"/>
    </row>
    <row r="59524" spans="24:27" x14ac:dyDescent="0.25">
      <c r="X59524" s="69"/>
      <c r="Y59524" s="69"/>
      <c r="Z59524" s="69"/>
      <c r="AA59524" s="69"/>
    </row>
    <row r="59525" spans="24:27" x14ac:dyDescent="0.25">
      <c r="X59525" s="69"/>
      <c r="Y59525" s="69"/>
      <c r="Z59525" s="69"/>
      <c r="AA59525" s="69"/>
    </row>
    <row r="59526" spans="24:27" x14ac:dyDescent="0.25">
      <c r="X59526" s="69"/>
      <c r="Y59526" s="69"/>
      <c r="Z59526" s="69"/>
      <c r="AA59526" s="69"/>
    </row>
    <row r="59527" spans="24:27" x14ac:dyDescent="0.25">
      <c r="X59527" s="69"/>
      <c r="Y59527" s="69"/>
      <c r="Z59527" s="69"/>
      <c r="AA59527" s="69"/>
    </row>
    <row r="59528" spans="24:27" x14ac:dyDescent="0.25">
      <c r="X59528" s="69"/>
      <c r="Y59528" s="69"/>
      <c r="Z59528" s="69"/>
      <c r="AA59528" s="69"/>
    </row>
    <row r="59529" spans="24:27" x14ac:dyDescent="0.25">
      <c r="X59529" s="69"/>
      <c r="Y59529" s="69"/>
      <c r="Z59529" s="69"/>
      <c r="AA59529" s="69"/>
    </row>
    <row r="59530" spans="24:27" x14ac:dyDescent="0.25">
      <c r="X59530" s="69"/>
      <c r="Y59530" s="69"/>
      <c r="Z59530" s="69"/>
      <c r="AA59530" s="69"/>
    </row>
    <row r="59531" spans="24:27" x14ac:dyDescent="0.25">
      <c r="X59531" s="69"/>
      <c r="Y59531" s="69"/>
      <c r="Z59531" s="69"/>
      <c r="AA59531" s="69"/>
    </row>
    <row r="59532" spans="24:27" x14ac:dyDescent="0.25">
      <c r="X59532" s="69"/>
      <c r="Y59532" s="69"/>
      <c r="Z59532" s="69"/>
      <c r="AA59532" s="69"/>
    </row>
    <row r="59533" spans="24:27" x14ac:dyDescent="0.25">
      <c r="X59533" s="69"/>
      <c r="Y59533" s="69"/>
      <c r="Z59533" s="69"/>
      <c r="AA59533" s="69"/>
    </row>
    <row r="59534" spans="24:27" x14ac:dyDescent="0.25">
      <c r="X59534" s="69"/>
      <c r="Y59534" s="69"/>
      <c r="Z59534" s="69"/>
      <c r="AA59534" s="69"/>
    </row>
    <row r="59535" spans="24:27" x14ac:dyDescent="0.25">
      <c r="X59535" s="69"/>
      <c r="Y59535" s="69"/>
      <c r="Z59535" s="69"/>
      <c r="AA59535" s="69"/>
    </row>
    <row r="59536" spans="24:27" x14ac:dyDescent="0.25">
      <c r="X59536" s="69"/>
      <c r="Y59536" s="69"/>
      <c r="Z59536" s="69"/>
      <c r="AA59536" s="69"/>
    </row>
    <row r="59537" spans="24:27" x14ac:dyDescent="0.25">
      <c r="X59537" s="69"/>
      <c r="Y59537" s="69"/>
      <c r="Z59537" s="69"/>
      <c r="AA59537" s="69"/>
    </row>
    <row r="59538" spans="24:27" x14ac:dyDescent="0.25">
      <c r="X59538" s="69"/>
      <c r="Y59538" s="69"/>
      <c r="Z59538" s="69"/>
      <c r="AA59538" s="69"/>
    </row>
    <row r="59539" spans="24:27" x14ac:dyDescent="0.25">
      <c r="X59539" s="69"/>
      <c r="Y59539" s="69"/>
      <c r="Z59539" s="69"/>
      <c r="AA59539" s="69"/>
    </row>
    <row r="59540" spans="24:27" x14ac:dyDescent="0.25">
      <c r="X59540" s="69"/>
      <c r="Y59540" s="69"/>
      <c r="Z59540" s="69"/>
      <c r="AA59540" s="69"/>
    </row>
    <row r="59541" spans="24:27" x14ac:dyDescent="0.25">
      <c r="X59541" s="69"/>
      <c r="Y59541" s="69"/>
      <c r="Z59541" s="69"/>
      <c r="AA59541" s="69"/>
    </row>
    <row r="59542" spans="24:27" x14ac:dyDescent="0.25">
      <c r="X59542" s="69"/>
      <c r="Y59542" s="69"/>
      <c r="Z59542" s="69"/>
      <c r="AA59542" s="69"/>
    </row>
    <row r="59543" spans="24:27" x14ac:dyDescent="0.25">
      <c r="X59543" s="69"/>
      <c r="Y59543" s="69"/>
      <c r="Z59543" s="69"/>
      <c r="AA59543" s="69"/>
    </row>
    <row r="59544" spans="24:27" x14ac:dyDescent="0.25">
      <c r="X59544" s="69"/>
      <c r="Y59544" s="69"/>
      <c r="Z59544" s="69"/>
      <c r="AA59544" s="69"/>
    </row>
    <row r="59545" spans="24:27" x14ac:dyDescent="0.25">
      <c r="X59545" s="69"/>
      <c r="Y59545" s="69"/>
      <c r="Z59545" s="69"/>
      <c r="AA59545" s="69"/>
    </row>
    <row r="59546" spans="24:27" x14ac:dyDescent="0.25">
      <c r="X59546" s="69"/>
      <c r="Y59546" s="69"/>
      <c r="Z59546" s="69"/>
      <c r="AA59546" s="69"/>
    </row>
    <row r="59547" spans="24:27" x14ac:dyDescent="0.25">
      <c r="X59547" s="69"/>
      <c r="Y59547" s="69"/>
      <c r="Z59547" s="69"/>
      <c r="AA59547" s="69"/>
    </row>
    <row r="59548" spans="24:27" x14ac:dyDescent="0.25">
      <c r="X59548" s="69"/>
      <c r="Y59548" s="69"/>
      <c r="Z59548" s="69"/>
      <c r="AA59548" s="69"/>
    </row>
    <row r="59549" spans="24:27" x14ac:dyDescent="0.25">
      <c r="X59549" s="69"/>
      <c r="Y59549" s="69"/>
      <c r="Z59549" s="69"/>
      <c r="AA59549" s="69"/>
    </row>
    <row r="59550" spans="24:27" x14ac:dyDescent="0.25">
      <c r="X59550" s="69"/>
      <c r="Y59550" s="69"/>
      <c r="Z59550" s="69"/>
      <c r="AA59550" s="69"/>
    </row>
    <row r="59551" spans="24:27" x14ac:dyDescent="0.25">
      <c r="X59551" s="69"/>
      <c r="Y59551" s="69"/>
      <c r="Z59551" s="69"/>
      <c r="AA59551" s="69"/>
    </row>
    <row r="59552" spans="24:27" x14ac:dyDescent="0.25">
      <c r="X59552" s="69"/>
      <c r="Y59552" s="69"/>
      <c r="Z59552" s="69"/>
      <c r="AA59552" s="69"/>
    </row>
    <row r="59553" spans="24:27" x14ac:dyDescent="0.25">
      <c r="X59553" s="69"/>
      <c r="Y59553" s="69"/>
      <c r="Z59553" s="69"/>
      <c r="AA59553" s="69"/>
    </row>
    <row r="59554" spans="24:27" x14ac:dyDescent="0.25">
      <c r="X59554" s="69"/>
      <c r="Y59554" s="69"/>
      <c r="Z59554" s="69"/>
      <c r="AA59554" s="69"/>
    </row>
    <row r="59555" spans="24:27" x14ac:dyDescent="0.25">
      <c r="X59555" s="69"/>
      <c r="Y59555" s="69"/>
      <c r="Z59555" s="69"/>
      <c r="AA59555" s="69"/>
    </row>
    <row r="59556" spans="24:27" x14ac:dyDescent="0.25">
      <c r="X59556" s="69"/>
      <c r="Y59556" s="69"/>
      <c r="Z59556" s="69"/>
      <c r="AA59556" s="69"/>
    </row>
    <row r="59557" spans="24:27" x14ac:dyDescent="0.25">
      <c r="X59557" s="69"/>
      <c r="Y59557" s="69"/>
      <c r="Z59557" s="69"/>
      <c r="AA59557" s="69"/>
    </row>
    <row r="59558" spans="24:27" x14ac:dyDescent="0.25">
      <c r="X59558" s="69"/>
      <c r="Y59558" s="69"/>
      <c r="Z59558" s="69"/>
      <c r="AA59558" s="69"/>
    </row>
    <row r="59559" spans="24:27" x14ac:dyDescent="0.25">
      <c r="X59559" s="69"/>
      <c r="Y59559" s="69"/>
      <c r="Z59559" s="69"/>
      <c r="AA59559" s="69"/>
    </row>
    <row r="59560" spans="24:27" x14ac:dyDescent="0.25">
      <c r="X59560" s="69"/>
      <c r="Y59560" s="69"/>
      <c r="Z59560" s="69"/>
      <c r="AA59560" s="69"/>
    </row>
    <row r="59561" spans="24:27" x14ac:dyDescent="0.25">
      <c r="X59561" s="69"/>
      <c r="Y59561" s="69"/>
      <c r="Z59561" s="69"/>
      <c r="AA59561" s="69"/>
    </row>
    <row r="59562" spans="24:27" x14ac:dyDescent="0.25">
      <c r="X59562" s="69"/>
      <c r="Y59562" s="69"/>
      <c r="Z59562" s="69"/>
      <c r="AA59562" s="69"/>
    </row>
    <row r="59563" spans="24:27" x14ac:dyDescent="0.25">
      <c r="X59563" s="69"/>
      <c r="Y59563" s="69"/>
      <c r="Z59563" s="69"/>
      <c r="AA59563" s="69"/>
    </row>
    <row r="59564" spans="24:27" x14ac:dyDescent="0.25">
      <c r="X59564" s="69"/>
      <c r="Y59564" s="69"/>
      <c r="Z59564" s="69"/>
      <c r="AA59564" s="69"/>
    </row>
    <row r="59565" spans="24:27" x14ac:dyDescent="0.25">
      <c r="X59565" s="69"/>
      <c r="Y59565" s="69"/>
      <c r="Z59565" s="69"/>
      <c r="AA59565" s="69"/>
    </row>
    <row r="59566" spans="24:27" x14ac:dyDescent="0.25">
      <c r="X59566" s="69"/>
      <c r="Y59566" s="69"/>
      <c r="Z59566" s="69"/>
      <c r="AA59566" s="69"/>
    </row>
    <row r="59567" spans="24:27" x14ac:dyDescent="0.25">
      <c r="X59567" s="69"/>
      <c r="Y59567" s="69"/>
      <c r="Z59567" s="69"/>
      <c r="AA59567" s="69"/>
    </row>
    <row r="59568" spans="24:27" x14ac:dyDescent="0.25">
      <c r="X59568" s="69"/>
      <c r="Y59568" s="69"/>
      <c r="Z59568" s="69"/>
      <c r="AA59568" s="69"/>
    </row>
    <row r="59569" spans="24:27" x14ac:dyDescent="0.25">
      <c r="X59569" s="69"/>
      <c r="Y59569" s="69"/>
      <c r="Z59569" s="69"/>
      <c r="AA59569" s="69"/>
    </row>
    <row r="59570" spans="24:27" x14ac:dyDescent="0.25">
      <c r="X59570" s="69"/>
      <c r="Y59570" s="69"/>
      <c r="Z59570" s="69"/>
      <c r="AA59570" s="69"/>
    </row>
    <row r="59571" spans="24:27" x14ac:dyDescent="0.25">
      <c r="X59571" s="69"/>
      <c r="Y59571" s="69"/>
      <c r="Z59571" s="69"/>
      <c r="AA59571" s="69"/>
    </row>
    <row r="59572" spans="24:27" x14ac:dyDescent="0.25">
      <c r="X59572" s="69"/>
      <c r="Y59572" s="69"/>
      <c r="Z59572" s="69"/>
      <c r="AA59572" s="69"/>
    </row>
    <row r="59573" spans="24:27" x14ac:dyDescent="0.25">
      <c r="X59573" s="69"/>
      <c r="Y59573" s="69"/>
      <c r="Z59573" s="69"/>
      <c r="AA59573" s="69"/>
    </row>
    <row r="59574" spans="24:27" x14ac:dyDescent="0.25">
      <c r="X59574" s="69"/>
      <c r="Y59574" s="69"/>
      <c r="Z59574" s="69"/>
      <c r="AA59574" s="69"/>
    </row>
    <row r="59575" spans="24:27" x14ac:dyDescent="0.25">
      <c r="X59575" s="69"/>
      <c r="Y59575" s="69"/>
      <c r="Z59575" s="69"/>
      <c r="AA59575" s="69"/>
    </row>
    <row r="59576" spans="24:27" x14ac:dyDescent="0.25">
      <c r="X59576" s="69"/>
      <c r="Y59576" s="69"/>
      <c r="Z59576" s="69"/>
      <c r="AA59576" s="69"/>
    </row>
    <row r="59577" spans="24:27" x14ac:dyDescent="0.25">
      <c r="X59577" s="69"/>
      <c r="Y59577" s="69"/>
      <c r="Z59577" s="69"/>
      <c r="AA59577" s="69"/>
    </row>
    <row r="59578" spans="24:27" x14ac:dyDescent="0.25">
      <c r="X59578" s="69"/>
      <c r="Y59578" s="69"/>
      <c r="Z59578" s="69"/>
      <c r="AA59578" s="69"/>
    </row>
    <row r="59579" spans="24:27" x14ac:dyDescent="0.25">
      <c r="X59579" s="69"/>
      <c r="Y59579" s="69"/>
      <c r="Z59579" s="69"/>
      <c r="AA59579" s="69"/>
    </row>
    <row r="59580" spans="24:27" x14ac:dyDescent="0.25">
      <c r="X59580" s="69"/>
      <c r="Y59580" s="69"/>
      <c r="Z59580" s="69"/>
      <c r="AA59580" s="69"/>
    </row>
    <row r="59581" spans="24:27" x14ac:dyDescent="0.25">
      <c r="X59581" s="69"/>
      <c r="Y59581" s="69"/>
      <c r="Z59581" s="69"/>
      <c r="AA59581" s="69"/>
    </row>
    <row r="59582" spans="24:27" x14ac:dyDescent="0.25">
      <c r="X59582" s="69"/>
      <c r="Y59582" s="69"/>
      <c r="Z59582" s="69"/>
      <c r="AA59582" s="69"/>
    </row>
    <row r="59583" spans="24:27" x14ac:dyDescent="0.25">
      <c r="X59583" s="69"/>
      <c r="Y59583" s="69"/>
      <c r="Z59583" s="69"/>
      <c r="AA59583" s="69"/>
    </row>
    <row r="59584" spans="24:27" x14ac:dyDescent="0.25">
      <c r="X59584" s="69"/>
      <c r="Y59584" s="69"/>
      <c r="Z59584" s="69"/>
      <c r="AA59584" s="69"/>
    </row>
    <row r="59585" spans="24:27" x14ac:dyDescent="0.25">
      <c r="X59585" s="69"/>
      <c r="Y59585" s="69"/>
      <c r="Z59585" s="69"/>
      <c r="AA59585" s="69"/>
    </row>
    <row r="59586" spans="24:27" x14ac:dyDescent="0.25">
      <c r="X59586" s="69"/>
      <c r="Y59586" s="69"/>
      <c r="Z59586" s="69"/>
      <c r="AA59586" s="69"/>
    </row>
    <row r="59587" spans="24:27" x14ac:dyDescent="0.25">
      <c r="X59587" s="69"/>
      <c r="Y59587" s="69"/>
      <c r="Z59587" s="69"/>
      <c r="AA59587" s="69"/>
    </row>
    <row r="59588" spans="24:27" x14ac:dyDescent="0.25">
      <c r="X59588" s="69"/>
      <c r="Y59588" s="69"/>
      <c r="Z59588" s="69"/>
      <c r="AA59588" s="69"/>
    </row>
    <row r="59589" spans="24:27" x14ac:dyDescent="0.25">
      <c r="X59589" s="69"/>
      <c r="Y59589" s="69"/>
      <c r="Z59589" s="69"/>
      <c r="AA59589" s="69"/>
    </row>
    <row r="59590" spans="24:27" x14ac:dyDescent="0.25">
      <c r="X59590" s="69"/>
      <c r="Y59590" s="69"/>
      <c r="Z59590" s="69"/>
      <c r="AA59590" s="69"/>
    </row>
    <row r="59591" spans="24:27" x14ac:dyDescent="0.25">
      <c r="X59591" s="69"/>
      <c r="Y59591" s="69"/>
      <c r="Z59591" s="69"/>
      <c r="AA59591" s="69"/>
    </row>
    <row r="59592" spans="24:27" x14ac:dyDescent="0.25">
      <c r="X59592" s="69"/>
      <c r="Y59592" s="69"/>
      <c r="Z59592" s="69"/>
      <c r="AA59592" s="69"/>
    </row>
    <row r="59593" spans="24:27" x14ac:dyDescent="0.25">
      <c r="X59593" s="69"/>
      <c r="Y59593" s="69"/>
      <c r="Z59593" s="69"/>
      <c r="AA59593" s="69"/>
    </row>
    <row r="59594" spans="24:27" x14ac:dyDescent="0.25">
      <c r="X59594" s="69"/>
      <c r="Y59594" s="69"/>
      <c r="Z59594" s="69"/>
      <c r="AA59594" s="69"/>
    </row>
    <row r="59595" spans="24:27" x14ac:dyDescent="0.25">
      <c r="X59595" s="69"/>
      <c r="Y59595" s="69"/>
      <c r="Z59595" s="69"/>
      <c r="AA59595" s="69"/>
    </row>
    <row r="59596" spans="24:27" x14ac:dyDescent="0.25">
      <c r="X59596" s="69"/>
      <c r="Y59596" s="69"/>
      <c r="Z59596" s="69"/>
      <c r="AA59596" s="69"/>
    </row>
    <row r="59597" spans="24:27" x14ac:dyDescent="0.25">
      <c r="X59597" s="69"/>
      <c r="Y59597" s="69"/>
      <c r="Z59597" s="69"/>
      <c r="AA59597" s="69"/>
    </row>
    <row r="59598" spans="24:27" x14ac:dyDescent="0.25">
      <c r="X59598" s="69"/>
      <c r="Y59598" s="69"/>
      <c r="Z59598" s="69"/>
      <c r="AA59598" s="69"/>
    </row>
    <row r="59599" spans="24:27" x14ac:dyDescent="0.25">
      <c r="X59599" s="69"/>
      <c r="Y59599" s="69"/>
      <c r="Z59599" s="69"/>
      <c r="AA59599" s="69"/>
    </row>
    <row r="59600" spans="24:27" x14ac:dyDescent="0.25">
      <c r="X59600" s="69"/>
      <c r="Y59600" s="69"/>
      <c r="Z59600" s="69"/>
      <c r="AA59600" s="69"/>
    </row>
    <row r="59601" spans="24:27" x14ac:dyDescent="0.25">
      <c r="X59601" s="69"/>
      <c r="Y59601" s="69"/>
      <c r="Z59601" s="69"/>
      <c r="AA59601" s="69"/>
    </row>
    <row r="59602" spans="24:27" x14ac:dyDescent="0.25">
      <c r="X59602" s="69"/>
      <c r="Y59602" s="69"/>
      <c r="Z59602" s="69"/>
      <c r="AA59602" s="69"/>
    </row>
    <row r="59603" spans="24:27" x14ac:dyDescent="0.25">
      <c r="X59603" s="69"/>
      <c r="Y59603" s="69"/>
      <c r="Z59603" s="69"/>
      <c r="AA59603" s="69"/>
    </row>
    <row r="59604" spans="24:27" x14ac:dyDescent="0.25">
      <c r="X59604" s="69"/>
      <c r="Y59604" s="69"/>
      <c r="Z59604" s="69"/>
      <c r="AA59604" s="69"/>
    </row>
    <row r="59605" spans="24:27" x14ac:dyDescent="0.25">
      <c r="X59605" s="69"/>
      <c r="Y59605" s="69"/>
      <c r="Z59605" s="69"/>
      <c r="AA59605" s="69"/>
    </row>
    <row r="59606" spans="24:27" x14ac:dyDescent="0.25">
      <c r="X59606" s="69"/>
      <c r="Y59606" s="69"/>
      <c r="Z59606" s="69"/>
      <c r="AA59606" s="69"/>
    </row>
    <row r="59607" spans="24:27" x14ac:dyDescent="0.25">
      <c r="X59607" s="69"/>
      <c r="Y59607" s="69"/>
      <c r="Z59607" s="69"/>
      <c r="AA59607" s="69"/>
    </row>
    <row r="59608" spans="24:27" x14ac:dyDescent="0.25">
      <c r="X59608" s="69"/>
      <c r="Y59608" s="69"/>
      <c r="Z59608" s="69"/>
      <c r="AA59608" s="69"/>
    </row>
    <row r="59609" spans="24:27" x14ac:dyDescent="0.25">
      <c r="X59609" s="69"/>
      <c r="Y59609" s="69"/>
      <c r="Z59609" s="69"/>
      <c r="AA59609" s="69"/>
    </row>
    <row r="59610" spans="24:27" x14ac:dyDescent="0.25">
      <c r="X59610" s="69"/>
      <c r="Y59610" s="69"/>
      <c r="Z59610" s="69"/>
      <c r="AA59610" s="69"/>
    </row>
    <row r="59611" spans="24:27" x14ac:dyDescent="0.25">
      <c r="X59611" s="69"/>
      <c r="Y59611" s="69"/>
      <c r="Z59611" s="69"/>
      <c r="AA59611" s="69"/>
    </row>
    <row r="59612" spans="24:27" x14ac:dyDescent="0.25">
      <c r="X59612" s="69"/>
      <c r="Y59612" s="69"/>
      <c r="Z59612" s="69"/>
      <c r="AA59612" s="69"/>
    </row>
    <row r="59613" spans="24:27" x14ac:dyDescent="0.25">
      <c r="X59613" s="69"/>
      <c r="Y59613" s="69"/>
      <c r="Z59613" s="69"/>
      <c r="AA59613" s="69"/>
    </row>
    <row r="59614" spans="24:27" x14ac:dyDescent="0.25">
      <c r="X59614" s="69"/>
      <c r="Y59614" s="69"/>
      <c r="Z59614" s="69"/>
      <c r="AA59614" s="69"/>
    </row>
    <row r="59615" spans="24:27" x14ac:dyDescent="0.25">
      <c r="X59615" s="69"/>
      <c r="Y59615" s="69"/>
      <c r="Z59615" s="69"/>
      <c r="AA59615" s="69"/>
    </row>
    <row r="59616" spans="24:27" x14ac:dyDescent="0.25">
      <c r="X59616" s="69"/>
      <c r="Y59616" s="69"/>
      <c r="Z59616" s="69"/>
      <c r="AA59616" s="69"/>
    </row>
    <row r="59617" spans="24:27" x14ac:dyDescent="0.25">
      <c r="X59617" s="69"/>
      <c r="Y59617" s="69"/>
      <c r="Z59617" s="69"/>
      <c r="AA59617" s="69"/>
    </row>
    <row r="59618" spans="24:27" x14ac:dyDescent="0.25">
      <c r="X59618" s="69"/>
      <c r="Y59618" s="69"/>
      <c r="Z59618" s="69"/>
      <c r="AA59618" s="69"/>
    </row>
    <row r="59619" spans="24:27" x14ac:dyDescent="0.25">
      <c r="X59619" s="69"/>
      <c r="Y59619" s="69"/>
      <c r="Z59619" s="69"/>
      <c r="AA59619" s="69"/>
    </row>
    <row r="59620" spans="24:27" x14ac:dyDescent="0.25">
      <c r="X59620" s="69"/>
      <c r="Y59620" s="69"/>
      <c r="Z59620" s="69"/>
      <c r="AA59620" s="69"/>
    </row>
    <row r="59621" spans="24:27" x14ac:dyDescent="0.25">
      <c r="X59621" s="69"/>
      <c r="Y59621" s="69"/>
      <c r="Z59621" s="69"/>
      <c r="AA59621" s="69"/>
    </row>
    <row r="59622" spans="24:27" x14ac:dyDescent="0.25">
      <c r="X59622" s="69"/>
      <c r="Y59622" s="69"/>
      <c r="Z59622" s="69"/>
      <c r="AA59622" s="69"/>
    </row>
    <row r="59623" spans="24:27" x14ac:dyDescent="0.25">
      <c r="X59623" s="69"/>
      <c r="Y59623" s="69"/>
      <c r="Z59623" s="69"/>
      <c r="AA59623" s="69"/>
    </row>
    <row r="59624" spans="24:27" x14ac:dyDescent="0.25">
      <c r="X59624" s="69"/>
      <c r="Y59624" s="69"/>
      <c r="Z59624" s="69"/>
      <c r="AA59624" s="69"/>
    </row>
    <row r="59625" spans="24:27" x14ac:dyDescent="0.25">
      <c r="X59625" s="69"/>
      <c r="Y59625" s="69"/>
      <c r="Z59625" s="69"/>
      <c r="AA59625" s="69"/>
    </row>
    <row r="59626" spans="24:27" x14ac:dyDescent="0.25">
      <c r="X59626" s="69"/>
      <c r="Y59626" s="69"/>
      <c r="Z59626" s="69"/>
      <c r="AA59626" s="69"/>
    </row>
    <row r="59627" spans="24:27" x14ac:dyDescent="0.25">
      <c r="X59627" s="69"/>
      <c r="Y59627" s="69"/>
      <c r="Z59627" s="69"/>
      <c r="AA59627" s="69"/>
    </row>
    <row r="59628" spans="24:27" x14ac:dyDescent="0.25">
      <c r="X59628" s="69"/>
      <c r="Y59628" s="69"/>
      <c r="Z59628" s="69"/>
      <c r="AA59628" s="69"/>
    </row>
    <row r="59629" spans="24:27" x14ac:dyDescent="0.25">
      <c r="X59629" s="69"/>
      <c r="Y59629" s="69"/>
      <c r="Z59629" s="69"/>
      <c r="AA59629" s="69"/>
    </row>
    <row r="59630" spans="24:27" x14ac:dyDescent="0.25">
      <c r="X59630" s="69"/>
      <c r="Y59630" s="69"/>
      <c r="Z59630" s="69"/>
      <c r="AA59630" s="69"/>
    </row>
    <row r="59631" spans="24:27" x14ac:dyDescent="0.25">
      <c r="X59631" s="69"/>
      <c r="Y59631" s="69"/>
      <c r="Z59631" s="69"/>
      <c r="AA59631" s="69"/>
    </row>
    <row r="59632" spans="24:27" x14ac:dyDescent="0.25">
      <c r="X59632" s="69"/>
      <c r="Y59632" s="69"/>
      <c r="Z59632" s="69"/>
      <c r="AA59632" s="69"/>
    </row>
    <row r="59633" spans="24:27" x14ac:dyDescent="0.25">
      <c r="X59633" s="69"/>
      <c r="Y59633" s="69"/>
      <c r="Z59633" s="69"/>
      <c r="AA59633" s="69"/>
    </row>
    <row r="59634" spans="24:27" x14ac:dyDescent="0.25">
      <c r="X59634" s="69"/>
      <c r="Y59634" s="69"/>
      <c r="Z59634" s="69"/>
      <c r="AA59634" s="69"/>
    </row>
    <row r="59635" spans="24:27" x14ac:dyDescent="0.25">
      <c r="X59635" s="69"/>
      <c r="Y59635" s="69"/>
      <c r="Z59635" s="69"/>
      <c r="AA59635" s="69"/>
    </row>
    <row r="59636" spans="24:27" x14ac:dyDescent="0.25">
      <c r="X59636" s="69"/>
      <c r="Y59636" s="69"/>
      <c r="Z59636" s="69"/>
      <c r="AA59636" s="69"/>
    </row>
    <row r="59637" spans="24:27" x14ac:dyDescent="0.25">
      <c r="X59637" s="69"/>
      <c r="Y59637" s="69"/>
      <c r="Z59637" s="69"/>
      <c r="AA59637" s="69"/>
    </row>
    <row r="59638" spans="24:27" x14ac:dyDescent="0.25">
      <c r="X59638" s="69"/>
      <c r="Y59638" s="69"/>
      <c r="Z59638" s="69"/>
      <c r="AA59638" s="69"/>
    </row>
    <row r="59639" spans="24:27" x14ac:dyDescent="0.25">
      <c r="X59639" s="69"/>
      <c r="Y59639" s="69"/>
      <c r="Z59639" s="69"/>
      <c r="AA59639" s="69"/>
    </row>
    <row r="59640" spans="24:27" x14ac:dyDescent="0.25">
      <c r="X59640" s="69"/>
      <c r="Y59640" s="69"/>
      <c r="Z59640" s="69"/>
      <c r="AA59640" s="69"/>
    </row>
    <row r="59641" spans="24:27" x14ac:dyDescent="0.25">
      <c r="X59641" s="69"/>
      <c r="Y59641" s="69"/>
      <c r="Z59641" s="69"/>
      <c r="AA59641" s="69"/>
    </row>
    <row r="59642" spans="24:27" x14ac:dyDescent="0.25">
      <c r="X59642" s="69"/>
      <c r="Y59642" s="69"/>
      <c r="Z59642" s="69"/>
      <c r="AA59642" s="69"/>
    </row>
    <row r="59643" spans="24:27" x14ac:dyDescent="0.25">
      <c r="X59643" s="69"/>
      <c r="Y59643" s="69"/>
      <c r="Z59643" s="69"/>
      <c r="AA59643" s="69"/>
    </row>
    <row r="59644" spans="24:27" x14ac:dyDescent="0.25">
      <c r="X59644" s="69"/>
      <c r="Y59644" s="69"/>
      <c r="Z59644" s="69"/>
      <c r="AA59644" s="69"/>
    </row>
    <row r="59645" spans="24:27" x14ac:dyDescent="0.25">
      <c r="X59645" s="69"/>
      <c r="Y59645" s="69"/>
      <c r="Z59645" s="69"/>
      <c r="AA59645" s="69"/>
    </row>
    <row r="59646" spans="24:27" x14ac:dyDescent="0.25">
      <c r="X59646" s="69"/>
      <c r="Y59646" s="69"/>
      <c r="Z59646" s="69"/>
      <c r="AA59646" s="69"/>
    </row>
    <row r="59647" spans="24:27" x14ac:dyDescent="0.25">
      <c r="X59647" s="69"/>
      <c r="Y59647" s="69"/>
      <c r="Z59647" s="69"/>
      <c r="AA59647" s="69"/>
    </row>
    <row r="59648" spans="24:27" x14ac:dyDescent="0.25">
      <c r="X59648" s="69"/>
      <c r="Y59648" s="69"/>
      <c r="Z59648" s="69"/>
      <c r="AA59648" s="69"/>
    </row>
    <row r="59649" spans="24:27" x14ac:dyDescent="0.25">
      <c r="X59649" s="69"/>
      <c r="Y59649" s="69"/>
      <c r="Z59649" s="69"/>
      <c r="AA59649" s="69"/>
    </row>
    <row r="59650" spans="24:27" x14ac:dyDescent="0.25">
      <c r="X59650" s="69"/>
      <c r="Y59650" s="69"/>
      <c r="Z59650" s="69"/>
      <c r="AA59650" s="69"/>
    </row>
    <row r="59651" spans="24:27" x14ac:dyDescent="0.25">
      <c r="X59651" s="69"/>
      <c r="Y59651" s="69"/>
      <c r="Z59651" s="69"/>
      <c r="AA59651" s="69"/>
    </row>
    <row r="59652" spans="24:27" x14ac:dyDescent="0.25">
      <c r="X59652" s="69"/>
      <c r="Y59652" s="69"/>
      <c r="Z59652" s="69"/>
      <c r="AA59652" s="69"/>
    </row>
    <row r="59653" spans="24:27" x14ac:dyDescent="0.25">
      <c r="X59653" s="69"/>
      <c r="Y59653" s="69"/>
      <c r="Z59653" s="69"/>
      <c r="AA59653" s="69"/>
    </row>
    <row r="59654" spans="24:27" x14ac:dyDescent="0.25">
      <c r="X59654" s="69"/>
      <c r="Y59654" s="69"/>
      <c r="Z59654" s="69"/>
      <c r="AA59654" s="69"/>
    </row>
    <row r="59655" spans="24:27" x14ac:dyDescent="0.25">
      <c r="X59655" s="69"/>
      <c r="Y59655" s="69"/>
      <c r="Z59655" s="69"/>
      <c r="AA59655" s="69"/>
    </row>
    <row r="59656" spans="24:27" x14ac:dyDescent="0.25">
      <c r="X59656" s="69"/>
      <c r="Y59656" s="69"/>
      <c r="Z59656" s="69"/>
      <c r="AA59656" s="69"/>
    </row>
    <row r="59657" spans="24:27" x14ac:dyDescent="0.25">
      <c r="X59657" s="69"/>
      <c r="Y59657" s="69"/>
      <c r="Z59657" s="69"/>
      <c r="AA59657" s="69"/>
    </row>
    <row r="59658" spans="24:27" x14ac:dyDescent="0.25">
      <c r="X59658" s="69"/>
      <c r="Y59658" s="69"/>
      <c r="Z59658" s="69"/>
      <c r="AA59658" s="69"/>
    </row>
    <row r="59659" spans="24:27" x14ac:dyDescent="0.25">
      <c r="X59659" s="69"/>
      <c r="Y59659" s="69"/>
      <c r="Z59659" s="69"/>
      <c r="AA59659" s="69"/>
    </row>
    <row r="59660" spans="24:27" x14ac:dyDescent="0.25">
      <c r="X59660" s="69"/>
      <c r="Y59660" s="69"/>
      <c r="Z59660" s="69"/>
      <c r="AA59660" s="69"/>
    </row>
    <row r="59661" spans="24:27" x14ac:dyDescent="0.25">
      <c r="X59661" s="69"/>
      <c r="Y59661" s="69"/>
      <c r="Z59661" s="69"/>
      <c r="AA59661" s="69"/>
    </row>
    <row r="59662" spans="24:27" x14ac:dyDescent="0.25">
      <c r="X59662" s="69"/>
      <c r="Y59662" s="69"/>
      <c r="Z59662" s="69"/>
      <c r="AA59662" s="69"/>
    </row>
    <row r="59663" spans="24:27" x14ac:dyDescent="0.25">
      <c r="X59663" s="69"/>
      <c r="Y59663" s="69"/>
      <c r="Z59663" s="69"/>
      <c r="AA59663" s="69"/>
    </row>
    <row r="59664" spans="24:27" x14ac:dyDescent="0.25">
      <c r="X59664" s="69"/>
      <c r="Y59664" s="69"/>
      <c r="Z59664" s="69"/>
      <c r="AA59664" s="69"/>
    </row>
    <row r="59665" spans="24:27" x14ac:dyDescent="0.25">
      <c r="X59665" s="69"/>
      <c r="Y59665" s="69"/>
      <c r="Z59665" s="69"/>
      <c r="AA59665" s="69"/>
    </row>
    <row r="59666" spans="24:27" x14ac:dyDescent="0.25">
      <c r="X59666" s="69"/>
      <c r="Y59666" s="69"/>
      <c r="Z59666" s="69"/>
      <c r="AA59666" s="69"/>
    </row>
    <row r="59667" spans="24:27" x14ac:dyDescent="0.25">
      <c r="X59667" s="69"/>
      <c r="Y59667" s="69"/>
      <c r="Z59667" s="69"/>
      <c r="AA59667" s="69"/>
    </row>
    <row r="59668" spans="24:27" x14ac:dyDescent="0.25">
      <c r="X59668" s="69"/>
      <c r="Y59668" s="69"/>
      <c r="Z59668" s="69"/>
      <c r="AA59668" s="69"/>
    </row>
    <row r="59669" spans="24:27" x14ac:dyDescent="0.25">
      <c r="X59669" s="69"/>
      <c r="Y59669" s="69"/>
      <c r="Z59669" s="69"/>
      <c r="AA59669" s="69"/>
    </row>
    <row r="59670" spans="24:27" x14ac:dyDescent="0.25">
      <c r="X59670" s="69"/>
      <c r="Y59670" s="69"/>
      <c r="Z59670" s="69"/>
      <c r="AA59670" s="69"/>
    </row>
    <row r="59671" spans="24:27" x14ac:dyDescent="0.25">
      <c r="X59671" s="69"/>
      <c r="Y59671" s="69"/>
      <c r="Z59671" s="69"/>
      <c r="AA59671" s="69"/>
    </row>
    <row r="59672" spans="24:27" x14ac:dyDescent="0.25">
      <c r="X59672" s="69"/>
      <c r="Y59672" s="69"/>
      <c r="Z59672" s="69"/>
      <c r="AA59672" s="69"/>
    </row>
    <row r="59673" spans="24:27" x14ac:dyDescent="0.25">
      <c r="X59673" s="69"/>
      <c r="Y59673" s="69"/>
      <c r="Z59673" s="69"/>
      <c r="AA59673" s="69"/>
    </row>
    <row r="59674" spans="24:27" x14ac:dyDescent="0.25">
      <c r="X59674" s="69"/>
      <c r="Y59674" s="69"/>
      <c r="Z59674" s="69"/>
      <c r="AA59674" s="69"/>
    </row>
    <row r="59675" spans="24:27" x14ac:dyDescent="0.25">
      <c r="X59675" s="69"/>
      <c r="Y59675" s="69"/>
      <c r="Z59675" s="69"/>
      <c r="AA59675" s="69"/>
    </row>
    <row r="59676" spans="24:27" x14ac:dyDescent="0.25">
      <c r="X59676" s="69"/>
      <c r="Y59676" s="69"/>
      <c r="Z59676" s="69"/>
      <c r="AA59676" s="69"/>
    </row>
    <row r="59677" spans="24:27" x14ac:dyDescent="0.25">
      <c r="X59677" s="69"/>
      <c r="Y59677" s="69"/>
      <c r="Z59677" s="69"/>
      <c r="AA59677" s="69"/>
    </row>
    <row r="59678" spans="24:27" x14ac:dyDescent="0.25">
      <c r="X59678" s="69"/>
      <c r="Y59678" s="69"/>
      <c r="Z59678" s="69"/>
      <c r="AA59678" s="69"/>
    </row>
    <row r="59679" spans="24:27" x14ac:dyDescent="0.25">
      <c r="X59679" s="69"/>
      <c r="Y59679" s="69"/>
      <c r="Z59679" s="69"/>
      <c r="AA59679" s="69"/>
    </row>
    <row r="59680" spans="24:27" x14ac:dyDescent="0.25">
      <c r="X59680" s="69"/>
      <c r="Y59680" s="69"/>
      <c r="Z59680" s="69"/>
      <c r="AA59680" s="69"/>
    </row>
    <row r="59681" spans="24:27" x14ac:dyDescent="0.25">
      <c r="X59681" s="69"/>
      <c r="Y59681" s="69"/>
      <c r="Z59681" s="69"/>
      <c r="AA59681" s="69"/>
    </row>
    <row r="59682" spans="24:27" x14ac:dyDescent="0.25">
      <c r="X59682" s="69"/>
      <c r="Y59682" s="69"/>
      <c r="Z59682" s="69"/>
      <c r="AA59682" s="69"/>
    </row>
    <row r="59683" spans="24:27" x14ac:dyDescent="0.25">
      <c r="X59683" s="69"/>
      <c r="Y59683" s="69"/>
      <c r="Z59683" s="69"/>
      <c r="AA59683" s="69"/>
    </row>
    <row r="59684" spans="24:27" x14ac:dyDescent="0.25">
      <c r="X59684" s="69"/>
      <c r="Y59684" s="69"/>
      <c r="Z59684" s="69"/>
      <c r="AA59684" s="69"/>
    </row>
    <row r="59685" spans="24:27" x14ac:dyDescent="0.25">
      <c r="X59685" s="69"/>
      <c r="Y59685" s="69"/>
      <c r="Z59685" s="69"/>
      <c r="AA59685" s="69"/>
    </row>
    <row r="59686" spans="24:27" x14ac:dyDescent="0.25">
      <c r="X59686" s="69"/>
      <c r="Y59686" s="69"/>
      <c r="Z59686" s="69"/>
      <c r="AA59686" s="69"/>
    </row>
    <row r="59687" spans="24:27" x14ac:dyDescent="0.25">
      <c r="X59687" s="69"/>
      <c r="Y59687" s="69"/>
      <c r="Z59687" s="69"/>
      <c r="AA59687" s="69"/>
    </row>
    <row r="59688" spans="24:27" x14ac:dyDescent="0.25">
      <c r="X59688" s="69"/>
      <c r="Y59688" s="69"/>
      <c r="Z59688" s="69"/>
      <c r="AA59688" s="69"/>
    </row>
    <row r="59689" spans="24:27" x14ac:dyDescent="0.25">
      <c r="X59689" s="69"/>
      <c r="Y59689" s="69"/>
      <c r="Z59689" s="69"/>
      <c r="AA59689" s="69"/>
    </row>
    <row r="59690" spans="24:27" x14ac:dyDescent="0.25">
      <c r="X59690" s="69"/>
      <c r="Y59690" s="69"/>
      <c r="Z59690" s="69"/>
      <c r="AA59690" s="69"/>
    </row>
    <row r="59691" spans="24:27" x14ac:dyDescent="0.25">
      <c r="X59691" s="69"/>
      <c r="Y59691" s="69"/>
      <c r="Z59691" s="69"/>
      <c r="AA59691" s="69"/>
    </row>
    <row r="59692" spans="24:27" x14ac:dyDescent="0.25">
      <c r="X59692" s="69"/>
      <c r="Y59692" s="69"/>
      <c r="Z59692" s="69"/>
      <c r="AA59692" s="69"/>
    </row>
    <row r="59693" spans="24:27" x14ac:dyDescent="0.25">
      <c r="X59693" s="69"/>
      <c r="Y59693" s="69"/>
      <c r="Z59693" s="69"/>
      <c r="AA59693" s="69"/>
    </row>
    <row r="59694" spans="24:27" x14ac:dyDescent="0.25">
      <c r="X59694" s="69"/>
      <c r="Y59694" s="69"/>
      <c r="Z59694" s="69"/>
      <c r="AA59694" s="69"/>
    </row>
    <row r="59695" spans="24:27" x14ac:dyDescent="0.25">
      <c r="X59695" s="69"/>
      <c r="Y59695" s="69"/>
      <c r="Z59695" s="69"/>
      <c r="AA59695" s="69"/>
    </row>
    <row r="59696" spans="24:27" x14ac:dyDescent="0.25">
      <c r="X59696" s="69"/>
      <c r="Y59696" s="69"/>
      <c r="Z59696" s="69"/>
      <c r="AA59696" s="69"/>
    </row>
    <row r="59697" spans="24:27" x14ac:dyDescent="0.25">
      <c r="X59697" s="69"/>
      <c r="Y59697" s="69"/>
      <c r="Z59697" s="69"/>
      <c r="AA59697" s="69"/>
    </row>
    <row r="59698" spans="24:27" x14ac:dyDescent="0.25">
      <c r="X59698" s="69"/>
      <c r="Y59698" s="69"/>
      <c r="Z59698" s="69"/>
      <c r="AA59698" s="69"/>
    </row>
    <row r="59699" spans="24:27" x14ac:dyDescent="0.25">
      <c r="X59699" s="69"/>
      <c r="Y59699" s="69"/>
      <c r="Z59699" s="69"/>
      <c r="AA59699" s="69"/>
    </row>
    <row r="59700" spans="24:27" x14ac:dyDescent="0.25">
      <c r="X59700" s="69"/>
      <c r="Y59700" s="69"/>
      <c r="Z59700" s="69"/>
      <c r="AA59700" s="69"/>
    </row>
    <row r="59701" spans="24:27" x14ac:dyDescent="0.25">
      <c r="X59701" s="69"/>
      <c r="Y59701" s="69"/>
      <c r="Z59701" s="69"/>
      <c r="AA59701" s="69"/>
    </row>
    <row r="59702" spans="24:27" x14ac:dyDescent="0.25">
      <c r="X59702" s="69"/>
      <c r="Y59702" s="69"/>
      <c r="Z59702" s="69"/>
      <c r="AA59702" s="69"/>
    </row>
    <row r="59703" spans="24:27" x14ac:dyDescent="0.25">
      <c r="X59703" s="69"/>
      <c r="Y59703" s="69"/>
      <c r="Z59703" s="69"/>
      <c r="AA59703" s="69"/>
    </row>
    <row r="59704" spans="24:27" x14ac:dyDescent="0.25">
      <c r="X59704" s="69"/>
      <c r="Y59704" s="69"/>
      <c r="Z59704" s="69"/>
      <c r="AA59704" s="69"/>
    </row>
    <row r="59705" spans="24:27" x14ac:dyDescent="0.25">
      <c r="X59705" s="69"/>
      <c r="Y59705" s="69"/>
      <c r="Z59705" s="69"/>
      <c r="AA59705" s="69"/>
    </row>
    <row r="59706" spans="24:27" x14ac:dyDescent="0.25">
      <c r="X59706" s="69"/>
      <c r="Y59706" s="69"/>
      <c r="Z59706" s="69"/>
      <c r="AA59706" s="69"/>
    </row>
    <row r="59707" spans="24:27" x14ac:dyDescent="0.25">
      <c r="X59707" s="69"/>
      <c r="Y59707" s="69"/>
      <c r="Z59707" s="69"/>
      <c r="AA59707" s="69"/>
    </row>
    <row r="59708" spans="24:27" x14ac:dyDescent="0.25">
      <c r="X59708" s="69"/>
      <c r="Y59708" s="69"/>
      <c r="Z59708" s="69"/>
      <c r="AA59708" s="69"/>
    </row>
    <row r="59709" spans="24:27" x14ac:dyDescent="0.25">
      <c r="X59709" s="69"/>
      <c r="Y59709" s="69"/>
      <c r="Z59709" s="69"/>
      <c r="AA59709" s="69"/>
    </row>
    <row r="59710" spans="24:27" x14ac:dyDescent="0.25">
      <c r="X59710" s="69"/>
      <c r="Y59710" s="69"/>
      <c r="Z59710" s="69"/>
      <c r="AA59710" s="69"/>
    </row>
    <row r="59711" spans="24:27" x14ac:dyDescent="0.25">
      <c r="X59711" s="69"/>
      <c r="Y59711" s="69"/>
      <c r="Z59711" s="69"/>
      <c r="AA59711" s="69"/>
    </row>
    <row r="59712" spans="24:27" x14ac:dyDescent="0.25">
      <c r="X59712" s="69"/>
      <c r="Y59712" s="69"/>
      <c r="Z59712" s="69"/>
      <c r="AA59712" s="69"/>
    </row>
    <row r="59713" spans="24:27" x14ac:dyDescent="0.25">
      <c r="X59713" s="69"/>
      <c r="Y59713" s="69"/>
      <c r="Z59713" s="69"/>
      <c r="AA59713" s="69"/>
    </row>
    <row r="59714" spans="24:27" x14ac:dyDescent="0.25">
      <c r="X59714" s="69"/>
      <c r="Y59714" s="69"/>
      <c r="Z59714" s="69"/>
      <c r="AA59714" s="69"/>
    </row>
    <row r="59715" spans="24:27" x14ac:dyDescent="0.25">
      <c r="X59715" s="69"/>
      <c r="Y59715" s="69"/>
      <c r="Z59715" s="69"/>
      <c r="AA59715" s="69"/>
    </row>
    <row r="59716" spans="24:27" x14ac:dyDescent="0.25">
      <c r="X59716" s="69"/>
      <c r="Y59716" s="69"/>
      <c r="Z59716" s="69"/>
      <c r="AA59716" s="69"/>
    </row>
    <row r="59717" spans="24:27" x14ac:dyDescent="0.25">
      <c r="X59717" s="69"/>
      <c r="Y59717" s="69"/>
      <c r="Z59717" s="69"/>
      <c r="AA59717" s="69"/>
    </row>
    <row r="59718" spans="24:27" x14ac:dyDescent="0.25">
      <c r="X59718" s="69"/>
      <c r="Y59718" s="69"/>
      <c r="Z59718" s="69"/>
      <c r="AA59718" s="69"/>
    </row>
    <row r="59719" spans="24:27" x14ac:dyDescent="0.25">
      <c r="X59719" s="69"/>
      <c r="Y59719" s="69"/>
      <c r="Z59719" s="69"/>
      <c r="AA59719" s="69"/>
    </row>
    <row r="59720" spans="24:27" x14ac:dyDescent="0.25">
      <c r="X59720" s="69"/>
      <c r="Y59720" s="69"/>
      <c r="Z59720" s="69"/>
      <c r="AA59720" s="69"/>
    </row>
    <row r="59721" spans="24:27" x14ac:dyDescent="0.25">
      <c r="X59721" s="69"/>
      <c r="Y59721" s="69"/>
      <c r="Z59721" s="69"/>
      <c r="AA59721" s="69"/>
    </row>
    <row r="59722" spans="24:27" x14ac:dyDescent="0.25">
      <c r="X59722" s="69"/>
      <c r="Y59722" s="69"/>
      <c r="Z59722" s="69"/>
      <c r="AA59722" s="69"/>
    </row>
    <row r="59723" spans="24:27" x14ac:dyDescent="0.25">
      <c r="X59723" s="69"/>
      <c r="Y59723" s="69"/>
      <c r="Z59723" s="69"/>
      <c r="AA59723" s="69"/>
    </row>
    <row r="59724" spans="24:27" x14ac:dyDescent="0.25">
      <c r="X59724" s="69"/>
      <c r="Y59724" s="69"/>
      <c r="Z59724" s="69"/>
      <c r="AA59724" s="69"/>
    </row>
    <row r="59725" spans="24:27" x14ac:dyDescent="0.25">
      <c r="X59725" s="69"/>
      <c r="Y59725" s="69"/>
      <c r="Z59725" s="69"/>
      <c r="AA59725" s="69"/>
    </row>
    <row r="59726" spans="24:27" x14ac:dyDescent="0.25">
      <c r="X59726" s="69"/>
      <c r="Y59726" s="69"/>
      <c r="Z59726" s="69"/>
      <c r="AA59726" s="69"/>
    </row>
    <row r="59727" spans="24:27" x14ac:dyDescent="0.25">
      <c r="X59727" s="69"/>
      <c r="Y59727" s="69"/>
      <c r="Z59727" s="69"/>
      <c r="AA59727" s="69"/>
    </row>
    <row r="59728" spans="24:27" x14ac:dyDescent="0.25">
      <c r="X59728" s="69"/>
      <c r="Y59728" s="69"/>
      <c r="Z59728" s="69"/>
      <c r="AA59728" s="69"/>
    </row>
    <row r="59729" spans="24:27" x14ac:dyDescent="0.25">
      <c r="X59729" s="69"/>
      <c r="Y59729" s="69"/>
      <c r="Z59729" s="69"/>
      <c r="AA59729" s="69"/>
    </row>
    <row r="59730" spans="24:27" x14ac:dyDescent="0.25">
      <c r="X59730" s="69"/>
      <c r="Y59730" s="69"/>
      <c r="Z59730" s="69"/>
      <c r="AA59730" s="69"/>
    </row>
    <row r="59731" spans="24:27" x14ac:dyDescent="0.25">
      <c r="X59731" s="69"/>
      <c r="Y59731" s="69"/>
      <c r="Z59731" s="69"/>
      <c r="AA59731" s="69"/>
    </row>
    <row r="59732" spans="24:27" x14ac:dyDescent="0.25">
      <c r="X59732" s="69"/>
      <c r="Y59732" s="69"/>
      <c r="Z59732" s="69"/>
      <c r="AA59732" s="69"/>
    </row>
    <row r="59733" spans="24:27" x14ac:dyDescent="0.25">
      <c r="X59733" s="69"/>
      <c r="Y59733" s="69"/>
      <c r="Z59733" s="69"/>
      <c r="AA59733" s="69"/>
    </row>
    <row r="59734" spans="24:27" x14ac:dyDescent="0.25">
      <c r="X59734" s="69"/>
      <c r="Y59734" s="69"/>
      <c r="Z59734" s="69"/>
      <c r="AA59734" s="69"/>
    </row>
    <row r="59735" spans="24:27" x14ac:dyDescent="0.25">
      <c r="X59735" s="69"/>
      <c r="Y59735" s="69"/>
      <c r="Z59735" s="69"/>
      <c r="AA59735" s="69"/>
    </row>
    <row r="59736" spans="24:27" x14ac:dyDescent="0.25">
      <c r="X59736" s="69"/>
      <c r="Y59736" s="69"/>
      <c r="Z59736" s="69"/>
      <c r="AA59736" s="69"/>
    </row>
    <row r="59737" spans="24:27" x14ac:dyDescent="0.25">
      <c r="X59737" s="69"/>
      <c r="Y59737" s="69"/>
      <c r="Z59737" s="69"/>
      <c r="AA59737" s="69"/>
    </row>
    <row r="59738" spans="24:27" x14ac:dyDescent="0.25">
      <c r="X59738" s="69"/>
      <c r="Y59738" s="69"/>
      <c r="Z59738" s="69"/>
      <c r="AA59738" s="69"/>
    </row>
    <row r="59739" spans="24:27" x14ac:dyDescent="0.25">
      <c r="X59739" s="69"/>
      <c r="Y59739" s="69"/>
      <c r="Z59739" s="69"/>
      <c r="AA59739" s="69"/>
    </row>
    <row r="59740" spans="24:27" x14ac:dyDescent="0.25">
      <c r="X59740" s="69"/>
      <c r="Y59740" s="69"/>
      <c r="Z59740" s="69"/>
      <c r="AA59740" s="69"/>
    </row>
    <row r="59741" spans="24:27" x14ac:dyDescent="0.25">
      <c r="X59741" s="69"/>
      <c r="Y59741" s="69"/>
      <c r="Z59741" s="69"/>
      <c r="AA59741" s="69"/>
    </row>
    <row r="59742" spans="24:27" x14ac:dyDescent="0.25">
      <c r="X59742" s="69"/>
      <c r="Y59742" s="69"/>
      <c r="Z59742" s="69"/>
      <c r="AA59742" s="69"/>
    </row>
    <row r="59743" spans="24:27" x14ac:dyDescent="0.25">
      <c r="X59743" s="69"/>
      <c r="Y59743" s="69"/>
      <c r="Z59743" s="69"/>
      <c r="AA59743" s="69"/>
    </row>
    <row r="59744" spans="24:27" x14ac:dyDescent="0.25">
      <c r="X59744" s="69"/>
      <c r="Y59744" s="69"/>
      <c r="Z59744" s="69"/>
      <c r="AA59744" s="69"/>
    </row>
    <row r="59745" spans="24:27" x14ac:dyDescent="0.25">
      <c r="X59745" s="69"/>
      <c r="Y59745" s="69"/>
      <c r="Z59745" s="69"/>
      <c r="AA59745" s="69"/>
    </row>
    <row r="59746" spans="24:27" x14ac:dyDescent="0.25">
      <c r="X59746" s="69"/>
      <c r="Y59746" s="69"/>
      <c r="Z59746" s="69"/>
      <c r="AA59746" s="69"/>
    </row>
    <row r="59747" spans="24:27" x14ac:dyDescent="0.25">
      <c r="X59747" s="69"/>
      <c r="Y59747" s="69"/>
      <c r="Z59747" s="69"/>
      <c r="AA59747" s="69"/>
    </row>
    <row r="59748" spans="24:27" x14ac:dyDescent="0.25">
      <c r="X59748" s="69"/>
      <c r="Y59748" s="69"/>
      <c r="Z59748" s="69"/>
      <c r="AA59748" s="69"/>
    </row>
    <row r="59749" spans="24:27" x14ac:dyDescent="0.25">
      <c r="X59749" s="69"/>
      <c r="Y59749" s="69"/>
      <c r="Z59749" s="69"/>
      <c r="AA59749" s="69"/>
    </row>
    <row r="59750" spans="24:27" x14ac:dyDescent="0.25">
      <c r="X59750" s="69"/>
      <c r="Y59750" s="69"/>
      <c r="Z59750" s="69"/>
      <c r="AA59750" s="69"/>
    </row>
    <row r="59751" spans="24:27" x14ac:dyDescent="0.25">
      <c r="X59751" s="69"/>
      <c r="Y59751" s="69"/>
      <c r="Z59751" s="69"/>
      <c r="AA59751" s="69"/>
    </row>
    <row r="59752" spans="24:27" x14ac:dyDescent="0.25">
      <c r="X59752" s="69"/>
      <c r="Y59752" s="69"/>
      <c r="Z59752" s="69"/>
      <c r="AA59752" s="69"/>
    </row>
    <row r="59753" spans="24:27" x14ac:dyDescent="0.25">
      <c r="X59753" s="69"/>
      <c r="Y59753" s="69"/>
      <c r="Z59753" s="69"/>
      <c r="AA59753" s="69"/>
    </row>
    <row r="59754" spans="24:27" x14ac:dyDescent="0.25">
      <c r="X59754" s="69"/>
      <c r="Y59754" s="69"/>
      <c r="Z59754" s="69"/>
      <c r="AA59754" s="69"/>
    </row>
    <row r="59755" spans="24:27" x14ac:dyDescent="0.25">
      <c r="X59755" s="69"/>
      <c r="Y59755" s="69"/>
      <c r="Z59755" s="69"/>
      <c r="AA59755" s="69"/>
    </row>
    <row r="59756" spans="24:27" x14ac:dyDescent="0.25">
      <c r="X59756" s="69"/>
      <c r="Y59756" s="69"/>
      <c r="Z59756" s="69"/>
      <c r="AA59756" s="69"/>
    </row>
    <row r="59757" spans="24:27" x14ac:dyDescent="0.25">
      <c r="X59757" s="69"/>
      <c r="Y59757" s="69"/>
      <c r="Z59757" s="69"/>
      <c r="AA59757" s="69"/>
    </row>
    <row r="59758" spans="24:27" x14ac:dyDescent="0.25">
      <c r="X59758" s="69"/>
      <c r="Y59758" s="69"/>
      <c r="Z59758" s="69"/>
      <c r="AA59758" s="69"/>
    </row>
    <row r="59759" spans="24:27" x14ac:dyDescent="0.25">
      <c r="X59759" s="69"/>
      <c r="Y59759" s="69"/>
      <c r="Z59759" s="69"/>
      <c r="AA59759" s="69"/>
    </row>
    <row r="59760" spans="24:27" x14ac:dyDescent="0.25">
      <c r="X59760" s="69"/>
      <c r="Y59760" s="69"/>
      <c r="Z59760" s="69"/>
      <c r="AA59760" s="69"/>
    </row>
    <row r="59761" spans="24:27" x14ac:dyDescent="0.25">
      <c r="X59761" s="69"/>
      <c r="Y59761" s="69"/>
      <c r="Z59761" s="69"/>
      <c r="AA59761" s="69"/>
    </row>
    <row r="59762" spans="24:27" x14ac:dyDescent="0.25">
      <c r="X59762" s="69"/>
      <c r="Y59762" s="69"/>
      <c r="Z59762" s="69"/>
      <c r="AA59762" s="69"/>
    </row>
    <row r="59763" spans="24:27" x14ac:dyDescent="0.25">
      <c r="X59763" s="69"/>
      <c r="Y59763" s="69"/>
      <c r="Z59763" s="69"/>
      <c r="AA59763" s="69"/>
    </row>
    <row r="59764" spans="24:27" x14ac:dyDescent="0.25">
      <c r="X59764" s="69"/>
      <c r="Y59764" s="69"/>
      <c r="Z59764" s="69"/>
      <c r="AA59764" s="69"/>
    </row>
    <row r="59765" spans="24:27" x14ac:dyDescent="0.25">
      <c r="X59765" s="69"/>
      <c r="Y59765" s="69"/>
      <c r="Z59765" s="69"/>
      <c r="AA59765" s="69"/>
    </row>
    <row r="59766" spans="24:27" x14ac:dyDescent="0.25">
      <c r="X59766" s="69"/>
      <c r="Y59766" s="69"/>
      <c r="Z59766" s="69"/>
      <c r="AA59766" s="69"/>
    </row>
    <row r="59767" spans="24:27" x14ac:dyDescent="0.25">
      <c r="X59767" s="69"/>
      <c r="Y59767" s="69"/>
      <c r="Z59767" s="69"/>
      <c r="AA59767" s="69"/>
    </row>
    <row r="59768" spans="24:27" x14ac:dyDescent="0.25">
      <c r="X59768" s="69"/>
      <c r="Y59768" s="69"/>
      <c r="Z59768" s="69"/>
      <c r="AA59768" s="69"/>
    </row>
    <row r="59769" spans="24:27" x14ac:dyDescent="0.25">
      <c r="X59769" s="69"/>
      <c r="Y59769" s="69"/>
      <c r="Z59769" s="69"/>
      <c r="AA59769" s="69"/>
    </row>
    <row r="59770" spans="24:27" x14ac:dyDescent="0.25">
      <c r="X59770" s="69"/>
      <c r="Y59770" s="69"/>
      <c r="Z59770" s="69"/>
      <c r="AA59770" s="69"/>
    </row>
    <row r="59771" spans="24:27" x14ac:dyDescent="0.25">
      <c r="X59771" s="69"/>
      <c r="Y59771" s="69"/>
      <c r="Z59771" s="69"/>
      <c r="AA59771" s="69"/>
    </row>
    <row r="59772" spans="24:27" x14ac:dyDescent="0.25">
      <c r="X59772" s="69"/>
      <c r="Y59772" s="69"/>
      <c r="Z59772" s="69"/>
      <c r="AA59772" s="69"/>
    </row>
    <row r="59773" spans="24:27" x14ac:dyDescent="0.25">
      <c r="X59773" s="69"/>
      <c r="Y59773" s="69"/>
      <c r="Z59773" s="69"/>
      <c r="AA59773" s="69"/>
    </row>
    <row r="59774" spans="24:27" x14ac:dyDescent="0.25">
      <c r="X59774" s="69"/>
      <c r="Y59774" s="69"/>
      <c r="Z59774" s="69"/>
      <c r="AA59774" s="69"/>
    </row>
    <row r="59775" spans="24:27" x14ac:dyDescent="0.25">
      <c r="X59775" s="69"/>
      <c r="Y59775" s="69"/>
      <c r="Z59775" s="69"/>
      <c r="AA59775" s="69"/>
    </row>
    <row r="59776" spans="24:27" x14ac:dyDescent="0.25">
      <c r="X59776" s="69"/>
      <c r="Y59776" s="69"/>
      <c r="Z59776" s="69"/>
      <c r="AA59776" s="69"/>
    </row>
    <row r="59777" spans="24:27" x14ac:dyDescent="0.25">
      <c r="X59777" s="69"/>
      <c r="Y59777" s="69"/>
      <c r="Z59777" s="69"/>
      <c r="AA59777" s="69"/>
    </row>
    <row r="59778" spans="24:27" x14ac:dyDescent="0.25">
      <c r="X59778" s="69"/>
      <c r="Y59778" s="69"/>
      <c r="Z59778" s="69"/>
      <c r="AA59778" s="69"/>
    </row>
    <row r="59779" spans="24:27" x14ac:dyDescent="0.25">
      <c r="X59779" s="69"/>
      <c r="Y59779" s="69"/>
      <c r="Z59779" s="69"/>
      <c r="AA59779" s="69"/>
    </row>
    <row r="59780" spans="24:27" x14ac:dyDescent="0.25">
      <c r="X59780" s="69"/>
      <c r="Y59780" s="69"/>
      <c r="Z59780" s="69"/>
      <c r="AA59780" s="69"/>
    </row>
    <row r="59781" spans="24:27" x14ac:dyDescent="0.25">
      <c r="X59781" s="69"/>
      <c r="Y59781" s="69"/>
      <c r="Z59781" s="69"/>
      <c r="AA59781" s="69"/>
    </row>
    <row r="59782" spans="24:27" x14ac:dyDescent="0.25">
      <c r="X59782" s="69"/>
      <c r="Y59782" s="69"/>
      <c r="Z59782" s="69"/>
      <c r="AA59782" s="69"/>
    </row>
    <row r="59783" spans="24:27" x14ac:dyDescent="0.25">
      <c r="X59783" s="69"/>
      <c r="Y59783" s="69"/>
      <c r="Z59783" s="69"/>
      <c r="AA59783" s="69"/>
    </row>
    <row r="59784" spans="24:27" x14ac:dyDescent="0.25">
      <c r="X59784" s="69"/>
      <c r="Y59784" s="69"/>
      <c r="Z59784" s="69"/>
      <c r="AA59784" s="69"/>
    </row>
    <row r="59785" spans="24:27" x14ac:dyDescent="0.25">
      <c r="X59785" s="69"/>
      <c r="Y59785" s="69"/>
      <c r="Z59785" s="69"/>
      <c r="AA59785" s="69"/>
    </row>
    <row r="59786" spans="24:27" x14ac:dyDescent="0.25">
      <c r="X59786" s="69"/>
      <c r="Y59786" s="69"/>
      <c r="Z59786" s="69"/>
      <c r="AA59786" s="69"/>
    </row>
    <row r="59787" spans="24:27" x14ac:dyDescent="0.25">
      <c r="X59787" s="69"/>
      <c r="Y59787" s="69"/>
      <c r="Z59787" s="69"/>
      <c r="AA59787" s="69"/>
    </row>
    <row r="59788" spans="24:27" x14ac:dyDescent="0.25">
      <c r="X59788" s="69"/>
      <c r="Y59788" s="69"/>
      <c r="Z59788" s="69"/>
      <c r="AA59788" s="69"/>
    </row>
    <row r="59789" spans="24:27" x14ac:dyDescent="0.25">
      <c r="X59789" s="69"/>
      <c r="Y59789" s="69"/>
      <c r="Z59789" s="69"/>
      <c r="AA59789" s="69"/>
    </row>
    <row r="59790" spans="24:27" x14ac:dyDescent="0.25">
      <c r="X59790" s="69"/>
      <c r="Y59790" s="69"/>
      <c r="Z59790" s="69"/>
      <c r="AA59790" s="69"/>
    </row>
    <row r="59791" spans="24:27" x14ac:dyDescent="0.25">
      <c r="X59791" s="69"/>
      <c r="Y59791" s="69"/>
      <c r="Z59791" s="69"/>
      <c r="AA59791" s="69"/>
    </row>
    <row r="59792" spans="24:27" x14ac:dyDescent="0.25">
      <c r="X59792" s="69"/>
      <c r="Y59792" s="69"/>
      <c r="Z59792" s="69"/>
      <c r="AA59792" s="69"/>
    </row>
    <row r="59793" spans="24:27" x14ac:dyDescent="0.25">
      <c r="X59793" s="69"/>
      <c r="Y59793" s="69"/>
      <c r="Z59793" s="69"/>
      <c r="AA59793" s="69"/>
    </row>
    <row r="59794" spans="24:27" x14ac:dyDescent="0.25">
      <c r="X59794" s="69"/>
      <c r="Y59794" s="69"/>
      <c r="Z59794" s="69"/>
      <c r="AA59794" s="69"/>
    </row>
    <row r="59795" spans="24:27" x14ac:dyDescent="0.25">
      <c r="X59795" s="69"/>
      <c r="Y59795" s="69"/>
      <c r="Z59795" s="69"/>
      <c r="AA59795" s="69"/>
    </row>
    <row r="59796" spans="24:27" x14ac:dyDescent="0.25">
      <c r="X59796" s="69"/>
      <c r="Y59796" s="69"/>
      <c r="Z59796" s="69"/>
      <c r="AA59796" s="69"/>
    </row>
    <row r="59797" spans="24:27" x14ac:dyDescent="0.25">
      <c r="X59797" s="69"/>
      <c r="Y59797" s="69"/>
      <c r="Z59797" s="69"/>
      <c r="AA59797" s="69"/>
    </row>
    <row r="59798" spans="24:27" x14ac:dyDescent="0.25">
      <c r="X59798" s="69"/>
      <c r="Y59798" s="69"/>
      <c r="Z59798" s="69"/>
      <c r="AA59798" s="69"/>
    </row>
    <row r="59799" spans="24:27" x14ac:dyDescent="0.25">
      <c r="X59799" s="69"/>
      <c r="Y59799" s="69"/>
      <c r="Z59799" s="69"/>
      <c r="AA59799" s="69"/>
    </row>
    <row r="59800" spans="24:27" x14ac:dyDescent="0.25">
      <c r="X59800" s="69"/>
      <c r="Y59800" s="69"/>
      <c r="Z59800" s="69"/>
      <c r="AA59800" s="69"/>
    </row>
    <row r="59801" spans="24:27" x14ac:dyDescent="0.25">
      <c r="X59801" s="69"/>
      <c r="Y59801" s="69"/>
      <c r="Z59801" s="69"/>
      <c r="AA59801" s="69"/>
    </row>
    <row r="59802" spans="24:27" x14ac:dyDescent="0.25">
      <c r="X59802" s="69"/>
      <c r="Y59802" s="69"/>
      <c r="Z59802" s="69"/>
      <c r="AA59802" s="69"/>
    </row>
    <row r="59803" spans="24:27" x14ac:dyDescent="0.25">
      <c r="X59803" s="69"/>
      <c r="Y59803" s="69"/>
      <c r="Z59803" s="69"/>
      <c r="AA59803" s="69"/>
    </row>
    <row r="59804" spans="24:27" x14ac:dyDescent="0.25">
      <c r="X59804" s="69"/>
      <c r="Y59804" s="69"/>
      <c r="Z59804" s="69"/>
      <c r="AA59804" s="69"/>
    </row>
    <row r="59805" spans="24:27" x14ac:dyDescent="0.25">
      <c r="X59805" s="69"/>
      <c r="Y59805" s="69"/>
      <c r="Z59805" s="69"/>
      <c r="AA59805" s="69"/>
    </row>
    <row r="59806" spans="24:27" x14ac:dyDescent="0.25">
      <c r="X59806" s="69"/>
      <c r="Y59806" s="69"/>
      <c r="Z59806" s="69"/>
      <c r="AA59806" s="69"/>
    </row>
    <row r="59807" spans="24:27" x14ac:dyDescent="0.25">
      <c r="X59807" s="69"/>
      <c r="Y59807" s="69"/>
      <c r="Z59807" s="69"/>
      <c r="AA59807" s="69"/>
    </row>
    <row r="59808" spans="24:27" x14ac:dyDescent="0.25">
      <c r="X59808" s="69"/>
      <c r="Y59808" s="69"/>
      <c r="Z59808" s="69"/>
      <c r="AA59808" s="69"/>
    </row>
    <row r="59809" spans="24:27" x14ac:dyDescent="0.25">
      <c r="X59809" s="69"/>
      <c r="Y59809" s="69"/>
      <c r="Z59809" s="69"/>
      <c r="AA59809" s="69"/>
    </row>
    <row r="59810" spans="24:27" x14ac:dyDescent="0.25">
      <c r="X59810" s="69"/>
      <c r="Y59810" s="69"/>
      <c r="Z59810" s="69"/>
      <c r="AA59810" s="69"/>
    </row>
    <row r="59811" spans="24:27" x14ac:dyDescent="0.25">
      <c r="X59811" s="69"/>
      <c r="Y59811" s="69"/>
      <c r="Z59811" s="69"/>
      <c r="AA59811" s="69"/>
    </row>
    <row r="59812" spans="24:27" x14ac:dyDescent="0.25">
      <c r="X59812" s="69"/>
      <c r="Y59812" s="69"/>
      <c r="Z59812" s="69"/>
      <c r="AA59812" s="69"/>
    </row>
    <row r="59813" spans="24:27" x14ac:dyDescent="0.25">
      <c r="X59813" s="69"/>
      <c r="Y59813" s="69"/>
      <c r="Z59813" s="69"/>
      <c r="AA59813" s="69"/>
    </row>
    <row r="59814" spans="24:27" x14ac:dyDescent="0.25">
      <c r="X59814" s="69"/>
      <c r="Y59814" s="69"/>
      <c r="Z59814" s="69"/>
      <c r="AA59814" s="69"/>
    </row>
    <row r="59815" spans="24:27" x14ac:dyDescent="0.25">
      <c r="X59815" s="69"/>
      <c r="Y59815" s="69"/>
      <c r="Z59815" s="69"/>
      <c r="AA59815" s="69"/>
    </row>
    <row r="59816" spans="24:27" x14ac:dyDescent="0.25">
      <c r="X59816" s="69"/>
      <c r="Y59816" s="69"/>
      <c r="Z59816" s="69"/>
      <c r="AA59816" s="69"/>
    </row>
    <row r="59817" spans="24:27" x14ac:dyDescent="0.25">
      <c r="X59817" s="69"/>
      <c r="Y59817" s="69"/>
      <c r="Z59817" s="69"/>
      <c r="AA59817" s="69"/>
    </row>
    <row r="59818" spans="24:27" x14ac:dyDescent="0.25">
      <c r="X59818" s="69"/>
      <c r="Y59818" s="69"/>
      <c r="Z59818" s="69"/>
      <c r="AA59818" s="69"/>
    </row>
    <row r="59819" spans="24:27" x14ac:dyDescent="0.25">
      <c r="X59819" s="69"/>
      <c r="Y59819" s="69"/>
      <c r="Z59819" s="69"/>
      <c r="AA59819" s="69"/>
    </row>
    <row r="59820" spans="24:27" x14ac:dyDescent="0.25">
      <c r="X59820" s="69"/>
      <c r="Y59820" s="69"/>
      <c r="Z59820" s="69"/>
      <c r="AA59820" s="69"/>
    </row>
    <row r="59821" spans="24:27" x14ac:dyDescent="0.25">
      <c r="X59821" s="69"/>
      <c r="Y59821" s="69"/>
      <c r="Z59821" s="69"/>
      <c r="AA59821" s="69"/>
    </row>
    <row r="59822" spans="24:27" x14ac:dyDescent="0.25">
      <c r="X59822" s="69"/>
      <c r="Y59822" s="69"/>
      <c r="Z59822" s="69"/>
      <c r="AA59822" s="69"/>
    </row>
    <row r="59823" spans="24:27" x14ac:dyDescent="0.25">
      <c r="X59823" s="69"/>
      <c r="Y59823" s="69"/>
      <c r="Z59823" s="69"/>
      <c r="AA59823" s="69"/>
    </row>
    <row r="59824" spans="24:27" x14ac:dyDescent="0.25">
      <c r="X59824" s="69"/>
      <c r="Y59824" s="69"/>
      <c r="Z59824" s="69"/>
      <c r="AA59824" s="69"/>
    </row>
    <row r="59825" spans="24:27" x14ac:dyDescent="0.25">
      <c r="X59825" s="69"/>
      <c r="Y59825" s="69"/>
      <c r="Z59825" s="69"/>
      <c r="AA59825" s="69"/>
    </row>
    <row r="59826" spans="24:27" x14ac:dyDescent="0.25">
      <c r="X59826" s="69"/>
      <c r="Y59826" s="69"/>
      <c r="Z59826" s="69"/>
      <c r="AA59826" s="69"/>
    </row>
    <row r="59827" spans="24:27" x14ac:dyDescent="0.25">
      <c r="X59827" s="69"/>
      <c r="Y59827" s="69"/>
      <c r="Z59827" s="69"/>
      <c r="AA59827" s="69"/>
    </row>
    <row r="59828" spans="24:27" x14ac:dyDescent="0.25">
      <c r="X59828" s="69"/>
      <c r="Y59828" s="69"/>
      <c r="Z59828" s="69"/>
      <c r="AA59828" s="69"/>
    </row>
    <row r="59829" spans="24:27" x14ac:dyDescent="0.25">
      <c r="X59829" s="69"/>
      <c r="Y59829" s="69"/>
      <c r="Z59829" s="69"/>
      <c r="AA59829" s="69"/>
    </row>
    <row r="59830" spans="24:27" x14ac:dyDescent="0.25">
      <c r="X59830" s="69"/>
      <c r="Y59830" s="69"/>
      <c r="Z59830" s="69"/>
      <c r="AA59830" s="69"/>
    </row>
    <row r="59831" spans="24:27" x14ac:dyDescent="0.25">
      <c r="X59831" s="69"/>
      <c r="Y59831" s="69"/>
      <c r="Z59831" s="69"/>
      <c r="AA59831" s="69"/>
    </row>
    <row r="59832" spans="24:27" x14ac:dyDescent="0.25">
      <c r="X59832" s="69"/>
      <c r="Y59832" s="69"/>
      <c r="Z59832" s="69"/>
      <c r="AA59832" s="69"/>
    </row>
    <row r="59833" spans="24:27" x14ac:dyDescent="0.25">
      <c r="X59833" s="69"/>
      <c r="Y59833" s="69"/>
      <c r="Z59833" s="69"/>
      <c r="AA59833" s="69"/>
    </row>
    <row r="59834" spans="24:27" x14ac:dyDescent="0.25">
      <c r="X59834" s="69"/>
      <c r="Y59834" s="69"/>
      <c r="Z59834" s="69"/>
      <c r="AA59834" s="69"/>
    </row>
    <row r="59835" spans="24:27" x14ac:dyDescent="0.25">
      <c r="X59835" s="69"/>
      <c r="Y59835" s="69"/>
      <c r="Z59835" s="69"/>
      <c r="AA59835" s="69"/>
    </row>
    <row r="59836" spans="24:27" x14ac:dyDescent="0.25">
      <c r="X59836" s="69"/>
      <c r="Y59836" s="69"/>
      <c r="Z59836" s="69"/>
      <c r="AA59836" s="69"/>
    </row>
    <row r="59837" spans="24:27" x14ac:dyDescent="0.25">
      <c r="X59837" s="69"/>
      <c r="Y59837" s="69"/>
      <c r="Z59837" s="69"/>
      <c r="AA59837" s="69"/>
    </row>
    <row r="59838" spans="24:27" x14ac:dyDescent="0.25">
      <c r="X59838" s="69"/>
      <c r="Y59838" s="69"/>
      <c r="Z59838" s="69"/>
      <c r="AA59838" s="69"/>
    </row>
    <row r="59839" spans="24:27" x14ac:dyDescent="0.25">
      <c r="X59839" s="69"/>
      <c r="Y59839" s="69"/>
      <c r="Z59839" s="69"/>
      <c r="AA59839" s="69"/>
    </row>
    <row r="59840" spans="24:27" x14ac:dyDescent="0.25">
      <c r="X59840" s="69"/>
      <c r="Y59840" s="69"/>
      <c r="Z59840" s="69"/>
      <c r="AA59840" s="69"/>
    </row>
    <row r="59841" spans="24:27" x14ac:dyDescent="0.25">
      <c r="X59841" s="69"/>
      <c r="Y59841" s="69"/>
      <c r="Z59841" s="69"/>
      <c r="AA59841" s="69"/>
    </row>
    <row r="59842" spans="24:27" x14ac:dyDescent="0.25">
      <c r="X59842" s="69"/>
      <c r="Y59842" s="69"/>
      <c r="Z59842" s="69"/>
      <c r="AA59842" s="69"/>
    </row>
    <row r="59843" spans="24:27" x14ac:dyDescent="0.25">
      <c r="X59843" s="69"/>
      <c r="Y59843" s="69"/>
      <c r="Z59843" s="69"/>
      <c r="AA59843" s="69"/>
    </row>
    <row r="59844" spans="24:27" x14ac:dyDescent="0.25">
      <c r="X59844" s="69"/>
      <c r="Y59844" s="69"/>
      <c r="Z59844" s="69"/>
      <c r="AA59844" s="69"/>
    </row>
    <row r="59845" spans="24:27" x14ac:dyDescent="0.25">
      <c r="X59845" s="69"/>
      <c r="Y59845" s="69"/>
      <c r="Z59845" s="69"/>
      <c r="AA59845" s="69"/>
    </row>
    <row r="59846" spans="24:27" x14ac:dyDescent="0.25">
      <c r="X59846" s="69"/>
      <c r="Y59846" s="69"/>
      <c r="Z59846" s="69"/>
      <c r="AA59846" s="69"/>
    </row>
    <row r="59847" spans="24:27" x14ac:dyDescent="0.25">
      <c r="X59847" s="69"/>
      <c r="Y59847" s="69"/>
      <c r="Z59847" s="69"/>
      <c r="AA59847" s="69"/>
    </row>
    <row r="59848" spans="24:27" x14ac:dyDescent="0.25">
      <c r="X59848" s="69"/>
      <c r="Y59848" s="69"/>
      <c r="Z59848" s="69"/>
      <c r="AA59848" s="69"/>
    </row>
    <row r="59849" spans="24:27" x14ac:dyDescent="0.25">
      <c r="X59849" s="69"/>
      <c r="Y59849" s="69"/>
      <c r="Z59849" s="69"/>
      <c r="AA59849" s="69"/>
    </row>
    <row r="59850" spans="24:27" x14ac:dyDescent="0.25">
      <c r="X59850" s="69"/>
      <c r="Y59850" s="69"/>
      <c r="Z59850" s="69"/>
      <c r="AA59850" s="69"/>
    </row>
    <row r="59851" spans="24:27" x14ac:dyDescent="0.25">
      <c r="X59851" s="69"/>
      <c r="Y59851" s="69"/>
      <c r="Z59851" s="69"/>
      <c r="AA59851" s="69"/>
    </row>
    <row r="59852" spans="24:27" x14ac:dyDescent="0.25">
      <c r="X59852" s="69"/>
      <c r="Y59852" s="69"/>
      <c r="Z59852" s="69"/>
      <c r="AA59852" s="69"/>
    </row>
    <row r="59853" spans="24:27" x14ac:dyDescent="0.25">
      <c r="X59853" s="69"/>
      <c r="Y59853" s="69"/>
      <c r="Z59853" s="69"/>
      <c r="AA59853" s="69"/>
    </row>
    <row r="59854" spans="24:27" x14ac:dyDescent="0.25">
      <c r="X59854" s="69"/>
      <c r="Y59854" s="69"/>
      <c r="Z59854" s="69"/>
      <c r="AA59854" s="69"/>
    </row>
    <row r="59855" spans="24:27" x14ac:dyDescent="0.25">
      <c r="X59855" s="69"/>
      <c r="Y59855" s="69"/>
      <c r="Z59855" s="69"/>
      <c r="AA59855" s="69"/>
    </row>
    <row r="59856" spans="24:27" x14ac:dyDescent="0.25">
      <c r="X59856" s="69"/>
      <c r="Y59856" s="69"/>
      <c r="Z59856" s="69"/>
      <c r="AA59856" s="69"/>
    </row>
    <row r="59857" spans="24:27" x14ac:dyDescent="0.25">
      <c r="X59857" s="69"/>
      <c r="Y59857" s="69"/>
      <c r="Z59857" s="69"/>
      <c r="AA59857" s="69"/>
    </row>
    <row r="59858" spans="24:27" x14ac:dyDescent="0.25">
      <c r="X59858" s="69"/>
      <c r="Y59858" s="69"/>
      <c r="Z59858" s="69"/>
      <c r="AA59858" s="69"/>
    </row>
    <row r="59859" spans="24:27" x14ac:dyDescent="0.25">
      <c r="X59859" s="69"/>
      <c r="Y59859" s="69"/>
      <c r="Z59859" s="69"/>
      <c r="AA59859" s="69"/>
    </row>
    <row r="59860" spans="24:27" x14ac:dyDescent="0.25">
      <c r="X59860" s="69"/>
      <c r="Y59860" s="69"/>
      <c r="Z59860" s="69"/>
      <c r="AA59860" s="69"/>
    </row>
    <row r="59861" spans="24:27" x14ac:dyDescent="0.25">
      <c r="X59861" s="69"/>
      <c r="Y59861" s="69"/>
      <c r="Z59861" s="69"/>
      <c r="AA59861" s="69"/>
    </row>
    <row r="59862" spans="24:27" x14ac:dyDescent="0.25">
      <c r="X59862" s="69"/>
      <c r="Y59862" s="69"/>
      <c r="Z59862" s="69"/>
      <c r="AA59862" s="69"/>
    </row>
    <row r="59863" spans="24:27" x14ac:dyDescent="0.25">
      <c r="X59863" s="69"/>
      <c r="Y59863" s="69"/>
      <c r="Z59863" s="69"/>
      <c r="AA59863" s="69"/>
    </row>
    <row r="59864" spans="24:27" x14ac:dyDescent="0.25">
      <c r="X59864" s="69"/>
      <c r="Y59864" s="69"/>
      <c r="Z59864" s="69"/>
      <c r="AA59864" s="69"/>
    </row>
    <row r="59865" spans="24:27" x14ac:dyDescent="0.25">
      <c r="X59865" s="69"/>
      <c r="Y59865" s="69"/>
      <c r="Z59865" s="69"/>
      <c r="AA59865" s="69"/>
    </row>
    <row r="59866" spans="24:27" x14ac:dyDescent="0.25">
      <c r="X59866" s="69"/>
      <c r="Y59866" s="69"/>
      <c r="Z59866" s="69"/>
      <c r="AA59866" s="69"/>
    </row>
    <row r="59867" spans="24:27" x14ac:dyDescent="0.25">
      <c r="X59867" s="69"/>
      <c r="Y59867" s="69"/>
      <c r="Z59867" s="69"/>
      <c r="AA59867" s="69"/>
    </row>
    <row r="59868" spans="24:27" x14ac:dyDescent="0.25">
      <c r="X59868" s="69"/>
      <c r="Y59868" s="69"/>
      <c r="Z59868" s="69"/>
      <c r="AA59868" s="69"/>
    </row>
    <row r="59869" spans="24:27" x14ac:dyDescent="0.25">
      <c r="X59869" s="69"/>
      <c r="Y59869" s="69"/>
      <c r="Z59869" s="69"/>
      <c r="AA59869" s="69"/>
    </row>
    <row r="59870" spans="24:27" x14ac:dyDescent="0.25">
      <c r="X59870" s="69"/>
      <c r="Y59870" s="69"/>
      <c r="Z59870" s="69"/>
      <c r="AA59870" s="69"/>
    </row>
    <row r="59871" spans="24:27" x14ac:dyDescent="0.25">
      <c r="X59871" s="69"/>
      <c r="Y59871" s="69"/>
      <c r="Z59871" s="69"/>
      <c r="AA59871" s="69"/>
    </row>
    <row r="59872" spans="24:27" x14ac:dyDescent="0.25">
      <c r="X59872" s="69"/>
      <c r="Y59872" s="69"/>
      <c r="Z59872" s="69"/>
      <c r="AA59872" s="69"/>
    </row>
    <row r="59873" spans="24:27" x14ac:dyDescent="0.25">
      <c r="X59873" s="69"/>
      <c r="Y59873" s="69"/>
      <c r="Z59873" s="69"/>
      <c r="AA59873" s="69"/>
    </row>
    <row r="59874" spans="24:27" x14ac:dyDescent="0.25">
      <c r="X59874" s="69"/>
      <c r="Y59874" s="69"/>
      <c r="Z59874" s="69"/>
      <c r="AA59874" s="69"/>
    </row>
    <row r="59875" spans="24:27" x14ac:dyDescent="0.25">
      <c r="X59875" s="69"/>
      <c r="Y59875" s="69"/>
      <c r="Z59875" s="69"/>
      <c r="AA59875" s="69"/>
    </row>
    <row r="59876" spans="24:27" x14ac:dyDescent="0.25">
      <c r="X59876" s="69"/>
      <c r="Y59876" s="69"/>
      <c r="Z59876" s="69"/>
      <c r="AA59876" s="69"/>
    </row>
    <row r="59877" spans="24:27" x14ac:dyDescent="0.25">
      <c r="X59877" s="69"/>
      <c r="Y59877" s="69"/>
      <c r="Z59877" s="69"/>
      <c r="AA59877" s="69"/>
    </row>
    <row r="59878" spans="24:27" x14ac:dyDescent="0.25">
      <c r="X59878" s="69"/>
      <c r="Y59878" s="69"/>
      <c r="Z59878" s="69"/>
      <c r="AA59878" s="69"/>
    </row>
    <row r="59879" spans="24:27" x14ac:dyDescent="0.25">
      <c r="X59879" s="69"/>
      <c r="Y59879" s="69"/>
      <c r="Z59879" s="69"/>
      <c r="AA59879" s="69"/>
    </row>
    <row r="59880" spans="24:27" x14ac:dyDescent="0.25">
      <c r="X59880" s="69"/>
      <c r="Y59880" s="69"/>
      <c r="Z59880" s="69"/>
      <c r="AA59880" s="69"/>
    </row>
    <row r="59881" spans="24:27" x14ac:dyDescent="0.25">
      <c r="X59881" s="69"/>
      <c r="Y59881" s="69"/>
      <c r="Z59881" s="69"/>
      <c r="AA59881" s="69"/>
    </row>
    <row r="59882" spans="24:27" x14ac:dyDescent="0.25">
      <c r="X59882" s="69"/>
      <c r="Y59882" s="69"/>
      <c r="Z59882" s="69"/>
      <c r="AA59882" s="69"/>
    </row>
    <row r="59883" spans="24:27" x14ac:dyDescent="0.25">
      <c r="X59883" s="69"/>
      <c r="Y59883" s="69"/>
      <c r="Z59883" s="69"/>
      <c r="AA59883" s="69"/>
    </row>
    <row r="59884" spans="24:27" x14ac:dyDescent="0.25">
      <c r="X59884" s="69"/>
      <c r="Y59884" s="69"/>
      <c r="Z59884" s="69"/>
      <c r="AA59884" s="69"/>
    </row>
    <row r="59885" spans="24:27" x14ac:dyDescent="0.25">
      <c r="X59885" s="69"/>
      <c r="Y59885" s="69"/>
      <c r="Z59885" s="69"/>
      <c r="AA59885" s="69"/>
    </row>
    <row r="59886" spans="24:27" x14ac:dyDescent="0.25">
      <c r="X59886" s="69"/>
      <c r="Y59886" s="69"/>
      <c r="Z59886" s="69"/>
      <c r="AA59886" s="69"/>
    </row>
    <row r="59887" spans="24:27" x14ac:dyDescent="0.25">
      <c r="X59887" s="69"/>
      <c r="Y59887" s="69"/>
      <c r="Z59887" s="69"/>
      <c r="AA59887" s="69"/>
    </row>
    <row r="59888" spans="24:27" x14ac:dyDescent="0.25">
      <c r="X59888" s="69"/>
      <c r="Y59888" s="69"/>
      <c r="Z59888" s="69"/>
      <c r="AA59888" s="69"/>
    </row>
    <row r="59889" spans="24:27" x14ac:dyDescent="0.25">
      <c r="X59889" s="69"/>
      <c r="Y59889" s="69"/>
      <c r="Z59889" s="69"/>
      <c r="AA59889" s="69"/>
    </row>
    <row r="59890" spans="24:27" x14ac:dyDescent="0.25">
      <c r="X59890" s="69"/>
      <c r="Y59890" s="69"/>
      <c r="Z59890" s="69"/>
      <c r="AA59890" s="69"/>
    </row>
    <row r="59891" spans="24:27" x14ac:dyDescent="0.25">
      <c r="X59891" s="69"/>
      <c r="Y59891" s="69"/>
      <c r="Z59891" s="69"/>
      <c r="AA59891" s="69"/>
    </row>
    <row r="59892" spans="24:27" x14ac:dyDescent="0.25">
      <c r="X59892" s="69"/>
      <c r="Y59892" s="69"/>
      <c r="Z59892" s="69"/>
      <c r="AA59892" s="69"/>
    </row>
    <row r="59893" spans="24:27" x14ac:dyDescent="0.25">
      <c r="X59893" s="69"/>
      <c r="Y59893" s="69"/>
      <c r="Z59893" s="69"/>
      <c r="AA59893" s="69"/>
    </row>
    <row r="59894" spans="24:27" x14ac:dyDescent="0.25">
      <c r="X59894" s="69"/>
      <c r="Y59894" s="69"/>
      <c r="Z59894" s="69"/>
      <c r="AA59894" s="69"/>
    </row>
    <row r="59895" spans="24:27" x14ac:dyDescent="0.25">
      <c r="X59895" s="69"/>
      <c r="Y59895" s="69"/>
      <c r="Z59895" s="69"/>
      <c r="AA59895" s="69"/>
    </row>
    <row r="59896" spans="24:27" x14ac:dyDescent="0.25">
      <c r="X59896" s="69"/>
      <c r="Y59896" s="69"/>
      <c r="Z59896" s="69"/>
      <c r="AA59896" s="69"/>
    </row>
    <row r="59897" spans="24:27" x14ac:dyDescent="0.25">
      <c r="X59897" s="69"/>
      <c r="Y59897" s="69"/>
      <c r="Z59897" s="69"/>
      <c r="AA59897" s="69"/>
    </row>
    <row r="59898" spans="24:27" x14ac:dyDescent="0.25">
      <c r="X59898" s="69"/>
      <c r="Y59898" s="69"/>
      <c r="Z59898" s="69"/>
      <c r="AA59898" s="69"/>
    </row>
    <row r="59899" spans="24:27" x14ac:dyDescent="0.25">
      <c r="X59899" s="69"/>
      <c r="Y59899" s="69"/>
      <c r="Z59899" s="69"/>
      <c r="AA59899" s="69"/>
    </row>
    <row r="59900" spans="24:27" x14ac:dyDescent="0.25">
      <c r="X59900" s="69"/>
      <c r="Y59900" s="69"/>
      <c r="Z59900" s="69"/>
      <c r="AA59900" s="69"/>
    </row>
    <row r="59901" spans="24:27" x14ac:dyDescent="0.25">
      <c r="X59901" s="69"/>
      <c r="Y59901" s="69"/>
      <c r="Z59901" s="69"/>
      <c r="AA59901" s="69"/>
    </row>
    <row r="59902" spans="24:27" x14ac:dyDescent="0.25">
      <c r="X59902" s="69"/>
      <c r="Y59902" s="69"/>
      <c r="Z59902" s="69"/>
      <c r="AA59902" s="69"/>
    </row>
    <row r="59903" spans="24:27" x14ac:dyDescent="0.25">
      <c r="X59903" s="69"/>
      <c r="Y59903" s="69"/>
      <c r="Z59903" s="69"/>
      <c r="AA59903" s="69"/>
    </row>
    <row r="59904" spans="24:27" x14ac:dyDescent="0.25">
      <c r="X59904" s="69"/>
      <c r="Y59904" s="69"/>
      <c r="Z59904" s="69"/>
      <c r="AA59904" s="69"/>
    </row>
    <row r="59905" spans="24:27" x14ac:dyDescent="0.25">
      <c r="X59905" s="69"/>
      <c r="Y59905" s="69"/>
      <c r="Z59905" s="69"/>
      <c r="AA59905" s="69"/>
    </row>
    <row r="59906" spans="24:27" x14ac:dyDescent="0.25">
      <c r="X59906" s="69"/>
      <c r="Y59906" s="69"/>
      <c r="Z59906" s="69"/>
      <c r="AA59906" s="69"/>
    </row>
    <row r="59907" spans="24:27" x14ac:dyDescent="0.25">
      <c r="X59907" s="69"/>
      <c r="Y59907" s="69"/>
      <c r="Z59907" s="69"/>
      <c r="AA59907" s="69"/>
    </row>
    <row r="59908" spans="24:27" x14ac:dyDescent="0.25">
      <c r="X59908" s="69"/>
      <c r="Y59908" s="69"/>
      <c r="Z59908" s="69"/>
      <c r="AA59908" s="69"/>
    </row>
    <row r="59909" spans="24:27" x14ac:dyDescent="0.25">
      <c r="X59909" s="69"/>
      <c r="Y59909" s="69"/>
      <c r="Z59909" s="69"/>
      <c r="AA59909" s="69"/>
    </row>
    <row r="59910" spans="24:27" x14ac:dyDescent="0.25">
      <c r="X59910" s="69"/>
      <c r="Y59910" s="69"/>
      <c r="Z59910" s="69"/>
      <c r="AA59910" s="69"/>
    </row>
    <row r="59911" spans="24:27" x14ac:dyDescent="0.25">
      <c r="X59911" s="69"/>
      <c r="Y59911" s="69"/>
      <c r="Z59911" s="69"/>
      <c r="AA59911" s="69"/>
    </row>
    <row r="59912" spans="24:27" x14ac:dyDescent="0.25">
      <c r="X59912" s="69"/>
      <c r="Y59912" s="69"/>
      <c r="Z59912" s="69"/>
      <c r="AA59912" s="69"/>
    </row>
    <row r="59913" spans="24:27" x14ac:dyDescent="0.25">
      <c r="X59913" s="69"/>
      <c r="Y59913" s="69"/>
      <c r="Z59913" s="69"/>
      <c r="AA59913" s="69"/>
    </row>
    <row r="59914" spans="24:27" x14ac:dyDescent="0.25">
      <c r="X59914" s="69"/>
      <c r="Y59914" s="69"/>
      <c r="Z59914" s="69"/>
      <c r="AA59914" s="69"/>
    </row>
    <row r="59915" spans="24:27" x14ac:dyDescent="0.25">
      <c r="X59915" s="69"/>
      <c r="Y59915" s="69"/>
      <c r="Z59915" s="69"/>
      <c r="AA59915" s="69"/>
    </row>
    <row r="59916" spans="24:27" x14ac:dyDescent="0.25">
      <c r="X59916" s="69"/>
      <c r="Y59916" s="69"/>
      <c r="Z59916" s="69"/>
      <c r="AA59916" s="69"/>
    </row>
    <row r="59917" spans="24:27" x14ac:dyDescent="0.25">
      <c r="X59917" s="69"/>
      <c r="Y59917" s="69"/>
      <c r="Z59917" s="69"/>
      <c r="AA59917" s="69"/>
    </row>
    <row r="59918" spans="24:27" x14ac:dyDescent="0.25">
      <c r="X59918" s="69"/>
      <c r="Y59918" s="69"/>
      <c r="Z59918" s="69"/>
      <c r="AA59918" s="69"/>
    </row>
    <row r="59919" spans="24:27" x14ac:dyDescent="0.25">
      <c r="X59919" s="69"/>
      <c r="Y59919" s="69"/>
      <c r="Z59919" s="69"/>
      <c r="AA59919" s="69"/>
    </row>
    <row r="59920" spans="24:27" x14ac:dyDescent="0.25">
      <c r="X59920" s="69"/>
      <c r="Y59920" s="69"/>
      <c r="Z59920" s="69"/>
      <c r="AA59920" s="69"/>
    </row>
    <row r="59921" spans="24:27" x14ac:dyDescent="0.25">
      <c r="X59921" s="69"/>
      <c r="Y59921" s="69"/>
      <c r="Z59921" s="69"/>
      <c r="AA59921" s="69"/>
    </row>
    <row r="59922" spans="24:27" x14ac:dyDescent="0.25">
      <c r="X59922" s="69"/>
      <c r="Y59922" s="69"/>
      <c r="Z59922" s="69"/>
      <c r="AA59922" s="69"/>
    </row>
    <row r="59923" spans="24:27" x14ac:dyDescent="0.25">
      <c r="X59923" s="69"/>
      <c r="Y59923" s="69"/>
      <c r="Z59923" s="69"/>
      <c r="AA59923" s="69"/>
    </row>
    <row r="59924" spans="24:27" x14ac:dyDescent="0.25">
      <c r="X59924" s="69"/>
      <c r="Y59924" s="69"/>
      <c r="Z59924" s="69"/>
      <c r="AA59924" s="69"/>
    </row>
    <row r="59925" spans="24:27" x14ac:dyDescent="0.25">
      <c r="X59925" s="69"/>
      <c r="Y59925" s="69"/>
      <c r="Z59925" s="69"/>
      <c r="AA59925" s="69"/>
    </row>
    <row r="59926" spans="24:27" x14ac:dyDescent="0.25">
      <c r="X59926" s="69"/>
      <c r="Y59926" s="69"/>
      <c r="Z59926" s="69"/>
      <c r="AA59926" s="69"/>
    </row>
    <row r="59927" spans="24:27" x14ac:dyDescent="0.25">
      <c r="X59927" s="69"/>
      <c r="Y59927" s="69"/>
      <c r="Z59927" s="69"/>
      <c r="AA59927" s="69"/>
    </row>
    <row r="59928" spans="24:27" x14ac:dyDescent="0.25">
      <c r="X59928" s="69"/>
      <c r="Y59928" s="69"/>
      <c r="Z59928" s="69"/>
      <c r="AA59928" s="69"/>
    </row>
    <row r="59929" spans="24:27" x14ac:dyDescent="0.25">
      <c r="X59929" s="69"/>
      <c r="Y59929" s="69"/>
      <c r="Z59929" s="69"/>
      <c r="AA59929" s="69"/>
    </row>
    <row r="59930" spans="24:27" x14ac:dyDescent="0.25">
      <c r="X59930" s="69"/>
      <c r="Y59930" s="69"/>
      <c r="Z59930" s="69"/>
      <c r="AA59930" s="69"/>
    </row>
    <row r="59931" spans="24:27" x14ac:dyDescent="0.25">
      <c r="X59931" s="69"/>
      <c r="Y59931" s="69"/>
      <c r="Z59931" s="69"/>
      <c r="AA59931" s="69"/>
    </row>
    <row r="59932" spans="24:27" x14ac:dyDescent="0.25">
      <c r="X59932" s="69"/>
      <c r="Y59932" s="69"/>
      <c r="Z59932" s="69"/>
      <c r="AA59932" s="69"/>
    </row>
    <row r="59933" spans="24:27" x14ac:dyDescent="0.25">
      <c r="X59933" s="69"/>
      <c r="Y59933" s="69"/>
      <c r="Z59933" s="69"/>
      <c r="AA59933" s="69"/>
    </row>
    <row r="59934" spans="24:27" x14ac:dyDescent="0.25">
      <c r="X59934" s="69"/>
      <c r="Y59934" s="69"/>
      <c r="Z59934" s="69"/>
      <c r="AA59934" s="69"/>
    </row>
    <row r="59935" spans="24:27" x14ac:dyDescent="0.25">
      <c r="X59935" s="69"/>
      <c r="Y59935" s="69"/>
      <c r="Z59935" s="69"/>
      <c r="AA59935" s="69"/>
    </row>
    <row r="59936" spans="24:27" x14ac:dyDescent="0.25">
      <c r="X59936" s="69"/>
      <c r="Y59936" s="69"/>
      <c r="Z59936" s="69"/>
      <c r="AA59936" s="69"/>
    </row>
    <row r="59937" spans="24:27" x14ac:dyDescent="0.25">
      <c r="X59937" s="69"/>
      <c r="Y59937" s="69"/>
      <c r="Z59937" s="69"/>
      <c r="AA59937" s="69"/>
    </row>
    <row r="59938" spans="24:27" x14ac:dyDescent="0.25">
      <c r="X59938" s="69"/>
      <c r="Y59938" s="69"/>
      <c r="Z59938" s="69"/>
      <c r="AA59938" s="69"/>
    </row>
    <row r="59939" spans="24:27" x14ac:dyDescent="0.25">
      <c r="X59939" s="69"/>
      <c r="Y59939" s="69"/>
      <c r="Z59939" s="69"/>
      <c r="AA59939" s="69"/>
    </row>
    <row r="59940" spans="24:27" x14ac:dyDescent="0.25">
      <c r="X59940" s="69"/>
      <c r="Y59940" s="69"/>
      <c r="Z59940" s="69"/>
      <c r="AA59940" s="69"/>
    </row>
    <row r="59941" spans="24:27" x14ac:dyDescent="0.25">
      <c r="X59941" s="69"/>
      <c r="Y59941" s="69"/>
      <c r="Z59941" s="69"/>
      <c r="AA59941" s="69"/>
    </row>
    <row r="59942" spans="24:27" x14ac:dyDescent="0.25">
      <c r="X59942" s="69"/>
      <c r="Y59942" s="69"/>
      <c r="Z59942" s="69"/>
      <c r="AA59942" s="69"/>
    </row>
    <row r="59943" spans="24:27" x14ac:dyDescent="0.25">
      <c r="X59943" s="69"/>
      <c r="Y59943" s="69"/>
      <c r="Z59943" s="69"/>
      <c r="AA59943" s="69"/>
    </row>
    <row r="59944" spans="24:27" x14ac:dyDescent="0.25">
      <c r="X59944" s="69"/>
      <c r="Y59944" s="69"/>
      <c r="Z59944" s="69"/>
      <c r="AA59944" s="69"/>
    </row>
    <row r="59945" spans="24:27" x14ac:dyDescent="0.25">
      <c r="X59945" s="69"/>
      <c r="Y59945" s="69"/>
      <c r="Z59945" s="69"/>
      <c r="AA59945" s="69"/>
    </row>
    <row r="59946" spans="24:27" x14ac:dyDescent="0.25">
      <c r="X59946" s="69"/>
      <c r="Y59946" s="69"/>
      <c r="Z59946" s="69"/>
      <c r="AA59946" s="69"/>
    </row>
    <row r="59947" spans="24:27" x14ac:dyDescent="0.25">
      <c r="X59947" s="69"/>
      <c r="Y59947" s="69"/>
      <c r="Z59947" s="69"/>
      <c r="AA59947" s="69"/>
    </row>
    <row r="59948" spans="24:27" x14ac:dyDescent="0.25">
      <c r="X59948" s="69"/>
      <c r="Y59948" s="69"/>
      <c r="Z59948" s="69"/>
      <c r="AA59948" s="69"/>
    </row>
    <row r="59949" spans="24:27" x14ac:dyDescent="0.25">
      <c r="X59949" s="69"/>
      <c r="Y59949" s="69"/>
      <c r="Z59949" s="69"/>
      <c r="AA59949" s="69"/>
    </row>
    <row r="59950" spans="24:27" x14ac:dyDescent="0.25">
      <c r="X59950" s="69"/>
      <c r="Y59950" s="69"/>
      <c r="Z59950" s="69"/>
      <c r="AA59950" s="69"/>
    </row>
    <row r="59951" spans="24:27" x14ac:dyDescent="0.25">
      <c r="X59951" s="69"/>
      <c r="Y59951" s="69"/>
      <c r="Z59951" s="69"/>
      <c r="AA59951" s="69"/>
    </row>
    <row r="59952" spans="24:27" x14ac:dyDescent="0.25">
      <c r="X59952" s="69"/>
      <c r="Y59952" s="69"/>
      <c r="Z59952" s="69"/>
      <c r="AA59952" s="69"/>
    </row>
    <row r="59953" spans="24:27" x14ac:dyDescent="0.25">
      <c r="X59953" s="69"/>
      <c r="Y59953" s="69"/>
      <c r="Z59953" s="69"/>
      <c r="AA59953" s="69"/>
    </row>
    <row r="59954" spans="24:27" x14ac:dyDescent="0.25">
      <c r="X59954" s="69"/>
      <c r="Y59954" s="69"/>
      <c r="Z59954" s="69"/>
      <c r="AA59954" s="69"/>
    </row>
    <row r="59955" spans="24:27" x14ac:dyDescent="0.25">
      <c r="X59955" s="69"/>
      <c r="Y59955" s="69"/>
      <c r="Z59955" s="69"/>
      <c r="AA59955" s="69"/>
    </row>
    <row r="59956" spans="24:27" x14ac:dyDescent="0.25">
      <c r="X59956" s="69"/>
      <c r="Y59956" s="69"/>
      <c r="Z59956" s="69"/>
      <c r="AA59956" s="69"/>
    </row>
    <row r="59957" spans="24:27" x14ac:dyDescent="0.25">
      <c r="X59957" s="69"/>
      <c r="Y59957" s="69"/>
      <c r="Z59957" s="69"/>
      <c r="AA59957" s="69"/>
    </row>
    <row r="59958" spans="24:27" x14ac:dyDescent="0.25">
      <c r="X59958" s="69"/>
      <c r="Y59958" s="69"/>
      <c r="Z59958" s="69"/>
      <c r="AA59958" s="69"/>
    </row>
    <row r="59959" spans="24:27" x14ac:dyDescent="0.25">
      <c r="X59959" s="69"/>
      <c r="Y59959" s="69"/>
      <c r="Z59959" s="69"/>
      <c r="AA59959" s="69"/>
    </row>
    <row r="59960" spans="24:27" x14ac:dyDescent="0.25">
      <c r="X59960" s="69"/>
      <c r="Y59960" s="69"/>
      <c r="Z59960" s="69"/>
      <c r="AA59960" s="69"/>
    </row>
    <row r="59961" spans="24:27" x14ac:dyDescent="0.25">
      <c r="X59961" s="69"/>
      <c r="Y59961" s="69"/>
      <c r="Z59961" s="69"/>
      <c r="AA59961" s="69"/>
    </row>
    <row r="59962" spans="24:27" x14ac:dyDescent="0.25">
      <c r="X59962" s="69"/>
      <c r="Y59962" s="69"/>
      <c r="Z59962" s="69"/>
      <c r="AA59962" s="69"/>
    </row>
    <row r="59963" spans="24:27" x14ac:dyDescent="0.25">
      <c r="X59963" s="69"/>
      <c r="Y59963" s="69"/>
      <c r="Z59963" s="69"/>
      <c r="AA59963" s="69"/>
    </row>
    <row r="59964" spans="24:27" x14ac:dyDescent="0.25">
      <c r="X59964" s="69"/>
      <c r="Y59964" s="69"/>
      <c r="Z59964" s="69"/>
      <c r="AA59964" s="69"/>
    </row>
    <row r="59965" spans="24:27" x14ac:dyDescent="0.25">
      <c r="X59965" s="69"/>
      <c r="Y59965" s="69"/>
      <c r="Z59965" s="69"/>
      <c r="AA59965" s="69"/>
    </row>
    <row r="59966" spans="24:27" x14ac:dyDescent="0.25">
      <c r="X59966" s="69"/>
      <c r="Y59966" s="69"/>
      <c r="Z59966" s="69"/>
      <c r="AA59966" s="69"/>
    </row>
    <row r="59967" spans="24:27" x14ac:dyDescent="0.25">
      <c r="X59967" s="69"/>
      <c r="Y59967" s="69"/>
      <c r="Z59967" s="69"/>
      <c r="AA59967" s="69"/>
    </row>
    <row r="59968" spans="24:27" x14ac:dyDescent="0.25">
      <c r="X59968" s="69"/>
      <c r="Y59968" s="69"/>
      <c r="Z59968" s="69"/>
      <c r="AA59968" s="69"/>
    </row>
    <row r="59969" spans="24:27" x14ac:dyDescent="0.25">
      <c r="X59969" s="69"/>
      <c r="Y59969" s="69"/>
      <c r="Z59969" s="69"/>
      <c r="AA59969" s="69"/>
    </row>
    <row r="59970" spans="24:27" x14ac:dyDescent="0.25">
      <c r="X59970" s="69"/>
      <c r="Y59970" s="69"/>
      <c r="Z59970" s="69"/>
      <c r="AA59970" s="69"/>
    </row>
    <row r="59971" spans="24:27" x14ac:dyDescent="0.25">
      <c r="X59971" s="69"/>
      <c r="Y59971" s="69"/>
      <c r="Z59971" s="69"/>
      <c r="AA59971" s="69"/>
    </row>
    <row r="59972" spans="24:27" x14ac:dyDescent="0.25">
      <c r="X59972" s="69"/>
      <c r="Y59972" s="69"/>
      <c r="Z59972" s="69"/>
      <c r="AA59972" s="69"/>
    </row>
    <row r="59973" spans="24:27" x14ac:dyDescent="0.25">
      <c r="X59973" s="69"/>
      <c r="Y59973" s="69"/>
      <c r="Z59973" s="69"/>
      <c r="AA59973" s="69"/>
    </row>
    <row r="59974" spans="24:27" x14ac:dyDescent="0.25">
      <c r="X59974" s="69"/>
      <c r="Y59974" s="69"/>
      <c r="Z59974" s="69"/>
      <c r="AA59974" s="69"/>
    </row>
    <row r="59975" spans="24:27" x14ac:dyDescent="0.25">
      <c r="X59975" s="69"/>
      <c r="Y59975" s="69"/>
      <c r="Z59975" s="69"/>
      <c r="AA59975" s="69"/>
    </row>
    <row r="59976" spans="24:27" x14ac:dyDescent="0.25">
      <c r="X59976" s="69"/>
      <c r="Y59976" s="69"/>
      <c r="Z59976" s="69"/>
      <c r="AA59976" s="69"/>
    </row>
    <row r="59977" spans="24:27" x14ac:dyDescent="0.25">
      <c r="X59977" s="69"/>
      <c r="Y59977" s="69"/>
      <c r="Z59977" s="69"/>
      <c r="AA59977" s="69"/>
    </row>
    <row r="59978" spans="24:27" x14ac:dyDescent="0.25">
      <c r="X59978" s="69"/>
      <c r="Y59978" s="69"/>
      <c r="Z59978" s="69"/>
      <c r="AA59978" s="69"/>
    </row>
    <row r="59979" spans="24:27" x14ac:dyDescent="0.25">
      <c r="X59979" s="69"/>
      <c r="Y59979" s="69"/>
      <c r="Z59979" s="69"/>
      <c r="AA59979" s="69"/>
    </row>
    <row r="59980" spans="24:27" x14ac:dyDescent="0.25">
      <c r="X59980" s="69"/>
      <c r="Y59980" s="69"/>
      <c r="Z59980" s="69"/>
      <c r="AA59980" s="69"/>
    </row>
    <row r="59981" spans="24:27" x14ac:dyDescent="0.25">
      <c r="X59981" s="69"/>
      <c r="Y59981" s="69"/>
      <c r="Z59981" s="69"/>
      <c r="AA59981" s="69"/>
    </row>
    <row r="59982" spans="24:27" x14ac:dyDescent="0.25">
      <c r="X59982" s="69"/>
      <c r="Y59982" s="69"/>
      <c r="Z59982" s="69"/>
      <c r="AA59982" s="69"/>
    </row>
    <row r="59983" spans="24:27" x14ac:dyDescent="0.25">
      <c r="X59983" s="69"/>
      <c r="Y59983" s="69"/>
      <c r="Z59983" s="69"/>
      <c r="AA59983" s="69"/>
    </row>
    <row r="59984" spans="24:27" x14ac:dyDescent="0.25">
      <c r="X59984" s="69"/>
      <c r="Y59984" s="69"/>
      <c r="Z59984" s="69"/>
      <c r="AA59984" s="69"/>
    </row>
    <row r="59985" spans="24:27" x14ac:dyDescent="0.25">
      <c r="X59985" s="69"/>
      <c r="Y59985" s="69"/>
      <c r="Z59985" s="69"/>
      <c r="AA59985" s="69"/>
    </row>
    <row r="59986" spans="24:27" x14ac:dyDescent="0.25">
      <c r="X59986" s="69"/>
      <c r="Y59986" s="69"/>
      <c r="Z59986" s="69"/>
      <c r="AA59986" s="69"/>
    </row>
    <row r="59987" spans="24:27" x14ac:dyDescent="0.25">
      <c r="X59987" s="69"/>
      <c r="Y59987" s="69"/>
      <c r="Z59987" s="69"/>
      <c r="AA59987" s="69"/>
    </row>
    <row r="59988" spans="24:27" x14ac:dyDescent="0.25">
      <c r="X59988" s="69"/>
      <c r="Y59988" s="69"/>
      <c r="Z59988" s="69"/>
      <c r="AA59988" s="69"/>
    </row>
    <row r="59989" spans="24:27" x14ac:dyDescent="0.25">
      <c r="X59989" s="69"/>
      <c r="Y59989" s="69"/>
      <c r="Z59989" s="69"/>
      <c r="AA59989" s="69"/>
    </row>
    <row r="59990" spans="24:27" x14ac:dyDescent="0.25">
      <c r="X59990" s="69"/>
      <c r="Y59990" s="69"/>
      <c r="Z59990" s="69"/>
      <c r="AA59990" s="69"/>
    </row>
    <row r="59991" spans="24:27" x14ac:dyDescent="0.25">
      <c r="X59991" s="69"/>
      <c r="Y59991" s="69"/>
      <c r="Z59991" s="69"/>
      <c r="AA59991" s="69"/>
    </row>
    <row r="59992" spans="24:27" x14ac:dyDescent="0.25">
      <c r="X59992" s="69"/>
      <c r="Y59992" s="69"/>
      <c r="Z59992" s="69"/>
      <c r="AA59992" s="69"/>
    </row>
    <row r="59993" spans="24:27" x14ac:dyDescent="0.25">
      <c r="X59993" s="69"/>
      <c r="Y59993" s="69"/>
      <c r="Z59993" s="69"/>
      <c r="AA59993" s="69"/>
    </row>
    <row r="59994" spans="24:27" x14ac:dyDescent="0.25">
      <c r="X59994" s="69"/>
      <c r="Y59994" s="69"/>
      <c r="Z59994" s="69"/>
      <c r="AA59994" s="69"/>
    </row>
    <row r="59995" spans="24:27" x14ac:dyDescent="0.25">
      <c r="X59995" s="69"/>
      <c r="Y59995" s="69"/>
      <c r="Z59995" s="69"/>
      <c r="AA59995" s="69"/>
    </row>
    <row r="59996" spans="24:27" x14ac:dyDescent="0.25">
      <c r="X59996" s="69"/>
      <c r="Y59996" s="69"/>
      <c r="Z59996" s="69"/>
      <c r="AA59996" s="69"/>
    </row>
    <row r="59997" spans="24:27" x14ac:dyDescent="0.25">
      <c r="X59997" s="69"/>
      <c r="Y59997" s="69"/>
      <c r="Z59997" s="69"/>
      <c r="AA59997" s="69"/>
    </row>
    <row r="59998" spans="24:27" x14ac:dyDescent="0.25">
      <c r="X59998" s="69"/>
      <c r="Y59998" s="69"/>
      <c r="Z59998" s="69"/>
      <c r="AA59998" s="69"/>
    </row>
    <row r="59999" spans="24:27" x14ac:dyDescent="0.25">
      <c r="X59999" s="69"/>
      <c r="Y59999" s="69"/>
      <c r="Z59999" s="69"/>
      <c r="AA59999" s="69"/>
    </row>
    <row r="60000" spans="24:27" x14ac:dyDescent="0.25">
      <c r="X60000" s="69"/>
      <c r="Y60000" s="69"/>
      <c r="Z60000" s="69"/>
      <c r="AA60000" s="69"/>
    </row>
    <row r="60001" spans="24:27" x14ac:dyDescent="0.25">
      <c r="X60001" s="69"/>
      <c r="Y60001" s="69"/>
      <c r="Z60001" s="69"/>
      <c r="AA60001" s="69"/>
    </row>
    <row r="60002" spans="24:27" x14ac:dyDescent="0.25">
      <c r="X60002" s="69"/>
      <c r="Y60002" s="69"/>
      <c r="Z60002" s="69"/>
      <c r="AA60002" s="69"/>
    </row>
    <row r="60003" spans="24:27" x14ac:dyDescent="0.25">
      <c r="X60003" s="69"/>
      <c r="Y60003" s="69"/>
      <c r="Z60003" s="69"/>
      <c r="AA60003" s="69"/>
    </row>
    <row r="60004" spans="24:27" x14ac:dyDescent="0.25">
      <c r="X60004" s="69"/>
      <c r="Y60004" s="69"/>
      <c r="Z60004" s="69"/>
      <c r="AA60004" s="69"/>
    </row>
    <row r="60005" spans="24:27" x14ac:dyDescent="0.25">
      <c r="X60005" s="69"/>
      <c r="Y60005" s="69"/>
      <c r="Z60005" s="69"/>
      <c r="AA60005" s="69"/>
    </row>
    <row r="60006" spans="24:27" x14ac:dyDescent="0.25">
      <c r="X60006" s="69"/>
      <c r="Y60006" s="69"/>
      <c r="Z60006" s="69"/>
      <c r="AA60006" s="69"/>
    </row>
    <row r="60007" spans="24:27" x14ac:dyDescent="0.25">
      <c r="X60007" s="69"/>
      <c r="Y60007" s="69"/>
      <c r="Z60007" s="69"/>
      <c r="AA60007" s="69"/>
    </row>
    <row r="60008" spans="24:27" x14ac:dyDescent="0.25">
      <c r="X60008" s="69"/>
      <c r="Y60008" s="69"/>
      <c r="Z60008" s="69"/>
      <c r="AA60008" s="69"/>
    </row>
    <row r="60009" spans="24:27" x14ac:dyDescent="0.25">
      <c r="X60009" s="69"/>
      <c r="Y60009" s="69"/>
      <c r="Z60009" s="69"/>
      <c r="AA60009" s="69"/>
    </row>
    <row r="60010" spans="24:27" x14ac:dyDescent="0.25">
      <c r="X60010" s="69"/>
      <c r="Y60010" s="69"/>
      <c r="Z60010" s="69"/>
      <c r="AA60010" s="69"/>
    </row>
    <row r="60011" spans="24:27" x14ac:dyDescent="0.25">
      <c r="X60011" s="69"/>
      <c r="Y60011" s="69"/>
      <c r="Z60011" s="69"/>
      <c r="AA60011" s="69"/>
    </row>
    <row r="60012" spans="24:27" x14ac:dyDescent="0.25">
      <c r="X60012" s="69"/>
      <c r="Y60012" s="69"/>
      <c r="Z60012" s="69"/>
      <c r="AA60012" s="69"/>
    </row>
    <row r="60013" spans="24:27" x14ac:dyDescent="0.25">
      <c r="X60013" s="69"/>
      <c r="Y60013" s="69"/>
      <c r="Z60013" s="69"/>
      <c r="AA60013" s="69"/>
    </row>
    <row r="60014" spans="24:27" x14ac:dyDescent="0.25">
      <c r="X60014" s="69"/>
      <c r="Y60014" s="69"/>
      <c r="Z60014" s="69"/>
      <c r="AA60014" s="69"/>
    </row>
    <row r="60015" spans="24:27" x14ac:dyDescent="0.25">
      <c r="X60015" s="69"/>
      <c r="Y60015" s="69"/>
      <c r="Z60015" s="69"/>
      <c r="AA60015" s="69"/>
    </row>
    <row r="60016" spans="24:27" x14ac:dyDescent="0.25">
      <c r="X60016" s="69"/>
      <c r="Y60016" s="69"/>
      <c r="Z60016" s="69"/>
      <c r="AA60016" s="69"/>
    </row>
    <row r="60017" spans="24:27" x14ac:dyDescent="0.25">
      <c r="X60017" s="69"/>
      <c r="Y60017" s="69"/>
      <c r="Z60017" s="69"/>
      <c r="AA60017" s="69"/>
    </row>
    <row r="60018" spans="24:27" x14ac:dyDescent="0.25">
      <c r="X60018" s="69"/>
      <c r="Y60018" s="69"/>
      <c r="Z60018" s="69"/>
      <c r="AA60018" s="69"/>
    </row>
    <row r="60019" spans="24:27" x14ac:dyDescent="0.25">
      <c r="X60019" s="69"/>
      <c r="Y60019" s="69"/>
      <c r="Z60019" s="69"/>
      <c r="AA60019" s="69"/>
    </row>
    <row r="60020" spans="24:27" x14ac:dyDescent="0.25">
      <c r="X60020" s="69"/>
      <c r="Y60020" s="69"/>
      <c r="Z60020" s="69"/>
      <c r="AA60020" s="69"/>
    </row>
    <row r="60021" spans="24:27" x14ac:dyDescent="0.25">
      <c r="X60021" s="69"/>
      <c r="Y60021" s="69"/>
      <c r="Z60021" s="69"/>
      <c r="AA60021" s="69"/>
    </row>
    <row r="60022" spans="24:27" x14ac:dyDescent="0.25">
      <c r="X60022" s="69"/>
      <c r="Y60022" s="69"/>
      <c r="Z60022" s="69"/>
      <c r="AA60022" s="69"/>
    </row>
    <row r="60023" spans="24:27" x14ac:dyDescent="0.25">
      <c r="X60023" s="69"/>
      <c r="Y60023" s="69"/>
      <c r="Z60023" s="69"/>
      <c r="AA60023" s="69"/>
    </row>
    <row r="60024" spans="24:27" x14ac:dyDescent="0.25">
      <c r="X60024" s="69"/>
      <c r="Y60024" s="69"/>
      <c r="Z60024" s="69"/>
      <c r="AA60024" s="69"/>
    </row>
    <row r="60025" spans="24:27" x14ac:dyDescent="0.25">
      <c r="X60025" s="69"/>
      <c r="Y60025" s="69"/>
      <c r="Z60025" s="69"/>
      <c r="AA60025" s="69"/>
    </row>
    <row r="60026" spans="24:27" x14ac:dyDescent="0.25">
      <c r="X60026" s="69"/>
      <c r="Y60026" s="69"/>
      <c r="Z60026" s="69"/>
      <c r="AA60026" s="69"/>
    </row>
    <row r="60027" spans="24:27" x14ac:dyDescent="0.25">
      <c r="X60027" s="69"/>
      <c r="Y60027" s="69"/>
      <c r="Z60027" s="69"/>
      <c r="AA60027" s="69"/>
    </row>
    <row r="60028" spans="24:27" x14ac:dyDescent="0.25">
      <c r="X60028" s="69"/>
      <c r="Y60028" s="69"/>
      <c r="Z60028" s="69"/>
      <c r="AA60028" s="69"/>
    </row>
    <row r="60029" spans="24:27" x14ac:dyDescent="0.25">
      <c r="X60029" s="69"/>
      <c r="Y60029" s="69"/>
      <c r="Z60029" s="69"/>
      <c r="AA60029" s="69"/>
    </row>
    <row r="60030" spans="24:27" x14ac:dyDescent="0.25">
      <c r="X60030" s="69"/>
      <c r="Y60030" s="69"/>
      <c r="Z60030" s="69"/>
      <c r="AA60030" s="69"/>
    </row>
    <row r="60031" spans="24:27" x14ac:dyDescent="0.25">
      <c r="X60031" s="69"/>
      <c r="Y60031" s="69"/>
      <c r="Z60031" s="69"/>
      <c r="AA60031" s="69"/>
    </row>
    <row r="60032" spans="24:27" x14ac:dyDescent="0.25">
      <c r="X60032" s="69"/>
      <c r="Y60032" s="69"/>
      <c r="Z60032" s="69"/>
      <c r="AA60032" s="69"/>
    </row>
    <row r="60033" spans="24:27" x14ac:dyDescent="0.25">
      <c r="X60033" s="69"/>
      <c r="Y60033" s="69"/>
      <c r="Z60033" s="69"/>
      <c r="AA60033" s="69"/>
    </row>
    <row r="60034" spans="24:27" x14ac:dyDescent="0.25">
      <c r="X60034" s="69"/>
      <c r="Y60034" s="69"/>
      <c r="Z60034" s="69"/>
      <c r="AA60034" s="69"/>
    </row>
    <row r="60035" spans="24:27" x14ac:dyDescent="0.25">
      <c r="X60035" s="69"/>
      <c r="Y60035" s="69"/>
      <c r="Z60035" s="69"/>
      <c r="AA60035" s="69"/>
    </row>
    <row r="60036" spans="24:27" x14ac:dyDescent="0.25">
      <c r="X60036" s="69"/>
      <c r="Y60036" s="69"/>
      <c r="Z60036" s="69"/>
      <c r="AA60036" s="69"/>
    </row>
    <row r="60037" spans="24:27" x14ac:dyDescent="0.25">
      <c r="X60037" s="69"/>
      <c r="Y60037" s="69"/>
      <c r="Z60037" s="69"/>
      <c r="AA60037" s="69"/>
    </row>
    <row r="60038" spans="24:27" x14ac:dyDescent="0.25">
      <c r="X60038" s="69"/>
      <c r="Y60038" s="69"/>
      <c r="Z60038" s="69"/>
      <c r="AA60038" s="69"/>
    </row>
    <row r="60039" spans="24:27" x14ac:dyDescent="0.25">
      <c r="X60039" s="69"/>
      <c r="Y60039" s="69"/>
      <c r="Z60039" s="69"/>
      <c r="AA60039" s="69"/>
    </row>
    <row r="60040" spans="24:27" x14ac:dyDescent="0.25">
      <c r="X60040" s="69"/>
      <c r="Y60040" s="69"/>
      <c r="Z60040" s="69"/>
      <c r="AA60040" s="69"/>
    </row>
    <row r="60041" spans="24:27" x14ac:dyDescent="0.25">
      <c r="X60041" s="69"/>
      <c r="Y60041" s="69"/>
      <c r="Z60041" s="69"/>
      <c r="AA60041" s="69"/>
    </row>
    <row r="60042" spans="24:27" x14ac:dyDescent="0.25">
      <c r="X60042" s="69"/>
      <c r="Y60042" s="69"/>
      <c r="Z60042" s="69"/>
      <c r="AA60042" s="69"/>
    </row>
    <row r="60043" spans="24:27" x14ac:dyDescent="0.25">
      <c r="X60043" s="69"/>
      <c r="Y60043" s="69"/>
      <c r="Z60043" s="69"/>
      <c r="AA60043" s="69"/>
    </row>
    <row r="60044" spans="24:27" x14ac:dyDescent="0.25">
      <c r="X60044" s="69"/>
      <c r="Y60044" s="69"/>
      <c r="Z60044" s="69"/>
      <c r="AA60044" s="69"/>
    </row>
    <row r="60045" spans="24:27" x14ac:dyDescent="0.25">
      <c r="X60045" s="69"/>
      <c r="Y60045" s="69"/>
      <c r="Z60045" s="69"/>
      <c r="AA60045" s="69"/>
    </row>
    <row r="60046" spans="24:27" x14ac:dyDescent="0.25">
      <c r="X60046" s="69"/>
      <c r="Y60046" s="69"/>
      <c r="Z60046" s="69"/>
      <c r="AA60046" s="69"/>
    </row>
    <row r="60047" spans="24:27" x14ac:dyDescent="0.25">
      <c r="X60047" s="69"/>
      <c r="Y60047" s="69"/>
      <c r="Z60047" s="69"/>
      <c r="AA60047" s="69"/>
    </row>
    <row r="60048" spans="24:27" x14ac:dyDescent="0.25">
      <c r="X60048" s="69"/>
      <c r="Y60048" s="69"/>
      <c r="Z60048" s="69"/>
      <c r="AA60048" s="69"/>
    </row>
    <row r="60049" spans="24:27" x14ac:dyDescent="0.25">
      <c r="X60049" s="69"/>
      <c r="Y60049" s="69"/>
      <c r="Z60049" s="69"/>
      <c r="AA60049" s="69"/>
    </row>
    <row r="60050" spans="24:27" x14ac:dyDescent="0.25">
      <c r="X60050" s="69"/>
      <c r="Y60050" s="69"/>
      <c r="Z60050" s="69"/>
      <c r="AA60050" s="69"/>
    </row>
    <row r="60051" spans="24:27" x14ac:dyDescent="0.25">
      <c r="X60051" s="69"/>
      <c r="Y60051" s="69"/>
      <c r="Z60051" s="69"/>
      <c r="AA60051" s="69"/>
    </row>
    <row r="60052" spans="24:27" x14ac:dyDescent="0.25">
      <c r="X60052" s="69"/>
      <c r="Y60052" s="69"/>
      <c r="Z60052" s="69"/>
      <c r="AA60052" s="69"/>
    </row>
    <row r="60053" spans="24:27" x14ac:dyDescent="0.25">
      <c r="X60053" s="69"/>
      <c r="Y60053" s="69"/>
      <c r="Z60053" s="69"/>
      <c r="AA60053" s="69"/>
    </row>
    <row r="60054" spans="24:27" x14ac:dyDescent="0.25">
      <c r="X60054" s="69"/>
      <c r="Y60054" s="69"/>
      <c r="Z60054" s="69"/>
      <c r="AA60054" s="69"/>
    </row>
    <row r="60055" spans="24:27" x14ac:dyDescent="0.25">
      <c r="X60055" s="69"/>
      <c r="Y60055" s="69"/>
      <c r="Z60055" s="69"/>
      <c r="AA60055" s="69"/>
    </row>
    <row r="60056" spans="24:27" x14ac:dyDescent="0.25">
      <c r="X60056" s="69"/>
      <c r="Y60056" s="69"/>
      <c r="Z60056" s="69"/>
      <c r="AA60056" s="69"/>
    </row>
    <row r="60057" spans="24:27" x14ac:dyDescent="0.25">
      <c r="X60057" s="69"/>
      <c r="Y60057" s="69"/>
      <c r="Z60057" s="69"/>
      <c r="AA60057" s="69"/>
    </row>
    <row r="60058" spans="24:27" x14ac:dyDescent="0.25">
      <c r="X60058" s="69"/>
      <c r="Y60058" s="69"/>
      <c r="Z60058" s="69"/>
      <c r="AA60058" s="69"/>
    </row>
    <row r="60059" spans="24:27" x14ac:dyDescent="0.25">
      <c r="X60059" s="69"/>
      <c r="Y60059" s="69"/>
      <c r="Z60059" s="69"/>
      <c r="AA60059" s="69"/>
    </row>
    <row r="60060" spans="24:27" x14ac:dyDescent="0.25">
      <c r="X60060" s="69"/>
      <c r="Y60060" s="69"/>
      <c r="Z60060" s="69"/>
      <c r="AA60060" s="69"/>
    </row>
    <row r="60061" spans="24:27" x14ac:dyDescent="0.25">
      <c r="X60061" s="69"/>
      <c r="Y60061" s="69"/>
      <c r="Z60061" s="69"/>
      <c r="AA60061" s="69"/>
    </row>
    <row r="60062" spans="24:27" x14ac:dyDescent="0.25">
      <c r="X60062" s="69"/>
      <c r="Y60062" s="69"/>
      <c r="Z60062" s="69"/>
      <c r="AA60062" s="69"/>
    </row>
    <row r="60063" spans="24:27" x14ac:dyDescent="0.25">
      <c r="X60063" s="69"/>
      <c r="Y60063" s="69"/>
      <c r="Z60063" s="69"/>
      <c r="AA60063" s="69"/>
    </row>
    <row r="60064" spans="24:27" x14ac:dyDescent="0.25">
      <c r="X60064" s="69"/>
      <c r="Y60064" s="69"/>
      <c r="Z60064" s="69"/>
      <c r="AA60064" s="69"/>
    </row>
    <row r="60065" spans="24:27" x14ac:dyDescent="0.25">
      <c r="X60065" s="69"/>
      <c r="Y60065" s="69"/>
      <c r="Z60065" s="69"/>
      <c r="AA60065" s="69"/>
    </row>
    <row r="60066" spans="24:27" x14ac:dyDescent="0.25">
      <c r="X60066" s="69"/>
      <c r="Y60066" s="69"/>
      <c r="Z60066" s="69"/>
      <c r="AA60066" s="69"/>
    </row>
    <row r="60067" spans="24:27" x14ac:dyDescent="0.25">
      <c r="X60067" s="69"/>
      <c r="Y60067" s="69"/>
      <c r="Z60067" s="69"/>
      <c r="AA60067" s="69"/>
    </row>
    <row r="60068" spans="24:27" x14ac:dyDescent="0.25">
      <c r="X60068" s="69"/>
      <c r="Y60068" s="69"/>
      <c r="Z60068" s="69"/>
      <c r="AA60068" s="69"/>
    </row>
    <row r="60069" spans="24:27" x14ac:dyDescent="0.25">
      <c r="X60069" s="69"/>
      <c r="Y60069" s="69"/>
      <c r="Z60069" s="69"/>
      <c r="AA60069" s="69"/>
    </row>
    <row r="60070" spans="24:27" x14ac:dyDescent="0.25">
      <c r="X60070" s="69"/>
      <c r="Y60070" s="69"/>
      <c r="Z60070" s="69"/>
      <c r="AA60070" s="69"/>
    </row>
    <row r="60071" spans="24:27" x14ac:dyDescent="0.25">
      <c r="X60071" s="69"/>
      <c r="Y60071" s="69"/>
      <c r="Z60071" s="69"/>
      <c r="AA60071" s="69"/>
    </row>
    <row r="60072" spans="24:27" x14ac:dyDescent="0.25">
      <c r="X60072" s="69"/>
      <c r="Y60072" s="69"/>
      <c r="Z60072" s="69"/>
      <c r="AA60072" s="69"/>
    </row>
    <row r="60073" spans="24:27" x14ac:dyDescent="0.25">
      <c r="X60073" s="69"/>
      <c r="Y60073" s="69"/>
      <c r="Z60073" s="69"/>
      <c r="AA60073" s="69"/>
    </row>
    <row r="60074" spans="24:27" x14ac:dyDescent="0.25">
      <c r="X60074" s="69"/>
      <c r="Y60074" s="69"/>
      <c r="Z60074" s="69"/>
      <c r="AA60074" s="69"/>
    </row>
    <row r="60075" spans="24:27" x14ac:dyDescent="0.25">
      <c r="X60075" s="69"/>
      <c r="Y60075" s="69"/>
      <c r="Z60075" s="69"/>
      <c r="AA60075" s="69"/>
    </row>
    <row r="60076" spans="24:27" x14ac:dyDescent="0.25">
      <c r="X60076" s="69"/>
      <c r="Y60076" s="69"/>
      <c r="Z60076" s="69"/>
      <c r="AA60076" s="69"/>
    </row>
    <row r="60077" spans="24:27" x14ac:dyDescent="0.25">
      <c r="X60077" s="69"/>
      <c r="Y60077" s="69"/>
      <c r="Z60077" s="69"/>
      <c r="AA60077" s="69"/>
    </row>
    <row r="60078" spans="24:27" x14ac:dyDescent="0.25">
      <c r="X60078" s="69"/>
      <c r="Y60078" s="69"/>
      <c r="Z60078" s="69"/>
      <c r="AA60078" s="69"/>
    </row>
    <row r="60079" spans="24:27" x14ac:dyDescent="0.25">
      <c r="X60079" s="69"/>
      <c r="Y60079" s="69"/>
      <c r="Z60079" s="69"/>
      <c r="AA60079" s="69"/>
    </row>
    <row r="60080" spans="24:27" x14ac:dyDescent="0.25">
      <c r="X60080" s="69"/>
      <c r="Y60080" s="69"/>
      <c r="Z60080" s="69"/>
      <c r="AA60080" s="69"/>
    </row>
    <row r="60081" spans="24:27" x14ac:dyDescent="0.25">
      <c r="X60081" s="69"/>
      <c r="Y60081" s="69"/>
      <c r="Z60081" s="69"/>
      <c r="AA60081" s="69"/>
    </row>
    <row r="60082" spans="24:27" x14ac:dyDescent="0.25">
      <c r="X60082" s="69"/>
      <c r="Y60082" s="69"/>
      <c r="Z60082" s="69"/>
      <c r="AA60082" s="69"/>
    </row>
    <row r="60083" spans="24:27" x14ac:dyDescent="0.25">
      <c r="X60083" s="69"/>
      <c r="Y60083" s="69"/>
      <c r="Z60083" s="69"/>
      <c r="AA60083" s="69"/>
    </row>
    <row r="60084" spans="24:27" x14ac:dyDescent="0.25">
      <c r="X60084" s="69"/>
      <c r="Y60084" s="69"/>
      <c r="Z60084" s="69"/>
      <c r="AA60084" s="69"/>
    </row>
    <row r="60085" spans="24:27" x14ac:dyDescent="0.25">
      <c r="X60085" s="69"/>
      <c r="Y60085" s="69"/>
      <c r="Z60085" s="69"/>
      <c r="AA60085" s="69"/>
    </row>
    <row r="60086" spans="24:27" x14ac:dyDescent="0.25">
      <c r="X60086" s="69"/>
      <c r="Y60086" s="69"/>
      <c r="Z60086" s="69"/>
      <c r="AA60086" s="69"/>
    </row>
    <row r="60087" spans="24:27" x14ac:dyDescent="0.25">
      <c r="X60087" s="69"/>
      <c r="Y60087" s="69"/>
      <c r="Z60087" s="69"/>
      <c r="AA60087" s="69"/>
    </row>
    <row r="60088" spans="24:27" x14ac:dyDescent="0.25">
      <c r="X60088" s="69"/>
      <c r="Y60088" s="69"/>
      <c r="Z60088" s="69"/>
      <c r="AA60088" s="69"/>
    </row>
    <row r="60089" spans="24:27" x14ac:dyDescent="0.25">
      <c r="X60089" s="69"/>
      <c r="Y60089" s="69"/>
      <c r="Z60089" s="69"/>
      <c r="AA60089" s="69"/>
    </row>
    <row r="60090" spans="24:27" x14ac:dyDescent="0.25">
      <c r="X60090" s="69"/>
      <c r="Y60090" s="69"/>
      <c r="Z60090" s="69"/>
      <c r="AA60090" s="69"/>
    </row>
    <row r="60091" spans="24:27" x14ac:dyDescent="0.25">
      <c r="X60091" s="69"/>
      <c r="Y60091" s="69"/>
      <c r="Z60091" s="69"/>
      <c r="AA60091" s="69"/>
    </row>
    <row r="60092" spans="24:27" x14ac:dyDescent="0.25">
      <c r="X60092" s="69"/>
      <c r="Y60092" s="69"/>
      <c r="Z60092" s="69"/>
      <c r="AA60092" s="69"/>
    </row>
    <row r="60093" spans="24:27" x14ac:dyDescent="0.25">
      <c r="X60093" s="69"/>
      <c r="Y60093" s="69"/>
      <c r="Z60093" s="69"/>
      <c r="AA60093" s="69"/>
    </row>
    <row r="60094" spans="24:27" x14ac:dyDescent="0.25">
      <c r="X60094" s="69"/>
      <c r="Y60094" s="69"/>
      <c r="Z60094" s="69"/>
      <c r="AA60094" s="69"/>
    </row>
    <row r="60095" spans="24:27" x14ac:dyDescent="0.25">
      <c r="X60095" s="69"/>
      <c r="Y60095" s="69"/>
      <c r="Z60095" s="69"/>
      <c r="AA60095" s="69"/>
    </row>
    <row r="60096" spans="24:27" x14ac:dyDescent="0.25">
      <c r="X60096" s="69"/>
      <c r="Y60096" s="69"/>
      <c r="Z60096" s="69"/>
      <c r="AA60096" s="69"/>
    </row>
    <row r="60097" spans="24:27" x14ac:dyDescent="0.25">
      <c r="X60097" s="69"/>
      <c r="Y60097" s="69"/>
      <c r="Z60097" s="69"/>
      <c r="AA60097" s="69"/>
    </row>
    <row r="60098" spans="24:27" x14ac:dyDescent="0.25">
      <c r="X60098" s="69"/>
      <c r="Y60098" s="69"/>
      <c r="Z60098" s="69"/>
      <c r="AA60098" s="69"/>
    </row>
    <row r="60099" spans="24:27" x14ac:dyDescent="0.25">
      <c r="X60099" s="69"/>
      <c r="Y60099" s="69"/>
      <c r="Z60099" s="69"/>
      <c r="AA60099" s="69"/>
    </row>
    <row r="60100" spans="24:27" x14ac:dyDescent="0.25">
      <c r="X60100" s="69"/>
      <c r="Y60100" s="69"/>
      <c r="Z60100" s="69"/>
      <c r="AA60100" s="69"/>
    </row>
    <row r="60101" spans="24:27" x14ac:dyDescent="0.25">
      <c r="X60101" s="69"/>
      <c r="Y60101" s="69"/>
      <c r="Z60101" s="69"/>
      <c r="AA60101" s="69"/>
    </row>
    <row r="60102" spans="24:27" x14ac:dyDescent="0.25">
      <c r="X60102" s="69"/>
      <c r="Y60102" s="69"/>
      <c r="Z60102" s="69"/>
      <c r="AA60102" s="69"/>
    </row>
    <row r="60103" spans="24:27" x14ac:dyDescent="0.25">
      <c r="X60103" s="69"/>
      <c r="Y60103" s="69"/>
      <c r="Z60103" s="69"/>
      <c r="AA60103" s="69"/>
    </row>
    <row r="60104" spans="24:27" x14ac:dyDescent="0.25">
      <c r="X60104" s="69"/>
      <c r="Y60104" s="69"/>
      <c r="Z60104" s="69"/>
      <c r="AA60104" s="69"/>
    </row>
    <row r="60105" spans="24:27" x14ac:dyDescent="0.25">
      <c r="X60105" s="69"/>
      <c r="Y60105" s="69"/>
      <c r="Z60105" s="69"/>
      <c r="AA60105" s="69"/>
    </row>
    <row r="60106" spans="24:27" x14ac:dyDescent="0.25">
      <c r="X60106" s="69"/>
      <c r="Y60106" s="69"/>
      <c r="Z60106" s="69"/>
      <c r="AA60106" s="69"/>
    </row>
    <row r="60107" spans="24:27" x14ac:dyDescent="0.25">
      <c r="X60107" s="69"/>
      <c r="Y60107" s="69"/>
      <c r="Z60107" s="69"/>
      <c r="AA60107" s="69"/>
    </row>
    <row r="60108" spans="24:27" x14ac:dyDescent="0.25">
      <c r="X60108" s="69"/>
      <c r="Y60108" s="69"/>
      <c r="Z60108" s="69"/>
      <c r="AA60108" s="69"/>
    </row>
    <row r="60109" spans="24:27" x14ac:dyDescent="0.25">
      <c r="X60109" s="69"/>
      <c r="Y60109" s="69"/>
      <c r="Z60109" s="69"/>
      <c r="AA60109" s="69"/>
    </row>
    <row r="60110" spans="24:27" x14ac:dyDescent="0.25">
      <c r="X60110" s="69"/>
      <c r="Y60110" s="69"/>
      <c r="Z60110" s="69"/>
      <c r="AA60110" s="69"/>
    </row>
    <row r="60111" spans="24:27" x14ac:dyDescent="0.25">
      <c r="X60111" s="69"/>
      <c r="Y60111" s="69"/>
      <c r="Z60111" s="69"/>
      <c r="AA60111" s="69"/>
    </row>
    <row r="60112" spans="24:27" x14ac:dyDescent="0.25">
      <c r="X60112" s="69"/>
      <c r="Y60112" s="69"/>
      <c r="Z60112" s="69"/>
      <c r="AA60112" s="69"/>
    </row>
    <row r="60113" spans="24:27" x14ac:dyDescent="0.25">
      <c r="X60113" s="69"/>
      <c r="Y60113" s="69"/>
      <c r="Z60113" s="69"/>
      <c r="AA60113" s="69"/>
    </row>
    <row r="60114" spans="24:27" x14ac:dyDescent="0.25">
      <c r="X60114" s="69"/>
      <c r="Y60114" s="69"/>
      <c r="Z60114" s="69"/>
      <c r="AA60114" s="69"/>
    </row>
    <row r="60115" spans="24:27" x14ac:dyDescent="0.25">
      <c r="X60115" s="69"/>
      <c r="Y60115" s="69"/>
      <c r="Z60115" s="69"/>
      <c r="AA60115" s="69"/>
    </row>
    <row r="60116" spans="24:27" x14ac:dyDescent="0.25">
      <c r="X60116" s="69"/>
      <c r="Y60116" s="69"/>
      <c r="Z60116" s="69"/>
      <c r="AA60116" s="69"/>
    </row>
    <row r="60117" spans="24:27" x14ac:dyDescent="0.25">
      <c r="X60117" s="69"/>
      <c r="Y60117" s="69"/>
      <c r="Z60117" s="69"/>
      <c r="AA60117" s="69"/>
    </row>
    <row r="60118" spans="24:27" x14ac:dyDescent="0.25">
      <c r="X60118" s="69"/>
      <c r="Y60118" s="69"/>
      <c r="Z60118" s="69"/>
      <c r="AA60118" s="69"/>
    </row>
    <row r="60119" spans="24:27" x14ac:dyDescent="0.25">
      <c r="X60119" s="69"/>
      <c r="Y60119" s="69"/>
      <c r="Z60119" s="69"/>
      <c r="AA60119" s="69"/>
    </row>
    <row r="60120" spans="24:27" x14ac:dyDescent="0.25">
      <c r="X60120" s="69"/>
      <c r="Y60120" s="69"/>
      <c r="Z60120" s="69"/>
      <c r="AA60120" s="69"/>
    </row>
    <row r="60121" spans="24:27" x14ac:dyDescent="0.25">
      <c r="X60121" s="69"/>
      <c r="Y60121" s="69"/>
      <c r="Z60121" s="69"/>
      <c r="AA60121" s="69"/>
    </row>
    <row r="60122" spans="24:27" x14ac:dyDescent="0.25">
      <c r="X60122" s="69"/>
      <c r="Y60122" s="69"/>
      <c r="Z60122" s="69"/>
      <c r="AA60122" s="69"/>
    </row>
    <row r="60123" spans="24:27" x14ac:dyDescent="0.25">
      <c r="X60123" s="69"/>
      <c r="Y60123" s="69"/>
      <c r="Z60123" s="69"/>
      <c r="AA60123" s="69"/>
    </row>
    <row r="60124" spans="24:27" x14ac:dyDescent="0.25">
      <c r="X60124" s="69"/>
      <c r="Y60124" s="69"/>
      <c r="Z60124" s="69"/>
      <c r="AA60124" s="69"/>
    </row>
    <row r="60125" spans="24:27" x14ac:dyDescent="0.25">
      <c r="X60125" s="69"/>
      <c r="Y60125" s="69"/>
      <c r="Z60125" s="69"/>
      <c r="AA60125" s="69"/>
    </row>
    <row r="60126" spans="24:27" x14ac:dyDescent="0.25">
      <c r="X60126" s="69"/>
      <c r="Y60126" s="69"/>
      <c r="Z60126" s="69"/>
      <c r="AA60126" s="69"/>
    </row>
    <row r="60127" spans="24:27" x14ac:dyDescent="0.25">
      <c r="X60127" s="69"/>
      <c r="Y60127" s="69"/>
      <c r="Z60127" s="69"/>
      <c r="AA60127" s="69"/>
    </row>
    <row r="60128" spans="24:27" x14ac:dyDescent="0.25">
      <c r="X60128" s="69"/>
      <c r="Y60128" s="69"/>
      <c r="Z60128" s="69"/>
      <c r="AA60128" s="69"/>
    </row>
    <row r="60129" spans="24:27" x14ac:dyDescent="0.25">
      <c r="X60129" s="69"/>
      <c r="Y60129" s="69"/>
      <c r="Z60129" s="69"/>
      <c r="AA60129" s="69"/>
    </row>
    <row r="60130" spans="24:27" x14ac:dyDescent="0.25">
      <c r="X60130" s="69"/>
      <c r="Y60130" s="69"/>
      <c r="Z60130" s="69"/>
      <c r="AA60130" s="69"/>
    </row>
    <row r="60131" spans="24:27" x14ac:dyDescent="0.25">
      <c r="X60131" s="69"/>
      <c r="Y60131" s="69"/>
      <c r="Z60131" s="69"/>
      <c r="AA60131" s="69"/>
    </row>
    <row r="60132" spans="24:27" x14ac:dyDescent="0.25">
      <c r="X60132" s="69"/>
      <c r="Y60132" s="69"/>
      <c r="Z60132" s="69"/>
      <c r="AA60132" s="69"/>
    </row>
    <row r="60133" spans="24:27" x14ac:dyDescent="0.25">
      <c r="X60133" s="69"/>
      <c r="Y60133" s="69"/>
      <c r="Z60133" s="69"/>
      <c r="AA60133" s="69"/>
    </row>
    <row r="60134" spans="24:27" x14ac:dyDescent="0.25">
      <c r="X60134" s="69"/>
      <c r="Y60134" s="69"/>
      <c r="Z60134" s="69"/>
      <c r="AA60134" s="69"/>
    </row>
    <row r="60135" spans="24:27" x14ac:dyDescent="0.25">
      <c r="X60135" s="69"/>
      <c r="Y60135" s="69"/>
      <c r="Z60135" s="69"/>
      <c r="AA60135" s="69"/>
    </row>
    <row r="60136" spans="24:27" x14ac:dyDescent="0.25">
      <c r="X60136" s="69"/>
      <c r="Y60136" s="69"/>
      <c r="Z60136" s="69"/>
      <c r="AA60136" s="69"/>
    </row>
    <row r="60137" spans="24:27" x14ac:dyDescent="0.25">
      <c r="X60137" s="69"/>
      <c r="Y60137" s="69"/>
      <c r="Z60137" s="69"/>
      <c r="AA60137" s="69"/>
    </row>
    <row r="60138" spans="24:27" x14ac:dyDescent="0.25">
      <c r="X60138" s="69"/>
      <c r="Y60138" s="69"/>
      <c r="Z60138" s="69"/>
      <c r="AA60138" s="69"/>
    </row>
    <row r="60139" spans="24:27" x14ac:dyDescent="0.25">
      <c r="X60139" s="69"/>
      <c r="Y60139" s="69"/>
      <c r="Z60139" s="69"/>
      <c r="AA60139" s="69"/>
    </row>
    <row r="60140" spans="24:27" x14ac:dyDescent="0.25">
      <c r="X60140" s="69"/>
      <c r="Y60140" s="69"/>
      <c r="Z60140" s="69"/>
      <c r="AA60140" s="69"/>
    </row>
    <row r="60141" spans="24:27" x14ac:dyDescent="0.25">
      <c r="X60141" s="69"/>
      <c r="Y60141" s="69"/>
      <c r="Z60141" s="69"/>
      <c r="AA60141" s="69"/>
    </row>
    <row r="60142" spans="24:27" x14ac:dyDescent="0.25">
      <c r="X60142" s="69"/>
      <c r="Y60142" s="69"/>
      <c r="Z60142" s="69"/>
      <c r="AA60142" s="69"/>
    </row>
    <row r="60143" spans="24:27" x14ac:dyDescent="0.25">
      <c r="X60143" s="69"/>
      <c r="Y60143" s="69"/>
      <c r="Z60143" s="69"/>
      <c r="AA60143" s="69"/>
    </row>
    <row r="60144" spans="24:27" x14ac:dyDescent="0.25">
      <c r="X60144" s="69"/>
      <c r="Y60144" s="69"/>
      <c r="Z60144" s="69"/>
      <c r="AA60144" s="69"/>
    </row>
    <row r="60145" spans="24:27" x14ac:dyDescent="0.25">
      <c r="X60145" s="69"/>
      <c r="Y60145" s="69"/>
      <c r="Z60145" s="69"/>
      <c r="AA60145" s="69"/>
    </row>
    <row r="60146" spans="24:27" x14ac:dyDescent="0.25">
      <c r="X60146" s="69"/>
      <c r="Y60146" s="69"/>
      <c r="Z60146" s="69"/>
      <c r="AA60146" s="69"/>
    </row>
    <row r="60147" spans="24:27" x14ac:dyDescent="0.25">
      <c r="X60147" s="69"/>
      <c r="Y60147" s="69"/>
      <c r="Z60147" s="69"/>
      <c r="AA60147" s="69"/>
    </row>
    <row r="60148" spans="24:27" x14ac:dyDescent="0.25">
      <c r="X60148" s="69"/>
      <c r="Y60148" s="69"/>
      <c r="Z60148" s="69"/>
      <c r="AA60148" s="69"/>
    </row>
    <row r="60149" spans="24:27" x14ac:dyDescent="0.25">
      <c r="X60149" s="69"/>
      <c r="Y60149" s="69"/>
      <c r="Z60149" s="69"/>
      <c r="AA60149" s="69"/>
    </row>
    <row r="60150" spans="24:27" x14ac:dyDescent="0.25">
      <c r="X60150" s="69"/>
      <c r="Y60150" s="69"/>
      <c r="Z60150" s="69"/>
      <c r="AA60150" s="69"/>
    </row>
    <row r="60151" spans="24:27" x14ac:dyDescent="0.25">
      <c r="X60151" s="69"/>
      <c r="Y60151" s="69"/>
      <c r="Z60151" s="69"/>
      <c r="AA60151" s="69"/>
    </row>
    <row r="60152" spans="24:27" x14ac:dyDescent="0.25">
      <c r="X60152" s="69"/>
      <c r="Y60152" s="69"/>
      <c r="Z60152" s="69"/>
      <c r="AA60152" s="69"/>
    </row>
    <row r="60153" spans="24:27" x14ac:dyDescent="0.25">
      <c r="X60153" s="69"/>
      <c r="Y60153" s="69"/>
      <c r="Z60153" s="69"/>
      <c r="AA60153" s="69"/>
    </row>
    <row r="60154" spans="24:27" x14ac:dyDescent="0.25">
      <c r="X60154" s="69"/>
      <c r="Y60154" s="69"/>
      <c r="Z60154" s="69"/>
      <c r="AA60154" s="69"/>
    </row>
    <row r="60155" spans="24:27" x14ac:dyDescent="0.25">
      <c r="X60155" s="69"/>
      <c r="Y60155" s="69"/>
      <c r="Z60155" s="69"/>
      <c r="AA60155" s="69"/>
    </row>
    <row r="60156" spans="24:27" x14ac:dyDescent="0.25">
      <c r="X60156" s="69"/>
      <c r="Y60156" s="69"/>
      <c r="Z60156" s="69"/>
      <c r="AA60156" s="69"/>
    </row>
    <row r="60157" spans="24:27" x14ac:dyDescent="0.25">
      <c r="X60157" s="69"/>
      <c r="Y60157" s="69"/>
      <c r="Z60157" s="69"/>
      <c r="AA60157" s="69"/>
    </row>
    <row r="60158" spans="24:27" x14ac:dyDescent="0.25">
      <c r="X60158" s="69"/>
      <c r="Y60158" s="69"/>
      <c r="Z60158" s="69"/>
      <c r="AA60158" s="69"/>
    </row>
    <row r="60159" spans="24:27" x14ac:dyDescent="0.25">
      <c r="X60159" s="69"/>
      <c r="Y60159" s="69"/>
      <c r="Z60159" s="69"/>
      <c r="AA60159" s="69"/>
    </row>
    <row r="60160" spans="24:27" x14ac:dyDescent="0.25">
      <c r="X60160" s="69"/>
      <c r="Y60160" s="69"/>
      <c r="Z60160" s="69"/>
      <c r="AA60160" s="69"/>
    </row>
    <row r="60161" spans="24:27" x14ac:dyDescent="0.25">
      <c r="X60161" s="69"/>
      <c r="Y60161" s="69"/>
      <c r="Z60161" s="69"/>
      <c r="AA60161" s="69"/>
    </row>
    <row r="60162" spans="24:27" x14ac:dyDescent="0.25">
      <c r="X60162" s="69"/>
      <c r="Y60162" s="69"/>
      <c r="Z60162" s="69"/>
      <c r="AA60162" s="69"/>
    </row>
    <row r="60163" spans="24:27" x14ac:dyDescent="0.25">
      <c r="X60163" s="69"/>
      <c r="Y60163" s="69"/>
      <c r="Z60163" s="69"/>
      <c r="AA60163" s="69"/>
    </row>
    <row r="60164" spans="24:27" x14ac:dyDescent="0.25">
      <c r="X60164" s="69"/>
      <c r="Y60164" s="69"/>
      <c r="Z60164" s="69"/>
      <c r="AA60164" s="69"/>
    </row>
    <row r="60165" spans="24:27" x14ac:dyDescent="0.25">
      <c r="X60165" s="69"/>
      <c r="Y60165" s="69"/>
      <c r="Z60165" s="69"/>
      <c r="AA60165" s="69"/>
    </row>
    <row r="60166" spans="24:27" x14ac:dyDescent="0.25">
      <c r="X60166" s="69"/>
      <c r="Y60166" s="69"/>
      <c r="Z60166" s="69"/>
      <c r="AA60166" s="69"/>
    </row>
    <row r="60167" spans="24:27" x14ac:dyDescent="0.25">
      <c r="X60167" s="69"/>
      <c r="Y60167" s="69"/>
      <c r="Z60167" s="69"/>
      <c r="AA60167" s="69"/>
    </row>
    <row r="60168" spans="24:27" x14ac:dyDescent="0.25">
      <c r="X60168" s="69"/>
      <c r="Y60168" s="69"/>
      <c r="Z60168" s="69"/>
      <c r="AA60168" s="69"/>
    </row>
    <row r="60169" spans="24:27" x14ac:dyDescent="0.25">
      <c r="X60169" s="69"/>
      <c r="Y60169" s="69"/>
      <c r="Z60169" s="69"/>
      <c r="AA60169" s="69"/>
    </row>
    <row r="60170" spans="24:27" x14ac:dyDescent="0.25">
      <c r="X60170" s="69"/>
      <c r="Y60170" s="69"/>
      <c r="Z60170" s="69"/>
      <c r="AA60170" s="69"/>
    </row>
    <row r="60171" spans="24:27" x14ac:dyDescent="0.25">
      <c r="X60171" s="69"/>
      <c r="Y60171" s="69"/>
      <c r="Z60171" s="69"/>
      <c r="AA60171" s="69"/>
    </row>
    <row r="60172" spans="24:27" x14ac:dyDescent="0.25">
      <c r="X60172" s="69"/>
      <c r="Y60172" s="69"/>
      <c r="Z60172" s="69"/>
      <c r="AA60172" s="69"/>
    </row>
    <row r="60173" spans="24:27" x14ac:dyDescent="0.25">
      <c r="X60173" s="69"/>
      <c r="Y60173" s="69"/>
      <c r="Z60173" s="69"/>
      <c r="AA60173" s="69"/>
    </row>
    <row r="60174" spans="24:27" x14ac:dyDescent="0.25">
      <c r="X60174" s="69"/>
      <c r="Y60174" s="69"/>
      <c r="Z60174" s="69"/>
      <c r="AA60174" s="69"/>
    </row>
    <row r="60175" spans="24:27" x14ac:dyDescent="0.25">
      <c r="X60175" s="69"/>
      <c r="Y60175" s="69"/>
      <c r="Z60175" s="69"/>
      <c r="AA60175" s="69"/>
    </row>
    <row r="60176" spans="24:27" x14ac:dyDescent="0.25">
      <c r="X60176" s="69"/>
      <c r="Y60176" s="69"/>
      <c r="Z60176" s="69"/>
      <c r="AA60176" s="69"/>
    </row>
    <row r="60177" spans="24:27" x14ac:dyDescent="0.25">
      <c r="X60177" s="69"/>
      <c r="Y60177" s="69"/>
      <c r="Z60177" s="69"/>
      <c r="AA60177" s="69"/>
    </row>
    <row r="60178" spans="24:27" x14ac:dyDescent="0.25">
      <c r="X60178" s="69"/>
      <c r="Y60178" s="69"/>
      <c r="Z60178" s="69"/>
      <c r="AA60178" s="69"/>
    </row>
    <row r="60179" spans="24:27" x14ac:dyDescent="0.25">
      <c r="X60179" s="69"/>
      <c r="Y60179" s="69"/>
      <c r="Z60179" s="69"/>
      <c r="AA60179" s="69"/>
    </row>
    <row r="60180" spans="24:27" x14ac:dyDescent="0.25">
      <c r="X60180" s="69"/>
      <c r="Y60180" s="69"/>
      <c r="Z60180" s="69"/>
      <c r="AA60180" s="69"/>
    </row>
    <row r="60181" spans="24:27" x14ac:dyDescent="0.25">
      <c r="X60181" s="69"/>
      <c r="Y60181" s="69"/>
      <c r="Z60181" s="69"/>
      <c r="AA60181" s="69"/>
    </row>
    <row r="60182" spans="24:27" x14ac:dyDescent="0.25">
      <c r="X60182" s="69"/>
      <c r="Y60182" s="69"/>
      <c r="Z60182" s="69"/>
      <c r="AA60182" s="69"/>
    </row>
    <row r="60183" spans="24:27" x14ac:dyDescent="0.25">
      <c r="X60183" s="69"/>
      <c r="Y60183" s="69"/>
      <c r="Z60183" s="69"/>
      <c r="AA60183" s="69"/>
    </row>
    <row r="60184" spans="24:27" x14ac:dyDescent="0.25">
      <c r="X60184" s="69"/>
      <c r="Y60184" s="69"/>
      <c r="Z60184" s="69"/>
      <c r="AA60184" s="69"/>
    </row>
    <row r="60185" spans="24:27" x14ac:dyDescent="0.25">
      <c r="X60185" s="69"/>
      <c r="Y60185" s="69"/>
      <c r="Z60185" s="69"/>
      <c r="AA60185" s="69"/>
    </row>
    <row r="60186" spans="24:27" x14ac:dyDescent="0.25">
      <c r="X60186" s="69"/>
      <c r="Y60186" s="69"/>
      <c r="Z60186" s="69"/>
      <c r="AA60186" s="69"/>
    </row>
    <row r="60187" spans="24:27" x14ac:dyDescent="0.25">
      <c r="X60187" s="69"/>
      <c r="Y60187" s="69"/>
      <c r="Z60187" s="69"/>
      <c r="AA60187" s="69"/>
    </row>
    <row r="60188" spans="24:27" x14ac:dyDescent="0.25">
      <c r="X60188" s="69"/>
      <c r="Y60188" s="69"/>
      <c r="Z60188" s="69"/>
      <c r="AA60188" s="69"/>
    </row>
    <row r="60189" spans="24:27" x14ac:dyDescent="0.25">
      <c r="X60189" s="69"/>
      <c r="Y60189" s="69"/>
      <c r="Z60189" s="69"/>
      <c r="AA60189" s="69"/>
    </row>
    <row r="60190" spans="24:27" x14ac:dyDescent="0.25">
      <c r="X60190" s="69"/>
      <c r="Y60190" s="69"/>
      <c r="Z60190" s="69"/>
      <c r="AA60190" s="69"/>
    </row>
    <row r="60191" spans="24:27" x14ac:dyDescent="0.25">
      <c r="X60191" s="69"/>
      <c r="Y60191" s="69"/>
      <c r="Z60191" s="69"/>
      <c r="AA60191" s="69"/>
    </row>
    <row r="60192" spans="24:27" x14ac:dyDescent="0.25">
      <c r="X60192" s="69"/>
      <c r="Y60192" s="69"/>
      <c r="Z60192" s="69"/>
      <c r="AA60192" s="69"/>
    </row>
    <row r="60193" spans="24:27" x14ac:dyDescent="0.25">
      <c r="X60193" s="69"/>
      <c r="Y60193" s="69"/>
      <c r="Z60193" s="69"/>
      <c r="AA60193" s="69"/>
    </row>
    <row r="60194" spans="24:27" x14ac:dyDescent="0.25">
      <c r="X60194" s="69"/>
      <c r="Y60194" s="69"/>
      <c r="Z60194" s="69"/>
      <c r="AA60194" s="69"/>
    </row>
    <row r="60195" spans="24:27" x14ac:dyDescent="0.25">
      <c r="X60195" s="69"/>
      <c r="Y60195" s="69"/>
      <c r="Z60195" s="69"/>
      <c r="AA60195" s="69"/>
    </row>
    <row r="60196" spans="24:27" x14ac:dyDescent="0.25">
      <c r="X60196" s="69"/>
      <c r="Y60196" s="69"/>
      <c r="Z60196" s="69"/>
      <c r="AA60196" s="69"/>
    </row>
    <row r="60197" spans="24:27" x14ac:dyDescent="0.25">
      <c r="X60197" s="69"/>
      <c r="Y60197" s="69"/>
      <c r="Z60197" s="69"/>
      <c r="AA60197" s="69"/>
    </row>
    <row r="60198" spans="24:27" x14ac:dyDescent="0.25">
      <c r="X60198" s="69"/>
      <c r="Y60198" s="69"/>
      <c r="Z60198" s="69"/>
      <c r="AA60198" s="69"/>
    </row>
    <row r="60199" spans="24:27" x14ac:dyDescent="0.25">
      <c r="X60199" s="69"/>
      <c r="Y60199" s="69"/>
      <c r="Z60199" s="69"/>
      <c r="AA60199" s="69"/>
    </row>
    <row r="60200" spans="24:27" x14ac:dyDescent="0.25">
      <c r="X60200" s="69"/>
      <c r="Y60200" s="69"/>
      <c r="Z60200" s="69"/>
      <c r="AA60200" s="69"/>
    </row>
    <row r="60201" spans="24:27" x14ac:dyDescent="0.25">
      <c r="X60201" s="69"/>
      <c r="Y60201" s="69"/>
      <c r="Z60201" s="69"/>
      <c r="AA60201" s="69"/>
    </row>
    <row r="60202" spans="24:27" x14ac:dyDescent="0.25">
      <c r="X60202" s="69"/>
      <c r="Y60202" s="69"/>
      <c r="Z60202" s="69"/>
      <c r="AA60202" s="69"/>
    </row>
    <row r="60203" spans="24:27" x14ac:dyDescent="0.25">
      <c r="X60203" s="69"/>
      <c r="Y60203" s="69"/>
      <c r="Z60203" s="69"/>
      <c r="AA60203" s="69"/>
    </row>
    <row r="60204" spans="24:27" x14ac:dyDescent="0.25">
      <c r="X60204" s="69"/>
      <c r="Y60204" s="69"/>
      <c r="Z60204" s="69"/>
      <c r="AA60204" s="69"/>
    </row>
    <row r="60205" spans="24:27" x14ac:dyDescent="0.25">
      <c r="X60205" s="69"/>
      <c r="Y60205" s="69"/>
      <c r="Z60205" s="69"/>
      <c r="AA60205" s="69"/>
    </row>
    <row r="60206" spans="24:27" x14ac:dyDescent="0.25">
      <c r="X60206" s="69"/>
      <c r="Y60206" s="69"/>
      <c r="Z60206" s="69"/>
      <c r="AA60206" s="69"/>
    </row>
    <row r="60207" spans="24:27" x14ac:dyDescent="0.25">
      <c r="X60207" s="69"/>
      <c r="Y60207" s="69"/>
      <c r="Z60207" s="69"/>
      <c r="AA60207" s="69"/>
    </row>
    <row r="60208" spans="24:27" x14ac:dyDescent="0.25">
      <c r="X60208" s="69"/>
      <c r="Y60208" s="69"/>
      <c r="Z60208" s="69"/>
      <c r="AA60208" s="69"/>
    </row>
    <row r="60209" spans="24:27" x14ac:dyDescent="0.25">
      <c r="X60209" s="69"/>
      <c r="Y60209" s="69"/>
      <c r="Z60209" s="69"/>
      <c r="AA60209" s="69"/>
    </row>
    <row r="60210" spans="24:27" x14ac:dyDescent="0.25">
      <c r="X60210" s="69"/>
      <c r="Y60210" s="69"/>
      <c r="Z60210" s="69"/>
      <c r="AA60210" s="69"/>
    </row>
    <row r="60211" spans="24:27" x14ac:dyDescent="0.25">
      <c r="X60211" s="69"/>
      <c r="Y60211" s="69"/>
      <c r="Z60211" s="69"/>
      <c r="AA60211" s="69"/>
    </row>
    <row r="60212" spans="24:27" x14ac:dyDescent="0.25">
      <c r="X60212" s="69"/>
      <c r="Y60212" s="69"/>
      <c r="Z60212" s="69"/>
      <c r="AA60212" s="69"/>
    </row>
    <row r="60213" spans="24:27" x14ac:dyDescent="0.25">
      <c r="X60213" s="69"/>
      <c r="Y60213" s="69"/>
      <c r="Z60213" s="69"/>
      <c r="AA60213" s="69"/>
    </row>
    <row r="60214" spans="24:27" x14ac:dyDescent="0.25">
      <c r="X60214" s="69"/>
      <c r="Y60214" s="69"/>
      <c r="Z60214" s="69"/>
      <c r="AA60214" s="69"/>
    </row>
    <row r="60215" spans="24:27" x14ac:dyDescent="0.25">
      <c r="X60215" s="69"/>
      <c r="Y60215" s="69"/>
      <c r="Z60215" s="69"/>
      <c r="AA60215" s="69"/>
    </row>
    <row r="60216" spans="24:27" x14ac:dyDescent="0.25">
      <c r="X60216" s="69"/>
      <c r="Y60216" s="69"/>
      <c r="Z60216" s="69"/>
      <c r="AA60216" s="69"/>
    </row>
    <row r="60217" spans="24:27" x14ac:dyDescent="0.25">
      <c r="X60217" s="69"/>
      <c r="Y60217" s="69"/>
      <c r="Z60217" s="69"/>
      <c r="AA60217" s="69"/>
    </row>
    <row r="60218" spans="24:27" x14ac:dyDescent="0.25">
      <c r="X60218" s="69"/>
      <c r="Y60218" s="69"/>
      <c r="Z60218" s="69"/>
      <c r="AA60218" s="69"/>
    </row>
    <row r="60219" spans="24:27" x14ac:dyDescent="0.25">
      <c r="X60219" s="69"/>
      <c r="Y60219" s="69"/>
      <c r="Z60219" s="69"/>
      <c r="AA60219" s="69"/>
    </row>
    <row r="60220" spans="24:27" x14ac:dyDescent="0.25">
      <c r="X60220" s="69"/>
      <c r="Y60220" s="69"/>
      <c r="Z60220" s="69"/>
      <c r="AA60220" s="69"/>
    </row>
    <row r="60221" spans="24:27" x14ac:dyDescent="0.25">
      <c r="X60221" s="69"/>
      <c r="Y60221" s="69"/>
      <c r="Z60221" s="69"/>
      <c r="AA60221" s="69"/>
    </row>
    <row r="60222" spans="24:27" x14ac:dyDescent="0.25">
      <c r="X60222" s="69"/>
      <c r="Y60222" s="69"/>
      <c r="Z60222" s="69"/>
      <c r="AA60222" s="69"/>
    </row>
    <row r="60223" spans="24:27" x14ac:dyDescent="0.25">
      <c r="X60223" s="69"/>
      <c r="Y60223" s="69"/>
      <c r="Z60223" s="69"/>
      <c r="AA60223" s="69"/>
    </row>
    <row r="60224" spans="24:27" x14ac:dyDescent="0.25">
      <c r="X60224" s="69"/>
      <c r="Y60224" s="69"/>
      <c r="Z60224" s="69"/>
      <c r="AA60224" s="69"/>
    </row>
    <row r="60225" spans="24:27" x14ac:dyDescent="0.25">
      <c r="X60225" s="69"/>
      <c r="Y60225" s="69"/>
      <c r="Z60225" s="69"/>
      <c r="AA60225" s="69"/>
    </row>
    <row r="60226" spans="24:27" x14ac:dyDescent="0.25">
      <c r="X60226" s="69"/>
      <c r="Y60226" s="69"/>
      <c r="Z60226" s="69"/>
      <c r="AA60226" s="69"/>
    </row>
    <row r="60227" spans="24:27" x14ac:dyDescent="0.25">
      <c r="X60227" s="69"/>
      <c r="Y60227" s="69"/>
      <c r="Z60227" s="69"/>
      <c r="AA60227" s="69"/>
    </row>
    <row r="60228" spans="24:27" x14ac:dyDescent="0.25">
      <c r="X60228" s="69"/>
      <c r="Y60228" s="69"/>
      <c r="Z60228" s="69"/>
      <c r="AA60228" s="69"/>
    </row>
    <row r="60229" spans="24:27" x14ac:dyDescent="0.25">
      <c r="X60229" s="69"/>
      <c r="Y60229" s="69"/>
      <c r="Z60229" s="69"/>
      <c r="AA60229" s="69"/>
    </row>
    <row r="60230" spans="24:27" x14ac:dyDescent="0.25">
      <c r="X60230" s="69"/>
      <c r="Y60230" s="69"/>
      <c r="Z60230" s="69"/>
      <c r="AA60230" s="69"/>
    </row>
    <row r="60231" spans="24:27" x14ac:dyDescent="0.25">
      <c r="X60231" s="69"/>
      <c r="Y60231" s="69"/>
      <c r="Z60231" s="69"/>
      <c r="AA60231" s="69"/>
    </row>
    <row r="60232" spans="24:27" x14ac:dyDescent="0.25">
      <c r="X60232" s="69"/>
      <c r="Y60232" s="69"/>
      <c r="Z60232" s="69"/>
      <c r="AA60232" s="69"/>
    </row>
    <row r="60233" spans="24:27" x14ac:dyDescent="0.25">
      <c r="X60233" s="69"/>
      <c r="Y60233" s="69"/>
      <c r="Z60233" s="69"/>
      <c r="AA60233" s="69"/>
    </row>
    <row r="60234" spans="24:27" x14ac:dyDescent="0.25">
      <c r="X60234" s="69"/>
      <c r="Y60234" s="69"/>
      <c r="Z60234" s="69"/>
      <c r="AA60234" s="69"/>
    </row>
    <row r="60235" spans="24:27" x14ac:dyDescent="0.25">
      <c r="X60235" s="69"/>
      <c r="Y60235" s="69"/>
      <c r="Z60235" s="69"/>
      <c r="AA60235" s="69"/>
    </row>
    <row r="60236" spans="24:27" x14ac:dyDescent="0.25">
      <c r="X60236" s="69"/>
      <c r="Y60236" s="69"/>
      <c r="Z60236" s="69"/>
      <c r="AA60236" s="69"/>
    </row>
    <row r="60237" spans="24:27" x14ac:dyDescent="0.25">
      <c r="X60237" s="69"/>
      <c r="Y60237" s="69"/>
      <c r="Z60237" s="69"/>
      <c r="AA60237" s="69"/>
    </row>
    <row r="60238" spans="24:27" x14ac:dyDescent="0.25">
      <c r="X60238" s="69"/>
      <c r="Y60238" s="69"/>
      <c r="Z60238" s="69"/>
      <c r="AA60238" s="69"/>
    </row>
    <row r="60239" spans="24:27" x14ac:dyDescent="0.25">
      <c r="X60239" s="69"/>
      <c r="Y60239" s="69"/>
      <c r="Z60239" s="69"/>
      <c r="AA60239" s="69"/>
    </row>
    <row r="60240" spans="24:27" x14ac:dyDescent="0.25">
      <c r="X60240" s="69"/>
      <c r="Y60240" s="69"/>
      <c r="Z60240" s="69"/>
      <c r="AA60240" s="69"/>
    </row>
    <row r="60241" spans="24:27" x14ac:dyDescent="0.25">
      <c r="X60241" s="69"/>
      <c r="Y60241" s="69"/>
      <c r="Z60241" s="69"/>
      <c r="AA60241" s="69"/>
    </row>
    <row r="60242" spans="24:27" x14ac:dyDescent="0.25">
      <c r="X60242" s="69"/>
      <c r="Y60242" s="69"/>
      <c r="Z60242" s="69"/>
      <c r="AA60242" s="69"/>
    </row>
    <row r="60243" spans="24:27" x14ac:dyDescent="0.25">
      <c r="X60243" s="69"/>
      <c r="Y60243" s="69"/>
      <c r="Z60243" s="69"/>
      <c r="AA60243" s="69"/>
    </row>
    <row r="60244" spans="24:27" x14ac:dyDescent="0.25">
      <c r="X60244" s="69"/>
      <c r="Y60244" s="69"/>
      <c r="Z60244" s="69"/>
      <c r="AA60244" s="69"/>
    </row>
    <row r="60245" spans="24:27" x14ac:dyDescent="0.25">
      <c r="X60245" s="69"/>
      <c r="Y60245" s="69"/>
      <c r="Z60245" s="69"/>
      <c r="AA60245" s="69"/>
    </row>
    <row r="60246" spans="24:27" x14ac:dyDescent="0.25">
      <c r="X60246" s="69"/>
      <c r="Y60246" s="69"/>
      <c r="Z60246" s="69"/>
      <c r="AA60246" s="69"/>
    </row>
    <row r="60247" spans="24:27" x14ac:dyDescent="0.25">
      <c r="X60247" s="69"/>
      <c r="Y60247" s="69"/>
      <c r="Z60247" s="69"/>
      <c r="AA60247" s="69"/>
    </row>
    <row r="60248" spans="24:27" x14ac:dyDescent="0.25">
      <c r="X60248" s="69"/>
      <c r="Y60248" s="69"/>
      <c r="Z60248" s="69"/>
      <c r="AA60248" s="69"/>
    </row>
    <row r="60249" spans="24:27" x14ac:dyDescent="0.25">
      <c r="X60249" s="69"/>
      <c r="Y60249" s="69"/>
      <c r="Z60249" s="69"/>
      <c r="AA60249" s="69"/>
    </row>
    <row r="60250" spans="24:27" x14ac:dyDescent="0.25">
      <c r="X60250" s="69"/>
      <c r="Y60250" s="69"/>
      <c r="Z60250" s="69"/>
      <c r="AA60250" s="69"/>
    </row>
    <row r="60251" spans="24:27" x14ac:dyDescent="0.25">
      <c r="X60251" s="69"/>
      <c r="Y60251" s="69"/>
      <c r="Z60251" s="69"/>
      <c r="AA60251" s="69"/>
    </row>
    <row r="60252" spans="24:27" x14ac:dyDescent="0.25">
      <c r="X60252" s="69"/>
      <c r="Y60252" s="69"/>
      <c r="Z60252" s="69"/>
      <c r="AA60252" s="69"/>
    </row>
    <row r="60253" spans="24:27" x14ac:dyDescent="0.25">
      <c r="X60253" s="69"/>
      <c r="Y60253" s="69"/>
      <c r="Z60253" s="69"/>
      <c r="AA60253" s="69"/>
    </row>
    <row r="60254" spans="24:27" x14ac:dyDescent="0.25">
      <c r="X60254" s="69"/>
      <c r="Y60254" s="69"/>
      <c r="Z60254" s="69"/>
      <c r="AA60254" s="69"/>
    </row>
    <row r="60255" spans="24:27" x14ac:dyDescent="0.25">
      <c r="X60255" s="69"/>
      <c r="Y60255" s="69"/>
      <c r="Z60255" s="69"/>
      <c r="AA60255" s="69"/>
    </row>
    <row r="60256" spans="24:27" x14ac:dyDescent="0.25">
      <c r="X60256" s="69"/>
      <c r="Y60256" s="69"/>
      <c r="Z60256" s="69"/>
      <c r="AA60256" s="69"/>
    </row>
    <row r="60257" spans="24:27" x14ac:dyDescent="0.25">
      <c r="X60257" s="69"/>
      <c r="Y60257" s="69"/>
      <c r="Z60257" s="69"/>
      <c r="AA60257" s="69"/>
    </row>
    <row r="60258" spans="24:27" x14ac:dyDescent="0.25">
      <c r="X60258" s="69"/>
      <c r="Y60258" s="69"/>
      <c r="Z60258" s="69"/>
      <c r="AA60258" s="69"/>
    </row>
    <row r="60259" spans="24:27" x14ac:dyDescent="0.25">
      <c r="X60259" s="69"/>
      <c r="Y60259" s="69"/>
      <c r="Z60259" s="69"/>
      <c r="AA60259" s="69"/>
    </row>
    <row r="60260" spans="24:27" x14ac:dyDescent="0.25">
      <c r="X60260" s="69"/>
      <c r="Y60260" s="69"/>
      <c r="Z60260" s="69"/>
      <c r="AA60260" s="69"/>
    </row>
    <row r="60261" spans="24:27" x14ac:dyDescent="0.25">
      <c r="X60261" s="69"/>
      <c r="Y60261" s="69"/>
      <c r="Z60261" s="69"/>
      <c r="AA60261" s="69"/>
    </row>
    <row r="60262" spans="24:27" x14ac:dyDescent="0.25">
      <c r="X60262" s="69"/>
      <c r="Y60262" s="69"/>
      <c r="Z60262" s="69"/>
      <c r="AA60262" s="69"/>
    </row>
    <row r="60263" spans="24:27" x14ac:dyDescent="0.25">
      <c r="X60263" s="69"/>
      <c r="Y60263" s="69"/>
      <c r="Z60263" s="69"/>
      <c r="AA60263" s="69"/>
    </row>
    <row r="60264" spans="24:27" x14ac:dyDescent="0.25">
      <c r="X60264" s="69"/>
      <c r="Y60264" s="69"/>
      <c r="Z60264" s="69"/>
      <c r="AA60264" s="69"/>
    </row>
    <row r="60265" spans="24:27" x14ac:dyDescent="0.25">
      <c r="X60265" s="69"/>
      <c r="Y60265" s="69"/>
      <c r="Z60265" s="69"/>
      <c r="AA60265" s="69"/>
    </row>
    <row r="60266" spans="24:27" x14ac:dyDescent="0.25">
      <c r="X60266" s="69"/>
      <c r="Y60266" s="69"/>
      <c r="Z60266" s="69"/>
      <c r="AA60266" s="69"/>
    </row>
    <row r="60267" spans="24:27" x14ac:dyDescent="0.25">
      <c r="X60267" s="69"/>
      <c r="Y60267" s="69"/>
      <c r="Z60267" s="69"/>
      <c r="AA60267" s="69"/>
    </row>
    <row r="60268" spans="24:27" x14ac:dyDescent="0.25">
      <c r="X60268" s="69"/>
      <c r="Y60268" s="69"/>
      <c r="Z60268" s="69"/>
      <c r="AA60268" s="69"/>
    </row>
    <row r="60269" spans="24:27" x14ac:dyDescent="0.25">
      <c r="X60269" s="69"/>
      <c r="Y60269" s="69"/>
      <c r="Z60269" s="69"/>
      <c r="AA60269" s="69"/>
    </row>
    <row r="60270" spans="24:27" x14ac:dyDescent="0.25">
      <c r="X60270" s="69"/>
      <c r="Y60270" s="69"/>
      <c r="Z60270" s="69"/>
      <c r="AA60270" s="69"/>
    </row>
    <row r="60271" spans="24:27" x14ac:dyDescent="0.25">
      <c r="X60271" s="69"/>
      <c r="Y60271" s="69"/>
      <c r="Z60271" s="69"/>
      <c r="AA60271" s="69"/>
    </row>
    <row r="60272" spans="24:27" x14ac:dyDescent="0.25">
      <c r="X60272" s="69"/>
      <c r="Y60272" s="69"/>
      <c r="Z60272" s="69"/>
      <c r="AA60272" s="69"/>
    </row>
    <row r="60273" spans="24:27" x14ac:dyDescent="0.25">
      <c r="X60273" s="69"/>
      <c r="Y60273" s="69"/>
      <c r="Z60273" s="69"/>
      <c r="AA60273" s="69"/>
    </row>
    <row r="60274" spans="24:27" x14ac:dyDescent="0.25">
      <c r="X60274" s="69"/>
      <c r="Y60274" s="69"/>
      <c r="Z60274" s="69"/>
      <c r="AA60274" s="69"/>
    </row>
    <row r="60275" spans="24:27" x14ac:dyDescent="0.25">
      <c r="X60275" s="69"/>
      <c r="Y60275" s="69"/>
      <c r="Z60275" s="69"/>
      <c r="AA60275" s="69"/>
    </row>
    <row r="60276" spans="24:27" x14ac:dyDescent="0.25">
      <c r="X60276" s="69"/>
      <c r="Y60276" s="69"/>
      <c r="Z60276" s="69"/>
      <c r="AA60276" s="69"/>
    </row>
    <row r="60277" spans="24:27" x14ac:dyDescent="0.25">
      <c r="X60277" s="69"/>
      <c r="Y60277" s="69"/>
      <c r="Z60277" s="69"/>
      <c r="AA60277" s="69"/>
    </row>
    <row r="60278" spans="24:27" x14ac:dyDescent="0.25">
      <c r="X60278" s="69"/>
      <c r="Y60278" s="69"/>
      <c r="Z60278" s="69"/>
      <c r="AA60278" s="69"/>
    </row>
    <row r="60279" spans="24:27" x14ac:dyDescent="0.25">
      <c r="X60279" s="69"/>
      <c r="Y60279" s="69"/>
      <c r="Z60279" s="69"/>
      <c r="AA60279" s="69"/>
    </row>
    <row r="60280" spans="24:27" x14ac:dyDescent="0.25">
      <c r="X60280" s="69"/>
      <c r="Y60280" s="69"/>
      <c r="Z60280" s="69"/>
      <c r="AA60280" s="69"/>
    </row>
    <row r="60281" spans="24:27" x14ac:dyDescent="0.25">
      <c r="X60281" s="69"/>
      <c r="Y60281" s="69"/>
      <c r="Z60281" s="69"/>
      <c r="AA60281" s="69"/>
    </row>
    <row r="60282" spans="24:27" x14ac:dyDescent="0.25">
      <c r="X60282" s="69"/>
      <c r="Y60282" s="69"/>
      <c r="Z60282" s="69"/>
      <c r="AA60282" s="69"/>
    </row>
    <row r="60283" spans="24:27" x14ac:dyDescent="0.25">
      <c r="X60283" s="69"/>
      <c r="Y60283" s="69"/>
      <c r="Z60283" s="69"/>
      <c r="AA60283" s="69"/>
    </row>
    <row r="60284" spans="24:27" x14ac:dyDescent="0.25">
      <c r="X60284" s="69"/>
      <c r="Y60284" s="69"/>
      <c r="Z60284" s="69"/>
      <c r="AA60284" s="69"/>
    </row>
    <row r="60285" spans="24:27" x14ac:dyDescent="0.25">
      <c r="X60285" s="69"/>
      <c r="Y60285" s="69"/>
      <c r="Z60285" s="69"/>
      <c r="AA60285" s="69"/>
    </row>
    <row r="60286" spans="24:27" x14ac:dyDescent="0.25">
      <c r="X60286" s="69"/>
      <c r="Y60286" s="69"/>
      <c r="Z60286" s="69"/>
      <c r="AA60286" s="69"/>
    </row>
    <row r="60287" spans="24:27" x14ac:dyDescent="0.25">
      <c r="X60287" s="69"/>
      <c r="Y60287" s="69"/>
      <c r="Z60287" s="69"/>
      <c r="AA60287" s="69"/>
    </row>
    <row r="60288" spans="24:27" x14ac:dyDescent="0.25">
      <c r="X60288" s="69"/>
      <c r="Y60288" s="69"/>
      <c r="Z60288" s="69"/>
      <c r="AA60288" s="69"/>
    </row>
    <row r="60289" spans="24:27" x14ac:dyDescent="0.25">
      <c r="X60289" s="69"/>
      <c r="Y60289" s="69"/>
      <c r="Z60289" s="69"/>
      <c r="AA60289" s="69"/>
    </row>
    <row r="60290" spans="24:27" x14ac:dyDescent="0.25">
      <c r="X60290" s="69"/>
      <c r="Y60290" s="69"/>
      <c r="Z60290" s="69"/>
      <c r="AA60290" s="69"/>
    </row>
    <row r="60291" spans="24:27" x14ac:dyDescent="0.25">
      <c r="X60291" s="69"/>
      <c r="Y60291" s="69"/>
      <c r="Z60291" s="69"/>
      <c r="AA60291" s="69"/>
    </row>
    <row r="60292" spans="24:27" x14ac:dyDescent="0.25">
      <c r="X60292" s="69"/>
      <c r="Y60292" s="69"/>
      <c r="Z60292" s="69"/>
      <c r="AA60292" s="69"/>
    </row>
    <row r="60293" spans="24:27" x14ac:dyDescent="0.25">
      <c r="X60293" s="69"/>
      <c r="Y60293" s="69"/>
      <c r="Z60293" s="69"/>
      <c r="AA60293" s="69"/>
    </row>
    <row r="60294" spans="24:27" x14ac:dyDescent="0.25">
      <c r="X60294" s="69"/>
      <c r="Y60294" s="69"/>
      <c r="Z60294" s="69"/>
      <c r="AA60294" s="69"/>
    </row>
    <row r="60295" spans="24:27" x14ac:dyDescent="0.25">
      <c r="X60295" s="69"/>
      <c r="Y60295" s="69"/>
      <c r="Z60295" s="69"/>
      <c r="AA60295" s="69"/>
    </row>
    <row r="60296" spans="24:27" x14ac:dyDescent="0.25">
      <c r="X60296" s="69"/>
      <c r="Y60296" s="69"/>
      <c r="Z60296" s="69"/>
      <c r="AA60296" s="69"/>
    </row>
    <row r="60297" spans="24:27" x14ac:dyDescent="0.25">
      <c r="X60297" s="69"/>
      <c r="Y60297" s="69"/>
      <c r="Z60297" s="69"/>
      <c r="AA60297" s="69"/>
    </row>
    <row r="60298" spans="24:27" x14ac:dyDescent="0.25">
      <c r="X60298" s="69"/>
      <c r="Y60298" s="69"/>
      <c r="Z60298" s="69"/>
      <c r="AA60298" s="69"/>
    </row>
    <row r="60299" spans="24:27" x14ac:dyDescent="0.25">
      <c r="X60299" s="69"/>
      <c r="Y60299" s="69"/>
      <c r="Z60299" s="69"/>
      <c r="AA60299" s="69"/>
    </row>
    <row r="60300" spans="24:27" x14ac:dyDescent="0.25">
      <c r="X60300" s="69"/>
      <c r="Y60300" s="69"/>
      <c r="Z60300" s="69"/>
      <c r="AA60300" s="69"/>
    </row>
    <row r="60301" spans="24:27" x14ac:dyDescent="0.25">
      <c r="X60301" s="69"/>
      <c r="Y60301" s="69"/>
      <c r="Z60301" s="69"/>
      <c r="AA60301" s="69"/>
    </row>
    <row r="60302" spans="24:27" x14ac:dyDescent="0.25">
      <c r="X60302" s="69"/>
      <c r="Y60302" s="69"/>
      <c r="Z60302" s="69"/>
      <c r="AA60302" s="69"/>
    </row>
    <row r="60303" spans="24:27" x14ac:dyDescent="0.25">
      <c r="X60303" s="69"/>
      <c r="Y60303" s="69"/>
      <c r="Z60303" s="69"/>
      <c r="AA60303" s="69"/>
    </row>
    <row r="60304" spans="24:27" x14ac:dyDescent="0.25">
      <c r="X60304" s="69"/>
      <c r="Y60304" s="69"/>
      <c r="Z60304" s="69"/>
      <c r="AA60304" s="69"/>
    </row>
    <row r="60305" spans="24:27" x14ac:dyDescent="0.25">
      <c r="X60305" s="69"/>
      <c r="Y60305" s="69"/>
      <c r="Z60305" s="69"/>
      <c r="AA60305" s="69"/>
    </row>
    <row r="60306" spans="24:27" x14ac:dyDescent="0.25">
      <c r="X60306" s="69"/>
      <c r="Y60306" s="69"/>
      <c r="Z60306" s="69"/>
      <c r="AA60306" s="69"/>
    </row>
    <row r="60307" spans="24:27" x14ac:dyDescent="0.25">
      <c r="X60307" s="69"/>
      <c r="Y60307" s="69"/>
      <c r="Z60307" s="69"/>
      <c r="AA60307" s="69"/>
    </row>
    <row r="60308" spans="24:27" x14ac:dyDescent="0.25">
      <c r="X60308" s="69"/>
      <c r="Y60308" s="69"/>
      <c r="Z60308" s="69"/>
      <c r="AA60308" s="69"/>
    </row>
    <row r="60309" spans="24:27" x14ac:dyDescent="0.25">
      <c r="X60309" s="69"/>
      <c r="Y60309" s="69"/>
      <c r="Z60309" s="69"/>
      <c r="AA60309" s="69"/>
    </row>
    <row r="60310" spans="24:27" x14ac:dyDescent="0.25">
      <c r="X60310" s="69"/>
      <c r="Y60310" s="69"/>
      <c r="Z60310" s="69"/>
      <c r="AA60310" s="69"/>
    </row>
    <row r="60311" spans="24:27" x14ac:dyDescent="0.25">
      <c r="X60311" s="69"/>
      <c r="Y60311" s="69"/>
      <c r="Z60311" s="69"/>
      <c r="AA60311" s="69"/>
    </row>
    <row r="60312" spans="24:27" x14ac:dyDescent="0.25">
      <c r="X60312" s="69"/>
      <c r="Y60312" s="69"/>
      <c r="Z60312" s="69"/>
      <c r="AA60312" s="69"/>
    </row>
    <row r="60313" spans="24:27" x14ac:dyDescent="0.25">
      <c r="X60313" s="69"/>
      <c r="Y60313" s="69"/>
      <c r="Z60313" s="69"/>
      <c r="AA60313" s="69"/>
    </row>
    <row r="60314" spans="24:27" x14ac:dyDescent="0.25">
      <c r="X60314" s="69"/>
      <c r="Y60314" s="69"/>
      <c r="Z60314" s="69"/>
      <c r="AA60314" s="69"/>
    </row>
    <row r="60315" spans="24:27" x14ac:dyDescent="0.25">
      <c r="X60315" s="69"/>
      <c r="Y60315" s="69"/>
      <c r="Z60315" s="69"/>
      <c r="AA60315" s="69"/>
    </row>
    <row r="60316" spans="24:27" x14ac:dyDescent="0.25">
      <c r="X60316" s="69"/>
      <c r="Y60316" s="69"/>
      <c r="Z60316" s="69"/>
      <c r="AA60316" s="69"/>
    </row>
    <row r="60317" spans="24:27" x14ac:dyDescent="0.25">
      <c r="X60317" s="69"/>
      <c r="Y60317" s="69"/>
      <c r="Z60317" s="69"/>
      <c r="AA60317" s="69"/>
    </row>
    <row r="60318" spans="24:27" x14ac:dyDescent="0.25">
      <c r="X60318" s="69"/>
      <c r="Y60318" s="69"/>
      <c r="Z60318" s="69"/>
      <c r="AA60318" s="69"/>
    </row>
    <row r="60319" spans="24:27" x14ac:dyDescent="0.25">
      <c r="X60319" s="69"/>
      <c r="Y60319" s="69"/>
      <c r="Z60319" s="69"/>
      <c r="AA60319" s="69"/>
    </row>
    <row r="60320" spans="24:27" x14ac:dyDescent="0.25">
      <c r="X60320" s="69"/>
      <c r="Y60320" s="69"/>
      <c r="Z60320" s="69"/>
      <c r="AA60320" s="69"/>
    </row>
    <row r="60321" spans="24:27" x14ac:dyDescent="0.25">
      <c r="X60321" s="69"/>
      <c r="Y60321" s="69"/>
      <c r="Z60321" s="69"/>
      <c r="AA60321" s="69"/>
    </row>
    <row r="60322" spans="24:27" x14ac:dyDescent="0.25">
      <c r="X60322" s="69"/>
      <c r="Y60322" s="69"/>
      <c r="Z60322" s="69"/>
      <c r="AA60322" s="69"/>
    </row>
    <row r="60323" spans="24:27" x14ac:dyDescent="0.25">
      <c r="X60323" s="69"/>
      <c r="Y60323" s="69"/>
      <c r="Z60323" s="69"/>
      <c r="AA60323" s="69"/>
    </row>
    <row r="60324" spans="24:27" x14ac:dyDescent="0.25">
      <c r="X60324" s="69"/>
      <c r="Y60324" s="69"/>
      <c r="Z60324" s="69"/>
      <c r="AA60324" s="69"/>
    </row>
    <row r="60325" spans="24:27" x14ac:dyDescent="0.25">
      <c r="X60325" s="69"/>
      <c r="Y60325" s="69"/>
      <c r="Z60325" s="69"/>
      <c r="AA60325" s="69"/>
    </row>
    <row r="60326" spans="24:27" x14ac:dyDescent="0.25">
      <c r="X60326" s="69"/>
      <c r="Y60326" s="69"/>
      <c r="Z60326" s="69"/>
      <c r="AA60326" s="69"/>
    </row>
    <row r="60327" spans="24:27" x14ac:dyDescent="0.25">
      <c r="X60327" s="69"/>
      <c r="Y60327" s="69"/>
      <c r="Z60327" s="69"/>
      <c r="AA60327" s="69"/>
    </row>
    <row r="60328" spans="24:27" x14ac:dyDescent="0.25">
      <c r="X60328" s="69"/>
      <c r="Y60328" s="69"/>
      <c r="Z60328" s="69"/>
      <c r="AA60328" s="69"/>
    </row>
    <row r="60329" spans="24:27" x14ac:dyDescent="0.25">
      <c r="X60329" s="69"/>
      <c r="Y60329" s="69"/>
      <c r="Z60329" s="69"/>
      <c r="AA60329" s="69"/>
    </row>
    <row r="60330" spans="24:27" x14ac:dyDescent="0.25">
      <c r="X60330" s="69"/>
      <c r="Y60330" s="69"/>
      <c r="Z60330" s="69"/>
      <c r="AA60330" s="69"/>
    </row>
    <row r="60331" spans="24:27" x14ac:dyDescent="0.25">
      <c r="X60331" s="69"/>
      <c r="Y60331" s="69"/>
      <c r="Z60331" s="69"/>
      <c r="AA60331" s="69"/>
    </row>
    <row r="60332" spans="24:27" x14ac:dyDescent="0.25">
      <c r="X60332" s="69"/>
      <c r="Y60332" s="69"/>
      <c r="Z60332" s="69"/>
      <c r="AA60332" s="69"/>
    </row>
    <row r="60333" spans="24:27" x14ac:dyDescent="0.25">
      <c r="X60333" s="69"/>
      <c r="Y60333" s="69"/>
      <c r="Z60333" s="69"/>
      <c r="AA60333" s="69"/>
    </row>
    <row r="60334" spans="24:27" x14ac:dyDescent="0.25">
      <c r="X60334" s="69"/>
      <c r="Y60334" s="69"/>
      <c r="Z60334" s="69"/>
      <c r="AA60334" s="69"/>
    </row>
    <row r="60335" spans="24:27" x14ac:dyDescent="0.25">
      <c r="X60335" s="69"/>
      <c r="Y60335" s="69"/>
      <c r="Z60335" s="69"/>
      <c r="AA60335" s="69"/>
    </row>
    <row r="60336" spans="24:27" x14ac:dyDescent="0.25">
      <c r="X60336" s="69"/>
      <c r="Y60336" s="69"/>
      <c r="Z60336" s="69"/>
      <c r="AA60336" s="69"/>
    </row>
    <row r="60337" spans="24:27" x14ac:dyDescent="0.25">
      <c r="X60337" s="69"/>
      <c r="Y60337" s="69"/>
      <c r="Z60337" s="69"/>
      <c r="AA60337" s="69"/>
    </row>
    <row r="60338" spans="24:27" x14ac:dyDescent="0.25">
      <c r="X60338" s="69"/>
      <c r="Y60338" s="69"/>
      <c r="Z60338" s="69"/>
      <c r="AA60338" s="69"/>
    </row>
    <row r="60339" spans="24:27" x14ac:dyDescent="0.25">
      <c r="X60339" s="69"/>
      <c r="Y60339" s="69"/>
      <c r="Z60339" s="69"/>
      <c r="AA60339" s="69"/>
    </row>
    <row r="60340" spans="24:27" x14ac:dyDescent="0.25">
      <c r="X60340" s="69"/>
      <c r="Y60340" s="69"/>
      <c r="Z60340" s="69"/>
      <c r="AA60340" s="69"/>
    </row>
    <row r="60341" spans="24:27" x14ac:dyDescent="0.25">
      <c r="X60341" s="69"/>
      <c r="Y60341" s="69"/>
      <c r="Z60341" s="69"/>
      <c r="AA60341" s="69"/>
    </row>
    <row r="60342" spans="24:27" x14ac:dyDescent="0.25">
      <c r="X60342" s="69"/>
      <c r="Y60342" s="69"/>
      <c r="Z60342" s="69"/>
      <c r="AA60342" s="69"/>
    </row>
    <row r="60343" spans="24:27" x14ac:dyDescent="0.25">
      <c r="X60343" s="69"/>
      <c r="Y60343" s="69"/>
      <c r="Z60343" s="69"/>
      <c r="AA60343" s="69"/>
    </row>
    <row r="60344" spans="24:27" x14ac:dyDescent="0.25">
      <c r="X60344" s="69"/>
      <c r="Y60344" s="69"/>
      <c r="Z60344" s="69"/>
      <c r="AA60344" s="69"/>
    </row>
    <row r="60345" spans="24:27" x14ac:dyDescent="0.25">
      <c r="X60345" s="69"/>
      <c r="Y60345" s="69"/>
      <c r="Z60345" s="69"/>
      <c r="AA60345" s="69"/>
    </row>
    <row r="60346" spans="24:27" x14ac:dyDescent="0.25">
      <c r="X60346" s="69"/>
      <c r="Y60346" s="69"/>
      <c r="Z60346" s="69"/>
      <c r="AA60346" s="69"/>
    </row>
    <row r="60347" spans="24:27" x14ac:dyDescent="0.25">
      <c r="X60347" s="69"/>
      <c r="Y60347" s="69"/>
      <c r="Z60347" s="69"/>
      <c r="AA60347" s="69"/>
    </row>
    <row r="60348" spans="24:27" x14ac:dyDescent="0.25">
      <c r="X60348" s="69"/>
      <c r="Y60348" s="69"/>
      <c r="Z60348" s="69"/>
      <c r="AA60348" s="69"/>
    </row>
    <row r="60349" spans="24:27" x14ac:dyDescent="0.25">
      <c r="X60349" s="69"/>
      <c r="Y60349" s="69"/>
      <c r="Z60349" s="69"/>
      <c r="AA60349" s="69"/>
    </row>
    <row r="60350" spans="24:27" x14ac:dyDescent="0.25">
      <c r="X60350" s="69"/>
      <c r="Y60350" s="69"/>
      <c r="Z60350" s="69"/>
      <c r="AA60350" s="69"/>
    </row>
    <row r="60351" spans="24:27" x14ac:dyDescent="0.25">
      <c r="X60351" s="69"/>
      <c r="Y60351" s="69"/>
      <c r="Z60351" s="69"/>
      <c r="AA60351" s="69"/>
    </row>
    <row r="60352" spans="24:27" x14ac:dyDescent="0.25">
      <c r="X60352" s="69"/>
      <c r="Y60352" s="69"/>
      <c r="Z60352" s="69"/>
      <c r="AA60352" s="69"/>
    </row>
    <row r="60353" spans="24:27" x14ac:dyDescent="0.25">
      <c r="X60353" s="69"/>
      <c r="Y60353" s="69"/>
      <c r="Z60353" s="69"/>
      <c r="AA60353" s="69"/>
    </row>
    <row r="60354" spans="24:27" x14ac:dyDescent="0.25">
      <c r="X60354" s="69"/>
      <c r="Y60354" s="69"/>
      <c r="Z60354" s="69"/>
      <c r="AA60354" s="69"/>
    </row>
    <row r="60355" spans="24:27" x14ac:dyDescent="0.25">
      <c r="X60355" s="69"/>
      <c r="Y60355" s="69"/>
      <c r="Z60355" s="69"/>
      <c r="AA60355" s="69"/>
    </row>
    <row r="60356" spans="24:27" x14ac:dyDescent="0.25">
      <c r="X60356" s="69"/>
      <c r="Y60356" s="69"/>
      <c r="Z60356" s="69"/>
      <c r="AA60356" s="69"/>
    </row>
    <row r="60357" spans="24:27" x14ac:dyDescent="0.25">
      <c r="X60357" s="69"/>
      <c r="Y60357" s="69"/>
      <c r="Z60357" s="69"/>
      <c r="AA60357" s="69"/>
    </row>
    <row r="60358" spans="24:27" x14ac:dyDescent="0.25">
      <c r="X60358" s="69"/>
      <c r="Y60358" s="69"/>
      <c r="Z60358" s="69"/>
      <c r="AA60358" s="69"/>
    </row>
    <row r="60359" spans="24:27" x14ac:dyDescent="0.25">
      <c r="X60359" s="69"/>
      <c r="Y60359" s="69"/>
      <c r="Z60359" s="69"/>
      <c r="AA60359" s="69"/>
    </row>
    <row r="60360" spans="24:27" x14ac:dyDescent="0.25">
      <c r="X60360" s="69"/>
      <c r="Y60360" s="69"/>
      <c r="Z60360" s="69"/>
      <c r="AA60360" s="69"/>
    </row>
    <row r="60361" spans="24:27" x14ac:dyDescent="0.25">
      <c r="X60361" s="69"/>
      <c r="Y60361" s="69"/>
      <c r="Z60361" s="69"/>
      <c r="AA60361" s="69"/>
    </row>
    <row r="60362" spans="24:27" x14ac:dyDescent="0.25">
      <c r="X60362" s="69"/>
      <c r="Y60362" s="69"/>
      <c r="Z60362" s="69"/>
      <c r="AA60362" s="69"/>
    </row>
    <row r="60363" spans="24:27" x14ac:dyDescent="0.25">
      <c r="X60363" s="69"/>
      <c r="Y60363" s="69"/>
      <c r="Z60363" s="69"/>
      <c r="AA60363" s="69"/>
    </row>
    <row r="60364" spans="24:27" x14ac:dyDescent="0.25">
      <c r="X60364" s="69"/>
      <c r="Y60364" s="69"/>
      <c r="Z60364" s="69"/>
      <c r="AA60364" s="69"/>
    </row>
    <row r="60365" spans="24:27" x14ac:dyDescent="0.25">
      <c r="X60365" s="69"/>
      <c r="Y60365" s="69"/>
      <c r="Z60365" s="69"/>
      <c r="AA60365" s="69"/>
    </row>
    <row r="60366" spans="24:27" x14ac:dyDescent="0.25">
      <c r="X60366" s="69"/>
      <c r="Y60366" s="69"/>
      <c r="Z60366" s="69"/>
      <c r="AA60366" s="69"/>
    </row>
    <row r="60367" spans="24:27" x14ac:dyDescent="0.25">
      <c r="X60367" s="69"/>
      <c r="Y60367" s="69"/>
      <c r="Z60367" s="69"/>
      <c r="AA60367" s="69"/>
    </row>
    <row r="60368" spans="24:27" x14ac:dyDescent="0.25">
      <c r="X60368" s="69"/>
      <c r="Y60368" s="69"/>
      <c r="Z60368" s="69"/>
      <c r="AA60368" s="69"/>
    </row>
    <row r="60369" spans="24:27" x14ac:dyDescent="0.25">
      <c r="X60369" s="69"/>
      <c r="Y60369" s="69"/>
      <c r="Z60369" s="69"/>
      <c r="AA60369" s="69"/>
    </row>
    <row r="60370" spans="24:27" x14ac:dyDescent="0.25">
      <c r="X60370" s="69"/>
      <c r="Y60370" s="69"/>
      <c r="Z60370" s="69"/>
      <c r="AA60370" s="69"/>
    </row>
    <row r="60371" spans="24:27" x14ac:dyDescent="0.25">
      <c r="X60371" s="69"/>
      <c r="Y60371" s="69"/>
      <c r="Z60371" s="69"/>
      <c r="AA60371" s="69"/>
    </row>
    <row r="60372" spans="24:27" x14ac:dyDescent="0.25">
      <c r="X60372" s="69"/>
      <c r="Y60372" s="69"/>
      <c r="Z60372" s="69"/>
      <c r="AA60372" s="69"/>
    </row>
    <row r="60373" spans="24:27" x14ac:dyDescent="0.25">
      <c r="X60373" s="69"/>
      <c r="Y60373" s="69"/>
      <c r="Z60373" s="69"/>
      <c r="AA60373" s="69"/>
    </row>
    <row r="60374" spans="24:27" x14ac:dyDescent="0.25">
      <c r="X60374" s="69"/>
      <c r="Y60374" s="69"/>
      <c r="Z60374" s="69"/>
      <c r="AA60374" s="69"/>
    </row>
    <row r="60375" spans="24:27" x14ac:dyDescent="0.25">
      <c r="X60375" s="69"/>
      <c r="Y60375" s="69"/>
      <c r="Z60375" s="69"/>
      <c r="AA60375" s="69"/>
    </row>
    <row r="60376" spans="24:27" x14ac:dyDescent="0.25">
      <c r="X60376" s="69"/>
      <c r="Y60376" s="69"/>
      <c r="Z60376" s="69"/>
      <c r="AA60376" s="69"/>
    </row>
    <row r="60377" spans="24:27" x14ac:dyDescent="0.25">
      <c r="X60377" s="69"/>
      <c r="Y60377" s="69"/>
      <c r="Z60377" s="69"/>
      <c r="AA60377" s="69"/>
    </row>
    <row r="60378" spans="24:27" x14ac:dyDescent="0.25">
      <c r="X60378" s="69"/>
      <c r="Y60378" s="69"/>
      <c r="Z60378" s="69"/>
      <c r="AA60378" s="69"/>
    </row>
    <row r="60379" spans="24:27" x14ac:dyDescent="0.25">
      <c r="X60379" s="69"/>
      <c r="Y60379" s="69"/>
      <c r="Z60379" s="69"/>
      <c r="AA60379" s="69"/>
    </row>
    <row r="60380" spans="24:27" x14ac:dyDescent="0.25">
      <c r="X60380" s="69"/>
      <c r="Y60380" s="69"/>
      <c r="Z60380" s="69"/>
      <c r="AA60380" s="69"/>
    </row>
    <row r="60381" spans="24:27" x14ac:dyDescent="0.25">
      <c r="X60381" s="69"/>
      <c r="Y60381" s="69"/>
      <c r="Z60381" s="69"/>
      <c r="AA60381" s="69"/>
    </row>
    <row r="60382" spans="24:27" x14ac:dyDescent="0.25">
      <c r="X60382" s="69"/>
      <c r="Y60382" s="69"/>
      <c r="Z60382" s="69"/>
      <c r="AA60382" s="69"/>
    </row>
    <row r="60383" spans="24:27" x14ac:dyDescent="0.25">
      <c r="X60383" s="69"/>
      <c r="Y60383" s="69"/>
      <c r="Z60383" s="69"/>
      <c r="AA60383" s="69"/>
    </row>
    <row r="60384" spans="24:27" x14ac:dyDescent="0.25">
      <c r="X60384" s="69"/>
      <c r="Y60384" s="69"/>
      <c r="Z60384" s="69"/>
      <c r="AA60384" s="69"/>
    </row>
    <row r="60385" spans="24:27" x14ac:dyDescent="0.25">
      <c r="X60385" s="69"/>
      <c r="Y60385" s="69"/>
      <c r="Z60385" s="69"/>
      <c r="AA60385" s="69"/>
    </row>
    <row r="60386" spans="24:27" x14ac:dyDescent="0.25">
      <c r="X60386" s="69"/>
      <c r="Y60386" s="69"/>
      <c r="Z60386" s="69"/>
      <c r="AA60386" s="69"/>
    </row>
    <row r="60387" spans="24:27" x14ac:dyDescent="0.25">
      <c r="X60387" s="69"/>
      <c r="Y60387" s="69"/>
      <c r="Z60387" s="69"/>
      <c r="AA60387" s="69"/>
    </row>
    <row r="60388" spans="24:27" x14ac:dyDescent="0.25">
      <c r="X60388" s="69"/>
      <c r="Y60388" s="69"/>
      <c r="Z60388" s="69"/>
      <c r="AA60388" s="69"/>
    </row>
    <row r="60389" spans="24:27" x14ac:dyDescent="0.25">
      <c r="X60389" s="69"/>
      <c r="Y60389" s="69"/>
      <c r="Z60389" s="69"/>
      <c r="AA60389" s="69"/>
    </row>
    <row r="60390" spans="24:27" x14ac:dyDescent="0.25">
      <c r="X60390" s="69"/>
      <c r="Y60390" s="69"/>
      <c r="Z60390" s="69"/>
      <c r="AA60390" s="69"/>
    </row>
    <row r="60391" spans="24:27" x14ac:dyDescent="0.25">
      <c r="X60391" s="69"/>
      <c r="Y60391" s="69"/>
      <c r="Z60391" s="69"/>
      <c r="AA60391" s="69"/>
    </row>
    <row r="60392" spans="24:27" x14ac:dyDescent="0.25">
      <c r="X60392" s="69"/>
      <c r="Y60392" s="69"/>
      <c r="Z60392" s="69"/>
      <c r="AA60392" s="69"/>
    </row>
    <row r="60393" spans="24:27" x14ac:dyDescent="0.25">
      <c r="X60393" s="69"/>
      <c r="Y60393" s="69"/>
      <c r="Z60393" s="69"/>
      <c r="AA60393" s="69"/>
    </row>
    <row r="60394" spans="24:27" x14ac:dyDescent="0.25">
      <c r="X60394" s="69"/>
      <c r="Y60394" s="69"/>
      <c r="Z60394" s="69"/>
      <c r="AA60394" s="69"/>
    </row>
    <row r="60395" spans="24:27" x14ac:dyDescent="0.25">
      <c r="X60395" s="69"/>
      <c r="Y60395" s="69"/>
      <c r="Z60395" s="69"/>
      <c r="AA60395" s="69"/>
    </row>
    <row r="60396" spans="24:27" x14ac:dyDescent="0.25">
      <c r="X60396" s="69"/>
      <c r="Y60396" s="69"/>
      <c r="Z60396" s="69"/>
      <c r="AA60396" s="69"/>
    </row>
    <row r="60397" spans="24:27" x14ac:dyDescent="0.25">
      <c r="X60397" s="69"/>
      <c r="Y60397" s="69"/>
      <c r="Z60397" s="69"/>
      <c r="AA60397" s="69"/>
    </row>
    <row r="60398" spans="24:27" x14ac:dyDescent="0.25">
      <c r="X60398" s="69"/>
      <c r="Y60398" s="69"/>
      <c r="Z60398" s="69"/>
      <c r="AA60398" s="69"/>
    </row>
    <row r="60399" spans="24:27" x14ac:dyDescent="0.25">
      <c r="X60399" s="69"/>
      <c r="Y60399" s="69"/>
      <c r="Z60399" s="69"/>
      <c r="AA60399" s="69"/>
    </row>
    <row r="60400" spans="24:27" x14ac:dyDescent="0.25">
      <c r="X60400" s="69"/>
      <c r="Y60400" s="69"/>
      <c r="Z60400" s="69"/>
      <c r="AA60400" s="69"/>
    </row>
    <row r="60401" spans="24:27" x14ac:dyDescent="0.25">
      <c r="X60401" s="69"/>
      <c r="Y60401" s="69"/>
      <c r="Z60401" s="69"/>
      <c r="AA60401" s="69"/>
    </row>
    <row r="60402" spans="24:27" x14ac:dyDescent="0.25">
      <c r="X60402" s="69"/>
      <c r="Y60402" s="69"/>
      <c r="Z60402" s="69"/>
      <c r="AA60402" s="69"/>
    </row>
    <row r="60403" spans="24:27" x14ac:dyDescent="0.25">
      <c r="X60403" s="69"/>
      <c r="Y60403" s="69"/>
      <c r="Z60403" s="69"/>
      <c r="AA60403" s="69"/>
    </row>
    <row r="60404" spans="24:27" x14ac:dyDescent="0.25">
      <c r="X60404" s="69"/>
      <c r="Y60404" s="69"/>
      <c r="Z60404" s="69"/>
      <c r="AA60404" s="69"/>
    </row>
    <row r="60405" spans="24:27" x14ac:dyDescent="0.25">
      <c r="X60405" s="69"/>
      <c r="Y60405" s="69"/>
      <c r="Z60405" s="69"/>
      <c r="AA60405" s="69"/>
    </row>
    <row r="60406" spans="24:27" x14ac:dyDescent="0.25">
      <c r="X60406" s="69"/>
      <c r="Y60406" s="69"/>
      <c r="Z60406" s="69"/>
      <c r="AA60406" s="69"/>
    </row>
    <row r="60407" spans="24:27" x14ac:dyDescent="0.25">
      <c r="X60407" s="69"/>
      <c r="Y60407" s="69"/>
      <c r="Z60407" s="69"/>
      <c r="AA60407" s="69"/>
    </row>
    <row r="60408" spans="24:27" x14ac:dyDescent="0.25">
      <c r="X60408" s="69"/>
      <c r="Y60408" s="69"/>
      <c r="Z60408" s="69"/>
      <c r="AA60408" s="69"/>
    </row>
    <row r="60409" spans="24:27" x14ac:dyDescent="0.25">
      <c r="X60409" s="69"/>
      <c r="Y60409" s="69"/>
      <c r="Z60409" s="69"/>
      <c r="AA60409" s="69"/>
    </row>
    <row r="60410" spans="24:27" x14ac:dyDescent="0.25">
      <c r="X60410" s="69"/>
      <c r="Y60410" s="69"/>
      <c r="Z60410" s="69"/>
      <c r="AA60410" s="69"/>
    </row>
    <row r="60411" spans="24:27" x14ac:dyDescent="0.25">
      <c r="X60411" s="69"/>
      <c r="Y60411" s="69"/>
      <c r="Z60411" s="69"/>
      <c r="AA60411" s="69"/>
    </row>
    <row r="60412" spans="24:27" x14ac:dyDescent="0.25">
      <c r="X60412" s="69"/>
      <c r="Y60412" s="69"/>
      <c r="Z60412" s="69"/>
      <c r="AA60412" s="69"/>
    </row>
    <row r="60413" spans="24:27" x14ac:dyDescent="0.25">
      <c r="X60413" s="69"/>
      <c r="Y60413" s="69"/>
      <c r="Z60413" s="69"/>
      <c r="AA60413" s="69"/>
    </row>
    <row r="60414" spans="24:27" x14ac:dyDescent="0.25">
      <c r="X60414" s="69"/>
      <c r="Y60414" s="69"/>
      <c r="Z60414" s="69"/>
      <c r="AA60414" s="69"/>
    </row>
    <row r="60415" spans="24:27" x14ac:dyDescent="0.25">
      <c r="X60415" s="69"/>
      <c r="Y60415" s="69"/>
      <c r="Z60415" s="69"/>
      <c r="AA60415" s="69"/>
    </row>
    <row r="60416" spans="24:27" x14ac:dyDescent="0.25">
      <c r="X60416" s="69"/>
      <c r="Y60416" s="69"/>
      <c r="Z60416" s="69"/>
      <c r="AA60416" s="69"/>
    </row>
    <row r="60417" spans="24:27" x14ac:dyDescent="0.25">
      <c r="X60417" s="69"/>
      <c r="Y60417" s="69"/>
      <c r="Z60417" s="69"/>
      <c r="AA60417" s="69"/>
    </row>
    <row r="60418" spans="24:27" x14ac:dyDescent="0.25">
      <c r="X60418" s="69"/>
      <c r="Y60418" s="69"/>
      <c r="Z60418" s="69"/>
      <c r="AA60418" s="69"/>
    </row>
    <row r="60419" spans="24:27" x14ac:dyDescent="0.25">
      <c r="X60419" s="69"/>
      <c r="Y60419" s="69"/>
      <c r="Z60419" s="69"/>
      <c r="AA60419" s="69"/>
    </row>
    <row r="60420" spans="24:27" x14ac:dyDescent="0.25">
      <c r="X60420" s="69"/>
      <c r="Y60420" s="69"/>
      <c r="Z60420" s="69"/>
      <c r="AA60420" s="69"/>
    </row>
    <row r="60421" spans="24:27" x14ac:dyDescent="0.25">
      <c r="X60421" s="69"/>
      <c r="Y60421" s="69"/>
      <c r="Z60421" s="69"/>
      <c r="AA60421" s="69"/>
    </row>
    <row r="60422" spans="24:27" x14ac:dyDescent="0.25">
      <c r="X60422" s="69"/>
      <c r="Y60422" s="69"/>
      <c r="Z60422" s="69"/>
      <c r="AA60422" s="69"/>
    </row>
    <row r="60423" spans="24:27" x14ac:dyDescent="0.25">
      <c r="X60423" s="69"/>
      <c r="Y60423" s="69"/>
      <c r="Z60423" s="69"/>
      <c r="AA60423" s="69"/>
    </row>
    <row r="60424" spans="24:27" x14ac:dyDescent="0.25">
      <c r="X60424" s="69"/>
      <c r="Y60424" s="69"/>
      <c r="Z60424" s="69"/>
      <c r="AA60424" s="69"/>
    </row>
    <row r="60425" spans="24:27" x14ac:dyDescent="0.25">
      <c r="X60425" s="69"/>
      <c r="Y60425" s="69"/>
      <c r="Z60425" s="69"/>
      <c r="AA60425" s="69"/>
    </row>
    <row r="60426" spans="24:27" x14ac:dyDescent="0.25">
      <c r="X60426" s="69"/>
      <c r="Y60426" s="69"/>
      <c r="Z60426" s="69"/>
      <c r="AA60426" s="69"/>
    </row>
    <row r="60427" spans="24:27" x14ac:dyDescent="0.25">
      <c r="X60427" s="69"/>
      <c r="Y60427" s="69"/>
      <c r="Z60427" s="69"/>
      <c r="AA60427" s="69"/>
    </row>
    <row r="60428" spans="24:27" x14ac:dyDescent="0.25">
      <c r="X60428" s="69"/>
      <c r="Y60428" s="69"/>
      <c r="Z60428" s="69"/>
      <c r="AA60428" s="69"/>
    </row>
    <row r="60429" spans="24:27" x14ac:dyDescent="0.25">
      <c r="X60429" s="69"/>
      <c r="Y60429" s="69"/>
      <c r="Z60429" s="69"/>
      <c r="AA60429" s="69"/>
    </row>
    <row r="60430" spans="24:27" x14ac:dyDescent="0.25">
      <c r="X60430" s="69"/>
      <c r="Y60430" s="69"/>
      <c r="Z60430" s="69"/>
      <c r="AA60430" s="69"/>
    </row>
    <row r="60431" spans="24:27" x14ac:dyDescent="0.25">
      <c r="X60431" s="69"/>
      <c r="Y60431" s="69"/>
      <c r="Z60431" s="69"/>
      <c r="AA60431" s="69"/>
    </row>
    <row r="60432" spans="24:27" x14ac:dyDescent="0.25">
      <c r="X60432" s="69"/>
      <c r="Y60432" s="69"/>
      <c r="Z60432" s="69"/>
      <c r="AA60432" s="69"/>
    </row>
    <row r="60433" spans="24:27" x14ac:dyDescent="0.25">
      <c r="X60433" s="69"/>
      <c r="Y60433" s="69"/>
      <c r="Z60433" s="69"/>
      <c r="AA60433" s="69"/>
    </row>
    <row r="60434" spans="24:27" x14ac:dyDescent="0.25">
      <c r="X60434" s="69"/>
      <c r="Y60434" s="69"/>
      <c r="Z60434" s="69"/>
      <c r="AA60434" s="69"/>
    </row>
    <row r="60435" spans="24:27" x14ac:dyDescent="0.25">
      <c r="X60435" s="69"/>
      <c r="Y60435" s="69"/>
      <c r="Z60435" s="69"/>
      <c r="AA60435" s="69"/>
    </row>
    <row r="60436" spans="24:27" x14ac:dyDescent="0.25">
      <c r="X60436" s="69"/>
      <c r="Y60436" s="69"/>
      <c r="Z60436" s="69"/>
      <c r="AA60436" s="69"/>
    </row>
    <row r="60437" spans="24:27" x14ac:dyDescent="0.25">
      <c r="X60437" s="69"/>
      <c r="Y60437" s="69"/>
      <c r="Z60437" s="69"/>
      <c r="AA60437" s="69"/>
    </row>
    <row r="60438" spans="24:27" x14ac:dyDescent="0.25">
      <c r="X60438" s="69"/>
      <c r="Y60438" s="69"/>
      <c r="Z60438" s="69"/>
      <c r="AA60438" s="69"/>
    </row>
    <row r="60439" spans="24:27" x14ac:dyDescent="0.25">
      <c r="X60439" s="69"/>
      <c r="Y60439" s="69"/>
      <c r="Z60439" s="69"/>
      <c r="AA60439" s="69"/>
    </row>
    <row r="60440" spans="24:27" x14ac:dyDescent="0.25">
      <c r="X60440" s="69"/>
      <c r="Y60440" s="69"/>
      <c r="Z60440" s="69"/>
      <c r="AA60440" s="69"/>
    </row>
    <row r="60441" spans="24:27" x14ac:dyDescent="0.25">
      <c r="X60441" s="69"/>
      <c r="Y60441" s="69"/>
      <c r="Z60441" s="69"/>
      <c r="AA60441" s="69"/>
    </row>
    <row r="60442" spans="24:27" x14ac:dyDescent="0.25">
      <c r="X60442" s="69"/>
      <c r="Y60442" s="69"/>
      <c r="Z60442" s="69"/>
      <c r="AA60442" s="69"/>
    </row>
    <row r="60443" spans="24:27" x14ac:dyDescent="0.25">
      <c r="X60443" s="69"/>
      <c r="Y60443" s="69"/>
      <c r="Z60443" s="69"/>
      <c r="AA60443" s="69"/>
    </row>
    <row r="60444" spans="24:27" x14ac:dyDescent="0.25">
      <c r="X60444" s="69"/>
      <c r="Y60444" s="69"/>
      <c r="Z60444" s="69"/>
      <c r="AA60444" s="69"/>
    </row>
    <row r="60445" spans="24:27" x14ac:dyDescent="0.25">
      <c r="X60445" s="69"/>
      <c r="Y60445" s="69"/>
      <c r="Z60445" s="69"/>
      <c r="AA60445" s="69"/>
    </row>
    <row r="60446" spans="24:27" x14ac:dyDescent="0.25">
      <c r="X60446" s="69"/>
      <c r="Y60446" s="69"/>
      <c r="Z60446" s="69"/>
      <c r="AA60446" s="69"/>
    </row>
    <row r="60447" spans="24:27" x14ac:dyDescent="0.25">
      <c r="X60447" s="69"/>
      <c r="Y60447" s="69"/>
      <c r="Z60447" s="69"/>
      <c r="AA60447" s="69"/>
    </row>
    <row r="60448" spans="24:27" x14ac:dyDescent="0.25">
      <c r="X60448" s="69"/>
      <c r="Y60448" s="69"/>
      <c r="Z60448" s="69"/>
      <c r="AA60448" s="69"/>
    </row>
    <row r="60449" spans="24:27" x14ac:dyDescent="0.25">
      <c r="X60449" s="69"/>
      <c r="Y60449" s="69"/>
      <c r="Z60449" s="69"/>
      <c r="AA60449" s="69"/>
    </row>
    <row r="60450" spans="24:27" x14ac:dyDescent="0.25">
      <c r="X60450" s="69"/>
      <c r="Y60450" s="69"/>
      <c r="Z60450" s="69"/>
      <c r="AA60450" s="69"/>
    </row>
    <row r="60451" spans="24:27" x14ac:dyDescent="0.25">
      <c r="X60451" s="69"/>
      <c r="Y60451" s="69"/>
      <c r="Z60451" s="69"/>
      <c r="AA60451" s="69"/>
    </row>
    <row r="60452" spans="24:27" x14ac:dyDescent="0.25">
      <c r="X60452" s="69"/>
      <c r="Y60452" s="69"/>
      <c r="Z60452" s="69"/>
      <c r="AA60452" s="69"/>
    </row>
    <row r="60453" spans="24:27" x14ac:dyDescent="0.25">
      <c r="X60453" s="69"/>
      <c r="Y60453" s="69"/>
      <c r="Z60453" s="69"/>
      <c r="AA60453" s="69"/>
    </row>
    <row r="60454" spans="24:27" x14ac:dyDescent="0.25">
      <c r="X60454" s="69"/>
      <c r="Y60454" s="69"/>
      <c r="Z60454" s="69"/>
      <c r="AA60454" s="69"/>
    </row>
    <row r="60455" spans="24:27" x14ac:dyDescent="0.25">
      <c r="X60455" s="69"/>
      <c r="Y60455" s="69"/>
      <c r="Z60455" s="69"/>
      <c r="AA60455" s="69"/>
    </row>
    <row r="60456" spans="24:27" x14ac:dyDescent="0.25">
      <c r="X60456" s="69"/>
      <c r="Y60456" s="69"/>
      <c r="Z60456" s="69"/>
      <c r="AA60456" s="69"/>
    </row>
    <row r="60457" spans="24:27" x14ac:dyDescent="0.25">
      <c r="X60457" s="69"/>
      <c r="Y60457" s="69"/>
      <c r="Z60457" s="69"/>
      <c r="AA60457" s="69"/>
    </row>
    <row r="60458" spans="24:27" x14ac:dyDescent="0.25">
      <c r="X60458" s="69"/>
      <c r="Y60458" s="69"/>
      <c r="Z60458" s="69"/>
      <c r="AA60458" s="69"/>
    </row>
    <row r="60459" spans="24:27" x14ac:dyDescent="0.25">
      <c r="X60459" s="69"/>
      <c r="Y60459" s="69"/>
      <c r="Z60459" s="69"/>
      <c r="AA60459" s="69"/>
    </row>
    <row r="60460" spans="24:27" x14ac:dyDescent="0.25">
      <c r="X60460" s="69"/>
      <c r="Y60460" s="69"/>
      <c r="Z60460" s="69"/>
      <c r="AA60460" s="69"/>
    </row>
    <row r="60461" spans="24:27" x14ac:dyDescent="0.25">
      <c r="X60461" s="69"/>
      <c r="Y60461" s="69"/>
      <c r="Z60461" s="69"/>
      <c r="AA60461" s="69"/>
    </row>
    <row r="60462" spans="24:27" x14ac:dyDescent="0.25">
      <c r="X60462" s="69"/>
      <c r="Y60462" s="69"/>
      <c r="Z60462" s="69"/>
      <c r="AA60462" s="69"/>
    </row>
    <row r="60463" spans="24:27" x14ac:dyDescent="0.25">
      <c r="X60463" s="69"/>
      <c r="Y60463" s="69"/>
      <c r="Z60463" s="69"/>
      <c r="AA60463" s="69"/>
    </row>
    <row r="60464" spans="24:27" x14ac:dyDescent="0.25">
      <c r="X60464" s="69"/>
      <c r="Y60464" s="69"/>
      <c r="Z60464" s="69"/>
      <c r="AA60464" s="69"/>
    </row>
    <row r="60465" spans="24:27" x14ac:dyDescent="0.25">
      <c r="X60465" s="69"/>
      <c r="Y60465" s="69"/>
      <c r="Z60465" s="69"/>
      <c r="AA60465" s="69"/>
    </row>
    <row r="60466" spans="24:27" x14ac:dyDescent="0.25">
      <c r="X60466" s="69"/>
      <c r="Y60466" s="69"/>
      <c r="Z60466" s="69"/>
      <c r="AA60466" s="69"/>
    </row>
    <row r="60467" spans="24:27" x14ac:dyDescent="0.25">
      <c r="X60467" s="69"/>
      <c r="Y60467" s="69"/>
      <c r="Z60467" s="69"/>
      <c r="AA60467" s="69"/>
    </row>
    <row r="60468" spans="24:27" x14ac:dyDescent="0.25">
      <c r="X60468" s="69"/>
      <c r="Y60468" s="69"/>
      <c r="Z60468" s="69"/>
      <c r="AA60468" s="69"/>
    </row>
    <row r="60469" spans="24:27" x14ac:dyDescent="0.25">
      <c r="X60469" s="69"/>
      <c r="Y60469" s="69"/>
      <c r="Z60469" s="69"/>
      <c r="AA60469" s="69"/>
    </row>
    <row r="60470" spans="24:27" x14ac:dyDescent="0.25">
      <c r="X60470" s="69"/>
      <c r="Y60470" s="69"/>
      <c r="Z60470" s="69"/>
      <c r="AA60470" s="69"/>
    </row>
    <row r="60471" spans="24:27" x14ac:dyDescent="0.25">
      <c r="X60471" s="69"/>
      <c r="Y60471" s="69"/>
      <c r="Z60471" s="69"/>
      <c r="AA60471" s="69"/>
    </row>
    <row r="60472" spans="24:27" x14ac:dyDescent="0.25">
      <c r="X60472" s="69"/>
      <c r="Y60472" s="69"/>
      <c r="Z60472" s="69"/>
      <c r="AA60472" s="69"/>
    </row>
    <row r="60473" spans="24:27" x14ac:dyDescent="0.25">
      <c r="X60473" s="69"/>
      <c r="Y60473" s="69"/>
      <c r="Z60473" s="69"/>
      <c r="AA60473" s="69"/>
    </row>
    <row r="60474" spans="24:27" x14ac:dyDescent="0.25">
      <c r="X60474" s="69"/>
      <c r="Y60474" s="69"/>
      <c r="Z60474" s="69"/>
      <c r="AA60474" s="69"/>
    </row>
    <row r="60475" spans="24:27" x14ac:dyDescent="0.25">
      <c r="X60475" s="69"/>
      <c r="Y60475" s="69"/>
      <c r="Z60475" s="69"/>
      <c r="AA60475" s="69"/>
    </row>
    <row r="60476" spans="24:27" x14ac:dyDescent="0.25">
      <c r="X60476" s="69"/>
      <c r="Y60476" s="69"/>
      <c r="Z60476" s="69"/>
      <c r="AA60476" s="69"/>
    </row>
    <row r="60477" spans="24:27" x14ac:dyDescent="0.25">
      <c r="X60477" s="69"/>
      <c r="Y60477" s="69"/>
      <c r="Z60477" s="69"/>
      <c r="AA60477" s="69"/>
    </row>
    <row r="60478" spans="24:27" x14ac:dyDescent="0.25">
      <c r="X60478" s="69"/>
      <c r="Y60478" s="69"/>
      <c r="Z60478" s="69"/>
      <c r="AA60478" s="69"/>
    </row>
    <row r="60479" spans="24:27" x14ac:dyDescent="0.25">
      <c r="X60479" s="69"/>
      <c r="Y60479" s="69"/>
      <c r="Z60479" s="69"/>
      <c r="AA60479" s="69"/>
    </row>
    <row r="60480" spans="24:27" x14ac:dyDescent="0.25">
      <c r="X60480" s="69"/>
      <c r="Y60480" s="69"/>
      <c r="Z60480" s="69"/>
      <c r="AA60480" s="69"/>
    </row>
    <row r="60481" spans="24:27" x14ac:dyDescent="0.25">
      <c r="X60481" s="69"/>
      <c r="Y60481" s="69"/>
      <c r="Z60481" s="69"/>
      <c r="AA60481" s="69"/>
    </row>
    <row r="60482" spans="24:27" x14ac:dyDescent="0.25">
      <c r="X60482" s="69"/>
      <c r="Y60482" s="69"/>
      <c r="Z60482" s="69"/>
      <c r="AA60482" s="69"/>
    </row>
    <row r="60483" spans="24:27" x14ac:dyDescent="0.25">
      <c r="X60483" s="69"/>
      <c r="Y60483" s="69"/>
      <c r="Z60483" s="69"/>
      <c r="AA60483" s="69"/>
    </row>
    <row r="60484" spans="24:27" x14ac:dyDescent="0.25">
      <c r="X60484" s="69"/>
      <c r="Y60484" s="69"/>
      <c r="Z60484" s="69"/>
      <c r="AA60484" s="69"/>
    </row>
    <row r="60485" spans="24:27" x14ac:dyDescent="0.25">
      <c r="X60485" s="69"/>
      <c r="Y60485" s="69"/>
      <c r="Z60485" s="69"/>
      <c r="AA60485" s="69"/>
    </row>
    <row r="60486" spans="24:27" x14ac:dyDescent="0.25">
      <c r="X60486" s="69"/>
      <c r="Y60486" s="69"/>
      <c r="Z60486" s="69"/>
      <c r="AA60486" s="69"/>
    </row>
    <row r="60487" spans="24:27" x14ac:dyDescent="0.25">
      <c r="X60487" s="69"/>
      <c r="Y60487" s="69"/>
      <c r="Z60487" s="69"/>
      <c r="AA60487" s="69"/>
    </row>
    <row r="60488" spans="24:27" x14ac:dyDescent="0.25">
      <c r="X60488" s="69"/>
      <c r="Y60488" s="69"/>
      <c r="Z60488" s="69"/>
      <c r="AA60488" s="69"/>
    </row>
    <row r="60489" spans="24:27" x14ac:dyDescent="0.25">
      <c r="X60489" s="69"/>
      <c r="Y60489" s="69"/>
      <c r="Z60489" s="69"/>
      <c r="AA60489" s="69"/>
    </row>
    <row r="60490" spans="24:27" x14ac:dyDescent="0.25">
      <c r="X60490" s="69"/>
      <c r="Y60490" s="69"/>
      <c r="Z60490" s="69"/>
      <c r="AA60490" s="69"/>
    </row>
    <row r="60491" spans="24:27" x14ac:dyDescent="0.25">
      <c r="X60491" s="69"/>
      <c r="Y60491" s="69"/>
      <c r="Z60491" s="69"/>
      <c r="AA60491" s="69"/>
    </row>
    <row r="60492" spans="24:27" x14ac:dyDescent="0.25">
      <c r="X60492" s="69"/>
      <c r="Y60492" s="69"/>
      <c r="Z60492" s="69"/>
      <c r="AA60492" s="69"/>
    </row>
    <row r="60493" spans="24:27" x14ac:dyDescent="0.25">
      <c r="X60493" s="69"/>
      <c r="Y60493" s="69"/>
      <c r="Z60493" s="69"/>
      <c r="AA60493" s="69"/>
    </row>
    <row r="60494" spans="24:27" x14ac:dyDescent="0.25">
      <c r="X60494" s="69"/>
      <c r="Y60494" s="69"/>
      <c r="Z60494" s="69"/>
      <c r="AA60494" s="69"/>
    </row>
    <row r="60495" spans="24:27" x14ac:dyDescent="0.25">
      <c r="X60495" s="69"/>
      <c r="Y60495" s="69"/>
      <c r="Z60495" s="69"/>
      <c r="AA60495" s="69"/>
    </row>
    <row r="60496" spans="24:27" x14ac:dyDescent="0.25">
      <c r="X60496" s="69"/>
      <c r="Y60496" s="69"/>
      <c r="Z60496" s="69"/>
      <c r="AA60496" s="69"/>
    </row>
    <row r="60497" spans="24:27" x14ac:dyDescent="0.25">
      <c r="X60497" s="69"/>
      <c r="Y60497" s="69"/>
      <c r="Z60497" s="69"/>
      <c r="AA60497" s="69"/>
    </row>
    <row r="60498" spans="24:27" x14ac:dyDescent="0.25">
      <c r="X60498" s="69"/>
      <c r="Y60498" s="69"/>
      <c r="Z60498" s="69"/>
      <c r="AA60498" s="69"/>
    </row>
    <row r="60499" spans="24:27" x14ac:dyDescent="0.25">
      <c r="X60499" s="69"/>
      <c r="Y60499" s="69"/>
      <c r="Z60499" s="69"/>
      <c r="AA60499" s="69"/>
    </row>
    <row r="60500" spans="24:27" x14ac:dyDescent="0.25">
      <c r="X60500" s="69"/>
      <c r="Y60500" s="69"/>
      <c r="Z60500" s="69"/>
      <c r="AA60500" s="69"/>
    </row>
    <row r="60501" spans="24:27" x14ac:dyDescent="0.25">
      <c r="X60501" s="69"/>
      <c r="Y60501" s="69"/>
      <c r="Z60501" s="69"/>
      <c r="AA60501" s="69"/>
    </row>
    <row r="60502" spans="24:27" x14ac:dyDescent="0.25">
      <c r="X60502" s="69"/>
      <c r="Y60502" s="69"/>
      <c r="Z60502" s="69"/>
      <c r="AA60502" s="69"/>
    </row>
    <row r="60503" spans="24:27" x14ac:dyDescent="0.25">
      <c r="X60503" s="69"/>
      <c r="Y60503" s="69"/>
      <c r="Z60503" s="69"/>
      <c r="AA60503" s="69"/>
    </row>
    <row r="60504" spans="24:27" x14ac:dyDescent="0.25">
      <c r="X60504" s="69"/>
      <c r="Y60504" s="69"/>
      <c r="Z60504" s="69"/>
      <c r="AA60504" s="69"/>
    </row>
    <row r="60505" spans="24:27" x14ac:dyDescent="0.25">
      <c r="X60505" s="69"/>
      <c r="Y60505" s="69"/>
      <c r="Z60505" s="69"/>
      <c r="AA60505" s="69"/>
    </row>
    <row r="60506" spans="24:27" x14ac:dyDescent="0.25">
      <c r="X60506" s="69"/>
      <c r="Y60506" s="69"/>
      <c r="Z60506" s="69"/>
      <c r="AA60506" s="69"/>
    </row>
    <row r="60507" spans="24:27" x14ac:dyDescent="0.25">
      <c r="X60507" s="69"/>
      <c r="Y60507" s="69"/>
      <c r="Z60507" s="69"/>
      <c r="AA60507" s="69"/>
    </row>
    <row r="60508" spans="24:27" x14ac:dyDescent="0.25">
      <c r="X60508" s="69"/>
      <c r="Y60508" s="69"/>
      <c r="Z60508" s="69"/>
      <c r="AA60508" s="69"/>
    </row>
    <row r="60509" spans="24:27" x14ac:dyDescent="0.25">
      <c r="X60509" s="69"/>
      <c r="Y60509" s="69"/>
      <c r="Z60509" s="69"/>
      <c r="AA60509" s="69"/>
    </row>
    <row r="60510" spans="24:27" x14ac:dyDescent="0.25">
      <c r="X60510" s="69"/>
      <c r="Y60510" s="69"/>
      <c r="Z60510" s="69"/>
      <c r="AA60510" s="69"/>
    </row>
    <row r="60511" spans="24:27" x14ac:dyDescent="0.25">
      <c r="X60511" s="69"/>
      <c r="Y60511" s="69"/>
      <c r="Z60511" s="69"/>
      <c r="AA60511" s="69"/>
    </row>
    <row r="60512" spans="24:27" x14ac:dyDescent="0.25">
      <c r="X60512" s="69"/>
      <c r="Y60512" s="69"/>
      <c r="Z60512" s="69"/>
      <c r="AA60512" s="69"/>
    </row>
    <row r="60513" spans="24:27" x14ac:dyDescent="0.25">
      <c r="X60513" s="69"/>
      <c r="Y60513" s="69"/>
      <c r="Z60513" s="69"/>
      <c r="AA60513" s="69"/>
    </row>
    <row r="60514" spans="24:27" x14ac:dyDescent="0.25">
      <c r="X60514" s="69"/>
      <c r="Y60514" s="69"/>
      <c r="Z60514" s="69"/>
      <c r="AA60514" s="69"/>
    </row>
    <row r="60515" spans="24:27" x14ac:dyDescent="0.25">
      <c r="X60515" s="69"/>
      <c r="Y60515" s="69"/>
      <c r="Z60515" s="69"/>
      <c r="AA60515" s="69"/>
    </row>
    <row r="60516" spans="24:27" x14ac:dyDescent="0.25">
      <c r="X60516" s="69"/>
      <c r="Y60516" s="69"/>
      <c r="Z60516" s="69"/>
      <c r="AA60516" s="69"/>
    </row>
    <row r="60517" spans="24:27" x14ac:dyDescent="0.25">
      <c r="X60517" s="69"/>
      <c r="Y60517" s="69"/>
      <c r="Z60517" s="69"/>
      <c r="AA60517" s="69"/>
    </row>
    <row r="60518" spans="24:27" x14ac:dyDescent="0.25">
      <c r="X60518" s="69"/>
      <c r="Y60518" s="69"/>
      <c r="Z60518" s="69"/>
      <c r="AA60518" s="69"/>
    </row>
    <row r="60519" spans="24:27" x14ac:dyDescent="0.25">
      <c r="X60519" s="69"/>
      <c r="Y60519" s="69"/>
      <c r="Z60519" s="69"/>
      <c r="AA60519" s="69"/>
    </row>
    <row r="60520" spans="24:27" x14ac:dyDescent="0.25">
      <c r="X60520" s="69"/>
      <c r="Y60520" s="69"/>
      <c r="Z60520" s="69"/>
      <c r="AA60520" s="69"/>
    </row>
    <row r="60521" spans="24:27" x14ac:dyDescent="0.25">
      <c r="X60521" s="69"/>
      <c r="Y60521" s="69"/>
      <c r="Z60521" s="69"/>
      <c r="AA60521" s="69"/>
    </row>
    <row r="60522" spans="24:27" x14ac:dyDescent="0.25">
      <c r="X60522" s="69"/>
      <c r="Y60522" s="69"/>
      <c r="Z60522" s="69"/>
      <c r="AA60522" s="69"/>
    </row>
    <row r="60523" spans="24:27" x14ac:dyDescent="0.25">
      <c r="X60523" s="69"/>
      <c r="Y60523" s="69"/>
      <c r="Z60523" s="69"/>
      <c r="AA60523" s="69"/>
    </row>
    <row r="60524" spans="24:27" x14ac:dyDescent="0.25">
      <c r="X60524" s="69"/>
      <c r="Y60524" s="69"/>
      <c r="Z60524" s="69"/>
      <c r="AA60524" s="69"/>
    </row>
    <row r="60525" spans="24:27" x14ac:dyDescent="0.25">
      <c r="X60525" s="69"/>
      <c r="Y60525" s="69"/>
      <c r="Z60525" s="69"/>
      <c r="AA60525" s="69"/>
    </row>
    <row r="60526" spans="24:27" x14ac:dyDescent="0.25">
      <c r="X60526" s="69"/>
      <c r="Y60526" s="69"/>
      <c r="Z60526" s="69"/>
      <c r="AA60526" s="69"/>
    </row>
    <row r="60527" spans="24:27" x14ac:dyDescent="0.25">
      <c r="X60527" s="69"/>
      <c r="Y60527" s="69"/>
      <c r="Z60527" s="69"/>
      <c r="AA60527" s="69"/>
    </row>
    <row r="60528" spans="24:27" x14ac:dyDescent="0.25">
      <c r="X60528" s="69"/>
      <c r="Y60528" s="69"/>
      <c r="Z60528" s="69"/>
      <c r="AA60528" s="69"/>
    </row>
    <row r="60529" spans="24:27" x14ac:dyDescent="0.25">
      <c r="X60529" s="69"/>
      <c r="Y60529" s="69"/>
      <c r="Z60529" s="69"/>
      <c r="AA60529" s="69"/>
    </row>
    <row r="60530" spans="24:27" x14ac:dyDescent="0.25">
      <c r="X60530" s="69"/>
      <c r="Y60530" s="69"/>
      <c r="Z60530" s="69"/>
      <c r="AA60530" s="69"/>
    </row>
    <row r="60531" spans="24:27" x14ac:dyDescent="0.25">
      <c r="X60531" s="69"/>
      <c r="Y60531" s="69"/>
      <c r="Z60531" s="69"/>
      <c r="AA60531" s="69"/>
    </row>
    <row r="60532" spans="24:27" x14ac:dyDescent="0.25">
      <c r="X60532" s="69"/>
      <c r="Y60532" s="69"/>
      <c r="Z60532" s="69"/>
      <c r="AA60532" s="69"/>
    </row>
    <row r="60533" spans="24:27" x14ac:dyDescent="0.25">
      <c r="X60533" s="69"/>
      <c r="Y60533" s="69"/>
      <c r="Z60533" s="69"/>
      <c r="AA60533" s="69"/>
    </row>
    <row r="60534" spans="24:27" x14ac:dyDescent="0.25">
      <c r="X60534" s="69"/>
      <c r="Y60534" s="69"/>
      <c r="Z60534" s="69"/>
      <c r="AA60534" s="69"/>
    </row>
    <row r="60535" spans="24:27" x14ac:dyDescent="0.25">
      <c r="X60535" s="69"/>
      <c r="Y60535" s="69"/>
      <c r="Z60535" s="69"/>
      <c r="AA60535" s="69"/>
    </row>
    <row r="60536" spans="24:27" x14ac:dyDescent="0.25">
      <c r="X60536" s="69"/>
      <c r="Y60536" s="69"/>
      <c r="Z60536" s="69"/>
      <c r="AA60536" s="69"/>
    </row>
    <row r="60537" spans="24:27" x14ac:dyDescent="0.25">
      <c r="X60537" s="69"/>
      <c r="Y60537" s="69"/>
      <c r="Z60537" s="69"/>
      <c r="AA60537" s="69"/>
    </row>
    <row r="60538" spans="24:27" x14ac:dyDescent="0.25">
      <c r="X60538" s="69"/>
      <c r="Y60538" s="69"/>
      <c r="Z60538" s="69"/>
      <c r="AA60538" s="69"/>
    </row>
    <row r="60539" spans="24:27" x14ac:dyDescent="0.25">
      <c r="X60539" s="69"/>
      <c r="Y60539" s="69"/>
      <c r="Z60539" s="69"/>
      <c r="AA60539" s="69"/>
    </row>
    <row r="60540" spans="24:27" x14ac:dyDescent="0.25">
      <c r="X60540" s="69"/>
      <c r="Y60540" s="69"/>
      <c r="Z60540" s="69"/>
      <c r="AA60540" s="69"/>
    </row>
    <row r="60541" spans="24:27" x14ac:dyDescent="0.25">
      <c r="X60541" s="69"/>
      <c r="Y60541" s="69"/>
      <c r="Z60541" s="69"/>
      <c r="AA60541" s="69"/>
    </row>
    <row r="60542" spans="24:27" x14ac:dyDescent="0.25">
      <c r="X60542" s="69"/>
      <c r="Y60542" s="69"/>
      <c r="Z60542" s="69"/>
      <c r="AA60542" s="69"/>
    </row>
    <row r="60543" spans="24:27" x14ac:dyDescent="0.25">
      <c r="X60543" s="69"/>
      <c r="Y60543" s="69"/>
      <c r="Z60543" s="69"/>
      <c r="AA60543" s="69"/>
    </row>
    <row r="60544" spans="24:27" x14ac:dyDescent="0.25">
      <c r="X60544" s="69"/>
      <c r="Y60544" s="69"/>
      <c r="Z60544" s="69"/>
      <c r="AA60544" s="69"/>
    </row>
    <row r="60545" spans="24:27" x14ac:dyDescent="0.25">
      <c r="X60545" s="69"/>
      <c r="Y60545" s="69"/>
      <c r="Z60545" s="69"/>
      <c r="AA60545" s="69"/>
    </row>
    <row r="60546" spans="24:27" x14ac:dyDescent="0.25">
      <c r="X60546" s="69"/>
      <c r="Y60546" s="69"/>
      <c r="Z60546" s="69"/>
      <c r="AA60546" s="69"/>
    </row>
    <row r="60547" spans="24:27" x14ac:dyDescent="0.25">
      <c r="X60547" s="69"/>
      <c r="Y60547" s="69"/>
      <c r="Z60547" s="69"/>
      <c r="AA60547" s="69"/>
    </row>
    <row r="60548" spans="24:27" x14ac:dyDescent="0.25">
      <c r="X60548" s="69"/>
      <c r="Y60548" s="69"/>
      <c r="Z60548" s="69"/>
      <c r="AA60548" s="69"/>
    </row>
    <row r="60549" spans="24:27" x14ac:dyDescent="0.25">
      <c r="X60549" s="69"/>
      <c r="Y60549" s="69"/>
      <c r="Z60549" s="69"/>
      <c r="AA60549" s="69"/>
    </row>
    <row r="60550" spans="24:27" x14ac:dyDescent="0.25">
      <c r="X60550" s="69"/>
      <c r="Y60550" s="69"/>
      <c r="Z60550" s="69"/>
      <c r="AA60550" s="69"/>
    </row>
    <row r="60551" spans="24:27" x14ac:dyDescent="0.25">
      <c r="X60551" s="69"/>
      <c r="Y60551" s="69"/>
      <c r="Z60551" s="69"/>
      <c r="AA60551" s="69"/>
    </row>
    <row r="60552" spans="24:27" x14ac:dyDescent="0.25">
      <c r="X60552" s="69"/>
      <c r="Y60552" s="69"/>
      <c r="Z60552" s="69"/>
      <c r="AA60552" s="69"/>
    </row>
    <row r="60553" spans="24:27" x14ac:dyDescent="0.25">
      <c r="X60553" s="69"/>
      <c r="Y60553" s="69"/>
      <c r="Z60553" s="69"/>
      <c r="AA60553" s="69"/>
    </row>
    <row r="60554" spans="24:27" x14ac:dyDescent="0.25">
      <c r="X60554" s="69"/>
      <c r="Y60554" s="69"/>
      <c r="Z60554" s="69"/>
      <c r="AA60554" s="69"/>
    </row>
    <row r="60555" spans="24:27" x14ac:dyDescent="0.25">
      <c r="X60555" s="69"/>
      <c r="Y60555" s="69"/>
      <c r="Z60555" s="69"/>
      <c r="AA60555" s="69"/>
    </row>
    <row r="60556" spans="24:27" x14ac:dyDescent="0.25">
      <c r="X60556" s="69"/>
      <c r="Y60556" s="69"/>
      <c r="Z60556" s="69"/>
      <c r="AA60556" s="69"/>
    </row>
    <row r="60557" spans="24:27" x14ac:dyDescent="0.25">
      <c r="X60557" s="69"/>
      <c r="Y60557" s="69"/>
      <c r="Z60557" s="69"/>
      <c r="AA60557" s="69"/>
    </row>
    <row r="60558" spans="24:27" x14ac:dyDescent="0.25">
      <c r="X60558" s="69"/>
      <c r="Y60558" s="69"/>
      <c r="Z60558" s="69"/>
      <c r="AA60558" s="69"/>
    </row>
    <row r="60559" spans="24:27" x14ac:dyDescent="0.25">
      <c r="X60559" s="69"/>
      <c r="Y60559" s="69"/>
      <c r="Z60559" s="69"/>
      <c r="AA60559" s="69"/>
    </row>
    <row r="60560" spans="24:27" x14ac:dyDescent="0.25">
      <c r="X60560" s="69"/>
      <c r="Y60560" s="69"/>
      <c r="Z60560" s="69"/>
      <c r="AA60560" s="69"/>
    </row>
    <row r="60561" spans="24:27" x14ac:dyDescent="0.25">
      <c r="X60561" s="69"/>
      <c r="Y60561" s="69"/>
      <c r="Z60561" s="69"/>
      <c r="AA60561" s="69"/>
    </row>
    <row r="60562" spans="24:27" x14ac:dyDescent="0.25">
      <c r="X60562" s="69"/>
      <c r="Y60562" s="69"/>
      <c r="Z60562" s="69"/>
      <c r="AA60562" s="69"/>
    </row>
    <row r="60563" spans="24:27" x14ac:dyDescent="0.25">
      <c r="X60563" s="69"/>
      <c r="Y60563" s="69"/>
      <c r="Z60563" s="69"/>
      <c r="AA60563" s="69"/>
    </row>
    <row r="60564" spans="24:27" x14ac:dyDescent="0.25">
      <c r="X60564" s="69"/>
      <c r="Y60564" s="69"/>
      <c r="Z60564" s="69"/>
      <c r="AA60564" s="69"/>
    </row>
    <row r="60565" spans="24:27" x14ac:dyDescent="0.25">
      <c r="X60565" s="69"/>
      <c r="Y60565" s="69"/>
      <c r="Z60565" s="69"/>
      <c r="AA60565" s="69"/>
    </row>
    <row r="60566" spans="24:27" x14ac:dyDescent="0.25">
      <c r="X60566" s="69"/>
      <c r="Y60566" s="69"/>
      <c r="Z60566" s="69"/>
      <c r="AA60566" s="69"/>
    </row>
    <row r="60567" spans="24:27" x14ac:dyDescent="0.25">
      <c r="X60567" s="69"/>
      <c r="Y60567" s="69"/>
      <c r="Z60567" s="69"/>
      <c r="AA60567" s="69"/>
    </row>
    <row r="60568" spans="24:27" x14ac:dyDescent="0.25">
      <c r="X60568" s="69"/>
      <c r="Y60568" s="69"/>
      <c r="Z60568" s="69"/>
      <c r="AA60568" s="69"/>
    </row>
    <row r="60569" spans="24:27" x14ac:dyDescent="0.25">
      <c r="X60569" s="69"/>
      <c r="Y60569" s="69"/>
      <c r="Z60569" s="69"/>
      <c r="AA60569" s="69"/>
    </row>
    <row r="60570" spans="24:27" x14ac:dyDescent="0.25">
      <c r="X60570" s="69"/>
      <c r="Y60570" s="69"/>
      <c r="Z60570" s="69"/>
      <c r="AA60570" s="69"/>
    </row>
    <row r="60571" spans="24:27" x14ac:dyDescent="0.25">
      <c r="X60571" s="69"/>
      <c r="Y60571" s="69"/>
      <c r="Z60571" s="69"/>
      <c r="AA60571" s="69"/>
    </row>
    <row r="60572" spans="24:27" x14ac:dyDescent="0.25">
      <c r="X60572" s="69"/>
      <c r="Y60572" s="69"/>
      <c r="Z60572" s="69"/>
      <c r="AA60572" s="69"/>
    </row>
    <row r="60573" spans="24:27" x14ac:dyDescent="0.25">
      <c r="X60573" s="69"/>
      <c r="Y60573" s="69"/>
      <c r="Z60573" s="69"/>
      <c r="AA60573" s="69"/>
    </row>
    <row r="60574" spans="24:27" x14ac:dyDescent="0.25">
      <c r="X60574" s="69"/>
      <c r="Y60574" s="69"/>
      <c r="Z60574" s="69"/>
      <c r="AA60574" s="69"/>
    </row>
    <row r="60575" spans="24:27" x14ac:dyDescent="0.25">
      <c r="X60575" s="69"/>
      <c r="Y60575" s="69"/>
      <c r="Z60575" s="69"/>
      <c r="AA60575" s="69"/>
    </row>
    <row r="60576" spans="24:27" x14ac:dyDescent="0.25">
      <c r="X60576" s="69"/>
      <c r="Y60576" s="69"/>
      <c r="Z60576" s="69"/>
      <c r="AA60576" s="69"/>
    </row>
    <row r="60577" spans="24:27" x14ac:dyDescent="0.25">
      <c r="X60577" s="69"/>
      <c r="Y60577" s="69"/>
      <c r="Z60577" s="69"/>
      <c r="AA60577" s="69"/>
    </row>
    <row r="60578" spans="24:27" x14ac:dyDescent="0.25">
      <c r="X60578" s="69"/>
      <c r="Y60578" s="69"/>
      <c r="Z60578" s="69"/>
      <c r="AA60578" s="69"/>
    </row>
    <row r="60579" spans="24:27" x14ac:dyDescent="0.25">
      <c r="X60579" s="69"/>
      <c r="Y60579" s="69"/>
      <c r="Z60579" s="69"/>
      <c r="AA60579" s="69"/>
    </row>
    <row r="60580" spans="24:27" x14ac:dyDescent="0.25">
      <c r="X60580" s="69"/>
      <c r="Y60580" s="69"/>
      <c r="Z60580" s="69"/>
      <c r="AA60580" s="69"/>
    </row>
    <row r="60581" spans="24:27" x14ac:dyDescent="0.25">
      <c r="X60581" s="69"/>
      <c r="Y60581" s="69"/>
      <c r="Z60581" s="69"/>
      <c r="AA60581" s="69"/>
    </row>
    <row r="60582" spans="24:27" x14ac:dyDescent="0.25">
      <c r="X60582" s="69"/>
      <c r="Y60582" s="69"/>
      <c r="Z60582" s="69"/>
      <c r="AA60582" s="69"/>
    </row>
    <row r="60583" spans="24:27" x14ac:dyDescent="0.25">
      <c r="X60583" s="69"/>
      <c r="Y60583" s="69"/>
      <c r="Z60583" s="69"/>
      <c r="AA60583" s="69"/>
    </row>
    <row r="60584" spans="24:27" x14ac:dyDescent="0.25">
      <c r="X60584" s="69"/>
      <c r="Y60584" s="69"/>
      <c r="Z60584" s="69"/>
      <c r="AA60584" s="69"/>
    </row>
    <row r="60585" spans="24:27" x14ac:dyDescent="0.25">
      <c r="X60585" s="69"/>
      <c r="Y60585" s="69"/>
      <c r="Z60585" s="69"/>
      <c r="AA60585" s="69"/>
    </row>
    <row r="60586" spans="24:27" x14ac:dyDescent="0.25">
      <c r="X60586" s="69"/>
      <c r="Y60586" s="69"/>
      <c r="Z60586" s="69"/>
      <c r="AA60586" s="69"/>
    </row>
    <row r="60587" spans="24:27" x14ac:dyDescent="0.25">
      <c r="X60587" s="69"/>
      <c r="Y60587" s="69"/>
      <c r="Z60587" s="69"/>
      <c r="AA60587" s="69"/>
    </row>
    <row r="60588" spans="24:27" x14ac:dyDescent="0.25">
      <c r="X60588" s="69"/>
      <c r="Y60588" s="69"/>
      <c r="Z60588" s="69"/>
      <c r="AA60588" s="69"/>
    </row>
    <row r="60589" spans="24:27" x14ac:dyDescent="0.25">
      <c r="X60589" s="69"/>
      <c r="Y60589" s="69"/>
      <c r="Z60589" s="69"/>
      <c r="AA60589" s="69"/>
    </row>
    <row r="60590" spans="24:27" x14ac:dyDescent="0.25">
      <c r="X60590" s="69"/>
      <c r="Y60590" s="69"/>
      <c r="Z60590" s="69"/>
      <c r="AA60590" s="69"/>
    </row>
    <row r="60591" spans="24:27" x14ac:dyDescent="0.25">
      <c r="X60591" s="69"/>
      <c r="Y60591" s="69"/>
      <c r="Z60591" s="69"/>
      <c r="AA60591" s="69"/>
    </row>
    <row r="60592" spans="24:27" x14ac:dyDescent="0.25">
      <c r="X60592" s="69"/>
      <c r="Y60592" s="69"/>
      <c r="Z60592" s="69"/>
      <c r="AA60592" s="69"/>
    </row>
    <row r="60593" spans="24:27" x14ac:dyDescent="0.25">
      <c r="X60593" s="69"/>
      <c r="Y60593" s="69"/>
      <c r="Z60593" s="69"/>
      <c r="AA60593" s="69"/>
    </row>
    <row r="60594" spans="24:27" x14ac:dyDescent="0.25">
      <c r="X60594" s="69"/>
      <c r="Y60594" s="69"/>
      <c r="Z60594" s="69"/>
      <c r="AA60594" s="69"/>
    </row>
    <row r="60595" spans="24:27" x14ac:dyDescent="0.25">
      <c r="X60595" s="69"/>
      <c r="Y60595" s="69"/>
      <c r="Z60595" s="69"/>
      <c r="AA60595" s="69"/>
    </row>
    <row r="60596" spans="24:27" x14ac:dyDescent="0.25">
      <c r="X60596" s="69"/>
      <c r="Y60596" s="69"/>
      <c r="Z60596" s="69"/>
      <c r="AA60596" s="69"/>
    </row>
    <row r="60597" spans="24:27" x14ac:dyDescent="0.25">
      <c r="X60597" s="69"/>
      <c r="Y60597" s="69"/>
      <c r="Z60597" s="69"/>
      <c r="AA60597" s="69"/>
    </row>
    <row r="60598" spans="24:27" x14ac:dyDescent="0.25">
      <c r="X60598" s="69"/>
      <c r="Y60598" s="69"/>
      <c r="Z60598" s="69"/>
      <c r="AA60598" s="69"/>
    </row>
    <row r="60599" spans="24:27" x14ac:dyDescent="0.25">
      <c r="X60599" s="69"/>
      <c r="Y60599" s="69"/>
      <c r="Z60599" s="69"/>
      <c r="AA60599" s="69"/>
    </row>
    <row r="60600" spans="24:27" x14ac:dyDescent="0.25">
      <c r="X60600" s="69"/>
      <c r="Y60600" s="69"/>
      <c r="Z60600" s="69"/>
      <c r="AA60600" s="69"/>
    </row>
    <row r="60601" spans="24:27" x14ac:dyDescent="0.25">
      <c r="X60601" s="69"/>
      <c r="Y60601" s="69"/>
      <c r="Z60601" s="69"/>
      <c r="AA60601" s="69"/>
    </row>
    <row r="60602" spans="24:27" x14ac:dyDescent="0.25">
      <c r="X60602" s="69"/>
      <c r="Y60602" s="69"/>
      <c r="Z60602" s="69"/>
      <c r="AA60602" s="69"/>
    </row>
    <row r="60603" spans="24:27" x14ac:dyDescent="0.25">
      <c r="X60603" s="69"/>
      <c r="Y60603" s="69"/>
      <c r="Z60603" s="69"/>
      <c r="AA60603" s="69"/>
    </row>
    <row r="60604" spans="24:27" x14ac:dyDescent="0.25">
      <c r="X60604" s="69"/>
      <c r="Y60604" s="69"/>
      <c r="Z60604" s="69"/>
      <c r="AA60604" s="69"/>
    </row>
    <row r="60605" spans="24:27" x14ac:dyDescent="0.25">
      <c r="X60605" s="69"/>
      <c r="Y60605" s="69"/>
      <c r="Z60605" s="69"/>
      <c r="AA60605" s="69"/>
    </row>
    <row r="60606" spans="24:27" x14ac:dyDescent="0.25">
      <c r="X60606" s="69"/>
      <c r="Y60606" s="69"/>
      <c r="Z60606" s="69"/>
      <c r="AA60606" s="69"/>
    </row>
    <row r="60607" spans="24:27" x14ac:dyDescent="0.25">
      <c r="X60607" s="69"/>
      <c r="Y60607" s="69"/>
      <c r="Z60607" s="69"/>
      <c r="AA60607" s="69"/>
    </row>
    <row r="60608" spans="24:27" x14ac:dyDescent="0.25">
      <c r="X60608" s="69"/>
      <c r="Y60608" s="69"/>
      <c r="Z60608" s="69"/>
      <c r="AA60608" s="69"/>
    </row>
    <row r="60609" spans="24:27" x14ac:dyDescent="0.25">
      <c r="X60609" s="69"/>
      <c r="Y60609" s="69"/>
      <c r="Z60609" s="69"/>
      <c r="AA60609" s="69"/>
    </row>
    <row r="60610" spans="24:27" x14ac:dyDescent="0.25">
      <c r="X60610" s="69"/>
      <c r="Y60610" s="69"/>
      <c r="Z60610" s="69"/>
      <c r="AA60610" s="69"/>
    </row>
    <row r="60611" spans="24:27" x14ac:dyDescent="0.25">
      <c r="X60611" s="69"/>
      <c r="Y60611" s="69"/>
      <c r="Z60611" s="69"/>
      <c r="AA60611" s="69"/>
    </row>
    <row r="60612" spans="24:27" x14ac:dyDescent="0.25">
      <c r="X60612" s="69"/>
      <c r="Y60612" s="69"/>
      <c r="Z60612" s="69"/>
      <c r="AA60612" s="69"/>
    </row>
    <row r="60613" spans="24:27" x14ac:dyDescent="0.25">
      <c r="X60613" s="69"/>
      <c r="Y60613" s="69"/>
      <c r="Z60613" s="69"/>
      <c r="AA60613" s="69"/>
    </row>
    <row r="60614" spans="24:27" x14ac:dyDescent="0.25">
      <c r="X60614" s="69"/>
      <c r="Y60614" s="69"/>
      <c r="Z60614" s="69"/>
      <c r="AA60614" s="69"/>
    </row>
    <row r="60615" spans="24:27" x14ac:dyDescent="0.25">
      <c r="X60615" s="69"/>
      <c r="Y60615" s="69"/>
      <c r="Z60615" s="69"/>
      <c r="AA60615" s="69"/>
    </row>
    <row r="60616" spans="24:27" x14ac:dyDescent="0.25">
      <c r="X60616" s="69"/>
      <c r="Y60616" s="69"/>
      <c r="Z60616" s="69"/>
      <c r="AA60616" s="69"/>
    </row>
    <row r="60617" spans="24:27" x14ac:dyDescent="0.25">
      <c r="X60617" s="69"/>
      <c r="Y60617" s="69"/>
      <c r="Z60617" s="69"/>
      <c r="AA60617" s="69"/>
    </row>
    <row r="60618" spans="24:27" x14ac:dyDescent="0.25">
      <c r="X60618" s="69"/>
      <c r="Y60618" s="69"/>
      <c r="Z60618" s="69"/>
      <c r="AA60618" s="69"/>
    </row>
    <row r="60619" spans="24:27" x14ac:dyDescent="0.25">
      <c r="X60619" s="69"/>
      <c r="Y60619" s="69"/>
      <c r="Z60619" s="69"/>
      <c r="AA60619" s="69"/>
    </row>
    <row r="60620" spans="24:27" x14ac:dyDescent="0.25">
      <c r="X60620" s="69"/>
      <c r="Y60620" s="69"/>
      <c r="Z60620" s="69"/>
      <c r="AA60620" s="69"/>
    </row>
    <row r="60621" spans="24:27" x14ac:dyDescent="0.25">
      <c r="X60621" s="69"/>
      <c r="Y60621" s="69"/>
      <c r="Z60621" s="69"/>
      <c r="AA60621" s="69"/>
    </row>
    <row r="60622" spans="24:27" x14ac:dyDescent="0.25">
      <c r="X60622" s="69"/>
      <c r="Y60622" s="69"/>
      <c r="Z60622" s="69"/>
      <c r="AA60622" s="69"/>
    </row>
    <row r="60623" spans="24:27" x14ac:dyDescent="0.25">
      <c r="X60623" s="69"/>
      <c r="Y60623" s="69"/>
      <c r="Z60623" s="69"/>
      <c r="AA60623" s="69"/>
    </row>
    <row r="60624" spans="24:27" x14ac:dyDescent="0.25">
      <c r="X60624" s="69"/>
      <c r="Y60624" s="69"/>
      <c r="Z60624" s="69"/>
      <c r="AA60624" s="69"/>
    </row>
    <row r="60625" spans="24:27" x14ac:dyDescent="0.25">
      <c r="X60625" s="69"/>
      <c r="Y60625" s="69"/>
      <c r="Z60625" s="69"/>
      <c r="AA60625" s="69"/>
    </row>
    <row r="60626" spans="24:27" x14ac:dyDescent="0.25">
      <c r="X60626" s="69"/>
      <c r="Y60626" s="69"/>
      <c r="Z60626" s="69"/>
      <c r="AA60626" s="69"/>
    </row>
    <row r="60627" spans="24:27" x14ac:dyDescent="0.25">
      <c r="X60627" s="69"/>
      <c r="Y60627" s="69"/>
      <c r="Z60627" s="69"/>
      <c r="AA60627" s="69"/>
    </row>
    <row r="60628" spans="24:27" x14ac:dyDescent="0.25">
      <c r="X60628" s="69"/>
      <c r="Y60628" s="69"/>
      <c r="Z60628" s="69"/>
      <c r="AA60628" s="69"/>
    </row>
    <row r="60629" spans="24:27" x14ac:dyDescent="0.25">
      <c r="X60629" s="69"/>
      <c r="Y60629" s="69"/>
      <c r="Z60629" s="69"/>
      <c r="AA60629" s="69"/>
    </row>
    <row r="60630" spans="24:27" x14ac:dyDescent="0.25">
      <c r="X60630" s="69"/>
      <c r="Y60630" s="69"/>
      <c r="Z60630" s="69"/>
      <c r="AA60630" s="69"/>
    </row>
    <row r="60631" spans="24:27" x14ac:dyDescent="0.25">
      <c r="X60631" s="69"/>
      <c r="Y60631" s="69"/>
      <c r="Z60631" s="69"/>
      <c r="AA60631" s="69"/>
    </row>
    <row r="60632" spans="24:27" x14ac:dyDescent="0.25">
      <c r="X60632" s="69"/>
      <c r="Y60632" s="69"/>
      <c r="Z60632" s="69"/>
      <c r="AA60632" s="69"/>
    </row>
    <row r="60633" spans="24:27" x14ac:dyDescent="0.25">
      <c r="X60633" s="69"/>
      <c r="Y60633" s="69"/>
      <c r="Z60633" s="69"/>
      <c r="AA60633" s="69"/>
    </row>
    <row r="60634" spans="24:27" x14ac:dyDescent="0.25">
      <c r="X60634" s="69"/>
      <c r="Y60634" s="69"/>
      <c r="Z60634" s="69"/>
      <c r="AA60634" s="69"/>
    </row>
    <row r="60635" spans="24:27" x14ac:dyDescent="0.25">
      <c r="X60635" s="69"/>
      <c r="Y60635" s="69"/>
      <c r="Z60635" s="69"/>
      <c r="AA60635" s="69"/>
    </row>
    <row r="60636" spans="24:27" x14ac:dyDescent="0.25">
      <c r="X60636" s="69"/>
      <c r="Y60636" s="69"/>
      <c r="Z60636" s="69"/>
      <c r="AA60636" s="69"/>
    </row>
    <row r="60637" spans="24:27" x14ac:dyDescent="0.25">
      <c r="X60637" s="69"/>
      <c r="Y60637" s="69"/>
      <c r="Z60637" s="69"/>
      <c r="AA60637" s="69"/>
    </row>
    <row r="60638" spans="24:27" x14ac:dyDescent="0.25">
      <c r="X60638" s="69"/>
      <c r="Y60638" s="69"/>
      <c r="Z60638" s="69"/>
      <c r="AA60638" s="69"/>
    </row>
    <row r="60639" spans="24:27" x14ac:dyDescent="0.25">
      <c r="X60639" s="69"/>
      <c r="Y60639" s="69"/>
      <c r="Z60639" s="69"/>
      <c r="AA60639" s="69"/>
    </row>
    <row r="60640" spans="24:27" x14ac:dyDescent="0.25">
      <c r="X60640" s="69"/>
      <c r="Y60640" s="69"/>
      <c r="Z60640" s="69"/>
      <c r="AA60640" s="69"/>
    </row>
    <row r="60641" spans="24:27" x14ac:dyDescent="0.25">
      <c r="X60641" s="69"/>
      <c r="Y60641" s="69"/>
      <c r="Z60641" s="69"/>
      <c r="AA60641" s="69"/>
    </row>
    <row r="60642" spans="24:27" x14ac:dyDescent="0.25">
      <c r="X60642" s="69"/>
      <c r="Y60642" s="69"/>
      <c r="Z60642" s="69"/>
      <c r="AA60642" s="69"/>
    </row>
    <row r="60643" spans="24:27" x14ac:dyDescent="0.25">
      <c r="X60643" s="69"/>
      <c r="Y60643" s="69"/>
      <c r="Z60643" s="69"/>
      <c r="AA60643" s="69"/>
    </row>
    <row r="60644" spans="24:27" x14ac:dyDescent="0.25">
      <c r="X60644" s="69"/>
      <c r="Y60644" s="69"/>
      <c r="Z60644" s="69"/>
      <c r="AA60644" s="69"/>
    </row>
    <row r="60645" spans="24:27" x14ac:dyDescent="0.25">
      <c r="X60645" s="69"/>
      <c r="Y60645" s="69"/>
      <c r="Z60645" s="69"/>
      <c r="AA60645" s="69"/>
    </row>
    <row r="60646" spans="24:27" x14ac:dyDescent="0.25">
      <c r="X60646" s="69"/>
      <c r="Y60646" s="69"/>
      <c r="Z60646" s="69"/>
      <c r="AA60646" s="69"/>
    </row>
    <row r="60647" spans="24:27" x14ac:dyDescent="0.25">
      <c r="X60647" s="69"/>
      <c r="Y60647" s="69"/>
      <c r="Z60647" s="69"/>
      <c r="AA60647" s="69"/>
    </row>
    <row r="60648" spans="24:27" x14ac:dyDescent="0.25">
      <c r="X60648" s="69"/>
      <c r="Y60648" s="69"/>
      <c r="Z60648" s="69"/>
      <c r="AA60648" s="69"/>
    </row>
    <row r="60649" spans="24:27" x14ac:dyDescent="0.25">
      <c r="X60649" s="69"/>
      <c r="Y60649" s="69"/>
      <c r="Z60649" s="69"/>
      <c r="AA60649" s="69"/>
    </row>
    <row r="60650" spans="24:27" x14ac:dyDescent="0.25">
      <c r="X60650" s="69"/>
      <c r="Y60650" s="69"/>
      <c r="Z60650" s="69"/>
      <c r="AA60650" s="69"/>
    </row>
    <row r="60651" spans="24:27" x14ac:dyDescent="0.25">
      <c r="X60651" s="69"/>
      <c r="Y60651" s="69"/>
      <c r="Z60651" s="69"/>
      <c r="AA60651" s="69"/>
    </row>
    <row r="60652" spans="24:27" x14ac:dyDescent="0.25">
      <c r="X60652" s="69"/>
      <c r="Y60652" s="69"/>
      <c r="Z60652" s="69"/>
      <c r="AA60652" s="69"/>
    </row>
    <row r="60653" spans="24:27" x14ac:dyDescent="0.25">
      <c r="X60653" s="69"/>
      <c r="Y60653" s="69"/>
      <c r="Z60653" s="69"/>
      <c r="AA60653" s="69"/>
    </row>
    <row r="60654" spans="24:27" x14ac:dyDescent="0.25">
      <c r="X60654" s="69"/>
      <c r="Y60654" s="69"/>
      <c r="Z60654" s="69"/>
      <c r="AA60654" s="69"/>
    </row>
    <row r="60655" spans="24:27" x14ac:dyDescent="0.25">
      <c r="X60655" s="69"/>
      <c r="Y60655" s="69"/>
      <c r="Z60655" s="69"/>
      <c r="AA60655" s="69"/>
    </row>
    <row r="60656" spans="24:27" x14ac:dyDescent="0.25">
      <c r="X60656" s="69"/>
      <c r="Y60656" s="69"/>
      <c r="Z60656" s="69"/>
      <c r="AA60656" s="69"/>
    </row>
    <row r="60657" spans="24:27" x14ac:dyDescent="0.25">
      <c r="X60657" s="69"/>
      <c r="Y60657" s="69"/>
      <c r="Z60657" s="69"/>
      <c r="AA60657" s="69"/>
    </row>
    <row r="60658" spans="24:27" x14ac:dyDescent="0.25">
      <c r="X60658" s="69"/>
      <c r="Y60658" s="69"/>
      <c r="Z60658" s="69"/>
      <c r="AA60658" s="69"/>
    </row>
    <row r="60659" spans="24:27" x14ac:dyDescent="0.25">
      <c r="X60659" s="69"/>
      <c r="Y60659" s="69"/>
      <c r="Z60659" s="69"/>
      <c r="AA60659" s="69"/>
    </row>
    <row r="60660" spans="24:27" x14ac:dyDescent="0.25">
      <c r="X60660" s="69"/>
      <c r="Y60660" s="69"/>
      <c r="Z60660" s="69"/>
      <c r="AA60660" s="69"/>
    </row>
    <row r="60661" spans="24:27" x14ac:dyDescent="0.25">
      <c r="X60661" s="69"/>
      <c r="Y60661" s="69"/>
      <c r="Z60661" s="69"/>
      <c r="AA60661" s="69"/>
    </row>
    <row r="60662" spans="24:27" x14ac:dyDescent="0.25">
      <c r="X60662" s="69"/>
      <c r="Y60662" s="69"/>
      <c r="Z60662" s="69"/>
      <c r="AA60662" s="69"/>
    </row>
    <row r="60663" spans="24:27" x14ac:dyDescent="0.25">
      <c r="X60663" s="69"/>
      <c r="Y60663" s="69"/>
      <c r="Z60663" s="69"/>
      <c r="AA60663" s="69"/>
    </row>
    <row r="60664" spans="24:27" x14ac:dyDescent="0.25">
      <c r="X60664" s="69"/>
      <c r="Y60664" s="69"/>
      <c r="Z60664" s="69"/>
      <c r="AA60664" s="69"/>
    </row>
    <row r="60665" spans="24:27" x14ac:dyDescent="0.25">
      <c r="X60665" s="69"/>
      <c r="Y60665" s="69"/>
      <c r="Z60665" s="69"/>
      <c r="AA60665" s="69"/>
    </row>
    <row r="60666" spans="24:27" x14ac:dyDescent="0.25">
      <c r="X60666" s="69"/>
      <c r="Y60666" s="69"/>
      <c r="Z60666" s="69"/>
      <c r="AA60666" s="69"/>
    </row>
    <row r="60667" spans="24:27" x14ac:dyDescent="0.25">
      <c r="X60667" s="69"/>
      <c r="Y60667" s="69"/>
      <c r="Z60667" s="69"/>
      <c r="AA60667" s="69"/>
    </row>
    <row r="60668" spans="24:27" x14ac:dyDescent="0.25">
      <c r="X60668" s="69"/>
      <c r="Y60668" s="69"/>
      <c r="Z60668" s="69"/>
      <c r="AA60668" s="69"/>
    </row>
    <row r="60669" spans="24:27" x14ac:dyDescent="0.25">
      <c r="X60669" s="69"/>
      <c r="Y60669" s="69"/>
      <c r="Z60669" s="69"/>
      <c r="AA60669" s="69"/>
    </row>
    <row r="60670" spans="24:27" x14ac:dyDescent="0.25">
      <c r="X60670" s="69"/>
      <c r="Y60670" s="69"/>
      <c r="Z60670" s="69"/>
      <c r="AA60670" s="69"/>
    </row>
    <row r="60671" spans="24:27" x14ac:dyDescent="0.25">
      <c r="X60671" s="69"/>
      <c r="Y60671" s="69"/>
      <c r="Z60671" s="69"/>
      <c r="AA60671" s="69"/>
    </row>
    <row r="60672" spans="24:27" x14ac:dyDescent="0.25">
      <c r="X60672" s="69"/>
      <c r="Y60672" s="69"/>
      <c r="Z60672" s="69"/>
      <c r="AA60672" s="69"/>
    </row>
    <row r="60673" spans="24:27" x14ac:dyDescent="0.25">
      <c r="X60673" s="69"/>
      <c r="Y60673" s="69"/>
      <c r="Z60673" s="69"/>
      <c r="AA60673" s="69"/>
    </row>
    <row r="60674" spans="24:27" x14ac:dyDescent="0.25">
      <c r="X60674" s="69"/>
      <c r="Y60674" s="69"/>
      <c r="Z60674" s="69"/>
      <c r="AA60674" s="69"/>
    </row>
    <row r="60675" spans="24:27" x14ac:dyDescent="0.25">
      <c r="X60675" s="69"/>
      <c r="Y60675" s="69"/>
      <c r="Z60675" s="69"/>
      <c r="AA60675" s="69"/>
    </row>
    <row r="60676" spans="24:27" x14ac:dyDescent="0.25">
      <c r="X60676" s="69"/>
      <c r="Y60676" s="69"/>
      <c r="Z60676" s="69"/>
      <c r="AA60676" s="69"/>
    </row>
    <row r="60677" spans="24:27" x14ac:dyDescent="0.25">
      <c r="X60677" s="69"/>
      <c r="Y60677" s="69"/>
      <c r="Z60677" s="69"/>
      <c r="AA60677" s="69"/>
    </row>
    <row r="60678" spans="24:27" x14ac:dyDescent="0.25">
      <c r="X60678" s="69"/>
      <c r="Y60678" s="69"/>
      <c r="Z60678" s="69"/>
      <c r="AA60678" s="69"/>
    </row>
    <row r="60679" spans="24:27" x14ac:dyDescent="0.25">
      <c r="X60679" s="69"/>
      <c r="Y60679" s="69"/>
      <c r="Z60679" s="69"/>
      <c r="AA60679" s="69"/>
    </row>
    <row r="60680" spans="24:27" x14ac:dyDescent="0.25">
      <c r="X60680" s="69"/>
      <c r="Y60680" s="69"/>
      <c r="Z60680" s="69"/>
      <c r="AA60680" s="69"/>
    </row>
    <row r="60681" spans="24:27" x14ac:dyDescent="0.25">
      <c r="X60681" s="69"/>
      <c r="Y60681" s="69"/>
      <c r="Z60681" s="69"/>
      <c r="AA60681" s="69"/>
    </row>
    <row r="60682" spans="24:27" x14ac:dyDescent="0.25">
      <c r="X60682" s="69"/>
      <c r="Y60682" s="69"/>
      <c r="Z60682" s="69"/>
      <c r="AA60682" s="69"/>
    </row>
    <row r="60683" spans="24:27" x14ac:dyDescent="0.25">
      <c r="X60683" s="69"/>
      <c r="Y60683" s="69"/>
      <c r="Z60683" s="69"/>
      <c r="AA60683" s="69"/>
    </row>
    <row r="60684" spans="24:27" x14ac:dyDescent="0.25">
      <c r="X60684" s="69"/>
      <c r="Y60684" s="69"/>
      <c r="Z60684" s="69"/>
      <c r="AA60684" s="69"/>
    </row>
    <row r="60685" spans="24:27" x14ac:dyDescent="0.25">
      <c r="X60685" s="69"/>
      <c r="Y60685" s="69"/>
      <c r="Z60685" s="69"/>
      <c r="AA60685" s="69"/>
    </row>
    <row r="60686" spans="24:27" x14ac:dyDescent="0.25">
      <c r="X60686" s="69"/>
      <c r="Y60686" s="69"/>
      <c r="Z60686" s="69"/>
      <c r="AA60686" s="69"/>
    </row>
    <row r="60687" spans="24:27" x14ac:dyDescent="0.25">
      <c r="X60687" s="69"/>
      <c r="Y60687" s="69"/>
      <c r="Z60687" s="69"/>
      <c r="AA60687" s="69"/>
    </row>
    <row r="60688" spans="24:27" x14ac:dyDescent="0.25">
      <c r="X60688" s="69"/>
      <c r="Y60688" s="69"/>
      <c r="Z60688" s="69"/>
      <c r="AA60688" s="69"/>
    </row>
    <row r="60689" spans="24:27" x14ac:dyDescent="0.25">
      <c r="X60689" s="69"/>
      <c r="Y60689" s="69"/>
      <c r="Z60689" s="69"/>
      <c r="AA60689" s="69"/>
    </row>
    <row r="60690" spans="24:27" x14ac:dyDescent="0.25">
      <c r="X60690" s="69"/>
      <c r="Y60690" s="69"/>
      <c r="Z60690" s="69"/>
      <c r="AA60690" s="69"/>
    </row>
    <row r="60691" spans="24:27" x14ac:dyDescent="0.25">
      <c r="X60691" s="69"/>
      <c r="Y60691" s="69"/>
      <c r="Z60691" s="69"/>
      <c r="AA60691" s="69"/>
    </row>
    <row r="60692" spans="24:27" x14ac:dyDescent="0.25">
      <c r="X60692" s="69"/>
      <c r="Y60692" s="69"/>
      <c r="Z60692" s="69"/>
      <c r="AA60692" s="69"/>
    </row>
    <row r="60693" spans="24:27" x14ac:dyDescent="0.25">
      <c r="X60693" s="69"/>
      <c r="Y60693" s="69"/>
      <c r="Z60693" s="69"/>
      <c r="AA60693" s="69"/>
    </row>
    <row r="60694" spans="24:27" x14ac:dyDescent="0.25">
      <c r="X60694" s="69"/>
      <c r="Y60694" s="69"/>
      <c r="Z60694" s="69"/>
      <c r="AA60694" s="69"/>
    </row>
    <row r="60695" spans="24:27" x14ac:dyDescent="0.25">
      <c r="X60695" s="69"/>
      <c r="Y60695" s="69"/>
      <c r="Z60695" s="69"/>
      <c r="AA60695" s="69"/>
    </row>
    <row r="60696" spans="24:27" x14ac:dyDescent="0.25">
      <c r="X60696" s="69"/>
      <c r="Y60696" s="69"/>
      <c r="Z60696" s="69"/>
      <c r="AA60696" s="69"/>
    </row>
    <row r="60697" spans="24:27" x14ac:dyDescent="0.25">
      <c r="X60697" s="69"/>
      <c r="Y60697" s="69"/>
      <c r="Z60697" s="69"/>
      <c r="AA60697" s="69"/>
    </row>
    <row r="60698" spans="24:27" x14ac:dyDescent="0.25">
      <c r="X60698" s="69"/>
      <c r="Y60698" s="69"/>
      <c r="Z60698" s="69"/>
      <c r="AA60698" s="69"/>
    </row>
    <row r="60699" spans="24:27" x14ac:dyDescent="0.25">
      <c r="X60699" s="69"/>
      <c r="Y60699" s="69"/>
      <c r="Z60699" s="69"/>
      <c r="AA60699" s="69"/>
    </row>
    <row r="60700" spans="24:27" x14ac:dyDescent="0.25">
      <c r="X60700" s="69"/>
      <c r="Y60700" s="69"/>
      <c r="Z60700" s="69"/>
      <c r="AA60700" s="69"/>
    </row>
    <row r="60701" spans="24:27" x14ac:dyDescent="0.25">
      <c r="X60701" s="69"/>
      <c r="Y60701" s="69"/>
      <c r="Z60701" s="69"/>
      <c r="AA60701" s="69"/>
    </row>
    <row r="60702" spans="24:27" x14ac:dyDescent="0.25">
      <c r="X60702" s="69"/>
      <c r="Y60702" s="69"/>
      <c r="Z60702" s="69"/>
      <c r="AA60702" s="69"/>
    </row>
    <row r="60703" spans="24:27" x14ac:dyDescent="0.25">
      <c r="X60703" s="69"/>
      <c r="Y60703" s="69"/>
      <c r="Z60703" s="69"/>
      <c r="AA60703" s="69"/>
    </row>
    <row r="60704" spans="24:27" x14ac:dyDescent="0.25">
      <c r="X60704" s="69"/>
      <c r="Y60704" s="69"/>
      <c r="Z60704" s="69"/>
      <c r="AA60704" s="69"/>
    </row>
    <row r="60705" spans="24:27" x14ac:dyDescent="0.25">
      <c r="X60705" s="69"/>
      <c r="Y60705" s="69"/>
      <c r="Z60705" s="69"/>
      <c r="AA60705" s="69"/>
    </row>
    <row r="60706" spans="24:27" x14ac:dyDescent="0.25">
      <c r="X60706" s="69"/>
      <c r="Y60706" s="69"/>
      <c r="Z60706" s="69"/>
      <c r="AA60706" s="69"/>
    </row>
    <row r="60707" spans="24:27" x14ac:dyDescent="0.25">
      <c r="X60707" s="69"/>
      <c r="Y60707" s="69"/>
      <c r="Z60707" s="69"/>
      <c r="AA60707" s="69"/>
    </row>
    <row r="60708" spans="24:27" x14ac:dyDescent="0.25">
      <c r="X60708" s="69"/>
      <c r="Y60708" s="69"/>
      <c r="Z60708" s="69"/>
      <c r="AA60708" s="69"/>
    </row>
    <row r="60709" spans="24:27" x14ac:dyDescent="0.25">
      <c r="X60709" s="69"/>
      <c r="Y60709" s="69"/>
      <c r="Z60709" s="69"/>
      <c r="AA60709" s="69"/>
    </row>
    <row r="60710" spans="24:27" x14ac:dyDescent="0.25">
      <c r="X60710" s="69"/>
      <c r="Y60710" s="69"/>
      <c r="Z60710" s="69"/>
      <c r="AA60710" s="69"/>
    </row>
    <row r="60711" spans="24:27" x14ac:dyDescent="0.25">
      <c r="X60711" s="69"/>
      <c r="Y60711" s="69"/>
      <c r="Z60711" s="69"/>
      <c r="AA60711" s="69"/>
    </row>
    <row r="60712" spans="24:27" x14ac:dyDescent="0.25">
      <c r="X60712" s="69"/>
      <c r="Y60712" s="69"/>
      <c r="Z60712" s="69"/>
      <c r="AA60712" s="69"/>
    </row>
    <row r="60713" spans="24:27" x14ac:dyDescent="0.25">
      <c r="X60713" s="69"/>
      <c r="Y60713" s="69"/>
      <c r="Z60713" s="69"/>
      <c r="AA60713" s="69"/>
    </row>
    <row r="60714" spans="24:27" x14ac:dyDescent="0.25">
      <c r="X60714" s="69"/>
      <c r="Y60714" s="69"/>
      <c r="Z60714" s="69"/>
      <c r="AA60714" s="69"/>
    </row>
    <row r="60715" spans="24:27" x14ac:dyDescent="0.25">
      <c r="X60715" s="69"/>
      <c r="Y60715" s="69"/>
      <c r="Z60715" s="69"/>
      <c r="AA60715" s="69"/>
    </row>
    <row r="60716" spans="24:27" x14ac:dyDescent="0.25">
      <c r="X60716" s="69"/>
      <c r="Y60716" s="69"/>
      <c r="Z60716" s="69"/>
      <c r="AA60716" s="69"/>
    </row>
    <row r="60717" spans="24:27" x14ac:dyDescent="0.25">
      <c r="X60717" s="69"/>
      <c r="Y60717" s="69"/>
      <c r="Z60717" s="69"/>
      <c r="AA60717" s="69"/>
    </row>
    <row r="60718" spans="24:27" x14ac:dyDescent="0.25">
      <c r="X60718" s="69"/>
      <c r="Y60718" s="69"/>
      <c r="Z60718" s="69"/>
      <c r="AA60718" s="69"/>
    </row>
    <row r="60719" spans="24:27" x14ac:dyDescent="0.25">
      <c r="X60719" s="69"/>
      <c r="Y60719" s="69"/>
      <c r="Z60719" s="69"/>
      <c r="AA60719" s="69"/>
    </row>
    <row r="60720" spans="24:27" x14ac:dyDescent="0.25">
      <c r="X60720" s="69"/>
      <c r="Y60720" s="69"/>
      <c r="Z60720" s="69"/>
      <c r="AA60720" s="69"/>
    </row>
    <row r="60721" spans="24:27" x14ac:dyDescent="0.25">
      <c r="X60721" s="69"/>
      <c r="Y60721" s="69"/>
      <c r="Z60721" s="69"/>
      <c r="AA60721" s="69"/>
    </row>
    <row r="60722" spans="24:27" x14ac:dyDescent="0.25">
      <c r="X60722" s="69"/>
      <c r="Y60722" s="69"/>
      <c r="Z60722" s="69"/>
      <c r="AA60722" s="69"/>
    </row>
    <row r="60723" spans="24:27" x14ac:dyDescent="0.25">
      <c r="X60723" s="69"/>
      <c r="Y60723" s="69"/>
      <c r="Z60723" s="69"/>
      <c r="AA60723" s="69"/>
    </row>
    <row r="60724" spans="24:27" x14ac:dyDescent="0.25">
      <c r="X60724" s="69"/>
      <c r="Y60724" s="69"/>
      <c r="Z60724" s="69"/>
      <c r="AA60724" s="69"/>
    </row>
    <row r="60725" spans="24:27" x14ac:dyDescent="0.25">
      <c r="X60725" s="69"/>
      <c r="Y60725" s="69"/>
      <c r="Z60725" s="69"/>
      <c r="AA60725" s="69"/>
    </row>
    <row r="60726" spans="24:27" x14ac:dyDescent="0.25">
      <c r="X60726" s="69"/>
      <c r="Y60726" s="69"/>
      <c r="Z60726" s="69"/>
      <c r="AA60726" s="69"/>
    </row>
    <row r="60727" spans="24:27" x14ac:dyDescent="0.25">
      <c r="X60727" s="69"/>
      <c r="Y60727" s="69"/>
      <c r="Z60727" s="69"/>
      <c r="AA60727" s="69"/>
    </row>
    <row r="60728" spans="24:27" x14ac:dyDescent="0.25">
      <c r="X60728" s="69"/>
      <c r="Y60728" s="69"/>
      <c r="Z60728" s="69"/>
      <c r="AA60728" s="69"/>
    </row>
    <row r="60729" spans="24:27" x14ac:dyDescent="0.25">
      <c r="X60729" s="69"/>
      <c r="Y60729" s="69"/>
      <c r="Z60729" s="69"/>
      <c r="AA60729" s="69"/>
    </row>
    <row r="60730" spans="24:27" x14ac:dyDescent="0.25">
      <c r="X60730" s="69"/>
      <c r="Y60730" s="69"/>
      <c r="Z60730" s="69"/>
      <c r="AA60730" s="69"/>
    </row>
    <row r="60731" spans="24:27" x14ac:dyDescent="0.25">
      <c r="X60731" s="69"/>
      <c r="Y60731" s="69"/>
      <c r="Z60731" s="69"/>
      <c r="AA60731" s="69"/>
    </row>
    <row r="60732" spans="24:27" x14ac:dyDescent="0.25">
      <c r="X60732" s="69"/>
      <c r="Y60732" s="69"/>
      <c r="Z60732" s="69"/>
      <c r="AA60732" s="69"/>
    </row>
    <row r="60733" spans="24:27" x14ac:dyDescent="0.25">
      <c r="X60733" s="69"/>
      <c r="Y60733" s="69"/>
      <c r="Z60733" s="69"/>
      <c r="AA60733" s="69"/>
    </row>
    <row r="60734" spans="24:27" x14ac:dyDescent="0.25">
      <c r="X60734" s="69"/>
      <c r="Y60734" s="69"/>
      <c r="Z60734" s="69"/>
      <c r="AA60734" s="69"/>
    </row>
    <row r="60735" spans="24:27" x14ac:dyDescent="0.25">
      <c r="X60735" s="69"/>
      <c r="Y60735" s="69"/>
      <c r="Z60735" s="69"/>
      <c r="AA60735" s="69"/>
    </row>
    <row r="60736" spans="24:27" x14ac:dyDescent="0.25">
      <c r="X60736" s="69"/>
      <c r="Y60736" s="69"/>
      <c r="Z60736" s="69"/>
      <c r="AA60736" s="69"/>
    </row>
    <row r="60737" spans="24:27" x14ac:dyDescent="0.25">
      <c r="X60737" s="69"/>
      <c r="Y60737" s="69"/>
      <c r="Z60737" s="69"/>
      <c r="AA60737" s="69"/>
    </row>
    <row r="60738" spans="24:27" x14ac:dyDescent="0.25">
      <c r="X60738" s="69"/>
      <c r="Y60738" s="69"/>
      <c r="Z60738" s="69"/>
      <c r="AA60738" s="69"/>
    </row>
    <row r="60739" spans="24:27" x14ac:dyDescent="0.25">
      <c r="X60739" s="69"/>
      <c r="Y60739" s="69"/>
      <c r="Z60739" s="69"/>
      <c r="AA60739" s="69"/>
    </row>
    <row r="60740" spans="24:27" x14ac:dyDescent="0.25">
      <c r="X60740" s="69"/>
      <c r="Y60740" s="69"/>
      <c r="Z60740" s="69"/>
      <c r="AA60740" s="69"/>
    </row>
    <row r="60741" spans="24:27" x14ac:dyDescent="0.25">
      <c r="X60741" s="69"/>
      <c r="Y60741" s="69"/>
      <c r="Z60741" s="69"/>
      <c r="AA60741" s="69"/>
    </row>
    <row r="60742" spans="24:27" x14ac:dyDescent="0.25">
      <c r="X60742" s="69"/>
      <c r="Y60742" s="69"/>
      <c r="Z60742" s="69"/>
      <c r="AA60742" s="69"/>
    </row>
    <row r="60743" spans="24:27" x14ac:dyDescent="0.25">
      <c r="X60743" s="69"/>
      <c r="Y60743" s="69"/>
      <c r="Z60743" s="69"/>
      <c r="AA60743" s="69"/>
    </row>
    <row r="60744" spans="24:27" x14ac:dyDescent="0.25">
      <c r="X60744" s="69"/>
      <c r="Y60744" s="69"/>
      <c r="Z60744" s="69"/>
      <c r="AA60744" s="69"/>
    </row>
    <row r="60745" spans="24:27" x14ac:dyDescent="0.25">
      <c r="X60745" s="69"/>
      <c r="Y60745" s="69"/>
      <c r="Z60745" s="69"/>
      <c r="AA60745" s="69"/>
    </row>
    <row r="60746" spans="24:27" x14ac:dyDescent="0.25">
      <c r="X60746" s="69"/>
      <c r="Y60746" s="69"/>
      <c r="Z60746" s="69"/>
      <c r="AA60746" s="69"/>
    </row>
    <row r="60747" spans="24:27" x14ac:dyDescent="0.25">
      <c r="X60747" s="69"/>
      <c r="Y60747" s="69"/>
      <c r="Z60747" s="69"/>
      <c r="AA60747" s="69"/>
    </row>
    <row r="60748" spans="24:27" x14ac:dyDescent="0.25">
      <c r="X60748" s="69"/>
      <c r="Y60748" s="69"/>
      <c r="Z60748" s="69"/>
      <c r="AA60748" s="69"/>
    </row>
    <row r="60749" spans="24:27" x14ac:dyDescent="0.25">
      <c r="X60749" s="69"/>
      <c r="Y60749" s="69"/>
      <c r="Z60749" s="69"/>
      <c r="AA60749" s="69"/>
    </row>
    <row r="60750" spans="24:27" x14ac:dyDescent="0.25">
      <c r="X60750" s="69"/>
      <c r="Y60750" s="69"/>
      <c r="Z60750" s="69"/>
      <c r="AA60750" s="69"/>
    </row>
    <row r="60751" spans="24:27" x14ac:dyDescent="0.25">
      <c r="X60751" s="69"/>
      <c r="Y60751" s="69"/>
      <c r="Z60751" s="69"/>
      <c r="AA60751" s="69"/>
    </row>
    <row r="60752" spans="24:27" x14ac:dyDescent="0.25">
      <c r="X60752" s="69"/>
      <c r="Y60752" s="69"/>
      <c r="Z60752" s="69"/>
      <c r="AA60752" s="69"/>
    </row>
    <row r="60753" spans="24:27" x14ac:dyDescent="0.25">
      <c r="X60753" s="69"/>
      <c r="Y60753" s="69"/>
      <c r="Z60753" s="69"/>
      <c r="AA60753" s="69"/>
    </row>
    <row r="60754" spans="24:27" x14ac:dyDescent="0.25">
      <c r="X60754" s="69"/>
      <c r="Y60754" s="69"/>
      <c r="Z60754" s="69"/>
      <c r="AA60754" s="69"/>
    </row>
    <row r="60755" spans="24:27" x14ac:dyDescent="0.25">
      <c r="X60755" s="69"/>
      <c r="Y60755" s="69"/>
      <c r="Z60755" s="69"/>
      <c r="AA60755" s="69"/>
    </row>
    <row r="60756" spans="24:27" x14ac:dyDescent="0.25">
      <c r="X60756" s="69"/>
      <c r="Y60756" s="69"/>
      <c r="Z60756" s="69"/>
      <c r="AA60756" s="69"/>
    </row>
    <row r="60757" spans="24:27" x14ac:dyDescent="0.25">
      <c r="X60757" s="69"/>
      <c r="Y60757" s="69"/>
      <c r="Z60757" s="69"/>
      <c r="AA60757" s="69"/>
    </row>
    <row r="60758" spans="24:27" x14ac:dyDescent="0.25">
      <c r="X60758" s="69"/>
      <c r="Y60758" s="69"/>
      <c r="Z60758" s="69"/>
      <c r="AA60758" s="69"/>
    </row>
    <row r="60759" spans="24:27" x14ac:dyDescent="0.25">
      <c r="X60759" s="69"/>
      <c r="Y60759" s="69"/>
      <c r="Z60759" s="69"/>
      <c r="AA60759" s="69"/>
    </row>
    <row r="60760" spans="24:27" x14ac:dyDescent="0.25">
      <c r="X60760" s="69"/>
      <c r="Y60760" s="69"/>
      <c r="Z60760" s="69"/>
      <c r="AA60760" s="69"/>
    </row>
    <row r="60761" spans="24:27" x14ac:dyDescent="0.25">
      <c r="X60761" s="69"/>
      <c r="Y60761" s="69"/>
      <c r="Z60761" s="69"/>
      <c r="AA60761" s="69"/>
    </row>
    <row r="60762" spans="24:27" x14ac:dyDescent="0.25">
      <c r="X60762" s="69"/>
      <c r="Y60762" s="69"/>
      <c r="Z60762" s="69"/>
      <c r="AA60762" s="69"/>
    </row>
    <row r="60763" spans="24:27" x14ac:dyDescent="0.25">
      <c r="X60763" s="69"/>
      <c r="Y60763" s="69"/>
      <c r="Z60763" s="69"/>
      <c r="AA60763" s="69"/>
    </row>
    <row r="60764" spans="24:27" x14ac:dyDescent="0.25">
      <c r="X60764" s="69"/>
      <c r="Y60764" s="69"/>
      <c r="Z60764" s="69"/>
      <c r="AA60764" s="69"/>
    </row>
    <row r="60765" spans="24:27" x14ac:dyDescent="0.25">
      <c r="X60765" s="69"/>
      <c r="Y60765" s="69"/>
      <c r="Z60765" s="69"/>
      <c r="AA60765" s="69"/>
    </row>
    <row r="60766" spans="24:27" x14ac:dyDescent="0.25">
      <c r="X60766" s="69"/>
      <c r="Y60766" s="69"/>
      <c r="Z60766" s="69"/>
      <c r="AA60766" s="69"/>
    </row>
    <row r="60767" spans="24:27" x14ac:dyDescent="0.25">
      <c r="X60767" s="69"/>
      <c r="Y60767" s="69"/>
      <c r="Z60767" s="69"/>
      <c r="AA60767" s="69"/>
    </row>
    <row r="60768" spans="24:27" x14ac:dyDescent="0.25">
      <c r="X60768" s="69"/>
      <c r="Y60768" s="69"/>
      <c r="Z60768" s="69"/>
      <c r="AA60768" s="69"/>
    </row>
    <row r="60769" spans="24:27" x14ac:dyDescent="0.25">
      <c r="X60769" s="69"/>
      <c r="Y60769" s="69"/>
      <c r="Z60769" s="69"/>
      <c r="AA60769" s="69"/>
    </row>
    <row r="60770" spans="24:27" x14ac:dyDescent="0.25">
      <c r="X60770" s="69"/>
      <c r="Y60770" s="69"/>
      <c r="Z60770" s="69"/>
      <c r="AA60770" s="69"/>
    </row>
    <row r="60771" spans="24:27" x14ac:dyDescent="0.25">
      <c r="X60771" s="69"/>
      <c r="Y60771" s="69"/>
      <c r="Z60771" s="69"/>
      <c r="AA60771" s="69"/>
    </row>
    <row r="60772" spans="24:27" x14ac:dyDescent="0.25">
      <c r="X60772" s="69"/>
      <c r="Y60772" s="69"/>
      <c r="Z60772" s="69"/>
      <c r="AA60772" s="69"/>
    </row>
    <row r="60773" spans="24:27" x14ac:dyDescent="0.25">
      <c r="X60773" s="69"/>
      <c r="Y60773" s="69"/>
      <c r="Z60773" s="69"/>
      <c r="AA60773" s="69"/>
    </row>
    <row r="60774" spans="24:27" x14ac:dyDescent="0.25">
      <c r="X60774" s="69"/>
      <c r="Y60774" s="69"/>
      <c r="Z60774" s="69"/>
      <c r="AA60774" s="69"/>
    </row>
    <row r="60775" spans="24:27" x14ac:dyDescent="0.25">
      <c r="X60775" s="69"/>
      <c r="Y60775" s="69"/>
      <c r="Z60775" s="69"/>
      <c r="AA60775" s="69"/>
    </row>
    <row r="60776" spans="24:27" x14ac:dyDescent="0.25">
      <c r="X60776" s="69"/>
      <c r="Y60776" s="69"/>
      <c r="Z60776" s="69"/>
      <c r="AA60776" s="69"/>
    </row>
    <row r="60777" spans="24:27" x14ac:dyDescent="0.25">
      <c r="X60777" s="69"/>
      <c r="Y60777" s="69"/>
      <c r="Z60777" s="69"/>
      <c r="AA60777" s="69"/>
    </row>
    <row r="60778" spans="24:27" x14ac:dyDescent="0.25">
      <c r="X60778" s="69"/>
      <c r="Y60778" s="69"/>
      <c r="Z60778" s="69"/>
      <c r="AA60778" s="69"/>
    </row>
    <row r="60779" spans="24:27" x14ac:dyDescent="0.25">
      <c r="X60779" s="69"/>
      <c r="Y60779" s="69"/>
      <c r="Z60779" s="69"/>
      <c r="AA60779" s="69"/>
    </row>
    <row r="60780" spans="24:27" x14ac:dyDescent="0.25">
      <c r="X60780" s="69"/>
      <c r="Y60780" s="69"/>
      <c r="Z60780" s="69"/>
      <c r="AA60780" s="69"/>
    </row>
    <row r="60781" spans="24:27" x14ac:dyDescent="0.25">
      <c r="X60781" s="69"/>
      <c r="Y60781" s="69"/>
      <c r="Z60781" s="69"/>
      <c r="AA60781" s="69"/>
    </row>
    <row r="60782" spans="24:27" x14ac:dyDescent="0.25">
      <c r="X60782" s="69"/>
      <c r="Y60782" s="69"/>
      <c r="Z60782" s="69"/>
      <c r="AA60782" s="69"/>
    </row>
    <row r="60783" spans="24:27" x14ac:dyDescent="0.25">
      <c r="X60783" s="69"/>
      <c r="Y60783" s="69"/>
      <c r="Z60783" s="69"/>
      <c r="AA60783" s="69"/>
    </row>
    <row r="60784" spans="24:27" x14ac:dyDescent="0.25">
      <c r="X60784" s="69"/>
      <c r="Y60784" s="69"/>
      <c r="Z60784" s="69"/>
      <c r="AA60784" s="69"/>
    </row>
    <row r="60785" spans="24:27" x14ac:dyDescent="0.25">
      <c r="X60785" s="69"/>
      <c r="Y60785" s="69"/>
      <c r="Z60785" s="69"/>
      <c r="AA60785" s="69"/>
    </row>
    <row r="60786" spans="24:27" x14ac:dyDescent="0.25">
      <c r="X60786" s="69"/>
      <c r="Y60786" s="69"/>
      <c r="Z60786" s="69"/>
      <c r="AA60786" s="69"/>
    </row>
    <row r="60787" spans="24:27" x14ac:dyDescent="0.25">
      <c r="X60787" s="69"/>
      <c r="Y60787" s="69"/>
      <c r="Z60787" s="69"/>
      <c r="AA60787" s="69"/>
    </row>
    <row r="60788" spans="24:27" x14ac:dyDescent="0.25">
      <c r="X60788" s="69"/>
      <c r="Y60788" s="69"/>
      <c r="Z60788" s="69"/>
      <c r="AA60788" s="69"/>
    </row>
    <row r="60789" spans="24:27" x14ac:dyDescent="0.25">
      <c r="X60789" s="69"/>
      <c r="Y60789" s="69"/>
      <c r="Z60789" s="69"/>
      <c r="AA60789" s="69"/>
    </row>
    <row r="60790" spans="24:27" x14ac:dyDescent="0.25">
      <c r="X60790" s="69"/>
      <c r="Y60790" s="69"/>
      <c r="Z60790" s="69"/>
      <c r="AA60790" s="69"/>
    </row>
    <row r="60791" spans="24:27" x14ac:dyDescent="0.25">
      <c r="X60791" s="69"/>
      <c r="Y60791" s="69"/>
      <c r="Z60791" s="69"/>
      <c r="AA60791" s="69"/>
    </row>
    <row r="60792" spans="24:27" x14ac:dyDescent="0.25">
      <c r="X60792" s="69"/>
      <c r="Y60792" s="69"/>
      <c r="Z60792" s="69"/>
      <c r="AA60792" s="69"/>
    </row>
    <row r="60793" spans="24:27" x14ac:dyDescent="0.25">
      <c r="X60793" s="69"/>
      <c r="Y60793" s="69"/>
      <c r="Z60793" s="69"/>
      <c r="AA60793" s="69"/>
    </row>
    <row r="60794" spans="24:27" x14ac:dyDescent="0.25">
      <c r="X60794" s="69"/>
      <c r="Y60794" s="69"/>
      <c r="Z60794" s="69"/>
      <c r="AA60794" s="69"/>
    </row>
    <row r="60795" spans="24:27" x14ac:dyDescent="0.25">
      <c r="X60795" s="69"/>
      <c r="Y60795" s="69"/>
      <c r="Z60795" s="69"/>
      <c r="AA60795" s="69"/>
    </row>
    <row r="60796" spans="24:27" x14ac:dyDescent="0.25">
      <c r="X60796" s="69"/>
      <c r="Y60796" s="69"/>
      <c r="Z60796" s="69"/>
      <c r="AA60796" s="69"/>
    </row>
    <row r="60797" spans="24:27" x14ac:dyDescent="0.25">
      <c r="X60797" s="69"/>
      <c r="Y60797" s="69"/>
      <c r="Z60797" s="69"/>
      <c r="AA60797" s="69"/>
    </row>
    <row r="60798" spans="24:27" x14ac:dyDescent="0.25">
      <c r="X60798" s="69"/>
      <c r="Y60798" s="69"/>
      <c r="Z60798" s="69"/>
      <c r="AA60798" s="69"/>
    </row>
    <row r="60799" spans="24:27" x14ac:dyDescent="0.25">
      <c r="X60799" s="69"/>
      <c r="Y60799" s="69"/>
      <c r="Z60799" s="69"/>
      <c r="AA60799" s="69"/>
    </row>
    <row r="60800" spans="24:27" x14ac:dyDescent="0.25">
      <c r="X60800" s="69"/>
      <c r="Y60800" s="69"/>
      <c r="Z60800" s="69"/>
      <c r="AA60800" s="69"/>
    </row>
    <row r="60801" spans="24:27" x14ac:dyDescent="0.25">
      <c r="X60801" s="69"/>
      <c r="Y60801" s="69"/>
      <c r="Z60801" s="69"/>
      <c r="AA60801" s="69"/>
    </row>
    <row r="60802" spans="24:27" x14ac:dyDescent="0.25">
      <c r="X60802" s="69"/>
      <c r="Y60802" s="69"/>
      <c r="Z60802" s="69"/>
      <c r="AA60802" s="69"/>
    </row>
    <row r="60803" spans="24:27" x14ac:dyDescent="0.25">
      <c r="X60803" s="69"/>
      <c r="Y60803" s="69"/>
      <c r="Z60803" s="69"/>
      <c r="AA60803" s="69"/>
    </row>
    <row r="60804" spans="24:27" x14ac:dyDescent="0.25">
      <c r="X60804" s="69"/>
      <c r="Y60804" s="69"/>
      <c r="Z60804" s="69"/>
      <c r="AA60804" s="69"/>
    </row>
    <row r="60805" spans="24:27" x14ac:dyDescent="0.25">
      <c r="X60805" s="69"/>
      <c r="Y60805" s="69"/>
      <c r="Z60805" s="69"/>
      <c r="AA60805" s="69"/>
    </row>
    <row r="60806" spans="24:27" x14ac:dyDescent="0.25">
      <c r="X60806" s="69"/>
      <c r="Y60806" s="69"/>
      <c r="Z60806" s="69"/>
      <c r="AA60806" s="69"/>
    </row>
    <row r="60807" spans="24:27" x14ac:dyDescent="0.25">
      <c r="X60807" s="69"/>
      <c r="Y60807" s="69"/>
      <c r="Z60807" s="69"/>
      <c r="AA60807" s="69"/>
    </row>
    <row r="60808" spans="24:27" x14ac:dyDescent="0.25">
      <c r="X60808" s="69"/>
      <c r="Y60808" s="69"/>
      <c r="Z60808" s="69"/>
      <c r="AA60808" s="69"/>
    </row>
    <row r="60809" spans="24:27" x14ac:dyDescent="0.25">
      <c r="X60809" s="69"/>
      <c r="Y60809" s="69"/>
      <c r="Z60809" s="69"/>
      <c r="AA60809" s="69"/>
    </row>
    <row r="60810" spans="24:27" x14ac:dyDescent="0.25">
      <c r="X60810" s="69"/>
      <c r="Y60810" s="69"/>
      <c r="Z60810" s="69"/>
      <c r="AA60810" s="69"/>
    </row>
    <row r="60811" spans="24:27" x14ac:dyDescent="0.25">
      <c r="X60811" s="69"/>
      <c r="Y60811" s="69"/>
      <c r="Z60811" s="69"/>
      <c r="AA60811" s="69"/>
    </row>
    <row r="60812" spans="24:27" x14ac:dyDescent="0.25">
      <c r="X60812" s="69"/>
      <c r="Y60812" s="69"/>
      <c r="Z60812" s="69"/>
      <c r="AA60812" s="69"/>
    </row>
    <row r="60813" spans="24:27" x14ac:dyDescent="0.25">
      <c r="X60813" s="69"/>
      <c r="Y60813" s="69"/>
      <c r="Z60813" s="69"/>
      <c r="AA60813" s="69"/>
    </row>
    <row r="60814" spans="24:27" x14ac:dyDescent="0.25">
      <c r="X60814" s="69"/>
      <c r="Y60814" s="69"/>
      <c r="Z60814" s="69"/>
      <c r="AA60814" s="69"/>
    </row>
    <row r="60815" spans="24:27" x14ac:dyDescent="0.25">
      <c r="X60815" s="69"/>
      <c r="Y60815" s="69"/>
      <c r="Z60815" s="69"/>
      <c r="AA60815" s="69"/>
    </row>
    <row r="60816" spans="24:27" x14ac:dyDescent="0.25">
      <c r="X60816" s="69"/>
      <c r="Y60816" s="69"/>
      <c r="Z60816" s="69"/>
      <c r="AA60816" s="69"/>
    </row>
    <row r="60817" spans="24:27" x14ac:dyDescent="0.25">
      <c r="X60817" s="69"/>
      <c r="Y60817" s="69"/>
      <c r="Z60817" s="69"/>
      <c r="AA60817" s="69"/>
    </row>
    <row r="60818" spans="24:27" x14ac:dyDescent="0.25">
      <c r="X60818" s="69"/>
      <c r="Y60818" s="69"/>
      <c r="Z60818" s="69"/>
      <c r="AA60818" s="69"/>
    </row>
    <row r="60819" spans="24:27" x14ac:dyDescent="0.25">
      <c r="X60819" s="69"/>
      <c r="Y60819" s="69"/>
      <c r="Z60819" s="69"/>
      <c r="AA60819" s="69"/>
    </row>
    <row r="60820" spans="24:27" x14ac:dyDescent="0.25">
      <c r="X60820" s="69"/>
      <c r="Y60820" s="69"/>
      <c r="Z60820" s="69"/>
      <c r="AA60820" s="69"/>
    </row>
    <row r="60821" spans="24:27" x14ac:dyDescent="0.25">
      <c r="X60821" s="69"/>
      <c r="Y60821" s="69"/>
      <c r="Z60821" s="69"/>
      <c r="AA60821" s="69"/>
    </row>
    <row r="60822" spans="24:27" x14ac:dyDescent="0.25">
      <c r="X60822" s="69"/>
      <c r="Y60822" s="69"/>
      <c r="Z60822" s="69"/>
      <c r="AA60822" s="69"/>
    </row>
    <row r="60823" spans="24:27" x14ac:dyDescent="0.25">
      <c r="X60823" s="69"/>
      <c r="Y60823" s="69"/>
      <c r="Z60823" s="69"/>
      <c r="AA60823" s="69"/>
    </row>
    <row r="60824" spans="24:27" x14ac:dyDescent="0.25">
      <c r="X60824" s="69"/>
      <c r="Y60824" s="69"/>
      <c r="Z60824" s="69"/>
      <c r="AA60824" s="69"/>
    </row>
    <row r="60825" spans="24:27" x14ac:dyDescent="0.25">
      <c r="X60825" s="69"/>
      <c r="Y60825" s="69"/>
      <c r="Z60825" s="69"/>
      <c r="AA60825" s="69"/>
    </row>
    <row r="60826" spans="24:27" x14ac:dyDescent="0.25">
      <c r="X60826" s="69"/>
      <c r="Y60826" s="69"/>
      <c r="Z60826" s="69"/>
      <c r="AA60826" s="69"/>
    </row>
    <row r="60827" spans="24:27" x14ac:dyDescent="0.25">
      <c r="X60827" s="69"/>
      <c r="Y60827" s="69"/>
      <c r="Z60827" s="69"/>
      <c r="AA60827" s="69"/>
    </row>
    <row r="60828" spans="24:27" x14ac:dyDescent="0.25">
      <c r="X60828" s="69"/>
      <c r="Y60828" s="69"/>
      <c r="Z60828" s="69"/>
      <c r="AA60828" s="69"/>
    </row>
    <row r="60829" spans="24:27" x14ac:dyDescent="0.25">
      <c r="X60829" s="69"/>
      <c r="Y60829" s="69"/>
      <c r="Z60829" s="69"/>
      <c r="AA60829" s="69"/>
    </row>
    <row r="60830" spans="24:27" x14ac:dyDescent="0.25">
      <c r="X60830" s="69"/>
      <c r="Y60830" s="69"/>
      <c r="Z60830" s="69"/>
      <c r="AA60830" s="69"/>
    </row>
    <row r="60831" spans="24:27" x14ac:dyDescent="0.25">
      <c r="X60831" s="69"/>
      <c r="Y60831" s="69"/>
      <c r="Z60831" s="69"/>
      <c r="AA60831" s="69"/>
    </row>
    <row r="60832" spans="24:27" x14ac:dyDescent="0.25">
      <c r="X60832" s="69"/>
      <c r="Y60832" s="69"/>
      <c r="Z60832" s="69"/>
      <c r="AA60832" s="69"/>
    </row>
    <row r="60833" spans="24:27" x14ac:dyDescent="0.25">
      <c r="X60833" s="69"/>
      <c r="Y60833" s="69"/>
      <c r="Z60833" s="69"/>
      <c r="AA60833" s="69"/>
    </row>
    <row r="60834" spans="24:27" x14ac:dyDescent="0.25">
      <c r="X60834" s="69"/>
      <c r="Y60834" s="69"/>
      <c r="Z60834" s="69"/>
      <c r="AA60834" s="69"/>
    </row>
    <row r="60835" spans="24:27" x14ac:dyDescent="0.25">
      <c r="X60835" s="69"/>
      <c r="Y60835" s="69"/>
      <c r="Z60835" s="69"/>
      <c r="AA60835" s="69"/>
    </row>
    <row r="60836" spans="24:27" x14ac:dyDescent="0.25">
      <c r="X60836" s="69"/>
      <c r="Y60836" s="69"/>
      <c r="Z60836" s="69"/>
      <c r="AA60836" s="69"/>
    </row>
    <row r="60837" spans="24:27" x14ac:dyDescent="0.25">
      <c r="X60837" s="69"/>
      <c r="Y60837" s="69"/>
      <c r="Z60837" s="69"/>
      <c r="AA60837" s="69"/>
    </row>
    <row r="60838" spans="24:27" x14ac:dyDescent="0.25">
      <c r="X60838" s="69"/>
      <c r="Y60838" s="69"/>
      <c r="Z60838" s="69"/>
      <c r="AA60838" s="69"/>
    </row>
    <row r="60839" spans="24:27" x14ac:dyDescent="0.25">
      <c r="X60839" s="69"/>
      <c r="Y60839" s="69"/>
      <c r="Z60839" s="69"/>
      <c r="AA60839" s="69"/>
    </row>
    <row r="60840" spans="24:27" x14ac:dyDescent="0.25">
      <c r="X60840" s="69"/>
      <c r="Y60840" s="69"/>
      <c r="Z60840" s="69"/>
      <c r="AA60840" s="69"/>
    </row>
    <row r="60841" spans="24:27" x14ac:dyDescent="0.25">
      <c r="X60841" s="69"/>
      <c r="Y60841" s="69"/>
      <c r="Z60841" s="69"/>
      <c r="AA60841" s="69"/>
    </row>
    <row r="60842" spans="24:27" x14ac:dyDescent="0.25">
      <c r="X60842" s="69"/>
      <c r="Y60842" s="69"/>
      <c r="Z60842" s="69"/>
      <c r="AA60842" s="69"/>
    </row>
    <row r="60843" spans="24:27" x14ac:dyDescent="0.25">
      <c r="X60843" s="69"/>
      <c r="Y60843" s="69"/>
      <c r="Z60843" s="69"/>
      <c r="AA60843" s="69"/>
    </row>
    <row r="60844" spans="24:27" x14ac:dyDescent="0.25">
      <c r="X60844" s="69"/>
      <c r="Y60844" s="69"/>
      <c r="Z60844" s="69"/>
      <c r="AA60844" s="69"/>
    </row>
    <row r="60845" spans="24:27" x14ac:dyDescent="0.25">
      <c r="X60845" s="69"/>
      <c r="Y60845" s="69"/>
      <c r="Z60845" s="69"/>
      <c r="AA60845" s="69"/>
    </row>
    <row r="60846" spans="24:27" x14ac:dyDescent="0.25">
      <c r="X60846" s="69"/>
      <c r="Y60846" s="69"/>
      <c r="Z60846" s="69"/>
      <c r="AA60846" s="69"/>
    </row>
    <row r="60847" spans="24:27" x14ac:dyDescent="0.25">
      <c r="X60847" s="69"/>
      <c r="Y60847" s="69"/>
      <c r="Z60847" s="69"/>
      <c r="AA60847" s="69"/>
    </row>
    <row r="60848" spans="24:27" x14ac:dyDescent="0.25">
      <c r="X60848" s="69"/>
      <c r="Y60848" s="69"/>
      <c r="Z60848" s="69"/>
      <c r="AA60848" s="69"/>
    </row>
    <row r="60849" spans="24:27" x14ac:dyDescent="0.25">
      <c r="X60849" s="69"/>
      <c r="Y60849" s="69"/>
      <c r="Z60849" s="69"/>
      <c r="AA60849" s="69"/>
    </row>
    <row r="60850" spans="24:27" x14ac:dyDescent="0.25">
      <c r="X60850" s="69"/>
      <c r="Y60850" s="69"/>
      <c r="Z60850" s="69"/>
      <c r="AA60850" s="69"/>
    </row>
    <row r="60851" spans="24:27" x14ac:dyDescent="0.25">
      <c r="X60851" s="69"/>
      <c r="Y60851" s="69"/>
      <c r="Z60851" s="69"/>
      <c r="AA60851" s="69"/>
    </row>
    <row r="60852" spans="24:27" x14ac:dyDescent="0.25">
      <c r="X60852" s="69"/>
      <c r="Y60852" s="69"/>
      <c r="Z60852" s="69"/>
      <c r="AA60852" s="69"/>
    </row>
    <row r="60853" spans="24:27" x14ac:dyDescent="0.25">
      <c r="X60853" s="69"/>
      <c r="Y60853" s="69"/>
      <c r="Z60853" s="69"/>
      <c r="AA60853" s="69"/>
    </row>
    <row r="60854" spans="24:27" x14ac:dyDescent="0.25">
      <c r="X60854" s="69"/>
      <c r="Y60854" s="69"/>
      <c r="Z60854" s="69"/>
      <c r="AA60854" s="69"/>
    </row>
    <row r="60855" spans="24:27" x14ac:dyDescent="0.25">
      <c r="X60855" s="69"/>
      <c r="Y60855" s="69"/>
      <c r="Z60855" s="69"/>
      <c r="AA60855" s="69"/>
    </row>
    <row r="60856" spans="24:27" x14ac:dyDescent="0.25">
      <c r="X60856" s="69"/>
      <c r="Y60856" s="69"/>
      <c r="Z60856" s="69"/>
      <c r="AA60856" s="69"/>
    </row>
    <row r="60857" spans="24:27" x14ac:dyDescent="0.25">
      <c r="X60857" s="69"/>
      <c r="Y60857" s="69"/>
      <c r="Z60857" s="69"/>
      <c r="AA60857" s="69"/>
    </row>
    <row r="60858" spans="24:27" x14ac:dyDescent="0.25">
      <c r="X60858" s="69"/>
      <c r="Y60858" s="69"/>
      <c r="Z60858" s="69"/>
      <c r="AA60858" s="69"/>
    </row>
    <row r="60859" spans="24:27" x14ac:dyDescent="0.25">
      <c r="X60859" s="69"/>
      <c r="Y60859" s="69"/>
      <c r="Z60859" s="69"/>
      <c r="AA60859" s="69"/>
    </row>
    <row r="60860" spans="24:27" x14ac:dyDescent="0.25">
      <c r="X60860" s="69"/>
      <c r="Y60860" s="69"/>
      <c r="Z60860" s="69"/>
      <c r="AA60860" s="69"/>
    </row>
    <row r="60861" spans="24:27" x14ac:dyDescent="0.25">
      <c r="X60861" s="69"/>
      <c r="Y60861" s="69"/>
      <c r="Z60861" s="69"/>
      <c r="AA60861" s="69"/>
    </row>
    <row r="60862" spans="24:27" x14ac:dyDescent="0.25">
      <c r="X60862" s="69"/>
      <c r="Y60862" s="69"/>
      <c r="Z60862" s="69"/>
      <c r="AA60862" s="69"/>
    </row>
    <row r="60863" spans="24:27" x14ac:dyDescent="0.25">
      <c r="X60863" s="69"/>
      <c r="Y60863" s="69"/>
      <c r="Z60863" s="69"/>
      <c r="AA60863" s="69"/>
    </row>
    <row r="60864" spans="24:27" x14ac:dyDescent="0.25">
      <c r="X60864" s="69"/>
      <c r="Y60864" s="69"/>
      <c r="Z60864" s="69"/>
      <c r="AA60864" s="69"/>
    </row>
    <row r="60865" spans="24:27" x14ac:dyDescent="0.25">
      <c r="X60865" s="69"/>
      <c r="Y60865" s="69"/>
      <c r="Z60865" s="69"/>
      <c r="AA60865" s="69"/>
    </row>
    <row r="60866" spans="24:27" x14ac:dyDescent="0.25">
      <c r="X60866" s="69"/>
      <c r="Y60866" s="69"/>
      <c r="Z60866" s="69"/>
      <c r="AA60866" s="69"/>
    </row>
    <row r="60867" spans="24:27" x14ac:dyDescent="0.25">
      <c r="X60867" s="69"/>
      <c r="Y60867" s="69"/>
      <c r="Z60867" s="69"/>
      <c r="AA60867" s="69"/>
    </row>
    <row r="60868" spans="24:27" x14ac:dyDescent="0.25">
      <c r="X60868" s="69"/>
      <c r="Y60868" s="69"/>
      <c r="Z60868" s="69"/>
      <c r="AA60868" s="69"/>
    </row>
    <row r="60869" spans="24:27" x14ac:dyDescent="0.25">
      <c r="X60869" s="69"/>
      <c r="Y60869" s="69"/>
      <c r="Z60869" s="69"/>
      <c r="AA60869" s="69"/>
    </row>
    <row r="60870" spans="24:27" x14ac:dyDescent="0.25">
      <c r="X60870" s="69"/>
      <c r="Y60870" s="69"/>
      <c r="Z60870" s="69"/>
      <c r="AA60870" s="69"/>
    </row>
    <row r="60871" spans="24:27" x14ac:dyDescent="0.25">
      <c r="X60871" s="69"/>
      <c r="Y60871" s="69"/>
      <c r="Z60871" s="69"/>
      <c r="AA60871" s="69"/>
    </row>
    <row r="60872" spans="24:27" x14ac:dyDescent="0.25">
      <c r="X60872" s="69"/>
      <c r="Y60872" s="69"/>
      <c r="Z60872" s="69"/>
      <c r="AA60872" s="69"/>
    </row>
    <row r="60873" spans="24:27" x14ac:dyDescent="0.25">
      <c r="X60873" s="69"/>
      <c r="Y60873" s="69"/>
      <c r="Z60873" s="69"/>
      <c r="AA60873" s="69"/>
    </row>
    <row r="60874" spans="24:27" x14ac:dyDescent="0.25">
      <c r="X60874" s="69"/>
      <c r="Y60874" s="69"/>
      <c r="Z60874" s="69"/>
      <c r="AA60874" s="69"/>
    </row>
    <row r="60875" spans="24:27" x14ac:dyDescent="0.25">
      <c r="X60875" s="69"/>
      <c r="Y60875" s="69"/>
      <c r="Z60875" s="69"/>
      <c r="AA60875" s="69"/>
    </row>
    <row r="60876" spans="24:27" x14ac:dyDescent="0.25">
      <c r="X60876" s="69"/>
      <c r="Y60876" s="69"/>
      <c r="Z60876" s="69"/>
      <c r="AA60876" s="69"/>
    </row>
    <row r="60877" spans="24:27" x14ac:dyDescent="0.25">
      <c r="X60877" s="69"/>
      <c r="Y60877" s="69"/>
      <c r="Z60877" s="69"/>
      <c r="AA60877" s="69"/>
    </row>
    <row r="60878" spans="24:27" x14ac:dyDescent="0.25">
      <c r="X60878" s="69"/>
      <c r="Y60878" s="69"/>
      <c r="Z60878" s="69"/>
      <c r="AA60878" s="69"/>
    </row>
    <row r="60879" spans="24:27" x14ac:dyDescent="0.25">
      <c r="X60879" s="69"/>
      <c r="Y60879" s="69"/>
      <c r="Z60879" s="69"/>
      <c r="AA60879" s="69"/>
    </row>
    <row r="60880" spans="24:27" x14ac:dyDescent="0.25">
      <c r="X60880" s="69"/>
      <c r="Y60880" s="69"/>
      <c r="Z60880" s="69"/>
      <c r="AA60880" s="69"/>
    </row>
    <row r="60881" spans="24:27" x14ac:dyDescent="0.25">
      <c r="X60881" s="69"/>
      <c r="Y60881" s="69"/>
      <c r="Z60881" s="69"/>
      <c r="AA60881" s="69"/>
    </row>
    <row r="60882" spans="24:27" x14ac:dyDescent="0.25">
      <c r="X60882" s="69"/>
      <c r="Y60882" s="69"/>
      <c r="Z60882" s="69"/>
      <c r="AA60882" s="69"/>
    </row>
    <row r="60883" spans="24:27" x14ac:dyDescent="0.25">
      <c r="X60883" s="69"/>
      <c r="Y60883" s="69"/>
      <c r="Z60883" s="69"/>
      <c r="AA60883" s="69"/>
    </row>
    <row r="60884" spans="24:27" x14ac:dyDescent="0.25">
      <c r="X60884" s="69"/>
      <c r="Y60884" s="69"/>
      <c r="Z60884" s="69"/>
      <c r="AA60884" s="69"/>
    </row>
    <row r="60885" spans="24:27" x14ac:dyDescent="0.25">
      <c r="X60885" s="69"/>
      <c r="Y60885" s="69"/>
      <c r="Z60885" s="69"/>
      <c r="AA60885" s="69"/>
    </row>
    <row r="60886" spans="24:27" x14ac:dyDescent="0.25">
      <c r="X60886" s="69"/>
      <c r="Y60886" s="69"/>
      <c r="Z60886" s="69"/>
      <c r="AA60886" s="69"/>
    </row>
    <row r="60887" spans="24:27" x14ac:dyDescent="0.25">
      <c r="X60887" s="69"/>
      <c r="Y60887" s="69"/>
      <c r="Z60887" s="69"/>
      <c r="AA60887" s="69"/>
    </row>
    <row r="60888" spans="24:27" x14ac:dyDescent="0.25">
      <c r="X60888" s="69"/>
      <c r="Y60888" s="69"/>
      <c r="Z60888" s="69"/>
      <c r="AA60888" s="69"/>
    </row>
    <row r="60889" spans="24:27" x14ac:dyDescent="0.25">
      <c r="X60889" s="69"/>
      <c r="Y60889" s="69"/>
      <c r="Z60889" s="69"/>
      <c r="AA60889" s="69"/>
    </row>
    <row r="60890" spans="24:27" x14ac:dyDescent="0.25">
      <c r="X60890" s="69"/>
      <c r="Y60890" s="69"/>
      <c r="Z60890" s="69"/>
      <c r="AA60890" s="69"/>
    </row>
    <row r="60891" spans="24:27" x14ac:dyDescent="0.25">
      <c r="X60891" s="69"/>
      <c r="Y60891" s="69"/>
      <c r="Z60891" s="69"/>
      <c r="AA60891" s="69"/>
    </row>
    <row r="60892" spans="24:27" x14ac:dyDescent="0.25">
      <c r="X60892" s="69"/>
      <c r="Y60892" s="69"/>
      <c r="Z60892" s="69"/>
      <c r="AA60892" s="69"/>
    </row>
    <row r="60893" spans="24:27" x14ac:dyDescent="0.25">
      <c r="X60893" s="69"/>
      <c r="Y60893" s="69"/>
      <c r="Z60893" s="69"/>
      <c r="AA60893" s="69"/>
    </row>
    <row r="60894" spans="24:27" x14ac:dyDescent="0.25">
      <c r="X60894" s="69"/>
      <c r="Y60894" s="69"/>
      <c r="Z60894" s="69"/>
      <c r="AA60894" s="69"/>
    </row>
    <row r="60895" spans="24:27" x14ac:dyDescent="0.25">
      <c r="X60895" s="69"/>
      <c r="Y60895" s="69"/>
      <c r="Z60895" s="69"/>
      <c r="AA60895" s="69"/>
    </row>
    <row r="60896" spans="24:27" x14ac:dyDescent="0.25">
      <c r="X60896" s="69"/>
      <c r="Y60896" s="69"/>
      <c r="Z60896" s="69"/>
      <c r="AA60896" s="69"/>
    </row>
    <row r="60897" spans="24:27" x14ac:dyDescent="0.25">
      <c r="X60897" s="69"/>
      <c r="Y60897" s="69"/>
      <c r="Z60897" s="69"/>
      <c r="AA60897" s="69"/>
    </row>
    <row r="60898" spans="24:27" x14ac:dyDescent="0.25">
      <c r="X60898" s="69"/>
      <c r="Y60898" s="69"/>
      <c r="Z60898" s="69"/>
      <c r="AA60898" s="69"/>
    </row>
    <row r="60899" spans="24:27" x14ac:dyDescent="0.25">
      <c r="X60899" s="69"/>
      <c r="Y60899" s="69"/>
      <c r="Z60899" s="69"/>
      <c r="AA60899" s="69"/>
    </row>
    <row r="60900" spans="24:27" x14ac:dyDescent="0.25">
      <c r="X60900" s="69"/>
      <c r="Y60900" s="69"/>
      <c r="Z60900" s="69"/>
      <c r="AA60900" s="69"/>
    </row>
    <row r="60901" spans="24:27" x14ac:dyDescent="0.25">
      <c r="X60901" s="69"/>
      <c r="Y60901" s="69"/>
      <c r="Z60901" s="69"/>
      <c r="AA60901" s="69"/>
    </row>
    <row r="60902" spans="24:27" x14ac:dyDescent="0.25">
      <c r="X60902" s="69"/>
      <c r="Y60902" s="69"/>
      <c r="Z60902" s="69"/>
      <c r="AA60902" s="69"/>
    </row>
    <row r="60903" spans="24:27" x14ac:dyDescent="0.25">
      <c r="X60903" s="69"/>
      <c r="Y60903" s="69"/>
      <c r="Z60903" s="69"/>
      <c r="AA60903" s="69"/>
    </row>
    <row r="60904" spans="24:27" x14ac:dyDescent="0.25">
      <c r="X60904" s="69"/>
      <c r="Y60904" s="69"/>
      <c r="Z60904" s="69"/>
      <c r="AA60904" s="69"/>
    </row>
    <row r="60905" spans="24:27" x14ac:dyDescent="0.25">
      <c r="X60905" s="69"/>
      <c r="Y60905" s="69"/>
      <c r="Z60905" s="69"/>
      <c r="AA60905" s="69"/>
    </row>
    <row r="60906" spans="24:27" x14ac:dyDescent="0.25">
      <c r="X60906" s="69"/>
      <c r="Y60906" s="69"/>
      <c r="Z60906" s="69"/>
      <c r="AA60906" s="69"/>
    </row>
    <row r="60907" spans="24:27" x14ac:dyDescent="0.25">
      <c r="X60907" s="69"/>
      <c r="Y60907" s="69"/>
      <c r="Z60907" s="69"/>
      <c r="AA60907" s="69"/>
    </row>
    <row r="60908" spans="24:27" x14ac:dyDescent="0.25">
      <c r="X60908" s="69"/>
      <c r="Y60908" s="69"/>
      <c r="Z60908" s="69"/>
      <c r="AA60908" s="69"/>
    </row>
    <row r="60909" spans="24:27" x14ac:dyDescent="0.25">
      <c r="X60909" s="69"/>
      <c r="Y60909" s="69"/>
      <c r="Z60909" s="69"/>
      <c r="AA60909" s="69"/>
    </row>
    <row r="60910" spans="24:27" x14ac:dyDescent="0.25">
      <c r="X60910" s="69"/>
      <c r="Y60910" s="69"/>
      <c r="Z60910" s="69"/>
      <c r="AA60910" s="69"/>
    </row>
    <row r="60911" spans="24:27" x14ac:dyDescent="0.25">
      <c r="X60911" s="69"/>
      <c r="Y60911" s="69"/>
      <c r="Z60911" s="69"/>
      <c r="AA60911" s="69"/>
    </row>
    <row r="60912" spans="24:27" x14ac:dyDescent="0.25">
      <c r="X60912" s="69"/>
      <c r="Y60912" s="69"/>
      <c r="Z60912" s="69"/>
      <c r="AA60912" s="69"/>
    </row>
    <row r="60913" spans="24:27" x14ac:dyDescent="0.25">
      <c r="X60913" s="69"/>
      <c r="Y60913" s="69"/>
      <c r="Z60913" s="69"/>
      <c r="AA60913" s="69"/>
    </row>
    <row r="60914" spans="24:27" x14ac:dyDescent="0.25">
      <c r="X60914" s="69"/>
      <c r="Y60914" s="69"/>
      <c r="Z60914" s="69"/>
      <c r="AA60914" s="69"/>
    </row>
    <row r="60915" spans="24:27" x14ac:dyDescent="0.25">
      <c r="X60915" s="69"/>
      <c r="Y60915" s="69"/>
      <c r="Z60915" s="69"/>
      <c r="AA60915" s="69"/>
    </row>
    <row r="60916" spans="24:27" x14ac:dyDescent="0.25">
      <c r="X60916" s="69"/>
      <c r="Y60916" s="69"/>
      <c r="Z60916" s="69"/>
      <c r="AA60916" s="69"/>
    </row>
    <row r="60917" spans="24:27" x14ac:dyDescent="0.25">
      <c r="X60917" s="69"/>
      <c r="Y60917" s="69"/>
      <c r="Z60917" s="69"/>
      <c r="AA60917" s="69"/>
    </row>
    <row r="60918" spans="24:27" x14ac:dyDescent="0.25">
      <c r="X60918" s="69"/>
      <c r="Y60918" s="69"/>
      <c r="Z60918" s="69"/>
      <c r="AA60918" s="69"/>
    </row>
    <row r="60919" spans="24:27" x14ac:dyDescent="0.25">
      <c r="X60919" s="69"/>
      <c r="Y60919" s="69"/>
      <c r="Z60919" s="69"/>
      <c r="AA60919" s="69"/>
    </row>
    <row r="60920" spans="24:27" x14ac:dyDescent="0.25">
      <c r="X60920" s="69"/>
      <c r="Y60920" s="69"/>
      <c r="Z60920" s="69"/>
      <c r="AA60920" s="69"/>
    </row>
    <row r="60921" spans="24:27" x14ac:dyDescent="0.25">
      <c r="X60921" s="69"/>
      <c r="Y60921" s="69"/>
      <c r="Z60921" s="69"/>
      <c r="AA60921" s="69"/>
    </row>
    <row r="60922" spans="24:27" x14ac:dyDescent="0.25">
      <c r="X60922" s="69"/>
      <c r="Y60922" s="69"/>
      <c r="Z60922" s="69"/>
      <c r="AA60922" s="69"/>
    </row>
    <row r="60923" spans="24:27" x14ac:dyDescent="0.25">
      <c r="X60923" s="69"/>
      <c r="Y60923" s="69"/>
      <c r="Z60923" s="69"/>
      <c r="AA60923" s="69"/>
    </row>
    <row r="60924" spans="24:27" x14ac:dyDescent="0.25">
      <c r="X60924" s="69"/>
      <c r="Y60924" s="69"/>
      <c r="Z60924" s="69"/>
      <c r="AA60924" s="69"/>
    </row>
    <row r="60925" spans="24:27" x14ac:dyDescent="0.25">
      <c r="X60925" s="69"/>
      <c r="Y60925" s="69"/>
      <c r="Z60925" s="69"/>
      <c r="AA60925" s="69"/>
    </row>
    <row r="60926" spans="24:27" x14ac:dyDescent="0.25">
      <c r="X60926" s="69"/>
      <c r="Y60926" s="69"/>
      <c r="Z60926" s="69"/>
      <c r="AA60926" s="69"/>
    </row>
    <row r="60927" spans="24:27" x14ac:dyDescent="0.25">
      <c r="X60927" s="69"/>
      <c r="Y60927" s="69"/>
      <c r="Z60927" s="69"/>
      <c r="AA60927" s="69"/>
    </row>
    <row r="60928" spans="24:27" x14ac:dyDescent="0.25">
      <c r="X60928" s="69"/>
      <c r="Y60928" s="69"/>
      <c r="Z60928" s="69"/>
      <c r="AA60928" s="69"/>
    </row>
    <row r="60929" spans="24:27" x14ac:dyDescent="0.25">
      <c r="X60929" s="69"/>
      <c r="Y60929" s="69"/>
      <c r="Z60929" s="69"/>
      <c r="AA60929" s="69"/>
    </row>
    <row r="60930" spans="24:27" x14ac:dyDescent="0.25">
      <c r="X60930" s="69"/>
      <c r="Y60930" s="69"/>
      <c r="Z60930" s="69"/>
      <c r="AA60930" s="69"/>
    </row>
    <row r="60931" spans="24:27" x14ac:dyDescent="0.25">
      <c r="X60931" s="69"/>
      <c r="Y60931" s="69"/>
      <c r="Z60931" s="69"/>
      <c r="AA60931" s="69"/>
    </row>
    <row r="60932" spans="24:27" x14ac:dyDescent="0.25">
      <c r="X60932" s="69"/>
      <c r="Y60932" s="69"/>
      <c r="Z60932" s="69"/>
      <c r="AA60932" s="69"/>
    </row>
    <row r="60933" spans="24:27" x14ac:dyDescent="0.25">
      <c r="X60933" s="69"/>
      <c r="Y60933" s="69"/>
      <c r="Z60933" s="69"/>
      <c r="AA60933" s="69"/>
    </row>
    <row r="60934" spans="24:27" x14ac:dyDescent="0.25">
      <c r="X60934" s="69"/>
      <c r="Y60934" s="69"/>
      <c r="Z60934" s="69"/>
      <c r="AA60934" s="69"/>
    </row>
    <row r="60935" spans="24:27" x14ac:dyDescent="0.25">
      <c r="X60935" s="69"/>
      <c r="Y60935" s="69"/>
      <c r="Z60935" s="69"/>
      <c r="AA60935" s="69"/>
    </row>
    <row r="60936" spans="24:27" x14ac:dyDescent="0.25">
      <c r="X60936" s="69"/>
      <c r="Y60936" s="69"/>
      <c r="Z60936" s="69"/>
      <c r="AA60936" s="69"/>
    </row>
    <row r="60937" spans="24:27" x14ac:dyDescent="0.25">
      <c r="X60937" s="69"/>
      <c r="Y60937" s="69"/>
      <c r="Z60937" s="69"/>
      <c r="AA60937" s="69"/>
    </row>
    <row r="60938" spans="24:27" x14ac:dyDescent="0.25">
      <c r="X60938" s="69"/>
      <c r="Y60938" s="69"/>
      <c r="Z60938" s="69"/>
      <c r="AA60938" s="69"/>
    </row>
    <row r="60939" spans="24:27" x14ac:dyDescent="0.25">
      <c r="X60939" s="69"/>
      <c r="Y60939" s="69"/>
      <c r="Z60939" s="69"/>
      <c r="AA60939" s="69"/>
    </row>
    <row r="60940" spans="24:27" x14ac:dyDescent="0.25">
      <c r="X60940" s="69"/>
      <c r="Y60940" s="69"/>
      <c r="Z60940" s="69"/>
      <c r="AA60940" s="69"/>
    </row>
    <row r="60941" spans="24:27" x14ac:dyDescent="0.25">
      <c r="X60941" s="69"/>
      <c r="Y60941" s="69"/>
      <c r="Z60941" s="69"/>
      <c r="AA60941" s="69"/>
    </row>
    <row r="60942" spans="24:27" x14ac:dyDescent="0.25">
      <c r="X60942" s="69"/>
      <c r="Y60942" s="69"/>
      <c r="Z60942" s="69"/>
      <c r="AA60942" s="69"/>
    </row>
    <row r="60943" spans="24:27" x14ac:dyDescent="0.25">
      <c r="X60943" s="69"/>
      <c r="Y60943" s="69"/>
      <c r="Z60943" s="69"/>
      <c r="AA60943" s="69"/>
    </row>
    <row r="60944" spans="24:27" x14ac:dyDescent="0.25">
      <c r="X60944" s="69"/>
      <c r="Y60944" s="69"/>
      <c r="Z60944" s="69"/>
      <c r="AA60944" s="69"/>
    </row>
    <row r="60945" spans="24:27" x14ac:dyDescent="0.25">
      <c r="X60945" s="69"/>
      <c r="Y60945" s="69"/>
      <c r="Z60945" s="69"/>
      <c r="AA60945" s="69"/>
    </row>
    <row r="60946" spans="24:27" x14ac:dyDescent="0.25">
      <c r="X60946" s="69"/>
      <c r="Y60946" s="69"/>
      <c r="Z60946" s="69"/>
      <c r="AA60946" s="69"/>
    </row>
    <row r="60947" spans="24:27" x14ac:dyDescent="0.25">
      <c r="X60947" s="69"/>
      <c r="Y60947" s="69"/>
      <c r="Z60947" s="69"/>
      <c r="AA60947" s="69"/>
    </row>
    <row r="60948" spans="24:27" x14ac:dyDescent="0.25">
      <c r="X60948" s="69"/>
      <c r="Y60948" s="69"/>
      <c r="Z60948" s="69"/>
      <c r="AA60948" s="69"/>
    </row>
    <row r="60949" spans="24:27" x14ac:dyDescent="0.25">
      <c r="X60949" s="69"/>
      <c r="Y60949" s="69"/>
      <c r="Z60949" s="69"/>
      <c r="AA60949" s="69"/>
    </row>
    <row r="60950" spans="24:27" x14ac:dyDescent="0.25">
      <c r="X60950" s="69"/>
      <c r="Y60950" s="69"/>
      <c r="Z60950" s="69"/>
      <c r="AA60950" s="69"/>
    </row>
    <row r="60951" spans="24:27" x14ac:dyDescent="0.25">
      <c r="X60951" s="69"/>
      <c r="Y60951" s="69"/>
      <c r="Z60951" s="69"/>
      <c r="AA60951" s="69"/>
    </row>
    <row r="60952" spans="24:27" x14ac:dyDescent="0.25">
      <c r="X60952" s="69"/>
      <c r="Y60952" s="69"/>
      <c r="Z60952" s="69"/>
      <c r="AA60952" s="69"/>
    </row>
    <row r="60953" spans="24:27" x14ac:dyDescent="0.25">
      <c r="X60953" s="69"/>
      <c r="Y60953" s="69"/>
      <c r="Z60953" s="69"/>
      <c r="AA60953" s="69"/>
    </row>
    <row r="60954" spans="24:27" x14ac:dyDescent="0.25">
      <c r="X60954" s="69"/>
      <c r="Y60954" s="69"/>
      <c r="Z60954" s="69"/>
      <c r="AA60954" s="69"/>
    </row>
    <row r="60955" spans="24:27" x14ac:dyDescent="0.25">
      <c r="X60955" s="69"/>
      <c r="Y60955" s="69"/>
      <c r="Z60955" s="69"/>
      <c r="AA60955" s="69"/>
    </row>
    <row r="60956" spans="24:27" x14ac:dyDescent="0.25">
      <c r="X60956" s="69"/>
      <c r="Y60956" s="69"/>
      <c r="Z60956" s="69"/>
      <c r="AA60956" s="69"/>
    </row>
    <row r="60957" spans="24:27" x14ac:dyDescent="0.25">
      <c r="X60957" s="69"/>
      <c r="Y60957" s="69"/>
      <c r="Z60957" s="69"/>
      <c r="AA60957" s="69"/>
    </row>
    <row r="60958" spans="24:27" x14ac:dyDescent="0.25">
      <c r="X60958" s="69"/>
      <c r="Y60958" s="69"/>
      <c r="Z60958" s="69"/>
      <c r="AA60958" s="69"/>
    </row>
    <row r="60959" spans="24:27" x14ac:dyDescent="0.25">
      <c r="X60959" s="69"/>
      <c r="Y60959" s="69"/>
      <c r="Z60959" s="69"/>
      <c r="AA60959" s="69"/>
    </row>
    <row r="60960" spans="24:27" x14ac:dyDescent="0.25">
      <c r="X60960" s="69"/>
      <c r="Y60960" s="69"/>
      <c r="Z60960" s="69"/>
      <c r="AA60960" s="69"/>
    </row>
    <row r="60961" spans="24:27" x14ac:dyDescent="0.25">
      <c r="X60961" s="69"/>
      <c r="Y60961" s="69"/>
      <c r="Z60961" s="69"/>
      <c r="AA60961" s="69"/>
    </row>
    <row r="60962" spans="24:27" x14ac:dyDescent="0.25">
      <c r="X60962" s="69"/>
      <c r="Y60962" s="69"/>
      <c r="Z60962" s="69"/>
      <c r="AA60962" s="69"/>
    </row>
    <row r="60963" spans="24:27" x14ac:dyDescent="0.25">
      <c r="X60963" s="69"/>
      <c r="Y60963" s="69"/>
      <c r="Z60963" s="69"/>
      <c r="AA60963" s="69"/>
    </row>
    <row r="60964" spans="24:27" x14ac:dyDescent="0.25">
      <c r="X60964" s="69"/>
      <c r="Y60964" s="69"/>
      <c r="Z60964" s="69"/>
      <c r="AA60964" s="69"/>
    </row>
    <row r="60965" spans="24:27" x14ac:dyDescent="0.25">
      <c r="X60965" s="69"/>
      <c r="Y60965" s="69"/>
      <c r="Z60965" s="69"/>
      <c r="AA60965" s="69"/>
    </row>
    <row r="60966" spans="24:27" x14ac:dyDescent="0.25">
      <c r="X60966" s="69"/>
      <c r="Y60966" s="69"/>
      <c r="Z60966" s="69"/>
      <c r="AA60966" s="69"/>
    </row>
    <row r="60967" spans="24:27" x14ac:dyDescent="0.25">
      <c r="X60967" s="69"/>
      <c r="Y60967" s="69"/>
      <c r="Z60967" s="69"/>
      <c r="AA60967" s="69"/>
    </row>
    <row r="60968" spans="24:27" x14ac:dyDescent="0.25">
      <c r="X60968" s="69"/>
      <c r="Y60968" s="69"/>
      <c r="Z60968" s="69"/>
      <c r="AA60968" s="69"/>
    </row>
    <row r="60969" spans="24:27" x14ac:dyDescent="0.25">
      <c r="X60969" s="69"/>
      <c r="Y60969" s="69"/>
      <c r="Z60969" s="69"/>
      <c r="AA60969" s="69"/>
    </row>
    <row r="60970" spans="24:27" x14ac:dyDescent="0.25">
      <c r="X60970" s="69"/>
      <c r="Y60970" s="69"/>
      <c r="Z60970" s="69"/>
      <c r="AA60970" s="69"/>
    </row>
    <row r="60971" spans="24:27" x14ac:dyDescent="0.25">
      <c r="X60971" s="69"/>
      <c r="Y60971" s="69"/>
      <c r="Z60971" s="69"/>
      <c r="AA60971" s="69"/>
    </row>
    <row r="60972" spans="24:27" x14ac:dyDescent="0.25">
      <c r="X60972" s="69"/>
      <c r="Y60972" s="69"/>
      <c r="Z60972" s="69"/>
      <c r="AA60972" s="69"/>
    </row>
    <row r="60973" spans="24:27" x14ac:dyDescent="0.25">
      <c r="X60973" s="69"/>
      <c r="Y60973" s="69"/>
      <c r="Z60973" s="69"/>
      <c r="AA60973" s="69"/>
    </row>
    <row r="60974" spans="24:27" x14ac:dyDescent="0.25">
      <c r="X60974" s="69"/>
      <c r="Y60974" s="69"/>
      <c r="Z60974" s="69"/>
      <c r="AA60974" s="69"/>
    </row>
    <row r="60975" spans="24:27" x14ac:dyDescent="0.25">
      <c r="X60975" s="69"/>
      <c r="Y60975" s="69"/>
      <c r="Z60975" s="69"/>
      <c r="AA60975" s="69"/>
    </row>
    <row r="60976" spans="24:27" x14ac:dyDescent="0.25">
      <c r="X60976" s="69"/>
      <c r="Y60976" s="69"/>
      <c r="Z60976" s="69"/>
      <c r="AA60976" s="69"/>
    </row>
    <row r="60977" spans="24:27" x14ac:dyDescent="0.25">
      <c r="X60977" s="69"/>
      <c r="Y60977" s="69"/>
      <c r="Z60977" s="69"/>
      <c r="AA60977" s="69"/>
    </row>
    <row r="60978" spans="24:27" x14ac:dyDescent="0.25">
      <c r="X60978" s="69"/>
      <c r="Y60978" s="69"/>
      <c r="Z60978" s="69"/>
      <c r="AA60978" s="69"/>
    </row>
    <row r="60979" spans="24:27" x14ac:dyDescent="0.25">
      <c r="X60979" s="69"/>
      <c r="Y60979" s="69"/>
      <c r="Z60979" s="69"/>
      <c r="AA60979" s="69"/>
    </row>
    <row r="60980" spans="24:27" x14ac:dyDescent="0.25">
      <c r="X60980" s="69"/>
      <c r="Y60980" s="69"/>
      <c r="Z60980" s="69"/>
      <c r="AA60980" s="69"/>
    </row>
    <row r="60981" spans="24:27" x14ac:dyDescent="0.25">
      <c r="X60981" s="69"/>
      <c r="Y60981" s="69"/>
      <c r="Z60981" s="69"/>
      <c r="AA60981" s="69"/>
    </row>
    <row r="60982" spans="24:27" x14ac:dyDescent="0.25">
      <c r="X60982" s="69"/>
      <c r="Y60982" s="69"/>
      <c r="Z60982" s="69"/>
      <c r="AA60982" s="69"/>
    </row>
    <row r="60983" spans="24:27" x14ac:dyDescent="0.25">
      <c r="X60983" s="69"/>
      <c r="Y60983" s="69"/>
      <c r="Z60983" s="69"/>
      <c r="AA60983" s="69"/>
    </row>
    <row r="60984" spans="24:27" x14ac:dyDescent="0.25">
      <c r="X60984" s="69"/>
      <c r="Y60984" s="69"/>
      <c r="Z60984" s="69"/>
      <c r="AA60984" s="69"/>
    </row>
    <row r="60985" spans="24:27" x14ac:dyDescent="0.25">
      <c r="X60985" s="69"/>
      <c r="Y60985" s="69"/>
      <c r="Z60985" s="69"/>
      <c r="AA60985" s="69"/>
    </row>
    <row r="60986" spans="24:27" x14ac:dyDescent="0.25">
      <c r="X60986" s="69"/>
      <c r="Y60986" s="69"/>
      <c r="Z60986" s="69"/>
      <c r="AA60986" s="69"/>
    </row>
    <row r="60987" spans="24:27" x14ac:dyDescent="0.25">
      <c r="X60987" s="69"/>
      <c r="Y60987" s="69"/>
      <c r="Z60987" s="69"/>
      <c r="AA60987" s="69"/>
    </row>
    <row r="60988" spans="24:27" x14ac:dyDescent="0.25">
      <c r="X60988" s="69"/>
      <c r="Y60988" s="69"/>
      <c r="Z60988" s="69"/>
      <c r="AA60988" s="69"/>
    </row>
    <row r="60989" spans="24:27" x14ac:dyDescent="0.25">
      <c r="X60989" s="69"/>
      <c r="Y60989" s="69"/>
      <c r="Z60989" s="69"/>
      <c r="AA60989" s="69"/>
    </row>
    <row r="60990" spans="24:27" x14ac:dyDescent="0.25">
      <c r="X60990" s="69"/>
      <c r="Y60990" s="69"/>
      <c r="Z60990" s="69"/>
      <c r="AA60990" s="69"/>
    </row>
    <row r="60991" spans="24:27" x14ac:dyDescent="0.25">
      <c r="X60991" s="69"/>
      <c r="Y60991" s="69"/>
      <c r="Z60991" s="69"/>
      <c r="AA60991" s="69"/>
    </row>
    <row r="60992" spans="24:27" x14ac:dyDescent="0.25">
      <c r="X60992" s="69"/>
      <c r="Y60992" s="69"/>
      <c r="Z60992" s="69"/>
      <c r="AA60992" s="69"/>
    </row>
    <row r="60993" spans="24:27" x14ac:dyDescent="0.25">
      <c r="X60993" s="69"/>
      <c r="Y60993" s="69"/>
      <c r="Z60993" s="69"/>
      <c r="AA60993" s="69"/>
    </row>
    <row r="60994" spans="24:27" x14ac:dyDescent="0.25">
      <c r="X60994" s="69"/>
      <c r="Y60994" s="69"/>
      <c r="Z60994" s="69"/>
      <c r="AA60994" s="69"/>
    </row>
    <row r="60995" spans="24:27" x14ac:dyDescent="0.25">
      <c r="X60995" s="69"/>
      <c r="Y60995" s="69"/>
      <c r="Z60995" s="69"/>
      <c r="AA60995" s="69"/>
    </row>
    <row r="60996" spans="24:27" x14ac:dyDescent="0.25">
      <c r="X60996" s="69"/>
      <c r="Y60996" s="69"/>
      <c r="Z60996" s="69"/>
      <c r="AA60996" s="69"/>
    </row>
    <row r="60997" spans="24:27" x14ac:dyDescent="0.25">
      <c r="X60997" s="69"/>
      <c r="Y60997" s="69"/>
      <c r="Z60997" s="69"/>
      <c r="AA60997" s="69"/>
    </row>
    <row r="60998" spans="24:27" x14ac:dyDescent="0.25">
      <c r="X60998" s="69"/>
      <c r="Y60998" s="69"/>
      <c r="Z60998" s="69"/>
      <c r="AA60998" s="69"/>
    </row>
    <row r="60999" spans="24:27" x14ac:dyDescent="0.25">
      <c r="X60999" s="69"/>
      <c r="Y60999" s="69"/>
      <c r="Z60999" s="69"/>
      <c r="AA60999" s="69"/>
    </row>
    <row r="61000" spans="24:27" x14ac:dyDescent="0.25">
      <c r="X61000" s="69"/>
      <c r="Y61000" s="69"/>
      <c r="Z61000" s="69"/>
      <c r="AA61000" s="69"/>
    </row>
    <row r="61001" spans="24:27" x14ac:dyDescent="0.25">
      <c r="X61001" s="69"/>
      <c r="Y61001" s="69"/>
      <c r="Z61001" s="69"/>
      <c r="AA61001" s="69"/>
    </row>
    <row r="61002" spans="24:27" x14ac:dyDescent="0.25">
      <c r="X61002" s="69"/>
      <c r="Y61002" s="69"/>
      <c r="Z61002" s="69"/>
      <c r="AA61002" s="69"/>
    </row>
    <row r="61003" spans="24:27" x14ac:dyDescent="0.25">
      <c r="X61003" s="69"/>
      <c r="Y61003" s="69"/>
      <c r="Z61003" s="69"/>
      <c r="AA61003" s="69"/>
    </row>
    <row r="61004" spans="24:27" x14ac:dyDescent="0.25">
      <c r="X61004" s="69"/>
      <c r="Y61004" s="69"/>
      <c r="Z61004" s="69"/>
      <c r="AA61004" s="69"/>
    </row>
    <row r="61005" spans="24:27" x14ac:dyDescent="0.25">
      <c r="X61005" s="69"/>
      <c r="Y61005" s="69"/>
      <c r="Z61005" s="69"/>
      <c r="AA61005" s="69"/>
    </row>
    <row r="61006" spans="24:27" x14ac:dyDescent="0.25">
      <c r="X61006" s="69"/>
      <c r="Y61006" s="69"/>
      <c r="Z61006" s="69"/>
      <c r="AA61006" s="69"/>
    </row>
    <row r="61007" spans="24:27" x14ac:dyDescent="0.25">
      <c r="X61007" s="69"/>
      <c r="Y61007" s="69"/>
      <c r="Z61007" s="69"/>
      <c r="AA61007" s="69"/>
    </row>
    <row r="61008" spans="24:27" x14ac:dyDescent="0.25">
      <c r="X61008" s="69"/>
      <c r="Y61008" s="69"/>
      <c r="Z61008" s="69"/>
      <c r="AA61008" s="69"/>
    </row>
    <row r="61009" spans="24:27" x14ac:dyDescent="0.25">
      <c r="X61009" s="69"/>
      <c r="Y61009" s="69"/>
      <c r="Z61009" s="69"/>
      <c r="AA61009" s="69"/>
    </row>
    <row r="61010" spans="24:27" x14ac:dyDescent="0.25">
      <c r="X61010" s="69"/>
      <c r="Y61010" s="69"/>
      <c r="Z61010" s="69"/>
      <c r="AA61010" s="69"/>
    </row>
    <row r="61011" spans="24:27" x14ac:dyDescent="0.25">
      <c r="X61011" s="69"/>
      <c r="Y61011" s="69"/>
      <c r="Z61011" s="69"/>
      <c r="AA61011" s="69"/>
    </row>
    <row r="61012" spans="24:27" x14ac:dyDescent="0.25">
      <c r="X61012" s="69"/>
      <c r="Y61012" s="69"/>
      <c r="Z61012" s="69"/>
      <c r="AA61012" s="69"/>
    </row>
    <row r="61013" spans="24:27" x14ac:dyDescent="0.25">
      <c r="X61013" s="69"/>
      <c r="Y61013" s="69"/>
      <c r="Z61013" s="69"/>
      <c r="AA61013" s="69"/>
    </row>
    <row r="61014" spans="24:27" x14ac:dyDescent="0.25">
      <c r="X61014" s="69"/>
      <c r="Y61014" s="69"/>
      <c r="Z61014" s="69"/>
      <c r="AA61014" s="69"/>
    </row>
    <row r="61015" spans="24:27" x14ac:dyDescent="0.25">
      <c r="X61015" s="69"/>
      <c r="Y61015" s="69"/>
      <c r="Z61015" s="69"/>
      <c r="AA61015" s="69"/>
    </row>
    <row r="61016" spans="24:27" x14ac:dyDescent="0.25">
      <c r="X61016" s="69"/>
      <c r="Y61016" s="69"/>
      <c r="Z61016" s="69"/>
      <c r="AA61016" s="69"/>
    </row>
    <row r="61017" spans="24:27" x14ac:dyDescent="0.25">
      <c r="X61017" s="69"/>
      <c r="Y61017" s="69"/>
      <c r="Z61017" s="69"/>
      <c r="AA61017" s="69"/>
    </row>
    <row r="61018" spans="24:27" x14ac:dyDescent="0.25">
      <c r="X61018" s="69"/>
      <c r="Y61018" s="69"/>
      <c r="Z61018" s="69"/>
      <c r="AA61018" s="69"/>
    </row>
    <row r="61019" spans="24:27" x14ac:dyDescent="0.25">
      <c r="X61019" s="69"/>
      <c r="Y61019" s="69"/>
      <c r="Z61019" s="69"/>
      <c r="AA61019" s="69"/>
    </row>
    <row r="61020" spans="24:27" x14ac:dyDescent="0.25">
      <c r="X61020" s="69"/>
      <c r="Y61020" s="69"/>
      <c r="Z61020" s="69"/>
      <c r="AA61020" s="69"/>
    </row>
    <row r="61021" spans="24:27" x14ac:dyDescent="0.25">
      <c r="X61021" s="69"/>
      <c r="Y61021" s="69"/>
      <c r="Z61021" s="69"/>
      <c r="AA61021" s="69"/>
    </row>
    <row r="61022" spans="24:27" x14ac:dyDescent="0.25">
      <c r="X61022" s="69"/>
      <c r="Y61022" s="69"/>
      <c r="Z61022" s="69"/>
      <c r="AA61022" s="69"/>
    </row>
    <row r="61023" spans="24:27" x14ac:dyDescent="0.25">
      <c r="X61023" s="69"/>
      <c r="Y61023" s="69"/>
      <c r="Z61023" s="69"/>
      <c r="AA61023" s="69"/>
    </row>
    <row r="61024" spans="24:27" x14ac:dyDescent="0.25">
      <c r="X61024" s="69"/>
      <c r="Y61024" s="69"/>
      <c r="Z61024" s="69"/>
      <c r="AA61024" s="69"/>
    </row>
    <row r="61025" spans="24:27" x14ac:dyDescent="0.25">
      <c r="X61025" s="69"/>
      <c r="Y61025" s="69"/>
      <c r="Z61025" s="69"/>
      <c r="AA61025" s="69"/>
    </row>
    <row r="61026" spans="24:27" x14ac:dyDescent="0.25">
      <c r="X61026" s="69"/>
      <c r="Y61026" s="69"/>
      <c r="Z61026" s="69"/>
      <c r="AA61026" s="69"/>
    </row>
    <row r="61027" spans="24:27" x14ac:dyDescent="0.25">
      <c r="X61027" s="69"/>
      <c r="Y61027" s="69"/>
      <c r="Z61027" s="69"/>
      <c r="AA61027" s="69"/>
    </row>
    <row r="61028" spans="24:27" x14ac:dyDescent="0.25">
      <c r="X61028" s="69"/>
      <c r="Y61028" s="69"/>
      <c r="Z61028" s="69"/>
      <c r="AA61028" s="69"/>
    </row>
    <row r="61029" spans="24:27" x14ac:dyDescent="0.25">
      <c r="X61029" s="69"/>
      <c r="Y61029" s="69"/>
      <c r="Z61029" s="69"/>
      <c r="AA61029" s="69"/>
    </row>
    <row r="61030" spans="24:27" x14ac:dyDescent="0.25">
      <c r="X61030" s="69"/>
      <c r="Y61030" s="69"/>
      <c r="Z61030" s="69"/>
      <c r="AA61030" s="69"/>
    </row>
    <row r="61031" spans="24:27" x14ac:dyDescent="0.25">
      <c r="X61031" s="69"/>
      <c r="Y61031" s="69"/>
      <c r="Z61031" s="69"/>
      <c r="AA61031" s="69"/>
    </row>
    <row r="61032" spans="24:27" x14ac:dyDescent="0.25">
      <c r="X61032" s="69"/>
      <c r="Y61032" s="69"/>
      <c r="Z61032" s="69"/>
      <c r="AA61032" s="69"/>
    </row>
    <row r="61033" spans="24:27" x14ac:dyDescent="0.25">
      <c r="X61033" s="69"/>
      <c r="Y61033" s="69"/>
      <c r="Z61033" s="69"/>
      <c r="AA61033" s="69"/>
    </row>
    <row r="61034" spans="24:27" x14ac:dyDescent="0.25">
      <c r="X61034" s="69"/>
      <c r="Y61034" s="69"/>
      <c r="Z61034" s="69"/>
      <c r="AA61034" s="69"/>
    </row>
    <row r="61035" spans="24:27" x14ac:dyDescent="0.25">
      <c r="X61035" s="69"/>
      <c r="Y61035" s="69"/>
      <c r="Z61035" s="69"/>
      <c r="AA61035" s="69"/>
    </row>
    <row r="61036" spans="24:27" x14ac:dyDescent="0.25">
      <c r="X61036" s="69"/>
      <c r="Y61036" s="69"/>
      <c r="Z61036" s="69"/>
      <c r="AA61036" s="69"/>
    </row>
    <row r="61037" spans="24:27" x14ac:dyDescent="0.25">
      <c r="X61037" s="69"/>
      <c r="Y61037" s="69"/>
      <c r="Z61037" s="69"/>
      <c r="AA61037" s="69"/>
    </row>
    <row r="61038" spans="24:27" x14ac:dyDescent="0.25">
      <c r="X61038" s="69"/>
      <c r="Y61038" s="69"/>
      <c r="Z61038" s="69"/>
      <c r="AA61038" s="69"/>
    </row>
    <row r="61039" spans="24:27" x14ac:dyDescent="0.25">
      <c r="X61039" s="69"/>
      <c r="Y61039" s="69"/>
      <c r="Z61039" s="69"/>
      <c r="AA61039" s="69"/>
    </row>
    <row r="61040" spans="24:27" x14ac:dyDescent="0.25">
      <c r="X61040" s="69"/>
      <c r="Y61040" s="69"/>
      <c r="Z61040" s="69"/>
      <c r="AA61040" s="69"/>
    </row>
    <row r="61041" spans="24:27" x14ac:dyDescent="0.25">
      <c r="X61041" s="69"/>
      <c r="Y61041" s="69"/>
      <c r="Z61041" s="69"/>
      <c r="AA61041" s="69"/>
    </row>
    <row r="61042" spans="24:27" x14ac:dyDescent="0.25">
      <c r="X61042" s="69"/>
      <c r="Y61042" s="69"/>
      <c r="Z61042" s="69"/>
      <c r="AA61042" s="69"/>
    </row>
    <row r="61043" spans="24:27" x14ac:dyDescent="0.25">
      <c r="X61043" s="69"/>
      <c r="Y61043" s="69"/>
      <c r="Z61043" s="69"/>
      <c r="AA61043" s="69"/>
    </row>
    <row r="61044" spans="24:27" x14ac:dyDescent="0.25">
      <c r="X61044" s="69"/>
      <c r="Y61044" s="69"/>
      <c r="Z61044" s="69"/>
      <c r="AA61044" s="69"/>
    </row>
    <row r="61045" spans="24:27" x14ac:dyDescent="0.25">
      <c r="X61045" s="69"/>
      <c r="Y61045" s="69"/>
      <c r="Z61045" s="69"/>
      <c r="AA61045" s="69"/>
    </row>
    <row r="61046" spans="24:27" x14ac:dyDescent="0.25">
      <c r="X61046" s="69"/>
      <c r="Y61046" s="69"/>
      <c r="Z61046" s="69"/>
      <c r="AA61046" s="69"/>
    </row>
    <row r="61047" spans="24:27" x14ac:dyDescent="0.25">
      <c r="X61047" s="69"/>
      <c r="Y61047" s="69"/>
      <c r="Z61047" s="69"/>
      <c r="AA61047" s="69"/>
    </row>
    <row r="61048" spans="24:27" x14ac:dyDescent="0.25">
      <c r="X61048" s="69"/>
      <c r="Y61048" s="69"/>
      <c r="Z61048" s="69"/>
      <c r="AA61048" s="69"/>
    </row>
    <row r="61049" spans="24:27" x14ac:dyDescent="0.25">
      <c r="X61049" s="69"/>
      <c r="Y61049" s="69"/>
      <c r="Z61049" s="69"/>
      <c r="AA61049" s="69"/>
    </row>
    <row r="61050" spans="24:27" x14ac:dyDescent="0.25">
      <c r="X61050" s="69"/>
      <c r="Y61050" s="69"/>
      <c r="Z61050" s="69"/>
      <c r="AA61050" s="69"/>
    </row>
    <row r="61051" spans="24:27" x14ac:dyDescent="0.25">
      <c r="X61051" s="69"/>
      <c r="Y61051" s="69"/>
      <c r="Z61051" s="69"/>
      <c r="AA61051" s="69"/>
    </row>
    <row r="61052" spans="24:27" x14ac:dyDescent="0.25">
      <c r="X61052" s="69"/>
      <c r="Y61052" s="69"/>
      <c r="Z61052" s="69"/>
      <c r="AA61052" s="69"/>
    </row>
    <row r="61053" spans="24:27" x14ac:dyDescent="0.25">
      <c r="X61053" s="69"/>
      <c r="Y61053" s="69"/>
      <c r="Z61053" s="69"/>
      <c r="AA61053" s="69"/>
    </row>
    <row r="61054" spans="24:27" x14ac:dyDescent="0.25">
      <c r="X61054" s="69"/>
      <c r="Y61054" s="69"/>
      <c r="Z61054" s="69"/>
      <c r="AA61054" s="69"/>
    </row>
    <row r="61055" spans="24:27" x14ac:dyDescent="0.25">
      <c r="X61055" s="69"/>
      <c r="Y61055" s="69"/>
      <c r="Z61055" s="69"/>
      <c r="AA61055" s="69"/>
    </row>
    <row r="61056" spans="24:27" x14ac:dyDescent="0.25">
      <c r="X61056" s="69"/>
      <c r="Y61056" s="69"/>
      <c r="Z61056" s="69"/>
      <c r="AA61056" s="69"/>
    </row>
    <row r="61057" spans="24:27" x14ac:dyDescent="0.25">
      <c r="X61057" s="69"/>
      <c r="Y61057" s="69"/>
      <c r="Z61057" s="69"/>
      <c r="AA61057" s="69"/>
    </row>
    <row r="61058" spans="24:27" x14ac:dyDescent="0.25">
      <c r="X61058" s="69"/>
      <c r="Y61058" s="69"/>
      <c r="Z61058" s="69"/>
      <c r="AA61058" s="69"/>
    </row>
    <row r="61059" spans="24:27" x14ac:dyDescent="0.25">
      <c r="X61059" s="69"/>
      <c r="Y61059" s="69"/>
      <c r="Z61059" s="69"/>
      <c r="AA61059" s="69"/>
    </row>
    <row r="61060" spans="24:27" x14ac:dyDescent="0.25">
      <c r="X61060" s="69"/>
      <c r="Y61060" s="69"/>
      <c r="Z61060" s="69"/>
      <c r="AA61060" s="69"/>
    </row>
    <row r="61061" spans="24:27" x14ac:dyDescent="0.25">
      <c r="X61061" s="69"/>
      <c r="Y61061" s="69"/>
      <c r="Z61061" s="69"/>
      <c r="AA61061" s="69"/>
    </row>
    <row r="61062" spans="24:27" x14ac:dyDescent="0.25">
      <c r="X61062" s="69"/>
      <c r="Y61062" s="69"/>
      <c r="Z61062" s="69"/>
      <c r="AA61062" s="69"/>
    </row>
    <row r="61063" spans="24:27" x14ac:dyDescent="0.25">
      <c r="X61063" s="69"/>
      <c r="Y61063" s="69"/>
      <c r="Z61063" s="69"/>
      <c r="AA61063" s="69"/>
    </row>
    <row r="61064" spans="24:27" x14ac:dyDescent="0.25">
      <c r="X61064" s="69"/>
      <c r="Y61064" s="69"/>
      <c r="Z61064" s="69"/>
      <c r="AA61064" s="69"/>
    </row>
    <row r="61065" spans="24:27" x14ac:dyDescent="0.25">
      <c r="X61065" s="69"/>
      <c r="Y61065" s="69"/>
      <c r="Z61065" s="69"/>
      <c r="AA61065" s="69"/>
    </row>
    <row r="61066" spans="24:27" x14ac:dyDescent="0.25">
      <c r="X61066" s="69"/>
      <c r="Y61066" s="69"/>
      <c r="Z61066" s="69"/>
      <c r="AA61066" s="69"/>
    </row>
    <row r="61067" spans="24:27" x14ac:dyDescent="0.25">
      <c r="X61067" s="69"/>
      <c r="Y61067" s="69"/>
      <c r="Z61067" s="69"/>
      <c r="AA61067" s="69"/>
    </row>
    <row r="61068" spans="24:27" x14ac:dyDescent="0.25">
      <c r="X61068" s="69"/>
      <c r="Y61068" s="69"/>
      <c r="Z61068" s="69"/>
      <c r="AA61068" s="69"/>
    </row>
    <row r="61069" spans="24:27" x14ac:dyDescent="0.25">
      <c r="X61069" s="69"/>
      <c r="Y61069" s="69"/>
      <c r="Z61069" s="69"/>
      <c r="AA61069" s="69"/>
    </row>
    <row r="61070" spans="24:27" x14ac:dyDescent="0.25">
      <c r="X61070" s="69"/>
      <c r="Y61070" s="69"/>
      <c r="Z61070" s="69"/>
      <c r="AA61070" s="69"/>
    </row>
    <row r="61071" spans="24:27" x14ac:dyDescent="0.25">
      <c r="X61071" s="69"/>
      <c r="Y61071" s="69"/>
      <c r="Z61071" s="69"/>
      <c r="AA61071" s="69"/>
    </row>
    <row r="61072" spans="24:27" x14ac:dyDescent="0.25">
      <c r="X61072" s="69"/>
      <c r="Y61072" s="69"/>
      <c r="Z61072" s="69"/>
      <c r="AA61072" s="69"/>
    </row>
    <row r="61073" spans="24:27" x14ac:dyDescent="0.25">
      <c r="X61073" s="69"/>
      <c r="Y61073" s="69"/>
      <c r="Z61073" s="69"/>
      <c r="AA61073" s="69"/>
    </row>
    <row r="61074" spans="24:27" x14ac:dyDescent="0.25">
      <c r="X61074" s="69"/>
      <c r="Y61074" s="69"/>
      <c r="Z61074" s="69"/>
      <c r="AA61074" s="69"/>
    </row>
    <row r="61075" spans="24:27" x14ac:dyDescent="0.25">
      <c r="X61075" s="69"/>
      <c r="Y61075" s="69"/>
      <c r="Z61075" s="69"/>
      <c r="AA61075" s="69"/>
    </row>
    <row r="61076" spans="24:27" x14ac:dyDescent="0.25">
      <c r="X61076" s="69"/>
      <c r="Y61076" s="69"/>
      <c r="Z61076" s="69"/>
      <c r="AA61076" s="69"/>
    </row>
    <row r="61077" spans="24:27" x14ac:dyDescent="0.25">
      <c r="X61077" s="69"/>
      <c r="Y61077" s="69"/>
      <c r="Z61077" s="69"/>
      <c r="AA61077" s="69"/>
    </row>
    <row r="61078" spans="24:27" x14ac:dyDescent="0.25">
      <c r="X61078" s="69"/>
      <c r="Y61078" s="69"/>
      <c r="Z61078" s="69"/>
      <c r="AA61078" s="69"/>
    </row>
    <row r="61079" spans="24:27" x14ac:dyDescent="0.25">
      <c r="X61079" s="69"/>
      <c r="Y61079" s="69"/>
      <c r="Z61079" s="69"/>
      <c r="AA61079" s="69"/>
    </row>
    <row r="61080" spans="24:27" x14ac:dyDescent="0.25">
      <c r="X61080" s="69"/>
      <c r="Y61080" s="69"/>
      <c r="Z61080" s="69"/>
      <c r="AA61080" s="69"/>
    </row>
    <row r="61081" spans="24:27" x14ac:dyDescent="0.25">
      <c r="X61081" s="69"/>
      <c r="Y61081" s="69"/>
      <c r="Z61081" s="69"/>
      <c r="AA61081" s="69"/>
    </row>
    <row r="61082" spans="24:27" x14ac:dyDescent="0.25">
      <c r="X61082" s="69"/>
      <c r="Y61082" s="69"/>
      <c r="Z61082" s="69"/>
      <c r="AA61082" s="69"/>
    </row>
    <row r="61083" spans="24:27" x14ac:dyDescent="0.25">
      <c r="X61083" s="69"/>
      <c r="Y61083" s="69"/>
      <c r="Z61083" s="69"/>
      <c r="AA61083" s="69"/>
    </row>
    <row r="61084" spans="24:27" x14ac:dyDescent="0.25">
      <c r="X61084" s="69"/>
      <c r="Y61084" s="69"/>
      <c r="Z61084" s="69"/>
      <c r="AA61084" s="69"/>
    </row>
    <row r="61085" spans="24:27" x14ac:dyDescent="0.25">
      <c r="X61085" s="69"/>
      <c r="Y61085" s="69"/>
      <c r="Z61085" s="69"/>
      <c r="AA61085" s="69"/>
    </row>
    <row r="61086" spans="24:27" x14ac:dyDescent="0.25">
      <c r="X61086" s="69"/>
      <c r="Y61086" s="69"/>
      <c r="Z61086" s="69"/>
      <c r="AA61086" s="69"/>
    </row>
    <row r="61087" spans="24:27" x14ac:dyDescent="0.25">
      <c r="X61087" s="69"/>
      <c r="Y61087" s="69"/>
      <c r="Z61087" s="69"/>
      <c r="AA61087" s="69"/>
    </row>
    <row r="61088" spans="24:27" x14ac:dyDescent="0.25">
      <c r="X61088" s="69"/>
      <c r="Y61088" s="69"/>
      <c r="Z61088" s="69"/>
      <c r="AA61088" s="69"/>
    </row>
    <row r="61089" spans="24:27" x14ac:dyDescent="0.25">
      <c r="X61089" s="69"/>
      <c r="Y61089" s="69"/>
      <c r="Z61089" s="69"/>
      <c r="AA61089" s="69"/>
    </row>
    <row r="61090" spans="24:27" x14ac:dyDescent="0.25">
      <c r="X61090" s="69"/>
      <c r="Y61090" s="69"/>
      <c r="Z61090" s="69"/>
      <c r="AA61090" s="69"/>
    </row>
    <row r="61091" spans="24:27" x14ac:dyDescent="0.25">
      <c r="X61091" s="69"/>
      <c r="Y61091" s="69"/>
      <c r="Z61091" s="69"/>
      <c r="AA61091" s="69"/>
    </row>
    <row r="61092" spans="24:27" x14ac:dyDescent="0.25">
      <c r="X61092" s="69"/>
      <c r="Y61092" s="69"/>
      <c r="Z61092" s="69"/>
      <c r="AA61092" s="69"/>
    </row>
    <row r="61093" spans="24:27" x14ac:dyDescent="0.25">
      <c r="X61093" s="69"/>
      <c r="Y61093" s="69"/>
      <c r="Z61093" s="69"/>
      <c r="AA61093" s="69"/>
    </row>
    <row r="61094" spans="24:27" x14ac:dyDescent="0.25">
      <c r="X61094" s="69"/>
      <c r="Y61094" s="69"/>
      <c r="Z61094" s="69"/>
      <c r="AA61094" s="69"/>
    </row>
    <row r="61095" spans="24:27" x14ac:dyDescent="0.25">
      <c r="X61095" s="69"/>
      <c r="Y61095" s="69"/>
      <c r="Z61095" s="69"/>
      <c r="AA61095" s="69"/>
    </row>
    <row r="61096" spans="24:27" x14ac:dyDescent="0.25">
      <c r="X61096" s="69"/>
      <c r="Y61096" s="69"/>
      <c r="Z61096" s="69"/>
      <c r="AA61096" s="69"/>
    </row>
    <row r="61097" spans="24:27" x14ac:dyDescent="0.25">
      <c r="X61097" s="69"/>
      <c r="Y61097" s="69"/>
      <c r="Z61097" s="69"/>
      <c r="AA61097" s="69"/>
    </row>
    <row r="61098" spans="24:27" x14ac:dyDescent="0.25">
      <c r="X61098" s="69"/>
      <c r="Y61098" s="69"/>
      <c r="Z61098" s="69"/>
      <c r="AA61098" s="69"/>
    </row>
    <row r="61099" spans="24:27" x14ac:dyDescent="0.25">
      <c r="X61099" s="69"/>
      <c r="Y61099" s="69"/>
      <c r="Z61099" s="69"/>
      <c r="AA61099" s="69"/>
    </row>
    <row r="61100" spans="24:27" x14ac:dyDescent="0.25">
      <c r="X61100" s="69"/>
      <c r="Y61100" s="69"/>
      <c r="Z61100" s="69"/>
      <c r="AA61100" s="69"/>
    </row>
    <row r="61101" spans="24:27" x14ac:dyDescent="0.25">
      <c r="X61101" s="69"/>
      <c r="Y61101" s="69"/>
      <c r="Z61101" s="69"/>
      <c r="AA61101" s="69"/>
    </row>
    <row r="61102" spans="24:27" x14ac:dyDescent="0.25">
      <c r="X61102" s="69"/>
      <c r="Y61102" s="69"/>
      <c r="Z61102" s="69"/>
      <c r="AA61102" s="69"/>
    </row>
    <row r="61103" spans="24:27" x14ac:dyDescent="0.25">
      <c r="X61103" s="69"/>
      <c r="Y61103" s="69"/>
      <c r="Z61103" s="69"/>
      <c r="AA61103" s="69"/>
    </row>
    <row r="61104" spans="24:27" x14ac:dyDescent="0.25">
      <c r="X61104" s="69"/>
      <c r="Y61104" s="69"/>
      <c r="Z61104" s="69"/>
      <c r="AA61104" s="69"/>
    </row>
    <row r="61105" spans="24:27" x14ac:dyDescent="0.25">
      <c r="X61105" s="69"/>
      <c r="Y61105" s="69"/>
      <c r="Z61105" s="69"/>
      <c r="AA61105" s="69"/>
    </row>
    <row r="61106" spans="24:27" x14ac:dyDescent="0.25">
      <c r="X61106" s="69"/>
      <c r="Y61106" s="69"/>
      <c r="Z61106" s="69"/>
      <c r="AA61106" s="69"/>
    </row>
    <row r="61107" spans="24:27" x14ac:dyDescent="0.25">
      <c r="X61107" s="69"/>
      <c r="Y61107" s="69"/>
      <c r="Z61107" s="69"/>
      <c r="AA61107" s="69"/>
    </row>
    <row r="61108" spans="24:27" x14ac:dyDescent="0.25">
      <c r="X61108" s="69"/>
      <c r="Y61108" s="69"/>
      <c r="Z61108" s="69"/>
      <c r="AA61108" s="69"/>
    </row>
    <row r="61109" spans="24:27" x14ac:dyDescent="0.25">
      <c r="X61109" s="69"/>
      <c r="Y61109" s="69"/>
      <c r="Z61109" s="69"/>
      <c r="AA61109" s="69"/>
    </row>
    <row r="61110" spans="24:27" x14ac:dyDescent="0.25">
      <c r="X61110" s="69"/>
      <c r="Y61110" s="69"/>
      <c r="Z61110" s="69"/>
      <c r="AA61110" s="69"/>
    </row>
    <row r="61111" spans="24:27" x14ac:dyDescent="0.25">
      <c r="X61111" s="69"/>
      <c r="Y61111" s="69"/>
      <c r="Z61111" s="69"/>
      <c r="AA61111" s="69"/>
    </row>
    <row r="61112" spans="24:27" x14ac:dyDescent="0.25">
      <c r="X61112" s="69"/>
      <c r="Y61112" s="69"/>
      <c r="Z61112" s="69"/>
      <c r="AA61112" s="69"/>
    </row>
    <row r="61113" spans="24:27" x14ac:dyDescent="0.25">
      <c r="X61113" s="69"/>
      <c r="Y61113" s="69"/>
      <c r="Z61113" s="69"/>
      <c r="AA61113" s="69"/>
    </row>
    <row r="61114" spans="24:27" x14ac:dyDescent="0.25">
      <c r="X61114" s="69"/>
      <c r="Y61114" s="69"/>
      <c r="Z61114" s="69"/>
      <c r="AA61114" s="69"/>
    </row>
    <row r="61115" spans="24:27" x14ac:dyDescent="0.25">
      <c r="X61115" s="69"/>
      <c r="Y61115" s="69"/>
      <c r="Z61115" s="69"/>
      <c r="AA61115" s="69"/>
    </row>
    <row r="61116" spans="24:27" x14ac:dyDescent="0.25">
      <c r="X61116" s="69"/>
      <c r="Y61116" s="69"/>
      <c r="Z61116" s="69"/>
      <c r="AA61116" s="69"/>
    </row>
    <row r="61117" spans="24:27" x14ac:dyDescent="0.25">
      <c r="X61117" s="69"/>
      <c r="Y61117" s="69"/>
      <c r="Z61117" s="69"/>
      <c r="AA61117" s="69"/>
    </row>
    <row r="61118" spans="24:27" x14ac:dyDescent="0.25">
      <c r="X61118" s="69"/>
      <c r="Y61118" s="69"/>
      <c r="Z61118" s="69"/>
      <c r="AA61118" s="69"/>
    </row>
    <row r="61119" spans="24:27" x14ac:dyDescent="0.25">
      <c r="X61119" s="69"/>
      <c r="Y61119" s="69"/>
      <c r="Z61119" s="69"/>
      <c r="AA61119" s="69"/>
    </row>
    <row r="61120" spans="24:27" x14ac:dyDescent="0.25">
      <c r="X61120" s="69"/>
      <c r="Y61120" s="69"/>
      <c r="Z61120" s="69"/>
      <c r="AA61120" s="69"/>
    </row>
    <row r="61121" spans="24:27" x14ac:dyDescent="0.25">
      <c r="X61121" s="69"/>
      <c r="Y61121" s="69"/>
      <c r="Z61121" s="69"/>
      <c r="AA61121" s="69"/>
    </row>
    <row r="61122" spans="24:27" x14ac:dyDescent="0.25">
      <c r="X61122" s="69"/>
      <c r="Y61122" s="69"/>
      <c r="Z61122" s="69"/>
      <c r="AA61122" s="69"/>
    </row>
    <row r="61123" spans="24:27" x14ac:dyDescent="0.25">
      <c r="X61123" s="69"/>
      <c r="Y61123" s="69"/>
      <c r="Z61123" s="69"/>
      <c r="AA61123" s="69"/>
    </row>
    <row r="61124" spans="24:27" x14ac:dyDescent="0.25">
      <c r="X61124" s="69"/>
      <c r="Y61124" s="69"/>
      <c r="Z61124" s="69"/>
      <c r="AA61124" s="69"/>
    </row>
    <row r="61125" spans="24:27" x14ac:dyDescent="0.25">
      <c r="X61125" s="69"/>
      <c r="Y61125" s="69"/>
      <c r="Z61125" s="69"/>
      <c r="AA61125" s="69"/>
    </row>
    <row r="61126" spans="24:27" x14ac:dyDescent="0.25">
      <c r="X61126" s="69"/>
      <c r="Y61126" s="69"/>
      <c r="Z61126" s="69"/>
      <c r="AA61126" s="69"/>
    </row>
    <row r="61127" spans="24:27" x14ac:dyDescent="0.25">
      <c r="X61127" s="69"/>
      <c r="Y61127" s="69"/>
      <c r="Z61127" s="69"/>
      <c r="AA61127" s="69"/>
    </row>
    <row r="61128" spans="24:27" x14ac:dyDescent="0.25">
      <c r="X61128" s="69"/>
      <c r="Y61128" s="69"/>
      <c r="Z61128" s="69"/>
      <c r="AA61128" s="69"/>
    </row>
    <row r="61129" spans="24:27" x14ac:dyDescent="0.25">
      <c r="X61129" s="69"/>
      <c r="Y61129" s="69"/>
      <c r="Z61129" s="69"/>
      <c r="AA61129" s="69"/>
    </row>
    <row r="61130" spans="24:27" x14ac:dyDescent="0.25">
      <c r="X61130" s="69"/>
      <c r="Y61130" s="69"/>
      <c r="Z61130" s="69"/>
      <c r="AA61130" s="69"/>
    </row>
    <row r="61131" spans="24:27" x14ac:dyDescent="0.25">
      <c r="X61131" s="69"/>
      <c r="Y61131" s="69"/>
      <c r="Z61131" s="69"/>
      <c r="AA61131" s="69"/>
    </row>
    <row r="61132" spans="24:27" x14ac:dyDescent="0.25">
      <c r="X61132" s="69"/>
      <c r="Y61132" s="69"/>
      <c r="Z61132" s="69"/>
      <c r="AA61132" s="69"/>
    </row>
    <row r="61133" spans="24:27" x14ac:dyDescent="0.25">
      <c r="X61133" s="69"/>
      <c r="Y61133" s="69"/>
      <c r="Z61133" s="69"/>
      <c r="AA61133" s="69"/>
    </row>
    <row r="61134" spans="24:27" x14ac:dyDescent="0.25">
      <c r="X61134" s="69"/>
      <c r="Y61134" s="69"/>
      <c r="Z61134" s="69"/>
      <c r="AA61134" s="69"/>
    </row>
    <row r="61135" spans="24:27" x14ac:dyDescent="0.25">
      <c r="X61135" s="69"/>
      <c r="Y61135" s="69"/>
      <c r="Z61135" s="69"/>
      <c r="AA61135" s="69"/>
    </row>
    <row r="61136" spans="24:27" x14ac:dyDescent="0.25">
      <c r="X61136" s="69"/>
      <c r="Y61136" s="69"/>
      <c r="Z61136" s="69"/>
      <c r="AA61136" s="69"/>
    </row>
    <row r="61137" spans="24:27" x14ac:dyDescent="0.25">
      <c r="X61137" s="69"/>
      <c r="Y61137" s="69"/>
      <c r="Z61137" s="69"/>
      <c r="AA61137" s="69"/>
    </row>
    <row r="61138" spans="24:27" x14ac:dyDescent="0.25">
      <c r="X61138" s="69"/>
      <c r="Y61138" s="69"/>
      <c r="Z61138" s="69"/>
      <c r="AA61138" s="69"/>
    </row>
    <row r="61139" spans="24:27" x14ac:dyDescent="0.25">
      <c r="X61139" s="69"/>
      <c r="Y61139" s="69"/>
      <c r="Z61139" s="69"/>
      <c r="AA61139" s="69"/>
    </row>
    <row r="61140" spans="24:27" x14ac:dyDescent="0.25">
      <c r="X61140" s="69"/>
      <c r="Y61140" s="69"/>
      <c r="Z61140" s="69"/>
      <c r="AA61140" s="69"/>
    </row>
    <row r="61141" spans="24:27" x14ac:dyDescent="0.25">
      <c r="X61141" s="69"/>
      <c r="Y61141" s="69"/>
      <c r="Z61141" s="69"/>
      <c r="AA61141" s="69"/>
    </row>
    <row r="61142" spans="24:27" x14ac:dyDescent="0.25">
      <c r="X61142" s="69"/>
      <c r="Y61142" s="69"/>
      <c r="Z61142" s="69"/>
      <c r="AA61142" s="69"/>
    </row>
    <row r="61143" spans="24:27" x14ac:dyDescent="0.25">
      <c r="X61143" s="69"/>
      <c r="Y61143" s="69"/>
      <c r="Z61143" s="69"/>
      <c r="AA61143" s="69"/>
    </row>
    <row r="61144" spans="24:27" x14ac:dyDescent="0.25">
      <c r="X61144" s="69"/>
      <c r="Y61144" s="69"/>
      <c r="Z61144" s="69"/>
      <c r="AA61144" s="69"/>
    </row>
    <row r="61145" spans="24:27" x14ac:dyDescent="0.25">
      <c r="X61145" s="69"/>
      <c r="Y61145" s="69"/>
      <c r="Z61145" s="69"/>
      <c r="AA61145" s="69"/>
    </row>
    <row r="61146" spans="24:27" x14ac:dyDescent="0.25">
      <c r="X61146" s="69"/>
      <c r="Y61146" s="69"/>
      <c r="Z61146" s="69"/>
      <c r="AA61146" s="69"/>
    </row>
    <row r="61147" spans="24:27" x14ac:dyDescent="0.25">
      <c r="X61147" s="69"/>
      <c r="Y61147" s="69"/>
      <c r="Z61147" s="69"/>
      <c r="AA61147" s="69"/>
    </row>
    <row r="61148" spans="24:27" x14ac:dyDescent="0.25">
      <c r="X61148" s="69"/>
      <c r="Y61148" s="69"/>
      <c r="Z61148" s="69"/>
      <c r="AA61148" s="69"/>
    </row>
    <row r="61149" spans="24:27" x14ac:dyDescent="0.25">
      <c r="X61149" s="69"/>
      <c r="Y61149" s="69"/>
      <c r="Z61149" s="69"/>
      <c r="AA61149" s="69"/>
    </row>
    <row r="61150" spans="24:27" x14ac:dyDescent="0.25">
      <c r="X61150" s="69"/>
      <c r="Y61150" s="69"/>
      <c r="Z61150" s="69"/>
      <c r="AA61150" s="69"/>
    </row>
    <row r="61151" spans="24:27" x14ac:dyDescent="0.25">
      <c r="X61151" s="69"/>
      <c r="Y61151" s="69"/>
      <c r="Z61151" s="69"/>
      <c r="AA61151" s="69"/>
    </row>
    <row r="61152" spans="24:27" x14ac:dyDescent="0.25">
      <c r="X61152" s="69"/>
      <c r="Y61152" s="69"/>
      <c r="Z61152" s="69"/>
      <c r="AA61152" s="69"/>
    </row>
    <row r="61153" spans="24:27" x14ac:dyDescent="0.25">
      <c r="X61153" s="69"/>
      <c r="Y61153" s="69"/>
      <c r="Z61153" s="69"/>
      <c r="AA61153" s="69"/>
    </row>
    <row r="61154" spans="24:27" x14ac:dyDescent="0.25">
      <c r="X61154" s="69"/>
      <c r="Y61154" s="69"/>
      <c r="Z61154" s="69"/>
      <c r="AA61154" s="69"/>
    </row>
    <row r="61155" spans="24:27" x14ac:dyDescent="0.25">
      <c r="X61155" s="69"/>
      <c r="Y61155" s="69"/>
      <c r="Z61155" s="69"/>
      <c r="AA61155" s="69"/>
    </row>
    <row r="61156" spans="24:27" x14ac:dyDescent="0.25">
      <c r="X61156" s="69"/>
      <c r="Y61156" s="69"/>
      <c r="Z61156" s="69"/>
      <c r="AA61156" s="69"/>
    </row>
    <row r="61157" spans="24:27" x14ac:dyDescent="0.25">
      <c r="X61157" s="69"/>
      <c r="Y61157" s="69"/>
      <c r="Z61157" s="69"/>
      <c r="AA61157" s="69"/>
    </row>
    <row r="61158" spans="24:27" x14ac:dyDescent="0.25">
      <c r="X61158" s="69"/>
      <c r="Y61158" s="69"/>
      <c r="Z61158" s="69"/>
      <c r="AA61158" s="69"/>
    </row>
    <row r="61159" spans="24:27" x14ac:dyDescent="0.25">
      <c r="X61159" s="69"/>
      <c r="Y61159" s="69"/>
      <c r="Z61159" s="69"/>
      <c r="AA61159" s="69"/>
    </row>
    <row r="61160" spans="24:27" x14ac:dyDescent="0.25">
      <c r="X61160" s="69"/>
      <c r="Y61160" s="69"/>
      <c r="Z61160" s="69"/>
      <c r="AA61160" s="69"/>
    </row>
    <row r="61161" spans="24:27" x14ac:dyDescent="0.25">
      <c r="X61161" s="69"/>
      <c r="Y61161" s="69"/>
      <c r="Z61161" s="69"/>
      <c r="AA61161" s="69"/>
    </row>
    <row r="61162" spans="24:27" x14ac:dyDescent="0.25">
      <c r="X61162" s="69"/>
      <c r="Y61162" s="69"/>
      <c r="Z61162" s="69"/>
      <c r="AA61162" s="69"/>
    </row>
    <row r="61163" spans="24:27" x14ac:dyDescent="0.25">
      <c r="X61163" s="69"/>
      <c r="Y61163" s="69"/>
      <c r="Z61163" s="69"/>
      <c r="AA61163" s="69"/>
    </row>
    <row r="61164" spans="24:27" x14ac:dyDescent="0.25">
      <c r="X61164" s="69"/>
      <c r="Y61164" s="69"/>
      <c r="Z61164" s="69"/>
      <c r="AA61164" s="69"/>
    </row>
    <row r="61165" spans="24:27" x14ac:dyDescent="0.25">
      <c r="X61165" s="69"/>
      <c r="Y61165" s="69"/>
      <c r="Z61165" s="69"/>
      <c r="AA61165" s="69"/>
    </row>
    <row r="61166" spans="24:27" x14ac:dyDescent="0.25">
      <c r="X61166" s="69"/>
      <c r="Y61166" s="69"/>
      <c r="Z61166" s="69"/>
      <c r="AA61166" s="69"/>
    </row>
    <row r="61167" spans="24:27" x14ac:dyDescent="0.25">
      <c r="X61167" s="69"/>
      <c r="Y61167" s="69"/>
      <c r="Z61167" s="69"/>
      <c r="AA61167" s="69"/>
    </row>
    <row r="61168" spans="24:27" x14ac:dyDescent="0.25">
      <c r="X61168" s="69"/>
      <c r="Y61168" s="69"/>
      <c r="Z61168" s="69"/>
      <c r="AA61168" s="69"/>
    </row>
    <row r="61169" spans="24:27" x14ac:dyDescent="0.25">
      <c r="X61169" s="69"/>
      <c r="Y61169" s="69"/>
      <c r="Z61169" s="69"/>
      <c r="AA61169" s="69"/>
    </row>
    <row r="61170" spans="24:27" x14ac:dyDescent="0.25">
      <c r="X61170" s="69"/>
      <c r="Y61170" s="69"/>
      <c r="Z61170" s="69"/>
      <c r="AA61170" s="69"/>
    </row>
    <row r="61171" spans="24:27" x14ac:dyDescent="0.25">
      <c r="X61171" s="69"/>
      <c r="Y61171" s="69"/>
      <c r="Z61171" s="69"/>
      <c r="AA61171" s="69"/>
    </row>
    <row r="61172" spans="24:27" x14ac:dyDescent="0.25">
      <c r="X61172" s="69"/>
      <c r="Y61172" s="69"/>
      <c r="Z61172" s="69"/>
      <c r="AA61172" s="69"/>
    </row>
    <row r="61173" spans="24:27" x14ac:dyDescent="0.25">
      <c r="X61173" s="69"/>
      <c r="Y61173" s="69"/>
      <c r="Z61173" s="69"/>
      <c r="AA61173" s="69"/>
    </row>
    <row r="61174" spans="24:27" x14ac:dyDescent="0.25">
      <c r="X61174" s="69"/>
      <c r="Y61174" s="69"/>
      <c r="Z61174" s="69"/>
      <c r="AA61174" s="69"/>
    </row>
    <row r="61175" spans="24:27" x14ac:dyDescent="0.25">
      <c r="X61175" s="69"/>
      <c r="Y61175" s="69"/>
      <c r="Z61175" s="69"/>
      <c r="AA61175" s="69"/>
    </row>
    <row r="61176" spans="24:27" x14ac:dyDescent="0.25">
      <c r="X61176" s="69"/>
      <c r="Y61176" s="69"/>
      <c r="Z61176" s="69"/>
      <c r="AA61176" s="69"/>
    </row>
    <row r="61177" spans="24:27" x14ac:dyDescent="0.25">
      <c r="X61177" s="69"/>
      <c r="Y61177" s="69"/>
      <c r="Z61177" s="69"/>
      <c r="AA61177" s="69"/>
    </row>
    <row r="61178" spans="24:27" x14ac:dyDescent="0.25">
      <c r="X61178" s="69"/>
      <c r="Y61178" s="69"/>
      <c r="Z61178" s="69"/>
      <c r="AA61178" s="69"/>
    </row>
    <row r="61179" spans="24:27" x14ac:dyDescent="0.25">
      <c r="X61179" s="69"/>
      <c r="Y61179" s="69"/>
      <c r="Z61179" s="69"/>
      <c r="AA61179" s="69"/>
    </row>
    <row r="61180" spans="24:27" x14ac:dyDescent="0.25">
      <c r="X61180" s="69"/>
      <c r="Y61180" s="69"/>
      <c r="Z61180" s="69"/>
      <c r="AA61180" s="69"/>
    </row>
    <row r="61181" spans="24:27" x14ac:dyDescent="0.25">
      <c r="X61181" s="69"/>
      <c r="Y61181" s="69"/>
      <c r="Z61181" s="69"/>
      <c r="AA61181" s="69"/>
    </row>
    <row r="61182" spans="24:27" x14ac:dyDescent="0.25">
      <c r="X61182" s="69"/>
      <c r="Y61182" s="69"/>
      <c r="Z61182" s="69"/>
      <c r="AA61182" s="69"/>
    </row>
    <row r="61183" spans="24:27" x14ac:dyDescent="0.25">
      <c r="X61183" s="69"/>
      <c r="Y61183" s="69"/>
      <c r="Z61183" s="69"/>
      <c r="AA61183" s="69"/>
    </row>
    <row r="61184" spans="24:27" x14ac:dyDescent="0.25">
      <c r="X61184" s="69"/>
      <c r="Y61184" s="69"/>
      <c r="Z61184" s="69"/>
      <c r="AA61184" s="69"/>
    </row>
    <row r="61185" spans="24:27" x14ac:dyDescent="0.25">
      <c r="X61185" s="69"/>
      <c r="Y61185" s="69"/>
      <c r="Z61185" s="69"/>
      <c r="AA61185" s="69"/>
    </row>
    <row r="61186" spans="24:27" x14ac:dyDescent="0.25">
      <c r="X61186" s="69"/>
      <c r="Y61186" s="69"/>
      <c r="Z61186" s="69"/>
      <c r="AA61186" s="69"/>
    </row>
    <row r="61187" spans="24:27" x14ac:dyDescent="0.25">
      <c r="X61187" s="69"/>
      <c r="Y61187" s="69"/>
      <c r="Z61187" s="69"/>
      <c r="AA61187" s="69"/>
    </row>
    <row r="61188" spans="24:27" x14ac:dyDescent="0.25">
      <c r="X61188" s="69"/>
      <c r="Y61188" s="69"/>
      <c r="Z61188" s="69"/>
      <c r="AA61188" s="69"/>
    </row>
    <row r="61189" spans="24:27" x14ac:dyDescent="0.25">
      <c r="X61189" s="69"/>
      <c r="Y61189" s="69"/>
      <c r="Z61189" s="69"/>
      <c r="AA61189" s="69"/>
    </row>
    <row r="61190" spans="24:27" x14ac:dyDescent="0.25">
      <c r="X61190" s="69"/>
      <c r="Y61190" s="69"/>
      <c r="Z61190" s="69"/>
      <c r="AA61190" s="69"/>
    </row>
    <row r="61191" spans="24:27" x14ac:dyDescent="0.25">
      <c r="X61191" s="69"/>
      <c r="Y61191" s="69"/>
      <c r="Z61191" s="69"/>
      <c r="AA61191" s="69"/>
    </row>
    <row r="61192" spans="24:27" x14ac:dyDescent="0.25">
      <c r="X61192" s="69"/>
      <c r="Y61192" s="69"/>
      <c r="Z61192" s="69"/>
      <c r="AA61192" s="69"/>
    </row>
    <row r="61193" spans="24:27" x14ac:dyDescent="0.25">
      <c r="X61193" s="69"/>
      <c r="Y61193" s="69"/>
      <c r="Z61193" s="69"/>
      <c r="AA61193" s="69"/>
    </row>
    <row r="61194" spans="24:27" x14ac:dyDescent="0.25">
      <c r="X61194" s="69"/>
      <c r="Y61194" s="69"/>
      <c r="Z61194" s="69"/>
      <c r="AA61194" s="69"/>
    </row>
    <row r="61195" spans="24:27" x14ac:dyDescent="0.25">
      <c r="X61195" s="69"/>
      <c r="Y61195" s="69"/>
      <c r="Z61195" s="69"/>
      <c r="AA61195" s="69"/>
    </row>
    <row r="61196" spans="24:27" x14ac:dyDescent="0.25">
      <c r="X61196" s="69"/>
      <c r="Y61196" s="69"/>
      <c r="Z61196" s="69"/>
      <c r="AA61196" s="69"/>
    </row>
    <row r="61197" spans="24:27" x14ac:dyDescent="0.25">
      <c r="X61197" s="69"/>
      <c r="Y61197" s="69"/>
      <c r="Z61197" s="69"/>
      <c r="AA61197" s="69"/>
    </row>
    <row r="61198" spans="24:27" x14ac:dyDescent="0.25">
      <c r="X61198" s="69"/>
      <c r="Y61198" s="69"/>
      <c r="Z61198" s="69"/>
      <c r="AA61198" s="69"/>
    </row>
    <row r="61199" spans="24:27" x14ac:dyDescent="0.25">
      <c r="X61199" s="69"/>
      <c r="Y61199" s="69"/>
      <c r="Z61199" s="69"/>
      <c r="AA61199" s="69"/>
    </row>
    <row r="61200" spans="24:27" x14ac:dyDescent="0.25">
      <c r="X61200" s="69"/>
      <c r="Y61200" s="69"/>
      <c r="Z61200" s="69"/>
      <c r="AA61200" s="69"/>
    </row>
    <row r="61201" spans="24:27" x14ac:dyDescent="0.25">
      <c r="X61201" s="69"/>
      <c r="Y61201" s="69"/>
      <c r="Z61201" s="69"/>
      <c r="AA61201" s="69"/>
    </row>
    <row r="61202" spans="24:27" x14ac:dyDescent="0.25">
      <c r="X61202" s="69"/>
      <c r="Y61202" s="69"/>
      <c r="Z61202" s="69"/>
      <c r="AA61202" s="69"/>
    </row>
    <row r="61203" spans="24:27" x14ac:dyDescent="0.25">
      <c r="X61203" s="69"/>
      <c r="Y61203" s="69"/>
      <c r="Z61203" s="69"/>
      <c r="AA61203" s="69"/>
    </row>
    <row r="61204" spans="24:27" x14ac:dyDescent="0.25">
      <c r="X61204" s="69"/>
      <c r="Y61204" s="69"/>
      <c r="Z61204" s="69"/>
      <c r="AA61204" s="69"/>
    </row>
    <row r="61205" spans="24:27" x14ac:dyDescent="0.25">
      <c r="X61205" s="69"/>
      <c r="Y61205" s="69"/>
      <c r="Z61205" s="69"/>
      <c r="AA61205" s="69"/>
    </row>
    <row r="61206" spans="24:27" x14ac:dyDescent="0.25">
      <c r="X61206" s="69"/>
      <c r="Y61206" s="69"/>
      <c r="Z61206" s="69"/>
      <c r="AA61206" s="69"/>
    </row>
    <row r="61207" spans="24:27" x14ac:dyDescent="0.25">
      <c r="X61207" s="69"/>
      <c r="Y61207" s="69"/>
      <c r="Z61207" s="69"/>
      <c r="AA61207" s="69"/>
    </row>
    <row r="61208" spans="24:27" x14ac:dyDescent="0.25">
      <c r="X61208" s="69"/>
      <c r="Y61208" s="69"/>
      <c r="Z61208" s="69"/>
      <c r="AA61208" s="69"/>
    </row>
    <row r="61209" spans="24:27" x14ac:dyDescent="0.25">
      <c r="X61209" s="69"/>
      <c r="Y61209" s="69"/>
      <c r="Z61209" s="69"/>
      <c r="AA61209" s="69"/>
    </row>
    <row r="61210" spans="24:27" x14ac:dyDescent="0.25">
      <c r="X61210" s="69"/>
      <c r="Y61210" s="69"/>
      <c r="Z61210" s="69"/>
      <c r="AA61210" s="69"/>
    </row>
    <row r="61211" spans="24:27" x14ac:dyDescent="0.25">
      <c r="X61211" s="69"/>
      <c r="Y61211" s="69"/>
      <c r="Z61211" s="69"/>
      <c r="AA61211" s="69"/>
    </row>
    <row r="61212" spans="24:27" x14ac:dyDescent="0.25">
      <c r="X61212" s="69"/>
      <c r="Y61212" s="69"/>
      <c r="Z61212" s="69"/>
      <c r="AA61212" s="69"/>
    </row>
    <row r="61213" spans="24:27" x14ac:dyDescent="0.25">
      <c r="X61213" s="69"/>
      <c r="Y61213" s="69"/>
      <c r="Z61213" s="69"/>
      <c r="AA61213" s="69"/>
    </row>
    <row r="61214" spans="24:27" x14ac:dyDescent="0.25">
      <c r="X61214" s="69"/>
      <c r="Y61214" s="69"/>
      <c r="Z61214" s="69"/>
      <c r="AA61214" s="69"/>
    </row>
    <row r="61215" spans="24:27" x14ac:dyDescent="0.25">
      <c r="X61215" s="69"/>
      <c r="Y61215" s="69"/>
      <c r="Z61215" s="69"/>
      <c r="AA61215" s="69"/>
    </row>
    <row r="61216" spans="24:27" x14ac:dyDescent="0.25">
      <c r="X61216" s="69"/>
      <c r="Y61216" s="69"/>
      <c r="Z61216" s="69"/>
      <c r="AA61216" s="69"/>
    </row>
    <row r="61217" spans="24:27" x14ac:dyDescent="0.25">
      <c r="X61217" s="69"/>
      <c r="Y61217" s="69"/>
      <c r="Z61217" s="69"/>
      <c r="AA61217" s="69"/>
    </row>
    <row r="61218" spans="24:27" x14ac:dyDescent="0.25">
      <c r="X61218" s="69"/>
      <c r="Y61218" s="69"/>
      <c r="Z61218" s="69"/>
      <c r="AA61218" s="69"/>
    </row>
    <row r="61219" spans="24:27" x14ac:dyDescent="0.25">
      <c r="X61219" s="69"/>
      <c r="Y61219" s="69"/>
      <c r="Z61219" s="69"/>
      <c r="AA61219" s="69"/>
    </row>
    <row r="61220" spans="24:27" x14ac:dyDescent="0.25">
      <c r="X61220" s="69"/>
      <c r="Y61220" s="69"/>
      <c r="Z61220" s="69"/>
      <c r="AA61220" s="69"/>
    </row>
    <row r="61221" spans="24:27" x14ac:dyDescent="0.25">
      <c r="X61221" s="69"/>
      <c r="Y61221" s="69"/>
      <c r="Z61221" s="69"/>
      <c r="AA61221" s="69"/>
    </row>
    <row r="61222" spans="24:27" x14ac:dyDescent="0.25">
      <c r="X61222" s="69"/>
      <c r="Y61222" s="69"/>
      <c r="Z61222" s="69"/>
      <c r="AA61222" s="69"/>
    </row>
    <row r="61223" spans="24:27" x14ac:dyDescent="0.25">
      <c r="X61223" s="69"/>
      <c r="Y61223" s="69"/>
      <c r="Z61223" s="69"/>
      <c r="AA61223" s="69"/>
    </row>
    <row r="61224" spans="24:27" x14ac:dyDescent="0.25">
      <c r="X61224" s="69"/>
      <c r="Y61224" s="69"/>
      <c r="Z61224" s="69"/>
      <c r="AA61224" s="69"/>
    </row>
    <row r="61225" spans="24:27" x14ac:dyDescent="0.25">
      <c r="X61225" s="69"/>
      <c r="Y61225" s="69"/>
      <c r="Z61225" s="69"/>
      <c r="AA61225" s="69"/>
    </row>
    <row r="61226" spans="24:27" x14ac:dyDescent="0.25">
      <c r="X61226" s="69"/>
      <c r="Y61226" s="69"/>
      <c r="Z61226" s="69"/>
      <c r="AA61226" s="69"/>
    </row>
    <row r="61227" spans="24:27" x14ac:dyDescent="0.25">
      <c r="X61227" s="69"/>
      <c r="Y61227" s="69"/>
      <c r="Z61227" s="69"/>
      <c r="AA61227" s="69"/>
    </row>
    <row r="61228" spans="24:27" x14ac:dyDescent="0.25">
      <c r="X61228" s="69"/>
      <c r="Y61228" s="69"/>
      <c r="Z61228" s="69"/>
      <c r="AA61228" s="69"/>
    </row>
    <row r="61229" spans="24:27" x14ac:dyDescent="0.25">
      <c r="X61229" s="69"/>
      <c r="Y61229" s="69"/>
      <c r="Z61229" s="69"/>
      <c r="AA61229" s="69"/>
    </row>
    <row r="61230" spans="24:27" x14ac:dyDescent="0.25">
      <c r="X61230" s="69"/>
      <c r="Y61230" s="69"/>
      <c r="Z61230" s="69"/>
      <c r="AA61230" s="69"/>
    </row>
    <row r="61231" spans="24:27" x14ac:dyDescent="0.25">
      <c r="X61231" s="69"/>
      <c r="Y61231" s="69"/>
      <c r="Z61231" s="69"/>
      <c r="AA61231" s="69"/>
    </row>
    <row r="61232" spans="24:27" x14ac:dyDescent="0.25">
      <c r="X61232" s="69"/>
      <c r="Y61232" s="69"/>
      <c r="Z61232" s="69"/>
      <c r="AA61232" s="69"/>
    </row>
    <row r="61233" spans="24:27" x14ac:dyDescent="0.25">
      <c r="X61233" s="69"/>
      <c r="Y61233" s="69"/>
      <c r="Z61233" s="69"/>
      <c r="AA61233" s="69"/>
    </row>
    <row r="61234" spans="24:27" x14ac:dyDescent="0.25">
      <c r="X61234" s="69"/>
      <c r="Y61234" s="69"/>
      <c r="Z61234" s="69"/>
      <c r="AA61234" s="69"/>
    </row>
    <row r="61235" spans="24:27" x14ac:dyDescent="0.25">
      <c r="X61235" s="69"/>
      <c r="Y61235" s="69"/>
      <c r="Z61235" s="69"/>
      <c r="AA61235" s="69"/>
    </row>
    <row r="61236" spans="24:27" x14ac:dyDescent="0.25">
      <c r="X61236" s="69"/>
      <c r="Y61236" s="69"/>
      <c r="Z61236" s="69"/>
      <c r="AA61236" s="69"/>
    </row>
    <row r="61237" spans="24:27" x14ac:dyDescent="0.25">
      <c r="X61237" s="69"/>
      <c r="Y61237" s="69"/>
      <c r="Z61237" s="69"/>
      <c r="AA61237" s="69"/>
    </row>
    <row r="61238" spans="24:27" x14ac:dyDescent="0.25">
      <c r="X61238" s="69"/>
      <c r="Y61238" s="69"/>
      <c r="Z61238" s="69"/>
      <c r="AA61238" s="69"/>
    </row>
    <row r="61239" spans="24:27" x14ac:dyDescent="0.25">
      <c r="X61239" s="69"/>
      <c r="Y61239" s="69"/>
      <c r="Z61239" s="69"/>
      <c r="AA61239" s="69"/>
    </row>
    <row r="61240" spans="24:27" x14ac:dyDescent="0.25">
      <c r="X61240" s="69"/>
      <c r="Y61240" s="69"/>
      <c r="Z61240" s="69"/>
      <c r="AA61240" s="69"/>
    </row>
    <row r="61241" spans="24:27" x14ac:dyDescent="0.25">
      <c r="X61241" s="69"/>
      <c r="Y61241" s="69"/>
      <c r="Z61241" s="69"/>
      <c r="AA61241" s="69"/>
    </row>
    <row r="61242" spans="24:27" x14ac:dyDescent="0.25">
      <c r="X61242" s="69"/>
      <c r="Y61242" s="69"/>
      <c r="Z61242" s="69"/>
      <c r="AA61242" s="69"/>
    </row>
    <row r="61243" spans="24:27" x14ac:dyDescent="0.25">
      <c r="X61243" s="69"/>
      <c r="Y61243" s="69"/>
      <c r="Z61243" s="69"/>
      <c r="AA61243" s="69"/>
    </row>
    <row r="61244" spans="24:27" x14ac:dyDescent="0.25">
      <c r="X61244" s="69"/>
      <c r="Y61244" s="69"/>
      <c r="Z61244" s="69"/>
      <c r="AA61244" s="69"/>
    </row>
    <row r="61245" spans="24:27" x14ac:dyDescent="0.25">
      <c r="X61245" s="69"/>
      <c r="Y61245" s="69"/>
      <c r="Z61245" s="69"/>
      <c r="AA61245" s="69"/>
    </row>
    <row r="61246" spans="24:27" x14ac:dyDescent="0.25">
      <c r="X61246" s="69"/>
      <c r="Y61246" s="69"/>
      <c r="Z61246" s="69"/>
      <c r="AA61246" s="69"/>
    </row>
    <row r="61247" spans="24:27" x14ac:dyDescent="0.25">
      <c r="X61247" s="69"/>
      <c r="Y61247" s="69"/>
      <c r="Z61247" s="69"/>
      <c r="AA61247" s="69"/>
    </row>
    <row r="61248" spans="24:27" x14ac:dyDescent="0.25">
      <c r="X61248" s="69"/>
      <c r="Y61248" s="69"/>
      <c r="Z61248" s="69"/>
      <c r="AA61248" s="69"/>
    </row>
    <row r="61249" spans="24:27" x14ac:dyDescent="0.25">
      <c r="X61249" s="69"/>
      <c r="Y61249" s="69"/>
      <c r="Z61249" s="69"/>
      <c r="AA61249" s="69"/>
    </row>
    <row r="61250" spans="24:27" x14ac:dyDescent="0.25">
      <c r="X61250" s="69"/>
      <c r="Y61250" s="69"/>
      <c r="Z61250" s="69"/>
      <c r="AA61250" s="69"/>
    </row>
    <row r="61251" spans="24:27" x14ac:dyDescent="0.25">
      <c r="X61251" s="69"/>
      <c r="Y61251" s="69"/>
      <c r="Z61251" s="69"/>
      <c r="AA61251" s="69"/>
    </row>
    <row r="61252" spans="24:27" x14ac:dyDescent="0.25">
      <c r="X61252" s="69"/>
      <c r="Y61252" s="69"/>
      <c r="Z61252" s="69"/>
      <c r="AA61252" s="69"/>
    </row>
    <row r="61253" spans="24:27" x14ac:dyDescent="0.25">
      <c r="X61253" s="69"/>
      <c r="Y61253" s="69"/>
      <c r="Z61253" s="69"/>
      <c r="AA61253" s="69"/>
    </row>
    <row r="61254" spans="24:27" x14ac:dyDescent="0.25">
      <c r="X61254" s="69"/>
      <c r="Y61254" s="69"/>
      <c r="Z61254" s="69"/>
      <c r="AA61254" s="69"/>
    </row>
    <row r="61255" spans="24:27" x14ac:dyDescent="0.25">
      <c r="X61255" s="69"/>
      <c r="Y61255" s="69"/>
      <c r="Z61255" s="69"/>
      <c r="AA61255" s="69"/>
    </row>
    <row r="61256" spans="24:27" x14ac:dyDescent="0.25">
      <c r="X61256" s="69"/>
      <c r="Y61256" s="69"/>
      <c r="Z61256" s="69"/>
      <c r="AA61256" s="69"/>
    </row>
    <row r="61257" spans="24:27" x14ac:dyDescent="0.25">
      <c r="X61257" s="69"/>
      <c r="Y61257" s="69"/>
      <c r="Z61257" s="69"/>
      <c r="AA61257" s="69"/>
    </row>
    <row r="61258" spans="24:27" x14ac:dyDescent="0.25">
      <c r="X61258" s="69"/>
      <c r="Y61258" s="69"/>
      <c r="Z61258" s="69"/>
      <c r="AA61258" s="69"/>
    </row>
    <row r="61259" spans="24:27" x14ac:dyDescent="0.25">
      <c r="X61259" s="69"/>
      <c r="Y61259" s="69"/>
      <c r="Z61259" s="69"/>
      <c r="AA61259" s="69"/>
    </row>
    <row r="61260" spans="24:27" x14ac:dyDescent="0.25">
      <c r="X61260" s="69"/>
      <c r="Y61260" s="69"/>
      <c r="Z61260" s="69"/>
      <c r="AA61260" s="69"/>
    </row>
    <row r="61261" spans="24:27" x14ac:dyDescent="0.25">
      <c r="X61261" s="69"/>
      <c r="Y61261" s="69"/>
      <c r="Z61261" s="69"/>
      <c r="AA61261" s="69"/>
    </row>
    <row r="61262" spans="24:27" x14ac:dyDescent="0.25">
      <c r="X61262" s="69"/>
      <c r="Y61262" s="69"/>
      <c r="Z61262" s="69"/>
      <c r="AA61262" s="69"/>
    </row>
    <row r="61263" spans="24:27" x14ac:dyDescent="0.25">
      <c r="X61263" s="69"/>
      <c r="Y61263" s="69"/>
      <c r="Z61263" s="69"/>
      <c r="AA61263" s="69"/>
    </row>
    <row r="61264" spans="24:27" x14ac:dyDescent="0.25">
      <c r="X61264" s="69"/>
      <c r="Y61264" s="69"/>
      <c r="Z61264" s="69"/>
      <c r="AA61264" s="69"/>
    </row>
    <row r="61265" spans="24:27" x14ac:dyDescent="0.25">
      <c r="X61265" s="69"/>
      <c r="Y61265" s="69"/>
      <c r="Z61265" s="69"/>
      <c r="AA61265" s="69"/>
    </row>
    <row r="61266" spans="24:27" x14ac:dyDescent="0.25">
      <c r="X61266" s="69"/>
      <c r="Y61266" s="69"/>
      <c r="Z61266" s="69"/>
      <c r="AA61266" s="69"/>
    </row>
    <row r="61267" spans="24:27" x14ac:dyDescent="0.25">
      <c r="X61267" s="69"/>
      <c r="Y61267" s="69"/>
      <c r="Z61267" s="69"/>
      <c r="AA61267" s="69"/>
    </row>
    <row r="61268" spans="24:27" x14ac:dyDescent="0.25">
      <c r="X61268" s="69"/>
      <c r="Y61268" s="69"/>
      <c r="Z61268" s="69"/>
      <c r="AA61268" s="69"/>
    </row>
    <row r="61269" spans="24:27" x14ac:dyDescent="0.25">
      <c r="X61269" s="69"/>
      <c r="Y61269" s="69"/>
      <c r="Z61269" s="69"/>
      <c r="AA61269" s="69"/>
    </row>
    <row r="61270" spans="24:27" x14ac:dyDescent="0.25">
      <c r="X61270" s="69"/>
      <c r="Y61270" s="69"/>
      <c r="Z61270" s="69"/>
      <c r="AA61270" s="69"/>
    </row>
    <row r="61271" spans="24:27" x14ac:dyDescent="0.25">
      <c r="X61271" s="69"/>
      <c r="Y61271" s="69"/>
      <c r="Z61271" s="69"/>
      <c r="AA61271" s="69"/>
    </row>
    <row r="61272" spans="24:27" x14ac:dyDescent="0.25">
      <c r="X61272" s="69"/>
      <c r="Y61272" s="69"/>
      <c r="Z61272" s="69"/>
      <c r="AA61272" s="69"/>
    </row>
    <row r="61273" spans="24:27" x14ac:dyDescent="0.25">
      <c r="X61273" s="69"/>
      <c r="Y61273" s="69"/>
      <c r="Z61273" s="69"/>
      <c r="AA61273" s="69"/>
    </row>
    <row r="61274" spans="24:27" x14ac:dyDescent="0.25">
      <c r="X61274" s="69"/>
      <c r="Y61274" s="69"/>
      <c r="Z61274" s="69"/>
      <c r="AA61274" s="69"/>
    </row>
    <row r="61275" spans="24:27" x14ac:dyDescent="0.25">
      <c r="X61275" s="69"/>
      <c r="Y61275" s="69"/>
      <c r="Z61275" s="69"/>
      <c r="AA61275" s="69"/>
    </row>
    <row r="61276" spans="24:27" x14ac:dyDescent="0.25">
      <c r="X61276" s="69"/>
      <c r="Y61276" s="69"/>
      <c r="Z61276" s="69"/>
      <c r="AA61276" s="69"/>
    </row>
    <row r="61277" spans="24:27" x14ac:dyDescent="0.25">
      <c r="X61277" s="69"/>
      <c r="Y61277" s="69"/>
      <c r="Z61277" s="69"/>
      <c r="AA61277" s="69"/>
    </row>
    <row r="61278" spans="24:27" x14ac:dyDescent="0.25">
      <c r="X61278" s="69"/>
      <c r="Y61278" s="69"/>
      <c r="Z61278" s="69"/>
      <c r="AA61278" s="69"/>
    </row>
    <row r="61279" spans="24:27" x14ac:dyDescent="0.25">
      <c r="X61279" s="69"/>
      <c r="Y61279" s="69"/>
      <c r="Z61279" s="69"/>
      <c r="AA61279" s="69"/>
    </row>
    <row r="61280" spans="24:27" x14ac:dyDescent="0.25">
      <c r="X61280" s="69"/>
      <c r="Y61280" s="69"/>
      <c r="Z61280" s="69"/>
      <c r="AA61280" s="69"/>
    </row>
    <row r="61281" spans="24:27" x14ac:dyDescent="0.25">
      <c r="X61281" s="69"/>
      <c r="Y61281" s="69"/>
      <c r="Z61281" s="69"/>
      <c r="AA61281" s="69"/>
    </row>
    <row r="61282" spans="24:27" x14ac:dyDescent="0.25">
      <c r="X61282" s="69"/>
      <c r="Y61282" s="69"/>
      <c r="Z61282" s="69"/>
      <c r="AA61282" s="69"/>
    </row>
    <row r="61283" spans="24:27" x14ac:dyDescent="0.25">
      <c r="X61283" s="69"/>
      <c r="Y61283" s="69"/>
      <c r="Z61283" s="69"/>
      <c r="AA61283" s="69"/>
    </row>
    <row r="61284" spans="24:27" x14ac:dyDescent="0.25">
      <c r="X61284" s="69"/>
      <c r="Y61284" s="69"/>
      <c r="Z61284" s="69"/>
      <c r="AA61284" s="69"/>
    </row>
    <row r="61285" spans="24:27" x14ac:dyDescent="0.25">
      <c r="X61285" s="69"/>
      <c r="Y61285" s="69"/>
      <c r="Z61285" s="69"/>
      <c r="AA61285" s="69"/>
    </row>
    <row r="61286" spans="24:27" x14ac:dyDescent="0.25">
      <c r="X61286" s="69"/>
      <c r="Y61286" s="69"/>
      <c r="Z61286" s="69"/>
      <c r="AA61286" s="69"/>
    </row>
    <row r="61287" spans="24:27" x14ac:dyDescent="0.25">
      <c r="X61287" s="69"/>
      <c r="Y61287" s="69"/>
      <c r="Z61287" s="69"/>
      <c r="AA61287" s="69"/>
    </row>
    <row r="61288" spans="24:27" x14ac:dyDescent="0.25">
      <c r="X61288" s="69"/>
      <c r="Y61288" s="69"/>
      <c r="Z61288" s="69"/>
      <c r="AA61288" s="69"/>
    </row>
    <row r="61289" spans="24:27" x14ac:dyDescent="0.25">
      <c r="X61289" s="69"/>
      <c r="Y61289" s="69"/>
      <c r="Z61289" s="69"/>
      <c r="AA61289" s="69"/>
    </row>
    <row r="61290" spans="24:27" x14ac:dyDescent="0.25">
      <c r="X61290" s="69"/>
      <c r="Y61290" s="69"/>
      <c r="Z61290" s="69"/>
      <c r="AA61290" s="69"/>
    </row>
    <row r="61291" spans="24:27" x14ac:dyDescent="0.25">
      <c r="X61291" s="69"/>
      <c r="Y61291" s="69"/>
      <c r="Z61291" s="69"/>
      <c r="AA61291" s="69"/>
    </row>
    <row r="61292" spans="24:27" x14ac:dyDescent="0.25">
      <c r="X61292" s="69"/>
      <c r="Y61292" s="69"/>
      <c r="Z61292" s="69"/>
      <c r="AA61292" s="69"/>
    </row>
    <row r="61293" spans="24:27" x14ac:dyDescent="0.25">
      <c r="X61293" s="69"/>
      <c r="Y61293" s="69"/>
      <c r="Z61293" s="69"/>
      <c r="AA61293" s="69"/>
    </row>
    <row r="61294" spans="24:27" x14ac:dyDescent="0.25">
      <c r="X61294" s="69"/>
      <c r="Y61294" s="69"/>
      <c r="Z61294" s="69"/>
      <c r="AA61294" s="69"/>
    </row>
    <row r="61295" spans="24:27" x14ac:dyDescent="0.25">
      <c r="X61295" s="69"/>
      <c r="Y61295" s="69"/>
      <c r="Z61295" s="69"/>
      <c r="AA61295" s="69"/>
    </row>
    <row r="61296" spans="24:27" x14ac:dyDescent="0.25">
      <c r="X61296" s="69"/>
      <c r="Y61296" s="69"/>
      <c r="Z61296" s="69"/>
      <c r="AA61296" s="69"/>
    </row>
    <row r="61297" spans="24:27" x14ac:dyDescent="0.25">
      <c r="X61297" s="69"/>
      <c r="Y61297" s="69"/>
      <c r="Z61297" s="69"/>
      <c r="AA61297" s="69"/>
    </row>
    <row r="61298" spans="24:27" x14ac:dyDescent="0.25">
      <c r="X61298" s="69"/>
      <c r="Y61298" s="69"/>
      <c r="Z61298" s="69"/>
      <c r="AA61298" s="69"/>
    </row>
    <row r="61299" spans="24:27" x14ac:dyDescent="0.25">
      <c r="X61299" s="69"/>
      <c r="Y61299" s="69"/>
      <c r="Z61299" s="69"/>
      <c r="AA61299" s="69"/>
    </row>
    <row r="61300" spans="24:27" x14ac:dyDescent="0.25">
      <c r="X61300" s="69"/>
      <c r="Y61300" s="69"/>
      <c r="Z61300" s="69"/>
      <c r="AA61300" s="69"/>
    </row>
    <row r="61301" spans="24:27" x14ac:dyDescent="0.25">
      <c r="X61301" s="69"/>
      <c r="Y61301" s="69"/>
      <c r="Z61301" s="69"/>
      <c r="AA61301" s="69"/>
    </row>
    <row r="61302" spans="24:27" x14ac:dyDescent="0.25">
      <c r="X61302" s="69"/>
      <c r="Y61302" s="69"/>
      <c r="Z61302" s="69"/>
      <c r="AA61302" s="69"/>
    </row>
    <row r="61303" spans="24:27" x14ac:dyDescent="0.25">
      <c r="X61303" s="69"/>
      <c r="Y61303" s="69"/>
      <c r="Z61303" s="69"/>
      <c r="AA61303" s="69"/>
    </row>
    <row r="61304" spans="24:27" x14ac:dyDescent="0.25">
      <c r="X61304" s="69"/>
      <c r="Y61304" s="69"/>
      <c r="Z61304" s="69"/>
      <c r="AA61304" s="69"/>
    </row>
    <row r="61305" spans="24:27" x14ac:dyDescent="0.25">
      <c r="X61305" s="69"/>
      <c r="Y61305" s="69"/>
      <c r="Z61305" s="69"/>
      <c r="AA61305" s="69"/>
    </row>
    <row r="61306" spans="24:27" x14ac:dyDescent="0.25">
      <c r="X61306" s="69"/>
      <c r="Y61306" s="69"/>
      <c r="Z61306" s="69"/>
      <c r="AA61306" s="69"/>
    </row>
    <row r="61307" spans="24:27" x14ac:dyDescent="0.25">
      <c r="X61307" s="69"/>
      <c r="Y61307" s="69"/>
      <c r="Z61307" s="69"/>
      <c r="AA61307" s="69"/>
    </row>
    <row r="61308" spans="24:27" x14ac:dyDescent="0.25">
      <c r="X61308" s="69"/>
      <c r="Y61308" s="69"/>
      <c r="Z61308" s="69"/>
      <c r="AA61308" s="69"/>
    </row>
    <row r="61309" spans="24:27" x14ac:dyDescent="0.25">
      <c r="X61309" s="69"/>
      <c r="Y61309" s="69"/>
      <c r="Z61309" s="69"/>
      <c r="AA61309" s="69"/>
    </row>
    <row r="61310" spans="24:27" x14ac:dyDescent="0.25">
      <c r="X61310" s="69"/>
      <c r="Y61310" s="69"/>
      <c r="Z61310" s="69"/>
      <c r="AA61310" s="69"/>
    </row>
    <row r="61311" spans="24:27" x14ac:dyDescent="0.25">
      <c r="X61311" s="69"/>
      <c r="Y61311" s="69"/>
      <c r="Z61311" s="69"/>
      <c r="AA61311" s="69"/>
    </row>
    <row r="61312" spans="24:27" x14ac:dyDescent="0.25">
      <c r="X61312" s="69"/>
      <c r="Y61312" s="69"/>
      <c r="Z61312" s="69"/>
      <c r="AA61312" s="69"/>
    </row>
    <row r="61313" spans="24:27" x14ac:dyDescent="0.25">
      <c r="X61313" s="69"/>
      <c r="Y61313" s="69"/>
      <c r="Z61313" s="69"/>
      <c r="AA61313" s="69"/>
    </row>
    <row r="61314" spans="24:27" x14ac:dyDescent="0.25">
      <c r="X61314" s="69"/>
      <c r="Y61314" s="69"/>
      <c r="Z61314" s="69"/>
      <c r="AA61314" s="69"/>
    </row>
    <row r="61315" spans="24:27" x14ac:dyDescent="0.25">
      <c r="X61315" s="69"/>
      <c r="Y61315" s="69"/>
      <c r="Z61315" s="69"/>
      <c r="AA61315" s="69"/>
    </row>
    <row r="61316" spans="24:27" x14ac:dyDescent="0.25">
      <c r="X61316" s="69"/>
      <c r="Y61316" s="69"/>
      <c r="Z61316" s="69"/>
      <c r="AA61316" s="69"/>
    </row>
    <row r="61317" spans="24:27" x14ac:dyDescent="0.25">
      <c r="X61317" s="69"/>
      <c r="Y61317" s="69"/>
      <c r="Z61317" s="69"/>
      <c r="AA61317" s="69"/>
    </row>
    <row r="61318" spans="24:27" x14ac:dyDescent="0.25">
      <c r="X61318" s="69"/>
      <c r="Y61318" s="69"/>
      <c r="Z61318" s="69"/>
      <c r="AA61318" s="69"/>
    </row>
    <row r="61319" spans="24:27" x14ac:dyDescent="0.25">
      <c r="X61319" s="69"/>
      <c r="Y61319" s="69"/>
      <c r="Z61319" s="69"/>
      <c r="AA61319" s="69"/>
    </row>
    <row r="61320" spans="24:27" x14ac:dyDescent="0.25">
      <c r="X61320" s="69"/>
      <c r="Y61320" s="69"/>
      <c r="Z61320" s="69"/>
      <c r="AA61320" s="69"/>
    </row>
    <row r="61321" spans="24:27" x14ac:dyDescent="0.25">
      <c r="X61321" s="69"/>
      <c r="Y61321" s="69"/>
      <c r="Z61321" s="69"/>
      <c r="AA61321" s="69"/>
    </row>
    <row r="61322" spans="24:27" x14ac:dyDescent="0.25">
      <c r="X61322" s="69"/>
      <c r="Y61322" s="69"/>
      <c r="Z61322" s="69"/>
      <c r="AA61322" s="69"/>
    </row>
    <row r="61323" spans="24:27" x14ac:dyDescent="0.25">
      <c r="X61323" s="69"/>
      <c r="Y61323" s="69"/>
      <c r="Z61323" s="69"/>
      <c r="AA61323" s="69"/>
    </row>
    <row r="61324" spans="24:27" x14ac:dyDescent="0.25">
      <c r="X61324" s="69"/>
      <c r="Y61324" s="69"/>
      <c r="Z61324" s="69"/>
      <c r="AA61324" s="69"/>
    </row>
    <row r="61325" spans="24:27" x14ac:dyDescent="0.25">
      <c r="X61325" s="69"/>
      <c r="Y61325" s="69"/>
      <c r="Z61325" s="69"/>
      <c r="AA61325" s="69"/>
    </row>
    <row r="61326" spans="24:27" x14ac:dyDescent="0.25">
      <c r="X61326" s="69"/>
      <c r="Y61326" s="69"/>
      <c r="Z61326" s="69"/>
      <c r="AA61326" s="69"/>
    </row>
    <row r="61327" spans="24:27" x14ac:dyDescent="0.25">
      <c r="X61327" s="69"/>
      <c r="Y61327" s="69"/>
      <c r="Z61327" s="69"/>
      <c r="AA61327" s="69"/>
    </row>
    <row r="61328" spans="24:27" x14ac:dyDescent="0.25">
      <c r="X61328" s="69"/>
      <c r="Y61328" s="69"/>
      <c r="Z61328" s="69"/>
      <c r="AA61328" s="69"/>
    </row>
    <row r="61329" spans="24:27" x14ac:dyDescent="0.25">
      <c r="X61329" s="69"/>
      <c r="Y61329" s="69"/>
      <c r="Z61329" s="69"/>
      <c r="AA61329" s="69"/>
    </row>
    <row r="61330" spans="24:27" x14ac:dyDescent="0.25">
      <c r="X61330" s="69"/>
      <c r="Y61330" s="69"/>
      <c r="Z61330" s="69"/>
      <c r="AA61330" s="69"/>
    </row>
    <row r="61331" spans="24:27" x14ac:dyDescent="0.25">
      <c r="X61331" s="69"/>
      <c r="Y61331" s="69"/>
      <c r="Z61331" s="69"/>
      <c r="AA61331" s="69"/>
    </row>
    <row r="61332" spans="24:27" x14ac:dyDescent="0.25">
      <c r="X61332" s="69"/>
      <c r="Y61332" s="69"/>
      <c r="Z61332" s="69"/>
      <c r="AA61332" s="69"/>
    </row>
    <row r="61333" spans="24:27" x14ac:dyDescent="0.25">
      <c r="X61333" s="69"/>
      <c r="Y61333" s="69"/>
      <c r="Z61333" s="69"/>
      <c r="AA61333" s="69"/>
    </row>
    <row r="61334" spans="24:27" x14ac:dyDescent="0.25">
      <c r="X61334" s="69"/>
      <c r="Y61334" s="69"/>
      <c r="Z61334" s="69"/>
      <c r="AA61334" s="69"/>
    </row>
    <row r="61335" spans="24:27" x14ac:dyDescent="0.25">
      <c r="X61335" s="69"/>
      <c r="Y61335" s="69"/>
      <c r="Z61335" s="69"/>
      <c r="AA61335" s="69"/>
    </row>
    <row r="61336" spans="24:27" x14ac:dyDescent="0.25">
      <c r="X61336" s="69"/>
      <c r="Y61336" s="69"/>
      <c r="Z61336" s="69"/>
      <c r="AA61336" s="69"/>
    </row>
    <row r="61337" spans="24:27" x14ac:dyDescent="0.25">
      <c r="X61337" s="69"/>
      <c r="Y61337" s="69"/>
      <c r="Z61337" s="69"/>
      <c r="AA61337" s="69"/>
    </row>
    <row r="61338" spans="24:27" x14ac:dyDescent="0.25">
      <c r="X61338" s="69"/>
      <c r="Y61338" s="69"/>
      <c r="Z61338" s="69"/>
      <c r="AA61338" s="69"/>
    </row>
    <row r="61339" spans="24:27" x14ac:dyDescent="0.25">
      <c r="X61339" s="69"/>
      <c r="Y61339" s="69"/>
      <c r="Z61339" s="69"/>
      <c r="AA61339" s="69"/>
    </row>
    <row r="61340" spans="24:27" x14ac:dyDescent="0.25">
      <c r="X61340" s="69"/>
      <c r="Y61340" s="69"/>
      <c r="Z61340" s="69"/>
      <c r="AA61340" s="69"/>
    </row>
    <row r="61341" spans="24:27" x14ac:dyDescent="0.25">
      <c r="X61341" s="69"/>
      <c r="Y61341" s="69"/>
      <c r="Z61341" s="69"/>
      <c r="AA61341" s="69"/>
    </row>
    <row r="61342" spans="24:27" x14ac:dyDescent="0.25">
      <c r="X61342" s="69"/>
      <c r="Y61342" s="69"/>
      <c r="Z61342" s="69"/>
      <c r="AA61342" s="69"/>
    </row>
    <row r="61343" spans="24:27" x14ac:dyDescent="0.25">
      <c r="X61343" s="69"/>
      <c r="Y61343" s="69"/>
      <c r="Z61343" s="69"/>
      <c r="AA61343" s="69"/>
    </row>
    <row r="61344" spans="24:27" x14ac:dyDescent="0.25">
      <c r="X61344" s="69"/>
      <c r="Y61344" s="69"/>
      <c r="Z61344" s="69"/>
      <c r="AA61344" s="69"/>
    </row>
    <row r="61345" spans="24:27" x14ac:dyDescent="0.25">
      <c r="X61345" s="69"/>
      <c r="Y61345" s="69"/>
      <c r="Z61345" s="69"/>
      <c r="AA61345" s="69"/>
    </row>
    <row r="61346" spans="24:27" x14ac:dyDescent="0.25">
      <c r="X61346" s="69"/>
      <c r="Y61346" s="69"/>
      <c r="Z61346" s="69"/>
      <c r="AA61346" s="69"/>
    </row>
    <row r="61347" spans="24:27" x14ac:dyDescent="0.25">
      <c r="X61347" s="69"/>
      <c r="Y61347" s="69"/>
      <c r="Z61347" s="69"/>
      <c r="AA61347" s="69"/>
    </row>
    <row r="61348" spans="24:27" x14ac:dyDescent="0.25">
      <c r="X61348" s="69"/>
      <c r="Y61348" s="69"/>
      <c r="Z61348" s="69"/>
      <c r="AA61348" s="69"/>
    </row>
    <row r="61349" spans="24:27" x14ac:dyDescent="0.25">
      <c r="X61349" s="69"/>
      <c r="Y61349" s="69"/>
      <c r="Z61349" s="69"/>
      <c r="AA61349" s="69"/>
    </row>
    <row r="61350" spans="24:27" x14ac:dyDescent="0.25">
      <c r="X61350" s="69"/>
      <c r="Y61350" s="69"/>
      <c r="Z61350" s="69"/>
      <c r="AA61350" s="69"/>
    </row>
    <row r="61351" spans="24:27" x14ac:dyDescent="0.25">
      <c r="X61351" s="69"/>
      <c r="Y61351" s="69"/>
      <c r="Z61351" s="69"/>
      <c r="AA61351" s="69"/>
    </row>
    <row r="61352" spans="24:27" x14ac:dyDescent="0.25">
      <c r="X61352" s="69"/>
      <c r="Y61352" s="69"/>
      <c r="Z61352" s="69"/>
      <c r="AA61352" s="69"/>
    </row>
    <row r="61353" spans="24:27" x14ac:dyDescent="0.25">
      <c r="X61353" s="69"/>
      <c r="Y61353" s="69"/>
      <c r="Z61353" s="69"/>
      <c r="AA61353" s="69"/>
    </row>
    <row r="61354" spans="24:27" x14ac:dyDescent="0.25">
      <c r="X61354" s="69"/>
      <c r="Y61354" s="69"/>
      <c r="Z61354" s="69"/>
      <c r="AA61354" s="69"/>
    </row>
    <row r="61355" spans="24:27" x14ac:dyDescent="0.25">
      <c r="X61355" s="69"/>
      <c r="Y61355" s="69"/>
      <c r="Z61355" s="69"/>
      <c r="AA61355" s="69"/>
    </row>
    <row r="61356" spans="24:27" x14ac:dyDescent="0.25">
      <c r="X61356" s="69"/>
      <c r="Y61356" s="69"/>
      <c r="Z61356" s="69"/>
      <c r="AA61356" s="69"/>
    </row>
    <row r="61357" spans="24:27" x14ac:dyDescent="0.25">
      <c r="X61357" s="69"/>
      <c r="Y61357" s="69"/>
      <c r="Z61357" s="69"/>
      <c r="AA61357" s="69"/>
    </row>
    <row r="61358" spans="24:27" x14ac:dyDescent="0.25">
      <c r="X61358" s="69"/>
      <c r="Y61358" s="69"/>
      <c r="Z61358" s="69"/>
      <c r="AA61358" s="69"/>
    </row>
    <row r="61359" spans="24:27" x14ac:dyDescent="0.25">
      <c r="X61359" s="69"/>
      <c r="Y61359" s="69"/>
      <c r="Z61359" s="69"/>
      <c r="AA61359" s="69"/>
    </row>
    <row r="61360" spans="24:27" x14ac:dyDescent="0.25">
      <c r="X61360" s="69"/>
      <c r="Y61360" s="69"/>
      <c r="Z61360" s="69"/>
      <c r="AA61360" s="69"/>
    </row>
    <row r="61361" spans="24:27" x14ac:dyDescent="0.25">
      <c r="X61361" s="69"/>
      <c r="Y61361" s="69"/>
      <c r="Z61361" s="69"/>
      <c r="AA61361" s="69"/>
    </row>
    <row r="61362" spans="24:27" x14ac:dyDescent="0.25">
      <c r="X61362" s="69"/>
      <c r="Y61362" s="69"/>
      <c r="Z61362" s="69"/>
      <c r="AA61362" s="69"/>
    </row>
    <row r="61363" spans="24:27" x14ac:dyDescent="0.25">
      <c r="X61363" s="69"/>
      <c r="Y61363" s="69"/>
      <c r="Z61363" s="69"/>
      <c r="AA61363" s="69"/>
    </row>
    <row r="61364" spans="24:27" x14ac:dyDescent="0.25">
      <c r="X61364" s="69"/>
      <c r="Y61364" s="69"/>
      <c r="Z61364" s="69"/>
      <c r="AA61364" s="69"/>
    </row>
    <row r="61365" spans="24:27" x14ac:dyDescent="0.25">
      <c r="X61365" s="69"/>
      <c r="Y61365" s="69"/>
      <c r="Z61365" s="69"/>
      <c r="AA61365" s="69"/>
    </row>
    <row r="61366" spans="24:27" x14ac:dyDescent="0.25">
      <c r="X61366" s="69"/>
      <c r="Y61366" s="69"/>
      <c r="Z61366" s="69"/>
      <c r="AA61366" s="69"/>
    </row>
    <row r="61367" spans="24:27" x14ac:dyDescent="0.25">
      <c r="X61367" s="69"/>
      <c r="Y61367" s="69"/>
      <c r="Z61367" s="69"/>
      <c r="AA61367" s="69"/>
    </row>
    <row r="61368" spans="24:27" x14ac:dyDescent="0.25">
      <c r="X61368" s="69"/>
      <c r="Y61368" s="69"/>
      <c r="Z61368" s="69"/>
      <c r="AA61368" s="69"/>
    </row>
    <row r="61369" spans="24:27" x14ac:dyDescent="0.25">
      <c r="X61369" s="69"/>
      <c r="Y61369" s="69"/>
      <c r="Z61369" s="69"/>
      <c r="AA61369" s="69"/>
    </row>
    <row r="61370" spans="24:27" x14ac:dyDescent="0.25">
      <c r="X61370" s="69"/>
      <c r="Y61370" s="69"/>
      <c r="Z61370" s="69"/>
      <c r="AA61370" s="69"/>
    </row>
    <row r="61371" spans="24:27" x14ac:dyDescent="0.25">
      <c r="X61371" s="69"/>
      <c r="Y61371" s="69"/>
      <c r="Z61371" s="69"/>
      <c r="AA61371" s="69"/>
    </row>
    <row r="61372" spans="24:27" x14ac:dyDescent="0.25">
      <c r="X61372" s="69"/>
      <c r="Y61372" s="69"/>
      <c r="Z61372" s="69"/>
      <c r="AA61372" s="69"/>
    </row>
    <row r="61373" spans="24:27" x14ac:dyDescent="0.25">
      <c r="X61373" s="69"/>
      <c r="Y61373" s="69"/>
      <c r="Z61373" s="69"/>
      <c r="AA61373" s="69"/>
    </row>
    <row r="61374" spans="24:27" x14ac:dyDescent="0.25">
      <c r="X61374" s="69"/>
      <c r="Y61374" s="69"/>
      <c r="Z61374" s="69"/>
      <c r="AA61374" s="69"/>
    </row>
    <row r="61375" spans="24:27" x14ac:dyDescent="0.25">
      <c r="X61375" s="69"/>
      <c r="Y61375" s="69"/>
      <c r="Z61375" s="69"/>
      <c r="AA61375" s="69"/>
    </row>
    <row r="61376" spans="24:27" x14ac:dyDescent="0.25">
      <c r="X61376" s="69"/>
      <c r="Y61376" s="69"/>
      <c r="Z61376" s="69"/>
      <c r="AA61376" s="69"/>
    </row>
    <row r="61377" spans="24:27" x14ac:dyDescent="0.25">
      <c r="X61377" s="69"/>
      <c r="Y61377" s="69"/>
      <c r="Z61377" s="69"/>
      <c r="AA61377" s="69"/>
    </row>
    <row r="61378" spans="24:27" x14ac:dyDescent="0.25">
      <c r="X61378" s="69"/>
      <c r="Y61378" s="69"/>
      <c r="Z61378" s="69"/>
      <c r="AA61378" s="69"/>
    </row>
    <row r="61379" spans="24:27" x14ac:dyDescent="0.25">
      <c r="X61379" s="69"/>
      <c r="Y61379" s="69"/>
      <c r="Z61379" s="69"/>
      <c r="AA61379" s="69"/>
    </row>
    <row r="61380" spans="24:27" x14ac:dyDescent="0.25">
      <c r="X61380" s="69"/>
      <c r="Y61380" s="69"/>
      <c r="Z61380" s="69"/>
      <c r="AA61380" s="69"/>
    </row>
    <row r="61381" spans="24:27" x14ac:dyDescent="0.25">
      <c r="X61381" s="69"/>
      <c r="Y61381" s="69"/>
      <c r="Z61381" s="69"/>
      <c r="AA61381" s="69"/>
    </row>
    <row r="61382" spans="24:27" x14ac:dyDescent="0.25">
      <c r="X61382" s="69"/>
      <c r="Y61382" s="69"/>
      <c r="Z61382" s="69"/>
      <c r="AA61382" s="69"/>
    </row>
    <row r="61383" spans="24:27" x14ac:dyDescent="0.25">
      <c r="X61383" s="69"/>
      <c r="Y61383" s="69"/>
      <c r="Z61383" s="69"/>
      <c r="AA61383" s="69"/>
    </row>
    <row r="61384" spans="24:27" x14ac:dyDescent="0.25">
      <c r="X61384" s="69"/>
      <c r="Y61384" s="69"/>
      <c r="Z61384" s="69"/>
      <c r="AA61384" s="69"/>
    </row>
    <row r="61385" spans="24:27" x14ac:dyDescent="0.25">
      <c r="X61385" s="69"/>
      <c r="Y61385" s="69"/>
      <c r="Z61385" s="69"/>
      <c r="AA61385" s="69"/>
    </row>
    <row r="61386" spans="24:27" x14ac:dyDescent="0.25">
      <c r="X61386" s="69"/>
      <c r="Y61386" s="69"/>
      <c r="Z61386" s="69"/>
      <c r="AA61386" s="69"/>
    </row>
    <row r="61387" spans="24:27" x14ac:dyDescent="0.25">
      <c r="X61387" s="69"/>
      <c r="Y61387" s="69"/>
      <c r="Z61387" s="69"/>
      <c r="AA61387" s="69"/>
    </row>
    <row r="61388" spans="24:27" x14ac:dyDescent="0.25">
      <c r="X61388" s="69"/>
      <c r="Y61388" s="69"/>
      <c r="Z61388" s="69"/>
      <c r="AA61388" s="69"/>
    </row>
    <row r="61389" spans="24:27" x14ac:dyDescent="0.25">
      <c r="X61389" s="69"/>
      <c r="Y61389" s="69"/>
      <c r="Z61389" s="69"/>
      <c r="AA61389" s="69"/>
    </row>
    <row r="61390" spans="24:27" x14ac:dyDescent="0.25">
      <c r="X61390" s="69"/>
      <c r="Y61390" s="69"/>
      <c r="Z61390" s="69"/>
      <c r="AA61390" s="69"/>
    </row>
    <row r="61391" spans="24:27" x14ac:dyDescent="0.25">
      <c r="X61391" s="69"/>
      <c r="Y61391" s="69"/>
      <c r="Z61391" s="69"/>
      <c r="AA61391" s="69"/>
    </row>
    <row r="61392" spans="24:27" x14ac:dyDescent="0.25">
      <c r="X61392" s="69"/>
      <c r="Y61392" s="69"/>
      <c r="Z61392" s="69"/>
      <c r="AA61392" s="69"/>
    </row>
    <row r="61393" spans="24:27" x14ac:dyDescent="0.25">
      <c r="X61393" s="69"/>
      <c r="Y61393" s="69"/>
      <c r="Z61393" s="69"/>
      <c r="AA61393" s="69"/>
    </row>
    <row r="61394" spans="24:27" x14ac:dyDescent="0.25">
      <c r="X61394" s="69"/>
      <c r="Y61394" s="69"/>
      <c r="Z61394" s="69"/>
      <c r="AA61394" s="69"/>
    </row>
    <row r="61395" spans="24:27" x14ac:dyDescent="0.25">
      <c r="X61395" s="69"/>
      <c r="Y61395" s="69"/>
      <c r="Z61395" s="69"/>
      <c r="AA61395" s="69"/>
    </row>
    <row r="61396" spans="24:27" x14ac:dyDescent="0.25">
      <c r="X61396" s="69"/>
      <c r="Y61396" s="69"/>
      <c r="Z61396" s="69"/>
      <c r="AA61396" s="69"/>
    </row>
    <row r="61397" spans="24:27" x14ac:dyDescent="0.25">
      <c r="X61397" s="69"/>
      <c r="Y61397" s="69"/>
      <c r="Z61397" s="69"/>
      <c r="AA61397" s="69"/>
    </row>
    <row r="61398" spans="24:27" x14ac:dyDescent="0.25">
      <c r="X61398" s="69"/>
      <c r="Y61398" s="69"/>
      <c r="Z61398" s="69"/>
      <c r="AA61398" s="69"/>
    </row>
    <row r="61399" spans="24:27" x14ac:dyDescent="0.25">
      <c r="X61399" s="69"/>
      <c r="Y61399" s="69"/>
      <c r="Z61399" s="69"/>
      <c r="AA61399" s="69"/>
    </row>
    <row r="61400" spans="24:27" x14ac:dyDescent="0.25">
      <c r="X61400" s="69"/>
      <c r="Y61400" s="69"/>
      <c r="Z61400" s="69"/>
      <c r="AA61400" s="69"/>
    </row>
    <row r="61401" spans="24:27" x14ac:dyDescent="0.25">
      <c r="X61401" s="69"/>
      <c r="Y61401" s="69"/>
      <c r="Z61401" s="69"/>
      <c r="AA61401" s="69"/>
    </row>
    <row r="61402" spans="24:27" x14ac:dyDescent="0.25">
      <c r="X61402" s="69"/>
      <c r="Y61402" s="69"/>
      <c r="Z61402" s="69"/>
      <c r="AA61402" s="69"/>
    </row>
    <row r="61403" spans="24:27" x14ac:dyDescent="0.25">
      <c r="X61403" s="69"/>
      <c r="Y61403" s="69"/>
      <c r="Z61403" s="69"/>
      <c r="AA61403" s="69"/>
    </row>
    <row r="61404" spans="24:27" x14ac:dyDescent="0.25">
      <c r="X61404" s="69"/>
      <c r="Y61404" s="69"/>
      <c r="Z61404" s="69"/>
      <c r="AA61404" s="69"/>
    </row>
    <row r="61405" spans="24:27" x14ac:dyDescent="0.25">
      <c r="X61405" s="69"/>
      <c r="Y61405" s="69"/>
      <c r="Z61405" s="69"/>
      <c r="AA61405" s="69"/>
    </row>
    <row r="61406" spans="24:27" x14ac:dyDescent="0.25">
      <c r="X61406" s="69"/>
      <c r="Y61406" s="69"/>
      <c r="Z61406" s="69"/>
      <c r="AA61406" s="69"/>
    </row>
    <row r="61407" spans="24:27" x14ac:dyDescent="0.25">
      <c r="X61407" s="69"/>
      <c r="Y61407" s="69"/>
      <c r="Z61407" s="69"/>
      <c r="AA61407" s="69"/>
    </row>
    <row r="61408" spans="24:27" x14ac:dyDescent="0.25">
      <c r="X61408" s="69"/>
      <c r="Y61408" s="69"/>
      <c r="Z61408" s="69"/>
      <c r="AA61408" s="69"/>
    </row>
    <row r="61409" spans="24:27" x14ac:dyDescent="0.25">
      <c r="X61409" s="69"/>
      <c r="Y61409" s="69"/>
      <c r="Z61409" s="69"/>
      <c r="AA61409" s="69"/>
    </row>
    <row r="61410" spans="24:27" x14ac:dyDescent="0.25">
      <c r="X61410" s="69"/>
      <c r="Y61410" s="69"/>
      <c r="Z61410" s="69"/>
      <c r="AA61410" s="69"/>
    </row>
    <row r="61411" spans="24:27" x14ac:dyDescent="0.25">
      <c r="X61411" s="69"/>
      <c r="Y61411" s="69"/>
      <c r="Z61411" s="69"/>
      <c r="AA61411" s="69"/>
    </row>
    <row r="61412" spans="24:27" x14ac:dyDescent="0.25">
      <c r="X61412" s="69"/>
      <c r="Y61412" s="69"/>
      <c r="Z61412" s="69"/>
      <c r="AA61412" s="69"/>
    </row>
    <row r="61413" spans="24:27" x14ac:dyDescent="0.25">
      <c r="X61413" s="69"/>
      <c r="Y61413" s="69"/>
      <c r="Z61413" s="69"/>
      <c r="AA61413" s="69"/>
    </row>
    <row r="61414" spans="24:27" x14ac:dyDescent="0.25">
      <c r="X61414" s="69"/>
      <c r="Y61414" s="69"/>
      <c r="Z61414" s="69"/>
      <c r="AA61414" s="69"/>
    </row>
    <row r="61415" spans="24:27" x14ac:dyDescent="0.25">
      <c r="X61415" s="69"/>
      <c r="Y61415" s="69"/>
      <c r="Z61415" s="69"/>
      <c r="AA61415" s="69"/>
    </row>
    <row r="61416" spans="24:27" x14ac:dyDescent="0.25">
      <c r="X61416" s="69"/>
      <c r="Y61416" s="69"/>
      <c r="Z61416" s="69"/>
      <c r="AA61416" s="69"/>
    </row>
    <row r="61417" spans="24:27" x14ac:dyDescent="0.25">
      <c r="X61417" s="69"/>
      <c r="Y61417" s="69"/>
      <c r="Z61417" s="69"/>
      <c r="AA61417" s="69"/>
    </row>
    <row r="61418" spans="24:27" x14ac:dyDescent="0.25">
      <c r="X61418" s="69"/>
      <c r="Y61418" s="69"/>
      <c r="Z61418" s="69"/>
      <c r="AA61418" s="69"/>
    </row>
    <row r="61419" spans="24:27" x14ac:dyDescent="0.25">
      <c r="X61419" s="69"/>
      <c r="Y61419" s="69"/>
      <c r="Z61419" s="69"/>
      <c r="AA61419" s="69"/>
    </row>
    <row r="61420" spans="24:27" x14ac:dyDescent="0.25">
      <c r="X61420" s="69"/>
      <c r="Y61420" s="69"/>
      <c r="Z61420" s="69"/>
      <c r="AA61420" s="69"/>
    </row>
    <row r="61421" spans="24:27" x14ac:dyDescent="0.25">
      <c r="X61421" s="69"/>
      <c r="Y61421" s="69"/>
      <c r="Z61421" s="69"/>
      <c r="AA61421" s="69"/>
    </row>
    <row r="61422" spans="24:27" x14ac:dyDescent="0.25">
      <c r="X61422" s="69"/>
      <c r="Y61422" s="69"/>
      <c r="Z61422" s="69"/>
      <c r="AA61422" s="69"/>
    </row>
    <row r="61423" spans="24:27" x14ac:dyDescent="0.25">
      <c r="X61423" s="69"/>
      <c r="Y61423" s="69"/>
      <c r="Z61423" s="69"/>
      <c r="AA61423" s="69"/>
    </row>
    <row r="61424" spans="24:27" x14ac:dyDescent="0.25">
      <c r="X61424" s="69"/>
      <c r="Y61424" s="69"/>
      <c r="Z61424" s="69"/>
      <c r="AA61424" s="69"/>
    </row>
    <row r="61425" spans="24:27" x14ac:dyDescent="0.25">
      <c r="X61425" s="69"/>
      <c r="Y61425" s="69"/>
      <c r="Z61425" s="69"/>
      <c r="AA61425" s="69"/>
    </row>
    <row r="61426" spans="24:27" x14ac:dyDescent="0.25">
      <c r="X61426" s="69"/>
      <c r="Y61426" s="69"/>
      <c r="Z61426" s="69"/>
      <c r="AA61426" s="69"/>
    </row>
    <row r="61427" spans="24:27" x14ac:dyDescent="0.25">
      <c r="X61427" s="69"/>
      <c r="Y61427" s="69"/>
      <c r="Z61427" s="69"/>
      <c r="AA61427" s="69"/>
    </row>
    <row r="61428" spans="24:27" x14ac:dyDescent="0.25">
      <c r="X61428" s="69"/>
      <c r="Y61428" s="69"/>
      <c r="Z61428" s="69"/>
      <c r="AA61428" s="69"/>
    </row>
    <row r="61429" spans="24:27" x14ac:dyDescent="0.25">
      <c r="X61429" s="69"/>
      <c r="Y61429" s="69"/>
      <c r="Z61429" s="69"/>
      <c r="AA61429" s="69"/>
    </row>
    <row r="61430" spans="24:27" x14ac:dyDescent="0.25">
      <c r="X61430" s="69"/>
      <c r="Y61430" s="69"/>
      <c r="Z61430" s="69"/>
      <c r="AA61430" s="69"/>
    </row>
    <row r="61431" spans="24:27" x14ac:dyDescent="0.25">
      <c r="X61431" s="69"/>
      <c r="Y61431" s="69"/>
      <c r="Z61431" s="69"/>
      <c r="AA61431" s="69"/>
    </row>
    <row r="61432" spans="24:27" x14ac:dyDescent="0.25">
      <c r="X61432" s="69"/>
      <c r="Y61432" s="69"/>
      <c r="Z61432" s="69"/>
      <c r="AA61432" s="69"/>
    </row>
    <row r="61433" spans="24:27" x14ac:dyDescent="0.25">
      <c r="X61433" s="69"/>
      <c r="Y61433" s="69"/>
      <c r="Z61433" s="69"/>
      <c r="AA61433" s="69"/>
    </row>
    <row r="61434" spans="24:27" x14ac:dyDescent="0.25">
      <c r="X61434" s="69"/>
      <c r="Y61434" s="69"/>
      <c r="Z61434" s="69"/>
      <c r="AA61434" s="69"/>
    </row>
    <row r="61435" spans="24:27" x14ac:dyDescent="0.25">
      <c r="X61435" s="69"/>
      <c r="Y61435" s="69"/>
      <c r="Z61435" s="69"/>
      <c r="AA61435" s="69"/>
    </row>
    <row r="61436" spans="24:27" x14ac:dyDescent="0.25">
      <c r="X61436" s="69"/>
      <c r="Y61436" s="69"/>
      <c r="Z61436" s="69"/>
      <c r="AA61436" s="69"/>
    </row>
    <row r="61437" spans="24:27" x14ac:dyDescent="0.25">
      <c r="X61437" s="69"/>
      <c r="Y61437" s="69"/>
      <c r="Z61437" s="69"/>
      <c r="AA61437" s="69"/>
    </row>
    <row r="61438" spans="24:27" x14ac:dyDescent="0.25">
      <c r="X61438" s="69"/>
      <c r="Y61438" s="69"/>
      <c r="Z61438" s="69"/>
      <c r="AA61438" s="69"/>
    </row>
    <row r="61439" spans="24:27" x14ac:dyDescent="0.25">
      <c r="X61439" s="69"/>
      <c r="Y61439" s="69"/>
      <c r="Z61439" s="69"/>
      <c r="AA61439" s="69"/>
    </row>
    <row r="61440" spans="24:27" x14ac:dyDescent="0.25">
      <c r="X61440" s="69"/>
      <c r="Y61440" s="69"/>
      <c r="Z61440" s="69"/>
      <c r="AA61440" s="69"/>
    </row>
    <row r="61441" spans="24:27" x14ac:dyDescent="0.25">
      <c r="X61441" s="69"/>
      <c r="Y61441" s="69"/>
      <c r="Z61441" s="69"/>
      <c r="AA61441" s="69"/>
    </row>
    <row r="61442" spans="24:27" x14ac:dyDescent="0.25">
      <c r="X61442" s="69"/>
      <c r="Y61442" s="69"/>
      <c r="Z61442" s="69"/>
      <c r="AA61442" s="69"/>
    </row>
    <row r="61443" spans="24:27" x14ac:dyDescent="0.25">
      <c r="X61443" s="69"/>
      <c r="Y61443" s="69"/>
      <c r="Z61443" s="69"/>
      <c r="AA61443" s="69"/>
    </row>
    <row r="61444" spans="24:27" x14ac:dyDescent="0.25">
      <c r="X61444" s="69"/>
      <c r="Y61444" s="69"/>
      <c r="Z61444" s="69"/>
      <c r="AA61444" s="69"/>
    </row>
    <row r="61445" spans="24:27" x14ac:dyDescent="0.25">
      <c r="X61445" s="69"/>
      <c r="Y61445" s="69"/>
      <c r="Z61445" s="69"/>
      <c r="AA61445" s="69"/>
    </row>
    <row r="61446" spans="24:27" x14ac:dyDescent="0.25">
      <c r="X61446" s="69"/>
      <c r="Y61446" s="69"/>
      <c r="Z61446" s="69"/>
      <c r="AA61446" s="69"/>
    </row>
    <row r="61447" spans="24:27" x14ac:dyDescent="0.25">
      <c r="X61447" s="69"/>
      <c r="Y61447" s="69"/>
      <c r="Z61447" s="69"/>
      <c r="AA61447" s="69"/>
    </row>
    <row r="61448" spans="24:27" x14ac:dyDescent="0.25">
      <c r="X61448" s="69"/>
      <c r="Y61448" s="69"/>
      <c r="Z61448" s="69"/>
      <c r="AA61448" s="69"/>
    </row>
    <row r="61449" spans="24:27" x14ac:dyDescent="0.25">
      <c r="X61449" s="69"/>
      <c r="Y61449" s="69"/>
      <c r="Z61449" s="69"/>
      <c r="AA61449" s="69"/>
    </row>
    <row r="61450" spans="24:27" x14ac:dyDescent="0.25">
      <c r="X61450" s="69"/>
      <c r="Y61450" s="69"/>
      <c r="Z61450" s="69"/>
      <c r="AA61450" s="69"/>
    </row>
    <row r="61451" spans="24:27" x14ac:dyDescent="0.25">
      <c r="X61451" s="69"/>
      <c r="Y61451" s="69"/>
      <c r="Z61451" s="69"/>
      <c r="AA61451" s="69"/>
    </row>
    <row r="61452" spans="24:27" x14ac:dyDescent="0.25">
      <c r="X61452" s="69"/>
      <c r="Y61452" s="69"/>
      <c r="Z61452" s="69"/>
      <c r="AA61452" s="69"/>
    </row>
    <row r="61453" spans="24:27" x14ac:dyDescent="0.25">
      <c r="X61453" s="69"/>
      <c r="Y61453" s="69"/>
      <c r="Z61453" s="69"/>
      <c r="AA61453" s="69"/>
    </row>
    <row r="61454" spans="24:27" x14ac:dyDescent="0.25">
      <c r="X61454" s="69"/>
      <c r="Y61454" s="69"/>
      <c r="Z61454" s="69"/>
      <c r="AA61454" s="69"/>
    </row>
    <row r="61455" spans="24:27" x14ac:dyDescent="0.25">
      <c r="X61455" s="69"/>
      <c r="Y61455" s="69"/>
      <c r="Z61455" s="69"/>
      <c r="AA61455" s="69"/>
    </row>
    <row r="61456" spans="24:27" x14ac:dyDescent="0.25">
      <c r="X61456" s="69"/>
      <c r="Y61456" s="69"/>
      <c r="Z61456" s="69"/>
      <c r="AA61456" s="69"/>
    </row>
    <row r="61457" spans="24:27" x14ac:dyDescent="0.25">
      <c r="X61457" s="69"/>
      <c r="Y61457" s="69"/>
      <c r="Z61457" s="69"/>
      <c r="AA61457" s="69"/>
    </row>
    <row r="61458" spans="24:27" x14ac:dyDescent="0.25">
      <c r="X61458" s="69"/>
      <c r="Y61458" s="69"/>
      <c r="Z61458" s="69"/>
      <c r="AA61458" s="69"/>
    </row>
    <row r="61459" spans="24:27" x14ac:dyDescent="0.25">
      <c r="X61459" s="69"/>
      <c r="Y61459" s="69"/>
      <c r="Z61459" s="69"/>
      <c r="AA61459" s="69"/>
    </row>
    <row r="61460" spans="24:27" x14ac:dyDescent="0.25">
      <c r="X61460" s="69"/>
      <c r="Y61460" s="69"/>
      <c r="Z61460" s="69"/>
      <c r="AA61460" s="69"/>
    </row>
    <row r="61461" spans="24:27" x14ac:dyDescent="0.25">
      <c r="X61461" s="69"/>
      <c r="Y61461" s="69"/>
      <c r="Z61461" s="69"/>
      <c r="AA61461" s="69"/>
    </row>
    <row r="61462" spans="24:27" x14ac:dyDescent="0.25">
      <c r="X61462" s="69"/>
      <c r="Y61462" s="69"/>
      <c r="Z61462" s="69"/>
      <c r="AA61462" s="69"/>
    </row>
    <row r="61463" spans="24:27" x14ac:dyDescent="0.25">
      <c r="X61463" s="69"/>
      <c r="Y61463" s="69"/>
      <c r="Z61463" s="69"/>
      <c r="AA61463" s="69"/>
    </row>
    <row r="61464" spans="24:27" x14ac:dyDescent="0.25">
      <c r="X61464" s="69"/>
      <c r="Y61464" s="69"/>
      <c r="Z61464" s="69"/>
      <c r="AA61464" s="69"/>
    </row>
    <row r="61465" spans="24:27" x14ac:dyDescent="0.25">
      <c r="X61465" s="69"/>
      <c r="Y61465" s="69"/>
      <c r="Z61465" s="69"/>
      <c r="AA61465" s="69"/>
    </row>
    <row r="61466" spans="24:27" x14ac:dyDescent="0.25">
      <c r="X61466" s="69"/>
      <c r="Y61466" s="69"/>
      <c r="Z61466" s="69"/>
      <c r="AA61466" s="69"/>
    </row>
    <row r="61467" spans="24:27" x14ac:dyDescent="0.25">
      <c r="X61467" s="69"/>
      <c r="Y61467" s="69"/>
      <c r="Z61467" s="69"/>
      <c r="AA61467" s="69"/>
    </row>
    <row r="61468" spans="24:27" x14ac:dyDescent="0.25">
      <c r="X61468" s="69"/>
      <c r="Y61468" s="69"/>
      <c r="Z61468" s="69"/>
      <c r="AA61468" s="69"/>
    </row>
    <row r="61469" spans="24:27" x14ac:dyDescent="0.25">
      <c r="X61469" s="69"/>
      <c r="Y61469" s="69"/>
      <c r="Z61469" s="69"/>
      <c r="AA61469" s="69"/>
    </row>
    <row r="61470" spans="24:27" x14ac:dyDescent="0.25">
      <c r="X61470" s="69"/>
      <c r="Y61470" s="69"/>
      <c r="Z61470" s="69"/>
      <c r="AA61470" s="69"/>
    </row>
    <row r="61471" spans="24:27" x14ac:dyDescent="0.25">
      <c r="X61471" s="69"/>
      <c r="Y61471" s="69"/>
      <c r="Z61471" s="69"/>
      <c r="AA61471" s="69"/>
    </row>
    <row r="61472" spans="24:27" x14ac:dyDescent="0.25">
      <c r="X61472" s="69"/>
      <c r="Y61472" s="69"/>
      <c r="Z61472" s="69"/>
      <c r="AA61472" s="69"/>
    </row>
    <row r="61473" spans="24:27" x14ac:dyDescent="0.25">
      <c r="X61473" s="69"/>
      <c r="Y61473" s="69"/>
      <c r="Z61473" s="69"/>
      <c r="AA61473" s="69"/>
    </row>
    <row r="61474" spans="24:27" x14ac:dyDescent="0.25">
      <c r="X61474" s="69"/>
      <c r="Y61474" s="69"/>
      <c r="Z61474" s="69"/>
      <c r="AA61474" s="69"/>
    </row>
    <row r="61475" spans="24:27" x14ac:dyDescent="0.25">
      <c r="X61475" s="69"/>
      <c r="Y61475" s="69"/>
      <c r="Z61475" s="69"/>
      <c r="AA61475" s="69"/>
    </row>
    <row r="61476" spans="24:27" x14ac:dyDescent="0.25">
      <c r="X61476" s="69"/>
      <c r="Y61476" s="69"/>
      <c r="Z61476" s="69"/>
      <c r="AA61476" s="69"/>
    </row>
    <row r="61477" spans="24:27" x14ac:dyDescent="0.25">
      <c r="X61477" s="69"/>
      <c r="Y61477" s="69"/>
      <c r="Z61477" s="69"/>
      <c r="AA61477" s="69"/>
    </row>
    <row r="61478" spans="24:27" x14ac:dyDescent="0.25">
      <c r="X61478" s="69"/>
      <c r="Y61478" s="69"/>
      <c r="Z61478" s="69"/>
      <c r="AA61478" s="69"/>
    </row>
    <row r="61479" spans="24:27" x14ac:dyDescent="0.25">
      <c r="X61479" s="69"/>
      <c r="Y61479" s="69"/>
      <c r="Z61479" s="69"/>
      <c r="AA61479" s="69"/>
    </row>
    <row r="61480" spans="24:27" x14ac:dyDescent="0.25">
      <c r="X61480" s="69"/>
      <c r="Y61480" s="69"/>
      <c r="Z61480" s="69"/>
      <c r="AA61480" s="69"/>
    </row>
    <row r="61481" spans="24:27" x14ac:dyDescent="0.25">
      <c r="X61481" s="69"/>
      <c r="Y61481" s="69"/>
      <c r="Z61481" s="69"/>
      <c r="AA61481" s="69"/>
    </row>
    <row r="61482" spans="24:27" x14ac:dyDescent="0.25">
      <c r="X61482" s="69"/>
      <c r="Y61482" s="69"/>
      <c r="Z61482" s="69"/>
      <c r="AA61482" s="69"/>
    </row>
    <row r="61483" spans="24:27" x14ac:dyDescent="0.25">
      <c r="X61483" s="69"/>
      <c r="Y61483" s="69"/>
      <c r="Z61483" s="69"/>
      <c r="AA61483" s="69"/>
    </row>
    <row r="61484" spans="24:27" x14ac:dyDescent="0.25">
      <c r="X61484" s="69"/>
      <c r="Y61484" s="69"/>
      <c r="Z61484" s="69"/>
      <c r="AA61484" s="69"/>
    </row>
    <row r="61485" spans="24:27" x14ac:dyDescent="0.25">
      <c r="X61485" s="69"/>
      <c r="Y61485" s="69"/>
      <c r="Z61485" s="69"/>
      <c r="AA61485" s="69"/>
    </row>
    <row r="61486" spans="24:27" x14ac:dyDescent="0.25">
      <c r="X61486" s="69"/>
      <c r="Y61486" s="69"/>
      <c r="Z61486" s="69"/>
      <c r="AA61486" s="69"/>
    </row>
    <row r="61487" spans="24:27" x14ac:dyDescent="0.25">
      <c r="X61487" s="69"/>
      <c r="Y61487" s="69"/>
      <c r="Z61487" s="69"/>
      <c r="AA61487" s="69"/>
    </row>
    <row r="61488" spans="24:27" x14ac:dyDescent="0.25">
      <c r="X61488" s="69"/>
      <c r="Y61488" s="69"/>
      <c r="Z61488" s="69"/>
      <c r="AA61488" s="69"/>
    </row>
    <row r="61489" spans="24:27" x14ac:dyDescent="0.25">
      <c r="X61489" s="69"/>
      <c r="Y61489" s="69"/>
      <c r="Z61489" s="69"/>
      <c r="AA61489" s="69"/>
    </row>
    <row r="61490" spans="24:27" x14ac:dyDescent="0.25">
      <c r="X61490" s="69"/>
      <c r="Y61490" s="69"/>
      <c r="Z61490" s="69"/>
      <c r="AA61490" s="69"/>
    </row>
    <row r="61491" spans="24:27" x14ac:dyDescent="0.25">
      <c r="X61491" s="69"/>
      <c r="Y61491" s="69"/>
      <c r="Z61491" s="69"/>
      <c r="AA61491" s="69"/>
    </row>
    <row r="61492" spans="24:27" x14ac:dyDescent="0.25">
      <c r="X61492" s="69"/>
      <c r="Y61492" s="69"/>
      <c r="Z61492" s="69"/>
      <c r="AA61492" s="69"/>
    </row>
    <row r="61493" spans="24:27" x14ac:dyDescent="0.25">
      <c r="X61493" s="69"/>
      <c r="Y61493" s="69"/>
      <c r="Z61493" s="69"/>
      <c r="AA61493" s="69"/>
    </row>
    <row r="61494" spans="24:27" x14ac:dyDescent="0.25">
      <c r="X61494" s="69"/>
      <c r="Y61494" s="69"/>
      <c r="Z61494" s="69"/>
      <c r="AA61494" s="69"/>
    </row>
    <row r="61495" spans="24:27" x14ac:dyDescent="0.25">
      <c r="X61495" s="69"/>
      <c r="Y61495" s="69"/>
      <c r="Z61495" s="69"/>
      <c r="AA61495" s="69"/>
    </row>
    <row r="61496" spans="24:27" x14ac:dyDescent="0.25">
      <c r="X61496" s="69"/>
      <c r="Y61496" s="69"/>
      <c r="Z61496" s="69"/>
      <c r="AA61496" s="69"/>
    </row>
    <row r="61497" spans="24:27" x14ac:dyDescent="0.25">
      <c r="X61497" s="69"/>
      <c r="Y61497" s="69"/>
      <c r="Z61497" s="69"/>
      <c r="AA61497" s="69"/>
    </row>
    <row r="61498" spans="24:27" x14ac:dyDescent="0.25">
      <c r="X61498" s="69"/>
      <c r="Y61498" s="69"/>
      <c r="Z61498" s="69"/>
      <c r="AA61498" s="69"/>
    </row>
    <row r="61499" spans="24:27" x14ac:dyDescent="0.25">
      <c r="X61499" s="69"/>
      <c r="Y61499" s="69"/>
      <c r="Z61499" s="69"/>
      <c r="AA61499" s="69"/>
    </row>
    <row r="61500" spans="24:27" x14ac:dyDescent="0.25">
      <c r="X61500" s="69"/>
      <c r="Y61500" s="69"/>
      <c r="Z61500" s="69"/>
      <c r="AA61500" s="69"/>
    </row>
    <row r="61501" spans="24:27" x14ac:dyDescent="0.25">
      <c r="X61501" s="69"/>
      <c r="Y61501" s="69"/>
      <c r="Z61501" s="69"/>
      <c r="AA61501" s="69"/>
    </row>
    <row r="61502" spans="24:27" x14ac:dyDescent="0.25">
      <c r="X61502" s="69"/>
      <c r="Y61502" s="69"/>
      <c r="Z61502" s="69"/>
      <c r="AA61502" s="69"/>
    </row>
    <row r="61503" spans="24:27" x14ac:dyDescent="0.25">
      <c r="X61503" s="69"/>
      <c r="Y61503" s="69"/>
      <c r="Z61503" s="69"/>
      <c r="AA61503" s="69"/>
    </row>
    <row r="61504" spans="24:27" x14ac:dyDescent="0.25">
      <c r="X61504" s="69"/>
      <c r="Y61504" s="69"/>
      <c r="Z61504" s="69"/>
      <c r="AA61504" s="69"/>
    </row>
    <row r="61505" spans="24:27" x14ac:dyDescent="0.25">
      <c r="X61505" s="69"/>
      <c r="Y61505" s="69"/>
      <c r="Z61505" s="69"/>
      <c r="AA61505" s="69"/>
    </row>
    <row r="61506" spans="24:27" x14ac:dyDescent="0.25">
      <c r="X61506" s="69"/>
      <c r="Y61506" s="69"/>
      <c r="Z61506" s="69"/>
      <c r="AA61506" s="69"/>
    </row>
    <row r="61507" spans="24:27" x14ac:dyDescent="0.25">
      <c r="X61507" s="69"/>
      <c r="Y61507" s="69"/>
      <c r="Z61507" s="69"/>
      <c r="AA61507" s="69"/>
    </row>
    <row r="61508" spans="24:27" x14ac:dyDescent="0.25">
      <c r="X61508" s="69"/>
      <c r="Y61508" s="69"/>
      <c r="Z61508" s="69"/>
      <c r="AA61508" s="69"/>
    </row>
    <row r="61509" spans="24:27" x14ac:dyDescent="0.25">
      <c r="X61509" s="69"/>
      <c r="Y61509" s="69"/>
      <c r="Z61509" s="69"/>
      <c r="AA61509" s="69"/>
    </row>
    <row r="61510" spans="24:27" x14ac:dyDescent="0.25">
      <c r="X61510" s="69"/>
      <c r="Y61510" s="69"/>
      <c r="Z61510" s="69"/>
      <c r="AA61510" s="69"/>
    </row>
    <row r="61511" spans="24:27" x14ac:dyDescent="0.25">
      <c r="X61511" s="69"/>
      <c r="Y61511" s="69"/>
      <c r="Z61511" s="69"/>
      <c r="AA61511" s="69"/>
    </row>
    <row r="61512" spans="24:27" x14ac:dyDescent="0.25">
      <c r="X61512" s="69"/>
      <c r="Y61512" s="69"/>
      <c r="Z61512" s="69"/>
      <c r="AA61512" s="69"/>
    </row>
    <row r="61513" spans="24:27" x14ac:dyDescent="0.25">
      <c r="X61513" s="69"/>
      <c r="Y61513" s="69"/>
      <c r="Z61513" s="69"/>
      <c r="AA61513" s="69"/>
    </row>
    <row r="61514" spans="24:27" x14ac:dyDescent="0.25">
      <c r="X61514" s="69"/>
      <c r="Y61514" s="69"/>
      <c r="Z61514" s="69"/>
      <c r="AA61514" s="69"/>
    </row>
    <row r="61515" spans="24:27" x14ac:dyDescent="0.25">
      <c r="X61515" s="69"/>
      <c r="Y61515" s="69"/>
      <c r="Z61515" s="69"/>
      <c r="AA61515" s="69"/>
    </row>
    <row r="61516" spans="24:27" x14ac:dyDescent="0.25">
      <c r="X61516" s="69"/>
      <c r="Y61516" s="69"/>
      <c r="Z61516" s="69"/>
      <c r="AA61516" s="69"/>
    </row>
    <row r="61517" spans="24:27" x14ac:dyDescent="0.25">
      <c r="X61517" s="69"/>
      <c r="Y61517" s="69"/>
      <c r="Z61517" s="69"/>
      <c r="AA61517" s="69"/>
    </row>
    <row r="61518" spans="24:27" x14ac:dyDescent="0.25">
      <c r="X61518" s="69"/>
      <c r="Y61518" s="69"/>
      <c r="Z61518" s="69"/>
      <c r="AA61518" s="69"/>
    </row>
    <row r="61519" spans="24:27" x14ac:dyDescent="0.25">
      <c r="X61519" s="69"/>
      <c r="Y61519" s="69"/>
      <c r="Z61519" s="69"/>
      <c r="AA61519" s="69"/>
    </row>
    <row r="61520" spans="24:27" x14ac:dyDescent="0.25">
      <c r="X61520" s="69"/>
      <c r="Y61520" s="69"/>
      <c r="Z61520" s="69"/>
      <c r="AA61520" s="69"/>
    </row>
    <row r="61521" spans="24:27" x14ac:dyDescent="0.25">
      <c r="X61521" s="69"/>
      <c r="Y61521" s="69"/>
      <c r="Z61521" s="69"/>
      <c r="AA61521" s="69"/>
    </row>
    <row r="61522" spans="24:27" x14ac:dyDescent="0.25">
      <c r="X61522" s="69"/>
      <c r="Y61522" s="69"/>
      <c r="Z61522" s="69"/>
      <c r="AA61522" s="69"/>
    </row>
    <row r="61523" spans="24:27" x14ac:dyDescent="0.25">
      <c r="X61523" s="69"/>
      <c r="Y61523" s="69"/>
      <c r="Z61523" s="69"/>
      <c r="AA61523" s="69"/>
    </row>
    <row r="61524" spans="24:27" x14ac:dyDescent="0.25">
      <c r="X61524" s="69"/>
      <c r="Y61524" s="69"/>
      <c r="Z61524" s="69"/>
      <c r="AA61524" s="69"/>
    </row>
    <row r="61525" spans="24:27" x14ac:dyDescent="0.25">
      <c r="X61525" s="69"/>
      <c r="Y61525" s="69"/>
      <c r="Z61525" s="69"/>
      <c r="AA61525" s="69"/>
    </row>
    <row r="61526" spans="24:27" x14ac:dyDescent="0.25">
      <c r="X61526" s="69"/>
      <c r="Y61526" s="69"/>
      <c r="Z61526" s="69"/>
      <c r="AA61526" s="69"/>
    </row>
    <row r="61527" spans="24:27" x14ac:dyDescent="0.25">
      <c r="X61527" s="69"/>
      <c r="Y61527" s="69"/>
      <c r="Z61527" s="69"/>
      <c r="AA61527" s="69"/>
    </row>
    <row r="61528" spans="24:27" x14ac:dyDescent="0.25">
      <c r="X61528" s="69"/>
      <c r="Y61528" s="69"/>
      <c r="Z61528" s="69"/>
      <c r="AA61528" s="69"/>
    </row>
    <row r="61529" spans="24:27" x14ac:dyDescent="0.25">
      <c r="X61529" s="69"/>
      <c r="Y61529" s="69"/>
      <c r="Z61529" s="69"/>
      <c r="AA61529" s="69"/>
    </row>
    <row r="61530" spans="24:27" x14ac:dyDescent="0.25">
      <c r="X61530" s="69"/>
      <c r="Y61530" s="69"/>
      <c r="Z61530" s="69"/>
      <c r="AA61530" s="69"/>
    </row>
    <row r="61531" spans="24:27" x14ac:dyDescent="0.25">
      <c r="X61531" s="69"/>
      <c r="Y61531" s="69"/>
      <c r="Z61531" s="69"/>
      <c r="AA61531" s="69"/>
    </row>
    <row r="61532" spans="24:27" x14ac:dyDescent="0.25">
      <c r="X61532" s="69"/>
      <c r="Y61532" s="69"/>
      <c r="Z61532" s="69"/>
      <c r="AA61532" s="69"/>
    </row>
    <row r="61533" spans="24:27" x14ac:dyDescent="0.25">
      <c r="X61533" s="69"/>
      <c r="Y61533" s="69"/>
      <c r="Z61533" s="69"/>
      <c r="AA61533" s="69"/>
    </row>
    <row r="61534" spans="24:27" x14ac:dyDescent="0.25">
      <c r="X61534" s="69"/>
      <c r="Y61534" s="69"/>
      <c r="Z61534" s="69"/>
      <c r="AA61534" s="69"/>
    </row>
    <row r="61535" spans="24:27" x14ac:dyDescent="0.25">
      <c r="X61535" s="69"/>
      <c r="Y61535" s="69"/>
      <c r="Z61535" s="69"/>
      <c r="AA61535" s="69"/>
    </row>
    <row r="61536" spans="24:27" x14ac:dyDescent="0.25">
      <c r="X61536" s="69"/>
      <c r="Y61536" s="69"/>
      <c r="Z61536" s="69"/>
      <c r="AA61536" s="69"/>
    </row>
    <row r="61537" spans="24:27" x14ac:dyDescent="0.25">
      <c r="X61537" s="69"/>
      <c r="Y61537" s="69"/>
      <c r="Z61537" s="69"/>
      <c r="AA61537" s="69"/>
    </row>
    <row r="61538" spans="24:27" x14ac:dyDescent="0.25">
      <c r="X61538" s="69"/>
      <c r="Y61538" s="69"/>
      <c r="Z61538" s="69"/>
      <c r="AA61538" s="69"/>
    </row>
    <row r="61539" spans="24:27" x14ac:dyDescent="0.25">
      <c r="X61539" s="69"/>
      <c r="Y61539" s="69"/>
      <c r="Z61539" s="69"/>
      <c r="AA61539" s="69"/>
    </row>
    <row r="61540" spans="24:27" x14ac:dyDescent="0.25">
      <c r="X61540" s="69"/>
      <c r="Y61540" s="69"/>
      <c r="Z61540" s="69"/>
      <c r="AA61540" s="69"/>
    </row>
    <row r="61541" spans="24:27" x14ac:dyDescent="0.25">
      <c r="X61541" s="69"/>
      <c r="Y61541" s="69"/>
      <c r="Z61541" s="69"/>
      <c r="AA61541" s="69"/>
    </row>
    <row r="61542" spans="24:27" x14ac:dyDescent="0.25">
      <c r="X61542" s="69"/>
      <c r="Y61542" s="69"/>
      <c r="Z61542" s="69"/>
      <c r="AA61542" s="69"/>
    </row>
    <row r="61543" spans="24:27" x14ac:dyDescent="0.25">
      <c r="X61543" s="69"/>
      <c r="Y61543" s="69"/>
      <c r="Z61543" s="69"/>
      <c r="AA61543" s="69"/>
    </row>
    <row r="61544" spans="24:27" x14ac:dyDescent="0.25">
      <c r="X61544" s="69"/>
      <c r="Y61544" s="69"/>
      <c r="Z61544" s="69"/>
      <c r="AA61544" s="69"/>
    </row>
    <row r="61545" spans="24:27" x14ac:dyDescent="0.25">
      <c r="X61545" s="69"/>
      <c r="Y61545" s="69"/>
      <c r="Z61545" s="69"/>
      <c r="AA61545" s="69"/>
    </row>
    <row r="61546" spans="24:27" x14ac:dyDescent="0.25">
      <c r="X61546" s="69"/>
      <c r="Y61546" s="69"/>
      <c r="Z61546" s="69"/>
      <c r="AA61546" s="69"/>
    </row>
    <row r="61547" spans="24:27" x14ac:dyDescent="0.25">
      <c r="X61547" s="69"/>
      <c r="Y61547" s="69"/>
      <c r="Z61547" s="69"/>
      <c r="AA61547" s="69"/>
    </row>
    <row r="61548" spans="24:27" x14ac:dyDescent="0.25">
      <c r="X61548" s="69"/>
      <c r="Y61548" s="69"/>
      <c r="Z61548" s="69"/>
      <c r="AA61548" s="69"/>
    </row>
    <row r="61549" spans="24:27" x14ac:dyDescent="0.25">
      <c r="X61549" s="69"/>
      <c r="Y61549" s="69"/>
      <c r="Z61549" s="69"/>
      <c r="AA61549" s="69"/>
    </row>
    <row r="61550" spans="24:27" x14ac:dyDescent="0.25">
      <c r="X61550" s="69"/>
      <c r="Y61550" s="69"/>
      <c r="Z61550" s="69"/>
      <c r="AA61550" s="69"/>
    </row>
    <row r="61551" spans="24:27" x14ac:dyDescent="0.25">
      <c r="X61551" s="69"/>
      <c r="Y61551" s="69"/>
      <c r="Z61551" s="69"/>
      <c r="AA61551" s="69"/>
    </row>
    <row r="61552" spans="24:27" x14ac:dyDescent="0.25">
      <c r="X61552" s="69"/>
      <c r="Y61552" s="69"/>
      <c r="Z61552" s="69"/>
      <c r="AA61552" s="69"/>
    </row>
    <row r="61553" spans="24:27" x14ac:dyDescent="0.25">
      <c r="X61553" s="69"/>
      <c r="Y61553" s="69"/>
      <c r="Z61553" s="69"/>
      <c r="AA61553" s="69"/>
    </row>
    <row r="61554" spans="24:27" x14ac:dyDescent="0.25">
      <c r="X61554" s="69"/>
      <c r="Y61554" s="69"/>
      <c r="Z61554" s="69"/>
      <c r="AA61554" s="69"/>
    </row>
    <row r="61555" spans="24:27" x14ac:dyDescent="0.25">
      <c r="X61555" s="69"/>
      <c r="Y61555" s="69"/>
      <c r="Z61555" s="69"/>
      <c r="AA61555" s="69"/>
    </row>
    <row r="61556" spans="24:27" x14ac:dyDescent="0.25">
      <c r="X61556" s="69"/>
      <c r="Y61556" s="69"/>
      <c r="Z61556" s="69"/>
      <c r="AA61556" s="69"/>
    </row>
    <row r="61557" spans="24:27" x14ac:dyDescent="0.25">
      <c r="X61557" s="69"/>
      <c r="Y61557" s="69"/>
      <c r="Z61557" s="69"/>
      <c r="AA61557" s="69"/>
    </row>
    <row r="61558" spans="24:27" x14ac:dyDescent="0.25">
      <c r="X61558" s="69"/>
      <c r="Y61558" s="69"/>
      <c r="Z61558" s="69"/>
      <c r="AA61558" s="69"/>
    </row>
    <row r="61559" spans="24:27" x14ac:dyDescent="0.25">
      <c r="X61559" s="69"/>
      <c r="Y61559" s="69"/>
      <c r="Z61559" s="69"/>
      <c r="AA61559" s="69"/>
    </row>
    <row r="61560" spans="24:27" x14ac:dyDescent="0.25">
      <c r="X61560" s="69"/>
      <c r="Y61560" s="69"/>
      <c r="Z61560" s="69"/>
      <c r="AA61560" s="69"/>
    </row>
    <row r="61561" spans="24:27" x14ac:dyDescent="0.25">
      <c r="X61561" s="69"/>
      <c r="Y61561" s="69"/>
      <c r="Z61561" s="69"/>
      <c r="AA61561" s="69"/>
    </row>
    <row r="61562" spans="24:27" x14ac:dyDescent="0.25">
      <c r="X61562" s="69"/>
      <c r="Y61562" s="69"/>
      <c r="Z61562" s="69"/>
      <c r="AA61562" s="69"/>
    </row>
    <row r="61563" spans="24:27" x14ac:dyDescent="0.25">
      <c r="X61563" s="69"/>
      <c r="Y61563" s="69"/>
      <c r="Z61563" s="69"/>
      <c r="AA61563" s="69"/>
    </row>
    <row r="61564" spans="24:27" x14ac:dyDescent="0.25">
      <c r="X61564" s="69"/>
      <c r="Y61564" s="69"/>
      <c r="Z61564" s="69"/>
      <c r="AA61564" s="69"/>
    </row>
    <row r="61565" spans="24:27" x14ac:dyDescent="0.25">
      <c r="X61565" s="69"/>
      <c r="Y61565" s="69"/>
      <c r="Z61565" s="69"/>
      <c r="AA61565" s="69"/>
    </row>
    <row r="61566" spans="24:27" x14ac:dyDescent="0.25">
      <c r="X61566" s="69"/>
      <c r="Y61566" s="69"/>
      <c r="Z61566" s="69"/>
      <c r="AA61566" s="69"/>
    </row>
    <row r="61567" spans="24:27" x14ac:dyDescent="0.25">
      <c r="X61567" s="69"/>
      <c r="Y61567" s="69"/>
      <c r="Z61567" s="69"/>
      <c r="AA61567" s="69"/>
    </row>
    <row r="61568" spans="24:27" x14ac:dyDescent="0.25">
      <c r="X61568" s="69"/>
      <c r="Y61568" s="69"/>
      <c r="Z61568" s="69"/>
      <c r="AA61568" s="69"/>
    </row>
    <row r="61569" spans="24:27" x14ac:dyDescent="0.25">
      <c r="X61569" s="69"/>
      <c r="Y61569" s="69"/>
      <c r="Z61569" s="69"/>
      <c r="AA61569" s="69"/>
    </row>
    <row r="61570" spans="24:27" x14ac:dyDescent="0.25">
      <c r="X61570" s="69"/>
      <c r="Y61570" s="69"/>
      <c r="Z61570" s="69"/>
      <c r="AA61570" s="69"/>
    </row>
    <row r="61571" spans="24:27" x14ac:dyDescent="0.25">
      <c r="X61571" s="69"/>
      <c r="Y61571" s="69"/>
      <c r="Z61571" s="69"/>
      <c r="AA61571" s="69"/>
    </row>
    <row r="61572" spans="24:27" x14ac:dyDescent="0.25">
      <c r="X61572" s="69"/>
      <c r="Y61572" s="69"/>
      <c r="Z61572" s="69"/>
      <c r="AA61572" s="69"/>
    </row>
    <row r="61573" spans="24:27" x14ac:dyDescent="0.25">
      <c r="X61573" s="69"/>
      <c r="Y61573" s="69"/>
      <c r="Z61573" s="69"/>
      <c r="AA61573" s="69"/>
    </row>
    <row r="61574" spans="24:27" x14ac:dyDescent="0.25">
      <c r="X61574" s="69"/>
      <c r="Y61574" s="69"/>
      <c r="Z61574" s="69"/>
      <c r="AA61574" s="69"/>
    </row>
    <row r="61575" spans="24:27" x14ac:dyDescent="0.25">
      <c r="X61575" s="69"/>
      <c r="Y61575" s="69"/>
      <c r="Z61575" s="69"/>
      <c r="AA61575" s="69"/>
    </row>
    <row r="61576" spans="24:27" x14ac:dyDescent="0.25">
      <c r="X61576" s="69"/>
      <c r="Y61576" s="69"/>
      <c r="Z61576" s="69"/>
      <c r="AA61576" s="69"/>
    </row>
    <row r="61577" spans="24:27" x14ac:dyDescent="0.25">
      <c r="X61577" s="69"/>
      <c r="Y61577" s="69"/>
      <c r="Z61577" s="69"/>
      <c r="AA61577" s="69"/>
    </row>
    <row r="61578" spans="24:27" x14ac:dyDescent="0.25">
      <c r="X61578" s="69"/>
      <c r="Y61578" s="69"/>
      <c r="Z61578" s="69"/>
      <c r="AA61578" s="69"/>
    </row>
    <row r="61579" spans="24:27" x14ac:dyDescent="0.25">
      <c r="X61579" s="69"/>
      <c r="Y61579" s="69"/>
      <c r="Z61579" s="69"/>
      <c r="AA61579" s="69"/>
    </row>
    <row r="61580" spans="24:27" x14ac:dyDescent="0.25">
      <c r="X61580" s="69"/>
      <c r="Y61580" s="69"/>
      <c r="Z61580" s="69"/>
      <c r="AA61580" s="69"/>
    </row>
    <row r="61581" spans="24:27" x14ac:dyDescent="0.25">
      <c r="X61581" s="69"/>
      <c r="Y61581" s="69"/>
      <c r="Z61581" s="69"/>
      <c r="AA61581" s="69"/>
    </row>
    <row r="61582" spans="24:27" x14ac:dyDescent="0.25">
      <c r="X61582" s="69"/>
      <c r="Y61582" s="69"/>
      <c r="Z61582" s="69"/>
      <c r="AA61582" s="69"/>
    </row>
    <row r="61583" spans="24:27" x14ac:dyDescent="0.25">
      <c r="X61583" s="69"/>
      <c r="Y61583" s="69"/>
      <c r="Z61583" s="69"/>
      <c r="AA61583" s="69"/>
    </row>
    <row r="61584" spans="24:27" x14ac:dyDescent="0.25">
      <c r="X61584" s="69"/>
      <c r="Y61584" s="69"/>
      <c r="Z61584" s="69"/>
      <c r="AA61584" s="69"/>
    </row>
    <row r="61585" spans="24:27" x14ac:dyDescent="0.25">
      <c r="X61585" s="69"/>
      <c r="Y61585" s="69"/>
      <c r="Z61585" s="69"/>
      <c r="AA61585" s="69"/>
    </row>
    <row r="61586" spans="24:27" x14ac:dyDescent="0.25">
      <c r="X61586" s="69"/>
      <c r="Y61586" s="69"/>
      <c r="Z61586" s="69"/>
      <c r="AA61586" s="69"/>
    </row>
    <row r="61587" spans="24:27" x14ac:dyDescent="0.25">
      <c r="X61587" s="69"/>
      <c r="Y61587" s="69"/>
      <c r="Z61587" s="69"/>
      <c r="AA61587" s="69"/>
    </row>
    <row r="61588" spans="24:27" x14ac:dyDescent="0.25">
      <c r="X61588" s="69"/>
      <c r="Y61588" s="69"/>
      <c r="Z61588" s="69"/>
      <c r="AA61588" s="69"/>
    </row>
    <row r="61589" spans="24:27" x14ac:dyDescent="0.25">
      <c r="X61589" s="69"/>
      <c r="Y61589" s="69"/>
      <c r="Z61589" s="69"/>
      <c r="AA61589" s="69"/>
    </row>
    <row r="61590" spans="24:27" x14ac:dyDescent="0.25">
      <c r="X61590" s="69"/>
      <c r="Y61590" s="69"/>
      <c r="Z61590" s="69"/>
      <c r="AA61590" s="69"/>
    </row>
    <row r="61591" spans="24:27" x14ac:dyDescent="0.25">
      <c r="X61591" s="69"/>
      <c r="Y61591" s="69"/>
      <c r="Z61591" s="69"/>
      <c r="AA61591" s="69"/>
    </row>
    <row r="61592" spans="24:27" x14ac:dyDescent="0.25">
      <c r="X61592" s="69"/>
      <c r="Y61592" s="69"/>
      <c r="Z61592" s="69"/>
      <c r="AA61592" s="69"/>
    </row>
    <row r="61593" spans="24:27" x14ac:dyDescent="0.25">
      <c r="X61593" s="69"/>
      <c r="Y61593" s="69"/>
      <c r="Z61593" s="69"/>
      <c r="AA61593" s="69"/>
    </row>
    <row r="61594" spans="24:27" x14ac:dyDescent="0.25">
      <c r="X61594" s="69"/>
      <c r="Y61594" s="69"/>
      <c r="Z61594" s="69"/>
      <c r="AA61594" s="69"/>
    </row>
    <row r="61595" spans="24:27" x14ac:dyDescent="0.25">
      <c r="X61595" s="69"/>
      <c r="Y61595" s="69"/>
      <c r="Z61595" s="69"/>
      <c r="AA61595" s="69"/>
    </row>
    <row r="61596" spans="24:27" x14ac:dyDescent="0.25">
      <c r="X61596" s="69"/>
      <c r="Y61596" s="69"/>
      <c r="Z61596" s="69"/>
      <c r="AA61596" s="69"/>
    </row>
    <row r="61597" spans="24:27" x14ac:dyDescent="0.25">
      <c r="X61597" s="69"/>
      <c r="Y61597" s="69"/>
      <c r="Z61597" s="69"/>
      <c r="AA61597" s="69"/>
    </row>
    <row r="61598" spans="24:27" x14ac:dyDescent="0.25">
      <c r="X61598" s="69"/>
      <c r="Y61598" s="69"/>
      <c r="Z61598" s="69"/>
      <c r="AA61598" s="69"/>
    </row>
    <row r="61599" spans="24:27" x14ac:dyDescent="0.25">
      <c r="X61599" s="69"/>
      <c r="Y61599" s="69"/>
      <c r="Z61599" s="69"/>
      <c r="AA61599" s="69"/>
    </row>
    <row r="61600" spans="24:27" x14ac:dyDescent="0.25">
      <c r="X61600" s="69"/>
      <c r="Y61600" s="69"/>
      <c r="Z61600" s="69"/>
      <c r="AA61600" s="69"/>
    </row>
    <row r="61601" spans="24:27" x14ac:dyDescent="0.25">
      <c r="X61601" s="69"/>
      <c r="Y61601" s="69"/>
      <c r="Z61601" s="69"/>
      <c r="AA61601" s="69"/>
    </row>
    <row r="61602" spans="24:27" x14ac:dyDescent="0.25">
      <c r="X61602" s="69"/>
      <c r="Y61602" s="69"/>
      <c r="Z61602" s="69"/>
      <c r="AA61602" s="69"/>
    </row>
    <row r="61603" spans="24:27" x14ac:dyDescent="0.25">
      <c r="X61603" s="69"/>
      <c r="Y61603" s="69"/>
      <c r="Z61603" s="69"/>
      <c r="AA61603" s="69"/>
    </row>
    <row r="61604" spans="24:27" x14ac:dyDescent="0.25">
      <c r="X61604" s="69"/>
      <c r="Y61604" s="69"/>
      <c r="Z61604" s="69"/>
      <c r="AA61604" s="69"/>
    </row>
    <row r="61605" spans="24:27" x14ac:dyDescent="0.25">
      <c r="X61605" s="69"/>
      <c r="Y61605" s="69"/>
      <c r="Z61605" s="69"/>
      <c r="AA61605" s="69"/>
    </row>
    <row r="61606" spans="24:27" x14ac:dyDescent="0.25">
      <c r="X61606" s="69"/>
      <c r="Y61606" s="69"/>
      <c r="Z61606" s="69"/>
      <c r="AA61606" s="69"/>
    </row>
    <row r="61607" spans="24:27" x14ac:dyDescent="0.25">
      <c r="X61607" s="69"/>
      <c r="Y61607" s="69"/>
      <c r="Z61607" s="69"/>
      <c r="AA61607" s="69"/>
    </row>
    <row r="61608" spans="24:27" x14ac:dyDescent="0.25">
      <c r="X61608" s="69"/>
      <c r="Y61608" s="69"/>
      <c r="Z61608" s="69"/>
      <c r="AA61608" s="69"/>
    </row>
    <row r="61609" spans="24:27" x14ac:dyDescent="0.25">
      <c r="X61609" s="69"/>
      <c r="Y61609" s="69"/>
      <c r="Z61609" s="69"/>
      <c r="AA61609" s="69"/>
    </row>
    <row r="61610" spans="24:27" x14ac:dyDescent="0.25">
      <c r="X61610" s="69"/>
      <c r="Y61610" s="69"/>
      <c r="Z61610" s="69"/>
      <c r="AA61610" s="69"/>
    </row>
    <row r="61611" spans="24:27" x14ac:dyDescent="0.25">
      <c r="X61611" s="69"/>
      <c r="Y61611" s="69"/>
      <c r="Z61611" s="69"/>
      <c r="AA61611" s="69"/>
    </row>
    <row r="61612" spans="24:27" x14ac:dyDescent="0.25">
      <c r="X61612" s="69"/>
      <c r="Y61612" s="69"/>
      <c r="Z61612" s="69"/>
      <c r="AA61612" s="69"/>
    </row>
    <row r="61613" spans="24:27" x14ac:dyDescent="0.25">
      <c r="X61613" s="69"/>
      <c r="Y61613" s="69"/>
      <c r="Z61613" s="69"/>
      <c r="AA61613" s="69"/>
    </row>
    <row r="61614" spans="24:27" x14ac:dyDescent="0.25">
      <c r="X61614" s="69"/>
      <c r="Y61614" s="69"/>
      <c r="Z61614" s="69"/>
      <c r="AA61614" s="69"/>
    </row>
    <row r="61615" spans="24:27" x14ac:dyDescent="0.25">
      <c r="X61615" s="69"/>
      <c r="Y61615" s="69"/>
      <c r="Z61615" s="69"/>
      <c r="AA61615" s="69"/>
    </row>
    <row r="61616" spans="24:27" x14ac:dyDescent="0.25">
      <c r="X61616" s="69"/>
      <c r="Y61616" s="69"/>
      <c r="Z61616" s="69"/>
      <c r="AA61616" s="69"/>
    </row>
    <row r="61617" spans="24:27" x14ac:dyDescent="0.25">
      <c r="X61617" s="69"/>
      <c r="Y61617" s="69"/>
      <c r="Z61617" s="69"/>
      <c r="AA61617" s="69"/>
    </row>
    <row r="61618" spans="24:27" x14ac:dyDescent="0.25">
      <c r="X61618" s="69"/>
      <c r="Y61618" s="69"/>
      <c r="Z61618" s="69"/>
      <c r="AA61618" s="69"/>
    </row>
    <row r="61619" spans="24:27" x14ac:dyDescent="0.25">
      <c r="X61619" s="69"/>
      <c r="Y61619" s="69"/>
      <c r="Z61619" s="69"/>
      <c r="AA61619" s="69"/>
    </row>
    <row r="61620" spans="24:27" x14ac:dyDescent="0.25">
      <c r="X61620" s="69"/>
      <c r="Y61620" s="69"/>
      <c r="Z61620" s="69"/>
      <c r="AA61620" s="69"/>
    </row>
    <row r="61621" spans="24:27" x14ac:dyDescent="0.25">
      <c r="X61621" s="69"/>
      <c r="Y61621" s="69"/>
      <c r="Z61621" s="69"/>
      <c r="AA61621" s="69"/>
    </row>
    <row r="61622" spans="24:27" x14ac:dyDescent="0.25">
      <c r="X61622" s="69"/>
      <c r="Y61622" s="69"/>
      <c r="Z61622" s="69"/>
      <c r="AA61622" s="69"/>
    </row>
    <row r="61623" spans="24:27" x14ac:dyDescent="0.25">
      <c r="X61623" s="69"/>
      <c r="Y61623" s="69"/>
      <c r="Z61623" s="69"/>
      <c r="AA61623" s="69"/>
    </row>
    <row r="61624" spans="24:27" x14ac:dyDescent="0.25">
      <c r="X61624" s="69"/>
      <c r="Y61624" s="69"/>
      <c r="Z61624" s="69"/>
      <c r="AA61624" s="69"/>
    </row>
    <row r="61625" spans="24:27" x14ac:dyDescent="0.25">
      <c r="X61625" s="69"/>
      <c r="Y61625" s="69"/>
      <c r="Z61625" s="69"/>
      <c r="AA61625" s="69"/>
    </row>
    <row r="61626" spans="24:27" x14ac:dyDescent="0.25">
      <c r="X61626" s="69"/>
      <c r="Y61626" s="69"/>
      <c r="Z61626" s="69"/>
      <c r="AA61626" s="69"/>
    </row>
    <row r="61627" spans="24:27" x14ac:dyDescent="0.25">
      <c r="X61627" s="69"/>
      <c r="Y61627" s="69"/>
      <c r="Z61627" s="69"/>
      <c r="AA61627" s="69"/>
    </row>
    <row r="61628" spans="24:27" x14ac:dyDescent="0.25">
      <c r="X61628" s="69"/>
      <c r="Y61628" s="69"/>
      <c r="Z61628" s="69"/>
      <c r="AA61628" s="69"/>
    </row>
    <row r="61629" spans="24:27" x14ac:dyDescent="0.25">
      <c r="X61629" s="69"/>
      <c r="Y61629" s="69"/>
      <c r="Z61629" s="69"/>
      <c r="AA61629" s="69"/>
    </row>
    <row r="61630" spans="24:27" x14ac:dyDescent="0.25">
      <c r="X61630" s="69"/>
      <c r="Y61630" s="69"/>
      <c r="Z61630" s="69"/>
      <c r="AA61630" s="69"/>
    </row>
    <row r="61631" spans="24:27" x14ac:dyDescent="0.25">
      <c r="X61631" s="69"/>
      <c r="Y61631" s="69"/>
      <c r="Z61631" s="69"/>
      <c r="AA61631" s="69"/>
    </row>
    <row r="61632" spans="24:27" x14ac:dyDescent="0.25">
      <c r="X61632" s="69"/>
      <c r="Y61632" s="69"/>
      <c r="Z61632" s="69"/>
      <c r="AA61632" s="69"/>
    </row>
    <row r="61633" spans="24:27" x14ac:dyDescent="0.25">
      <c r="X61633" s="69"/>
      <c r="Y61633" s="69"/>
      <c r="Z61633" s="69"/>
      <c r="AA61633" s="69"/>
    </row>
    <row r="61634" spans="24:27" x14ac:dyDescent="0.25">
      <c r="X61634" s="69"/>
      <c r="Y61634" s="69"/>
      <c r="Z61634" s="69"/>
      <c r="AA61634" s="69"/>
    </row>
    <row r="61635" spans="24:27" x14ac:dyDescent="0.25">
      <c r="X61635" s="69"/>
      <c r="Y61635" s="69"/>
      <c r="Z61635" s="69"/>
      <c r="AA61635" s="69"/>
    </row>
    <row r="61636" spans="24:27" x14ac:dyDescent="0.25">
      <c r="X61636" s="69"/>
      <c r="Y61636" s="69"/>
      <c r="Z61636" s="69"/>
      <c r="AA61636" s="69"/>
    </row>
    <row r="61637" spans="24:27" x14ac:dyDescent="0.25">
      <c r="X61637" s="69"/>
      <c r="Y61637" s="69"/>
      <c r="Z61637" s="69"/>
      <c r="AA61637" s="69"/>
    </row>
    <row r="61638" spans="24:27" x14ac:dyDescent="0.25">
      <c r="X61638" s="69"/>
      <c r="Y61638" s="69"/>
      <c r="Z61638" s="69"/>
      <c r="AA61638" s="69"/>
    </row>
    <row r="61639" spans="24:27" x14ac:dyDescent="0.25">
      <c r="X61639" s="69"/>
      <c r="Y61639" s="69"/>
      <c r="Z61639" s="69"/>
      <c r="AA61639" s="69"/>
    </row>
    <row r="61640" spans="24:27" x14ac:dyDescent="0.25">
      <c r="X61640" s="69"/>
      <c r="Y61640" s="69"/>
      <c r="Z61640" s="69"/>
      <c r="AA61640" s="69"/>
    </row>
    <row r="61641" spans="24:27" x14ac:dyDescent="0.25">
      <c r="X61641" s="69"/>
      <c r="Y61641" s="69"/>
      <c r="Z61641" s="69"/>
      <c r="AA61641" s="69"/>
    </row>
    <row r="61642" spans="24:27" x14ac:dyDescent="0.25">
      <c r="X61642" s="69"/>
      <c r="Y61642" s="69"/>
      <c r="Z61642" s="69"/>
      <c r="AA61642" s="69"/>
    </row>
    <row r="61643" spans="24:27" x14ac:dyDescent="0.25">
      <c r="X61643" s="69"/>
      <c r="Y61643" s="69"/>
      <c r="Z61643" s="69"/>
      <c r="AA61643" s="69"/>
    </row>
    <row r="61644" spans="24:27" x14ac:dyDescent="0.25">
      <c r="X61644" s="69"/>
      <c r="Y61644" s="69"/>
      <c r="Z61644" s="69"/>
      <c r="AA61644" s="69"/>
    </row>
    <row r="61645" spans="24:27" x14ac:dyDescent="0.25">
      <c r="X61645" s="69"/>
      <c r="Y61645" s="69"/>
      <c r="Z61645" s="69"/>
      <c r="AA61645" s="69"/>
    </row>
    <row r="61646" spans="24:27" x14ac:dyDescent="0.25">
      <c r="X61646" s="69"/>
      <c r="Y61646" s="69"/>
      <c r="Z61646" s="69"/>
      <c r="AA61646" s="69"/>
    </row>
    <row r="61647" spans="24:27" x14ac:dyDescent="0.25">
      <c r="X61647" s="69"/>
      <c r="Y61647" s="69"/>
      <c r="Z61647" s="69"/>
      <c r="AA61647" s="69"/>
    </row>
    <row r="61648" spans="24:27" x14ac:dyDescent="0.25">
      <c r="X61648" s="69"/>
      <c r="Y61648" s="69"/>
      <c r="Z61648" s="69"/>
      <c r="AA61648" s="69"/>
    </row>
    <row r="61649" spans="24:27" x14ac:dyDescent="0.25">
      <c r="X61649" s="69"/>
      <c r="Y61649" s="69"/>
      <c r="Z61649" s="69"/>
      <c r="AA61649" s="69"/>
    </row>
    <row r="61650" spans="24:27" x14ac:dyDescent="0.25">
      <c r="X61650" s="69"/>
      <c r="Y61650" s="69"/>
      <c r="Z61650" s="69"/>
      <c r="AA61650" s="69"/>
    </row>
    <row r="61651" spans="24:27" x14ac:dyDescent="0.25">
      <c r="X61651" s="69"/>
      <c r="Y61651" s="69"/>
      <c r="Z61651" s="69"/>
      <c r="AA61651" s="69"/>
    </row>
    <row r="61652" spans="24:27" x14ac:dyDescent="0.25">
      <c r="X61652" s="69"/>
      <c r="Y61652" s="69"/>
      <c r="Z61652" s="69"/>
      <c r="AA61652" s="69"/>
    </row>
    <row r="61653" spans="24:27" x14ac:dyDescent="0.25">
      <c r="X61653" s="69"/>
      <c r="Y61653" s="69"/>
      <c r="Z61653" s="69"/>
      <c r="AA61653" s="69"/>
    </row>
    <row r="61654" spans="24:27" x14ac:dyDescent="0.25">
      <c r="X61654" s="69"/>
      <c r="Y61654" s="69"/>
      <c r="Z61654" s="69"/>
      <c r="AA61654" s="69"/>
    </row>
    <row r="61655" spans="24:27" x14ac:dyDescent="0.25">
      <c r="X61655" s="69"/>
      <c r="Y61655" s="69"/>
      <c r="Z61655" s="69"/>
      <c r="AA61655" s="69"/>
    </row>
    <row r="61656" spans="24:27" x14ac:dyDescent="0.25">
      <c r="X61656" s="69"/>
      <c r="Y61656" s="69"/>
      <c r="Z61656" s="69"/>
      <c r="AA61656" s="69"/>
    </row>
    <row r="61657" spans="24:27" x14ac:dyDescent="0.25">
      <c r="X61657" s="69"/>
      <c r="Y61657" s="69"/>
      <c r="Z61657" s="69"/>
      <c r="AA61657" s="69"/>
    </row>
    <row r="61658" spans="24:27" x14ac:dyDescent="0.25">
      <c r="X61658" s="69"/>
      <c r="Y61658" s="69"/>
      <c r="Z61658" s="69"/>
      <c r="AA61658" s="69"/>
    </row>
    <row r="61659" spans="24:27" x14ac:dyDescent="0.25">
      <c r="X61659" s="69"/>
      <c r="Y61659" s="69"/>
      <c r="Z61659" s="69"/>
      <c r="AA61659" s="69"/>
    </row>
    <row r="61660" spans="24:27" x14ac:dyDescent="0.25">
      <c r="X61660" s="69"/>
      <c r="Y61660" s="69"/>
      <c r="Z61660" s="69"/>
      <c r="AA61660" s="69"/>
    </row>
    <row r="61661" spans="24:27" x14ac:dyDescent="0.25">
      <c r="X61661" s="69"/>
      <c r="Y61661" s="69"/>
      <c r="Z61661" s="69"/>
      <c r="AA61661" s="69"/>
    </row>
    <row r="61662" spans="24:27" x14ac:dyDescent="0.25">
      <c r="X61662" s="69"/>
      <c r="Y61662" s="69"/>
      <c r="Z61662" s="69"/>
      <c r="AA61662" s="69"/>
    </row>
    <row r="61663" spans="24:27" x14ac:dyDescent="0.25">
      <c r="X61663" s="69"/>
      <c r="Y61663" s="69"/>
      <c r="Z61663" s="69"/>
      <c r="AA61663" s="69"/>
    </row>
    <row r="61664" spans="24:27" x14ac:dyDescent="0.25">
      <c r="X61664" s="69"/>
      <c r="Y61664" s="69"/>
      <c r="Z61664" s="69"/>
      <c r="AA61664" s="69"/>
    </row>
    <row r="61665" spans="24:27" x14ac:dyDescent="0.25">
      <c r="X61665" s="69"/>
      <c r="Y61665" s="69"/>
      <c r="Z61665" s="69"/>
      <c r="AA61665" s="69"/>
    </row>
    <row r="61666" spans="24:27" x14ac:dyDescent="0.25">
      <c r="X61666" s="69"/>
      <c r="Y61666" s="69"/>
      <c r="Z61666" s="69"/>
      <c r="AA61666" s="69"/>
    </row>
    <row r="61667" spans="24:27" x14ac:dyDescent="0.25">
      <c r="X61667" s="69"/>
      <c r="Y61667" s="69"/>
      <c r="Z61667" s="69"/>
      <c r="AA61667" s="69"/>
    </row>
    <row r="61668" spans="24:27" x14ac:dyDescent="0.25">
      <c r="X61668" s="69"/>
      <c r="Y61668" s="69"/>
      <c r="Z61668" s="69"/>
      <c r="AA61668" s="69"/>
    </row>
    <row r="61669" spans="24:27" x14ac:dyDescent="0.25">
      <c r="X61669" s="69"/>
      <c r="Y61669" s="69"/>
      <c r="Z61669" s="69"/>
      <c r="AA61669" s="69"/>
    </row>
    <row r="61670" spans="24:27" x14ac:dyDescent="0.25">
      <c r="X61670" s="69"/>
      <c r="Y61670" s="69"/>
      <c r="Z61670" s="69"/>
      <c r="AA61670" s="69"/>
    </row>
    <row r="61671" spans="24:27" x14ac:dyDescent="0.25">
      <c r="X61671" s="69"/>
      <c r="Y61671" s="69"/>
      <c r="Z61671" s="69"/>
      <c r="AA61671" s="69"/>
    </row>
    <row r="61672" spans="24:27" x14ac:dyDescent="0.25">
      <c r="X61672" s="69"/>
      <c r="Y61672" s="69"/>
      <c r="Z61672" s="69"/>
      <c r="AA61672" s="69"/>
    </row>
    <row r="61673" spans="24:27" x14ac:dyDescent="0.25">
      <c r="X61673" s="69"/>
      <c r="Y61673" s="69"/>
      <c r="Z61673" s="69"/>
      <c r="AA61673" s="69"/>
    </row>
    <row r="61674" spans="24:27" x14ac:dyDescent="0.25">
      <c r="X61674" s="69"/>
      <c r="Y61674" s="69"/>
      <c r="Z61674" s="69"/>
      <c r="AA61674" s="69"/>
    </row>
    <row r="61675" spans="24:27" x14ac:dyDescent="0.25">
      <c r="X61675" s="69"/>
      <c r="Y61675" s="69"/>
      <c r="Z61675" s="69"/>
      <c r="AA61675" s="69"/>
    </row>
    <row r="61676" spans="24:27" x14ac:dyDescent="0.25">
      <c r="X61676" s="69"/>
      <c r="Y61676" s="69"/>
      <c r="Z61676" s="69"/>
      <c r="AA61676" s="69"/>
    </row>
    <row r="61677" spans="24:27" x14ac:dyDescent="0.25">
      <c r="X61677" s="69"/>
      <c r="Y61677" s="69"/>
      <c r="Z61677" s="69"/>
      <c r="AA61677" s="69"/>
    </row>
    <row r="61678" spans="24:27" x14ac:dyDescent="0.25">
      <c r="X61678" s="69"/>
      <c r="Y61678" s="69"/>
      <c r="Z61678" s="69"/>
      <c r="AA61678" s="69"/>
    </row>
    <row r="61679" spans="24:27" x14ac:dyDescent="0.25">
      <c r="X61679" s="69"/>
      <c r="Y61679" s="69"/>
      <c r="Z61679" s="69"/>
      <c r="AA61679" s="69"/>
    </row>
    <row r="61680" spans="24:27" x14ac:dyDescent="0.25">
      <c r="X61680" s="69"/>
      <c r="Y61680" s="69"/>
      <c r="Z61680" s="69"/>
      <c r="AA61680" s="69"/>
    </row>
    <row r="61681" spans="24:27" x14ac:dyDescent="0.25">
      <c r="X61681" s="69"/>
      <c r="Y61681" s="69"/>
      <c r="Z61681" s="69"/>
      <c r="AA61681" s="69"/>
    </row>
    <row r="61682" spans="24:27" x14ac:dyDescent="0.25">
      <c r="X61682" s="69"/>
      <c r="Y61682" s="69"/>
      <c r="Z61682" s="69"/>
      <c r="AA61682" s="69"/>
    </row>
    <row r="61683" spans="24:27" x14ac:dyDescent="0.25">
      <c r="X61683" s="69"/>
      <c r="Y61683" s="69"/>
      <c r="Z61683" s="69"/>
      <c r="AA61683" s="69"/>
    </row>
    <row r="61684" spans="24:27" x14ac:dyDescent="0.25">
      <c r="X61684" s="69"/>
      <c r="Y61684" s="69"/>
      <c r="Z61684" s="69"/>
      <c r="AA61684" s="69"/>
    </row>
    <row r="61685" spans="24:27" x14ac:dyDescent="0.25">
      <c r="X61685" s="69"/>
      <c r="Y61685" s="69"/>
      <c r="Z61685" s="69"/>
      <c r="AA61685" s="69"/>
    </row>
    <row r="61686" spans="24:27" x14ac:dyDescent="0.25">
      <c r="X61686" s="69"/>
      <c r="Y61686" s="69"/>
      <c r="Z61686" s="69"/>
      <c r="AA61686" s="69"/>
    </row>
    <row r="61687" spans="24:27" x14ac:dyDescent="0.25">
      <c r="X61687" s="69"/>
      <c r="Y61687" s="69"/>
      <c r="Z61687" s="69"/>
      <c r="AA61687" s="69"/>
    </row>
    <row r="61688" spans="24:27" x14ac:dyDescent="0.25">
      <c r="X61688" s="69"/>
      <c r="Y61688" s="69"/>
      <c r="Z61688" s="69"/>
      <c r="AA61688" s="69"/>
    </row>
    <row r="61689" spans="24:27" x14ac:dyDescent="0.25">
      <c r="X61689" s="69"/>
      <c r="Y61689" s="69"/>
      <c r="Z61689" s="69"/>
      <c r="AA61689" s="69"/>
    </row>
    <row r="61690" spans="24:27" x14ac:dyDescent="0.25">
      <c r="X61690" s="69"/>
      <c r="Y61690" s="69"/>
      <c r="Z61690" s="69"/>
      <c r="AA61690" s="69"/>
    </row>
    <row r="61691" spans="24:27" x14ac:dyDescent="0.25">
      <c r="X61691" s="69"/>
      <c r="Y61691" s="69"/>
      <c r="Z61691" s="69"/>
      <c r="AA61691" s="69"/>
    </row>
    <row r="61692" spans="24:27" x14ac:dyDescent="0.25">
      <c r="X61692" s="69"/>
      <c r="Y61692" s="69"/>
      <c r="Z61692" s="69"/>
      <c r="AA61692" s="69"/>
    </row>
    <row r="61693" spans="24:27" x14ac:dyDescent="0.25">
      <c r="X61693" s="69"/>
      <c r="Y61693" s="69"/>
      <c r="Z61693" s="69"/>
      <c r="AA61693" s="69"/>
    </row>
    <row r="61694" spans="24:27" x14ac:dyDescent="0.25">
      <c r="X61694" s="69"/>
      <c r="Y61694" s="69"/>
      <c r="Z61694" s="69"/>
      <c r="AA61694" s="69"/>
    </row>
    <row r="61695" spans="24:27" x14ac:dyDescent="0.25">
      <c r="X61695" s="69"/>
      <c r="Y61695" s="69"/>
      <c r="Z61695" s="69"/>
      <c r="AA61695" s="69"/>
    </row>
    <row r="61696" spans="24:27" x14ac:dyDescent="0.25">
      <c r="X61696" s="69"/>
      <c r="Y61696" s="69"/>
      <c r="Z61696" s="69"/>
      <c r="AA61696" s="69"/>
    </row>
    <row r="61697" spans="24:27" x14ac:dyDescent="0.25">
      <c r="X61697" s="69"/>
      <c r="Y61697" s="69"/>
      <c r="Z61697" s="69"/>
      <c r="AA61697" s="69"/>
    </row>
    <row r="61698" spans="24:27" x14ac:dyDescent="0.25">
      <c r="X61698" s="69"/>
      <c r="Y61698" s="69"/>
      <c r="Z61698" s="69"/>
      <c r="AA61698" s="69"/>
    </row>
    <row r="61699" spans="24:27" x14ac:dyDescent="0.25">
      <c r="X61699" s="69"/>
      <c r="Y61699" s="69"/>
      <c r="Z61699" s="69"/>
      <c r="AA61699" s="69"/>
    </row>
    <row r="61700" spans="24:27" x14ac:dyDescent="0.25">
      <c r="X61700" s="69"/>
      <c r="Y61700" s="69"/>
      <c r="Z61700" s="69"/>
      <c r="AA61700" s="69"/>
    </row>
    <row r="61701" spans="24:27" x14ac:dyDescent="0.25">
      <c r="X61701" s="69"/>
      <c r="Y61701" s="69"/>
      <c r="Z61701" s="69"/>
      <c r="AA61701" s="69"/>
    </row>
    <row r="61702" spans="24:27" x14ac:dyDescent="0.25">
      <c r="X61702" s="69"/>
      <c r="Y61702" s="69"/>
      <c r="Z61702" s="69"/>
      <c r="AA61702" s="69"/>
    </row>
    <row r="61703" spans="24:27" x14ac:dyDescent="0.25">
      <c r="X61703" s="69"/>
      <c r="Y61703" s="69"/>
      <c r="Z61703" s="69"/>
      <c r="AA61703" s="69"/>
    </row>
    <row r="61704" spans="24:27" x14ac:dyDescent="0.25">
      <c r="X61704" s="69"/>
      <c r="Y61704" s="69"/>
      <c r="Z61704" s="69"/>
      <c r="AA61704" s="69"/>
    </row>
    <row r="61705" spans="24:27" x14ac:dyDescent="0.25">
      <c r="X61705" s="69"/>
      <c r="Y61705" s="69"/>
      <c r="Z61705" s="69"/>
      <c r="AA61705" s="69"/>
    </row>
    <row r="61706" spans="24:27" x14ac:dyDescent="0.25">
      <c r="X61706" s="69"/>
      <c r="Y61706" s="69"/>
      <c r="Z61706" s="69"/>
      <c r="AA61706" s="69"/>
    </row>
    <row r="61707" spans="24:27" x14ac:dyDescent="0.25">
      <c r="X61707" s="69"/>
      <c r="Y61707" s="69"/>
      <c r="Z61707" s="69"/>
      <c r="AA61707" s="69"/>
    </row>
    <row r="61708" spans="24:27" x14ac:dyDescent="0.25">
      <c r="X61708" s="69"/>
      <c r="Y61708" s="69"/>
      <c r="Z61708" s="69"/>
      <c r="AA61708" s="69"/>
    </row>
    <row r="61709" spans="24:27" x14ac:dyDescent="0.25">
      <c r="X61709" s="69"/>
      <c r="Y61709" s="69"/>
      <c r="Z61709" s="69"/>
      <c r="AA61709" s="69"/>
    </row>
    <row r="61710" spans="24:27" x14ac:dyDescent="0.25">
      <c r="X61710" s="69"/>
      <c r="Y61710" s="69"/>
      <c r="Z61710" s="69"/>
      <c r="AA61710" s="69"/>
    </row>
    <row r="61711" spans="24:27" x14ac:dyDescent="0.25">
      <c r="X61711" s="69"/>
      <c r="Y61711" s="69"/>
      <c r="Z61711" s="69"/>
      <c r="AA61711" s="69"/>
    </row>
    <row r="61712" spans="24:27" x14ac:dyDescent="0.25">
      <c r="X61712" s="69"/>
      <c r="Y61712" s="69"/>
      <c r="Z61712" s="69"/>
      <c r="AA61712" s="69"/>
    </row>
    <row r="61713" spans="24:27" x14ac:dyDescent="0.25">
      <c r="X61713" s="69"/>
      <c r="Y61713" s="69"/>
      <c r="Z61713" s="69"/>
      <c r="AA61713" s="69"/>
    </row>
    <row r="61714" spans="24:27" x14ac:dyDescent="0.25">
      <c r="X61714" s="69"/>
      <c r="Y61714" s="69"/>
      <c r="Z61714" s="69"/>
      <c r="AA61714" s="69"/>
    </row>
    <row r="61715" spans="24:27" x14ac:dyDescent="0.25">
      <c r="X61715" s="69"/>
      <c r="Y61715" s="69"/>
      <c r="Z61715" s="69"/>
      <c r="AA61715" s="69"/>
    </row>
    <row r="61716" spans="24:27" x14ac:dyDescent="0.25">
      <c r="X61716" s="69"/>
      <c r="Y61716" s="69"/>
      <c r="Z61716" s="69"/>
      <c r="AA61716" s="69"/>
    </row>
    <row r="61717" spans="24:27" x14ac:dyDescent="0.25">
      <c r="X61717" s="69"/>
      <c r="Y61717" s="69"/>
      <c r="Z61717" s="69"/>
      <c r="AA61717" s="69"/>
    </row>
    <row r="61718" spans="24:27" x14ac:dyDescent="0.25">
      <c r="X61718" s="69"/>
      <c r="Y61718" s="69"/>
      <c r="Z61718" s="69"/>
      <c r="AA61718" s="69"/>
    </row>
    <row r="61719" spans="24:27" x14ac:dyDescent="0.25">
      <c r="X61719" s="69"/>
      <c r="Y61719" s="69"/>
      <c r="Z61719" s="69"/>
      <c r="AA61719" s="69"/>
    </row>
    <row r="61720" spans="24:27" x14ac:dyDescent="0.25">
      <c r="X61720" s="69"/>
      <c r="Y61720" s="69"/>
      <c r="Z61720" s="69"/>
      <c r="AA61720" s="69"/>
    </row>
    <row r="61721" spans="24:27" x14ac:dyDescent="0.25">
      <c r="X61721" s="69"/>
      <c r="Y61721" s="69"/>
      <c r="Z61721" s="69"/>
      <c r="AA61721" s="69"/>
    </row>
    <row r="61722" spans="24:27" x14ac:dyDescent="0.25">
      <c r="X61722" s="69"/>
      <c r="Y61722" s="69"/>
      <c r="Z61722" s="69"/>
      <c r="AA61722" s="69"/>
    </row>
    <row r="61723" spans="24:27" x14ac:dyDescent="0.25">
      <c r="X61723" s="69"/>
      <c r="Y61723" s="69"/>
      <c r="Z61723" s="69"/>
      <c r="AA61723" s="69"/>
    </row>
    <row r="61724" spans="24:27" x14ac:dyDescent="0.25">
      <c r="X61724" s="69"/>
      <c r="Y61724" s="69"/>
      <c r="Z61724" s="69"/>
      <c r="AA61724" s="69"/>
    </row>
    <row r="61725" spans="24:27" x14ac:dyDescent="0.25">
      <c r="X61725" s="69"/>
      <c r="Y61725" s="69"/>
      <c r="Z61725" s="69"/>
      <c r="AA61725" s="69"/>
    </row>
    <row r="61726" spans="24:27" x14ac:dyDescent="0.25">
      <c r="X61726" s="69"/>
      <c r="Y61726" s="69"/>
      <c r="Z61726" s="69"/>
      <c r="AA61726" s="69"/>
    </row>
    <row r="61727" spans="24:27" x14ac:dyDescent="0.25">
      <c r="X61727" s="69"/>
      <c r="Y61727" s="69"/>
      <c r="Z61727" s="69"/>
      <c r="AA61727" s="69"/>
    </row>
    <row r="61728" spans="24:27" x14ac:dyDescent="0.25">
      <c r="X61728" s="69"/>
      <c r="Y61728" s="69"/>
      <c r="Z61728" s="69"/>
      <c r="AA61728" s="69"/>
    </row>
    <row r="61729" spans="24:27" x14ac:dyDescent="0.25">
      <c r="X61729" s="69"/>
      <c r="Y61729" s="69"/>
      <c r="Z61729" s="69"/>
      <c r="AA61729" s="69"/>
    </row>
    <row r="61730" spans="24:27" x14ac:dyDescent="0.25">
      <c r="X61730" s="69"/>
      <c r="Y61730" s="69"/>
      <c r="Z61730" s="69"/>
      <c r="AA61730" s="69"/>
    </row>
    <row r="61731" spans="24:27" x14ac:dyDescent="0.25">
      <c r="X61731" s="69"/>
      <c r="Y61731" s="69"/>
      <c r="Z61731" s="69"/>
      <c r="AA61731" s="69"/>
    </row>
    <row r="61732" spans="24:27" x14ac:dyDescent="0.25">
      <c r="X61732" s="69"/>
      <c r="Y61732" s="69"/>
      <c r="Z61732" s="69"/>
      <c r="AA61732" s="69"/>
    </row>
    <row r="61733" spans="24:27" x14ac:dyDescent="0.25">
      <c r="X61733" s="69"/>
      <c r="Y61733" s="69"/>
      <c r="Z61733" s="69"/>
      <c r="AA61733" s="69"/>
    </row>
    <row r="61734" spans="24:27" x14ac:dyDescent="0.25">
      <c r="X61734" s="69"/>
      <c r="Y61734" s="69"/>
      <c r="Z61734" s="69"/>
      <c r="AA61734" s="69"/>
    </row>
    <row r="61735" spans="24:27" x14ac:dyDescent="0.25">
      <c r="X61735" s="69"/>
      <c r="Y61735" s="69"/>
      <c r="Z61735" s="69"/>
      <c r="AA61735" s="69"/>
    </row>
    <row r="61736" spans="24:27" x14ac:dyDescent="0.25">
      <c r="X61736" s="69"/>
      <c r="Y61736" s="69"/>
      <c r="Z61736" s="69"/>
      <c r="AA61736" s="69"/>
    </row>
    <row r="61737" spans="24:27" x14ac:dyDescent="0.25">
      <c r="X61737" s="69"/>
      <c r="Y61737" s="69"/>
      <c r="Z61737" s="69"/>
      <c r="AA61737" s="69"/>
    </row>
    <row r="61738" spans="24:27" x14ac:dyDescent="0.25">
      <c r="X61738" s="69"/>
      <c r="Y61738" s="69"/>
      <c r="Z61738" s="69"/>
      <c r="AA61738" s="69"/>
    </row>
    <row r="61739" spans="24:27" x14ac:dyDescent="0.25">
      <c r="X61739" s="69"/>
      <c r="Y61739" s="69"/>
      <c r="Z61739" s="69"/>
      <c r="AA61739" s="69"/>
    </row>
    <row r="61740" spans="24:27" x14ac:dyDescent="0.25">
      <c r="X61740" s="69"/>
      <c r="Y61740" s="69"/>
      <c r="Z61740" s="69"/>
      <c r="AA61740" s="69"/>
    </row>
    <row r="61741" spans="24:27" x14ac:dyDescent="0.25">
      <c r="X61741" s="69"/>
      <c r="Y61741" s="69"/>
      <c r="Z61741" s="69"/>
      <c r="AA61741" s="69"/>
    </row>
    <row r="61742" spans="24:27" x14ac:dyDescent="0.25">
      <c r="X61742" s="69"/>
      <c r="Y61742" s="69"/>
      <c r="Z61742" s="69"/>
      <c r="AA61742" s="69"/>
    </row>
    <row r="61743" spans="24:27" x14ac:dyDescent="0.25">
      <c r="X61743" s="69"/>
      <c r="Y61743" s="69"/>
      <c r="Z61743" s="69"/>
      <c r="AA61743" s="69"/>
    </row>
    <row r="61744" spans="24:27" x14ac:dyDescent="0.25">
      <c r="X61744" s="69"/>
      <c r="Y61744" s="69"/>
      <c r="Z61744" s="69"/>
      <c r="AA61744" s="69"/>
    </row>
    <row r="61745" spans="24:27" x14ac:dyDescent="0.25">
      <c r="X61745" s="69"/>
      <c r="Y61745" s="69"/>
      <c r="Z61745" s="69"/>
      <c r="AA61745" s="69"/>
    </row>
    <row r="61746" spans="24:27" x14ac:dyDescent="0.25">
      <c r="X61746" s="69"/>
      <c r="Y61746" s="69"/>
      <c r="Z61746" s="69"/>
      <c r="AA61746" s="69"/>
    </row>
    <row r="61747" spans="24:27" x14ac:dyDescent="0.25">
      <c r="X61747" s="69"/>
      <c r="Y61747" s="69"/>
      <c r="Z61747" s="69"/>
      <c r="AA61747" s="69"/>
    </row>
    <row r="61748" spans="24:27" x14ac:dyDescent="0.25">
      <c r="X61748" s="69"/>
      <c r="Y61748" s="69"/>
      <c r="Z61748" s="69"/>
      <c r="AA61748" s="69"/>
    </row>
    <row r="61749" spans="24:27" x14ac:dyDescent="0.25">
      <c r="X61749" s="69"/>
      <c r="Y61749" s="69"/>
      <c r="Z61749" s="69"/>
      <c r="AA61749" s="69"/>
    </row>
    <row r="61750" spans="24:27" x14ac:dyDescent="0.25">
      <c r="X61750" s="69"/>
      <c r="Y61750" s="69"/>
      <c r="Z61750" s="69"/>
      <c r="AA61750" s="69"/>
    </row>
    <row r="61751" spans="24:27" x14ac:dyDescent="0.25">
      <c r="X61751" s="69"/>
      <c r="Y61751" s="69"/>
      <c r="Z61751" s="69"/>
      <c r="AA61751" s="69"/>
    </row>
    <row r="61752" spans="24:27" x14ac:dyDescent="0.25">
      <c r="X61752" s="69"/>
      <c r="Y61752" s="69"/>
      <c r="Z61752" s="69"/>
      <c r="AA61752" s="69"/>
    </row>
    <row r="61753" spans="24:27" x14ac:dyDescent="0.25">
      <c r="X61753" s="69"/>
      <c r="Y61753" s="69"/>
      <c r="Z61753" s="69"/>
      <c r="AA61753" s="69"/>
    </row>
    <row r="61754" spans="24:27" x14ac:dyDescent="0.25">
      <c r="X61754" s="69"/>
      <c r="Y61754" s="69"/>
      <c r="Z61754" s="69"/>
      <c r="AA61754" s="69"/>
    </row>
    <row r="61755" spans="24:27" x14ac:dyDescent="0.25">
      <c r="X61755" s="69"/>
      <c r="Y61755" s="69"/>
      <c r="Z61755" s="69"/>
      <c r="AA61755" s="69"/>
    </row>
    <row r="61756" spans="24:27" x14ac:dyDescent="0.25">
      <c r="X61756" s="69"/>
      <c r="Y61756" s="69"/>
      <c r="Z61756" s="69"/>
      <c r="AA61756" s="69"/>
    </row>
    <row r="61757" spans="24:27" x14ac:dyDescent="0.25">
      <c r="X61757" s="69"/>
      <c r="Y61757" s="69"/>
      <c r="Z61757" s="69"/>
      <c r="AA61757" s="69"/>
    </row>
    <row r="61758" spans="24:27" x14ac:dyDescent="0.25">
      <c r="X61758" s="69"/>
      <c r="Y61758" s="69"/>
      <c r="Z61758" s="69"/>
      <c r="AA61758" s="69"/>
    </row>
    <row r="61759" spans="24:27" x14ac:dyDescent="0.25">
      <c r="X61759" s="69"/>
      <c r="Y61759" s="69"/>
      <c r="Z61759" s="69"/>
      <c r="AA61759" s="69"/>
    </row>
    <row r="61760" spans="24:27" x14ac:dyDescent="0.25">
      <c r="X61760" s="69"/>
      <c r="Y61760" s="69"/>
      <c r="Z61760" s="69"/>
      <c r="AA61760" s="69"/>
    </row>
    <row r="61761" spans="24:27" x14ac:dyDescent="0.25">
      <c r="X61761" s="69"/>
      <c r="Y61761" s="69"/>
      <c r="Z61761" s="69"/>
      <c r="AA61761" s="69"/>
    </row>
    <row r="61762" spans="24:27" x14ac:dyDescent="0.25">
      <c r="X61762" s="69"/>
      <c r="Y61762" s="69"/>
      <c r="Z61762" s="69"/>
      <c r="AA61762" s="69"/>
    </row>
    <row r="61763" spans="24:27" x14ac:dyDescent="0.25">
      <c r="X61763" s="69"/>
      <c r="Y61763" s="69"/>
      <c r="Z61763" s="69"/>
      <c r="AA61763" s="69"/>
    </row>
    <row r="61764" spans="24:27" x14ac:dyDescent="0.25">
      <c r="X61764" s="69"/>
      <c r="Y61764" s="69"/>
      <c r="Z61764" s="69"/>
      <c r="AA61764" s="69"/>
    </row>
    <row r="61765" spans="24:27" x14ac:dyDescent="0.25">
      <c r="X61765" s="69"/>
      <c r="Y61765" s="69"/>
      <c r="Z61765" s="69"/>
      <c r="AA61765" s="69"/>
    </row>
    <row r="61766" spans="24:27" x14ac:dyDescent="0.25">
      <c r="X61766" s="69"/>
      <c r="Y61766" s="69"/>
      <c r="Z61766" s="69"/>
      <c r="AA61766" s="69"/>
    </row>
    <row r="61767" spans="24:27" x14ac:dyDescent="0.25">
      <c r="X61767" s="69"/>
      <c r="Y61767" s="69"/>
      <c r="Z61767" s="69"/>
      <c r="AA61767" s="69"/>
    </row>
    <row r="61768" spans="24:27" x14ac:dyDescent="0.25">
      <c r="X61768" s="69"/>
      <c r="Y61768" s="69"/>
      <c r="Z61768" s="69"/>
      <c r="AA61768" s="69"/>
    </row>
    <row r="61769" spans="24:27" x14ac:dyDescent="0.25">
      <c r="X61769" s="69"/>
      <c r="Y61769" s="69"/>
      <c r="Z61769" s="69"/>
      <c r="AA61769" s="69"/>
    </row>
    <row r="61770" spans="24:27" x14ac:dyDescent="0.25">
      <c r="X61770" s="69"/>
      <c r="Y61770" s="69"/>
      <c r="Z61770" s="69"/>
      <c r="AA61770" s="69"/>
    </row>
    <row r="61771" spans="24:27" x14ac:dyDescent="0.25">
      <c r="X61771" s="69"/>
      <c r="Y61771" s="69"/>
      <c r="Z61771" s="69"/>
      <c r="AA61771" s="69"/>
    </row>
    <row r="61772" spans="24:27" x14ac:dyDescent="0.25">
      <c r="X61772" s="69"/>
      <c r="Y61772" s="69"/>
      <c r="Z61772" s="69"/>
      <c r="AA61772" s="69"/>
    </row>
    <row r="61773" spans="24:27" x14ac:dyDescent="0.25">
      <c r="X61773" s="69"/>
      <c r="Y61773" s="69"/>
      <c r="Z61773" s="69"/>
      <c r="AA61773" s="69"/>
    </row>
    <row r="61774" spans="24:27" x14ac:dyDescent="0.25">
      <c r="X61774" s="69"/>
      <c r="Y61774" s="69"/>
      <c r="Z61774" s="69"/>
      <c r="AA61774" s="69"/>
    </row>
    <row r="61775" spans="24:27" x14ac:dyDescent="0.25">
      <c r="X61775" s="69"/>
      <c r="Y61775" s="69"/>
      <c r="Z61775" s="69"/>
      <c r="AA61775" s="69"/>
    </row>
    <row r="61776" spans="24:27" x14ac:dyDescent="0.25">
      <c r="X61776" s="69"/>
      <c r="Y61776" s="69"/>
      <c r="Z61776" s="69"/>
      <c r="AA61776" s="69"/>
    </row>
    <row r="61777" spans="24:27" x14ac:dyDescent="0.25">
      <c r="X61777" s="69"/>
      <c r="Y61777" s="69"/>
      <c r="Z61777" s="69"/>
      <c r="AA61777" s="69"/>
    </row>
    <row r="61778" spans="24:27" x14ac:dyDescent="0.25">
      <c r="X61778" s="69"/>
      <c r="Y61778" s="69"/>
      <c r="Z61778" s="69"/>
      <c r="AA61778" s="69"/>
    </row>
    <row r="61779" spans="24:27" x14ac:dyDescent="0.25">
      <c r="X61779" s="69"/>
      <c r="Y61779" s="69"/>
      <c r="Z61779" s="69"/>
      <c r="AA61779" s="69"/>
    </row>
    <row r="61780" spans="24:27" x14ac:dyDescent="0.25">
      <c r="X61780" s="69"/>
      <c r="Y61780" s="69"/>
      <c r="Z61780" s="69"/>
      <c r="AA61780" s="69"/>
    </row>
    <row r="61781" spans="24:27" x14ac:dyDescent="0.25">
      <c r="X61781" s="69"/>
      <c r="Y61781" s="69"/>
      <c r="Z61781" s="69"/>
      <c r="AA61781" s="69"/>
    </row>
    <row r="61782" spans="24:27" x14ac:dyDescent="0.25">
      <c r="X61782" s="69"/>
      <c r="Y61782" s="69"/>
      <c r="Z61782" s="69"/>
      <c r="AA61782" s="69"/>
    </row>
    <row r="61783" spans="24:27" x14ac:dyDescent="0.25">
      <c r="X61783" s="69"/>
      <c r="Y61783" s="69"/>
      <c r="Z61783" s="69"/>
      <c r="AA61783" s="69"/>
    </row>
    <row r="61784" spans="24:27" x14ac:dyDescent="0.25">
      <c r="X61784" s="69"/>
      <c r="Y61784" s="69"/>
      <c r="Z61784" s="69"/>
      <c r="AA61784" s="69"/>
    </row>
    <row r="61785" spans="24:27" x14ac:dyDescent="0.25">
      <c r="X61785" s="69"/>
      <c r="Y61785" s="69"/>
      <c r="Z61785" s="69"/>
      <c r="AA61785" s="69"/>
    </row>
    <row r="61786" spans="24:27" x14ac:dyDescent="0.25">
      <c r="X61786" s="69"/>
      <c r="Y61786" s="69"/>
      <c r="Z61786" s="69"/>
      <c r="AA61786" s="69"/>
    </row>
    <row r="61787" spans="24:27" x14ac:dyDescent="0.25">
      <c r="X61787" s="69"/>
      <c r="Y61787" s="69"/>
      <c r="Z61787" s="69"/>
      <c r="AA61787" s="69"/>
    </row>
    <row r="61788" spans="24:27" x14ac:dyDescent="0.25">
      <c r="X61788" s="69"/>
      <c r="Y61788" s="69"/>
      <c r="Z61788" s="69"/>
      <c r="AA61788" s="69"/>
    </row>
    <row r="61789" spans="24:27" x14ac:dyDescent="0.25">
      <c r="X61789" s="69"/>
      <c r="Y61789" s="69"/>
      <c r="Z61789" s="69"/>
      <c r="AA61789" s="69"/>
    </row>
    <row r="61790" spans="24:27" x14ac:dyDescent="0.25">
      <c r="X61790" s="69"/>
      <c r="Y61790" s="69"/>
      <c r="Z61790" s="69"/>
      <c r="AA61790" s="69"/>
    </row>
    <row r="61791" spans="24:27" x14ac:dyDescent="0.25">
      <c r="X61791" s="69"/>
      <c r="Y61791" s="69"/>
      <c r="Z61791" s="69"/>
      <c r="AA61791" s="69"/>
    </row>
    <row r="61792" spans="24:27" x14ac:dyDescent="0.25">
      <c r="X61792" s="69"/>
      <c r="Y61792" s="69"/>
      <c r="Z61792" s="69"/>
      <c r="AA61792" s="69"/>
    </row>
    <row r="61793" spans="24:27" x14ac:dyDescent="0.25">
      <c r="X61793" s="69"/>
      <c r="Y61793" s="69"/>
      <c r="Z61793" s="69"/>
      <c r="AA61793" s="69"/>
    </row>
    <row r="61794" spans="24:27" x14ac:dyDescent="0.25">
      <c r="X61794" s="69"/>
      <c r="Y61794" s="69"/>
      <c r="Z61794" s="69"/>
      <c r="AA61794" s="69"/>
    </row>
    <row r="61795" spans="24:27" x14ac:dyDescent="0.25">
      <c r="X61795" s="69"/>
      <c r="Y61795" s="69"/>
      <c r="Z61795" s="69"/>
      <c r="AA61795" s="69"/>
    </row>
    <row r="61796" spans="24:27" x14ac:dyDescent="0.25">
      <c r="X61796" s="69"/>
      <c r="Y61796" s="69"/>
      <c r="Z61796" s="69"/>
      <c r="AA61796" s="69"/>
    </row>
    <row r="61797" spans="24:27" x14ac:dyDescent="0.25">
      <c r="X61797" s="69"/>
      <c r="Y61797" s="69"/>
      <c r="Z61797" s="69"/>
      <c r="AA61797" s="69"/>
    </row>
    <row r="61798" spans="24:27" x14ac:dyDescent="0.25">
      <c r="X61798" s="69"/>
      <c r="Y61798" s="69"/>
      <c r="Z61798" s="69"/>
      <c r="AA61798" s="69"/>
    </row>
    <row r="61799" spans="24:27" x14ac:dyDescent="0.25">
      <c r="X61799" s="69"/>
      <c r="Y61799" s="69"/>
      <c r="Z61799" s="69"/>
      <c r="AA61799" s="69"/>
    </row>
    <row r="61800" spans="24:27" x14ac:dyDescent="0.25">
      <c r="X61800" s="69"/>
      <c r="Y61800" s="69"/>
      <c r="Z61800" s="69"/>
      <c r="AA61800" s="69"/>
    </row>
    <row r="61801" spans="24:27" x14ac:dyDescent="0.25">
      <c r="X61801" s="69"/>
      <c r="Y61801" s="69"/>
      <c r="Z61801" s="69"/>
      <c r="AA61801" s="69"/>
    </row>
    <row r="61802" spans="24:27" x14ac:dyDescent="0.25">
      <c r="X61802" s="69"/>
      <c r="Y61802" s="69"/>
      <c r="Z61802" s="69"/>
      <c r="AA61802" s="69"/>
    </row>
    <row r="61803" spans="24:27" x14ac:dyDescent="0.25">
      <c r="X61803" s="69"/>
      <c r="Y61803" s="69"/>
      <c r="Z61803" s="69"/>
      <c r="AA61803" s="69"/>
    </row>
    <row r="61804" spans="24:27" x14ac:dyDescent="0.25">
      <c r="X61804" s="69"/>
      <c r="Y61804" s="69"/>
      <c r="Z61804" s="69"/>
      <c r="AA61804" s="69"/>
    </row>
    <row r="61805" spans="24:27" x14ac:dyDescent="0.25">
      <c r="X61805" s="69"/>
      <c r="Y61805" s="69"/>
      <c r="Z61805" s="69"/>
      <c r="AA61805" s="69"/>
    </row>
    <row r="61806" spans="24:27" x14ac:dyDescent="0.25">
      <c r="X61806" s="69"/>
      <c r="Y61806" s="69"/>
      <c r="Z61806" s="69"/>
      <c r="AA61806" s="69"/>
    </row>
    <row r="61807" spans="24:27" x14ac:dyDescent="0.25">
      <c r="X61807" s="69"/>
      <c r="Y61807" s="69"/>
      <c r="Z61807" s="69"/>
      <c r="AA61807" s="69"/>
    </row>
    <row r="61808" spans="24:27" x14ac:dyDescent="0.25">
      <c r="X61808" s="69"/>
      <c r="Y61808" s="69"/>
      <c r="Z61808" s="69"/>
      <c r="AA61808" s="69"/>
    </row>
    <row r="61809" spans="24:27" x14ac:dyDescent="0.25">
      <c r="X61809" s="69"/>
      <c r="Y61809" s="69"/>
      <c r="Z61809" s="69"/>
      <c r="AA61809" s="69"/>
    </row>
    <row r="61810" spans="24:27" x14ac:dyDescent="0.25">
      <c r="X61810" s="69"/>
      <c r="Y61810" s="69"/>
      <c r="Z61810" s="69"/>
      <c r="AA61810" s="69"/>
    </row>
    <row r="61811" spans="24:27" x14ac:dyDescent="0.25">
      <c r="X61811" s="69"/>
      <c r="Y61811" s="69"/>
      <c r="Z61811" s="69"/>
      <c r="AA61811" s="69"/>
    </row>
    <row r="61812" spans="24:27" x14ac:dyDescent="0.25">
      <c r="X61812" s="69"/>
      <c r="Y61812" s="69"/>
      <c r="Z61812" s="69"/>
      <c r="AA61812" s="69"/>
    </row>
    <row r="61813" spans="24:27" x14ac:dyDescent="0.25">
      <c r="X61813" s="69"/>
      <c r="Y61813" s="69"/>
      <c r="Z61813" s="69"/>
      <c r="AA61813" s="69"/>
    </row>
    <row r="61814" spans="24:27" x14ac:dyDescent="0.25">
      <c r="X61814" s="69"/>
      <c r="Y61814" s="69"/>
      <c r="Z61814" s="69"/>
      <c r="AA61814" s="69"/>
    </row>
    <row r="61815" spans="24:27" x14ac:dyDescent="0.25">
      <c r="X61815" s="69"/>
      <c r="Y61815" s="69"/>
      <c r="Z61815" s="69"/>
      <c r="AA61815" s="69"/>
    </row>
    <row r="61816" spans="24:27" x14ac:dyDescent="0.25">
      <c r="X61816" s="69"/>
      <c r="Y61816" s="69"/>
      <c r="Z61816" s="69"/>
      <c r="AA61816" s="69"/>
    </row>
    <row r="61817" spans="24:27" x14ac:dyDescent="0.25">
      <c r="X61817" s="69"/>
      <c r="Y61817" s="69"/>
      <c r="Z61817" s="69"/>
      <c r="AA61817" s="69"/>
    </row>
    <row r="61818" spans="24:27" x14ac:dyDescent="0.25">
      <c r="X61818" s="69"/>
      <c r="Y61818" s="69"/>
      <c r="Z61818" s="69"/>
      <c r="AA61818" s="69"/>
    </row>
    <row r="61819" spans="24:27" x14ac:dyDescent="0.25">
      <c r="X61819" s="69"/>
      <c r="Y61819" s="69"/>
      <c r="Z61819" s="69"/>
      <c r="AA61819" s="69"/>
    </row>
    <row r="61820" spans="24:27" x14ac:dyDescent="0.25">
      <c r="X61820" s="69"/>
      <c r="Y61820" s="69"/>
      <c r="Z61820" s="69"/>
      <c r="AA61820" s="69"/>
    </row>
    <row r="61821" spans="24:27" x14ac:dyDescent="0.25">
      <c r="X61821" s="69"/>
      <c r="Y61821" s="69"/>
      <c r="Z61821" s="69"/>
      <c r="AA61821" s="69"/>
    </row>
    <row r="61822" spans="24:27" x14ac:dyDescent="0.25">
      <c r="X61822" s="69"/>
      <c r="Y61822" s="69"/>
      <c r="Z61822" s="69"/>
      <c r="AA61822" s="69"/>
    </row>
    <row r="61823" spans="24:27" x14ac:dyDescent="0.25">
      <c r="X61823" s="69"/>
      <c r="Y61823" s="69"/>
      <c r="Z61823" s="69"/>
      <c r="AA61823" s="69"/>
    </row>
    <row r="61824" spans="24:27" x14ac:dyDescent="0.25">
      <c r="X61824" s="69"/>
      <c r="Y61824" s="69"/>
      <c r="Z61824" s="69"/>
      <c r="AA61824" s="69"/>
    </row>
    <row r="61825" spans="24:27" x14ac:dyDescent="0.25">
      <c r="X61825" s="69"/>
      <c r="Y61825" s="69"/>
      <c r="Z61825" s="69"/>
      <c r="AA61825" s="69"/>
    </row>
    <row r="61826" spans="24:27" x14ac:dyDescent="0.25">
      <c r="X61826" s="69"/>
      <c r="Y61826" s="69"/>
      <c r="Z61826" s="69"/>
      <c r="AA61826" s="69"/>
    </row>
    <row r="61827" spans="24:27" x14ac:dyDescent="0.25">
      <c r="X61827" s="69"/>
      <c r="Y61827" s="69"/>
      <c r="Z61827" s="69"/>
      <c r="AA61827" s="69"/>
    </row>
    <row r="61828" spans="24:27" x14ac:dyDescent="0.25">
      <c r="X61828" s="69"/>
      <c r="Y61828" s="69"/>
      <c r="Z61828" s="69"/>
      <c r="AA61828" s="69"/>
    </row>
    <row r="61829" spans="24:27" x14ac:dyDescent="0.25">
      <c r="X61829" s="69"/>
      <c r="Y61829" s="69"/>
      <c r="Z61829" s="69"/>
      <c r="AA61829" s="69"/>
    </row>
    <row r="61830" spans="24:27" x14ac:dyDescent="0.25">
      <c r="X61830" s="69"/>
      <c r="Y61830" s="69"/>
      <c r="Z61830" s="69"/>
      <c r="AA61830" s="69"/>
    </row>
    <row r="61831" spans="24:27" x14ac:dyDescent="0.25">
      <c r="X61831" s="69"/>
      <c r="Y61831" s="69"/>
      <c r="Z61831" s="69"/>
      <c r="AA61831" s="69"/>
    </row>
    <row r="61832" spans="24:27" x14ac:dyDescent="0.25">
      <c r="X61832" s="69"/>
      <c r="Y61832" s="69"/>
      <c r="Z61832" s="69"/>
      <c r="AA61832" s="69"/>
    </row>
    <row r="61833" spans="24:27" x14ac:dyDescent="0.25">
      <c r="X61833" s="69"/>
      <c r="Y61833" s="69"/>
      <c r="Z61833" s="69"/>
      <c r="AA61833" s="69"/>
    </row>
    <row r="61834" spans="24:27" x14ac:dyDescent="0.25">
      <c r="X61834" s="69"/>
      <c r="Y61834" s="69"/>
      <c r="Z61834" s="69"/>
      <c r="AA61834" s="69"/>
    </row>
    <row r="61835" spans="24:27" x14ac:dyDescent="0.25">
      <c r="X61835" s="69"/>
      <c r="Y61835" s="69"/>
      <c r="Z61835" s="69"/>
      <c r="AA61835" s="69"/>
    </row>
    <row r="61836" spans="24:27" x14ac:dyDescent="0.25">
      <c r="X61836" s="69"/>
      <c r="Y61836" s="69"/>
      <c r="Z61836" s="69"/>
      <c r="AA61836" s="69"/>
    </row>
    <row r="61837" spans="24:27" x14ac:dyDescent="0.25">
      <c r="X61837" s="69"/>
      <c r="Y61837" s="69"/>
      <c r="Z61837" s="69"/>
      <c r="AA61837" s="69"/>
    </row>
    <row r="61838" spans="24:27" x14ac:dyDescent="0.25">
      <c r="X61838" s="69"/>
      <c r="Y61838" s="69"/>
      <c r="Z61838" s="69"/>
      <c r="AA61838" s="69"/>
    </row>
    <row r="61839" spans="24:27" x14ac:dyDescent="0.25">
      <c r="X61839" s="69"/>
      <c r="Y61839" s="69"/>
      <c r="Z61839" s="69"/>
      <c r="AA61839" s="69"/>
    </row>
    <row r="61840" spans="24:27" x14ac:dyDescent="0.25">
      <c r="X61840" s="69"/>
      <c r="Y61840" s="69"/>
      <c r="Z61840" s="69"/>
      <c r="AA61840" s="69"/>
    </row>
    <row r="61841" spans="24:27" x14ac:dyDescent="0.25">
      <c r="X61841" s="69"/>
      <c r="Y61841" s="69"/>
      <c r="Z61841" s="69"/>
      <c r="AA61841" s="69"/>
    </row>
    <row r="61842" spans="24:27" x14ac:dyDescent="0.25">
      <c r="X61842" s="69"/>
      <c r="Y61842" s="69"/>
      <c r="Z61842" s="69"/>
      <c r="AA61842" s="69"/>
    </row>
    <row r="61843" spans="24:27" x14ac:dyDescent="0.25">
      <c r="X61843" s="69"/>
      <c r="Y61843" s="69"/>
      <c r="Z61843" s="69"/>
      <c r="AA61843" s="69"/>
    </row>
    <row r="61844" spans="24:27" x14ac:dyDescent="0.25">
      <c r="X61844" s="69"/>
      <c r="Y61844" s="69"/>
      <c r="Z61844" s="69"/>
      <c r="AA61844" s="69"/>
    </row>
    <row r="61845" spans="24:27" x14ac:dyDescent="0.25">
      <c r="X61845" s="69"/>
      <c r="Y61845" s="69"/>
      <c r="Z61845" s="69"/>
      <c r="AA61845" s="69"/>
    </row>
    <row r="61846" spans="24:27" x14ac:dyDescent="0.25">
      <c r="X61846" s="69"/>
      <c r="Y61846" s="69"/>
      <c r="Z61846" s="69"/>
      <c r="AA61846" s="69"/>
    </row>
    <row r="61847" spans="24:27" x14ac:dyDescent="0.25">
      <c r="X61847" s="69"/>
      <c r="Y61847" s="69"/>
      <c r="Z61847" s="69"/>
      <c r="AA61847" s="69"/>
    </row>
    <row r="61848" spans="24:27" x14ac:dyDescent="0.25">
      <c r="X61848" s="69"/>
      <c r="Y61848" s="69"/>
      <c r="Z61848" s="69"/>
      <c r="AA61848" s="69"/>
    </row>
    <row r="61849" spans="24:27" x14ac:dyDescent="0.25">
      <c r="X61849" s="69"/>
      <c r="Y61849" s="69"/>
      <c r="Z61849" s="69"/>
      <c r="AA61849" s="69"/>
    </row>
    <row r="61850" spans="24:27" x14ac:dyDescent="0.25">
      <c r="X61850" s="69"/>
      <c r="Y61850" s="69"/>
      <c r="Z61850" s="69"/>
      <c r="AA61850" s="69"/>
    </row>
    <row r="61851" spans="24:27" x14ac:dyDescent="0.25">
      <c r="X61851" s="69"/>
      <c r="Y61851" s="69"/>
      <c r="Z61851" s="69"/>
      <c r="AA61851" s="69"/>
    </row>
    <row r="61852" spans="24:27" x14ac:dyDescent="0.25">
      <c r="X61852" s="69"/>
      <c r="Y61852" s="69"/>
      <c r="Z61852" s="69"/>
      <c r="AA61852" s="69"/>
    </row>
    <row r="61853" spans="24:27" x14ac:dyDescent="0.25">
      <c r="X61853" s="69"/>
      <c r="Y61853" s="69"/>
      <c r="Z61853" s="69"/>
      <c r="AA61853" s="69"/>
    </row>
    <row r="61854" spans="24:27" x14ac:dyDescent="0.25">
      <c r="X61854" s="69"/>
      <c r="Y61854" s="69"/>
      <c r="Z61854" s="69"/>
      <c r="AA61854" s="69"/>
    </row>
    <row r="61855" spans="24:27" x14ac:dyDescent="0.25">
      <c r="X61855" s="69"/>
      <c r="Y61855" s="69"/>
      <c r="Z61855" s="69"/>
      <c r="AA61855" s="69"/>
    </row>
    <row r="61856" spans="24:27" x14ac:dyDescent="0.25">
      <c r="X61856" s="69"/>
      <c r="Y61856" s="69"/>
      <c r="Z61856" s="69"/>
      <c r="AA61856" s="69"/>
    </row>
    <row r="61857" spans="24:27" x14ac:dyDescent="0.25">
      <c r="X61857" s="69"/>
      <c r="Y61857" s="69"/>
      <c r="Z61857" s="69"/>
      <c r="AA61857" s="69"/>
    </row>
    <row r="61858" spans="24:27" x14ac:dyDescent="0.25">
      <c r="X61858" s="69"/>
      <c r="Y61858" s="69"/>
      <c r="Z61858" s="69"/>
      <c r="AA61858" s="69"/>
    </row>
    <row r="61859" spans="24:27" x14ac:dyDescent="0.25">
      <c r="X61859" s="69"/>
      <c r="Y61859" s="69"/>
      <c r="Z61859" s="69"/>
      <c r="AA61859" s="69"/>
    </row>
    <row r="61860" spans="24:27" x14ac:dyDescent="0.25">
      <c r="X61860" s="69"/>
      <c r="Y61860" s="69"/>
      <c r="Z61860" s="69"/>
      <c r="AA61860" s="69"/>
    </row>
    <row r="61861" spans="24:27" x14ac:dyDescent="0.25">
      <c r="X61861" s="69"/>
      <c r="Y61861" s="69"/>
      <c r="Z61861" s="69"/>
      <c r="AA61861" s="69"/>
    </row>
    <row r="61862" spans="24:27" x14ac:dyDescent="0.25">
      <c r="X61862" s="69"/>
      <c r="Y61862" s="69"/>
      <c r="Z61862" s="69"/>
      <c r="AA61862" s="69"/>
    </row>
    <row r="61863" spans="24:27" x14ac:dyDescent="0.25">
      <c r="X61863" s="69"/>
      <c r="Y61863" s="69"/>
      <c r="Z61863" s="69"/>
      <c r="AA61863" s="69"/>
    </row>
    <row r="61864" spans="24:27" x14ac:dyDescent="0.25">
      <c r="X61864" s="69"/>
      <c r="Y61864" s="69"/>
      <c r="Z61864" s="69"/>
      <c r="AA61864" s="69"/>
    </row>
    <row r="61865" spans="24:27" x14ac:dyDescent="0.25">
      <c r="X61865" s="69"/>
      <c r="Y61865" s="69"/>
      <c r="Z61865" s="69"/>
      <c r="AA61865" s="69"/>
    </row>
    <row r="61866" spans="24:27" x14ac:dyDescent="0.25">
      <c r="X61866" s="69"/>
      <c r="Y61866" s="69"/>
      <c r="Z61866" s="69"/>
      <c r="AA61866" s="69"/>
    </row>
    <row r="61867" spans="24:27" x14ac:dyDescent="0.25">
      <c r="X61867" s="69"/>
      <c r="Y61867" s="69"/>
      <c r="Z61867" s="69"/>
      <c r="AA61867" s="69"/>
    </row>
    <row r="61868" spans="24:27" x14ac:dyDescent="0.25">
      <c r="X61868" s="69"/>
      <c r="Y61868" s="69"/>
      <c r="Z61868" s="69"/>
      <c r="AA61868" s="69"/>
    </row>
    <row r="61869" spans="24:27" x14ac:dyDescent="0.25">
      <c r="X61869" s="69"/>
      <c r="Y61869" s="69"/>
      <c r="Z61869" s="69"/>
      <c r="AA61869" s="69"/>
    </row>
    <row r="61870" spans="24:27" x14ac:dyDescent="0.25">
      <c r="X61870" s="69"/>
      <c r="Y61870" s="69"/>
      <c r="Z61870" s="69"/>
      <c r="AA61870" s="69"/>
    </row>
    <row r="61871" spans="24:27" x14ac:dyDescent="0.25">
      <c r="X61871" s="69"/>
      <c r="Y61871" s="69"/>
      <c r="Z61871" s="69"/>
      <c r="AA61871" s="69"/>
    </row>
    <row r="61872" spans="24:27" x14ac:dyDescent="0.25">
      <c r="X61872" s="69"/>
      <c r="Y61872" s="69"/>
      <c r="Z61872" s="69"/>
      <c r="AA61872" s="69"/>
    </row>
    <row r="61873" spans="24:27" x14ac:dyDescent="0.25">
      <c r="X61873" s="69"/>
      <c r="Y61873" s="69"/>
      <c r="Z61873" s="69"/>
      <c r="AA61873" s="69"/>
    </row>
    <row r="61874" spans="24:27" x14ac:dyDescent="0.25">
      <c r="X61874" s="69"/>
      <c r="Y61874" s="69"/>
      <c r="Z61874" s="69"/>
      <c r="AA61874" s="69"/>
    </row>
    <row r="61875" spans="24:27" x14ac:dyDescent="0.25">
      <c r="X61875" s="69"/>
      <c r="Y61875" s="69"/>
      <c r="Z61875" s="69"/>
      <c r="AA61875" s="69"/>
    </row>
    <row r="61876" spans="24:27" x14ac:dyDescent="0.25">
      <c r="X61876" s="69"/>
      <c r="Y61876" s="69"/>
      <c r="Z61876" s="69"/>
      <c r="AA61876" s="69"/>
    </row>
    <row r="61877" spans="24:27" x14ac:dyDescent="0.25">
      <c r="X61877" s="69"/>
      <c r="Y61877" s="69"/>
      <c r="Z61877" s="69"/>
      <c r="AA61877" s="69"/>
    </row>
    <row r="61878" spans="24:27" x14ac:dyDescent="0.25">
      <c r="X61878" s="69"/>
      <c r="Y61878" s="69"/>
      <c r="Z61878" s="69"/>
      <c r="AA61878" s="69"/>
    </row>
    <row r="61879" spans="24:27" x14ac:dyDescent="0.25">
      <c r="X61879" s="69"/>
      <c r="Y61879" s="69"/>
      <c r="Z61879" s="69"/>
      <c r="AA61879" s="69"/>
    </row>
    <row r="61880" spans="24:27" x14ac:dyDescent="0.25">
      <c r="X61880" s="69"/>
      <c r="Y61880" s="69"/>
      <c r="Z61880" s="69"/>
      <c r="AA61880" s="69"/>
    </row>
    <row r="61881" spans="24:27" x14ac:dyDescent="0.25">
      <c r="X61881" s="69"/>
      <c r="Y61881" s="69"/>
      <c r="Z61881" s="69"/>
      <c r="AA61881" s="69"/>
    </row>
    <row r="61882" spans="24:27" x14ac:dyDescent="0.25">
      <c r="X61882" s="69"/>
      <c r="Y61882" s="69"/>
      <c r="Z61882" s="69"/>
      <c r="AA61882" s="69"/>
    </row>
    <row r="61883" spans="24:27" x14ac:dyDescent="0.25">
      <c r="X61883" s="69"/>
      <c r="Y61883" s="69"/>
      <c r="Z61883" s="69"/>
      <c r="AA61883" s="69"/>
    </row>
    <row r="61884" spans="24:27" x14ac:dyDescent="0.25">
      <c r="X61884" s="69"/>
      <c r="Y61884" s="69"/>
      <c r="Z61884" s="69"/>
      <c r="AA61884" s="69"/>
    </row>
    <row r="61885" spans="24:27" x14ac:dyDescent="0.25">
      <c r="X61885" s="69"/>
      <c r="Y61885" s="69"/>
      <c r="Z61885" s="69"/>
      <c r="AA61885" s="69"/>
    </row>
    <row r="61886" spans="24:27" x14ac:dyDescent="0.25">
      <c r="X61886" s="69"/>
      <c r="Y61886" s="69"/>
      <c r="Z61886" s="69"/>
      <c r="AA61886" s="69"/>
    </row>
    <row r="61887" spans="24:27" x14ac:dyDescent="0.25">
      <c r="X61887" s="69"/>
      <c r="Y61887" s="69"/>
      <c r="Z61887" s="69"/>
      <c r="AA61887" s="69"/>
    </row>
    <row r="61888" spans="24:27" x14ac:dyDescent="0.25">
      <c r="X61888" s="69"/>
      <c r="Y61888" s="69"/>
      <c r="Z61888" s="69"/>
      <c r="AA61888" s="69"/>
    </row>
    <row r="61889" spans="24:27" x14ac:dyDescent="0.25">
      <c r="X61889" s="69"/>
      <c r="Y61889" s="69"/>
      <c r="Z61889" s="69"/>
      <c r="AA61889" s="69"/>
    </row>
    <row r="61890" spans="24:27" x14ac:dyDescent="0.25">
      <c r="X61890" s="69"/>
      <c r="Y61890" s="69"/>
      <c r="Z61890" s="69"/>
      <c r="AA61890" s="69"/>
    </row>
    <row r="61891" spans="24:27" x14ac:dyDescent="0.25">
      <c r="X61891" s="69"/>
      <c r="Y61891" s="69"/>
      <c r="Z61891" s="69"/>
      <c r="AA61891" s="69"/>
    </row>
    <row r="61892" spans="24:27" x14ac:dyDescent="0.25">
      <c r="X61892" s="69"/>
      <c r="Y61892" s="69"/>
      <c r="Z61892" s="69"/>
      <c r="AA61892" s="69"/>
    </row>
    <row r="61893" spans="24:27" x14ac:dyDescent="0.25">
      <c r="X61893" s="69"/>
      <c r="Y61893" s="69"/>
      <c r="Z61893" s="69"/>
      <c r="AA61893" s="69"/>
    </row>
    <row r="61894" spans="24:27" x14ac:dyDescent="0.25">
      <c r="X61894" s="69"/>
      <c r="Y61894" s="69"/>
      <c r="Z61894" s="69"/>
      <c r="AA61894" s="69"/>
    </row>
    <row r="61895" spans="24:27" x14ac:dyDescent="0.25">
      <c r="X61895" s="69"/>
      <c r="Y61895" s="69"/>
      <c r="Z61895" s="69"/>
      <c r="AA61895" s="69"/>
    </row>
    <row r="61896" spans="24:27" x14ac:dyDescent="0.25">
      <c r="X61896" s="69"/>
      <c r="Y61896" s="69"/>
      <c r="Z61896" s="69"/>
      <c r="AA61896" s="69"/>
    </row>
    <row r="61897" spans="24:27" x14ac:dyDescent="0.25">
      <c r="X61897" s="69"/>
      <c r="Y61897" s="69"/>
      <c r="Z61897" s="69"/>
      <c r="AA61897" s="69"/>
    </row>
    <row r="61898" spans="24:27" x14ac:dyDescent="0.25">
      <c r="X61898" s="69"/>
      <c r="Y61898" s="69"/>
      <c r="Z61898" s="69"/>
      <c r="AA61898" s="69"/>
    </row>
    <row r="61899" spans="24:27" x14ac:dyDescent="0.25">
      <c r="X61899" s="69"/>
      <c r="Y61899" s="69"/>
      <c r="Z61899" s="69"/>
      <c r="AA61899" s="69"/>
    </row>
    <row r="61900" spans="24:27" x14ac:dyDescent="0.25">
      <c r="X61900" s="69"/>
      <c r="Y61900" s="69"/>
      <c r="Z61900" s="69"/>
      <c r="AA61900" s="69"/>
    </row>
    <row r="61901" spans="24:27" x14ac:dyDescent="0.25">
      <c r="X61901" s="69"/>
      <c r="Y61901" s="69"/>
      <c r="Z61901" s="69"/>
      <c r="AA61901" s="69"/>
    </row>
    <row r="61902" spans="24:27" x14ac:dyDescent="0.25">
      <c r="X61902" s="69"/>
      <c r="Y61902" s="69"/>
      <c r="Z61902" s="69"/>
      <c r="AA61902" s="69"/>
    </row>
    <row r="61903" spans="24:27" x14ac:dyDescent="0.25">
      <c r="X61903" s="69"/>
      <c r="Y61903" s="69"/>
      <c r="Z61903" s="69"/>
      <c r="AA61903" s="69"/>
    </row>
    <row r="61904" spans="24:27" x14ac:dyDescent="0.25">
      <c r="X61904" s="69"/>
      <c r="Y61904" s="69"/>
      <c r="Z61904" s="69"/>
      <c r="AA61904" s="69"/>
    </row>
    <row r="61905" spans="24:27" x14ac:dyDescent="0.25">
      <c r="X61905" s="69"/>
      <c r="Y61905" s="69"/>
      <c r="Z61905" s="69"/>
      <c r="AA61905" s="69"/>
    </row>
    <row r="61906" spans="24:27" x14ac:dyDescent="0.25">
      <c r="X61906" s="69"/>
      <c r="Y61906" s="69"/>
      <c r="Z61906" s="69"/>
      <c r="AA61906" s="69"/>
    </row>
    <row r="61907" spans="24:27" x14ac:dyDescent="0.25">
      <c r="X61907" s="69"/>
      <c r="Y61907" s="69"/>
      <c r="Z61907" s="69"/>
      <c r="AA61907" s="69"/>
    </row>
    <row r="61908" spans="24:27" x14ac:dyDescent="0.25">
      <c r="X61908" s="69"/>
      <c r="Y61908" s="69"/>
      <c r="Z61908" s="69"/>
      <c r="AA61908" s="69"/>
    </row>
    <row r="61909" spans="24:27" x14ac:dyDescent="0.25">
      <c r="X61909" s="69"/>
      <c r="Y61909" s="69"/>
      <c r="Z61909" s="69"/>
      <c r="AA61909" s="69"/>
    </row>
    <row r="61910" spans="24:27" x14ac:dyDescent="0.25">
      <c r="X61910" s="69"/>
      <c r="Y61910" s="69"/>
      <c r="Z61910" s="69"/>
      <c r="AA61910" s="69"/>
    </row>
    <row r="61911" spans="24:27" x14ac:dyDescent="0.25">
      <c r="X61911" s="69"/>
      <c r="Y61911" s="69"/>
      <c r="Z61911" s="69"/>
      <c r="AA61911" s="69"/>
    </row>
    <row r="61912" spans="24:27" x14ac:dyDescent="0.25">
      <c r="X61912" s="69"/>
      <c r="Y61912" s="69"/>
      <c r="Z61912" s="69"/>
      <c r="AA61912" s="69"/>
    </row>
    <row r="61913" spans="24:27" x14ac:dyDescent="0.25">
      <c r="X61913" s="69"/>
      <c r="Y61913" s="69"/>
      <c r="Z61913" s="69"/>
      <c r="AA61913" s="69"/>
    </row>
    <row r="61914" spans="24:27" x14ac:dyDescent="0.25">
      <c r="X61914" s="69"/>
      <c r="Y61914" s="69"/>
      <c r="Z61914" s="69"/>
      <c r="AA61914" s="69"/>
    </row>
    <row r="61915" spans="24:27" x14ac:dyDescent="0.25">
      <c r="X61915" s="69"/>
      <c r="Y61915" s="69"/>
      <c r="Z61915" s="69"/>
      <c r="AA61915" s="69"/>
    </row>
    <row r="61916" spans="24:27" x14ac:dyDescent="0.25">
      <c r="X61916" s="69"/>
      <c r="Y61916" s="69"/>
      <c r="Z61916" s="69"/>
      <c r="AA61916" s="69"/>
    </row>
    <row r="61917" spans="24:27" x14ac:dyDescent="0.25">
      <c r="X61917" s="69"/>
      <c r="Y61917" s="69"/>
      <c r="Z61917" s="69"/>
      <c r="AA61917" s="69"/>
    </row>
    <row r="61918" spans="24:27" x14ac:dyDescent="0.25">
      <c r="X61918" s="69"/>
      <c r="Y61918" s="69"/>
      <c r="Z61918" s="69"/>
      <c r="AA61918" s="69"/>
    </row>
    <row r="61919" spans="24:27" x14ac:dyDescent="0.25">
      <c r="X61919" s="69"/>
      <c r="Y61919" s="69"/>
      <c r="Z61919" s="69"/>
      <c r="AA61919" s="69"/>
    </row>
    <row r="61920" spans="24:27" x14ac:dyDescent="0.25">
      <c r="X61920" s="69"/>
      <c r="Y61920" s="69"/>
      <c r="Z61920" s="69"/>
      <c r="AA61920" s="69"/>
    </row>
    <row r="61921" spans="24:27" x14ac:dyDescent="0.25">
      <c r="X61921" s="69"/>
      <c r="Y61921" s="69"/>
      <c r="Z61921" s="69"/>
      <c r="AA61921" s="69"/>
    </row>
    <row r="61922" spans="24:27" x14ac:dyDescent="0.25">
      <c r="X61922" s="69"/>
      <c r="Y61922" s="69"/>
      <c r="Z61922" s="69"/>
      <c r="AA61922" s="69"/>
    </row>
    <row r="61923" spans="24:27" x14ac:dyDescent="0.25">
      <c r="X61923" s="69"/>
      <c r="Y61923" s="69"/>
      <c r="Z61923" s="69"/>
      <c r="AA61923" s="69"/>
    </row>
    <row r="61924" spans="24:27" x14ac:dyDescent="0.25">
      <c r="X61924" s="69"/>
      <c r="Y61924" s="69"/>
      <c r="Z61924" s="69"/>
      <c r="AA61924" s="69"/>
    </row>
    <row r="61925" spans="24:27" x14ac:dyDescent="0.25">
      <c r="X61925" s="69"/>
      <c r="Y61925" s="69"/>
      <c r="Z61925" s="69"/>
      <c r="AA61925" s="69"/>
    </row>
    <row r="61926" spans="24:27" x14ac:dyDescent="0.25">
      <c r="X61926" s="69"/>
      <c r="Y61926" s="69"/>
      <c r="Z61926" s="69"/>
      <c r="AA61926" s="69"/>
    </row>
    <row r="61927" spans="24:27" x14ac:dyDescent="0.25">
      <c r="X61927" s="69"/>
      <c r="Y61927" s="69"/>
      <c r="Z61927" s="69"/>
      <c r="AA61927" s="69"/>
    </row>
    <row r="61928" spans="24:27" x14ac:dyDescent="0.25">
      <c r="X61928" s="69"/>
      <c r="Y61928" s="69"/>
      <c r="Z61928" s="69"/>
      <c r="AA61928" s="69"/>
    </row>
    <row r="61929" spans="24:27" x14ac:dyDescent="0.25">
      <c r="X61929" s="69"/>
      <c r="Y61929" s="69"/>
      <c r="Z61929" s="69"/>
      <c r="AA61929" s="69"/>
    </row>
    <row r="61930" spans="24:27" x14ac:dyDescent="0.25">
      <c r="X61930" s="69"/>
      <c r="Y61930" s="69"/>
      <c r="Z61930" s="69"/>
      <c r="AA61930" s="69"/>
    </row>
    <row r="61931" spans="24:27" x14ac:dyDescent="0.25">
      <c r="X61931" s="69"/>
      <c r="Y61931" s="69"/>
      <c r="Z61931" s="69"/>
      <c r="AA61931" s="69"/>
    </row>
    <row r="61932" spans="24:27" x14ac:dyDescent="0.25">
      <c r="X61932" s="69"/>
      <c r="Y61932" s="69"/>
      <c r="Z61932" s="69"/>
      <c r="AA61932" s="69"/>
    </row>
    <row r="61933" spans="24:27" x14ac:dyDescent="0.25">
      <c r="X61933" s="69"/>
      <c r="Y61933" s="69"/>
      <c r="Z61933" s="69"/>
      <c r="AA61933" s="69"/>
    </row>
    <row r="61934" spans="24:27" x14ac:dyDescent="0.25">
      <c r="X61934" s="69"/>
      <c r="Y61934" s="69"/>
      <c r="Z61934" s="69"/>
      <c r="AA61934" s="69"/>
    </row>
    <row r="61935" spans="24:27" x14ac:dyDescent="0.25">
      <c r="X61935" s="69"/>
      <c r="Y61935" s="69"/>
      <c r="Z61935" s="69"/>
      <c r="AA61935" s="69"/>
    </row>
    <row r="61936" spans="24:27" x14ac:dyDescent="0.25">
      <c r="X61936" s="69"/>
      <c r="Y61936" s="69"/>
      <c r="Z61936" s="69"/>
      <c r="AA61936" s="69"/>
    </row>
    <row r="61937" spans="24:27" x14ac:dyDescent="0.25">
      <c r="X61937" s="69"/>
      <c r="Y61937" s="69"/>
      <c r="Z61937" s="69"/>
      <c r="AA61937" s="69"/>
    </row>
    <row r="61938" spans="24:27" x14ac:dyDescent="0.25">
      <c r="X61938" s="69"/>
      <c r="Y61938" s="69"/>
      <c r="Z61938" s="69"/>
      <c r="AA61938" s="69"/>
    </row>
    <row r="61939" spans="24:27" x14ac:dyDescent="0.25">
      <c r="X61939" s="69"/>
      <c r="Y61939" s="69"/>
      <c r="Z61939" s="69"/>
      <c r="AA61939" s="69"/>
    </row>
    <row r="61940" spans="24:27" x14ac:dyDescent="0.25">
      <c r="X61940" s="69"/>
      <c r="Y61940" s="69"/>
      <c r="Z61940" s="69"/>
      <c r="AA61940" s="69"/>
    </row>
    <row r="61941" spans="24:27" x14ac:dyDescent="0.25">
      <c r="X61941" s="69"/>
      <c r="Y61941" s="69"/>
      <c r="Z61941" s="69"/>
      <c r="AA61941" s="69"/>
    </row>
    <row r="61942" spans="24:27" x14ac:dyDescent="0.25">
      <c r="X61942" s="69"/>
      <c r="Y61942" s="69"/>
      <c r="Z61942" s="69"/>
      <c r="AA61942" s="69"/>
    </row>
    <row r="61943" spans="24:27" x14ac:dyDescent="0.25">
      <c r="X61943" s="69"/>
      <c r="Y61943" s="69"/>
      <c r="Z61943" s="69"/>
      <c r="AA61943" s="69"/>
    </row>
    <row r="61944" spans="24:27" x14ac:dyDescent="0.25">
      <c r="X61944" s="69"/>
      <c r="Y61944" s="69"/>
      <c r="Z61944" s="69"/>
      <c r="AA61944" s="69"/>
    </row>
    <row r="61945" spans="24:27" x14ac:dyDescent="0.25">
      <c r="X61945" s="69"/>
      <c r="Y61945" s="69"/>
      <c r="Z61945" s="69"/>
      <c r="AA61945" s="69"/>
    </row>
    <row r="61946" spans="24:27" x14ac:dyDescent="0.25">
      <c r="X61946" s="69"/>
      <c r="Y61946" s="69"/>
      <c r="Z61946" s="69"/>
      <c r="AA61946" s="69"/>
    </row>
    <row r="61947" spans="24:27" x14ac:dyDescent="0.25">
      <c r="X61947" s="69"/>
      <c r="Y61947" s="69"/>
      <c r="Z61947" s="69"/>
      <c r="AA61947" s="69"/>
    </row>
    <row r="61948" spans="24:27" x14ac:dyDescent="0.25">
      <c r="X61948" s="69"/>
      <c r="Y61948" s="69"/>
      <c r="Z61948" s="69"/>
      <c r="AA61948" s="69"/>
    </row>
    <row r="61949" spans="24:27" x14ac:dyDescent="0.25">
      <c r="X61949" s="69"/>
      <c r="Y61949" s="69"/>
      <c r="Z61949" s="69"/>
      <c r="AA61949" s="69"/>
    </row>
    <row r="61950" spans="24:27" x14ac:dyDescent="0.25">
      <c r="X61950" s="69"/>
      <c r="Y61950" s="69"/>
      <c r="Z61950" s="69"/>
      <c r="AA61950" s="69"/>
    </row>
    <row r="61951" spans="24:27" x14ac:dyDescent="0.25">
      <c r="X61951" s="69"/>
      <c r="Y61951" s="69"/>
      <c r="Z61951" s="69"/>
      <c r="AA61951" s="69"/>
    </row>
    <row r="61952" spans="24:27" x14ac:dyDescent="0.25">
      <c r="X61952" s="69"/>
      <c r="Y61952" s="69"/>
      <c r="Z61952" s="69"/>
      <c r="AA61952" s="69"/>
    </row>
    <row r="61953" spans="24:27" x14ac:dyDescent="0.25">
      <c r="X61953" s="69"/>
      <c r="Y61953" s="69"/>
      <c r="Z61953" s="69"/>
      <c r="AA61953" s="69"/>
    </row>
    <row r="61954" spans="24:27" x14ac:dyDescent="0.25">
      <c r="X61954" s="69"/>
      <c r="Y61954" s="69"/>
      <c r="Z61954" s="69"/>
      <c r="AA61954" s="69"/>
    </row>
    <row r="61955" spans="24:27" x14ac:dyDescent="0.25">
      <c r="X61955" s="69"/>
      <c r="Y61955" s="69"/>
      <c r="Z61955" s="69"/>
      <c r="AA61955" s="69"/>
    </row>
    <row r="61956" spans="24:27" x14ac:dyDescent="0.25">
      <c r="X61956" s="69"/>
      <c r="Y61956" s="69"/>
      <c r="Z61956" s="69"/>
      <c r="AA61956" s="69"/>
    </row>
    <row r="61957" spans="24:27" x14ac:dyDescent="0.25">
      <c r="X61957" s="69"/>
      <c r="Y61957" s="69"/>
      <c r="Z61957" s="69"/>
      <c r="AA61957" s="69"/>
    </row>
    <row r="61958" spans="24:27" x14ac:dyDescent="0.25">
      <c r="X61958" s="69"/>
      <c r="Y61958" s="69"/>
      <c r="Z61958" s="69"/>
      <c r="AA61958" s="69"/>
    </row>
    <row r="61959" spans="24:27" x14ac:dyDescent="0.25">
      <c r="X61959" s="69"/>
      <c r="Y61959" s="69"/>
      <c r="Z61959" s="69"/>
      <c r="AA61959" s="69"/>
    </row>
    <row r="61960" spans="24:27" x14ac:dyDescent="0.25">
      <c r="X61960" s="69"/>
      <c r="Y61960" s="69"/>
      <c r="Z61960" s="69"/>
      <c r="AA61960" s="69"/>
    </row>
    <row r="61961" spans="24:27" x14ac:dyDescent="0.25">
      <c r="X61961" s="69"/>
      <c r="Y61961" s="69"/>
      <c r="Z61961" s="69"/>
      <c r="AA61961" s="69"/>
    </row>
    <row r="61962" spans="24:27" x14ac:dyDescent="0.25">
      <c r="X61962" s="69"/>
      <c r="Y61962" s="69"/>
      <c r="Z61962" s="69"/>
      <c r="AA61962" s="69"/>
    </row>
    <row r="61963" spans="24:27" x14ac:dyDescent="0.25">
      <c r="X61963" s="69"/>
      <c r="Y61963" s="69"/>
      <c r="Z61963" s="69"/>
      <c r="AA61963" s="69"/>
    </row>
    <row r="61964" spans="24:27" x14ac:dyDescent="0.25">
      <c r="X61964" s="69"/>
      <c r="Y61964" s="69"/>
      <c r="Z61964" s="69"/>
      <c r="AA61964" s="69"/>
    </row>
    <row r="61965" spans="24:27" x14ac:dyDescent="0.25">
      <c r="X61965" s="69"/>
      <c r="Y61965" s="69"/>
      <c r="Z61965" s="69"/>
      <c r="AA61965" s="69"/>
    </row>
    <row r="61966" spans="24:27" x14ac:dyDescent="0.25">
      <c r="X61966" s="69"/>
      <c r="Y61966" s="69"/>
      <c r="Z61966" s="69"/>
      <c r="AA61966" s="69"/>
    </row>
    <row r="61967" spans="24:27" x14ac:dyDescent="0.25">
      <c r="X61967" s="69"/>
      <c r="Y61967" s="69"/>
      <c r="Z61967" s="69"/>
      <c r="AA61967" s="69"/>
    </row>
    <row r="61968" spans="24:27" x14ac:dyDescent="0.25">
      <c r="X61968" s="69"/>
      <c r="Y61968" s="69"/>
      <c r="Z61968" s="69"/>
      <c r="AA61968" s="69"/>
    </row>
    <row r="61969" spans="24:27" x14ac:dyDescent="0.25">
      <c r="X61969" s="69"/>
      <c r="Y61969" s="69"/>
      <c r="Z61969" s="69"/>
      <c r="AA61969" s="69"/>
    </row>
    <row r="61970" spans="24:27" x14ac:dyDescent="0.25">
      <c r="X61970" s="69"/>
      <c r="Y61970" s="69"/>
      <c r="Z61970" s="69"/>
      <c r="AA61970" s="69"/>
    </row>
    <row r="61971" spans="24:27" x14ac:dyDescent="0.25">
      <c r="X61971" s="69"/>
      <c r="Y61971" s="69"/>
      <c r="Z61971" s="69"/>
      <c r="AA61971" s="69"/>
    </row>
    <row r="61972" spans="24:27" x14ac:dyDescent="0.25">
      <c r="X61972" s="69"/>
      <c r="Y61972" s="69"/>
      <c r="Z61972" s="69"/>
      <c r="AA61972" s="69"/>
    </row>
    <row r="61973" spans="24:27" x14ac:dyDescent="0.25">
      <c r="X61973" s="69"/>
      <c r="Y61973" s="69"/>
      <c r="Z61973" s="69"/>
      <c r="AA61973" s="69"/>
    </row>
    <row r="61974" spans="24:27" x14ac:dyDescent="0.25">
      <c r="X61974" s="69"/>
      <c r="Y61974" s="69"/>
      <c r="Z61974" s="69"/>
      <c r="AA61974" s="69"/>
    </row>
    <row r="61975" spans="24:27" x14ac:dyDescent="0.25">
      <c r="X61975" s="69"/>
      <c r="Y61975" s="69"/>
      <c r="Z61975" s="69"/>
      <c r="AA61975" s="69"/>
    </row>
    <row r="61976" spans="24:27" x14ac:dyDescent="0.25">
      <c r="X61976" s="69"/>
      <c r="Y61976" s="69"/>
      <c r="Z61976" s="69"/>
      <c r="AA61976" s="69"/>
    </row>
    <row r="61977" spans="24:27" x14ac:dyDescent="0.25">
      <c r="X61977" s="69"/>
      <c r="Y61977" s="69"/>
      <c r="Z61977" s="69"/>
      <c r="AA61977" s="69"/>
    </row>
    <row r="61978" spans="24:27" x14ac:dyDescent="0.25">
      <c r="X61978" s="69"/>
      <c r="Y61978" s="69"/>
      <c r="Z61978" s="69"/>
      <c r="AA61978" s="69"/>
    </row>
    <row r="61979" spans="24:27" x14ac:dyDescent="0.25">
      <c r="X61979" s="69"/>
      <c r="Y61979" s="69"/>
      <c r="Z61979" s="69"/>
      <c r="AA61979" s="69"/>
    </row>
    <row r="61980" spans="24:27" x14ac:dyDescent="0.25">
      <c r="X61980" s="69"/>
      <c r="Y61980" s="69"/>
      <c r="Z61980" s="69"/>
      <c r="AA61980" s="69"/>
    </row>
    <row r="61981" spans="24:27" x14ac:dyDescent="0.25">
      <c r="X61981" s="69"/>
      <c r="Y61981" s="69"/>
      <c r="Z61981" s="69"/>
      <c r="AA61981" s="69"/>
    </row>
    <row r="61982" spans="24:27" x14ac:dyDescent="0.25">
      <c r="X61982" s="69"/>
      <c r="Y61982" s="69"/>
      <c r="Z61982" s="69"/>
      <c r="AA61982" s="69"/>
    </row>
    <row r="61983" spans="24:27" x14ac:dyDescent="0.25">
      <c r="X61983" s="69"/>
      <c r="Y61983" s="69"/>
      <c r="Z61983" s="69"/>
      <c r="AA61983" s="69"/>
    </row>
    <row r="61984" spans="24:27" x14ac:dyDescent="0.25">
      <c r="X61984" s="69"/>
      <c r="Y61984" s="69"/>
      <c r="Z61984" s="69"/>
      <c r="AA61984" s="69"/>
    </row>
    <row r="61985" spans="24:27" x14ac:dyDescent="0.25">
      <c r="X61985" s="69"/>
      <c r="Y61985" s="69"/>
      <c r="Z61985" s="69"/>
      <c r="AA61985" s="69"/>
    </row>
    <row r="61986" spans="24:27" x14ac:dyDescent="0.25">
      <c r="X61986" s="69"/>
      <c r="Y61986" s="69"/>
      <c r="Z61986" s="69"/>
      <c r="AA61986" s="69"/>
    </row>
    <row r="61987" spans="24:27" x14ac:dyDescent="0.25">
      <c r="X61987" s="69"/>
      <c r="Y61987" s="69"/>
      <c r="Z61987" s="69"/>
      <c r="AA61987" s="69"/>
    </row>
    <row r="61988" spans="24:27" x14ac:dyDescent="0.25">
      <c r="X61988" s="69"/>
      <c r="Y61988" s="69"/>
      <c r="Z61988" s="69"/>
      <c r="AA61988" s="69"/>
    </row>
    <row r="61989" spans="24:27" x14ac:dyDescent="0.25">
      <c r="X61989" s="69"/>
      <c r="Y61989" s="69"/>
      <c r="Z61989" s="69"/>
      <c r="AA61989" s="69"/>
    </row>
    <row r="61990" spans="24:27" x14ac:dyDescent="0.25">
      <c r="X61990" s="69"/>
      <c r="Y61990" s="69"/>
      <c r="Z61990" s="69"/>
      <c r="AA61990" s="69"/>
    </row>
    <row r="61991" spans="24:27" x14ac:dyDescent="0.25">
      <c r="X61991" s="69"/>
      <c r="Y61991" s="69"/>
      <c r="Z61991" s="69"/>
      <c r="AA61991" s="69"/>
    </row>
    <row r="61992" spans="24:27" x14ac:dyDescent="0.25">
      <c r="X61992" s="69"/>
      <c r="Y61992" s="69"/>
      <c r="Z61992" s="69"/>
      <c r="AA61992" s="69"/>
    </row>
    <row r="61993" spans="24:27" x14ac:dyDescent="0.25">
      <c r="X61993" s="69"/>
      <c r="Y61993" s="69"/>
      <c r="Z61993" s="69"/>
      <c r="AA61993" s="69"/>
    </row>
    <row r="61994" spans="24:27" x14ac:dyDescent="0.25">
      <c r="X61994" s="69"/>
      <c r="Y61994" s="69"/>
      <c r="Z61994" s="69"/>
      <c r="AA61994" s="69"/>
    </row>
    <row r="61995" spans="24:27" x14ac:dyDescent="0.25">
      <c r="X61995" s="69"/>
      <c r="Y61995" s="69"/>
      <c r="Z61995" s="69"/>
      <c r="AA61995" s="69"/>
    </row>
    <row r="61996" spans="24:27" x14ac:dyDescent="0.25">
      <c r="X61996" s="69"/>
      <c r="Y61996" s="69"/>
      <c r="Z61996" s="69"/>
      <c r="AA61996" s="69"/>
    </row>
    <row r="61997" spans="24:27" x14ac:dyDescent="0.25">
      <c r="X61997" s="69"/>
      <c r="Y61997" s="69"/>
      <c r="Z61997" s="69"/>
      <c r="AA61997" s="69"/>
    </row>
    <row r="61998" spans="24:27" x14ac:dyDescent="0.25">
      <c r="X61998" s="69"/>
      <c r="Y61998" s="69"/>
      <c r="Z61998" s="69"/>
      <c r="AA61998" s="69"/>
    </row>
    <row r="61999" spans="24:27" x14ac:dyDescent="0.25">
      <c r="X61999" s="69"/>
      <c r="Y61999" s="69"/>
      <c r="Z61999" s="69"/>
      <c r="AA61999" s="69"/>
    </row>
    <row r="62000" spans="24:27" x14ac:dyDescent="0.25">
      <c r="X62000" s="69"/>
      <c r="Y62000" s="69"/>
      <c r="Z62000" s="69"/>
      <c r="AA62000" s="69"/>
    </row>
    <row r="62001" spans="24:27" x14ac:dyDescent="0.25">
      <c r="X62001" s="69"/>
      <c r="Y62001" s="69"/>
      <c r="Z62001" s="69"/>
      <c r="AA62001" s="69"/>
    </row>
    <row r="62002" spans="24:27" x14ac:dyDescent="0.25">
      <c r="X62002" s="69"/>
      <c r="Y62002" s="69"/>
      <c r="Z62002" s="69"/>
      <c r="AA62002" s="69"/>
    </row>
    <row r="62003" spans="24:27" x14ac:dyDescent="0.25">
      <c r="X62003" s="69"/>
      <c r="Y62003" s="69"/>
      <c r="Z62003" s="69"/>
      <c r="AA62003" s="69"/>
    </row>
    <row r="62004" spans="24:27" x14ac:dyDescent="0.25">
      <c r="X62004" s="69"/>
      <c r="Y62004" s="69"/>
      <c r="Z62004" s="69"/>
      <c r="AA62004" s="69"/>
    </row>
    <row r="62005" spans="24:27" x14ac:dyDescent="0.25">
      <c r="X62005" s="69"/>
      <c r="Y62005" s="69"/>
      <c r="Z62005" s="69"/>
      <c r="AA62005" s="69"/>
    </row>
    <row r="62006" spans="24:27" x14ac:dyDescent="0.25">
      <c r="X62006" s="69"/>
      <c r="Y62006" s="69"/>
      <c r="Z62006" s="69"/>
      <c r="AA62006" s="69"/>
    </row>
    <row r="62007" spans="24:27" x14ac:dyDescent="0.25">
      <c r="X62007" s="69"/>
      <c r="Y62007" s="69"/>
      <c r="Z62007" s="69"/>
      <c r="AA62007" s="69"/>
    </row>
    <row r="62008" spans="24:27" x14ac:dyDescent="0.25">
      <c r="X62008" s="69"/>
      <c r="Y62008" s="69"/>
      <c r="Z62008" s="69"/>
      <c r="AA62008" s="69"/>
    </row>
    <row r="62009" spans="24:27" x14ac:dyDescent="0.25">
      <c r="X62009" s="69"/>
      <c r="Y62009" s="69"/>
      <c r="Z62009" s="69"/>
      <c r="AA62009" s="69"/>
    </row>
    <row r="62010" spans="24:27" x14ac:dyDescent="0.25">
      <c r="X62010" s="69"/>
      <c r="Y62010" s="69"/>
      <c r="Z62010" s="69"/>
      <c r="AA62010" s="69"/>
    </row>
    <row r="62011" spans="24:27" x14ac:dyDescent="0.25">
      <c r="X62011" s="69"/>
      <c r="Y62011" s="69"/>
      <c r="Z62011" s="69"/>
      <c r="AA62011" s="69"/>
    </row>
    <row r="62012" spans="24:27" x14ac:dyDescent="0.25">
      <c r="X62012" s="69"/>
      <c r="Y62012" s="69"/>
      <c r="Z62012" s="69"/>
      <c r="AA62012" s="69"/>
    </row>
    <row r="62013" spans="24:27" x14ac:dyDescent="0.25">
      <c r="X62013" s="69"/>
      <c r="Y62013" s="69"/>
      <c r="Z62013" s="69"/>
      <c r="AA62013" s="69"/>
    </row>
    <row r="62014" spans="24:27" x14ac:dyDescent="0.25">
      <c r="X62014" s="69"/>
      <c r="Y62014" s="69"/>
      <c r="Z62014" s="69"/>
      <c r="AA62014" s="69"/>
    </row>
    <row r="62015" spans="24:27" x14ac:dyDescent="0.25">
      <c r="X62015" s="69"/>
      <c r="Y62015" s="69"/>
      <c r="Z62015" s="69"/>
      <c r="AA62015" s="69"/>
    </row>
    <row r="62016" spans="24:27" x14ac:dyDescent="0.25">
      <c r="X62016" s="69"/>
      <c r="Y62016" s="69"/>
      <c r="Z62016" s="69"/>
      <c r="AA62016" s="69"/>
    </row>
    <row r="62017" spans="24:27" x14ac:dyDescent="0.25">
      <c r="X62017" s="69"/>
      <c r="Y62017" s="69"/>
      <c r="Z62017" s="69"/>
      <c r="AA62017" s="69"/>
    </row>
    <row r="62018" spans="24:27" x14ac:dyDescent="0.25">
      <c r="X62018" s="69"/>
      <c r="Y62018" s="69"/>
      <c r="Z62018" s="69"/>
      <c r="AA62018" s="69"/>
    </row>
    <row r="62019" spans="24:27" x14ac:dyDescent="0.25">
      <c r="X62019" s="69"/>
      <c r="Y62019" s="69"/>
      <c r="Z62019" s="69"/>
      <c r="AA62019" s="69"/>
    </row>
    <row r="62020" spans="24:27" x14ac:dyDescent="0.25">
      <c r="X62020" s="69"/>
      <c r="Y62020" s="69"/>
      <c r="Z62020" s="69"/>
      <c r="AA62020" s="69"/>
    </row>
    <row r="62021" spans="24:27" x14ac:dyDescent="0.25">
      <c r="X62021" s="69"/>
      <c r="Y62021" s="69"/>
      <c r="Z62021" s="69"/>
      <c r="AA62021" s="69"/>
    </row>
    <row r="62022" spans="24:27" x14ac:dyDescent="0.25">
      <c r="X62022" s="69"/>
      <c r="Y62022" s="69"/>
      <c r="Z62022" s="69"/>
      <c r="AA62022" s="69"/>
    </row>
    <row r="62023" spans="24:27" x14ac:dyDescent="0.25">
      <c r="X62023" s="69"/>
      <c r="Y62023" s="69"/>
      <c r="Z62023" s="69"/>
      <c r="AA62023" s="69"/>
    </row>
    <row r="62024" spans="24:27" x14ac:dyDescent="0.25">
      <c r="X62024" s="69"/>
      <c r="Y62024" s="69"/>
      <c r="Z62024" s="69"/>
      <c r="AA62024" s="69"/>
    </row>
    <row r="62025" spans="24:27" x14ac:dyDescent="0.25">
      <c r="X62025" s="69"/>
      <c r="Y62025" s="69"/>
      <c r="Z62025" s="69"/>
      <c r="AA62025" s="69"/>
    </row>
    <row r="62026" spans="24:27" x14ac:dyDescent="0.25">
      <c r="X62026" s="69"/>
      <c r="Y62026" s="69"/>
      <c r="Z62026" s="69"/>
      <c r="AA62026" s="69"/>
    </row>
    <row r="62027" spans="24:27" x14ac:dyDescent="0.25">
      <c r="X62027" s="69"/>
      <c r="Y62027" s="69"/>
      <c r="Z62027" s="69"/>
      <c r="AA62027" s="69"/>
    </row>
    <row r="62028" spans="24:27" x14ac:dyDescent="0.25">
      <c r="X62028" s="69"/>
      <c r="Y62028" s="69"/>
      <c r="Z62028" s="69"/>
      <c r="AA62028" s="69"/>
    </row>
    <row r="62029" spans="24:27" x14ac:dyDescent="0.25">
      <c r="X62029" s="69"/>
      <c r="Y62029" s="69"/>
      <c r="Z62029" s="69"/>
      <c r="AA62029" s="69"/>
    </row>
    <row r="62030" spans="24:27" x14ac:dyDescent="0.25">
      <c r="X62030" s="69"/>
      <c r="Y62030" s="69"/>
      <c r="Z62030" s="69"/>
      <c r="AA62030" s="69"/>
    </row>
    <row r="62031" spans="24:27" x14ac:dyDescent="0.25">
      <c r="X62031" s="69"/>
      <c r="Y62031" s="69"/>
      <c r="Z62031" s="69"/>
      <c r="AA62031" s="69"/>
    </row>
    <row r="62032" spans="24:27" x14ac:dyDescent="0.25">
      <c r="X62032" s="69"/>
      <c r="Y62032" s="69"/>
      <c r="Z62032" s="69"/>
      <c r="AA62032" s="69"/>
    </row>
    <row r="62033" spans="24:27" x14ac:dyDescent="0.25">
      <c r="X62033" s="69"/>
      <c r="Y62033" s="69"/>
      <c r="Z62033" s="69"/>
      <c r="AA62033" s="69"/>
    </row>
    <row r="62034" spans="24:27" x14ac:dyDescent="0.25">
      <c r="X62034" s="69"/>
      <c r="Y62034" s="69"/>
      <c r="Z62034" s="69"/>
      <c r="AA62034" s="69"/>
    </row>
    <row r="62035" spans="24:27" x14ac:dyDescent="0.25">
      <c r="X62035" s="69"/>
      <c r="Y62035" s="69"/>
      <c r="Z62035" s="69"/>
      <c r="AA62035" s="69"/>
    </row>
    <row r="62036" spans="24:27" x14ac:dyDescent="0.25">
      <c r="X62036" s="69"/>
      <c r="Y62036" s="69"/>
      <c r="Z62036" s="69"/>
      <c r="AA62036" s="69"/>
    </row>
    <row r="62037" spans="24:27" x14ac:dyDescent="0.25">
      <c r="X62037" s="69"/>
      <c r="Y62037" s="69"/>
      <c r="Z62037" s="69"/>
      <c r="AA62037" s="69"/>
    </row>
    <row r="62038" spans="24:27" x14ac:dyDescent="0.25">
      <c r="X62038" s="69"/>
      <c r="Y62038" s="69"/>
      <c r="Z62038" s="69"/>
      <c r="AA62038" s="69"/>
    </row>
    <row r="62039" spans="24:27" x14ac:dyDescent="0.25">
      <c r="X62039" s="69"/>
      <c r="Y62039" s="69"/>
      <c r="Z62039" s="69"/>
      <c r="AA62039" s="69"/>
    </row>
    <row r="62040" spans="24:27" x14ac:dyDescent="0.25">
      <c r="X62040" s="69"/>
      <c r="Y62040" s="69"/>
      <c r="Z62040" s="69"/>
      <c r="AA62040" s="69"/>
    </row>
    <row r="62041" spans="24:27" x14ac:dyDescent="0.25">
      <c r="X62041" s="69"/>
      <c r="Y62041" s="69"/>
      <c r="Z62041" s="69"/>
      <c r="AA62041" s="69"/>
    </row>
    <row r="62042" spans="24:27" x14ac:dyDescent="0.25">
      <c r="X62042" s="69"/>
      <c r="Y62042" s="69"/>
      <c r="Z62042" s="69"/>
      <c r="AA62042" s="69"/>
    </row>
    <row r="62043" spans="24:27" x14ac:dyDescent="0.25">
      <c r="X62043" s="69"/>
      <c r="Y62043" s="69"/>
      <c r="Z62043" s="69"/>
      <c r="AA62043" s="69"/>
    </row>
    <row r="62044" spans="24:27" x14ac:dyDescent="0.25">
      <c r="X62044" s="69"/>
      <c r="Y62044" s="69"/>
      <c r="Z62044" s="69"/>
      <c r="AA62044" s="69"/>
    </row>
    <row r="62045" spans="24:27" x14ac:dyDescent="0.25">
      <c r="X62045" s="69"/>
      <c r="Y62045" s="69"/>
      <c r="Z62045" s="69"/>
      <c r="AA62045" s="69"/>
    </row>
    <row r="62046" spans="24:27" x14ac:dyDescent="0.25">
      <c r="X62046" s="69"/>
      <c r="Y62046" s="69"/>
      <c r="Z62046" s="69"/>
      <c r="AA62046" s="69"/>
    </row>
    <row r="62047" spans="24:27" x14ac:dyDescent="0.25">
      <c r="X62047" s="69"/>
      <c r="Y62047" s="69"/>
      <c r="Z62047" s="69"/>
      <c r="AA62047" s="69"/>
    </row>
    <row r="62048" spans="24:27" x14ac:dyDescent="0.25">
      <c r="X62048" s="69"/>
      <c r="Y62048" s="69"/>
      <c r="Z62048" s="69"/>
      <c r="AA62048" s="69"/>
    </row>
    <row r="62049" spans="24:27" x14ac:dyDescent="0.25">
      <c r="X62049" s="69"/>
      <c r="Y62049" s="69"/>
      <c r="Z62049" s="69"/>
      <c r="AA62049" s="69"/>
    </row>
    <row r="62050" spans="24:27" x14ac:dyDescent="0.25">
      <c r="X62050" s="69"/>
      <c r="Y62050" s="69"/>
      <c r="Z62050" s="69"/>
      <c r="AA62050" s="69"/>
    </row>
    <row r="62051" spans="24:27" x14ac:dyDescent="0.25">
      <c r="X62051" s="69"/>
      <c r="Y62051" s="69"/>
      <c r="Z62051" s="69"/>
      <c r="AA62051" s="69"/>
    </row>
    <row r="62052" spans="24:27" x14ac:dyDescent="0.25">
      <c r="X62052" s="69"/>
      <c r="Y62052" s="69"/>
      <c r="Z62052" s="69"/>
      <c r="AA62052" s="69"/>
    </row>
    <row r="62053" spans="24:27" x14ac:dyDescent="0.25">
      <c r="X62053" s="69"/>
      <c r="Y62053" s="69"/>
      <c r="Z62053" s="69"/>
      <c r="AA62053" s="69"/>
    </row>
    <row r="62054" spans="24:27" x14ac:dyDescent="0.25">
      <c r="X62054" s="69"/>
      <c r="Y62054" s="69"/>
      <c r="Z62054" s="69"/>
      <c r="AA62054" s="69"/>
    </row>
    <row r="62055" spans="24:27" x14ac:dyDescent="0.25">
      <c r="X62055" s="69"/>
      <c r="Y62055" s="69"/>
      <c r="Z62055" s="69"/>
      <c r="AA62055" s="69"/>
    </row>
    <row r="62056" spans="24:27" x14ac:dyDescent="0.25">
      <c r="X62056" s="69"/>
      <c r="Y62056" s="69"/>
      <c r="Z62056" s="69"/>
      <c r="AA62056" s="69"/>
    </row>
    <row r="62057" spans="24:27" x14ac:dyDescent="0.25">
      <c r="X62057" s="69"/>
      <c r="Y62057" s="69"/>
      <c r="Z62057" s="69"/>
      <c r="AA62057" s="69"/>
    </row>
    <row r="62058" spans="24:27" x14ac:dyDescent="0.25">
      <c r="X62058" s="69"/>
      <c r="Y62058" s="69"/>
      <c r="Z62058" s="69"/>
      <c r="AA62058" s="69"/>
    </row>
    <row r="62059" spans="24:27" x14ac:dyDescent="0.25">
      <c r="X62059" s="69"/>
      <c r="Y62059" s="69"/>
      <c r="Z62059" s="69"/>
      <c r="AA62059" s="69"/>
    </row>
    <row r="62060" spans="24:27" x14ac:dyDescent="0.25">
      <c r="X62060" s="69"/>
      <c r="Y62060" s="69"/>
      <c r="Z62060" s="69"/>
      <c r="AA62060" s="69"/>
    </row>
    <row r="62061" spans="24:27" x14ac:dyDescent="0.25">
      <c r="X62061" s="69"/>
      <c r="Y62061" s="69"/>
      <c r="Z62061" s="69"/>
      <c r="AA62061" s="69"/>
    </row>
    <row r="62062" spans="24:27" x14ac:dyDescent="0.25">
      <c r="X62062" s="69"/>
      <c r="Y62062" s="69"/>
      <c r="Z62062" s="69"/>
      <c r="AA62062" s="69"/>
    </row>
    <row r="62063" spans="24:27" x14ac:dyDescent="0.25">
      <c r="X62063" s="69"/>
      <c r="Y62063" s="69"/>
      <c r="Z62063" s="69"/>
      <c r="AA62063" s="69"/>
    </row>
    <row r="62064" spans="24:27" x14ac:dyDescent="0.25">
      <c r="X62064" s="69"/>
      <c r="Y62064" s="69"/>
      <c r="Z62064" s="69"/>
      <c r="AA62064" s="69"/>
    </row>
    <row r="62065" spans="24:27" x14ac:dyDescent="0.25">
      <c r="X62065" s="69"/>
      <c r="Y62065" s="69"/>
      <c r="Z62065" s="69"/>
      <c r="AA62065" s="69"/>
    </row>
    <row r="62066" spans="24:27" x14ac:dyDescent="0.25">
      <c r="X62066" s="69"/>
      <c r="Y62066" s="69"/>
      <c r="Z62066" s="69"/>
      <c r="AA62066" s="69"/>
    </row>
    <row r="62067" spans="24:27" x14ac:dyDescent="0.25">
      <c r="X62067" s="69"/>
      <c r="Y62067" s="69"/>
      <c r="Z62067" s="69"/>
      <c r="AA62067" s="69"/>
    </row>
    <row r="62068" spans="24:27" x14ac:dyDescent="0.25">
      <c r="X62068" s="69"/>
      <c r="Y62068" s="69"/>
      <c r="Z62068" s="69"/>
      <c r="AA62068" s="69"/>
    </row>
    <row r="62069" spans="24:27" x14ac:dyDescent="0.25">
      <c r="X62069" s="69"/>
      <c r="Y62069" s="69"/>
      <c r="Z62069" s="69"/>
      <c r="AA62069" s="69"/>
    </row>
    <row r="62070" spans="24:27" x14ac:dyDescent="0.25">
      <c r="X62070" s="69"/>
      <c r="Y62070" s="69"/>
      <c r="Z62070" s="69"/>
      <c r="AA62070" s="69"/>
    </row>
    <row r="62071" spans="24:27" x14ac:dyDescent="0.25">
      <c r="X62071" s="69"/>
      <c r="Y62071" s="69"/>
      <c r="Z62071" s="69"/>
      <c r="AA62071" s="69"/>
    </row>
    <row r="62072" spans="24:27" x14ac:dyDescent="0.25">
      <c r="X62072" s="69"/>
      <c r="Y62072" s="69"/>
      <c r="Z62072" s="69"/>
      <c r="AA62072" s="69"/>
    </row>
    <row r="62073" spans="24:27" x14ac:dyDescent="0.25">
      <c r="X62073" s="69"/>
      <c r="Y62073" s="69"/>
      <c r="Z62073" s="69"/>
      <c r="AA62073" s="69"/>
    </row>
    <row r="62074" spans="24:27" x14ac:dyDescent="0.25">
      <c r="X62074" s="69"/>
      <c r="Y62074" s="69"/>
      <c r="Z62074" s="69"/>
      <c r="AA62074" s="69"/>
    </row>
    <row r="62075" spans="24:27" x14ac:dyDescent="0.25">
      <c r="X62075" s="69"/>
      <c r="Y62075" s="69"/>
      <c r="Z62075" s="69"/>
      <c r="AA62075" s="69"/>
    </row>
    <row r="62076" spans="24:27" x14ac:dyDescent="0.25">
      <c r="X62076" s="69"/>
      <c r="Y62076" s="69"/>
      <c r="Z62076" s="69"/>
      <c r="AA62076" s="69"/>
    </row>
    <row r="62077" spans="24:27" x14ac:dyDescent="0.25">
      <c r="X62077" s="69"/>
      <c r="Y62077" s="69"/>
      <c r="Z62077" s="69"/>
      <c r="AA62077" s="69"/>
    </row>
    <row r="62078" spans="24:27" x14ac:dyDescent="0.25">
      <c r="X62078" s="69"/>
      <c r="Y62078" s="69"/>
      <c r="Z62078" s="69"/>
      <c r="AA62078" s="69"/>
    </row>
    <row r="62079" spans="24:27" x14ac:dyDescent="0.25">
      <c r="X62079" s="69"/>
      <c r="Y62079" s="69"/>
      <c r="Z62079" s="69"/>
      <c r="AA62079" s="69"/>
    </row>
    <row r="62080" spans="24:27" x14ac:dyDescent="0.25">
      <c r="X62080" s="69"/>
      <c r="Y62080" s="69"/>
      <c r="Z62080" s="69"/>
      <c r="AA62080" s="69"/>
    </row>
    <row r="62081" spans="24:27" x14ac:dyDescent="0.25">
      <c r="X62081" s="69"/>
      <c r="Y62081" s="69"/>
      <c r="Z62081" s="69"/>
      <c r="AA62081" s="69"/>
    </row>
    <row r="62082" spans="24:27" x14ac:dyDescent="0.25">
      <c r="X62082" s="69"/>
      <c r="Y62082" s="69"/>
      <c r="Z62082" s="69"/>
      <c r="AA62082" s="69"/>
    </row>
    <row r="62083" spans="24:27" x14ac:dyDescent="0.25">
      <c r="X62083" s="69"/>
      <c r="Y62083" s="69"/>
      <c r="Z62083" s="69"/>
      <c r="AA62083" s="69"/>
    </row>
    <row r="62084" spans="24:27" x14ac:dyDescent="0.25">
      <c r="X62084" s="69"/>
      <c r="Y62084" s="69"/>
      <c r="Z62084" s="69"/>
      <c r="AA62084" s="69"/>
    </row>
    <row r="62085" spans="24:27" x14ac:dyDescent="0.25">
      <c r="X62085" s="69"/>
      <c r="Y62085" s="69"/>
      <c r="Z62085" s="69"/>
      <c r="AA62085" s="69"/>
    </row>
    <row r="62086" spans="24:27" x14ac:dyDescent="0.25">
      <c r="X62086" s="69"/>
      <c r="Y62086" s="69"/>
      <c r="Z62086" s="69"/>
      <c r="AA62086" s="69"/>
    </row>
    <row r="62087" spans="24:27" x14ac:dyDescent="0.25">
      <c r="X62087" s="69"/>
      <c r="Y62087" s="69"/>
      <c r="Z62087" s="69"/>
      <c r="AA62087" s="69"/>
    </row>
    <row r="62088" spans="24:27" x14ac:dyDescent="0.25">
      <c r="X62088" s="69"/>
      <c r="Y62088" s="69"/>
      <c r="Z62088" s="69"/>
      <c r="AA62088" s="69"/>
    </row>
    <row r="62089" spans="24:27" x14ac:dyDescent="0.25">
      <c r="X62089" s="69"/>
      <c r="Y62089" s="69"/>
      <c r="Z62089" s="69"/>
      <c r="AA62089" s="69"/>
    </row>
    <row r="62090" spans="24:27" x14ac:dyDescent="0.25">
      <c r="X62090" s="69"/>
      <c r="Y62090" s="69"/>
      <c r="Z62090" s="69"/>
      <c r="AA62090" s="69"/>
    </row>
    <row r="62091" spans="24:27" x14ac:dyDescent="0.25">
      <c r="X62091" s="69"/>
      <c r="Y62091" s="69"/>
      <c r="Z62091" s="69"/>
      <c r="AA62091" s="69"/>
    </row>
    <row r="62092" spans="24:27" x14ac:dyDescent="0.25">
      <c r="X62092" s="69"/>
      <c r="Y62092" s="69"/>
      <c r="Z62092" s="69"/>
      <c r="AA62092" s="69"/>
    </row>
    <row r="62093" spans="24:27" x14ac:dyDescent="0.25">
      <c r="X62093" s="69"/>
      <c r="Y62093" s="69"/>
      <c r="Z62093" s="69"/>
      <c r="AA62093" s="69"/>
    </row>
    <row r="62094" spans="24:27" x14ac:dyDescent="0.25">
      <c r="X62094" s="69"/>
      <c r="Y62094" s="69"/>
      <c r="Z62094" s="69"/>
      <c r="AA62094" s="69"/>
    </row>
    <row r="62095" spans="24:27" x14ac:dyDescent="0.25">
      <c r="X62095" s="69"/>
      <c r="Y62095" s="69"/>
      <c r="Z62095" s="69"/>
      <c r="AA62095" s="69"/>
    </row>
    <row r="62096" spans="24:27" x14ac:dyDescent="0.25">
      <c r="X62096" s="69"/>
      <c r="Y62096" s="69"/>
      <c r="Z62096" s="69"/>
      <c r="AA62096" s="69"/>
    </row>
    <row r="62097" spans="24:27" x14ac:dyDescent="0.25">
      <c r="X62097" s="69"/>
      <c r="Y62097" s="69"/>
      <c r="Z62097" s="69"/>
      <c r="AA62097" s="69"/>
    </row>
    <row r="62098" spans="24:27" x14ac:dyDescent="0.25">
      <c r="X62098" s="69"/>
      <c r="Y62098" s="69"/>
      <c r="Z62098" s="69"/>
      <c r="AA62098" s="69"/>
    </row>
    <row r="62099" spans="24:27" x14ac:dyDescent="0.25">
      <c r="X62099" s="69"/>
      <c r="Y62099" s="69"/>
      <c r="Z62099" s="69"/>
      <c r="AA62099" s="69"/>
    </row>
    <row r="62100" spans="24:27" x14ac:dyDescent="0.25">
      <c r="X62100" s="69"/>
      <c r="Y62100" s="69"/>
      <c r="Z62100" s="69"/>
      <c r="AA62100" s="69"/>
    </row>
    <row r="62101" spans="24:27" x14ac:dyDescent="0.25">
      <c r="X62101" s="69"/>
      <c r="Y62101" s="69"/>
      <c r="Z62101" s="69"/>
      <c r="AA62101" s="69"/>
    </row>
    <row r="62102" spans="24:27" x14ac:dyDescent="0.25">
      <c r="X62102" s="69"/>
      <c r="Y62102" s="69"/>
      <c r="Z62102" s="69"/>
      <c r="AA62102" s="69"/>
    </row>
    <row r="62103" spans="24:27" x14ac:dyDescent="0.25">
      <c r="X62103" s="69"/>
      <c r="Y62103" s="69"/>
      <c r="Z62103" s="69"/>
      <c r="AA62103" s="69"/>
    </row>
    <row r="62104" spans="24:27" x14ac:dyDescent="0.25">
      <c r="X62104" s="69"/>
      <c r="Y62104" s="69"/>
      <c r="Z62104" s="69"/>
      <c r="AA62104" s="69"/>
    </row>
    <row r="62105" spans="24:27" x14ac:dyDescent="0.25">
      <c r="X62105" s="69"/>
      <c r="Y62105" s="69"/>
      <c r="Z62105" s="69"/>
      <c r="AA62105" s="69"/>
    </row>
    <row r="62106" spans="24:27" x14ac:dyDescent="0.25">
      <c r="X62106" s="69"/>
      <c r="Y62106" s="69"/>
      <c r="Z62106" s="69"/>
      <c r="AA62106" s="69"/>
    </row>
    <row r="62107" spans="24:27" x14ac:dyDescent="0.25">
      <c r="X62107" s="69"/>
      <c r="Y62107" s="69"/>
      <c r="Z62107" s="69"/>
      <c r="AA62107" s="69"/>
    </row>
    <row r="62108" spans="24:27" x14ac:dyDescent="0.25">
      <c r="X62108" s="69"/>
      <c r="Y62108" s="69"/>
      <c r="Z62108" s="69"/>
      <c r="AA62108" s="69"/>
    </row>
    <row r="62109" spans="24:27" x14ac:dyDescent="0.25">
      <c r="X62109" s="69"/>
      <c r="Y62109" s="69"/>
      <c r="Z62109" s="69"/>
      <c r="AA62109" s="69"/>
    </row>
    <row r="62110" spans="24:27" x14ac:dyDescent="0.25">
      <c r="X62110" s="69"/>
      <c r="Y62110" s="69"/>
      <c r="Z62110" s="69"/>
      <c r="AA62110" s="69"/>
    </row>
    <row r="62111" spans="24:27" x14ac:dyDescent="0.25">
      <c r="X62111" s="69"/>
      <c r="Y62111" s="69"/>
      <c r="Z62111" s="69"/>
      <c r="AA62111" s="69"/>
    </row>
    <row r="62112" spans="24:27" x14ac:dyDescent="0.25">
      <c r="X62112" s="69"/>
      <c r="Y62112" s="69"/>
      <c r="Z62112" s="69"/>
      <c r="AA62112" s="69"/>
    </row>
    <row r="62113" spans="24:27" x14ac:dyDescent="0.25">
      <c r="X62113" s="69"/>
      <c r="Y62113" s="69"/>
      <c r="Z62113" s="69"/>
      <c r="AA62113" s="69"/>
    </row>
    <row r="62114" spans="24:27" x14ac:dyDescent="0.25">
      <c r="X62114" s="69"/>
      <c r="Y62114" s="69"/>
      <c r="Z62114" s="69"/>
      <c r="AA62114" s="69"/>
    </row>
    <row r="62115" spans="24:27" x14ac:dyDescent="0.25">
      <c r="X62115" s="69"/>
      <c r="Y62115" s="69"/>
      <c r="Z62115" s="69"/>
      <c r="AA62115" s="69"/>
    </row>
    <row r="62116" spans="24:27" x14ac:dyDescent="0.25">
      <c r="X62116" s="69"/>
      <c r="Y62116" s="69"/>
      <c r="Z62116" s="69"/>
      <c r="AA62116" s="69"/>
    </row>
    <row r="62117" spans="24:27" x14ac:dyDescent="0.25">
      <c r="X62117" s="69"/>
      <c r="Y62117" s="69"/>
      <c r="Z62117" s="69"/>
      <c r="AA62117" s="69"/>
    </row>
    <row r="62118" spans="24:27" x14ac:dyDescent="0.25">
      <c r="X62118" s="69"/>
      <c r="Y62118" s="69"/>
      <c r="Z62118" s="69"/>
      <c r="AA62118" s="69"/>
    </row>
    <row r="62119" spans="24:27" x14ac:dyDescent="0.25">
      <c r="X62119" s="69"/>
      <c r="Y62119" s="69"/>
      <c r="Z62119" s="69"/>
      <c r="AA62119" s="69"/>
    </row>
    <row r="62120" spans="24:27" x14ac:dyDescent="0.25">
      <c r="X62120" s="69"/>
      <c r="Y62120" s="69"/>
      <c r="Z62120" s="69"/>
      <c r="AA62120" s="69"/>
    </row>
    <row r="62121" spans="24:27" x14ac:dyDescent="0.25">
      <c r="X62121" s="69"/>
      <c r="Y62121" s="69"/>
      <c r="Z62121" s="69"/>
      <c r="AA62121" s="69"/>
    </row>
    <row r="62122" spans="24:27" x14ac:dyDescent="0.25">
      <c r="X62122" s="69"/>
      <c r="Y62122" s="69"/>
      <c r="Z62122" s="69"/>
      <c r="AA62122" s="69"/>
    </row>
    <row r="62123" spans="24:27" x14ac:dyDescent="0.25">
      <c r="X62123" s="69"/>
      <c r="Y62123" s="69"/>
      <c r="Z62123" s="69"/>
      <c r="AA62123" s="69"/>
    </row>
    <row r="62124" spans="24:27" x14ac:dyDescent="0.25">
      <c r="X62124" s="69"/>
      <c r="Y62124" s="69"/>
      <c r="Z62124" s="69"/>
      <c r="AA62124" s="69"/>
    </row>
    <row r="62125" spans="24:27" x14ac:dyDescent="0.25">
      <c r="X62125" s="69"/>
      <c r="Y62125" s="69"/>
      <c r="Z62125" s="69"/>
      <c r="AA62125" s="69"/>
    </row>
    <row r="62126" spans="24:27" x14ac:dyDescent="0.25">
      <c r="X62126" s="69"/>
      <c r="Y62126" s="69"/>
      <c r="Z62126" s="69"/>
      <c r="AA62126" s="69"/>
    </row>
    <row r="62127" spans="24:27" x14ac:dyDescent="0.25">
      <c r="X62127" s="69"/>
      <c r="Y62127" s="69"/>
      <c r="Z62127" s="69"/>
      <c r="AA62127" s="69"/>
    </row>
    <row r="62128" spans="24:27" x14ac:dyDescent="0.25">
      <c r="X62128" s="69"/>
      <c r="Y62128" s="69"/>
      <c r="Z62128" s="69"/>
      <c r="AA62128" s="69"/>
    </row>
    <row r="62129" spans="24:27" x14ac:dyDescent="0.25">
      <c r="X62129" s="69"/>
      <c r="Y62129" s="69"/>
      <c r="Z62129" s="69"/>
      <c r="AA62129" s="69"/>
    </row>
    <row r="62130" spans="24:27" x14ac:dyDescent="0.25">
      <c r="X62130" s="69"/>
      <c r="Y62130" s="69"/>
      <c r="Z62130" s="69"/>
      <c r="AA62130" s="69"/>
    </row>
    <row r="62131" spans="24:27" x14ac:dyDescent="0.25">
      <c r="X62131" s="69"/>
      <c r="Y62131" s="69"/>
      <c r="Z62131" s="69"/>
      <c r="AA62131" s="69"/>
    </row>
    <row r="62132" spans="24:27" x14ac:dyDescent="0.25">
      <c r="X62132" s="69"/>
      <c r="Y62132" s="69"/>
      <c r="Z62132" s="69"/>
      <c r="AA62132" s="69"/>
    </row>
    <row r="62133" spans="24:27" x14ac:dyDescent="0.25">
      <c r="X62133" s="69"/>
      <c r="Y62133" s="69"/>
      <c r="Z62133" s="69"/>
      <c r="AA62133" s="69"/>
    </row>
    <row r="62134" spans="24:27" x14ac:dyDescent="0.25">
      <c r="X62134" s="69"/>
      <c r="Y62134" s="69"/>
      <c r="Z62134" s="69"/>
      <c r="AA62134" s="69"/>
    </row>
    <row r="62135" spans="24:27" x14ac:dyDescent="0.25">
      <c r="X62135" s="69"/>
      <c r="Y62135" s="69"/>
      <c r="Z62135" s="69"/>
      <c r="AA62135" s="69"/>
    </row>
    <row r="62136" spans="24:27" x14ac:dyDescent="0.25">
      <c r="X62136" s="69"/>
      <c r="Y62136" s="69"/>
      <c r="Z62136" s="69"/>
      <c r="AA62136" s="69"/>
    </row>
    <row r="62137" spans="24:27" x14ac:dyDescent="0.25">
      <c r="X62137" s="69"/>
      <c r="Y62137" s="69"/>
      <c r="Z62137" s="69"/>
      <c r="AA62137" s="69"/>
    </row>
    <row r="62138" spans="24:27" x14ac:dyDescent="0.25">
      <c r="X62138" s="69"/>
      <c r="Y62138" s="69"/>
      <c r="Z62138" s="69"/>
      <c r="AA62138" s="69"/>
    </row>
    <row r="62139" spans="24:27" x14ac:dyDescent="0.25">
      <c r="X62139" s="69"/>
      <c r="Y62139" s="69"/>
      <c r="Z62139" s="69"/>
      <c r="AA62139" s="69"/>
    </row>
    <row r="62140" spans="24:27" x14ac:dyDescent="0.25">
      <c r="X62140" s="69"/>
      <c r="Y62140" s="69"/>
      <c r="Z62140" s="69"/>
      <c r="AA62140" s="69"/>
    </row>
    <row r="62141" spans="24:27" x14ac:dyDescent="0.25">
      <c r="X62141" s="69"/>
      <c r="Y62141" s="69"/>
      <c r="Z62141" s="69"/>
      <c r="AA62141" s="69"/>
    </row>
    <row r="62142" spans="24:27" x14ac:dyDescent="0.25">
      <c r="X62142" s="69"/>
      <c r="Y62142" s="69"/>
      <c r="Z62142" s="69"/>
      <c r="AA62142" s="69"/>
    </row>
    <row r="62143" spans="24:27" x14ac:dyDescent="0.25">
      <c r="X62143" s="69"/>
      <c r="Y62143" s="69"/>
      <c r="Z62143" s="69"/>
      <c r="AA62143" s="69"/>
    </row>
    <row r="62144" spans="24:27" x14ac:dyDescent="0.25">
      <c r="X62144" s="69"/>
      <c r="Y62144" s="69"/>
      <c r="Z62144" s="69"/>
      <c r="AA62144" s="69"/>
    </row>
    <row r="62145" spans="24:27" x14ac:dyDescent="0.25">
      <c r="X62145" s="69"/>
      <c r="Y62145" s="69"/>
      <c r="Z62145" s="69"/>
      <c r="AA62145" s="69"/>
    </row>
    <row r="62146" spans="24:27" x14ac:dyDescent="0.25">
      <c r="X62146" s="69"/>
      <c r="Y62146" s="69"/>
      <c r="Z62146" s="69"/>
      <c r="AA62146" s="69"/>
    </row>
    <row r="62147" spans="24:27" x14ac:dyDescent="0.25">
      <c r="X62147" s="69"/>
      <c r="Y62147" s="69"/>
      <c r="Z62147" s="69"/>
      <c r="AA62147" s="69"/>
    </row>
    <row r="62148" spans="24:27" x14ac:dyDescent="0.25">
      <c r="X62148" s="69"/>
      <c r="Y62148" s="69"/>
      <c r="Z62148" s="69"/>
      <c r="AA62148" s="69"/>
    </row>
    <row r="62149" spans="24:27" x14ac:dyDescent="0.25">
      <c r="X62149" s="69"/>
      <c r="Y62149" s="69"/>
      <c r="Z62149" s="69"/>
      <c r="AA62149" s="69"/>
    </row>
    <row r="62150" spans="24:27" x14ac:dyDescent="0.25">
      <c r="X62150" s="69"/>
      <c r="Y62150" s="69"/>
      <c r="Z62150" s="69"/>
      <c r="AA62150" s="69"/>
    </row>
    <row r="62151" spans="24:27" x14ac:dyDescent="0.25">
      <c r="X62151" s="69"/>
      <c r="Y62151" s="69"/>
      <c r="Z62151" s="69"/>
      <c r="AA62151" s="69"/>
    </row>
    <row r="62152" spans="24:27" x14ac:dyDescent="0.25">
      <c r="X62152" s="69"/>
      <c r="Y62152" s="69"/>
      <c r="Z62152" s="69"/>
      <c r="AA62152" s="69"/>
    </row>
    <row r="62153" spans="24:27" x14ac:dyDescent="0.25">
      <c r="X62153" s="69"/>
      <c r="Y62153" s="69"/>
      <c r="Z62153" s="69"/>
      <c r="AA62153" s="69"/>
    </row>
    <row r="62154" spans="24:27" x14ac:dyDescent="0.25">
      <c r="X62154" s="69"/>
      <c r="Y62154" s="69"/>
      <c r="Z62154" s="69"/>
      <c r="AA62154" s="69"/>
    </row>
    <row r="62155" spans="24:27" x14ac:dyDescent="0.25">
      <c r="X62155" s="69"/>
      <c r="Y62155" s="69"/>
      <c r="Z62155" s="69"/>
      <c r="AA62155" s="69"/>
    </row>
    <row r="62156" spans="24:27" x14ac:dyDescent="0.25">
      <c r="X62156" s="69"/>
      <c r="Y62156" s="69"/>
      <c r="Z62156" s="69"/>
      <c r="AA62156" s="69"/>
    </row>
    <row r="62157" spans="24:27" x14ac:dyDescent="0.25">
      <c r="X62157" s="69"/>
      <c r="Y62157" s="69"/>
      <c r="Z62157" s="69"/>
      <c r="AA62157" s="69"/>
    </row>
    <row r="62158" spans="24:27" x14ac:dyDescent="0.25">
      <c r="X62158" s="69"/>
      <c r="Y62158" s="69"/>
      <c r="Z62158" s="69"/>
      <c r="AA62158" s="69"/>
    </row>
    <row r="62159" spans="24:27" x14ac:dyDescent="0.25">
      <c r="X62159" s="69"/>
      <c r="Y62159" s="69"/>
      <c r="Z62159" s="69"/>
      <c r="AA62159" s="69"/>
    </row>
    <row r="62160" spans="24:27" x14ac:dyDescent="0.25">
      <c r="X62160" s="69"/>
      <c r="Y62160" s="69"/>
      <c r="Z62160" s="69"/>
      <c r="AA62160" s="69"/>
    </row>
    <row r="62161" spans="24:27" x14ac:dyDescent="0.25">
      <c r="X62161" s="69"/>
      <c r="Y62161" s="69"/>
      <c r="Z62161" s="69"/>
      <c r="AA62161" s="69"/>
    </row>
    <row r="62162" spans="24:27" x14ac:dyDescent="0.25">
      <c r="X62162" s="69"/>
      <c r="Y62162" s="69"/>
      <c r="Z62162" s="69"/>
      <c r="AA62162" s="69"/>
    </row>
    <row r="62163" spans="24:27" x14ac:dyDescent="0.25">
      <c r="X62163" s="69"/>
      <c r="Y62163" s="69"/>
      <c r="Z62163" s="69"/>
      <c r="AA62163" s="69"/>
    </row>
    <row r="62164" spans="24:27" x14ac:dyDescent="0.25">
      <c r="X62164" s="69"/>
      <c r="Y62164" s="69"/>
      <c r="Z62164" s="69"/>
      <c r="AA62164" s="69"/>
    </row>
    <row r="62165" spans="24:27" x14ac:dyDescent="0.25">
      <c r="X62165" s="69"/>
      <c r="Y62165" s="69"/>
      <c r="Z62165" s="69"/>
      <c r="AA62165" s="69"/>
    </row>
    <row r="62166" spans="24:27" x14ac:dyDescent="0.25">
      <c r="X62166" s="69"/>
      <c r="Y62166" s="69"/>
      <c r="Z62166" s="69"/>
      <c r="AA62166" s="69"/>
    </row>
    <row r="62167" spans="24:27" x14ac:dyDescent="0.25">
      <c r="X62167" s="69"/>
      <c r="Y62167" s="69"/>
      <c r="Z62167" s="69"/>
      <c r="AA62167" s="69"/>
    </row>
    <row r="62168" spans="24:27" x14ac:dyDescent="0.25">
      <c r="X62168" s="69"/>
      <c r="Y62168" s="69"/>
      <c r="Z62168" s="69"/>
      <c r="AA62168" s="69"/>
    </row>
    <row r="62169" spans="24:27" x14ac:dyDescent="0.25">
      <c r="X62169" s="69"/>
      <c r="Y62169" s="69"/>
      <c r="Z62169" s="69"/>
      <c r="AA62169" s="69"/>
    </row>
    <row r="62170" spans="24:27" x14ac:dyDescent="0.25">
      <c r="X62170" s="69"/>
      <c r="Y62170" s="69"/>
      <c r="Z62170" s="69"/>
      <c r="AA62170" s="69"/>
    </row>
    <row r="62171" spans="24:27" x14ac:dyDescent="0.25">
      <c r="X62171" s="69"/>
      <c r="Y62171" s="69"/>
      <c r="Z62171" s="69"/>
      <c r="AA62171" s="69"/>
    </row>
    <row r="62172" spans="24:27" x14ac:dyDescent="0.25">
      <c r="X62172" s="69"/>
      <c r="Y62172" s="69"/>
      <c r="Z62172" s="69"/>
      <c r="AA62172" s="69"/>
    </row>
    <row r="62173" spans="24:27" x14ac:dyDescent="0.25">
      <c r="X62173" s="69"/>
      <c r="Y62173" s="69"/>
      <c r="Z62173" s="69"/>
      <c r="AA62173" s="69"/>
    </row>
    <row r="62174" spans="24:27" x14ac:dyDescent="0.25">
      <c r="X62174" s="69"/>
      <c r="Y62174" s="69"/>
      <c r="Z62174" s="69"/>
      <c r="AA62174" s="69"/>
    </row>
    <row r="62175" spans="24:27" x14ac:dyDescent="0.25">
      <c r="X62175" s="69"/>
      <c r="Y62175" s="69"/>
      <c r="Z62175" s="69"/>
      <c r="AA62175" s="69"/>
    </row>
    <row r="62176" spans="24:27" x14ac:dyDescent="0.25">
      <c r="X62176" s="69"/>
      <c r="Y62176" s="69"/>
      <c r="Z62176" s="69"/>
      <c r="AA62176" s="69"/>
    </row>
    <row r="62177" spans="24:27" x14ac:dyDescent="0.25">
      <c r="X62177" s="69"/>
      <c r="Y62177" s="69"/>
      <c r="Z62177" s="69"/>
      <c r="AA62177" s="69"/>
    </row>
    <row r="62178" spans="24:27" x14ac:dyDescent="0.25">
      <c r="X62178" s="69"/>
      <c r="Y62178" s="69"/>
      <c r="Z62178" s="69"/>
      <c r="AA62178" s="69"/>
    </row>
    <row r="62179" spans="24:27" x14ac:dyDescent="0.25">
      <c r="X62179" s="69"/>
      <c r="Y62179" s="69"/>
      <c r="Z62179" s="69"/>
      <c r="AA62179" s="69"/>
    </row>
    <row r="62180" spans="24:27" x14ac:dyDescent="0.25">
      <c r="X62180" s="69"/>
      <c r="Y62180" s="69"/>
      <c r="Z62180" s="69"/>
      <c r="AA62180" s="69"/>
    </row>
    <row r="62181" spans="24:27" x14ac:dyDescent="0.25">
      <c r="X62181" s="69"/>
      <c r="Y62181" s="69"/>
      <c r="Z62181" s="69"/>
      <c r="AA62181" s="69"/>
    </row>
    <row r="62182" spans="24:27" x14ac:dyDescent="0.25">
      <c r="X62182" s="69"/>
      <c r="Y62182" s="69"/>
      <c r="Z62182" s="69"/>
      <c r="AA62182" s="69"/>
    </row>
    <row r="62183" spans="24:27" x14ac:dyDescent="0.25">
      <c r="X62183" s="69"/>
      <c r="Y62183" s="69"/>
      <c r="Z62183" s="69"/>
      <c r="AA62183" s="69"/>
    </row>
    <row r="62184" spans="24:27" x14ac:dyDescent="0.25">
      <c r="X62184" s="69"/>
      <c r="Y62184" s="69"/>
      <c r="Z62184" s="69"/>
      <c r="AA62184" s="69"/>
    </row>
    <row r="62185" spans="24:27" x14ac:dyDescent="0.25">
      <c r="X62185" s="69"/>
      <c r="Y62185" s="69"/>
      <c r="Z62185" s="69"/>
      <c r="AA62185" s="69"/>
    </row>
    <row r="62186" spans="24:27" x14ac:dyDescent="0.25">
      <c r="X62186" s="69"/>
      <c r="Y62186" s="69"/>
      <c r="Z62186" s="69"/>
      <c r="AA62186" s="69"/>
    </row>
    <row r="62187" spans="24:27" x14ac:dyDescent="0.25">
      <c r="X62187" s="69"/>
      <c r="Y62187" s="69"/>
      <c r="Z62187" s="69"/>
      <c r="AA62187" s="69"/>
    </row>
    <row r="62188" spans="24:27" x14ac:dyDescent="0.25">
      <c r="X62188" s="69"/>
      <c r="Y62188" s="69"/>
      <c r="Z62188" s="69"/>
      <c r="AA62188" s="69"/>
    </row>
    <row r="62189" spans="24:27" x14ac:dyDescent="0.25">
      <c r="X62189" s="69"/>
      <c r="Y62189" s="69"/>
      <c r="Z62189" s="69"/>
      <c r="AA62189" s="69"/>
    </row>
    <row r="62190" spans="24:27" x14ac:dyDescent="0.25">
      <c r="X62190" s="69"/>
      <c r="Y62190" s="69"/>
      <c r="Z62190" s="69"/>
      <c r="AA62190" s="69"/>
    </row>
    <row r="62191" spans="24:27" x14ac:dyDescent="0.25">
      <c r="X62191" s="69"/>
      <c r="Y62191" s="69"/>
      <c r="Z62191" s="69"/>
      <c r="AA62191" s="69"/>
    </row>
    <row r="62192" spans="24:27" x14ac:dyDescent="0.25">
      <c r="X62192" s="69"/>
      <c r="Y62192" s="69"/>
      <c r="Z62192" s="69"/>
      <c r="AA62192" s="69"/>
    </row>
    <row r="62193" spans="24:27" x14ac:dyDescent="0.25">
      <c r="X62193" s="69"/>
      <c r="Y62193" s="69"/>
      <c r="Z62193" s="69"/>
      <c r="AA62193" s="69"/>
    </row>
    <row r="62194" spans="24:27" x14ac:dyDescent="0.25">
      <c r="X62194" s="69"/>
      <c r="Y62194" s="69"/>
      <c r="Z62194" s="69"/>
      <c r="AA62194" s="69"/>
    </row>
    <row r="62195" spans="24:27" x14ac:dyDescent="0.25">
      <c r="X62195" s="69"/>
      <c r="Y62195" s="69"/>
      <c r="Z62195" s="69"/>
      <c r="AA62195" s="69"/>
    </row>
    <row r="62196" spans="24:27" x14ac:dyDescent="0.25">
      <c r="X62196" s="69"/>
      <c r="Y62196" s="69"/>
      <c r="Z62196" s="69"/>
      <c r="AA62196" s="69"/>
    </row>
    <row r="62197" spans="24:27" x14ac:dyDescent="0.25">
      <c r="X62197" s="69"/>
      <c r="Y62197" s="69"/>
      <c r="Z62197" s="69"/>
      <c r="AA62197" s="69"/>
    </row>
    <row r="62198" spans="24:27" x14ac:dyDescent="0.25">
      <c r="X62198" s="69"/>
      <c r="Y62198" s="69"/>
      <c r="Z62198" s="69"/>
      <c r="AA62198" s="69"/>
    </row>
    <row r="62199" spans="24:27" x14ac:dyDescent="0.25">
      <c r="X62199" s="69"/>
      <c r="Y62199" s="69"/>
      <c r="Z62199" s="69"/>
      <c r="AA62199" s="69"/>
    </row>
    <row r="62200" spans="24:27" x14ac:dyDescent="0.25">
      <c r="X62200" s="69"/>
      <c r="Y62200" s="69"/>
      <c r="Z62200" s="69"/>
      <c r="AA62200" s="69"/>
    </row>
    <row r="62201" spans="24:27" x14ac:dyDescent="0.25">
      <c r="X62201" s="69"/>
      <c r="Y62201" s="69"/>
      <c r="Z62201" s="69"/>
      <c r="AA62201" s="69"/>
    </row>
    <row r="62202" spans="24:27" x14ac:dyDescent="0.25">
      <c r="X62202" s="69"/>
      <c r="Y62202" s="69"/>
      <c r="Z62202" s="69"/>
      <c r="AA62202" s="69"/>
    </row>
    <row r="62203" spans="24:27" x14ac:dyDescent="0.25">
      <c r="X62203" s="69"/>
      <c r="Y62203" s="69"/>
      <c r="Z62203" s="69"/>
      <c r="AA62203" s="69"/>
    </row>
    <row r="62204" spans="24:27" x14ac:dyDescent="0.25">
      <c r="X62204" s="69"/>
      <c r="Y62204" s="69"/>
      <c r="Z62204" s="69"/>
      <c r="AA62204" s="69"/>
    </row>
    <row r="62205" spans="24:27" x14ac:dyDescent="0.25">
      <c r="X62205" s="69"/>
      <c r="Y62205" s="69"/>
      <c r="Z62205" s="69"/>
      <c r="AA62205" s="69"/>
    </row>
    <row r="62206" spans="24:27" x14ac:dyDescent="0.25">
      <c r="X62206" s="69"/>
      <c r="Y62206" s="69"/>
      <c r="Z62206" s="69"/>
      <c r="AA62206" s="69"/>
    </row>
    <row r="62207" spans="24:27" x14ac:dyDescent="0.25">
      <c r="X62207" s="69"/>
      <c r="Y62207" s="69"/>
      <c r="Z62207" s="69"/>
      <c r="AA62207" s="69"/>
    </row>
    <row r="62208" spans="24:27" x14ac:dyDescent="0.25">
      <c r="X62208" s="69"/>
      <c r="Y62208" s="69"/>
      <c r="Z62208" s="69"/>
      <c r="AA62208" s="69"/>
    </row>
    <row r="62209" spans="24:27" x14ac:dyDescent="0.25">
      <c r="X62209" s="69"/>
      <c r="Y62209" s="69"/>
      <c r="Z62209" s="69"/>
      <c r="AA62209" s="69"/>
    </row>
    <row r="62210" spans="24:27" x14ac:dyDescent="0.25">
      <c r="X62210" s="69"/>
      <c r="Y62210" s="69"/>
      <c r="Z62210" s="69"/>
      <c r="AA62210" s="69"/>
    </row>
    <row r="62211" spans="24:27" x14ac:dyDescent="0.25">
      <c r="X62211" s="69"/>
      <c r="Y62211" s="69"/>
      <c r="Z62211" s="69"/>
      <c r="AA62211" s="69"/>
    </row>
    <row r="62212" spans="24:27" x14ac:dyDescent="0.25">
      <c r="X62212" s="69"/>
      <c r="Y62212" s="69"/>
      <c r="Z62212" s="69"/>
      <c r="AA62212" s="69"/>
    </row>
    <row r="62213" spans="24:27" x14ac:dyDescent="0.25">
      <c r="X62213" s="69"/>
      <c r="Y62213" s="69"/>
      <c r="Z62213" s="69"/>
      <c r="AA62213" s="69"/>
    </row>
    <row r="62214" spans="24:27" x14ac:dyDescent="0.25">
      <c r="X62214" s="69"/>
      <c r="Y62214" s="69"/>
      <c r="Z62214" s="69"/>
      <c r="AA62214" s="69"/>
    </row>
    <row r="62215" spans="24:27" x14ac:dyDescent="0.25">
      <c r="X62215" s="69"/>
      <c r="Y62215" s="69"/>
      <c r="Z62215" s="69"/>
      <c r="AA62215" s="69"/>
    </row>
    <row r="62216" spans="24:27" x14ac:dyDescent="0.25">
      <c r="X62216" s="69"/>
      <c r="Y62216" s="69"/>
      <c r="Z62216" s="69"/>
      <c r="AA62216" s="69"/>
    </row>
    <row r="62217" spans="24:27" x14ac:dyDescent="0.25">
      <c r="X62217" s="69"/>
      <c r="Y62217" s="69"/>
      <c r="Z62217" s="69"/>
      <c r="AA62217" s="69"/>
    </row>
    <row r="62218" spans="24:27" x14ac:dyDescent="0.25">
      <c r="X62218" s="69"/>
      <c r="Y62218" s="69"/>
      <c r="Z62218" s="69"/>
      <c r="AA62218" s="69"/>
    </row>
    <row r="62219" spans="24:27" x14ac:dyDescent="0.25">
      <c r="X62219" s="69"/>
      <c r="Y62219" s="69"/>
      <c r="Z62219" s="69"/>
      <c r="AA62219" s="69"/>
    </row>
    <row r="62220" spans="24:27" x14ac:dyDescent="0.25">
      <c r="X62220" s="69"/>
      <c r="Y62220" s="69"/>
      <c r="Z62220" s="69"/>
      <c r="AA62220" s="69"/>
    </row>
    <row r="62221" spans="24:27" x14ac:dyDescent="0.25">
      <c r="X62221" s="69"/>
      <c r="Y62221" s="69"/>
      <c r="Z62221" s="69"/>
      <c r="AA62221" s="69"/>
    </row>
    <row r="62222" spans="24:27" x14ac:dyDescent="0.25">
      <c r="X62222" s="69"/>
      <c r="Y62222" s="69"/>
      <c r="Z62222" s="69"/>
      <c r="AA62222" s="69"/>
    </row>
    <row r="62223" spans="24:27" x14ac:dyDescent="0.25">
      <c r="X62223" s="69"/>
      <c r="Y62223" s="69"/>
      <c r="Z62223" s="69"/>
      <c r="AA62223" s="69"/>
    </row>
    <row r="62224" spans="24:27" x14ac:dyDescent="0.25">
      <c r="X62224" s="69"/>
      <c r="Y62224" s="69"/>
      <c r="Z62224" s="69"/>
      <c r="AA62224" s="69"/>
    </row>
    <row r="62225" spans="24:27" x14ac:dyDescent="0.25">
      <c r="X62225" s="69"/>
      <c r="Y62225" s="69"/>
      <c r="Z62225" s="69"/>
      <c r="AA62225" s="69"/>
    </row>
    <row r="62226" spans="24:27" x14ac:dyDescent="0.25">
      <c r="X62226" s="69"/>
      <c r="Y62226" s="69"/>
      <c r="Z62226" s="69"/>
      <c r="AA62226" s="69"/>
    </row>
    <row r="62227" spans="24:27" x14ac:dyDescent="0.25">
      <c r="X62227" s="69"/>
      <c r="Y62227" s="69"/>
      <c r="Z62227" s="69"/>
      <c r="AA62227" s="69"/>
    </row>
    <row r="62228" spans="24:27" x14ac:dyDescent="0.25">
      <c r="X62228" s="69"/>
      <c r="Y62228" s="69"/>
      <c r="Z62228" s="69"/>
      <c r="AA62228" s="69"/>
    </row>
    <row r="62229" spans="24:27" x14ac:dyDescent="0.25">
      <c r="X62229" s="69"/>
      <c r="Y62229" s="69"/>
      <c r="Z62229" s="69"/>
      <c r="AA62229" s="69"/>
    </row>
    <row r="62230" spans="24:27" x14ac:dyDescent="0.25">
      <c r="X62230" s="69"/>
      <c r="Y62230" s="69"/>
      <c r="Z62230" s="69"/>
      <c r="AA62230" s="69"/>
    </row>
    <row r="62231" spans="24:27" x14ac:dyDescent="0.25">
      <c r="X62231" s="69"/>
      <c r="Y62231" s="69"/>
      <c r="Z62231" s="69"/>
      <c r="AA62231" s="69"/>
    </row>
    <row r="62232" spans="24:27" x14ac:dyDescent="0.25">
      <c r="X62232" s="69"/>
      <c r="Y62232" s="69"/>
      <c r="Z62232" s="69"/>
      <c r="AA62232" s="69"/>
    </row>
    <row r="62233" spans="24:27" x14ac:dyDescent="0.25">
      <c r="X62233" s="69"/>
      <c r="Y62233" s="69"/>
      <c r="Z62233" s="69"/>
      <c r="AA62233" s="69"/>
    </row>
    <row r="62234" spans="24:27" x14ac:dyDescent="0.25">
      <c r="X62234" s="69"/>
      <c r="Y62234" s="69"/>
      <c r="Z62234" s="69"/>
      <c r="AA62234" s="69"/>
    </row>
    <row r="62235" spans="24:27" x14ac:dyDescent="0.25">
      <c r="X62235" s="69"/>
      <c r="Y62235" s="69"/>
      <c r="Z62235" s="69"/>
      <c r="AA62235" s="69"/>
    </row>
    <row r="62236" spans="24:27" x14ac:dyDescent="0.25">
      <c r="X62236" s="69"/>
      <c r="Y62236" s="69"/>
      <c r="Z62236" s="69"/>
      <c r="AA62236" s="69"/>
    </row>
    <row r="62237" spans="24:27" x14ac:dyDescent="0.25">
      <c r="X62237" s="69"/>
      <c r="Y62237" s="69"/>
      <c r="Z62237" s="69"/>
      <c r="AA62237" s="69"/>
    </row>
    <row r="62238" spans="24:27" x14ac:dyDescent="0.25">
      <c r="X62238" s="69"/>
      <c r="Y62238" s="69"/>
      <c r="Z62238" s="69"/>
      <c r="AA62238" s="69"/>
    </row>
    <row r="62239" spans="24:27" x14ac:dyDescent="0.25">
      <c r="X62239" s="69"/>
      <c r="Y62239" s="69"/>
      <c r="Z62239" s="69"/>
      <c r="AA62239" s="69"/>
    </row>
    <row r="62240" spans="24:27" x14ac:dyDescent="0.25">
      <c r="X62240" s="69"/>
      <c r="Y62240" s="69"/>
      <c r="Z62240" s="69"/>
      <c r="AA62240" s="69"/>
    </row>
    <row r="62241" spans="24:27" x14ac:dyDescent="0.25">
      <c r="X62241" s="69"/>
      <c r="Y62241" s="69"/>
      <c r="Z62241" s="69"/>
      <c r="AA62241" s="69"/>
    </row>
    <row r="62242" spans="24:27" x14ac:dyDescent="0.25">
      <c r="X62242" s="69"/>
      <c r="Y62242" s="69"/>
      <c r="Z62242" s="69"/>
      <c r="AA62242" s="69"/>
    </row>
    <row r="62243" spans="24:27" x14ac:dyDescent="0.25">
      <c r="X62243" s="69"/>
      <c r="Y62243" s="69"/>
      <c r="Z62243" s="69"/>
      <c r="AA62243" s="69"/>
    </row>
    <row r="62244" spans="24:27" x14ac:dyDescent="0.25">
      <c r="X62244" s="69"/>
      <c r="Y62244" s="69"/>
      <c r="Z62244" s="69"/>
      <c r="AA62244" s="69"/>
    </row>
    <row r="62245" spans="24:27" x14ac:dyDescent="0.25">
      <c r="X62245" s="69"/>
      <c r="Y62245" s="69"/>
      <c r="Z62245" s="69"/>
      <c r="AA62245" s="69"/>
    </row>
    <row r="62246" spans="24:27" x14ac:dyDescent="0.25">
      <c r="X62246" s="69"/>
      <c r="Y62246" s="69"/>
      <c r="Z62246" s="69"/>
      <c r="AA62246" s="69"/>
    </row>
    <row r="62247" spans="24:27" x14ac:dyDescent="0.25">
      <c r="X62247" s="69"/>
      <c r="Y62247" s="69"/>
      <c r="Z62247" s="69"/>
      <c r="AA62247" s="69"/>
    </row>
    <row r="62248" spans="24:27" x14ac:dyDescent="0.25">
      <c r="X62248" s="69"/>
      <c r="Y62248" s="69"/>
      <c r="Z62248" s="69"/>
      <c r="AA62248" s="69"/>
    </row>
    <row r="62249" spans="24:27" x14ac:dyDescent="0.25">
      <c r="X62249" s="69"/>
      <c r="Y62249" s="69"/>
      <c r="Z62249" s="69"/>
      <c r="AA62249" s="69"/>
    </row>
    <row r="62250" spans="24:27" x14ac:dyDescent="0.25">
      <c r="X62250" s="69"/>
      <c r="Y62250" s="69"/>
      <c r="Z62250" s="69"/>
      <c r="AA62250" s="69"/>
    </row>
    <row r="62251" spans="24:27" x14ac:dyDescent="0.25">
      <c r="X62251" s="69"/>
      <c r="Y62251" s="69"/>
      <c r="Z62251" s="69"/>
      <c r="AA62251" s="69"/>
    </row>
    <row r="62252" spans="24:27" x14ac:dyDescent="0.25">
      <c r="X62252" s="69"/>
      <c r="Y62252" s="69"/>
      <c r="Z62252" s="69"/>
      <c r="AA62252" s="69"/>
    </row>
    <row r="62253" spans="24:27" x14ac:dyDescent="0.25">
      <c r="X62253" s="69"/>
      <c r="Y62253" s="69"/>
      <c r="Z62253" s="69"/>
      <c r="AA62253" s="69"/>
    </row>
    <row r="62254" spans="24:27" x14ac:dyDescent="0.25">
      <c r="X62254" s="69"/>
      <c r="Y62254" s="69"/>
      <c r="Z62254" s="69"/>
      <c r="AA62254" s="69"/>
    </row>
    <row r="62255" spans="24:27" x14ac:dyDescent="0.25">
      <c r="X62255" s="69"/>
      <c r="Y62255" s="69"/>
      <c r="Z62255" s="69"/>
      <c r="AA62255" s="69"/>
    </row>
    <row r="62256" spans="24:27" x14ac:dyDescent="0.25">
      <c r="X62256" s="69"/>
      <c r="Y62256" s="69"/>
      <c r="Z62256" s="69"/>
      <c r="AA62256" s="69"/>
    </row>
    <row r="62257" spans="24:27" x14ac:dyDescent="0.25">
      <c r="X62257" s="69"/>
      <c r="Y62257" s="69"/>
      <c r="Z62257" s="69"/>
      <c r="AA62257" s="69"/>
    </row>
    <row r="62258" spans="24:27" x14ac:dyDescent="0.25">
      <c r="X62258" s="69"/>
      <c r="Y62258" s="69"/>
      <c r="Z62258" s="69"/>
      <c r="AA62258" s="69"/>
    </row>
    <row r="62259" spans="24:27" x14ac:dyDescent="0.25">
      <c r="X62259" s="69"/>
      <c r="Y62259" s="69"/>
      <c r="Z62259" s="69"/>
      <c r="AA62259" s="69"/>
    </row>
    <row r="62260" spans="24:27" x14ac:dyDescent="0.25">
      <c r="X62260" s="69"/>
      <c r="Y62260" s="69"/>
      <c r="Z62260" s="69"/>
      <c r="AA62260" s="69"/>
    </row>
    <row r="62261" spans="24:27" x14ac:dyDescent="0.25">
      <c r="X62261" s="69"/>
      <c r="Y62261" s="69"/>
      <c r="Z62261" s="69"/>
      <c r="AA62261" s="69"/>
    </row>
    <row r="62262" spans="24:27" x14ac:dyDescent="0.25">
      <c r="X62262" s="69"/>
      <c r="Y62262" s="69"/>
      <c r="Z62262" s="69"/>
      <c r="AA62262" s="69"/>
    </row>
    <row r="62263" spans="24:27" x14ac:dyDescent="0.25">
      <c r="X62263" s="69"/>
      <c r="Y62263" s="69"/>
      <c r="Z62263" s="69"/>
      <c r="AA62263" s="69"/>
    </row>
    <row r="62264" spans="24:27" x14ac:dyDescent="0.25">
      <c r="X62264" s="69"/>
      <c r="Y62264" s="69"/>
      <c r="Z62264" s="69"/>
      <c r="AA62264" s="69"/>
    </row>
    <row r="62265" spans="24:27" x14ac:dyDescent="0.25">
      <c r="X62265" s="69"/>
      <c r="Y62265" s="69"/>
      <c r="Z62265" s="69"/>
      <c r="AA62265" s="69"/>
    </row>
    <row r="62266" spans="24:27" x14ac:dyDescent="0.25">
      <c r="X62266" s="69"/>
      <c r="Y62266" s="69"/>
      <c r="Z62266" s="69"/>
      <c r="AA62266" s="69"/>
    </row>
    <row r="62267" spans="24:27" x14ac:dyDescent="0.25">
      <c r="X62267" s="69"/>
      <c r="Y62267" s="69"/>
      <c r="Z62267" s="69"/>
      <c r="AA62267" s="69"/>
    </row>
    <row r="62268" spans="24:27" x14ac:dyDescent="0.25">
      <c r="X62268" s="69"/>
      <c r="Y62268" s="69"/>
      <c r="Z62268" s="69"/>
      <c r="AA62268" s="69"/>
    </row>
    <row r="62269" spans="24:27" x14ac:dyDescent="0.25">
      <c r="X62269" s="69"/>
      <c r="Y62269" s="69"/>
      <c r="Z62269" s="69"/>
      <c r="AA62269" s="69"/>
    </row>
    <row r="62270" spans="24:27" x14ac:dyDescent="0.25">
      <c r="X62270" s="69"/>
      <c r="Y62270" s="69"/>
      <c r="Z62270" s="69"/>
      <c r="AA62270" s="69"/>
    </row>
    <row r="62271" spans="24:27" x14ac:dyDescent="0.25">
      <c r="X62271" s="69"/>
      <c r="Y62271" s="69"/>
      <c r="Z62271" s="69"/>
      <c r="AA62271" s="69"/>
    </row>
    <row r="62272" spans="24:27" x14ac:dyDescent="0.25">
      <c r="X62272" s="69"/>
      <c r="Y62272" s="69"/>
      <c r="Z62272" s="69"/>
      <c r="AA62272" s="69"/>
    </row>
    <row r="62273" spans="24:27" x14ac:dyDescent="0.25">
      <c r="X62273" s="69"/>
      <c r="Y62273" s="69"/>
      <c r="Z62273" s="69"/>
      <c r="AA62273" s="69"/>
    </row>
    <row r="62274" spans="24:27" x14ac:dyDescent="0.25">
      <c r="X62274" s="69"/>
      <c r="Y62274" s="69"/>
      <c r="Z62274" s="69"/>
      <c r="AA62274" s="69"/>
    </row>
    <row r="62275" spans="24:27" x14ac:dyDescent="0.25">
      <c r="X62275" s="69"/>
      <c r="Y62275" s="69"/>
      <c r="Z62275" s="69"/>
      <c r="AA62275" s="69"/>
    </row>
    <row r="62276" spans="24:27" x14ac:dyDescent="0.25">
      <c r="X62276" s="69"/>
      <c r="Y62276" s="69"/>
      <c r="Z62276" s="69"/>
      <c r="AA62276" s="69"/>
    </row>
    <row r="62277" spans="24:27" x14ac:dyDescent="0.25">
      <c r="X62277" s="69"/>
      <c r="Y62277" s="69"/>
      <c r="Z62277" s="69"/>
      <c r="AA62277" s="69"/>
    </row>
    <row r="62278" spans="24:27" x14ac:dyDescent="0.25">
      <c r="X62278" s="69"/>
      <c r="Y62278" s="69"/>
      <c r="Z62278" s="69"/>
      <c r="AA62278" s="69"/>
    </row>
    <row r="62279" spans="24:27" x14ac:dyDescent="0.25">
      <c r="X62279" s="69"/>
      <c r="Y62279" s="69"/>
      <c r="Z62279" s="69"/>
      <c r="AA62279" s="69"/>
    </row>
    <row r="62280" spans="24:27" x14ac:dyDescent="0.25">
      <c r="X62280" s="69"/>
      <c r="Y62280" s="69"/>
      <c r="Z62280" s="69"/>
      <c r="AA62280" s="69"/>
    </row>
    <row r="62281" spans="24:27" x14ac:dyDescent="0.25">
      <c r="X62281" s="69"/>
      <c r="Y62281" s="69"/>
      <c r="Z62281" s="69"/>
      <c r="AA62281" s="69"/>
    </row>
    <row r="62282" spans="24:27" x14ac:dyDescent="0.25">
      <c r="X62282" s="69"/>
      <c r="Y62282" s="69"/>
      <c r="Z62282" s="69"/>
      <c r="AA62282" s="69"/>
    </row>
    <row r="62283" spans="24:27" x14ac:dyDescent="0.25">
      <c r="X62283" s="69"/>
      <c r="Y62283" s="69"/>
      <c r="Z62283" s="69"/>
      <c r="AA62283" s="69"/>
    </row>
    <row r="62284" spans="24:27" x14ac:dyDescent="0.25">
      <c r="X62284" s="69"/>
      <c r="Y62284" s="69"/>
      <c r="Z62284" s="69"/>
      <c r="AA62284" s="69"/>
    </row>
    <row r="62285" spans="24:27" x14ac:dyDescent="0.25">
      <c r="X62285" s="69"/>
      <c r="Y62285" s="69"/>
      <c r="Z62285" s="69"/>
      <c r="AA62285" s="69"/>
    </row>
    <row r="62286" spans="24:27" x14ac:dyDescent="0.25">
      <c r="X62286" s="69"/>
      <c r="Y62286" s="69"/>
      <c r="Z62286" s="69"/>
      <c r="AA62286" s="69"/>
    </row>
    <row r="62287" spans="24:27" x14ac:dyDescent="0.25">
      <c r="X62287" s="69"/>
      <c r="Y62287" s="69"/>
      <c r="Z62287" s="69"/>
      <c r="AA62287" s="69"/>
    </row>
    <row r="62288" spans="24:27" x14ac:dyDescent="0.25">
      <c r="X62288" s="69"/>
      <c r="Y62288" s="69"/>
      <c r="Z62288" s="69"/>
      <c r="AA62288" s="69"/>
    </row>
    <row r="62289" spans="24:27" x14ac:dyDescent="0.25">
      <c r="X62289" s="69"/>
      <c r="Y62289" s="69"/>
      <c r="Z62289" s="69"/>
      <c r="AA62289" s="69"/>
    </row>
    <row r="62290" spans="24:27" x14ac:dyDescent="0.25">
      <c r="X62290" s="69"/>
      <c r="Y62290" s="69"/>
      <c r="Z62290" s="69"/>
      <c r="AA62290" s="69"/>
    </row>
    <row r="62291" spans="24:27" x14ac:dyDescent="0.25">
      <c r="X62291" s="69"/>
      <c r="Y62291" s="69"/>
      <c r="Z62291" s="69"/>
      <c r="AA62291" s="69"/>
    </row>
    <row r="62292" spans="24:27" x14ac:dyDescent="0.25">
      <c r="X62292" s="69"/>
      <c r="Y62292" s="69"/>
      <c r="Z62292" s="69"/>
      <c r="AA62292" s="69"/>
    </row>
    <row r="62293" spans="24:27" x14ac:dyDescent="0.25">
      <c r="X62293" s="69"/>
      <c r="Y62293" s="69"/>
      <c r="Z62293" s="69"/>
      <c r="AA62293" s="69"/>
    </row>
    <row r="62294" spans="24:27" x14ac:dyDescent="0.25">
      <c r="X62294" s="69"/>
      <c r="Y62294" s="69"/>
      <c r="Z62294" s="69"/>
      <c r="AA62294" s="69"/>
    </row>
    <row r="62295" spans="24:27" x14ac:dyDescent="0.25">
      <c r="X62295" s="69"/>
      <c r="Y62295" s="69"/>
      <c r="Z62295" s="69"/>
      <c r="AA62295" s="69"/>
    </row>
    <row r="62296" spans="24:27" x14ac:dyDescent="0.25">
      <c r="X62296" s="69"/>
      <c r="Y62296" s="69"/>
      <c r="Z62296" s="69"/>
      <c r="AA62296" s="69"/>
    </row>
    <row r="62297" spans="24:27" x14ac:dyDescent="0.25">
      <c r="X62297" s="69"/>
      <c r="Y62297" s="69"/>
      <c r="Z62297" s="69"/>
      <c r="AA62297" s="69"/>
    </row>
    <row r="62298" spans="24:27" x14ac:dyDescent="0.25">
      <c r="X62298" s="69"/>
      <c r="Y62298" s="69"/>
      <c r="Z62298" s="69"/>
      <c r="AA62298" s="69"/>
    </row>
    <row r="62299" spans="24:27" x14ac:dyDescent="0.25">
      <c r="X62299" s="69"/>
      <c r="Y62299" s="69"/>
      <c r="Z62299" s="69"/>
      <c r="AA62299" s="69"/>
    </row>
    <row r="62300" spans="24:27" x14ac:dyDescent="0.25">
      <c r="X62300" s="69"/>
      <c r="Y62300" s="69"/>
      <c r="Z62300" s="69"/>
      <c r="AA62300" s="69"/>
    </row>
    <row r="62301" spans="24:27" x14ac:dyDescent="0.25">
      <c r="X62301" s="69"/>
      <c r="Y62301" s="69"/>
      <c r="Z62301" s="69"/>
      <c r="AA62301" s="69"/>
    </row>
    <row r="62302" spans="24:27" x14ac:dyDescent="0.25">
      <c r="X62302" s="69"/>
      <c r="Y62302" s="69"/>
      <c r="Z62302" s="69"/>
      <c r="AA62302" s="69"/>
    </row>
    <row r="62303" spans="24:27" x14ac:dyDescent="0.25">
      <c r="X62303" s="69"/>
      <c r="Y62303" s="69"/>
      <c r="Z62303" s="69"/>
      <c r="AA62303" s="69"/>
    </row>
    <row r="62304" spans="24:27" x14ac:dyDescent="0.25">
      <c r="X62304" s="69"/>
      <c r="Y62304" s="69"/>
      <c r="Z62304" s="69"/>
      <c r="AA62304" s="69"/>
    </row>
    <row r="62305" spans="24:27" x14ac:dyDescent="0.25">
      <c r="X62305" s="69"/>
      <c r="Y62305" s="69"/>
      <c r="Z62305" s="69"/>
      <c r="AA62305" s="69"/>
    </row>
    <row r="62306" spans="24:27" x14ac:dyDescent="0.25">
      <c r="X62306" s="69"/>
      <c r="Y62306" s="69"/>
      <c r="Z62306" s="69"/>
      <c r="AA62306" s="69"/>
    </row>
    <row r="62307" spans="24:27" x14ac:dyDescent="0.25">
      <c r="X62307" s="69"/>
      <c r="Y62307" s="69"/>
      <c r="Z62307" s="69"/>
      <c r="AA62307" s="69"/>
    </row>
    <row r="62308" spans="24:27" x14ac:dyDescent="0.25">
      <c r="X62308" s="69"/>
      <c r="Y62308" s="69"/>
      <c r="Z62308" s="69"/>
      <c r="AA62308" s="69"/>
    </row>
    <row r="62309" spans="24:27" x14ac:dyDescent="0.25">
      <c r="X62309" s="69"/>
      <c r="Y62309" s="69"/>
      <c r="Z62309" s="69"/>
      <c r="AA62309" s="69"/>
    </row>
    <row r="62310" spans="24:27" x14ac:dyDescent="0.25">
      <c r="X62310" s="69"/>
      <c r="Y62310" s="69"/>
      <c r="Z62310" s="69"/>
      <c r="AA62310" s="69"/>
    </row>
    <row r="62311" spans="24:27" x14ac:dyDescent="0.25">
      <c r="X62311" s="69"/>
      <c r="Y62311" s="69"/>
      <c r="Z62311" s="69"/>
      <c r="AA62311" s="69"/>
    </row>
    <row r="62312" spans="24:27" x14ac:dyDescent="0.25">
      <c r="X62312" s="69"/>
      <c r="Y62312" s="69"/>
      <c r="Z62312" s="69"/>
      <c r="AA62312" s="69"/>
    </row>
    <row r="62313" spans="24:27" x14ac:dyDescent="0.25">
      <c r="X62313" s="69"/>
      <c r="Y62313" s="69"/>
      <c r="Z62313" s="69"/>
      <c r="AA62313" s="69"/>
    </row>
    <row r="62314" spans="24:27" x14ac:dyDescent="0.25">
      <c r="X62314" s="69"/>
      <c r="Y62314" s="69"/>
      <c r="Z62314" s="69"/>
      <c r="AA62314" s="69"/>
    </row>
    <row r="62315" spans="24:27" x14ac:dyDescent="0.25">
      <c r="X62315" s="69"/>
      <c r="Y62315" s="69"/>
      <c r="Z62315" s="69"/>
      <c r="AA62315" s="69"/>
    </row>
    <row r="62316" spans="24:27" x14ac:dyDescent="0.25">
      <c r="X62316" s="69"/>
      <c r="Y62316" s="69"/>
      <c r="Z62316" s="69"/>
      <c r="AA62316" s="69"/>
    </row>
    <row r="62317" spans="24:27" x14ac:dyDescent="0.25">
      <c r="X62317" s="69"/>
      <c r="Y62317" s="69"/>
      <c r="Z62317" s="69"/>
      <c r="AA62317" s="69"/>
    </row>
    <row r="62318" spans="24:27" x14ac:dyDescent="0.25">
      <c r="X62318" s="69"/>
      <c r="Y62318" s="69"/>
      <c r="Z62318" s="69"/>
      <c r="AA62318" s="69"/>
    </row>
    <row r="62319" spans="24:27" x14ac:dyDescent="0.25">
      <c r="X62319" s="69"/>
      <c r="Y62319" s="69"/>
      <c r="Z62319" s="69"/>
      <c r="AA62319" s="69"/>
    </row>
    <row r="62320" spans="24:27" x14ac:dyDescent="0.25">
      <c r="X62320" s="69"/>
      <c r="Y62320" s="69"/>
      <c r="Z62320" s="69"/>
      <c r="AA62320" s="69"/>
    </row>
    <row r="62321" spans="24:27" x14ac:dyDescent="0.25">
      <c r="X62321" s="69"/>
      <c r="Y62321" s="69"/>
      <c r="Z62321" s="69"/>
      <c r="AA62321" s="69"/>
    </row>
    <row r="62322" spans="24:27" x14ac:dyDescent="0.25">
      <c r="X62322" s="69"/>
      <c r="Y62322" s="69"/>
      <c r="Z62322" s="69"/>
      <c r="AA62322" s="69"/>
    </row>
    <row r="62323" spans="24:27" x14ac:dyDescent="0.25">
      <c r="X62323" s="69"/>
      <c r="Y62323" s="69"/>
      <c r="Z62323" s="69"/>
      <c r="AA62323" s="69"/>
    </row>
    <row r="62324" spans="24:27" x14ac:dyDescent="0.25">
      <c r="X62324" s="69"/>
      <c r="Y62324" s="69"/>
      <c r="Z62324" s="69"/>
      <c r="AA62324" s="69"/>
    </row>
    <row r="62325" spans="24:27" x14ac:dyDescent="0.25">
      <c r="X62325" s="69"/>
      <c r="Y62325" s="69"/>
      <c r="Z62325" s="69"/>
      <c r="AA62325" s="69"/>
    </row>
    <row r="62326" spans="24:27" x14ac:dyDescent="0.25">
      <c r="X62326" s="69"/>
      <c r="Y62326" s="69"/>
      <c r="Z62326" s="69"/>
      <c r="AA62326" s="69"/>
    </row>
    <row r="62327" spans="24:27" x14ac:dyDescent="0.25">
      <c r="X62327" s="69"/>
      <c r="Y62327" s="69"/>
      <c r="Z62327" s="69"/>
      <c r="AA62327" s="69"/>
    </row>
    <row r="62328" spans="24:27" x14ac:dyDescent="0.25">
      <c r="X62328" s="69"/>
      <c r="Y62328" s="69"/>
      <c r="Z62328" s="69"/>
      <c r="AA62328" s="69"/>
    </row>
    <row r="62329" spans="24:27" x14ac:dyDescent="0.25">
      <c r="X62329" s="69"/>
      <c r="Y62329" s="69"/>
      <c r="Z62329" s="69"/>
      <c r="AA62329" s="69"/>
    </row>
    <row r="62330" spans="24:27" x14ac:dyDescent="0.25">
      <c r="X62330" s="69"/>
      <c r="Y62330" s="69"/>
      <c r="Z62330" s="69"/>
      <c r="AA62330" s="69"/>
    </row>
    <row r="62331" spans="24:27" x14ac:dyDescent="0.25">
      <c r="X62331" s="69"/>
      <c r="Y62331" s="69"/>
      <c r="Z62331" s="69"/>
      <c r="AA62331" s="69"/>
    </row>
    <row r="62332" spans="24:27" x14ac:dyDescent="0.25">
      <c r="X62332" s="69"/>
      <c r="Y62332" s="69"/>
      <c r="Z62332" s="69"/>
      <c r="AA62332" s="69"/>
    </row>
    <row r="62333" spans="24:27" x14ac:dyDescent="0.25">
      <c r="X62333" s="69"/>
      <c r="Y62333" s="69"/>
      <c r="Z62333" s="69"/>
      <c r="AA62333" s="69"/>
    </row>
    <row r="62334" spans="24:27" x14ac:dyDescent="0.25">
      <c r="X62334" s="69"/>
      <c r="Y62334" s="69"/>
      <c r="Z62334" s="69"/>
      <c r="AA62334" s="69"/>
    </row>
    <row r="62335" spans="24:27" x14ac:dyDescent="0.25">
      <c r="X62335" s="69"/>
      <c r="Y62335" s="69"/>
      <c r="Z62335" s="69"/>
      <c r="AA62335" s="69"/>
    </row>
    <row r="62336" spans="24:27" x14ac:dyDescent="0.25">
      <c r="X62336" s="69"/>
      <c r="Y62336" s="69"/>
      <c r="Z62336" s="69"/>
      <c r="AA62336" s="69"/>
    </row>
    <row r="62337" spans="24:27" x14ac:dyDescent="0.25">
      <c r="X62337" s="69"/>
      <c r="Y62337" s="69"/>
      <c r="Z62337" s="69"/>
      <c r="AA62337" s="69"/>
    </row>
    <row r="62338" spans="24:27" x14ac:dyDescent="0.25">
      <c r="X62338" s="69"/>
      <c r="Y62338" s="69"/>
      <c r="Z62338" s="69"/>
      <c r="AA62338" s="69"/>
    </row>
    <row r="62339" spans="24:27" x14ac:dyDescent="0.25">
      <c r="X62339" s="69"/>
      <c r="Y62339" s="69"/>
      <c r="Z62339" s="69"/>
      <c r="AA62339" s="69"/>
    </row>
    <row r="62340" spans="24:27" x14ac:dyDescent="0.25">
      <c r="X62340" s="69"/>
      <c r="Y62340" s="69"/>
      <c r="Z62340" s="69"/>
      <c r="AA62340" s="69"/>
    </row>
    <row r="62341" spans="24:27" x14ac:dyDescent="0.25">
      <c r="X62341" s="69"/>
      <c r="Y62341" s="69"/>
      <c r="Z62341" s="69"/>
      <c r="AA62341" s="69"/>
    </row>
    <row r="62342" spans="24:27" x14ac:dyDescent="0.25">
      <c r="X62342" s="69"/>
      <c r="Y62342" s="69"/>
      <c r="Z62342" s="69"/>
      <c r="AA62342" s="69"/>
    </row>
    <row r="62343" spans="24:27" x14ac:dyDescent="0.25">
      <c r="X62343" s="69"/>
      <c r="Y62343" s="69"/>
      <c r="Z62343" s="69"/>
      <c r="AA62343" s="69"/>
    </row>
    <row r="62344" spans="24:27" x14ac:dyDescent="0.25">
      <c r="X62344" s="69"/>
      <c r="Y62344" s="69"/>
      <c r="Z62344" s="69"/>
      <c r="AA62344" s="69"/>
    </row>
    <row r="62345" spans="24:27" x14ac:dyDescent="0.25">
      <c r="X62345" s="69"/>
      <c r="Y62345" s="69"/>
      <c r="Z62345" s="69"/>
      <c r="AA62345" s="69"/>
    </row>
    <row r="62346" spans="24:27" x14ac:dyDescent="0.25">
      <c r="X62346" s="69"/>
      <c r="Y62346" s="69"/>
      <c r="Z62346" s="69"/>
      <c r="AA62346" s="69"/>
    </row>
    <row r="62347" spans="24:27" x14ac:dyDescent="0.25">
      <c r="X62347" s="69"/>
      <c r="Y62347" s="69"/>
      <c r="Z62347" s="69"/>
      <c r="AA62347" s="69"/>
    </row>
    <row r="62348" spans="24:27" x14ac:dyDescent="0.25">
      <c r="X62348" s="69"/>
      <c r="Y62348" s="69"/>
      <c r="Z62348" s="69"/>
      <c r="AA62348" s="69"/>
    </row>
    <row r="62349" spans="24:27" x14ac:dyDescent="0.25">
      <c r="X62349" s="69"/>
      <c r="Y62349" s="69"/>
      <c r="Z62349" s="69"/>
      <c r="AA62349" s="69"/>
    </row>
    <row r="62350" spans="24:27" x14ac:dyDescent="0.25">
      <c r="X62350" s="69"/>
      <c r="Y62350" s="69"/>
      <c r="Z62350" s="69"/>
      <c r="AA62350" s="69"/>
    </row>
    <row r="62351" spans="24:27" x14ac:dyDescent="0.25">
      <c r="X62351" s="69"/>
      <c r="Y62351" s="69"/>
      <c r="Z62351" s="69"/>
      <c r="AA62351" s="69"/>
    </row>
    <row r="62352" spans="24:27" x14ac:dyDescent="0.25">
      <c r="X62352" s="69"/>
      <c r="Y62352" s="69"/>
      <c r="Z62352" s="69"/>
      <c r="AA62352" s="69"/>
    </row>
    <row r="62353" spans="24:27" x14ac:dyDescent="0.25">
      <c r="X62353" s="69"/>
      <c r="Y62353" s="69"/>
      <c r="Z62353" s="69"/>
      <c r="AA62353" s="69"/>
    </row>
    <row r="62354" spans="24:27" x14ac:dyDescent="0.25">
      <c r="X62354" s="69"/>
      <c r="Y62354" s="69"/>
      <c r="Z62354" s="69"/>
      <c r="AA62354" s="69"/>
    </row>
    <row r="62355" spans="24:27" x14ac:dyDescent="0.25">
      <c r="X62355" s="69"/>
      <c r="Y62355" s="69"/>
      <c r="Z62355" s="69"/>
      <c r="AA62355" s="69"/>
    </row>
    <row r="62356" spans="24:27" x14ac:dyDescent="0.25">
      <c r="X62356" s="69"/>
      <c r="Y62356" s="69"/>
      <c r="Z62356" s="69"/>
      <c r="AA62356" s="69"/>
    </row>
    <row r="62357" spans="24:27" x14ac:dyDescent="0.25">
      <c r="X62357" s="69"/>
      <c r="Y62357" s="69"/>
      <c r="Z62357" s="69"/>
      <c r="AA62357" s="69"/>
    </row>
    <row r="62358" spans="24:27" x14ac:dyDescent="0.25">
      <c r="X62358" s="69"/>
      <c r="Y62358" s="69"/>
      <c r="Z62358" s="69"/>
      <c r="AA62358" s="69"/>
    </row>
    <row r="62359" spans="24:27" x14ac:dyDescent="0.25">
      <c r="X62359" s="69"/>
      <c r="Y62359" s="69"/>
      <c r="Z62359" s="69"/>
      <c r="AA62359" s="69"/>
    </row>
    <row r="62360" spans="24:27" x14ac:dyDescent="0.25">
      <c r="X62360" s="69"/>
      <c r="Y62360" s="69"/>
      <c r="Z62360" s="69"/>
      <c r="AA62360" s="69"/>
    </row>
    <row r="62361" spans="24:27" x14ac:dyDescent="0.25">
      <c r="X62361" s="69"/>
      <c r="Y62361" s="69"/>
      <c r="Z62361" s="69"/>
      <c r="AA62361" s="69"/>
    </row>
    <row r="62362" spans="24:27" x14ac:dyDescent="0.25">
      <c r="X62362" s="69"/>
      <c r="Y62362" s="69"/>
      <c r="Z62362" s="69"/>
      <c r="AA62362" s="69"/>
    </row>
    <row r="62363" spans="24:27" x14ac:dyDescent="0.25">
      <c r="X62363" s="69"/>
      <c r="Y62363" s="69"/>
      <c r="Z62363" s="69"/>
      <c r="AA62363" s="69"/>
    </row>
    <row r="62364" spans="24:27" x14ac:dyDescent="0.25">
      <c r="X62364" s="69"/>
      <c r="Y62364" s="69"/>
      <c r="Z62364" s="69"/>
      <c r="AA62364" s="69"/>
    </row>
    <row r="62365" spans="24:27" x14ac:dyDescent="0.25">
      <c r="X62365" s="69"/>
      <c r="Y62365" s="69"/>
      <c r="Z62365" s="69"/>
      <c r="AA62365" s="69"/>
    </row>
    <row r="62366" spans="24:27" x14ac:dyDescent="0.25">
      <c r="X62366" s="69"/>
      <c r="Y62366" s="69"/>
      <c r="Z62366" s="69"/>
      <c r="AA62366" s="69"/>
    </row>
    <row r="62367" spans="24:27" x14ac:dyDescent="0.25">
      <c r="X62367" s="69"/>
      <c r="Y62367" s="69"/>
      <c r="Z62367" s="69"/>
      <c r="AA62367" s="69"/>
    </row>
    <row r="62368" spans="24:27" x14ac:dyDescent="0.25">
      <c r="X62368" s="69"/>
      <c r="Y62368" s="69"/>
      <c r="Z62368" s="69"/>
      <c r="AA62368" s="69"/>
    </row>
    <row r="62369" spans="24:27" x14ac:dyDescent="0.25">
      <c r="X62369" s="69"/>
      <c r="Y62369" s="69"/>
      <c r="Z62369" s="69"/>
      <c r="AA62369" s="69"/>
    </row>
    <row r="62370" spans="24:27" x14ac:dyDescent="0.25">
      <c r="X62370" s="69"/>
      <c r="Y62370" s="69"/>
      <c r="Z62370" s="69"/>
      <c r="AA62370" s="69"/>
    </row>
    <row r="62371" spans="24:27" x14ac:dyDescent="0.25">
      <c r="X62371" s="69"/>
      <c r="Y62371" s="69"/>
      <c r="Z62371" s="69"/>
      <c r="AA62371" s="69"/>
    </row>
    <row r="62372" spans="24:27" x14ac:dyDescent="0.25">
      <c r="X62372" s="69"/>
      <c r="Y62372" s="69"/>
      <c r="Z62372" s="69"/>
      <c r="AA62372" s="69"/>
    </row>
    <row r="62373" spans="24:27" x14ac:dyDescent="0.25">
      <c r="X62373" s="69"/>
      <c r="Y62373" s="69"/>
      <c r="Z62373" s="69"/>
      <c r="AA62373" s="69"/>
    </row>
    <row r="62374" spans="24:27" x14ac:dyDescent="0.25">
      <c r="X62374" s="69"/>
      <c r="Y62374" s="69"/>
      <c r="Z62374" s="69"/>
      <c r="AA62374" s="69"/>
    </row>
    <row r="62375" spans="24:27" x14ac:dyDescent="0.25">
      <c r="X62375" s="69"/>
      <c r="Y62375" s="69"/>
      <c r="Z62375" s="69"/>
      <c r="AA62375" s="69"/>
    </row>
    <row r="62376" spans="24:27" x14ac:dyDescent="0.25">
      <c r="X62376" s="69"/>
      <c r="Y62376" s="69"/>
      <c r="Z62376" s="69"/>
      <c r="AA62376" s="69"/>
    </row>
    <row r="62377" spans="24:27" x14ac:dyDescent="0.25">
      <c r="X62377" s="69"/>
      <c r="Y62377" s="69"/>
      <c r="Z62377" s="69"/>
      <c r="AA62377" s="69"/>
    </row>
    <row r="62378" spans="24:27" x14ac:dyDescent="0.25">
      <c r="X62378" s="69"/>
      <c r="Y62378" s="69"/>
      <c r="Z62378" s="69"/>
      <c r="AA62378" s="69"/>
    </row>
    <row r="62379" spans="24:27" x14ac:dyDescent="0.25">
      <c r="X62379" s="69"/>
      <c r="Y62379" s="69"/>
      <c r="Z62379" s="69"/>
      <c r="AA62379" s="69"/>
    </row>
    <row r="62380" spans="24:27" x14ac:dyDescent="0.25">
      <c r="X62380" s="69"/>
      <c r="Y62380" s="69"/>
      <c r="Z62380" s="69"/>
      <c r="AA62380" s="69"/>
    </row>
    <row r="62381" spans="24:27" x14ac:dyDescent="0.25">
      <c r="X62381" s="69"/>
      <c r="Y62381" s="69"/>
      <c r="Z62381" s="69"/>
      <c r="AA62381" s="69"/>
    </row>
    <row r="62382" spans="24:27" x14ac:dyDescent="0.25">
      <c r="X62382" s="69"/>
      <c r="Y62382" s="69"/>
      <c r="Z62382" s="69"/>
      <c r="AA62382" s="69"/>
    </row>
    <row r="62383" spans="24:27" x14ac:dyDescent="0.25">
      <c r="X62383" s="69"/>
      <c r="Y62383" s="69"/>
      <c r="Z62383" s="69"/>
      <c r="AA62383" s="69"/>
    </row>
    <row r="62384" spans="24:27" x14ac:dyDescent="0.25">
      <c r="X62384" s="69"/>
      <c r="Y62384" s="69"/>
      <c r="Z62384" s="69"/>
      <c r="AA62384" s="69"/>
    </row>
    <row r="62385" spans="24:27" x14ac:dyDescent="0.25">
      <c r="X62385" s="69"/>
      <c r="Y62385" s="69"/>
      <c r="Z62385" s="69"/>
      <c r="AA62385" s="69"/>
    </row>
    <row r="62386" spans="24:27" x14ac:dyDescent="0.25">
      <c r="X62386" s="69"/>
      <c r="Y62386" s="69"/>
      <c r="Z62386" s="69"/>
      <c r="AA62386" s="69"/>
    </row>
    <row r="62387" spans="24:27" x14ac:dyDescent="0.25">
      <c r="X62387" s="69"/>
      <c r="Y62387" s="69"/>
      <c r="Z62387" s="69"/>
      <c r="AA62387" s="69"/>
    </row>
    <row r="62388" spans="24:27" x14ac:dyDescent="0.25">
      <c r="X62388" s="69"/>
      <c r="Y62388" s="69"/>
      <c r="Z62388" s="69"/>
      <c r="AA62388" s="69"/>
    </row>
    <row r="62389" spans="24:27" x14ac:dyDescent="0.25">
      <c r="X62389" s="69"/>
      <c r="Y62389" s="69"/>
      <c r="Z62389" s="69"/>
      <c r="AA62389" s="69"/>
    </row>
    <row r="62390" spans="24:27" x14ac:dyDescent="0.25">
      <c r="X62390" s="69"/>
      <c r="Y62390" s="69"/>
      <c r="Z62390" s="69"/>
      <c r="AA62390" s="69"/>
    </row>
    <row r="62391" spans="24:27" x14ac:dyDescent="0.25">
      <c r="X62391" s="69"/>
      <c r="Y62391" s="69"/>
      <c r="Z62391" s="69"/>
      <c r="AA62391" s="69"/>
    </row>
    <row r="62392" spans="24:27" x14ac:dyDescent="0.25">
      <c r="X62392" s="69"/>
      <c r="Y62392" s="69"/>
      <c r="Z62392" s="69"/>
      <c r="AA62392" s="69"/>
    </row>
    <row r="62393" spans="24:27" x14ac:dyDescent="0.25">
      <c r="X62393" s="69"/>
      <c r="Y62393" s="69"/>
      <c r="Z62393" s="69"/>
      <c r="AA62393" s="69"/>
    </row>
    <row r="62394" spans="24:27" x14ac:dyDescent="0.25">
      <c r="X62394" s="69"/>
      <c r="Y62394" s="69"/>
      <c r="Z62394" s="69"/>
      <c r="AA62394" s="69"/>
    </row>
    <row r="62395" spans="24:27" x14ac:dyDescent="0.25">
      <c r="X62395" s="69"/>
      <c r="Y62395" s="69"/>
      <c r="Z62395" s="69"/>
      <c r="AA62395" s="69"/>
    </row>
    <row r="62396" spans="24:27" x14ac:dyDescent="0.25">
      <c r="X62396" s="69"/>
      <c r="Y62396" s="69"/>
      <c r="Z62396" s="69"/>
      <c r="AA62396" s="69"/>
    </row>
    <row r="62397" spans="24:27" x14ac:dyDescent="0.25">
      <c r="X62397" s="69"/>
      <c r="Y62397" s="69"/>
      <c r="Z62397" s="69"/>
      <c r="AA62397" s="69"/>
    </row>
    <row r="62398" spans="24:27" x14ac:dyDescent="0.25">
      <c r="X62398" s="69"/>
      <c r="Y62398" s="69"/>
      <c r="Z62398" s="69"/>
      <c r="AA62398" s="69"/>
    </row>
    <row r="62399" spans="24:27" x14ac:dyDescent="0.25">
      <c r="X62399" s="69"/>
      <c r="Y62399" s="69"/>
      <c r="Z62399" s="69"/>
      <c r="AA62399" s="69"/>
    </row>
    <row r="62400" spans="24:27" x14ac:dyDescent="0.25">
      <c r="X62400" s="69"/>
      <c r="Y62400" s="69"/>
      <c r="Z62400" s="69"/>
      <c r="AA62400" s="69"/>
    </row>
    <row r="62401" spans="24:27" x14ac:dyDescent="0.25">
      <c r="X62401" s="69"/>
      <c r="Y62401" s="69"/>
      <c r="Z62401" s="69"/>
      <c r="AA62401" s="69"/>
    </row>
    <row r="62402" spans="24:27" x14ac:dyDescent="0.25">
      <c r="X62402" s="69"/>
      <c r="Y62402" s="69"/>
      <c r="Z62402" s="69"/>
      <c r="AA62402" s="69"/>
    </row>
    <row r="62403" spans="24:27" x14ac:dyDescent="0.25">
      <c r="X62403" s="69"/>
      <c r="Y62403" s="69"/>
      <c r="Z62403" s="69"/>
      <c r="AA62403" s="69"/>
    </row>
    <row r="62404" spans="24:27" x14ac:dyDescent="0.25">
      <c r="X62404" s="69"/>
      <c r="Y62404" s="69"/>
      <c r="Z62404" s="69"/>
      <c r="AA62404" s="69"/>
    </row>
    <row r="62405" spans="24:27" x14ac:dyDescent="0.25">
      <c r="X62405" s="69"/>
      <c r="Y62405" s="69"/>
      <c r="Z62405" s="69"/>
      <c r="AA62405" s="69"/>
    </row>
    <row r="62406" spans="24:27" x14ac:dyDescent="0.25">
      <c r="X62406" s="69"/>
      <c r="Y62406" s="69"/>
      <c r="Z62406" s="69"/>
      <c r="AA62406" s="69"/>
    </row>
    <row r="62407" spans="24:27" x14ac:dyDescent="0.25">
      <c r="X62407" s="69"/>
      <c r="Y62407" s="69"/>
      <c r="Z62407" s="69"/>
      <c r="AA62407" s="69"/>
    </row>
    <row r="62408" spans="24:27" x14ac:dyDescent="0.25">
      <c r="X62408" s="69"/>
      <c r="Y62408" s="69"/>
      <c r="Z62408" s="69"/>
      <c r="AA62408" s="69"/>
    </row>
    <row r="62409" spans="24:27" x14ac:dyDescent="0.25">
      <c r="X62409" s="69"/>
      <c r="Y62409" s="69"/>
      <c r="Z62409" s="69"/>
      <c r="AA62409" s="69"/>
    </row>
    <row r="62410" spans="24:27" x14ac:dyDescent="0.25">
      <c r="X62410" s="69"/>
      <c r="Y62410" s="69"/>
      <c r="Z62410" s="69"/>
      <c r="AA62410" s="69"/>
    </row>
    <row r="62411" spans="24:27" x14ac:dyDescent="0.25">
      <c r="X62411" s="69"/>
      <c r="Y62411" s="69"/>
      <c r="Z62411" s="69"/>
      <c r="AA62411" s="69"/>
    </row>
    <row r="62412" spans="24:27" x14ac:dyDescent="0.25">
      <c r="X62412" s="69"/>
      <c r="Y62412" s="69"/>
      <c r="Z62412" s="69"/>
      <c r="AA62412" s="69"/>
    </row>
    <row r="62413" spans="24:27" x14ac:dyDescent="0.25">
      <c r="X62413" s="69"/>
      <c r="Y62413" s="69"/>
      <c r="Z62413" s="69"/>
      <c r="AA62413" s="69"/>
    </row>
    <row r="62414" spans="24:27" x14ac:dyDescent="0.25">
      <c r="X62414" s="69"/>
      <c r="Y62414" s="69"/>
      <c r="Z62414" s="69"/>
      <c r="AA62414" s="69"/>
    </row>
    <row r="62415" spans="24:27" x14ac:dyDescent="0.25">
      <c r="X62415" s="69"/>
      <c r="Y62415" s="69"/>
      <c r="Z62415" s="69"/>
      <c r="AA62415" s="69"/>
    </row>
    <row r="62416" spans="24:27" x14ac:dyDescent="0.25">
      <c r="X62416" s="69"/>
      <c r="Y62416" s="69"/>
      <c r="Z62416" s="69"/>
      <c r="AA62416" s="69"/>
    </row>
    <row r="62417" spans="24:27" x14ac:dyDescent="0.25">
      <c r="X62417" s="69"/>
      <c r="Y62417" s="69"/>
      <c r="Z62417" s="69"/>
      <c r="AA62417" s="69"/>
    </row>
    <row r="62418" spans="24:27" x14ac:dyDescent="0.25">
      <c r="X62418" s="69"/>
      <c r="Y62418" s="69"/>
      <c r="Z62418" s="69"/>
      <c r="AA62418" s="69"/>
    </row>
    <row r="62419" spans="24:27" x14ac:dyDescent="0.25">
      <c r="X62419" s="69"/>
      <c r="Y62419" s="69"/>
      <c r="Z62419" s="69"/>
      <c r="AA62419" s="69"/>
    </row>
    <row r="62420" spans="24:27" x14ac:dyDescent="0.25">
      <c r="X62420" s="69"/>
      <c r="Y62420" s="69"/>
      <c r="Z62420" s="69"/>
      <c r="AA62420" s="69"/>
    </row>
    <row r="62421" spans="24:27" x14ac:dyDescent="0.25">
      <c r="X62421" s="69"/>
      <c r="Y62421" s="69"/>
      <c r="Z62421" s="69"/>
      <c r="AA62421" s="69"/>
    </row>
    <row r="62422" spans="24:27" x14ac:dyDescent="0.25">
      <c r="X62422" s="69"/>
      <c r="Y62422" s="69"/>
      <c r="Z62422" s="69"/>
      <c r="AA62422" s="69"/>
    </row>
    <row r="62423" spans="24:27" x14ac:dyDescent="0.25">
      <c r="X62423" s="69"/>
      <c r="Y62423" s="69"/>
      <c r="Z62423" s="69"/>
      <c r="AA62423" s="69"/>
    </row>
    <row r="62424" spans="24:27" x14ac:dyDescent="0.25">
      <c r="X62424" s="69"/>
      <c r="Y62424" s="69"/>
      <c r="Z62424" s="69"/>
      <c r="AA62424" s="69"/>
    </row>
    <row r="62425" spans="24:27" x14ac:dyDescent="0.25">
      <c r="X62425" s="69"/>
      <c r="Y62425" s="69"/>
      <c r="Z62425" s="69"/>
      <c r="AA62425" s="69"/>
    </row>
    <row r="62426" spans="24:27" x14ac:dyDescent="0.25">
      <c r="X62426" s="69"/>
      <c r="Y62426" s="69"/>
      <c r="Z62426" s="69"/>
      <c r="AA62426" s="69"/>
    </row>
    <row r="62427" spans="24:27" x14ac:dyDescent="0.25">
      <c r="X62427" s="69"/>
      <c r="Y62427" s="69"/>
      <c r="Z62427" s="69"/>
      <c r="AA62427" s="69"/>
    </row>
    <row r="62428" spans="24:27" x14ac:dyDescent="0.25">
      <c r="X62428" s="69"/>
      <c r="Y62428" s="69"/>
      <c r="Z62428" s="69"/>
      <c r="AA62428" s="69"/>
    </row>
    <row r="62429" spans="24:27" x14ac:dyDescent="0.25">
      <c r="X62429" s="69"/>
      <c r="Y62429" s="69"/>
      <c r="Z62429" s="69"/>
      <c r="AA62429" s="69"/>
    </row>
    <row r="62430" spans="24:27" x14ac:dyDescent="0.25">
      <c r="X62430" s="69"/>
      <c r="Y62430" s="69"/>
      <c r="Z62430" s="69"/>
      <c r="AA62430" s="69"/>
    </row>
    <row r="62431" spans="24:27" x14ac:dyDescent="0.25">
      <c r="X62431" s="69"/>
      <c r="Y62431" s="69"/>
      <c r="Z62431" s="69"/>
      <c r="AA62431" s="69"/>
    </row>
    <row r="62432" spans="24:27" x14ac:dyDescent="0.25">
      <c r="X62432" s="69"/>
      <c r="Y62432" s="69"/>
      <c r="Z62432" s="69"/>
      <c r="AA62432" s="69"/>
    </row>
    <row r="62433" spans="24:27" x14ac:dyDescent="0.25">
      <c r="X62433" s="69"/>
      <c r="Y62433" s="69"/>
      <c r="Z62433" s="69"/>
      <c r="AA62433" s="69"/>
    </row>
    <row r="62434" spans="24:27" x14ac:dyDescent="0.25">
      <c r="X62434" s="69"/>
      <c r="Y62434" s="69"/>
      <c r="Z62434" s="69"/>
      <c r="AA62434" s="69"/>
    </row>
    <row r="62435" spans="24:27" x14ac:dyDescent="0.25">
      <c r="X62435" s="69"/>
      <c r="Y62435" s="69"/>
      <c r="Z62435" s="69"/>
      <c r="AA62435" s="69"/>
    </row>
    <row r="62436" spans="24:27" x14ac:dyDescent="0.25">
      <c r="X62436" s="69"/>
      <c r="Y62436" s="69"/>
      <c r="Z62436" s="69"/>
      <c r="AA62436" s="69"/>
    </row>
    <row r="62437" spans="24:27" x14ac:dyDescent="0.25">
      <c r="X62437" s="69"/>
      <c r="Y62437" s="69"/>
      <c r="Z62437" s="69"/>
      <c r="AA62437" s="69"/>
    </row>
    <row r="62438" spans="24:27" x14ac:dyDescent="0.25">
      <c r="X62438" s="69"/>
      <c r="Y62438" s="69"/>
      <c r="Z62438" s="69"/>
      <c r="AA62438" s="69"/>
    </row>
    <row r="62439" spans="24:27" x14ac:dyDescent="0.25">
      <c r="X62439" s="69"/>
      <c r="Y62439" s="69"/>
      <c r="Z62439" s="69"/>
      <c r="AA62439" s="69"/>
    </row>
    <row r="62440" spans="24:27" x14ac:dyDescent="0.25">
      <c r="X62440" s="69"/>
      <c r="Y62440" s="69"/>
      <c r="Z62440" s="69"/>
      <c r="AA62440" s="69"/>
    </row>
    <row r="62441" spans="24:27" x14ac:dyDescent="0.25">
      <c r="X62441" s="69"/>
      <c r="Y62441" s="69"/>
      <c r="Z62441" s="69"/>
      <c r="AA62441" s="69"/>
    </row>
    <row r="62442" spans="24:27" x14ac:dyDescent="0.25">
      <c r="X62442" s="69"/>
      <c r="Y62442" s="69"/>
      <c r="Z62442" s="69"/>
      <c r="AA62442" s="69"/>
    </row>
    <row r="62443" spans="24:27" x14ac:dyDescent="0.25">
      <c r="X62443" s="69"/>
      <c r="Y62443" s="69"/>
      <c r="Z62443" s="69"/>
      <c r="AA62443" s="69"/>
    </row>
    <row r="62444" spans="24:27" x14ac:dyDescent="0.25">
      <c r="X62444" s="69"/>
      <c r="Y62444" s="69"/>
      <c r="Z62444" s="69"/>
      <c r="AA62444" s="69"/>
    </row>
    <row r="62445" spans="24:27" x14ac:dyDescent="0.25">
      <c r="X62445" s="69"/>
      <c r="Y62445" s="69"/>
      <c r="Z62445" s="69"/>
      <c r="AA62445" s="69"/>
    </row>
    <row r="62446" spans="24:27" x14ac:dyDescent="0.25">
      <c r="X62446" s="69"/>
      <c r="Y62446" s="69"/>
      <c r="Z62446" s="69"/>
      <c r="AA62446" s="69"/>
    </row>
    <row r="62447" spans="24:27" x14ac:dyDescent="0.25">
      <c r="X62447" s="69"/>
      <c r="Y62447" s="69"/>
      <c r="Z62447" s="69"/>
      <c r="AA62447" s="69"/>
    </row>
    <row r="62448" spans="24:27" x14ac:dyDescent="0.25">
      <c r="X62448" s="69"/>
      <c r="Y62448" s="69"/>
      <c r="Z62448" s="69"/>
      <c r="AA62448" s="69"/>
    </row>
    <row r="62449" spans="24:27" x14ac:dyDescent="0.25">
      <c r="X62449" s="69"/>
      <c r="Y62449" s="69"/>
      <c r="Z62449" s="69"/>
      <c r="AA62449" s="69"/>
    </row>
    <row r="62450" spans="24:27" x14ac:dyDescent="0.25">
      <c r="X62450" s="69"/>
      <c r="Y62450" s="69"/>
      <c r="Z62450" s="69"/>
      <c r="AA62450" s="69"/>
    </row>
    <row r="62451" spans="24:27" x14ac:dyDescent="0.25">
      <c r="X62451" s="69"/>
      <c r="Y62451" s="69"/>
      <c r="Z62451" s="69"/>
      <c r="AA62451" s="69"/>
    </row>
    <row r="62452" spans="24:27" x14ac:dyDescent="0.25">
      <c r="X62452" s="69"/>
      <c r="Y62452" s="69"/>
      <c r="Z62452" s="69"/>
      <c r="AA62452" s="69"/>
    </row>
    <row r="62453" spans="24:27" x14ac:dyDescent="0.25">
      <c r="X62453" s="69"/>
      <c r="Y62453" s="69"/>
      <c r="Z62453" s="69"/>
      <c r="AA62453" s="69"/>
    </row>
    <row r="62454" spans="24:27" x14ac:dyDescent="0.25">
      <c r="X62454" s="69"/>
      <c r="Y62454" s="69"/>
      <c r="Z62454" s="69"/>
      <c r="AA62454" s="69"/>
    </row>
    <row r="62455" spans="24:27" x14ac:dyDescent="0.25">
      <c r="X62455" s="69"/>
      <c r="Y62455" s="69"/>
      <c r="Z62455" s="69"/>
      <c r="AA62455" s="69"/>
    </row>
    <row r="62456" spans="24:27" x14ac:dyDescent="0.25">
      <c r="X62456" s="69"/>
      <c r="Y62456" s="69"/>
      <c r="Z62456" s="69"/>
      <c r="AA62456" s="69"/>
    </row>
    <row r="62457" spans="24:27" x14ac:dyDescent="0.25">
      <c r="X62457" s="69"/>
      <c r="Y62457" s="69"/>
      <c r="Z62457" s="69"/>
      <c r="AA62457" s="69"/>
    </row>
    <row r="62458" spans="24:27" x14ac:dyDescent="0.25">
      <c r="X62458" s="69"/>
      <c r="Y62458" s="69"/>
      <c r="Z62458" s="69"/>
      <c r="AA62458" s="69"/>
    </row>
    <row r="62459" spans="24:27" x14ac:dyDescent="0.25">
      <c r="X62459" s="69"/>
      <c r="Y62459" s="69"/>
      <c r="Z62459" s="69"/>
      <c r="AA62459" s="69"/>
    </row>
    <row r="62460" spans="24:27" x14ac:dyDescent="0.25">
      <c r="X62460" s="69"/>
      <c r="Y62460" s="69"/>
      <c r="Z62460" s="69"/>
      <c r="AA62460" s="69"/>
    </row>
    <row r="62461" spans="24:27" x14ac:dyDescent="0.25">
      <c r="X62461" s="69"/>
      <c r="Y62461" s="69"/>
      <c r="Z62461" s="69"/>
      <c r="AA62461" s="69"/>
    </row>
    <row r="62462" spans="24:27" x14ac:dyDescent="0.25">
      <c r="X62462" s="69"/>
      <c r="Y62462" s="69"/>
      <c r="Z62462" s="69"/>
      <c r="AA62462" s="69"/>
    </row>
    <row r="62463" spans="24:27" x14ac:dyDescent="0.25">
      <c r="X62463" s="69"/>
      <c r="Y62463" s="69"/>
      <c r="Z62463" s="69"/>
      <c r="AA62463" s="69"/>
    </row>
    <row r="62464" spans="24:27" x14ac:dyDescent="0.25">
      <c r="X62464" s="69"/>
      <c r="Y62464" s="69"/>
      <c r="Z62464" s="69"/>
      <c r="AA62464" s="69"/>
    </row>
    <row r="62465" spans="24:27" x14ac:dyDescent="0.25">
      <c r="X62465" s="69"/>
      <c r="Y62465" s="69"/>
      <c r="Z62465" s="69"/>
      <c r="AA62465" s="69"/>
    </row>
    <row r="62466" spans="24:27" x14ac:dyDescent="0.25">
      <c r="X62466" s="69"/>
      <c r="Y62466" s="69"/>
      <c r="Z62466" s="69"/>
      <c r="AA62466" s="69"/>
    </row>
    <row r="62467" spans="24:27" x14ac:dyDescent="0.25">
      <c r="X62467" s="69"/>
      <c r="Y62467" s="69"/>
      <c r="Z62467" s="69"/>
      <c r="AA62467" s="69"/>
    </row>
    <row r="62468" spans="24:27" x14ac:dyDescent="0.25">
      <c r="X62468" s="69"/>
      <c r="Y62468" s="69"/>
      <c r="Z62468" s="69"/>
      <c r="AA62468" s="69"/>
    </row>
    <row r="62469" spans="24:27" x14ac:dyDescent="0.25">
      <c r="X62469" s="69"/>
      <c r="Y62469" s="69"/>
      <c r="Z62469" s="69"/>
      <c r="AA62469" s="69"/>
    </row>
    <row r="62470" spans="24:27" x14ac:dyDescent="0.25">
      <c r="X62470" s="69"/>
      <c r="Y62470" s="69"/>
      <c r="Z62470" s="69"/>
      <c r="AA62470" s="69"/>
    </row>
    <row r="62471" spans="24:27" x14ac:dyDescent="0.25">
      <c r="X62471" s="69"/>
      <c r="Y62471" s="69"/>
      <c r="Z62471" s="69"/>
      <c r="AA62471" s="69"/>
    </row>
    <row r="62472" spans="24:27" x14ac:dyDescent="0.25">
      <c r="X62472" s="69"/>
      <c r="Y62472" s="69"/>
      <c r="Z62472" s="69"/>
      <c r="AA62472" s="69"/>
    </row>
    <row r="62473" spans="24:27" x14ac:dyDescent="0.25">
      <c r="X62473" s="69"/>
      <c r="Y62473" s="69"/>
      <c r="Z62473" s="69"/>
      <c r="AA62473" s="69"/>
    </row>
    <row r="62474" spans="24:27" x14ac:dyDescent="0.25">
      <c r="X62474" s="69"/>
      <c r="Y62474" s="69"/>
      <c r="Z62474" s="69"/>
      <c r="AA62474" s="69"/>
    </row>
    <row r="62475" spans="24:27" x14ac:dyDescent="0.25">
      <c r="X62475" s="69"/>
      <c r="Y62475" s="69"/>
      <c r="Z62475" s="69"/>
      <c r="AA62475" s="69"/>
    </row>
    <row r="62476" spans="24:27" x14ac:dyDescent="0.25">
      <c r="X62476" s="69"/>
      <c r="Y62476" s="69"/>
      <c r="Z62476" s="69"/>
      <c r="AA62476" s="69"/>
    </row>
    <row r="62477" spans="24:27" x14ac:dyDescent="0.25">
      <c r="X62477" s="69"/>
      <c r="Y62477" s="69"/>
      <c r="Z62477" s="69"/>
      <c r="AA62477" s="69"/>
    </row>
    <row r="62478" spans="24:27" x14ac:dyDescent="0.25">
      <c r="X62478" s="69"/>
      <c r="Y62478" s="69"/>
      <c r="Z62478" s="69"/>
      <c r="AA62478" s="69"/>
    </row>
    <row r="62479" spans="24:27" x14ac:dyDescent="0.25">
      <c r="X62479" s="69"/>
      <c r="Y62479" s="69"/>
      <c r="Z62479" s="69"/>
      <c r="AA62479" s="69"/>
    </row>
    <row r="62480" spans="24:27" x14ac:dyDescent="0.25">
      <c r="X62480" s="69"/>
      <c r="Y62480" s="69"/>
      <c r="Z62480" s="69"/>
      <c r="AA62480" s="69"/>
    </row>
    <row r="62481" spans="24:27" x14ac:dyDescent="0.25">
      <c r="X62481" s="69"/>
      <c r="Y62481" s="69"/>
      <c r="Z62481" s="69"/>
      <c r="AA62481" s="69"/>
    </row>
    <row r="62482" spans="24:27" x14ac:dyDescent="0.25">
      <c r="X62482" s="69"/>
      <c r="Y62482" s="69"/>
      <c r="Z62482" s="69"/>
      <c r="AA62482" s="69"/>
    </row>
    <row r="62483" spans="24:27" x14ac:dyDescent="0.25">
      <c r="X62483" s="69"/>
      <c r="Y62483" s="69"/>
      <c r="Z62483" s="69"/>
      <c r="AA62483" s="69"/>
    </row>
    <row r="62484" spans="24:27" x14ac:dyDescent="0.25">
      <c r="X62484" s="69"/>
      <c r="Y62484" s="69"/>
      <c r="Z62484" s="69"/>
      <c r="AA62484" s="69"/>
    </row>
    <row r="62485" spans="24:27" x14ac:dyDescent="0.25">
      <c r="X62485" s="69"/>
      <c r="Y62485" s="69"/>
      <c r="Z62485" s="69"/>
      <c r="AA62485" s="69"/>
    </row>
    <row r="62486" spans="24:27" x14ac:dyDescent="0.25">
      <c r="X62486" s="69"/>
      <c r="Y62486" s="69"/>
      <c r="Z62486" s="69"/>
      <c r="AA62486" s="69"/>
    </row>
    <row r="62487" spans="24:27" x14ac:dyDescent="0.25">
      <c r="X62487" s="69"/>
      <c r="Y62487" s="69"/>
      <c r="Z62487" s="69"/>
      <c r="AA62487" s="69"/>
    </row>
    <row r="62488" spans="24:27" x14ac:dyDescent="0.25">
      <c r="X62488" s="69"/>
      <c r="Y62488" s="69"/>
      <c r="Z62488" s="69"/>
      <c r="AA62488" s="69"/>
    </row>
    <row r="62489" spans="24:27" x14ac:dyDescent="0.25">
      <c r="X62489" s="69"/>
      <c r="Y62489" s="69"/>
      <c r="Z62489" s="69"/>
      <c r="AA62489" s="69"/>
    </row>
    <row r="62490" spans="24:27" x14ac:dyDescent="0.25">
      <c r="X62490" s="69"/>
      <c r="Y62490" s="69"/>
      <c r="Z62490" s="69"/>
      <c r="AA62490" s="69"/>
    </row>
    <row r="62491" spans="24:27" x14ac:dyDescent="0.25">
      <c r="X62491" s="69"/>
      <c r="Y62491" s="69"/>
      <c r="Z62491" s="69"/>
      <c r="AA62491" s="69"/>
    </row>
    <row r="62492" spans="24:27" x14ac:dyDescent="0.25">
      <c r="X62492" s="69"/>
      <c r="Y62492" s="69"/>
      <c r="Z62492" s="69"/>
      <c r="AA62492" s="69"/>
    </row>
    <row r="62493" spans="24:27" x14ac:dyDescent="0.25">
      <c r="X62493" s="69"/>
      <c r="Y62493" s="69"/>
      <c r="Z62493" s="69"/>
      <c r="AA62493" s="69"/>
    </row>
    <row r="62494" spans="24:27" x14ac:dyDescent="0.25">
      <c r="X62494" s="69"/>
      <c r="Y62494" s="69"/>
      <c r="Z62494" s="69"/>
      <c r="AA62494" s="69"/>
    </row>
    <row r="62495" spans="24:27" x14ac:dyDescent="0.25">
      <c r="X62495" s="69"/>
      <c r="Y62495" s="69"/>
      <c r="Z62495" s="69"/>
      <c r="AA62495" s="69"/>
    </row>
    <row r="62496" spans="24:27" x14ac:dyDescent="0.25">
      <c r="X62496" s="69"/>
      <c r="Y62496" s="69"/>
      <c r="Z62496" s="69"/>
      <c r="AA62496" s="69"/>
    </row>
    <row r="62497" spans="24:27" x14ac:dyDescent="0.25">
      <c r="X62497" s="69"/>
      <c r="Y62497" s="69"/>
      <c r="Z62497" s="69"/>
      <c r="AA62497" s="69"/>
    </row>
    <row r="62498" spans="24:27" x14ac:dyDescent="0.25">
      <c r="X62498" s="69"/>
      <c r="Y62498" s="69"/>
      <c r="Z62498" s="69"/>
      <c r="AA62498" s="69"/>
    </row>
    <row r="62499" spans="24:27" x14ac:dyDescent="0.25">
      <c r="X62499" s="69"/>
      <c r="Y62499" s="69"/>
      <c r="Z62499" s="69"/>
      <c r="AA62499" s="69"/>
    </row>
    <row r="62500" spans="24:27" x14ac:dyDescent="0.25">
      <c r="X62500" s="69"/>
      <c r="Y62500" s="69"/>
      <c r="Z62500" s="69"/>
      <c r="AA62500" s="69"/>
    </row>
    <row r="62501" spans="24:27" x14ac:dyDescent="0.25">
      <c r="X62501" s="69"/>
      <c r="Y62501" s="69"/>
      <c r="Z62501" s="69"/>
      <c r="AA62501" s="69"/>
    </row>
    <row r="62502" spans="24:27" x14ac:dyDescent="0.25">
      <c r="X62502" s="69"/>
      <c r="Y62502" s="69"/>
      <c r="Z62502" s="69"/>
      <c r="AA62502" s="69"/>
    </row>
    <row r="62503" spans="24:27" x14ac:dyDescent="0.25">
      <c r="X62503" s="69"/>
      <c r="Y62503" s="69"/>
      <c r="Z62503" s="69"/>
      <c r="AA62503" s="69"/>
    </row>
    <row r="62504" spans="24:27" x14ac:dyDescent="0.25">
      <c r="X62504" s="69"/>
      <c r="Y62504" s="69"/>
      <c r="Z62504" s="69"/>
      <c r="AA62504" s="69"/>
    </row>
    <row r="62505" spans="24:27" x14ac:dyDescent="0.25">
      <c r="X62505" s="69"/>
      <c r="Y62505" s="69"/>
      <c r="Z62505" s="69"/>
      <c r="AA62505" s="69"/>
    </row>
    <row r="62506" spans="24:27" x14ac:dyDescent="0.25">
      <c r="X62506" s="69"/>
      <c r="Y62506" s="69"/>
      <c r="Z62506" s="69"/>
      <c r="AA62506" s="69"/>
    </row>
    <row r="62507" spans="24:27" x14ac:dyDescent="0.25">
      <c r="X62507" s="69"/>
      <c r="Y62507" s="69"/>
      <c r="Z62507" s="69"/>
      <c r="AA62507" s="69"/>
    </row>
    <row r="62508" spans="24:27" x14ac:dyDescent="0.25">
      <c r="X62508" s="69"/>
      <c r="Y62508" s="69"/>
      <c r="Z62508" s="69"/>
      <c r="AA62508" s="69"/>
    </row>
    <row r="62509" spans="24:27" x14ac:dyDescent="0.25">
      <c r="X62509" s="69"/>
      <c r="Y62509" s="69"/>
      <c r="Z62509" s="69"/>
      <c r="AA62509" s="69"/>
    </row>
    <row r="62510" spans="24:27" x14ac:dyDescent="0.25">
      <c r="X62510" s="69"/>
      <c r="Y62510" s="69"/>
      <c r="Z62510" s="69"/>
      <c r="AA62510" s="69"/>
    </row>
    <row r="62511" spans="24:27" x14ac:dyDescent="0.25">
      <c r="X62511" s="69"/>
      <c r="Y62511" s="69"/>
      <c r="Z62511" s="69"/>
      <c r="AA62511" s="69"/>
    </row>
    <row r="62512" spans="24:27" x14ac:dyDescent="0.25">
      <c r="X62512" s="69"/>
      <c r="Y62512" s="69"/>
      <c r="Z62512" s="69"/>
      <c r="AA62512" s="69"/>
    </row>
    <row r="62513" spans="24:27" x14ac:dyDescent="0.25">
      <c r="X62513" s="69"/>
      <c r="Y62513" s="69"/>
      <c r="Z62513" s="69"/>
      <c r="AA62513" s="69"/>
    </row>
    <row r="62514" spans="24:27" x14ac:dyDescent="0.25">
      <c r="X62514" s="69"/>
      <c r="Y62514" s="69"/>
      <c r="Z62514" s="69"/>
      <c r="AA62514" s="69"/>
    </row>
    <row r="62515" spans="24:27" x14ac:dyDescent="0.25">
      <c r="X62515" s="69"/>
      <c r="Y62515" s="69"/>
      <c r="Z62515" s="69"/>
      <c r="AA62515" s="69"/>
    </row>
    <row r="62516" spans="24:27" x14ac:dyDescent="0.25">
      <c r="X62516" s="69"/>
      <c r="Y62516" s="69"/>
      <c r="Z62516" s="69"/>
      <c r="AA62516" s="69"/>
    </row>
    <row r="62517" spans="24:27" x14ac:dyDescent="0.25">
      <c r="X62517" s="69"/>
      <c r="Y62517" s="69"/>
      <c r="Z62517" s="69"/>
      <c r="AA62517" s="69"/>
    </row>
    <row r="62518" spans="24:27" x14ac:dyDescent="0.25">
      <c r="X62518" s="69"/>
      <c r="Y62518" s="69"/>
      <c r="Z62518" s="69"/>
      <c r="AA62518" s="69"/>
    </row>
    <row r="62519" spans="24:27" x14ac:dyDescent="0.25">
      <c r="X62519" s="69"/>
      <c r="Y62519" s="69"/>
      <c r="Z62519" s="69"/>
      <c r="AA62519" s="69"/>
    </row>
    <row r="62520" spans="24:27" x14ac:dyDescent="0.25">
      <c r="X62520" s="69"/>
      <c r="Y62520" s="69"/>
      <c r="Z62520" s="69"/>
      <c r="AA62520" s="69"/>
    </row>
    <row r="62521" spans="24:27" x14ac:dyDescent="0.25">
      <c r="X62521" s="69"/>
      <c r="Y62521" s="69"/>
      <c r="Z62521" s="69"/>
      <c r="AA62521" s="69"/>
    </row>
    <row r="62522" spans="24:27" x14ac:dyDescent="0.25">
      <c r="X62522" s="69"/>
      <c r="Y62522" s="69"/>
      <c r="Z62522" s="69"/>
      <c r="AA62522" s="69"/>
    </row>
    <row r="62523" spans="24:27" x14ac:dyDescent="0.25">
      <c r="X62523" s="69"/>
      <c r="Y62523" s="69"/>
      <c r="Z62523" s="69"/>
      <c r="AA62523" s="69"/>
    </row>
    <row r="62524" spans="24:27" x14ac:dyDescent="0.25">
      <c r="X62524" s="69"/>
      <c r="Y62524" s="69"/>
      <c r="Z62524" s="69"/>
      <c r="AA62524" s="69"/>
    </row>
    <row r="62525" spans="24:27" x14ac:dyDescent="0.25">
      <c r="X62525" s="69"/>
      <c r="Y62525" s="69"/>
      <c r="Z62525" s="69"/>
      <c r="AA62525" s="69"/>
    </row>
    <row r="62526" spans="24:27" x14ac:dyDescent="0.25">
      <c r="X62526" s="69"/>
      <c r="Y62526" s="69"/>
      <c r="Z62526" s="69"/>
      <c r="AA62526" s="69"/>
    </row>
    <row r="62527" spans="24:27" x14ac:dyDescent="0.25">
      <c r="X62527" s="69"/>
      <c r="Y62527" s="69"/>
      <c r="Z62527" s="69"/>
      <c r="AA62527" s="69"/>
    </row>
    <row r="62528" spans="24:27" x14ac:dyDescent="0.25">
      <c r="X62528" s="69"/>
      <c r="Y62528" s="69"/>
      <c r="Z62528" s="69"/>
      <c r="AA62528" s="69"/>
    </row>
    <row r="62529" spans="24:27" x14ac:dyDescent="0.25">
      <c r="X62529" s="69"/>
      <c r="Y62529" s="69"/>
      <c r="Z62529" s="69"/>
      <c r="AA62529" s="69"/>
    </row>
    <row r="62530" spans="24:27" x14ac:dyDescent="0.25">
      <c r="X62530" s="69"/>
      <c r="Y62530" s="69"/>
      <c r="Z62530" s="69"/>
      <c r="AA62530" s="69"/>
    </row>
    <row r="62531" spans="24:27" x14ac:dyDescent="0.25">
      <c r="X62531" s="69"/>
      <c r="Y62531" s="69"/>
      <c r="Z62531" s="69"/>
      <c r="AA62531" s="69"/>
    </row>
    <row r="62532" spans="24:27" x14ac:dyDescent="0.25">
      <c r="X62532" s="69"/>
      <c r="Y62532" s="69"/>
      <c r="Z62532" s="69"/>
      <c r="AA62532" s="69"/>
    </row>
    <row r="62533" spans="24:27" x14ac:dyDescent="0.25">
      <c r="X62533" s="69"/>
      <c r="Y62533" s="69"/>
      <c r="Z62533" s="69"/>
      <c r="AA62533" s="69"/>
    </row>
    <row r="62534" spans="24:27" x14ac:dyDescent="0.25">
      <c r="X62534" s="69"/>
      <c r="Y62534" s="69"/>
      <c r="Z62534" s="69"/>
      <c r="AA62534" s="69"/>
    </row>
    <row r="62535" spans="24:27" x14ac:dyDescent="0.25">
      <c r="X62535" s="69"/>
      <c r="Y62535" s="69"/>
      <c r="Z62535" s="69"/>
      <c r="AA62535" s="69"/>
    </row>
    <row r="62536" spans="24:27" x14ac:dyDescent="0.25">
      <c r="X62536" s="69"/>
      <c r="Y62536" s="69"/>
      <c r="Z62536" s="69"/>
      <c r="AA62536" s="69"/>
    </row>
    <row r="62537" spans="24:27" x14ac:dyDescent="0.25">
      <c r="X62537" s="69"/>
      <c r="Y62537" s="69"/>
      <c r="Z62537" s="69"/>
      <c r="AA62537" s="69"/>
    </row>
    <row r="62538" spans="24:27" x14ac:dyDescent="0.25">
      <c r="X62538" s="69"/>
      <c r="Y62538" s="69"/>
      <c r="Z62538" s="69"/>
      <c r="AA62538" s="69"/>
    </row>
    <row r="62539" spans="24:27" x14ac:dyDescent="0.25">
      <c r="X62539" s="69"/>
      <c r="Y62539" s="69"/>
      <c r="Z62539" s="69"/>
      <c r="AA62539" s="69"/>
    </row>
    <row r="62540" spans="24:27" x14ac:dyDescent="0.25">
      <c r="X62540" s="69"/>
      <c r="Y62540" s="69"/>
      <c r="Z62540" s="69"/>
      <c r="AA62540" s="69"/>
    </row>
    <row r="62541" spans="24:27" x14ac:dyDescent="0.25">
      <c r="X62541" s="69"/>
      <c r="Y62541" s="69"/>
      <c r="Z62541" s="69"/>
      <c r="AA62541" s="69"/>
    </row>
    <row r="62542" spans="24:27" x14ac:dyDescent="0.25">
      <c r="X62542" s="69"/>
      <c r="Y62542" s="69"/>
      <c r="Z62542" s="69"/>
      <c r="AA62542" s="69"/>
    </row>
    <row r="62543" spans="24:27" x14ac:dyDescent="0.25">
      <c r="X62543" s="69"/>
      <c r="Y62543" s="69"/>
      <c r="Z62543" s="69"/>
      <c r="AA62543" s="69"/>
    </row>
    <row r="62544" spans="24:27" x14ac:dyDescent="0.25">
      <c r="X62544" s="69"/>
      <c r="Y62544" s="69"/>
      <c r="Z62544" s="69"/>
      <c r="AA62544" s="69"/>
    </row>
    <row r="62545" spans="24:27" x14ac:dyDescent="0.25">
      <c r="X62545" s="69"/>
      <c r="Y62545" s="69"/>
      <c r="Z62545" s="69"/>
      <c r="AA62545" s="69"/>
    </row>
    <row r="62546" spans="24:27" x14ac:dyDescent="0.25">
      <c r="X62546" s="69"/>
      <c r="Y62546" s="69"/>
      <c r="Z62546" s="69"/>
      <c r="AA62546" s="69"/>
    </row>
    <row r="62547" spans="24:27" x14ac:dyDescent="0.25">
      <c r="X62547" s="69"/>
      <c r="Y62547" s="69"/>
      <c r="Z62547" s="69"/>
      <c r="AA62547" s="69"/>
    </row>
    <row r="62548" spans="24:27" x14ac:dyDescent="0.25">
      <c r="X62548" s="69"/>
      <c r="Y62548" s="69"/>
      <c r="Z62548" s="69"/>
      <c r="AA62548" s="69"/>
    </row>
    <row r="62549" spans="24:27" x14ac:dyDescent="0.25">
      <c r="X62549" s="69"/>
      <c r="Y62549" s="69"/>
      <c r="Z62549" s="69"/>
      <c r="AA62549" s="69"/>
    </row>
    <row r="62550" spans="24:27" x14ac:dyDescent="0.25">
      <c r="X62550" s="69"/>
      <c r="Y62550" s="69"/>
      <c r="Z62550" s="69"/>
      <c r="AA62550" s="69"/>
    </row>
    <row r="62551" spans="24:27" x14ac:dyDescent="0.25">
      <c r="X62551" s="69"/>
      <c r="Y62551" s="69"/>
      <c r="Z62551" s="69"/>
      <c r="AA62551" s="69"/>
    </row>
    <row r="62552" spans="24:27" x14ac:dyDescent="0.25">
      <c r="X62552" s="69"/>
      <c r="Y62552" s="69"/>
      <c r="Z62552" s="69"/>
      <c r="AA62552" s="69"/>
    </row>
    <row r="62553" spans="24:27" x14ac:dyDescent="0.25">
      <c r="X62553" s="69"/>
      <c r="Y62553" s="69"/>
      <c r="Z62553" s="69"/>
      <c r="AA62553" s="69"/>
    </row>
    <row r="62554" spans="24:27" x14ac:dyDescent="0.25">
      <c r="X62554" s="69"/>
      <c r="Y62554" s="69"/>
      <c r="Z62554" s="69"/>
      <c r="AA62554" s="69"/>
    </row>
    <row r="62555" spans="24:27" x14ac:dyDescent="0.25">
      <c r="X62555" s="69"/>
      <c r="Y62555" s="69"/>
      <c r="Z62555" s="69"/>
      <c r="AA62555" s="69"/>
    </row>
    <row r="62556" spans="24:27" x14ac:dyDescent="0.25">
      <c r="X62556" s="69"/>
      <c r="Y62556" s="69"/>
      <c r="Z62556" s="69"/>
      <c r="AA62556" s="69"/>
    </row>
    <row r="62557" spans="24:27" x14ac:dyDescent="0.25">
      <c r="X62557" s="69"/>
      <c r="Y62557" s="69"/>
      <c r="Z62557" s="69"/>
      <c r="AA62557" s="69"/>
    </row>
    <row r="62558" spans="24:27" x14ac:dyDescent="0.25">
      <c r="X62558" s="69"/>
      <c r="Y62558" s="69"/>
      <c r="Z62558" s="69"/>
      <c r="AA62558" s="69"/>
    </row>
    <row r="62559" spans="24:27" x14ac:dyDescent="0.25">
      <c r="X62559" s="69"/>
      <c r="Y62559" s="69"/>
      <c r="Z62559" s="69"/>
      <c r="AA62559" s="69"/>
    </row>
    <row r="62560" spans="24:27" x14ac:dyDescent="0.25">
      <c r="X62560" s="69"/>
      <c r="Y62560" s="69"/>
      <c r="Z62560" s="69"/>
      <c r="AA62560" s="69"/>
    </row>
    <row r="62561" spans="24:27" x14ac:dyDescent="0.25">
      <c r="X62561" s="69"/>
      <c r="Y62561" s="69"/>
      <c r="Z62561" s="69"/>
      <c r="AA62561" s="69"/>
    </row>
    <row r="62562" spans="24:27" x14ac:dyDescent="0.25">
      <c r="X62562" s="69"/>
      <c r="Y62562" s="69"/>
      <c r="Z62562" s="69"/>
      <c r="AA62562" s="69"/>
    </row>
    <row r="62563" spans="24:27" x14ac:dyDescent="0.25">
      <c r="X62563" s="69"/>
      <c r="Y62563" s="69"/>
      <c r="Z62563" s="69"/>
      <c r="AA62563" s="69"/>
    </row>
    <row r="62564" spans="24:27" x14ac:dyDescent="0.25">
      <c r="X62564" s="69"/>
      <c r="Y62564" s="69"/>
      <c r="Z62564" s="69"/>
      <c r="AA62564" s="69"/>
    </row>
    <row r="62565" spans="24:27" x14ac:dyDescent="0.25">
      <c r="X62565" s="69"/>
      <c r="Y62565" s="69"/>
      <c r="Z62565" s="69"/>
      <c r="AA62565" s="69"/>
    </row>
    <row r="62566" spans="24:27" x14ac:dyDescent="0.25">
      <c r="X62566" s="69"/>
      <c r="Y62566" s="69"/>
      <c r="Z62566" s="69"/>
      <c r="AA62566" s="69"/>
    </row>
    <row r="62567" spans="24:27" x14ac:dyDescent="0.25">
      <c r="X62567" s="69"/>
      <c r="Y62567" s="69"/>
      <c r="Z62567" s="69"/>
      <c r="AA62567" s="69"/>
    </row>
    <row r="62568" spans="24:27" x14ac:dyDescent="0.25">
      <c r="X62568" s="69"/>
      <c r="Y62568" s="69"/>
      <c r="Z62568" s="69"/>
      <c r="AA62568" s="69"/>
    </row>
    <row r="62569" spans="24:27" x14ac:dyDescent="0.25">
      <c r="X62569" s="69"/>
      <c r="Y62569" s="69"/>
      <c r="Z62569" s="69"/>
      <c r="AA62569" s="69"/>
    </row>
    <row r="62570" spans="24:27" x14ac:dyDescent="0.25">
      <c r="X62570" s="69"/>
      <c r="Y62570" s="69"/>
      <c r="Z62570" s="69"/>
      <c r="AA62570" s="69"/>
    </row>
    <row r="62571" spans="24:27" x14ac:dyDescent="0.25">
      <c r="X62571" s="69"/>
      <c r="Y62571" s="69"/>
      <c r="Z62571" s="69"/>
      <c r="AA62571" s="69"/>
    </row>
    <row r="62572" spans="24:27" x14ac:dyDescent="0.25">
      <c r="X62572" s="69"/>
      <c r="Y62572" s="69"/>
      <c r="Z62572" s="69"/>
      <c r="AA62572" s="69"/>
    </row>
    <row r="62573" spans="24:27" x14ac:dyDescent="0.25">
      <c r="X62573" s="69"/>
      <c r="Y62573" s="69"/>
      <c r="Z62573" s="69"/>
      <c r="AA62573" s="69"/>
    </row>
    <row r="62574" spans="24:27" x14ac:dyDescent="0.25">
      <c r="X62574" s="69"/>
      <c r="Y62574" s="69"/>
      <c r="Z62574" s="69"/>
      <c r="AA62574" s="69"/>
    </row>
    <row r="62575" spans="24:27" x14ac:dyDescent="0.25">
      <c r="X62575" s="69"/>
      <c r="Y62575" s="69"/>
      <c r="Z62575" s="69"/>
      <c r="AA62575" s="69"/>
    </row>
    <row r="62576" spans="24:27" x14ac:dyDescent="0.25">
      <c r="X62576" s="69"/>
      <c r="Y62576" s="69"/>
      <c r="Z62576" s="69"/>
      <c r="AA62576" s="69"/>
    </row>
    <row r="62577" spans="24:27" x14ac:dyDescent="0.25">
      <c r="X62577" s="69"/>
      <c r="Y62577" s="69"/>
      <c r="Z62577" s="69"/>
      <c r="AA62577" s="69"/>
    </row>
    <row r="62578" spans="24:27" x14ac:dyDescent="0.25">
      <c r="X62578" s="69"/>
      <c r="Y62578" s="69"/>
      <c r="Z62578" s="69"/>
      <c r="AA62578" s="69"/>
    </row>
    <row r="62579" spans="24:27" x14ac:dyDescent="0.25">
      <c r="X62579" s="69"/>
      <c r="Y62579" s="69"/>
      <c r="Z62579" s="69"/>
      <c r="AA62579" s="69"/>
    </row>
    <row r="62580" spans="24:27" x14ac:dyDescent="0.25">
      <c r="X62580" s="69"/>
      <c r="Y62580" s="69"/>
      <c r="Z62580" s="69"/>
      <c r="AA62580" s="69"/>
    </row>
    <row r="62581" spans="24:27" x14ac:dyDescent="0.25">
      <c r="X62581" s="69"/>
      <c r="Y62581" s="69"/>
      <c r="Z62581" s="69"/>
      <c r="AA62581" s="69"/>
    </row>
    <row r="62582" spans="24:27" x14ac:dyDescent="0.25">
      <c r="X62582" s="69"/>
      <c r="Y62582" s="69"/>
      <c r="Z62582" s="69"/>
      <c r="AA62582" s="69"/>
    </row>
    <row r="62583" spans="24:27" x14ac:dyDescent="0.25">
      <c r="X62583" s="69"/>
      <c r="Y62583" s="69"/>
      <c r="Z62583" s="69"/>
      <c r="AA62583" s="69"/>
    </row>
    <row r="62584" spans="24:27" x14ac:dyDescent="0.25">
      <c r="X62584" s="69"/>
      <c r="Y62584" s="69"/>
      <c r="Z62584" s="69"/>
      <c r="AA62584" s="69"/>
    </row>
    <row r="62585" spans="24:27" x14ac:dyDescent="0.25">
      <c r="X62585" s="69"/>
      <c r="Y62585" s="69"/>
      <c r="Z62585" s="69"/>
      <c r="AA62585" s="69"/>
    </row>
    <row r="62586" spans="24:27" x14ac:dyDescent="0.25">
      <c r="X62586" s="69"/>
      <c r="Y62586" s="69"/>
      <c r="Z62586" s="69"/>
      <c r="AA62586" s="69"/>
    </row>
    <row r="62587" spans="24:27" x14ac:dyDescent="0.25">
      <c r="X62587" s="69"/>
      <c r="Y62587" s="69"/>
      <c r="Z62587" s="69"/>
      <c r="AA62587" s="69"/>
    </row>
    <row r="62588" spans="24:27" x14ac:dyDescent="0.25">
      <c r="X62588" s="69"/>
      <c r="Y62588" s="69"/>
      <c r="Z62588" s="69"/>
      <c r="AA62588" s="69"/>
    </row>
    <row r="62589" spans="24:27" x14ac:dyDescent="0.25">
      <c r="X62589" s="69"/>
      <c r="Y62589" s="69"/>
      <c r="Z62589" s="69"/>
      <c r="AA62589" s="69"/>
    </row>
    <row r="62590" spans="24:27" x14ac:dyDescent="0.25">
      <c r="X62590" s="69"/>
      <c r="Y62590" s="69"/>
      <c r="Z62590" s="69"/>
      <c r="AA62590" s="69"/>
    </row>
    <row r="62591" spans="24:27" x14ac:dyDescent="0.25">
      <c r="X62591" s="69"/>
      <c r="Y62591" s="69"/>
      <c r="Z62591" s="69"/>
      <c r="AA62591" s="69"/>
    </row>
    <row r="62592" spans="24:27" x14ac:dyDescent="0.25">
      <c r="X62592" s="69"/>
      <c r="Y62592" s="69"/>
      <c r="Z62592" s="69"/>
      <c r="AA62592" s="69"/>
    </row>
    <row r="62593" spans="24:27" x14ac:dyDescent="0.25">
      <c r="X62593" s="69"/>
      <c r="Y62593" s="69"/>
      <c r="Z62593" s="69"/>
      <c r="AA62593" s="69"/>
    </row>
    <row r="62594" spans="24:27" x14ac:dyDescent="0.25">
      <c r="X62594" s="69"/>
      <c r="Y62594" s="69"/>
      <c r="Z62594" s="69"/>
      <c r="AA62594" s="69"/>
    </row>
    <row r="62595" spans="24:27" x14ac:dyDescent="0.25">
      <c r="X62595" s="69"/>
      <c r="Y62595" s="69"/>
      <c r="Z62595" s="69"/>
      <c r="AA62595" s="69"/>
    </row>
    <row r="62596" spans="24:27" x14ac:dyDescent="0.25">
      <c r="X62596" s="69"/>
      <c r="Y62596" s="69"/>
      <c r="Z62596" s="69"/>
      <c r="AA62596" s="69"/>
    </row>
    <row r="62597" spans="24:27" x14ac:dyDescent="0.25">
      <c r="X62597" s="69"/>
      <c r="Y62597" s="69"/>
      <c r="Z62597" s="69"/>
      <c r="AA62597" s="69"/>
    </row>
    <row r="62598" spans="24:27" x14ac:dyDescent="0.25">
      <c r="X62598" s="69"/>
      <c r="Y62598" s="69"/>
      <c r="Z62598" s="69"/>
      <c r="AA62598" s="69"/>
    </row>
    <row r="62599" spans="24:27" x14ac:dyDescent="0.25">
      <c r="X62599" s="69"/>
      <c r="Y62599" s="69"/>
      <c r="Z62599" s="69"/>
      <c r="AA62599" s="69"/>
    </row>
    <row r="62600" spans="24:27" x14ac:dyDescent="0.25">
      <c r="X62600" s="69"/>
      <c r="Y62600" s="69"/>
      <c r="Z62600" s="69"/>
      <c r="AA62600" s="69"/>
    </row>
    <row r="62601" spans="24:27" x14ac:dyDescent="0.25">
      <c r="X62601" s="69"/>
      <c r="Y62601" s="69"/>
      <c r="Z62601" s="69"/>
      <c r="AA62601" s="69"/>
    </row>
    <row r="62602" spans="24:27" x14ac:dyDescent="0.25">
      <c r="X62602" s="69"/>
      <c r="Y62602" s="69"/>
      <c r="Z62602" s="69"/>
      <c r="AA62602" s="69"/>
    </row>
    <row r="62603" spans="24:27" x14ac:dyDescent="0.25">
      <c r="X62603" s="69"/>
      <c r="Y62603" s="69"/>
      <c r="Z62603" s="69"/>
      <c r="AA62603" s="69"/>
    </row>
    <row r="62604" spans="24:27" x14ac:dyDescent="0.25">
      <c r="X62604" s="69"/>
      <c r="Y62604" s="69"/>
      <c r="Z62604" s="69"/>
      <c r="AA62604" s="69"/>
    </row>
    <row r="62605" spans="24:27" x14ac:dyDescent="0.25">
      <c r="X62605" s="69"/>
      <c r="Y62605" s="69"/>
      <c r="Z62605" s="69"/>
      <c r="AA62605" s="69"/>
    </row>
    <row r="62606" spans="24:27" x14ac:dyDescent="0.25">
      <c r="X62606" s="69"/>
      <c r="Y62606" s="69"/>
      <c r="Z62606" s="69"/>
      <c r="AA62606" s="69"/>
    </row>
    <row r="62607" spans="24:27" x14ac:dyDescent="0.25">
      <c r="X62607" s="69"/>
      <c r="Y62607" s="69"/>
      <c r="Z62607" s="69"/>
      <c r="AA62607" s="69"/>
    </row>
    <row r="62608" spans="24:27" x14ac:dyDescent="0.25">
      <c r="X62608" s="69"/>
      <c r="Y62608" s="69"/>
      <c r="Z62608" s="69"/>
      <c r="AA62608" s="69"/>
    </row>
    <row r="62609" spans="24:27" x14ac:dyDescent="0.25">
      <c r="X62609" s="69"/>
      <c r="Y62609" s="69"/>
      <c r="Z62609" s="69"/>
      <c r="AA62609" s="69"/>
    </row>
    <row r="62610" spans="24:27" x14ac:dyDescent="0.25">
      <c r="X62610" s="69"/>
      <c r="Y62610" s="69"/>
      <c r="Z62610" s="69"/>
      <c r="AA62610" s="69"/>
    </row>
    <row r="62611" spans="24:27" x14ac:dyDescent="0.25">
      <c r="X62611" s="69"/>
      <c r="Y62611" s="69"/>
      <c r="Z62611" s="69"/>
      <c r="AA62611" s="69"/>
    </row>
    <row r="62612" spans="24:27" x14ac:dyDescent="0.25">
      <c r="X62612" s="69"/>
      <c r="Y62612" s="69"/>
      <c r="Z62612" s="69"/>
      <c r="AA62612" s="69"/>
    </row>
    <row r="62613" spans="24:27" x14ac:dyDescent="0.25">
      <c r="X62613" s="69"/>
      <c r="Y62613" s="69"/>
      <c r="Z62613" s="69"/>
      <c r="AA62613" s="69"/>
    </row>
    <row r="62614" spans="24:27" x14ac:dyDescent="0.25">
      <c r="X62614" s="69"/>
      <c r="Y62614" s="69"/>
      <c r="Z62614" s="69"/>
      <c r="AA62614" s="69"/>
    </row>
    <row r="62615" spans="24:27" x14ac:dyDescent="0.25">
      <c r="X62615" s="69"/>
      <c r="Y62615" s="69"/>
      <c r="Z62615" s="69"/>
      <c r="AA62615" s="69"/>
    </row>
    <row r="62616" spans="24:27" x14ac:dyDescent="0.25">
      <c r="X62616" s="69"/>
      <c r="Y62616" s="69"/>
      <c r="Z62616" s="69"/>
      <c r="AA62616" s="69"/>
    </row>
    <row r="62617" spans="24:27" x14ac:dyDescent="0.25">
      <c r="X62617" s="69"/>
      <c r="Y62617" s="69"/>
      <c r="Z62617" s="69"/>
      <c r="AA62617" s="69"/>
    </row>
    <row r="62618" spans="24:27" x14ac:dyDescent="0.25">
      <c r="X62618" s="69"/>
      <c r="Y62618" s="69"/>
      <c r="Z62618" s="69"/>
      <c r="AA62618" s="69"/>
    </row>
    <row r="62619" spans="24:27" x14ac:dyDescent="0.25">
      <c r="X62619" s="69"/>
      <c r="Y62619" s="69"/>
      <c r="Z62619" s="69"/>
      <c r="AA62619" s="69"/>
    </row>
    <row r="62620" spans="24:27" x14ac:dyDescent="0.25">
      <c r="X62620" s="69"/>
      <c r="Y62620" s="69"/>
      <c r="Z62620" s="69"/>
      <c r="AA62620" s="69"/>
    </row>
    <row r="62621" spans="24:27" x14ac:dyDescent="0.25">
      <c r="X62621" s="69"/>
      <c r="Y62621" s="69"/>
      <c r="Z62621" s="69"/>
      <c r="AA62621" s="69"/>
    </row>
    <row r="62622" spans="24:27" x14ac:dyDescent="0.25">
      <c r="X62622" s="69"/>
      <c r="Y62622" s="69"/>
      <c r="Z62622" s="69"/>
      <c r="AA62622" s="69"/>
    </row>
    <row r="62623" spans="24:27" x14ac:dyDescent="0.25">
      <c r="X62623" s="69"/>
      <c r="Y62623" s="69"/>
      <c r="Z62623" s="69"/>
      <c r="AA62623" s="69"/>
    </row>
    <row r="62624" spans="24:27" x14ac:dyDescent="0.25">
      <c r="X62624" s="69"/>
      <c r="Y62624" s="69"/>
      <c r="Z62624" s="69"/>
      <c r="AA62624" s="69"/>
    </row>
    <row r="62625" spans="24:27" x14ac:dyDescent="0.25">
      <c r="X62625" s="69"/>
      <c r="Y62625" s="69"/>
      <c r="Z62625" s="69"/>
      <c r="AA62625" s="69"/>
    </row>
    <row r="62626" spans="24:27" x14ac:dyDescent="0.25">
      <c r="X62626" s="69"/>
      <c r="Y62626" s="69"/>
      <c r="Z62626" s="69"/>
      <c r="AA62626" s="69"/>
    </row>
    <row r="62627" spans="24:27" x14ac:dyDescent="0.25">
      <c r="X62627" s="69"/>
      <c r="Y62627" s="69"/>
      <c r="Z62627" s="69"/>
      <c r="AA62627" s="69"/>
    </row>
    <row r="62628" spans="24:27" x14ac:dyDescent="0.25">
      <c r="X62628" s="69"/>
      <c r="Y62628" s="69"/>
      <c r="Z62628" s="69"/>
      <c r="AA62628" s="69"/>
    </row>
    <row r="62629" spans="24:27" x14ac:dyDescent="0.25">
      <c r="X62629" s="69"/>
      <c r="Y62629" s="69"/>
      <c r="Z62629" s="69"/>
      <c r="AA62629" s="69"/>
    </row>
    <row r="62630" spans="24:27" x14ac:dyDescent="0.25">
      <c r="X62630" s="69"/>
      <c r="Y62630" s="69"/>
      <c r="Z62630" s="69"/>
      <c r="AA62630" s="69"/>
    </row>
    <row r="62631" spans="24:27" x14ac:dyDescent="0.25">
      <c r="X62631" s="69"/>
      <c r="Y62631" s="69"/>
      <c r="Z62631" s="69"/>
      <c r="AA62631" s="69"/>
    </row>
    <row r="62632" spans="24:27" x14ac:dyDescent="0.25">
      <c r="X62632" s="69"/>
      <c r="Y62632" s="69"/>
      <c r="Z62632" s="69"/>
      <c r="AA62632" s="69"/>
    </row>
    <row r="62633" spans="24:27" x14ac:dyDescent="0.25">
      <c r="X62633" s="69"/>
      <c r="Y62633" s="69"/>
      <c r="Z62633" s="69"/>
      <c r="AA62633" s="69"/>
    </row>
    <row r="62634" spans="24:27" x14ac:dyDescent="0.25">
      <c r="X62634" s="69"/>
      <c r="Y62634" s="69"/>
      <c r="Z62634" s="69"/>
      <c r="AA62634" s="69"/>
    </row>
    <row r="62635" spans="24:27" x14ac:dyDescent="0.25">
      <c r="X62635" s="69"/>
      <c r="Y62635" s="69"/>
      <c r="Z62635" s="69"/>
      <c r="AA62635" s="69"/>
    </row>
    <row r="62636" spans="24:27" x14ac:dyDescent="0.25">
      <c r="X62636" s="69"/>
      <c r="Y62636" s="69"/>
      <c r="Z62636" s="69"/>
      <c r="AA62636" s="69"/>
    </row>
    <row r="62637" spans="24:27" x14ac:dyDescent="0.25">
      <c r="X62637" s="69"/>
      <c r="Y62637" s="69"/>
      <c r="Z62637" s="69"/>
      <c r="AA62637" s="69"/>
    </row>
    <row r="62638" spans="24:27" x14ac:dyDescent="0.25">
      <c r="X62638" s="69"/>
      <c r="Y62638" s="69"/>
      <c r="Z62638" s="69"/>
      <c r="AA62638" s="69"/>
    </row>
    <row r="62639" spans="24:27" x14ac:dyDescent="0.25">
      <c r="X62639" s="69"/>
      <c r="Y62639" s="69"/>
      <c r="Z62639" s="69"/>
      <c r="AA62639" s="69"/>
    </row>
    <row r="62640" spans="24:27" x14ac:dyDescent="0.25">
      <c r="X62640" s="69"/>
      <c r="Y62640" s="69"/>
      <c r="Z62640" s="69"/>
      <c r="AA62640" s="69"/>
    </row>
    <row r="62641" spans="24:27" x14ac:dyDescent="0.25">
      <c r="X62641" s="69"/>
      <c r="Y62641" s="69"/>
      <c r="Z62641" s="69"/>
      <c r="AA62641" s="69"/>
    </row>
    <row r="62642" spans="24:27" x14ac:dyDescent="0.25">
      <c r="X62642" s="69"/>
      <c r="Y62642" s="69"/>
      <c r="Z62642" s="69"/>
      <c r="AA62642" s="69"/>
    </row>
    <row r="62643" spans="24:27" x14ac:dyDescent="0.25">
      <c r="X62643" s="69"/>
      <c r="Y62643" s="69"/>
      <c r="Z62643" s="69"/>
      <c r="AA62643" s="69"/>
    </row>
    <row r="62644" spans="24:27" x14ac:dyDescent="0.25">
      <c r="X62644" s="69"/>
      <c r="Y62644" s="69"/>
      <c r="Z62644" s="69"/>
      <c r="AA62644" s="69"/>
    </row>
    <row r="62645" spans="24:27" x14ac:dyDescent="0.25">
      <c r="X62645" s="69"/>
      <c r="Y62645" s="69"/>
      <c r="Z62645" s="69"/>
      <c r="AA62645" s="69"/>
    </row>
    <row r="62646" spans="24:27" x14ac:dyDescent="0.25">
      <c r="X62646" s="69"/>
      <c r="Y62646" s="69"/>
      <c r="Z62646" s="69"/>
      <c r="AA62646" s="69"/>
    </row>
    <row r="62647" spans="24:27" x14ac:dyDescent="0.25">
      <c r="X62647" s="69"/>
      <c r="Y62647" s="69"/>
      <c r="Z62647" s="69"/>
      <c r="AA62647" s="69"/>
    </row>
    <row r="62648" spans="24:27" x14ac:dyDescent="0.25">
      <c r="X62648" s="69"/>
      <c r="Y62648" s="69"/>
      <c r="Z62648" s="69"/>
      <c r="AA62648" s="69"/>
    </row>
    <row r="62649" spans="24:27" x14ac:dyDescent="0.25">
      <c r="X62649" s="69"/>
      <c r="Y62649" s="69"/>
      <c r="Z62649" s="69"/>
      <c r="AA62649" s="69"/>
    </row>
    <row r="62650" spans="24:27" x14ac:dyDescent="0.25">
      <c r="X62650" s="69"/>
      <c r="Y62650" s="69"/>
      <c r="Z62650" s="69"/>
      <c r="AA62650" s="69"/>
    </row>
    <row r="62651" spans="24:27" x14ac:dyDescent="0.25">
      <c r="X62651" s="69"/>
      <c r="Y62651" s="69"/>
      <c r="Z62651" s="69"/>
      <c r="AA62651" s="69"/>
    </row>
    <row r="62652" spans="24:27" x14ac:dyDescent="0.25">
      <c r="X62652" s="69"/>
      <c r="Y62652" s="69"/>
      <c r="Z62652" s="69"/>
      <c r="AA62652" s="69"/>
    </row>
    <row r="62653" spans="24:27" x14ac:dyDescent="0.25">
      <c r="X62653" s="69"/>
      <c r="Y62653" s="69"/>
      <c r="Z62653" s="69"/>
      <c r="AA62653" s="69"/>
    </row>
    <row r="62654" spans="24:27" x14ac:dyDescent="0.25">
      <c r="X62654" s="69"/>
      <c r="Y62654" s="69"/>
      <c r="Z62654" s="69"/>
      <c r="AA62654" s="69"/>
    </row>
    <row r="62655" spans="24:27" x14ac:dyDescent="0.25">
      <c r="X62655" s="69"/>
      <c r="Y62655" s="69"/>
      <c r="Z62655" s="69"/>
      <c r="AA62655" s="69"/>
    </row>
    <row r="62656" spans="24:27" x14ac:dyDescent="0.25">
      <c r="X62656" s="69"/>
      <c r="Y62656" s="69"/>
      <c r="Z62656" s="69"/>
      <c r="AA62656" s="69"/>
    </row>
    <row r="62657" spans="24:27" x14ac:dyDescent="0.25">
      <c r="X62657" s="69"/>
      <c r="Y62657" s="69"/>
      <c r="Z62657" s="69"/>
      <c r="AA62657" s="69"/>
    </row>
    <row r="62658" spans="24:27" x14ac:dyDescent="0.25">
      <c r="X62658" s="69"/>
      <c r="Y62658" s="69"/>
      <c r="Z62658" s="69"/>
      <c r="AA62658" s="69"/>
    </row>
    <row r="62659" spans="24:27" x14ac:dyDescent="0.25">
      <c r="X62659" s="69"/>
      <c r="Y62659" s="69"/>
      <c r="Z62659" s="69"/>
      <c r="AA62659" s="69"/>
    </row>
    <row r="62660" spans="24:27" x14ac:dyDescent="0.25">
      <c r="X62660" s="69"/>
      <c r="Y62660" s="69"/>
      <c r="Z62660" s="69"/>
      <c r="AA62660" s="69"/>
    </row>
    <row r="62661" spans="24:27" x14ac:dyDescent="0.25">
      <c r="X62661" s="69"/>
      <c r="Y62661" s="69"/>
      <c r="Z62661" s="69"/>
      <c r="AA62661" s="69"/>
    </row>
    <row r="62662" spans="24:27" x14ac:dyDescent="0.25">
      <c r="X62662" s="69"/>
      <c r="Y62662" s="69"/>
      <c r="Z62662" s="69"/>
      <c r="AA62662" s="69"/>
    </row>
    <row r="62663" spans="24:27" x14ac:dyDescent="0.25">
      <c r="X62663" s="69"/>
      <c r="Y62663" s="69"/>
      <c r="Z62663" s="69"/>
      <c r="AA62663" s="69"/>
    </row>
    <row r="62664" spans="24:27" x14ac:dyDescent="0.25">
      <c r="X62664" s="69"/>
      <c r="Y62664" s="69"/>
      <c r="Z62664" s="69"/>
      <c r="AA62664" s="69"/>
    </row>
    <row r="62665" spans="24:27" x14ac:dyDescent="0.25">
      <c r="X62665" s="69"/>
      <c r="Y62665" s="69"/>
      <c r="Z62665" s="69"/>
      <c r="AA62665" s="69"/>
    </row>
    <row r="62666" spans="24:27" x14ac:dyDescent="0.25">
      <c r="X62666" s="69"/>
      <c r="Y62666" s="69"/>
      <c r="Z62666" s="69"/>
      <c r="AA62666" s="69"/>
    </row>
    <row r="62667" spans="24:27" x14ac:dyDescent="0.25">
      <c r="X62667" s="69"/>
      <c r="Y62667" s="69"/>
      <c r="Z62667" s="69"/>
      <c r="AA62667" s="69"/>
    </row>
    <row r="62668" spans="24:27" x14ac:dyDescent="0.25">
      <c r="X62668" s="69"/>
      <c r="Y62668" s="69"/>
      <c r="Z62668" s="69"/>
      <c r="AA62668" s="69"/>
    </row>
    <row r="62669" spans="24:27" x14ac:dyDescent="0.25">
      <c r="X62669" s="69"/>
      <c r="Y62669" s="69"/>
      <c r="Z62669" s="69"/>
      <c r="AA62669" s="69"/>
    </row>
    <row r="62670" spans="24:27" x14ac:dyDescent="0.25">
      <c r="X62670" s="69"/>
      <c r="Y62670" s="69"/>
      <c r="Z62670" s="69"/>
      <c r="AA62670" s="69"/>
    </row>
    <row r="62671" spans="24:27" x14ac:dyDescent="0.25">
      <c r="X62671" s="69"/>
      <c r="Y62671" s="69"/>
      <c r="Z62671" s="69"/>
      <c r="AA62671" s="69"/>
    </row>
    <row r="62672" spans="24:27" x14ac:dyDescent="0.25">
      <c r="X62672" s="69"/>
      <c r="Y62672" s="69"/>
      <c r="Z62672" s="69"/>
      <c r="AA62672" s="69"/>
    </row>
    <row r="62673" spans="24:27" x14ac:dyDescent="0.25">
      <c r="X62673" s="69"/>
      <c r="Y62673" s="69"/>
      <c r="Z62673" s="69"/>
      <c r="AA62673" s="69"/>
    </row>
    <row r="62674" spans="24:27" x14ac:dyDescent="0.25">
      <c r="X62674" s="69"/>
      <c r="Y62674" s="69"/>
      <c r="Z62674" s="69"/>
      <c r="AA62674" s="69"/>
    </row>
    <row r="62675" spans="24:27" x14ac:dyDescent="0.25">
      <c r="X62675" s="69"/>
      <c r="Y62675" s="69"/>
      <c r="Z62675" s="69"/>
      <c r="AA62675" s="69"/>
    </row>
    <row r="62676" spans="24:27" x14ac:dyDescent="0.25">
      <c r="X62676" s="69"/>
      <c r="Y62676" s="69"/>
      <c r="Z62676" s="69"/>
      <c r="AA62676" s="69"/>
    </row>
    <row r="62677" spans="24:27" x14ac:dyDescent="0.25">
      <c r="X62677" s="69"/>
      <c r="Y62677" s="69"/>
      <c r="Z62677" s="69"/>
      <c r="AA62677" s="69"/>
    </row>
    <row r="62678" spans="24:27" x14ac:dyDescent="0.25">
      <c r="X62678" s="69"/>
      <c r="Y62678" s="69"/>
      <c r="Z62678" s="69"/>
      <c r="AA62678" s="69"/>
    </row>
    <row r="62679" spans="24:27" x14ac:dyDescent="0.25">
      <c r="X62679" s="69"/>
      <c r="Y62679" s="69"/>
      <c r="Z62679" s="69"/>
      <c r="AA62679" s="69"/>
    </row>
    <row r="62680" spans="24:27" x14ac:dyDescent="0.25">
      <c r="X62680" s="69"/>
      <c r="Y62680" s="69"/>
      <c r="Z62680" s="69"/>
      <c r="AA62680" s="69"/>
    </row>
    <row r="62681" spans="24:27" x14ac:dyDescent="0.25">
      <c r="X62681" s="69"/>
      <c r="Y62681" s="69"/>
      <c r="Z62681" s="69"/>
      <c r="AA62681" s="69"/>
    </row>
    <row r="62682" spans="24:27" x14ac:dyDescent="0.25">
      <c r="X62682" s="69"/>
      <c r="Y62682" s="69"/>
      <c r="Z62682" s="69"/>
      <c r="AA62682" s="69"/>
    </row>
    <row r="62683" spans="24:27" x14ac:dyDescent="0.25">
      <c r="X62683" s="69"/>
      <c r="Y62683" s="69"/>
      <c r="Z62683" s="69"/>
      <c r="AA62683" s="69"/>
    </row>
    <row r="62684" spans="24:27" x14ac:dyDescent="0.25">
      <c r="X62684" s="69"/>
      <c r="Y62684" s="69"/>
      <c r="Z62684" s="69"/>
      <c r="AA62684" s="69"/>
    </row>
    <row r="62685" spans="24:27" x14ac:dyDescent="0.25">
      <c r="X62685" s="69"/>
      <c r="Y62685" s="69"/>
      <c r="Z62685" s="69"/>
      <c r="AA62685" s="69"/>
    </row>
    <row r="62686" spans="24:27" x14ac:dyDescent="0.25">
      <c r="X62686" s="69"/>
      <c r="Y62686" s="69"/>
      <c r="Z62686" s="69"/>
      <c r="AA62686" s="69"/>
    </row>
    <row r="62687" spans="24:27" x14ac:dyDescent="0.25">
      <c r="X62687" s="69"/>
      <c r="Y62687" s="69"/>
      <c r="Z62687" s="69"/>
      <c r="AA62687" s="69"/>
    </row>
    <row r="62688" spans="24:27" x14ac:dyDescent="0.25">
      <c r="X62688" s="69"/>
      <c r="Y62688" s="69"/>
      <c r="Z62688" s="69"/>
      <c r="AA62688" s="69"/>
    </row>
    <row r="62689" spans="24:27" x14ac:dyDescent="0.25">
      <c r="X62689" s="69"/>
      <c r="Y62689" s="69"/>
      <c r="Z62689" s="69"/>
      <c r="AA62689" s="69"/>
    </row>
    <row r="62690" spans="24:27" x14ac:dyDescent="0.25">
      <c r="X62690" s="69"/>
      <c r="Y62690" s="69"/>
      <c r="Z62690" s="69"/>
      <c r="AA62690" s="69"/>
    </row>
    <row r="62691" spans="24:27" x14ac:dyDescent="0.25">
      <c r="X62691" s="69"/>
      <c r="Y62691" s="69"/>
      <c r="Z62691" s="69"/>
      <c r="AA62691" s="69"/>
    </row>
    <row r="62692" spans="24:27" x14ac:dyDescent="0.25">
      <c r="X62692" s="69"/>
      <c r="Y62692" s="69"/>
      <c r="Z62692" s="69"/>
      <c r="AA62692" s="69"/>
    </row>
    <row r="62693" spans="24:27" x14ac:dyDescent="0.25">
      <c r="X62693" s="69"/>
      <c r="Y62693" s="69"/>
      <c r="Z62693" s="69"/>
      <c r="AA62693" s="69"/>
    </row>
    <row r="62694" spans="24:27" x14ac:dyDescent="0.25">
      <c r="X62694" s="69"/>
      <c r="Y62694" s="69"/>
      <c r="Z62694" s="69"/>
      <c r="AA62694" s="69"/>
    </row>
    <row r="62695" spans="24:27" x14ac:dyDescent="0.25">
      <c r="X62695" s="69"/>
      <c r="Y62695" s="69"/>
      <c r="Z62695" s="69"/>
      <c r="AA62695" s="69"/>
    </row>
    <row r="62696" spans="24:27" x14ac:dyDescent="0.25">
      <c r="X62696" s="69"/>
      <c r="Y62696" s="69"/>
      <c r="Z62696" s="69"/>
      <c r="AA62696" s="69"/>
    </row>
    <row r="62697" spans="24:27" x14ac:dyDescent="0.25">
      <c r="X62697" s="69"/>
      <c r="Y62697" s="69"/>
      <c r="Z62697" s="69"/>
      <c r="AA62697" s="69"/>
    </row>
    <row r="62698" spans="24:27" x14ac:dyDescent="0.25">
      <c r="X62698" s="69"/>
      <c r="Y62698" s="69"/>
      <c r="Z62698" s="69"/>
      <c r="AA62698" s="69"/>
    </row>
    <row r="62699" spans="24:27" x14ac:dyDescent="0.25">
      <c r="X62699" s="69"/>
      <c r="Y62699" s="69"/>
      <c r="Z62699" s="69"/>
      <c r="AA62699" s="69"/>
    </row>
    <row r="62700" spans="24:27" x14ac:dyDescent="0.25">
      <c r="X62700" s="69"/>
      <c r="Y62700" s="69"/>
      <c r="Z62700" s="69"/>
      <c r="AA62700" s="69"/>
    </row>
    <row r="62701" spans="24:27" x14ac:dyDescent="0.25">
      <c r="X62701" s="69"/>
      <c r="Y62701" s="69"/>
      <c r="Z62701" s="69"/>
      <c r="AA62701" s="69"/>
    </row>
    <row r="62702" spans="24:27" x14ac:dyDescent="0.25">
      <c r="X62702" s="69"/>
      <c r="Y62702" s="69"/>
      <c r="Z62702" s="69"/>
      <c r="AA62702" s="69"/>
    </row>
    <row r="62703" spans="24:27" x14ac:dyDescent="0.25">
      <c r="X62703" s="69"/>
      <c r="Y62703" s="69"/>
      <c r="Z62703" s="69"/>
      <c r="AA62703" s="69"/>
    </row>
    <row r="62704" spans="24:27" x14ac:dyDescent="0.25">
      <c r="X62704" s="69"/>
      <c r="Y62704" s="69"/>
      <c r="Z62704" s="69"/>
      <c r="AA62704" s="69"/>
    </row>
    <row r="62705" spans="24:27" x14ac:dyDescent="0.25">
      <c r="X62705" s="69"/>
      <c r="Y62705" s="69"/>
      <c r="Z62705" s="69"/>
      <c r="AA62705" s="69"/>
    </row>
    <row r="62706" spans="24:27" x14ac:dyDescent="0.25">
      <c r="X62706" s="69"/>
      <c r="Y62706" s="69"/>
      <c r="Z62706" s="69"/>
      <c r="AA62706" s="69"/>
    </row>
    <row r="62707" spans="24:27" x14ac:dyDescent="0.25">
      <c r="X62707" s="69"/>
      <c r="Y62707" s="69"/>
      <c r="Z62707" s="69"/>
      <c r="AA62707" s="69"/>
    </row>
    <row r="62708" spans="24:27" x14ac:dyDescent="0.25">
      <c r="X62708" s="69"/>
      <c r="Y62708" s="69"/>
      <c r="Z62708" s="69"/>
      <c r="AA62708" s="69"/>
    </row>
    <row r="62709" spans="24:27" x14ac:dyDescent="0.25">
      <c r="X62709" s="69"/>
      <c r="Y62709" s="69"/>
      <c r="Z62709" s="69"/>
      <c r="AA62709" s="69"/>
    </row>
    <row r="62710" spans="24:27" x14ac:dyDescent="0.25">
      <c r="X62710" s="69"/>
      <c r="Y62710" s="69"/>
      <c r="Z62710" s="69"/>
      <c r="AA62710" s="69"/>
    </row>
    <row r="62711" spans="24:27" x14ac:dyDescent="0.25">
      <c r="X62711" s="69"/>
      <c r="Y62711" s="69"/>
      <c r="Z62711" s="69"/>
      <c r="AA62711" s="69"/>
    </row>
    <row r="62712" spans="24:27" x14ac:dyDescent="0.25">
      <c r="X62712" s="69"/>
      <c r="Y62712" s="69"/>
      <c r="Z62712" s="69"/>
      <c r="AA62712" s="69"/>
    </row>
    <row r="62713" spans="24:27" x14ac:dyDescent="0.25">
      <c r="X62713" s="69"/>
      <c r="Y62713" s="69"/>
      <c r="Z62713" s="69"/>
      <c r="AA62713" s="69"/>
    </row>
    <row r="62714" spans="24:27" x14ac:dyDescent="0.25">
      <c r="X62714" s="69"/>
      <c r="Y62714" s="69"/>
      <c r="Z62714" s="69"/>
      <c r="AA62714" s="69"/>
    </row>
    <row r="62715" spans="24:27" x14ac:dyDescent="0.25">
      <c r="X62715" s="69"/>
      <c r="Y62715" s="69"/>
      <c r="Z62715" s="69"/>
      <c r="AA62715" s="69"/>
    </row>
    <row r="62716" spans="24:27" x14ac:dyDescent="0.25">
      <c r="X62716" s="69"/>
      <c r="Y62716" s="69"/>
      <c r="Z62716" s="69"/>
      <c r="AA62716" s="69"/>
    </row>
    <row r="62717" spans="24:27" x14ac:dyDescent="0.25">
      <c r="X62717" s="69"/>
      <c r="Y62717" s="69"/>
      <c r="Z62717" s="69"/>
      <c r="AA62717" s="69"/>
    </row>
    <row r="62718" spans="24:27" x14ac:dyDescent="0.25">
      <c r="X62718" s="69"/>
      <c r="Y62718" s="69"/>
      <c r="Z62718" s="69"/>
      <c r="AA62718" s="69"/>
    </row>
    <row r="62719" spans="24:27" x14ac:dyDescent="0.25">
      <c r="X62719" s="69"/>
      <c r="Y62719" s="69"/>
      <c r="Z62719" s="69"/>
      <c r="AA62719" s="69"/>
    </row>
    <row r="62720" spans="24:27" x14ac:dyDescent="0.25">
      <c r="X62720" s="69"/>
      <c r="Y62720" s="69"/>
      <c r="Z62720" s="69"/>
      <c r="AA62720" s="69"/>
    </row>
    <row r="62721" spans="24:27" x14ac:dyDescent="0.25">
      <c r="X62721" s="69"/>
      <c r="Y62721" s="69"/>
      <c r="Z62721" s="69"/>
      <c r="AA62721" s="69"/>
    </row>
    <row r="62722" spans="24:27" x14ac:dyDescent="0.25">
      <c r="X62722" s="69"/>
      <c r="Y62722" s="69"/>
      <c r="Z62722" s="69"/>
      <c r="AA62722" s="69"/>
    </row>
    <row r="62723" spans="24:27" x14ac:dyDescent="0.25">
      <c r="X62723" s="69"/>
      <c r="Y62723" s="69"/>
      <c r="Z62723" s="69"/>
      <c r="AA62723" s="69"/>
    </row>
    <row r="62724" spans="24:27" x14ac:dyDescent="0.25">
      <c r="X62724" s="69"/>
      <c r="Y62724" s="69"/>
      <c r="Z62724" s="69"/>
      <c r="AA62724" s="69"/>
    </row>
    <row r="62725" spans="24:27" x14ac:dyDescent="0.25">
      <c r="X62725" s="69"/>
      <c r="Y62725" s="69"/>
      <c r="Z62725" s="69"/>
      <c r="AA62725" s="69"/>
    </row>
    <row r="62726" spans="24:27" x14ac:dyDescent="0.25">
      <c r="X62726" s="69"/>
      <c r="Y62726" s="69"/>
      <c r="Z62726" s="69"/>
      <c r="AA62726" s="69"/>
    </row>
    <row r="62727" spans="24:27" x14ac:dyDescent="0.25">
      <c r="X62727" s="69"/>
      <c r="Y62727" s="69"/>
      <c r="Z62727" s="69"/>
      <c r="AA62727" s="69"/>
    </row>
    <row r="62728" spans="24:27" x14ac:dyDescent="0.25">
      <c r="X62728" s="69"/>
      <c r="Y62728" s="69"/>
      <c r="Z62728" s="69"/>
      <c r="AA62728" s="69"/>
    </row>
    <row r="62729" spans="24:27" x14ac:dyDescent="0.25">
      <c r="X62729" s="69"/>
      <c r="Y62729" s="69"/>
      <c r="Z62729" s="69"/>
      <c r="AA62729" s="69"/>
    </row>
    <row r="62730" spans="24:27" x14ac:dyDescent="0.25">
      <c r="X62730" s="69"/>
      <c r="Y62730" s="69"/>
      <c r="Z62730" s="69"/>
      <c r="AA62730" s="69"/>
    </row>
    <row r="62731" spans="24:27" x14ac:dyDescent="0.25">
      <c r="X62731" s="69"/>
      <c r="Y62731" s="69"/>
      <c r="Z62731" s="69"/>
      <c r="AA62731" s="69"/>
    </row>
    <row r="62732" spans="24:27" x14ac:dyDescent="0.25">
      <c r="X62732" s="69"/>
      <c r="Y62732" s="69"/>
      <c r="Z62732" s="69"/>
      <c r="AA62732" s="69"/>
    </row>
    <row r="62733" spans="24:27" x14ac:dyDescent="0.25">
      <c r="X62733" s="69"/>
      <c r="Y62733" s="69"/>
      <c r="Z62733" s="69"/>
      <c r="AA62733" s="69"/>
    </row>
    <row r="62734" spans="24:27" x14ac:dyDescent="0.25">
      <c r="X62734" s="69"/>
      <c r="Y62734" s="69"/>
      <c r="Z62734" s="69"/>
      <c r="AA62734" s="69"/>
    </row>
    <row r="62735" spans="24:27" x14ac:dyDescent="0.25">
      <c r="X62735" s="69"/>
      <c r="Y62735" s="69"/>
      <c r="Z62735" s="69"/>
      <c r="AA62735" s="69"/>
    </row>
    <row r="62736" spans="24:27" x14ac:dyDescent="0.25">
      <c r="X62736" s="69"/>
      <c r="Y62736" s="69"/>
      <c r="Z62736" s="69"/>
      <c r="AA62736" s="69"/>
    </row>
    <row r="62737" spans="24:27" x14ac:dyDescent="0.25">
      <c r="X62737" s="69"/>
      <c r="Y62737" s="69"/>
      <c r="Z62737" s="69"/>
      <c r="AA62737" s="69"/>
    </row>
    <row r="62738" spans="24:27" x14ac:dyDescent="0.25">
      <c r="X62738" s="69"/>
      <c r="Y62738" s="69"/>
      <c r="Z62738" s="69"/>
      <c r="AA62738" s="69"/>
    </row>
    <row r="62739" spans="24:27" x14ac:dyDescent="0.25">
      <c r="X62739" s="69"/>
      <c r="Y62739" s="69"/>
      <c r="Z62739" s="69"/>
      <c r="AA62739" s="69"/>
    </row>
    <row r="62740" spans="24:27" x14ac:dyDescent="0.25">
      <c r="X62740" s="69"/>
      <c r="Y62740" s="69"/>
      <c r="Z62740" s="69"/>
      <c r="AA62740" s="69"/>
    </row>
    <row r="62741" spans="24:27" x14ac:dyDescent="0.25">
      <c r="X62741" s="69"/>
      <c r="Y62741" s="69"/>
      <c r="Z62741" s="69"/>
      <c r="AA62741" s="69"/>
    </row>
    <row r="62742" spans="24:27" x14ac:dyDescent="0.25">
      <c r="X62742" s="69"/>
      <c r="Y62742" s="69"/>
      <c r="Z62742" s="69"/>
      <c r="AA62742" s="69"/>
    </row>
    <row r="62743" spans="24:27" x14ac:dyDescent="0.25">
      <c r="X62743" s="69"/>
      <c r="Y62743" s="69"/>
      <c r="Z62743" s="69"/>
      <c r="AA62743" s="69"/>
    </row>
    <row r="62744" spans="24:27" x14ac:dyDescent="0.25">
      <c r="X62744" s="69"/>
      <c r="Y62744" s="69"/>
      <c r="Z62744" s="69"/>
      <c r="AA62744" s="69"/>
    </row>
    <row r="62745" spans="24:27" x14ac:dyDescent="0.25">
      <c r="X62745" s="69"/>
      <c r="Y62745" s="69"/>
      <c r="Z62745" s="69"/>
      <c r="AA62745" s="69"/>
    </row>
    <row r="62746" spans="24:27" x14ac:dyDescent="0.25">
      <c r="X62746" s="69"/>
      <c r="Y62746" s="69"/>
      <c r="Z62746" s="69"/>
      <c r="AA62746" s="69"/>
    </row>
    <row r="62747" spans="24:27" x14ac:dyDescent="0.25">
      <c r="X62747" s="69"/>
      <c r="Y62747" s="69"/>
      <c r="Z62747" s="69"/>
      <c r="AA62747" s="69"/>
    </row>
    <row r="62748" spans="24:27" x14ac:dyDescent="0.25">
      <c r="X62748" s="69"/>
      <c r="Y62748" s="69"/>
      <c r="Z62748" s="69"/>
      <c r="AA62748" s="69"/>
    </row>
    <row r="62749" spans="24:27" x14ac:dyDescent="0.25">
      <c r="X62749" s="69"/>
      <c r="Y62749" s="69"/>
      <c r="Z62749" s="69"/>
      <c r="AA62749" s="69"/>
    </row>
    <row r="62750" spans="24:27" x14ac:dyDescent="0.25">
      <c r="X62750" s="69"/>
      <c r="Y62750" s="69"/>
      <c r="Z62750" s="69"/>
      <c r="AA62750" s="69"/>
    </row>
    <row r="62751" spans="24:27" x14ac:dyDescent="0.25">
      <c r="X62751" s="69"/>
      <c r="Y62751" s="69"/>
      <c r="Z62751" s="69"/>
      <c r="AA62751" s="69"/>
    </row>
    <row r="62752" spans="24:27" x14ac:dyDescent="0.25">
      <c r="X62752" s="69"/>
      <c r="Y62752" s="69"/>
      <c r="Z62752" s="69"/>
      <c r="AA62752" s="69"/>
    </row>
    <row r="62753" spans="24:27" x14ac:dyDescent="0.25">
      <c r="X62753" s="69"/>
      <c r="Y62753" s="69"/>
      <c r="Z62753" s="69"/>
      <c r="AA62753" s="69"/>
    </row>
    <row r="62754" spans="24:27" x14ac:dyDescent="0.25">
      <c r="X62754" s="69"/>
      <c r="Y62754" s="69"/>
      <c r="Z62754" s="69"/>
      <c r="AA62754" s="69"/>
    </row>
    <row r="62755" spans="24:27" x14ac:dyDescent="0.25">
      <c r="X62755" s="69"/>
      <c r="Y62755" s="69"/>
      <c r="Z62755" s="69"/>
      <c r="AA62755" s="69"/>
    </row>
    <row r="62756" spans="24:27" x14ac:dyDescent="0.25">
      <c r="X62756" s="69"/>
      <c r="Y62756" s="69"/>
      <c r="Z62756" s="69"/>
      <c r="AA62756" s="69"/>
    </row>
    <row r="62757" spans="24:27" x14ac:dyDescent="0.25">
      <c r="X62757" s="69"/>
      <c r="Y62757" s="69"/>
      <c r="Z62757" s="69"/>
      <c r="AA62757" s="69"/>
    </row>
    <row r="62758" spans="24:27" x14ac:dyDescent="0.25">
      <c r="X62758" s="69"/>
      <c r="Y62758" s="69"/>
      <c r="Z62758" s="69"/>
      <c r="AA62758" s="69"/>
    </row>
    <row r="62759" spans="24:27" x14ac:dyDescent="0.25">
      <c r="X62759" s="69"/>
      <c r="Y62759" s="69"/>
      <c r="Z62759" s="69"/>
      <c r="AA62759" s="69"/>
    </row>
    <row r="62760" spans="24:27" x14ac:dyDescent="0.25">
      <c r="X62760" s="69"/>
      <c r="Y62760" s="69"/>
      <c r="Z62760" s="69"/>
      <c r="AA62760" s="69"/>
    </row>
    <row r="62761" spans="24:27" x14ac:dyDescent="0.25">
      <c r="X62761" s="69"/>
      <c r="Y62761" s="69"/>
      <c r="Z62761" s="69"/>
      <c r="AA62761" s="69"/>
    </row>
    <row r="62762" spans="24:27" x14ac:dyDescent="0.25">
      <c r="X62762" s="69"/>
      <c r="Y62762" s="69"/>
      <c r="Z62762" s="69"/>
      <c r="AA62762" s="69"/>
    </row>
    <row r="62763" spans="24:27" x14ac:dyDescent="0.25">
      <c r="X62763" s="69"/>
      <c r="Y62763" s="69"/>
      <c r="Z62763" s="69"/>
      <c r="AA62763" s="69"/>
    </row>
    <row r="62764" spans="24:27" x14ac:dyDescent="0.25">
      <c r="X62764" s="69"/>
      <c r="Y62764" s="69"/>
      <c r="Z62764" s="69"/>
      <c r="AA62764" s="69"/>
    </row>
    <row r="62765" spans="24:27" x14ac:dyDescent="0.25">
      <c r="X62765" s="69"/>
      <c r="Y62765" s="69"/>
      <c r="Z62765" s="69"/>
      <c r="AA62765" s="69"/>
    </row>
    <row r="62766" spans="24:27" x14ac:dyDescent="0.25">
      <c r="X62766" s="69"/>
      <c r="Y62766" s="69"/>
      <c r="Z62766" s="69"/>
      <c r="AA62766" s="69"/>
    </row>
    <row r="62767" spans="24:27" x14ac:dyDescent="0.25">
      <c r="X62767" s="69"/>
      <c r="Y62767" s="69"/>
      <c r="Z62767" s="69"/>
      <c r="AA62767" s="69"/>
    </row>
    <row r="62768" spans="24:27" x14ac:dyDescent="0.25">
      <c r="X62768" s="69"/>
      <c r="Y62768" s="69"/>
      <c r="Z62768" s="69"/>
      <c r="AA62768" s="69"/>
    </row>
    <row r="62769" spans="24:27" x14ac:dyDescent="0.25">
      <c r="X62769" s="69"/>
      <c r="Y62769" s="69"/>
      <c r="Z62769" s="69"/>
      <c r="AA62769" s="69"/>
    </row>
    <row r="62770" spans="24:27" x14ac:dyDescent="0.25">
      <c r="X62770" s="69"/>
      <c r="Y62770" s="69"/>
      <c r="Z62770" s="69"/>
      <c r="AA62770" s="69"/>
    </row>
    <row r="62771" spans="24:27" x14ac:dyDescent="0.25">
      <c r="X62771" s="69"/>
      <c r="Y62771" s="69"/>
      <c r="Z62771" s="69"/>
      <c r="AA62771" s="69"/>
    </row>
    <row r="62772" spans="24:27" x14ac:dyDescent="0.25">
      <c r="X62772" s="69"/>
      <c r="Y62772" s="69"/>
      <c r="Z62772" s="69"/>
      <c r="AA62772" s="69"/>
    </row>
    <row r="62773" spans="24:27" x14ac:dyDescent="0.25">
      <c r="X62773" s="69"/>
      <c r="Y62773" s="69"/>
      <c r="Z62773" s="69"/>
      <c r="AA62773" s="69"/>
    </row>
    <row r="62774" spans="24:27" x14ac:dyDescent="0.25">
      <c r="X62774" s="69"/>
      <c r="Y62774" s="69"/>
      <c r="Z62774" s="69"/>
      <c r="AA62774" s="69"/>
    </row>
    <row r="62775" spans="24:27" x14ac:dyDescent="0.25">
      <c r="X62775" s="69"/>
      <c r="Y62775" s="69"/>
      <c r="Z62775" s="69"/>
      <c r="AA62775" s="69"/>
    </row>
    <row r="62776" spans="24:27" x14ac:dyDescent="0.25">
      <c r="X62776" s="69"/>
      <c r="Y62776" s="69"/>
      <c r="Z62776" s="69"/>
      <c r="AA62776" s="69"/>
    </row>
    <row r="62777" spans="24:27" x14ac:dyDescent="0.25">
      <c r="X62777" s="69"/>
      <c r="Y62777" s="69"/>
      <c r="Z62777" s="69"/>
      <c r="AA62777" s="69"/>
    </row>
    <row r="62778" spans="24:27" x14ac:dyDescent="0.25">
      <c r="X62778" s="69"/>
      <c r="Y62778" s="69"/>
      <c r="Z62778" s="69"/>
      <c r="AA62778" s="69"/>
    </row>
    <row r="62779" spans="24:27" x14ac:dyDescent="0.25">
      <c r="X62779" s="69"/>
      <c r="Y62779" s="69"/>
      <c r="Z62779" s="69"/>
      <c r="AA62779" s="69"/>
    </row>
    <row r="62780" spans="24:27" x14ac:dyDescent="0.25">
      <c r="X62780" s="69"/>
      <c r="Y62780" s="69"/>
      <c r="Z62780" s="69"/>
      <c r="AA62780" s="69"/>
    </row>
    <row r="62781" spans="24:27" x14ac:dyDescent="0.25">
      <c r="X62781" s="69"/>
      <c r="Y62781" s="69"/>
      <c r="Z62781" s="69"/>
      <c r="AA62781" s="69"/>
    </row>
    <row r="62782" spans="24:27" x14ac:dyDescent="0.25">
      <c r="X62782" s="69"/>
      <c r="Y62782" s="69"/>
      <c r="Z62782" s="69"/>
      <c r="AA62782" s="69"/>
    </row>
    <row r="62783" spans="24:27" x14ac:dyDescent="0.25">
      <c r="X62783" s="69"/>
      <c r="Y62783" s="69"/>
      <c r="Z62783" s="69"/>
      <c r="AA62783" s="69"/>
    </row>
    <row r="62784" spans="24:27" x14ac:dyDescent="0.25">
      <c r="X62784" s="69"/>
      <c r="Y62784" s="69"/>
      <c r="Z62784" s="69"/>
      <c r="AA62784" s="69"/>
    </row>
    <row r="62785" spans="24:27" x14ac:dyDescent="0.25">
      <c r="X62785" s="69"/>
      <c r="Y62785" s="69"/>
      <c r="Z62785" s="69"/>
      <c r="AA62785" s="69"/>
    </row>
    <row r="62786" spans="24:27" x14ac:dyDescent="0.25">
      <c r="X62786" s="69"/>
      <c r="Y62786" s="69"/>
      <c r="Z62786" s="69"/>
      <c r="AA62786" s="69"/>
    </row>
    <row r="62787" spans="24:27" x14ac:dyDescent="0.25">
      <c r="X62787" s="69"/>
      <c r="Y62787" s="69"/>
      <c r="Z62787" s="69"/>
      <c r="AA62787" s="69"/>
    </row>
    <row r="62788" spans="24:27" x14ac:dyDescent="0.25">
      <c r="X62788" s="69"/>
      <c r="Y62788" s="69"/>
      <c r="Z62788" s="69"/>
      <c r="AA62788" s="69"/>
    </row>
    <row r="62789" spans="24:27" x14ac:dyDescent="0.25">
      <c r="X62789" s="69"/>
      <c r="Y62789" s="69"/>
      <c r="Z62789" s="69"/>
      <c r="AA62789" s="69"/>
    </row>
    <row r="62790" spans="24:27" x14ac:dyDescent="0.25">
      <c r="X62790" s="69"/>
      <c r="Y62790" s="69"/>
      <c r="Z62790" s="69"/>
      <c r="AA62790" s="69"/>
    </row>
    <row r="62791" spans="24:27" x14ac:dyDescent="0.25">
      <c r="X62791" s="69"/>
      <c r="Y62791" s="69"/>
      <c r="Z62791" s="69"/>
      <c r="AA62791" s="69"/>
    </row>
    <row r="62792" spans="24:27" x14ac:dyDescent="0.25">
      <c r="X62792" s="69"/>
      <c r="Y62792" s="69"/>
      <c r="Z62792" s="69"/>
      <c r="AA62792" s="69"/>
    </row>
    <row r="62793" spans="24:27" x14ac:dyDescent="0.25">
      <c r="X62793" s="69"/>
      <c r="Y62793" s="69"/>
      <c r="Z62793" s="69"/>
      <c r="AA62793" s="69"/>
    </row>
    <row r="62794" spans="24:27" x14ac:dyDescent="0.25">
      <c r="X62794" s="69"/>
      <c r="Y62794" s="69"/>
      <c r="Z62794" s="69"/>
      <c r="AA62794" s="69"/>
    </row>
    <row r="62795" spans="24:27" x14ac:dyDescent="0.25">
      <c r="X62795" s="69"/>
      <c r="Y62795" s="69"/>
      <c r="Z62795" s="69"/>
      <c r="AA62795" s="69"/>
    </row>
    <row r="62796" spans="24:27" x14ac:dyDescent="0.25">
      <c r="X62796" s="69"/>
      <c r="Y62796" s="69"/>
      <c r="Z62796" s="69"/>
      <c r="AA62796" s="69"/>
    </row>
    <row r="62797" spans="24:27" x14ac:dyDescent="0.25">
      <c r="X62797" s="69"/>
      <c r="Y62797" s="69"/>
      <c r="Z62797" s="69"/>
      <c r="AA62797" s="69"/>
    </row>
    <row r="62798" spans="24:27" x14ac:dyDescent="0.25">
      <c r="X62798" s="69"/>
      <c r="Y62798" s="69"/>
      <c r="Z62798" s="69"/>
      <c r="AA62798" s="69"/>
    </row>
    <row r="62799" spans="24:27" x14ac:dyDescent="0.25">
      <c r="X62799" s="69"/>
      <c r="Y62799" s="69"/>
      <c r="Z62799" s="69"/>
      <c r="AA62799" s="69"/>
    </row>
    <row r="62800" spans="24:27" x14ac:dyDescent="0.25">
      <c r="X62800" s="69"/>
      <c r="Y62800" s="69"/>
      <c r="Z62800" s="69"/>
      <c r="AA62800" s="69"/>
    </row>
    <row r="62801" spans="24:27" x14ac:dyDescent="0.25">
      <c r="X62801" s="69"/>
      <c r="Y62801" s="69"/>
      <c r="Z62801" s="69"/>
      <c r="AA62801" s="69"/>
    </row>
    <row r="62802" spans="24:27" x14ac:dyDescent="0.25">
      <c r="X62802" s="69"/>
      <c r="Y62802" s="69"/>
      <c r="Z62802" s="69"/>
      <c r="AA62802" s="69"/>
    </row>
    <row r="62803" spans="24:27" x14ac:dyDescent="0.25">
      <c r="X62803" s="69"/>
      <c r="Y62803" s="69"/>
      <c r="Z62803" s="69"/>
      <c r="AA62803" s="69"/>
    </row>
    <row r="62804" spans="24:27" x14ac:dyDescent="0.25">
      <c r="X62804" s="69"/>
      <c r="Y62804" s="69"/>
      <c r="Z62804" s="69"/>
      <c r="AA62804" s="69"/>
    </row>
    <row r="62805" spans="24:27" x14ac:dyDescent="0.25">
      <c r="X62805" s="69"/>
      <c r="Y62805" s="69"/>
      <c r="Z62805" s="69"/>
      <c r="AA62805" s="69"/>
    </row>
    <row r="62806" spans="24:27" x14ac:dyDescent="0.25">
      <c r="X62806" s="69"/>
      <c r="Y62806" s="69"/>
      <c r="Z62806" s="69"/>
      <c r="AA62806" s="69"/>
    </row>
    <row r="62807" spans="24:27" x14ac:dyDescent="0.25">
      <c r="X62807" s="69"/>
      <c r="Y62807" s="69"/>
      <c r="Z62807" s="69"/>
      <c r="AA62807" s="69"/>
    </row>
    <row r="62808" spans="24:27" x14ac:dyDescent="0.25">
      <c r="X62808" s="69"/>
      <c r="Y62808" s="69"/>
      <c r="Z62808" s="69"/>
      <c r="AA62808" s="69"/>
    </row>
    <row r="62809" spans="24:27" x14ac:dyDescent="0.25">
      <c r="X62809" s="69"/>
      <c r="Y62809" s="69"/>
      <c r="Z62809" s="69"/>
      <c r="AA62809" s="69"/>
    </row>
    <row r="62810" spans="24:27" x14ac:dyDescent="0.25">
      <c r="X62810" s="69"/>
      <c r="Y62810" s="69"/>
      <c r="Z62810" s="69"/>
      <c r="AA62810" s="69"/>
    </row>
    <row r="62811" spans="24:27" x14ac:dyDescent="0.25">
      <c r="X62811" s="69"/>
      <c r="Y62811" s="69"/>
      <c r="Z62811" s="69"/>
      <c r="AA62811" s="69"/>
    </row>
    <row r="62812" spans="24:27" x14ac:dyDescent="0.25">
      <c r="X62812" s="69"/>
      <c r="Y62812" s="69"/>
      <c r="Z62812" s="69"/>
      <c r="AA62812" s="69"/>
    </row>
    <row r="62813" spans="24:27" x14ac:dyDescent="0.25">
      <c r="X62813" s="69"/>
      <c r="Y62813" s="69"/>
      <c r="Z62813" s="69"/>
      <c r="AA62813" s="69"/>
    </row>
    <row r="62814" spans="24:27" x14ac:dyDescent="0.25">
      <c r="X62814" s="69"/>
      <c r="Y62814" s="69"/>
      <c r="Z62814" s="69"/>
      <c r="AA62814" s="69"/>
    </row>
    <row r="62815" spans="24:27" x14ac:dyDescent="0.25">
      <c r="X62815" s="69"/>
      <c r="Y62815" s="69"/>
      <c r="Z62815" s="69"/>
      <c r="AA62815" s="69"/>
    </row>
    <row r="62816" spans="24:27" x14ac:dyDescent="0.25">
      <c r="X62816" s="69"/>
      <c r="Y62816" s="69"/>
      <c r="Z62816" s="69"/>
      <c r="AA62816" s="69"/>
    </row>
    <row r="62817" spans="24:27" x14ac:dyDescent="0.25">
      <c r="X62817" s="69"/>
      <c r="Y62817" s="69"/>
      <c r="Z62817" s="69"/>
      <c r="AA62817" s="69"/>
    </row>
    <row r="62818" spans="24:27" x14ac:dyDescent="0.25">
      <c r="X62818" s="69"/>
      <c r="Y62818" s="69"/>
      <c r="Z62818" s="69"/>
      <c r="AA62818" s="69"/>
    </row>
    <row r="62819" spans="24:27" x14ac:dyDescent="0.25">
      <c r="X62819" s="69"/>
      <c r="Y62819" s="69"/>
      <c r="Z62819" s="69"/>
      <c r="AA62819" s="69"/>
    </row>
    <row r="62820" spans="24:27" x14ac:dyDescent="0.25">
      <c r="X62820" s="69"/>
      <c r="Y62820" s="69"/>
      <c r="Z62820" s="69"/>
      <c r="AA62820" s="69"/>
    </row>
    <row r="62821" spans="24:27" x14ac:dyDescent="0.25">
      <c r="X62821" s="69"/>
      <c r="Y62821" s="69"/>
      <c r="Z62821" s="69"/>
      <c r="AA62821" s="69"/>
    </row>
    <row r="62822" spans="24:27" x14ac:dyDescent="0.25">
      <c r="X62822" s="69"/>
      <c r="Y62822" s="69"/>
      <c r="Z62822" s="69"/>
      <c r="AA62822" s="69"/>
    </row>
    <row r="62823" spans="24:27" x14ac:dyDescent="0.25">
      <c r="X62823" s="69"/>
      <c r="Y62823" s="69"/>
      <c r="Z62823" s="69"/>
      <c r="AA62823" s="69"/>
    </row>
    <row r="62824" spans="24:27" x14ac:dyDescent="0.25">
      <c r="X62824" s="69"/>
      <c r="Y62824" s="69"/>
      <c r="Z62824" s="69"/>
      <c r="AA62824" s="69"/>
    </row>
    <row r="62825" spans="24:27" x14ac:dyDescent="0.25">
      <c r="X62825" s="69"/>
      <c r="Y62825" s="69"/>
      <c r="Z62825" s="69"/>
      <c r="AA62825" s="69"/>
    </row>
    <row r="62826" spans="24:27" x14ac:dyDescent="0.25">
      <c r="X62826" s="69"/>
      <c r="Y62826" s="69"/>
      <c r="Z62826" s="69"/>
      <c r="AA62826" s="69"/>
    </row>
    <row r="62827" spans="24:27" x14ac:dyDescent="0.25">
      <c r="X62827" s="69"/>
      <c r="Y62827" s="69"/>
      <c r="Z62827" s="69"/>
      <c r="AA62827" s="69"/>
    </row>
    <row r="62828" spans="24:27" x14ac:dyDescent="0.25">
      <c r="X62828" s="69"/>
      <c r="Y62828" s="69"/>
      <c r="Z62828" s="69"/>
      <c r="AA62828" s="69"/>
    </row>
    <row r="62829" spans="24:27" x14ac:dyDescent="0.25">
      <c r="X62829" s="69"/>
      <c r="Y62829" s="69"/>
      <c r="Z62829" s="69"/>
      <c r="AA62829" s="69"/>
    </row>
    <row r="62830" spans="24:27" x14ac:dyDescent="0.25">
      <c r="X62830" s="69"/>
      <c r="Y62830" s="69"/>
      <c r="Z62830" s="69"/>
      <c r="AA62830" s="69"/>
    </row>
    <row r="62831" spans="24:27" x14ac:dyDescent="0.25">
      <c r="X62831" s="69"/>
      <c r="Y62831" s="69"/>
      <c r="Z62831" s="69"/>
      <c r="AA62831" s="69"/>
    </row>
    <row r="62832" spans="24:27" x14ac:dyDescent="0.25">
      <c r="X62832" s="69"/>
      <c r="Y62832" s="69"/>
      <c r="Z62832" s="69"/>
      <c r="AA62832" s="69"/>
    </row>
    <row r="62833" spans="24:27" x14ac:dyDescent="0.25">
      <c r="X62833" s="69"/>
      <c r="Y62833" s="69"/>
      <c r="Z62833" s="69"/>
      <c r="AA62833" s="69"/>
    </row>
    <row r="62834" spans="24:27" x14ac:dyDescent="0.25">
      <c r="X62834" s="69"/>
      <c r="Y62834" s="69"/>
      <c r="Z62834" s="69"/>
      <c r="AA62834" s="69"/>
    </row>
    <row r="62835" spans="24:27" x14ac:dyDescent="0.25">
      <c r="X62835" s="69"/>
      <c r="Y62835" s="69"/>
      <c r="Z62835" s="69"/>
      <c r="AA62835" s="69"/>
    </row>
    <row r="62836" spans="24:27" x14ac:dyDescent="0.25">
      <c r="X62836" s="69"/>
      <c r="Y62836" s="69"/>
      <c r="Z62836" s="69"/>
      <c r="AA62836" s="69"/>
    </row>
    <row r="62837" spans="24:27" x14ac:dyDescent="0.25">
      <c r="X62837" s="69"/>
      <c r="Y62837" s="69"/>
      <c r="Z62837" s="69"/>
      <c r="AA62837" s="69"/>
    </row>
    <row r="62838" spans="24:27" x14ac:dyDescent="0.25">
      <c r="X62838" s="69"/>
      <c r="Y62838" s="69"/>
      <c r="Z62838" s="69"/>
      <c r="AA62838" s="69"/>
    </row>
    <row r="62839" spans="24:27" x14ac:dyDescent="0.25">
      <c r="X62839" s="69"/>
      <c r="Y62839" s="69"/>
      <c r="Z62839" s="69"/>
      <c r="AA62839" s="69"/>
    </row>
    <row r="62840" spans="24:27" x14ac:dyDescent="0.25">
      <c r="X62840" s="69"/>
      <c r="Y62840" s="69"/>
      <c r="Z62840" s="69"/>
      <c r="AA62840" s="69"/>
    </row>
    <row r="62841" spans="24:27" x14ac:dyDescent="0.25">
      <c r="X62841" s="69"/>
      <c r="Y62841" s="69"/>
      <c r="Z62841" s="69"/>
      <c r="AA62841" s="69"/>
    </row>
    <row r="62842" spans="24:27" x14ac:dyDescent="0.25">
      <c r="X62842" s="69"/>
      <c r="Y62842" s="69"/>
      <c r="Z62842" s="69"/>
      <c r="AA62842" s="69"/>
    </row>
    <row r="62843" spans="24:27" x14ac:dyDescent="0.25">
      <c r="X62843" s="69"/>
      <c r="Y62843" s="69"/>
      <c r="Z62843" s="69"/>
      <c r="AA62843" s="69"/>
    </row>
    <row r="62844" spans="24:27" x14ac:dyDescent="0.25">
      <c r="X62844" s="69"/>
      <c r="Y62844" s="69"/>
      <c r="Z62844" s="69"/>
      <c r="AA62844" s="69"/>
    </row>
    <row r="62845" spans="24:27" x14ac:dyDescent="0.25">
      <c r="X62845" s="69"/>
      <c r="Y62845" s="69"/>
      <c r="Z62845" s="69"/>
      <c r="AA62845" s="69"/>
    </row>
    <row r="62846" spans="24:27" x14ac:dyDescent="0.25">
      <c r="X62846" s="69"/>
      <c r="Y62846" s="69"/>
      <c r="Z62846" s="69"/>
      <c r="AA62846" s="69"/>
    </row>
    <row r="62847" spans="24:27" x14ac:dyDescent="0.25">
      <c r="X62847" s="69"/>
      <c r="Y62847" s="69"/>
      <c r="Z62847" s="69"/>
      <c r="AA62847" s="69"/>
    </row>
    <row r="62848" spans="24:27" x14ac:dyDescent="0.25">
      <c r="X62848" s="69"/>
      <c r="Y62848" s="69"/>
      <c r="Z62848" s="69"/>
      <c r="AA62848" s="69"/>
    </row>
    <row r="62849" spans="24:27" x14ac:dyDescent="0.25">
      <c r="X62849" s="69"/>
      <c r="Y62849" s="69"/>
      <c r="Z62849" s="69"/>
      <c r="AA62849" s="69"/>
    </row>
    <row r="62850" spans="24:27" x14ac:dyDescent="0.25">
      <c r="X62850" s="69"/>
      <c r="Y62850" s="69"/>
      <c r="Z62850" s="69"/>
      <c r="AA62850" s="69"/>
    </row>
    <row r="62851" spans="24:27" x14ac:dyDescent="0.25">
      <c r="X62851" s="69"/>
      <c r="Y62851" s="69"/>
      <c r="Z62851" s="69"/>
      <c r="AA62851" s="69"/>
    </row>
    <row r="62852" spans="24:27" x14ac:dyDescent="0.25">
      <c r="X62852" s="69"/>
      <c r="Y62852" s="69"/>
      <c r="Z62852" s="69"/>
      <c r="AA62852" s="69"/>
    </row>
    <row r="62853" spans="24:27" x14ac:dyDescent="0.25">
      <c r="X62853" s="69"/>
      <c r="Y62853" s="69"/>
      <c r="Z62853" s="69"/>
      <c r="AA62853" s="69"/>
    </row>
    <row r="62854" spans="24:27" x14ac:dyDescent="0.25">
      <c r="X62854" s="69"/>
      <c r="Y62854" s="69"/>
      <c r="Z62854" s="69"/>
      <c r="AA62854" s="69"/>
    </row>
    <row r="62855" spans="24:27" x14ac:dyDescent="0.25">
      <c r="X62855" s="69"/>
      <c r="Y62855" s="69"/>
      <c r="Z62855" s="69"/>
      <c r="AA62855" s="69"/>
    </row>
    <row r="62856" spans="24:27" x14ac:dyDescent="0.25">
      <c r="X62856" s="69"/>
      <c r="Y62856" s="69"/>
      <c r="Z62856" s="69"/>
      <c r="AA62856" s="69"/>
    </row>
    <row r="62857" spans="24:27" x14ac:dyDescent="0.25">
      <c r="X62857" s="69"/>
      <c r="Y62857" s="69"/>
      <c r="Z62857" s="69"/>
      <c r="AA62857" s="69"/>
    </row>
    <row r="62858" spans="24:27" x14ac:dyDescent="0.25">
      <c r="X62858" s="69"/>
      <c r="Y62858" s="69"/>
      <c r="Z62858" s="69"/>
      <c r="AA62858" s="69"/>
    </row>
    <row r="62859" spans="24:27" x14ac:dyDescent="0.25">
      <c r="X62859" s="69"/>
      <c r="Y62859" s="69"/>
      <c r="Z62859" s="69"/>
      <c r="AA62859" s="69"/>
    </row>
    <row r="62860" spans="24:27" x14ac:dyDescent="0.25">
      <c r="X62860" s="69"/>
      <c r="Y62860" s="69"/>
      <c r="Z62860" s="69"/>
      <c r="AA62860" s="69"/>
    </row>
    <row r="62861" spans="24:27" x14ac:dyDescent="0.25">
      <c r="X62861" s="69"/>
      <c r="Y62861" s="69"/>
      <c r="Z62861" s="69"/>
      <c r="AA62861" s="69"/>
    </row>
    <row r="62862" spans="24:27" x14ac:dyDescent="0.25">
      <c r="X62862" s="69"/>
      <c r="Y62862" s="69"/>
      <c r="Z62862" s="69"/>
      <c r="AA62862" s="69"/>
    </row>
    <row r="62863" spans="24:27" x14ac:dyDescent="0.25">
      <c r="X62863" s="69"/>
      <c r="Y62863" s="69"/>
      <c r="Z62863" s="69"/>
      <c r="AA62863" s="69"/>
    </row>
    <row r="62864" spans="24:27" x14ac:dyDescent="0.25">
      <c r="X62864" s="69"/>
      <c r="Y62864" s="69"/>
      <c r="Z62864" s="69"/>
      <c r="AA62864" s="69"/>
    </row>
    <row r="62865" spans="24:27" x14ac:dyDescent="0.25">
      <c r="X62865" s="69"/>
      <c r="Y62865" s="69"/>
      <c r="Z62865" s="69"/>
      <c r="AA62865" s="69"/>
    </row>
    <row r="62866" spans="24:27" x14ac:dyDescent="0.25">
      <c r="X62866" s="69"/>
      <c r="Y62866" s="69"/>
      <c r="Z62866" s="69"/>
      <c r="AA62866" s="69"/>
    </row>
    <row r="62867" spans="24:27" x14ac:dyDescent="0.25">
      <c r="X62867" s="69"/>
      <c r="Y62867" s="69"/>
      <c r="Z62867" s="69"/>
      <c r="AA62867" s="69"/>
    </row>
    <row r="62868" spans="24:27" x14ac:dyDescent="0.25">
      <c r="X62868" s="69"/>
      <c r="Y62868" s="69"/>
      <c r="Z62868" s="69"/>
      <c r="AA62868" s="69"/>
    </row>
    <row r="62869" spans="24:27" x14ac:dyDescent="0.25">
      <c r="X62869" s="69"/>
      <c r="Y62869" s="69"/>
      <c r="Z62869" s="69"/>
      <c r="AA62869" s="69"/>
    </row>
    <row r="62870" spans="24:27" x14ac:dyDescent="0.25">
      <c r="X62870" s="69"/>
      <c r="Y62870" s="69"/>
      <c r="Z62870" s="69"/>
      <c r="AA62870" s="69"/>
    </row>
    <row r="62871" spans="24:27" x14ac:dyDescent="0.25">
      <c r="X62871" s="69"/>
      <c r="Y62871" s="69"/>
      <c r="Z62871" s="69"/>
      <c r="AA62871" s="69"/>
    </row>
    <row r="62872" spans="24:27" x14ac:dyDescent="0.25">
      <c r="X62872" s="69"/>
      <c r="Y62872" s="69"/>
      <c r="Z62872" s="69"/>
      <c r="AA62872" s="69"/>
    </row>
    <row r="62873" spans="24:27" x14ac:dyDescent="0.25">
      <c r="X62873" s="69"/>
      <c r="Y62873" s="69"/>
      <c r="Z62873" s="69"/>
      <c r="AA62873" s="69"/>
    </row>
    <row r="62874" spans="24:27" x14ac:dyDescent="0.25">
      <c r="X62874" s="69"/>
      <c r="Y62874" s="69"/>
      <c r="Z62874" s="69"/>
      <c r="AA62874" s="69"/>
    </row>
    <row r="62875" spans="24:27" x14ac:dyDescent="0.25">
      <c r="X62875" s="69"/>
      <c r="Y62875" s="69"/>
      <c r="Z62875" s="69"/>
      <c r="AA62875" s="69"/>
    </row>
    <row r="62876" spans="24:27" x14ac:dyDescent="0.25">
      <c r="X62876" s="69"/>
      <c r="Y62876" s="69"/>
      <c r="Z62876" s="69"/>
      <c r="AA62876" s="69"/>
    </row>
    <row r="62877" spans="24:27" x14ac:dyDescent="0.25">
      <c r="X62877" s="69"/>
      <c r="Y62877" s="69"/>
      <c r="Z62877" s="69"/>
      <c r="AA62877" s="69"/>
    </row>
    <row r="62878" spans="24:27" x14ac:dyDescent="0.25">
      <c r="X62878" s="69"/>
      <c r="Y62878" s="69"/>
      <c r="Z62878" s="69"/>
      <c r="AA62878" s="69"/>
    </row>
    <row r="62879" spans="24:27" x14ac:dyDescent="0.25">
      <c r="X62879" s="69"/>
      <c r="Y62879" s="69"/>
      <c r="Z62879" s="69"/>
      <c r="AA62879" s="69"/>
    </row>
    <row r="62880" spans="24:27" x14ac:dyDescent="0.25">
      <c r="X62880" s="69"/>
      <c r="Y62880" s="69"/>
      <c r="Z62880" s="69"/>
      <c r="AA62880" s="69"/>
    </row>
    <row r="62881" spans="24:27" x14ac:dyDescent="0.25">
      <c r="X62881" s="69"/>
      <c r="Y62881" s="69"/>
      <c r="Z62881" s="69"/>
      <c r="AA62881" s="69"/>
    </row>
    <row r="62882" spans="24:27" x14ac:dyDescent="0.25">
      <c r="X62882" s="69"/>
      <c r="Y62882" s="69"/>
      <c r="Z62882" s="69"/>
      <c r="AA62882" s="69"/>
    </row>
    <row r="62883" spans="24:27" x14ac:dyDescent="0.25">
      <c r="X62883" s="69"/>
      <c r="Y62883" s="69"/>
      <c r="Z62883" s="69"/>
      <c r="AA62883" s="69"/>
    </row>
    <row r="62884" spans="24:27" x14ac:dyDescent="0.25">
      <c r="X62884" s="69"/>
      <c r="Y62884" s="69"/>
      <c r="Z62884" s="69"/>
      <c r="AA62884" s="69"/>
    </row>
    <row r="62885" spans="24:27" x14ac:dyDescent="0.25">
      <c r="X62885" s="69"/>
      <c r="Y62885" s="69"/>
      <c r="Z62885" s="69"/>
      <c r="AA62885" s="69"/>
    </row>
    <row r="62886" spans="24:27" x14ac:dyDescent="0.25">
      <c r="X62886" s="69"/>
      <c r="Y62886" s="69"/>
      <c r="Z62886" s="69"/>
      <c r="AA62886" s="69"/>
    </row>
    <row r="62887" spans="24:27" x14ac:dyDescent="0.25">
      <c r="X62887" s="69"/>
      <c r="Y62887" s="69"/>
      <c r="Z62887" s="69"/>
      <c r="AA62887" s="69"/>
    </row>
    <row r="62888" spans="24:27" x14ac:dyDescent="0.25">
      <c r="X62888" s="69"/>
      <c r="Y62888" s="69"/>
      <c r="Z62888" s="69"/>
      <c r="AA62888" s="69"/>
    </row>
    <row r="62889" spans="24:27" x14ac:dyDescent="0.25">
      <c r="X62889" s="69"/>
      <c r="Y62889" s="69"/>
      <c r="Z62889" s="69"/>
      <c r="AA62889" s="69"/>
    </row>
    <row r="62890" spans="24:27" x14ac:dyDescent="0.25">
      <c r="X62890" s="69"/>
      <c r="Y62890" s="69"/>
      <c r="Z62890" s="69"/>
      <c r="AA62890" s="69"/>
    </row>
    <row r="62891" spans="24:27" x14ac:dyDescent="0.25">
      <c r="X62891" s="69"/>
      <c r="Y62891" s="69"/>
      <c r="Z62891" s="69"/>
      <c r="AA62891" s="69"/>
    </row>
    <row r="62892" spans="24:27" x14ac:dyDescent="0.25">
      <c r="X62892" s="69"/>
      <c r="Y62892" s="69"/>
      <c r="Z62892" s="69"/>
      <c r="AA62892" s="69"/>
    </row>
    <row r="62893" spans="24:27" x14ac:dyDescent="0.25">
      <c r="X62893" s="69"/>
      <c r="Y62893" s="69"/>
      <c r="Z62893" s="69"/>
      <c r="AA62893" s="69"/>
    </row>
    <row r="62894" spans="24:27" x14ac:dyDescent="0.25">
      <c r="X62894" s="69"/>
      <c r="Y62894" s="69"/>
      <c r="Z62894" s="69"/>
      <c r="AA62894" s="69"/>
    </row>
    <row r="62895" spans="24:27" x14ac:dyDescent="0.25">
      <c r="X62895" s="69"/>
      <c r="Y62895" s="69"/>
      <c r="Z62895" s="69"/>
      <c r="AA62895" s="69"/>
    </row>
    <row r="62896" spans="24:27" x14ac:dyDescent="0.25">
      <c r="X62896" s="69"/>
      <c r="Y62896" s="69"/>
      <c r="Z62896" s="69"/>
      <c r="AA62896" s="69"/>
    </row>
    <row r="62897" spans="24:27" x14ac:dyDescent="0.25">
      <c r="X62897" s="69"/>
      <c r="Y62897" s="69"/>
      <c r="Z62897" s="69"/>
      <c r="AA62897" s="69"/>
    </row>
    <row r="62898" spans="24:27" x14ac:dyDescent="0.25">
      <c r="X62898" s="69"/>
      <c r="Y62898" s="69"/>
      <c r="Z62898" s="69"/>
      <c r="AA62898" s="69"/>
    </row>
    <row r="62899" spans="24:27" x14ac:dyDescent="0.25">
      <c r="X62899" s="69"/>
      <c r="Y62899" s="69"/>
      <c r="Z62899" s="69"/>
      <c r="AA62899" s="69"/>
    </row>
    <row r="62900" spans="24:27" x14ac:dyDescent="0.25">
      <c r="X62900" s="69"/>
      <c r="Y62900" s="69"/>
      <c r="Z62900" s="69"/>
      <c r="AA62900" s="69"/>
    </row>
    <row r="62901" spans="24:27" x14ac:dyDescent="0.25">
      <c r="X62901" s="69"/>
      <c r="Y62901" s="69"/>
      <c r="Z62901" s="69"/>
      <c r="AA62901" s="69"/>
    </row>
    <row r="62902" spans="24:27" x14ac:dyDescent="0.25">
      <c r="X62902" s="69"/>
      <c r="Y62902" s="69"/>
      <c r="Z62902" s="69"/>
      <c r="AA62902" s="69"/>
    </row>
    <row r="62903" spans="24:27" x14ac:dyDescent="0.25">
      <c r="X62903" s="69"/>
      <c r="Y62903" s="69"/>
      <c r="Z62903" s="69"/>
      <c r="AA62903" s="69"/>
    </row>
    <row r="62904" spans="24:27" x14ac:dyDescent="0.25">
      <c r="X62904" s="69"/>
      <c r="Y62904" s="69"/>
      <c r="Z62904" s="69"/>
      <c r="AA62904" s="69"/>
    </row>
    <row r="62905" spans="24:27" x14ac:dyDescent="0.25">
      <c r="X62905" s="69"/>
      <c r="Y62905" s="69"/>
      <c r="Z62905" s="69"/>
      <c r="AA62905" s="69"/>
    </row>
    <row r="62906" spans="24:27" x14ac:dyDescent="0.25">
      <c r="X62906" s="69"/>
      <c r="Y62906" s="69"/>
      <c r="Z62906" s="69"/>
      <c r="AA62906" s="69"/>
    </row>
    <row r="62907" spans="24:27" x14ac:dyDescent="0.25">
      <c r="X62907" s="69"/>
      <c r="Y62907" s="69"/>
      <c r="Z62907" s="69"/>
      <c r="AA62907" s="69"/>
    </row>
    <row r="62908" spans="24:27" x14ac:dyDescent="0.25">
      <c r="X62908" s="69"/>
      <c r="Y62908" s="69"/>
      <c r="Z62908" s="69"/>
      <c r="AA62908" s="69"/>
    </row>
    <row r="62909" spans="24:27" x14ac:dyDescent="0.25">
      <c r="X62909" s="69"/>
      <c r="Y62909" s="69"/>
      <c r="Z62909" s="69"/>
      <c r="AA62909" s="69"/>
    </row>
    <row r="62910" spans="24:27" x14ac:dyDescent="0.25">
      <c r="X62910" s="69"/>
      <c r="Y62910" s="69"/>
      <c r="Z62910" s="69"/>
      <c r="AA62910" s="69"/>
    </row>
    <row r="62911" spans="24:27" x14ac:dyDescent="0.25">
      <c r="X62911" s="69"/>
      <c r="Y62911" s="69"/>
      <c r="Z62911" s="69"/>
      <c r="AA62911" s="69"/>
    </row>
    <row r="62912" spans="24:27" x14ac:dyDescent="0.25">
      <c r="X62912" s="69"/>
      <c r="Y62912" s="69"/>
      <c r="Z62912" s="69"/>
      <c r="AA62912" s="69"/>
    </row>
    <row r="62913" spans="24:27" x14ac:dyDescent="0.25">
      <c r="X62913" s="69"/>
      <c r="Y62913" s="69"/>
      <c r="Z62913" s="69"/>
      <c r="AA62913" s="69"/>
    </row>
    <row r="62914" spans="24:27" x14ac:dyDescent="0.25">
      <c r="X62914" s="69"/>
      <c r="Y62914" s="69"/>
      <c r="Z62914" s="69"/>
      <c r="AA62914" s="69"/>
    </row>
    <row r="62915" spans="24:27" x14ac:dyDescent="0.25">
      <c r="X62915" s="69"/>
      <c r="Y62915" s="69"/>
      <c r="Z62915" s="69"/>
      <c r="AA62915" s="69"/>
    </row>
    <row r="62916" spans="24:27" x14ac:dyDescent="0.25">
      <c r="X62916" s="69"/>
      <c r="Y62916" s="69"/>
      <c r="Z62916" s="69"/>
      <c r="AA62916" s="69"/>
    </row>
    <row r="62917" spans="24:27" x14ac:dyDescent="0.25">
      <c r="X62917" s="69"/>
      <c r="Y62917" s="69"/>
      <c r="Z62917" s="69"/>
      <c r="AA62917" s="69"/>
    </row>
    <row r="62918" spans="24:27" x14ac:dyDescent="0.25">
      <c r="X62918" s="69"/>
      <c r="Y62918" s="69"/>
      <c r="Z62918" s="69"/>
      <c r="AA62918" s="69"/>
    </row>
    <row r="62919" spans="24:27" x14ac:dyDescent="0.25">
      <c r="X62919" s="69"/>
      <c r="Y62919" s="69"/>
      <c r="Z62919" s="69"/>
      <c r="AA62919" s="69"/>
    </row>
    <row r="62920" spans="24:27" x14ac:dyDescent="0.25">
      <c r="X62920" s="69"/>
      <c r="Y62920" s="69"/>
      <c r="Z62920" s="69"/>
      <c r="AA62920" s="69"/>
    </row>
    <row r="62921" spans="24:27" x14ac:dyDescent="0.25">
      <c r="X62921" s="69"/>
      <c r="Y62921" s="69"/>
      <c r="Z62921" s="69"/>
      <c r="AA62921" s="69"/>
    </row>
    <row r="62922" spans="24:27" x14ac:dyDescent="0.25">
      <c r="X62922" s="69"/>
      <c r="Y62922" s="69"/>
      <c r="Z62922" s="69"/>
      <c r="AA62922" s="69"/>
    </row>
    <row r="62923" spans="24:27" x14ac:dyDescent="0.25">
      <c r="X62923" s="69"/>
      <c r="Y62923" s="69"/>
      <c r="Z62923" s="69"/>
      <c r="AA62923" s="69"/>
    </row>
    <row r="62924" spans="24:27" x14ac:dyDescent="0.25">
      <c r="X62924" s="69"/>
      <c r="Y62924" s="69"/>
      <c r="Z62924" s="69"/>
      <c r="AA62924" s="69"/>
    </row>
    <row r="62925" spans="24:27" x14ac:dyDescent="0.25">
      <c r="X62925" s="69"/>
      <c r="Y62925" s="69"/>
      <c r="Z62925" s="69"/>
      <c r="AA62925" s="69"/>
    </row>
    <row r="62926" spans="24:27" x14ac:dyDescent="0.25">
      <c r="X62926" s="69"/>
      <c r="Y62926" s="69"/>
      <c r="Z62926" s="69"/>
      <c r="AA62926" s="69"/>
    </row>
    <row r="62927" spans="24:27" x14ac:dyDescent="0.25">
      <c r="X62927" s="69"/>
      <c r="Y62927" s="69"/>
      <c r="Z62927" s="69"/>
      <c r="AA62927" s="69"/>
    </row>
    <row r="62928" spans="24:27" x14ac:dyDescent="0.25">
      <c r="X62928" s="69"/>
      <c r="Y62928" s="69"/>
      <c r="Z62928" s="69"/>
      <c r="AA62928" s="69"/>
    </row>
    <row r="62929" spans="24:27" x14ac:dyDescent="0.25">
      <c r="X62929" s="69"/>
      <c r="Y62929" s="69"/>
      <c r="Z62929" s="69"/>
      <c r="AA62929" s="69"/>
    </row>
    <row r="62930" spans="24:27" x14ac:dyDescent="0.25">
      <c r="X62930" s="69"/>
      <c r="Y62930" s="69"/>
      <c r="Z62930" s="69"/>
      <c r="AA62930" s="69"/>
    </row>
    <row r="62931" spans="24:27" x14ac:dyDescent="0.25">
      <c r="X62931" s="69"/>
      <c r="Y62931" s="69"/>
      <c r="Z62931" s="69"/>
      <c r="AA62931" s="69"/>
    </row>
    <row r="62932" spans="24:27" x14ac:dyDescent="0.25">
      <c r="X62932" s="69"/>
      <c r="Y62932" s="69"/>
      <c r="Z62932" s="69"/>
      <c r="AA62932" s="69"/>
    </row>
    <row r="62933" spans="24:27" x14ac:dyDescent="0.25">
      <c r="X62933" s="69"/>
      <c r="Y62933" s="69"/>
      <c r="Z62933" s="69"/>
      <c r="AA62933" s="69"/>
    </row>
    <row r="62934" spans="24:27" x14ac:dyDescent="0.25">
      <c r="X62934" s="69"/>
      <c r="Y62934" s="69"/>
      <c r="Z62934" s="69"/>
      <c r="AA62934" s="69"/>
    </row>
    <row r="62935" spans="24:27" x14ac:dyDescent="0.25">
      <c r="X62935" s="69"/>
      <c r="Y62935" s="69"/>
      <c r="Z62935" s="69"/>
      <c r="AA62935" s="69"/>
    </row>
    <row r="62936" spans="24:27" x14ac:dyDescent="0.25">
      <c r="X62936" s="69"/>
      <c r="Y62936" s="69"/>
      <c r="Z62936" s="69"/>
      <c r="AA62936" s="69"/>
    </row>
    <row r="62937" spans="24:27" x14ac:dyDescent="0.25">
      <c r="X62937" s="69"/>
      <c r="Y62937" s="69"/>
      <c r="Z62937" s="69"/>
      <c r="AA62937" s="69"/>
    </row>
    <row r="62938" spans="24:27" x14ac:dyDescent="0.25">
      <c r="X62938" s="69"/>
      <c r="Y62938" s="69"/>
      <c r="Z62938" s="69"/>
      <c r="AA62938" s="69"/>
    </row>
    <row r="62939" spans="24:27" x14ac:dyDescent="0.25">
      <c r="X62939" s="69"/>
      <c r="Y62939" s="69"/>
      <c r="Z62939" s="69"/>
      <c r="AA62939" s="69"/>
    </row>
    <row r="62940" spans="24:27" x14ac:dyDescent="0.25">
      <c r="X62940" s="69"/>
      <c r="Y62940" s="69"/>
      <c r="Z62940" s="69"/>
      <c r="AA62940" s="69"/>
    </row>
    <row r="62941" spans="24:27" x14ac:dyDescent="0.25">
      <c r="X62941" s="69"/>
      <c r="Y62941" s="69"/>
      <c r="Z62941" s="69"/>
      <c r="AA62941" s="69"/>
    </row>
    <row r="62942" spans="24:27" x14ac:dyDescent="0.25">
      <c r="X62942" s="69"/>
      <c r="Y62942" s="69"/>
      <c r="Z62942" s="69"/>
      <c r="AA62942" s="69"/>
    </row>
    <row r="62943" spans="24:27" x14ac:dyDescent="0.25">
      <c r="X62943" s="69"/>
      <c r="Y62943" s="69"/>
      <c r="Z62943" s="69"/>
      <c r="AA62943" s="69"/>
    </row>
    <row r="62944" spans="24:27" x14ac:dyDescent="0.25">
      <c r="X62944" s="69"/>
      <c r="Y62944" s="69"/>
      <c r="Z62944" s="69"/>
      <c r="AA62944" s="69"/>
    </row>
    <row r="62945" spans="24:27" x14ac:dyDescent="0.25">
      <c r="X62945" s="69"/>
      <c r="Y62945" s="69"/>
      <c r="Z62945" s="69"/>
      <c r="AA62945" s="69"/>
    </row>
    <row r="62946" spans="24:27" x14ac:dyDescent="0.25">
      <c r="X62946" s="69"/>
      <c r="Y62946" s="69"/>
      <c r="Z62946" s="69"/>
      <c r="AA62946" s="69"/>
    </row>
    <row r="62947" spans="24:27" x14ac:dyDescent="0.25">
      <c r="X62947" s="69"/>
      <c r="Y62947" s="69"/>
      <c r="Z62947" s="69"/>
      <c r="AA62947" s="69"/>
    </row>
    <row r="62948" spans="24:27" x14ac:dyDescent="0.25">
      <c r="X62948" s="69"/>
      <c r="Y62948" s="69"/>
      <c r="Z62948" s="69"/>
      <c r="AA62948" s="69"/>
    </row>
    <row r="62949" spans="24:27" x14ac:dyDescent="0.25">
      <c r="X62949" s="69"/>
      <c r="Y62949" s="69"/>
      <c r="Z62949" s="69"/>
      <c r="AA62949" s="69"/>
    </row>
    <row r="62950" spans="24:27" x14ac:dyDescent="0.25">
      <c r="X62950" s="69"/>
      <c r="Y62950" s="69"/>
      <c r="Z62950" s="69"/>
      <c r="AA62950" s="69"/>
    </row>
    <row r="62951" spans="24:27" x14ac:dyDescent="0.25">
      <c r="X62951" s="69"/>
      <c r="Y62951" s="69"/>
      <c r="Z62951" s="69"/>
      <c r="AA62951" s="69"/>
    </row>
    <row r="62952" spans="24:27" x14ac:dyDescent="0.25">
      <c r="X62952" s="69"/>
      <c r="Y62952" s="69"/>
      <c r="Z62952" s="69"/>
      <c r="AA62952" s="69"/>
    </row>
    <row r="62953" spans="24:27" x14ac:dyDescent="0.25">
      <c r="X62953" s="69"/>
      <c r="Y62953" s="69"/>
      <c r="Z62953" s="69"/>
      <c r="AA62953" s="69"/>
    </row>
    <row r="62954" spans="24:27" x14ac:dyDescent="0.25">
      <c r="X62954" s="69"/>
      <c r="Y62954" s="69"/>
      <c r="Z62954" s="69"/>
      <c r="AA62954" s="69"/>
    </row>
    <row r="62955" spans="24:27" x14ac:dyDescent="0.25">
      <c r="X62955" s="69"/>
      <c r="Y62955" s="69"/>
      <c r="Z62955" s="69"/>
      <c r="AA62955" s="69"/>
    </row>
    <row r="62956" spans="24:27" x14ac:dyDescent="0.25">
      <c r="X62956" s="69"/>
      <c r="Y62956" s="69"/>
      <c r="Z62956" s="69"/>
      <c r="AA62956" s="69"/>
    </row>
    <row r="62957" spans="24:27" x14ac:dyDescent="0.25">
      <c r="X62957" s="69"/>
      <c r="Y62957" s="69"/>
      <c r="Z62957" s="69"/>
      <c r="AA62957" s="69"/>
    </row>
    <row r="62958" spans="24:27" x14ac:dyDescent="0.25">
      <c r="X62958" s="69"/>
      <c r="Y62958" s="69"/>
      <c r="Z62958" s="69"/>
      <c r="AA62958" s="69"/>
    </row>
    <row r="62959" spans="24:27" x14ac:dyDescent="0.25">
      <c r="X62959" s="69"/>
      <c r="Y62959" s="69"/>
      <c r="Z62959" s="69"/>
      <c r="AA62959" s="69"/>
    </row>
    <row r="62960" spans="24:27" x14ac:dyDescent="0.25">
      <c r="X62960" s="69"/>
      <c r="Y62960" s="69"/>
      <c r="Z62960" s="69"/>
      <c r="AA62960" s="69"/>
    </row>
    <row r="62961" spans="24:27" x14ac:dyDescent="0.25">
      <c r="X62961" s="69"/>
      <c r="Y62961" s="69"/>
      <c r="Z62961" s="69"/>
      <c r="AA62961" s="69"/>
    </row>
    <row r="62962" spans="24:27" x14ac:dyDescent="0.25">
      <c r="X62962" s="69"/>
      <c r="Y62962" s="69"/>
      <c r="Z62962" s="69"/>
      <c r="AA62962" s="69"/>
    </row>
    <row r="62963" spans="24:27" x14ac:dyDescent="0.25">
      <c r="X62963" s="69"/>
      <c r="Y62963" s="69"/>
      <c r="Z62963" s="69"/>
      <c r="AA62963" s="69"/>
    </row>
    <row r="62964" spans="24:27" x14ac:dyDescent="0.25">
      <c r="X62964" s="69"/>
      <c r="Y62964" s="69"/>
      <c r="Z62964" s="69"/>
      <c r="AA62964" s="69"/>
    </row>
    <row r="62965" spans="24:27" x14ac:dyDescent="0.25">
      <c r="X62965" s="69"/>
      <c r="Y62965" s="69"/>
      <c r="Z62965" s="69"/>
      <c r="AA62965" s="69"/>
    </row>
    <row r="62966" spans="24:27" x14ac:dyDescent="0.25">
      <c r="X62966" s="69"/>
      <c r="Y62966" s="69"/>
      <c r="Z62966" s="69"/>
      <c r="AA62966" s="69"/>
    </row>
    <row r="62967" spans="24:27" x14ac:dyDescent="0.25">
      <c r="X62967" s="69"/>
      <c r="Y62967" s="69"/>
      <c r="Z62967" s="69"/>
      <c r="AA62967" s="69"/>
    </row>
    <row r="62968" spans="24:27" x14ac:dyDescent="0.25">
      <c r="X62968" s="69"/>
      <c r="Y62968" s="69"/>
      <c r="Z62968" s="69"/>
      <c r="AA62968" s="69"/>
    </row>
    <row r="62969" spans="24:27" x14ac:dyDescent="0.25">
      <c r="X62969" s="69"/>
      <c r="Y62969" s="69"/>
      <c r="Z62969" s="69"/>
      <c r="AA62969" s="69"/>
    </row>
    <row r="62970" spans="24:27" x14ac:dyDescent="0.25">
      <c r="X62970" s="69"/>
      <c r="Y62970" s="69"/>
      <c r="Z62970" s="69"/>
      <c r="AA62970" s="69"/>
    </row>
    <row r="62971" spans="24:27" x14ac:dyDescent="0.25">
      <c r="X62971" s="69"/>
      <c r="Y62971" s="69"/>
      <c r="Z62971" s="69"/>
      <c r="AA62971" s="69"/>
    </row>
    <row r="62972" spans="24:27" x14ac:dyDescent="0.25">
      <c r="X62972" s="69"/>
      <c r="Y62972" s="69"/>
      <c r="Z62972" s="69"/>
      <c r="AA62972" s="69"/>
    </row>
    <row r="62973" spans="24:27" x14ac:dyDescent="0.25">
      <c r="X62973" s="69"/>
      <c r="Y62973" s="69"/>
      <c r="Z62973" s="69"/>
      <c r="AA62973" s="69"/>
    </row>
    <row r="62974" spans="24:27" x14ac:dyDescent="0.25">
      <c r="X62974" s="69"/>
      <c r="Y62974" s="69"/>
      <c r="Z62974" s="69"/>
      <c r="AA62974" s="69"/>
    </row>
    <row r="62975" spans="24:27" x14ac:dyDescent="0.25">
      <c r="X62975" s="69"/>
      <c r="Y62975" s="69"/>
      <c r="Z62975" s="69"/>
      <c r="AA62975" s="69"/>
    </row>
    <row r="62976" spans="24:27" x14ac:dyDescent="0.25">
      <c r="X62976" s="69"/>
      <c r="Y62976" s="69"/>
      <c r="Z62976" s="69"/>
      <c r="AA62976" s="69"/>
    </row>
    <row r="62977" spans="24:27" x14ac:dyDescent="0.25">
      <c r="X62977" s="69"/>
      <c r="Y62977" s="69"/>
      <c r="Z62977" s="69"/>
      <c r="AA62977" s="69"/>
    </row>
    <row r="62978" spans="24:27" x14ac:dyDescent="0.25">
      <c r="X62978" s="69"/>
      <c r="Y62978" s="69"/>
      <c r="Z62978" s="69"/>
      <c r="AA62978" s="69"/>
    </row>
    <row r="62979" spans="24:27" x14ac:dyDescent="0.25">
      <c r="X62979" s="69"/>
      <c r="Y62979" s="69"/>
      <c r="Z62979" s="69"/>
      <c r="AA62979" s="69"/>
    </row>
    <row r="62980" spans="24:27" x14ac:dyDescent="0.25">
      <c r="X62980" s="69"/>
      <c r="Y62980" s="69"/>
      <c r="Z62980" s="69"/>
      <c r="AA62980" s="69"/>
    </row>
    <row r="62981" spans="24:27" x14ac:dyDescent="0.25">
      <c r="X62981" s="69"/>
      <c r="Y62981" s="69"/>
      <c r="Z62981" s="69"/>
      <c r="AA62981" s="69"/>
    </row>
    <row r="62982" spans="24:27" x14ac:dyDescent="0.25">
      <c r="X62982" s="69"/>
      <c r="Y62982" s="69"/>
      <c r="Z62982" s="69"/>
      <c r="AA62982" s="69"/>
    </row>
    <row r="62983" spans="24:27" x14ac:dyDescent="0.25">
      <c r="X62983" s="69"/>
      <c r="Y62983" s="69"/>
      <c r="Z62983" s="69"/>
      <c r="AA62983" s="69"/>
    </row>
    <row r="62984" spans="24:27" x14ac:dyDescent="0.25">
      <c r="X62984" s="69"/>
      <c r="Y62984" s="69"/>
      <c r="Z62984" s="69"/>
      <c r="AA62984" s="69"/>
    </row>
    <row r="62985" spans="24:27" x14ac:dyDescent="0.25">
      <c r="X62985" s="69"/>
      <c r="Y62985" s="69"/>
      <c r="Z62985" s="69"/>
      <c r="AA62985" s="69"/>
    </row>
    <row r="62986" spans="24:27" x14ac:dyDescent="0.25">
      <c r="X62986" s="69"/>
      <c r="Y62986" s="69"/>
      <c r="Z62986" s="69"/>
      <c r="AA62986" s="69"/>
    </row>
    <row r="62987" spans="24:27" x14ac:dyDescent="0.25">
      <c r="X62987" s="69"/>
      <c r="Y62987" s="69"/>
      <c r="Z62987" s="69"/>
      <c r="AA62987" s="69"/>
    </row>
    <row r="62988" spans="24:27" x14ac:dyDescent="0.25">
      <c r="X62988" s="69"/>
      <c r="Y62988" s="69"/>
      <c r="Z62988" s="69"/>
      <c r="AA62988" s="69"/>
    </row>
    <row r="62989" spans="24:27" x14ac:dyDescent="0.25">
      <c r="X62989" s="69"/>
      <c r="Y62989" s="69"/>
      <c r="Z62989" s="69"/>
      <c r="AA62989" s="69"/>
    </row>
    <row r="62990" spans="24:27" x14ac:dyDescent="0.25">
      <c r="X62990" s="69"/>
      <c r="Y62990" s="69"/>
      <c r="Z62990" s="69"/>
      <c r="AA62990" s="69"/>
    </row>
    <row r="62991" spans="24:27" x14ac:dyDescent="0.25">
      <c r="X62991" s="69"/>
      <c r="Y62991" s="69"/>
      <c r="Z62991" s="69"/>
      <c r="AA62991" s="69"/>
    </row>
    <row r="62992" spans="24:27" x14ac:dyDescent="0.25">
      <c r="X62992" s="69"/>
      <c r="Y62992" s="69"/>
      <c r="Z62992" s="69"/>
      <c r="AA62992" s="69"/>
    </row>
    <row r="62993" spans="24:27" x14ac:dyDescent="0.25">
      <c r="X62993" s="69"/>
      <c r="Y62993" s="69"/>
      <c r="Z62993" s="69"/>
      <c r="AA62993" s="69"/>
    </row>
    <row r="62994" spans="24:27" x14ac:dyDescent="0.25">
      <c r="X62994" s="69"/>
      <c r="Y62994" s="69"/>
      <c r="Z62994" s="69"/>
      <c r="AA62994" s="69"/>
    </row>
    <row r="62995" spans="24:27" x14ac:dyDescent="0.25">
      <c r="X62995" s="69"/>
      <c r="Y62995" s="69"/>
      <c r="Z62995" s="69"/>
      <c r="AA62995" s="69"/>
    </row>
    <row r="62996" spans="24:27" x14ac:dyDescent="0.25">
      <c r="X62996" s="69"/>
      <c r="Y62996" s="69"/>
      <c r="Z62996" s="69"/>
      <c r="AA62996" s="69"/>
    </row>
    <row r="62997" spans="24:27" x14ac:dyDescent="0.25">
      <c r="X62997" s="69"/>
      <c r="Y62997" s="69"/>
      <c r="Z62997" s="69"/>
      <c r="AA62997" s="69"/>
    </row>
    <row r="62998" spans="24:27" x14ac:dyDescent="0.25">
      <c r="X62998" s="69"/>
      <c r="Y62998" s="69"/>
      <c r="Z62998" s="69"/>
      <c r="AA62998" s="69"/>
    </row>
    <row r="62999" spans="24:27" x14ac:dyDescent="0.25">
      <c r="X62999" s="69"/>
      <c r="Y62999" s="69"/>
      <c r="Z62999" s="69"/>
      <c r="AA62999" s="69"/>
    </row>
    <row r="63000" spans="24:27" x14ac:dyDescent="0.25">
      <c r="X63000" s="69"/>
      <c r="Y63000" s="69"/>
      <c r="Z63000" s="69"/>
      <c r="AA63000" s="69"/>
    </row>
    <row r="63001" spans="24:27" x14ac:dyDescent="0.25">
      <c r="X63001" s="69"/>
      <c r="Y63001" s="69"/>
      <c r="Z63001" s="69"/>
      <c r="AA63001" s="69"/>
    </row>
    <row r="63002" spans="24:27" x14ac:dyDescent="0.25">
      <c r="X63002" s="69"/>
      <c r="Y63002" s="69"/>
      <c r="Z63002" s="69"/>
      <c r="AA63002" s="69"/>
    </row>
    <row r="63003" spans="24:27" x14ac:dyDescent="0.25">
      <c r="X63003" s="69"/>
      <c r="Y63003" s="69"/>
      <c r="Z63003" s="69"/>
      <c r="AA63003" s="69"/>
    </row>
    <row r="63004" spans="24:27" x14ac:dyDescent="0.25">
      <c r="X63004" s="69"/>
      <c r="Y63004" s="69"/>
      <c r="Z63004" s="69"/>
      <c r="AA63004" s="69"/>
    </row>
    <row r="63005" spans="24:27" x14ac:dyDescent="0.25">
      <c r="X63005" s="69"/>
      <c r="Y63005" s="69"/>
      <c r="Z63005" s="69"/>
      <c r="AA63005" s="69"/>
    </row>
    <row r="63006" spans="24:27" x14ac:dyDescent="0.25">
      <c r="X63006" s="69"/>
      <c r="Y63006" s="69"/>
      <c r="Z63006" s="69"/>
      <c r="AA63006" s="69"/>
    </row>
    <row r="63007" spans="24:27" x14ac:dyDescent="0.25">
      <c r="X63007" s="69"/>
      <c r="Y63007" s="69"/>
      <c r="Z63007" s="69"/>
      <c r="AA63007" s="69"/>
    </row>
    <row r="63008" spans="24:27" x14ac:dyDescent="0.25">
      <c r="X63008" s="69"/>
      <c r="Y63008" s="69"/>
      <c r="Z63008" s="69"/>
      <c r="AA63008" s="69"/>
    </row>
    <row r="63009" spans="24:27" x14ac:dyDescent="0.25">
      <c r="X63009" s="69"/>
      <c r="Y63009" s="69"/>
      <c r="Z63009" s="69"/>
      <c r="AA63009" s="69"/>
    </row>
    <row r="63010" spans="24:27" x14ac:dyDescent="0.25">
      <c r="X63010" s="69"/>
      <c r="Y63010" s="69"/>
      <c r="Z63010" s="69"/>
      <c r="AA63010" s="69"/>
    </row>
    <row r="63011" spans="24:27" x14ac:dyDescent="0.25">
      <c r="X63011" s="69"/>
      <c r="Y63011" s="69"/>
      <c r="Z63011" s="69"/>
      <c r="AA63011" s="69"/>
    </row>
    <row r="63012" spans="24:27" x14ac:dyDescent="0.25">
      <c r="X63012" s="69"/>
      <c r="Y63012" s="69"/>
      <c r="Z63012" s="69"/>
      <c r="AA63012" s="69"/>
    </row>
    <row r="63013" spans="24:27" x14ac:dyDescent="0.25">
      <c r="X63013" s="69"/>
      <c r="Y63013" s="69"/>
      <c r="Z63013" s="69"/>
      <c r="AA63013" s="69"/>
    </row>
    <row r="63014" spans="24:27" x14ac:dyDescent="0.25">
      <c r="X63014" s="69"/>
      <c r="Y63014" s="69"/>
      <c r="Z63014" s="69"/>
      <c r="AA63014" s="69"/>
    </row>
    <row r="63015" spans="24:27" x14ac:dyDescent="0.25">
      <c r="X63015" s="69"/>
      <c r="Y63015" s="69"/>
      <c r="Z63015" s="69"/>
      <c r="AA63015" s="69"/>
    </row>
    <row r="63016" spans="24:27" x14ac:dyDescent="0.25">
      <c r="X63016" s="69"/>
      <c r="Y63016" s="69"/>
      <c r="Z63016" s="69"/>
      <c r="AA63016" s="69"/>
    </row>
    <row r="63017" spans="24:27" x14ac:dyDescent="0.25">
      <c r="X63017" s="69"/>
      <c r="Y63017" s="69"/>
      <c r="Z63017" s="69"/>
      <c r="AA63017" s="69"/>
    </row>
    <row r="63018" spans="24:27" x14ac:dyDescent="0.25">
      <c r="X63018" s="69"/>
      <c r="Y63018" s="69"/>
      <c r="Z63018" s="69"/>
      <c r="AA63018" s="69"/>
    </row>
    <row r="63019" spans="24:27" x14ac:dyDescent="0.25">
      <c r="X63019" s="69"/>
      <c r="Y63019" s="69"/>
      <c r="Z63019" s="69"/>
      <c r="AA63019" s="69"/>
    </row>
    <row r="63020" spans="24:27" x14ac:dyDescent="0.25">
      <c r="X63020" s="69"/>
      <c r="Y63020" s="69"/>
      <c r="Z63020" s="69"/>
      <c r="AA63020" s="69"/>
    </row>
    <row r="63021" spans="24:27" x14ac:dyDescent="0.25">
      <c r="X63021" s="69"/>
      <c r="Y63021" s="69"/>
      <c r="Z63021" s="69"/>
      <c r="AA63021" s="69"/>
    </row>
    <row r="63022" spans="24:27" x14ac:dyDescent="0.25">
      <c r="X63022" s="69"/>
      <c r="Y63022" s="69"/>
      <c r="Z63022" s="69"/>
      <c r="AA63022" s="69"/>
    </row>
    <row r="63023" spans="24:27" x14ac:dyDescent="0.25">
      <c r="X63023" s="69"/>
      <c r="Y63023" s="69"/>
      <c r="Z63023" s="69"/>
      <c r="AA63023" s="69"/>
    </row>
    <row r="63024" spans="24:27" x14ac:dyDescent="0.25">
      <c r="X63024" s="69"/>
      <c r="Y63024" s="69"/>
      <c r="Z63024" s="69"/>
      <c r="AA63024" s="69"/>
    </row>
    <row r="63025" spans="24:27" x14ac:dyDescent="0.25">
      <c r="X63025" s="69"/>
      <c r="Y63025" s="69"/>
      <c r="Z63025" s="69"/>
      <c r="AA63025" s="69"/>
    </row>
    <row r="63026" spans="24:27" x14ac:dyDescent="0.25">
      <c r="X63026" s="69"/>
      <c r="Y63026" s="69"/>
      <c r="Z63026" s="69"/>
      <c r="AA63026" s="69"/>
    </row>
    <row r="63027" spans="24:27" x14ac:dyDescent="0.25">
      <c r="X63027" s="69"/>
      <c r="Y63027" s="69"/>
      <c r="Z63027" s="69"/>
      <c r="AA63027" s="69"/>
    </row>
    <row r="63028" spans="24:27" x14ac:dyDescent="0.25">
      <c r="X63028" s="69"/>
      <c r="Y63028" s="69"/>
      <c r="Z63028" s="69"/>
      <c r="AA63028" s="69"/>
    </row>
    <row r="63029" spans="24:27" x14ac:dyDescent="0.25">
      <c r="X63029" s="69"/>
      <c r="Y63029" s="69"/>
      <c r="Z63029" s="69"/>
      <c r="AA63029" s="69"/>
    </row>
    <row r="63030" spans="24:27" x14ac:dyDescent="0.25">
      <c r="X63030" s="69"/>
      <c r="Y63030" s="69"/>
      <c r="Z63030" s="69"/>
      <c r="AA63030" s="69"/>
    </row>
    <row r="63031" spans="24:27" x14ac:dyDescent="0.25">
      <c r="X63031" s="69"/>
      <c r="Y63031" s="69"/>
      <c r="Z63031" s="69"/>
      <c r="AA63031" s="69"/>
    </row>
    <row r="63032" spans="24:27" x14ac:dyDescent="0.25">
      <c r="X63032" s="69"/>
      <c r="Y63032" s="69"/>
      <c r="Z63032" s="69"/>
      <c r="AA63032" s="69"/>
    </row>
    <row r="63033" spans="24:27" x14ac:dyDescent="0.25">
      <c r="X63033" s="69"/>
      <c r="Y63033" s="69"/>
      <c r="Z63033" s="69"/>
      <c r="AA63033" s="69"/>
    </row>
    <row r="63034" spans="24:27" x14ac:dyDescent="0.25">
      <c r="X63034" s="69"/>
      <c r="Y63034" s="69"/>
      <c r="Z63034" s="69"/>
      <c r="AA63034" s="69"/>
    </row>
    <row r="63035" spans="24:27" x14ac:dyDescent="0.25">
      <c r="X63035" s="69"/>
      <c r="Y63035" s="69"/>
      <c r="Z63035" s="69"/>
      <c r="AA63035" s="69"/>
    </row>
    <row r="63036" spans="24:27" x14ac:dyDescent="0.25">
      <c r="X63036" s="69"/>
      <c r="Y63036" s="69"/>
      <c r="Z63036" s="69"/>
      <c r="AA63036" s="69"/>
    </row>
    <row r="63037" spans="24:27" x14ac:dyDescent="0.25">
      <c r="X63037" s="69"/>
      <c r="Y63037" s="69"/>
      <c r="Z63037" s="69"/>
      <c r="AA63037" s="69"/>
    </row>
    <row r="63038" spans="24:27" x14ac:dyDescent="0.25">
      <c r="X63038" s="69"/>
      <c r="Y63038" s="69"/>
      <c r="Z63038" s="69"/>
      <c r="AA63038" s="69"/>
    </row>
    <row r="63039" spans="24:27" x14ac:dyDescent="0.25">
      <c r="X63039" s="69"/>
      <c r="Y63039" s="69"/>
      <c r="Z63039" s="69"/>
      <c r="AA63039" s="69"/>
    </row>
    <row r="63040" spans="24:27" x14ac:dyDescent="0.25">
      <c r="X63040" s="69"/>
      <c r="Y63040" s="69"/>
      <c r="Z63040" s="69"/>
      <c r="AA63040" s="69"/>
    </row>
    <row r="63041" spans="24:27" x14ac:dyDescent="0.25">
      <c r="X63041" s="69"/>
      <c r="Y63041" s="69"/>
      <c r="Z63041" s="69"/>
      <c r="AA63041" s="69"/>
    </row>
    <row r="63042" spans="24:27" x14ac:dyDescent="0.25">
      <c r="X63042" s="69"/>
      <c r="Y63042" s="69"/>
      <c r="Z63042" s="69"/>
      <c r="AA63042" s="69"/>
    </row>
    <row r="63043" spans="24:27" x14ac:dyDescent="0.25">
      <c r="X63043" s="69"/>
      <c r="Y63043" s="69"/>
      <c r="Z63043" s="69"/>
      <c r="AA63043" s="69"/>
    </row>
    <row r="63044" spans="24:27" x14ac:dyDescent="0.25">
      <c r="X63044" s="69"/>
      <c r="Y63044" s="69"/>
      <c r="Z63044" s="69"/>
      <c r="AA63044" s="69"/>
    </row>
    <row r="63045" spans="24:27" x14ac:dyDescent="0.25">
      <c r="X63045" s="69"/>
      <c r="Y63045" s="69"/>
      <c r="Z63045" s="69"/>
      <c r="AA63045" s="69"/>
    </row>
    <row r="63046" spans="24:27" x14ac:dyDescent="0.25">
      <c r="X63046" s="69"/>
      <c r="Y63046" s="69"/>
      <c r="Z63046" s="69"/>
      <c r="AA63046" s="69"/>
    </row>
    <row r="63047" spans="24:27" x14ac:dyDescent="0.25">
      <c r="X63047" s="69"/>
      <c r="Y63047" s="69"/>
      <c r="Z63047" s="69"/>
      <c r="AA63047" s="69"/>
    </row>
    <row r="63048" spans="24:27" x14ac:dyDescent="0.25">
      <c r="X63048" s="69"/>
      <c r="Y63048" s="69"/>
      <c r="Z63048" s="69"/>
      <c r="AA63048" s="69"/>
    </row>
    <row r="63049" spans="24:27" x14ac:dyDescent="0.25">
      <c r="X63049" s="69"/>
      <c r="Y63049" s="69"/>
      <c r="Z63049" s="69"/>
      <c r="AA63049" s="69"/>
    </row>
    <row r="63050" spans="24:27" x14ac:dyDescent="0.25">
      <c r="X63050" s="69"/>
      <c r="Y63050" s="69"/>
      <c r="Z63050" s="69"/>
      <c r="AA63050" s="69"/>
    </row>
    <row r="63051" spans="24:27" x14ac:dyDescent="0.25">
      <c r="X63051" s="69"/>
      <c r="Y63051" s="69"/>
      <c r="Z63051" s="69"/>
      <c r="AA63051" s="69"/>
    </row>
    <row r="63052" spans="24:27" x14ac:dyDescent="0.25">
      <c r="X63052" s="69"/>
      <c r="Y63052" s="69"/>
      <c r="Z63052" s="69"/>
      <c r="AA63052" s="69"/>
    </row>
    <row r="63053" spans="24:27" x14ac:dyDescent="0.25">
      <c r="X63053" s="69"/>
      <c r="Y63053" s="69"/>
      <c r="Z63053" s="69"/>
      <c r="AA63053" s="69"/>
    </row>
    <row r="63054" spans="24:27" x14ac:dyDescent="0.25">
      <c r="X63054" s="69"/>
      <c r="Y63054" s="69"/>
      <c r="Z63054" s="69"/>
      <c r="AA63054" s="69"/>
    </row>
    <row r="63055" spans="24:27" x14ac:dyDescent="0.25">
      <c r="X63055" s="69"/>
      <c r="Y63055" s="69"/>
      <c r="Z63055" s="69"/>
      <c r="AA63055" s="69"/>
    </row>
    <row r="63056" spans="24:27" x14ac:dyDescent="0.25">
      <c r="X63056" s="69"/>
      <c r="Y63056" s="69"/>
      <c r="Z63056" s="69"/>
      <c r="AA63056" s="69"/>
    </row>
    <row r="63057" spans="24:27" x14ac:dyDescent="0.25">
      <c r="X63057" s="69"/>
      <c r="Y63057" s="69"/>
      <c r="Z63057" s="69"/>
      <c r="AA63057" s="69"/>
    </row>
    <row r="63058" spans="24:27" x14ac:dyDescent="0.25">
      <c r="X63058" s="69"/>
      <c r="Y63058" s="69"/>
      <c r="Z63058" s="69"/>
      <c r="AA63058" s="69"/>
    </row>
    <row r="63059" spans="24:27" x14ac:dyDescent="0.25">
      <c r="X63059" s="69"/>
      <c r="Y63059" s="69"/>
      <c r="Z63059" s="69"/>
      <c r="AA63059" s="69"/>
    </row>
    <row r="63060" spans="24:27" x14ac:dyDescent="0.25">
      <c r="X63060" s="69"/>
      <c r="Y63060" s="69"/>
      <c r="Z63060" s="69"/>
      <c r="AA63060" s="69"/>
    </row>
    <row r="63061" spans="24:27" x14ac:dyDescent="0.25">
      <c r="X63061" s="69"/>
      <c r="Y63061" s="69"/>
      <c r="Z63061" s="69"/>
      <c r="AA63061" s="69"/>
    </row>
    <row r="63062" spans="24:27" x14ac:dyDescent="0.25">
      <c r="X63062" s="69"/>
      <c r="Y63062" s="69"/>
      <c r="Z63062" s="69"/>
      <c r="AA63062" s="69"/>
    </row>
    <row r="63063" spans="24:27" x14ac:dyDescent="0.25">
      <c r="X63063" s="69"/>
      <c r="Y63063" s="69"/>
      <c r="Z63063" s="69"/>
      <c r="AA63063" s="69"/>
    </row>
    <row r="63064" spans="24:27" x14ac:dyDescent="0.25">
      <c r="X63064" s="69"/>
      <c r="Y63064" s="69"/>
      <c r="Z63064" s="69"/>
      <c r="AA63064" s="69"/>
    </row>
    <row r="63065" spans="24:27" x14ac:dyDescent="0.25">
      <c r="X63065" s="69"/>
      <c r="Y63065" s="69"/>
      <c r="Z63065" s="69"/>
      <c r="AA63065" s="69"/>
    </row>
    <row r="63066" spans="24:27" x14ac:dyDescent="0.25">
      <c r="X63066" s="69"/>
      <c r="Y63066" s="69"/>
      <c r="Z63066" s="69"/>
      <c r="AA63066" s="69"/>
    </row>
    <row r="63067" spans="24:27" x14ac:dyDescent="0.25">
      <c r="X63067" s="69"/>
      <c r="Y63067" s="69"/>
      <c r="Z63067" s="69"/>
      <c r="AA63067" s="69"/>
    </row>
    <row r="63068" spans="24:27" x14ac:dyDescent="0.25">
      <c r="X63068" s="69"/>
      <c r="Y63068" s="69"/>
      <c r="Z63068" s="69"/>
      <c r="AA63068" s="69"/>
    </row>
    <row r="63069" spans="24:27" x14ac:dyDescent="0.25">
      <c r="X63069" s="69"/>
      <c r="Y63069" s="69"/>
      <c r="Z63069" s="69"/>
      <c r="AA63069" s="69"/>
    </row>
    <row r="63070" spans="24:27" x14ac:dyDescent="0.25">
      <c r="X63070" s="69"/>
      <c r="Y63070" s="69"/>
      <c r="Z63070" s="69"/>
      <c r="AA63070" s="69"/>
    </row>
    <row r="63071" spans="24:27" x14ac:dyDescent="0.25">
      <c r="X63071" s="69"/>
      <c r="Y63071" s="69"/>
      <c r="Z63071" s="69"/>
      <c r="AA63071" s="69"/>
    </row>
    <row r="63072" spans="24:27" x14ac:dyDescent="0.25">
      <c r="X63072" s="69"/>
      <c r="Y63072" s="69"/>
      <c r="Z63072" s="69"/>
      <c r="AA63072" s="69"/>
    </row>
    <row r="63073" spans="24:27" x14ac:dyDescent="0.25">
      <c r="X63073" s="69"/>
      <c r="Y63073" s="69"/>
      <c r="Z63073" s="69"/>
      <c r="AA63073" s="69"/>
    </row>
    <row r="63074" spans="24:27" x14ac:dyDescent="0.25">
      <c r="X63074" s="69"/>
      <c r="Y63074" s="69"/>
      <c r="Z63074" s="69"/>
      <c r="AA63074" s="69"/>
    </row>
    <row r="63075" spans="24:27" x14ac:dyDescent="0.25">
      <c r="X63075" s="69"/>
      <c r="Y63075" s="69"/>
      <c r="Z63075" s="69"/>
      <c r="AA63075" s="69"/>
    </row>
    <row r="63076" spans="24:27" x14ac:dyDescent="0.25">
      <c r="X63076" s="69"/>
      <c r="Y63076" s="69"/>
      <c r="Z63076" s="69"/>
      <c r="AA63076" s="69"/>
    </row>
    <row r="63077" spans="24:27" x14ac:dyDescent="0.25">
      <c r="X63077" s="69"/>
      <c r="Y63077" s="69"/>
      <c r="Z63077" s="69"/>
      <c r="AA63077" s="69"/>
    </row>
    <row r="63078" spans="24:27" x14ac:dyDescent="0.25">
      <c r="X63078" s="69"/>
      <c r="Y63078" s="69"/>
      <c r="Z63078" s="69"/>
      <c r="AA63078" s="69"/>
    </row>
    <row r="63079" spans="24:27" x14ac:dyDescent="0.25">
      <c r="X63079" s="69"/>
      <c r="Y63079" s="69"/>
      <c r="Z63079" s="69"/>
      <c r="AA63079" s="69"/>
    </row>
    <row r="63080" spans="24:27" x14ac:dyDescent="0.25">
      <c r="X63080" s="69"/>
      <c r="Y63080" s="69"/>
      <c r="Z63080" s="69"/>
      <c r="AA63080" s="69"/>
    </row>
    <row r="63081" spans="24:27" x14ac:dyDescent="0.25">
      <c r="X63081" s="69"/>
      <c r="Y63081" s="69"/>
      <c r="Z63081" s="69"/>
      <c r="AA63081" s="69"/>
    </row>
    <row r="63082" spans="24:27" x14ac:dyDescent="0.25">
      <c r="X63082" s="69"/>
      <c r="Y63082" s="69"/>
      <c r="Z63082" s="69"/>
      <c r="AA63082" s="69"/>
    </row>
    <row r="63083" spans="24:27" x14ac:dyDescent="0.25">
      <c r="X63083" s="69"/>
      <c r="Y63083" s="69"/>
      <c r="Z63083" s="69"/>
      <c r="AA63083" s="69"/>
    </row>
    <row r="63084" spans="24:27" x14ac:dyDescent="0.25">
      <c r="X63084" s="69"/>
      <c r="Y63084" s="69"/>
      <c r="Z63084" s="69"/>
      <c r="AA63084" s="69"/>
    </row>
    <row r="63085" spans="24:27" x14ac:dyDescent="0.25">
      <c r="X63085" s="69"/>
      <c r="Y63085" s="69"/>
      <c r="Z63085" s="69"/>
      <c r="AA63085" s="69"/>
    </row>
    <row r="63086" spans="24:27" x14ac:dyDescent="0.25">
      <c r="X63086" s="69"/>
      <c r="Y63086" s="69"/>
      <c r="Z63086" s="69"/>
      <c r="AA63086" s="69"/>
    </row>
    <row r="63087" spans="24:27" x14ac:dyDescent="0.25">
      <c r="X63087" s="69"/>
      <c r="Y63087" s="69"/>
      <c r="Z63087" s="69"/>
      <c r="AA63087" s="69"/>
    </row>
    <row r="63088" spans="24:27" x14ac:dyDescent="0.25">
      <c r="X63088" s="69"/>
      <c r="Y63088" s="69"/>
      <c r="Z63088" s="69"/>
      <c r="AA63088" s="69"/>
    </row>
    <row r="63089" spans="24:27" x14ac:dyDescent="0.25">
      <c r="X63089" s="69"/>
      <c r="Y63089" s="69"/>
      <c r="Z63089" s="69"/>
      <c r="AA63089" s="69"/>
    </row>
    <row r="63090" spans="24:27" x14ac:dyDescent="0.25">
      <c r="X63090" s="69"/>
      <c r="Y63090" s="69"/>
      <c r="Z63090" s="69"/>
      <c r="AA63090" s="69"/>
    </row>
    <row r="63091" spans="24:27" x14ac:dyDescent="0.25">
      <c r="X63091" s="69"/>
      <c r="Y63091" s="69"/>
      <c r="Z63091" s="69"/>
      <c r="AA63091" s="69"/>
    </row>
    <row r="63092" spans="24:27" x14ac:dyDescent="0.25">
      <c r="X63092" s="69"/>
      <c r="Y63092" s="69"/>
      <c r="Z63092" s="69"/>
      <c r="AA63092" s="69"/>
    </row>
    <row r="63093" spans="24:27" x14ac:dyDescent="0.25">
      <c r="X63093" s="69"/>
      <c r="Y63093" s="69"/>
      <c r="Z63093" s="69"/>
      <c r="AA63093" s="69"/>
    </row>
    <row r="63094" spans="24:27" x14ac:dyDescent="0.25">
      <c r="X63094" s="69"/>
      <c r="Y63094" s="69"/>
      <c r="Z63094" s="69"/>
      <c r="AA63094" s="69"/>
    </row>
    <row r="63095" spans="24:27" x14ac:dyDescent="0.25">
      <c r="X63095" s="69"/>
      <c r="Y63095" s="69"/>
      <c r="Z63095" s="69"/>
      <c r="AA63095" s="69"/>
    </row>
    <row r="63096" spans="24:27" x14ac:dyDescent="0.25">
      <c r="X63096" s="69"/>
      <c r="Y63096" s="69"/>
      <c r="Z63096" s="69"/>
      <c r="AA63096" s="69"/>
    </row>
    <row r="63097" spans="24:27" x14ac:dyDescent="0.25">
      <c r="X63097" s="69"/>
      <c r="Y63097" s="69"/>
      <c r="Z63097" s="69"/>
      <c r="AA63097" s="69"/>
    </row>
    <row r="63098" spans="24:27" x14ac:dyDescent="0.25">
      <c r="X63098" s="69"/>
      <c r="Y63098" s="69"/>
      <c r="Z63098" s="69"/>
      <c r="AA63098" s="69"/>
    </row>
    <row r="63099" spans="24:27" x14ac:dyDescent="0.25">
      <c r="X63099" s="69"/>
      <c r="Y63099" s="69"/>
      <c r="Z63099" s="69"/>
      <c r="AA63099" s="69"/>
    </row>
    <row r="63100" spans="24:27" x14ac:dyDescent="0.25">
      <c r="X63100" s="69"/>
      <c r="Y63100" s="69"/>
      <c r="Z63100" s="69"/>
      <c r="AA63100" s="69"/>
    </row>
    <row r="63101" spans="24:27" x14ac:dyDescent="0.25">
      <c r="X63101" s="69"/>
      <c r="Y63101" s="69"/>
      <c r="Z63101" s="69"/>
      <c r="AA63101" s="69"/>
    </row>
    <row r="63102" spans="24:27" x14ac:dyDescent="0.25">
      <c r="X63102" s="69"/>
      <c r="Y63102" s="69"/>
      <c r="Z63102" s="69"/>
      <c r="AA63102" s="69"/>
    </row>
    <row r="63103" spans="24:27" x14ac:dyDescent="0.25">
      <c r="X63103" s="69"/>
      <c r="Y63103" s="69"/>
      <c r="Z63103" s="69"/>
      <c r="AA63103" s="69"/>
    </row>
    <row r="63104" spans="24:27" x14ac:dyDescent="0.25">
      <c r="X63104" s="69"/>
      <c r="Y63104" s="69"/>
      <c r="Z63104" s="69"/>
      <c r="AA63104" s="69"/>
    </row>
    <row r="63105" spans="24:27" x14ac:dyDescent="0.25">
      <c r="X63105" s="69"/>
      <c r="Y63105" s="69"/>
      <c r="Z63105" s="69"/>
      <c r="AA63105" s="69"/>
    </row>
    <row r="63106" spans="24:27" x14ac:dyDescent="0.25">
      <c r="X63106" s="69"/>
      <c r="Y63106" s="69"/>
      <c r="Z63106" s="69"/>
      <c r="AA63106" s="69"/>
    </row>
    <row r="63107" spans="24:27" x14ac:dyDescent="0.25">
      <c r="X63107" s="69"/>
      <c r="Y63107" s="69"/>
      <c r="Z63107" s="69"/>
      <c r="AA63107" s="69"/>
    </row>
    <row r="63108" spans="24:27" x14ac:dyDescent="0.25">
      <c r="X63108" s="69"/>
      <c r="Y63108" s="69"/>
      <c r="Z63108" s="69"/>
      <c r="AA63108" s="69"/>
    </row>
    <row r="63109" spans="24:27" x14ac:dyDescent="0.25">
      <c r="X63109" s="69"/>
      <c r="Y63109" s="69"/>
      <c r="Z63109" s="69"/>
      <c r="AA63109" s="69"/>
    </row>
    <row r="63110" spans="24:27" x14ac:dyDescent="0.25">
      <c r="X63110" s="69"/>
      <c r="Y63110" s="69"/>
      <c r="Z63110" s="69"/>
      <c r="AA63110" s="69"/>
    </row>
    <row r="63111" spans="24:27" x14ac:dyDescent="0.25">
      <c r="X63111" s="69"/>
      <c r="Y63111" s="69"/>
      <c r="Z63111" s="69"/>
      <c r="AA63111" s="69"/>
    </row>
    <row r="63112" spans="24:27" x14ac:dyDescent="0.25">
      <c r="X63112" s="69"/>
      <c r="Y63112" s="69"/>
      <c r="Z63112" s="69"/>
      <c r="AA63112" s="69"/>
    </row>
    <row r="63113" spans="24:27" x14ac:dyDescent="0.25">
      <c r="X63113" s="69"/>
      <c r="Y63113" s="69"/>
      <c r="Z63113" s="69"/>
      <c r="AA63113" s="69"/>
    </row>
    <row r="63114" spans="24:27" x14ac:dyDescent="0.25">
      <c r="X63114" s="69"/>
      <c r="Y63114" s="69"/>
      <c r="Z63114" s="69"/>
      <c r="AA63114" s="69"/>
    </row>
    <row r="63115" spans="24:27" x14ac:dyDescent="0.25">
      <c r="X63115" s="69"/>
      <c r="Y63115" s="69"/>
      <c r="Z63115" s="69"/>
      <c r="AA63115" s="69"/>
    </row>
    <row r="63116" spans="24:27" x14ac:dyDescent="0.25">
      <c r="X63116" s="69"/>
      <c r="Y63116" s="69"/>
      <c r="Z63116" s="69"/>
      <c r="AA63116" s="69"/>
    </row>
    <row r="63117" spans="24:27" x14ac:dyDescent="0.25">
      <c r="X63117" s="69"/>
      <c r="Y63117" s="69"/>
      <c r="Z63117" s="69"/>
      <c r="AA63117" s="69"/>
    </row>
    <row r="63118" spans="24:27" x14ac:dyDescent="0.25">
      <c r="X63118" s="69"/>
      <c r="Y63118" s="69"/>
      <c r="Z63118" s="69"/>
      <c r="AA63118" s="69"/>
    </row>
    <row r="63119" spans="24:27" x14ac:dyDescent="0.25">
      <c r="X63119" s="69"/>
      <c r="Y63119" s="69"/>
      <c r="Z63119" s="69"/>
      <c r="AA63119" s="69"/>
    </row>
    <row r="63120" spans="24:27" x14ac:dyDescent="0.25">
      <c r="X63120" s="69"/>
      <c r="Y63120" s="69"/>
      <c r="Z63120" s="69"/>
      <c r="AA63120" s="69"/>
    </row>
    <row r="63121" spans="24:27" x14ac:dyDescent="0.25">
      <c r="X63121" s="69"/>
      <c r="Y63121" s="69"/>
      <c r="Z63121" s="69"/>
      <c r="AA63121" s="69"/>
    </row>
    <row r="63122" spans="24:27" x14ac:dyDescent="0.25">
      <c r="X63122" s="69"/>
      <c r="Y63122" s="69"/>
      <c r="Z63122" s="69"/>
      <c r="AA63122" s="69"/>
    </row>
    <row r="63123" spans="24:27" x14ac:dyDescent="0.25">
      <c r="X63123" s="69"/>
      <c r="Y63123" s="69"/>
      <c r="Z63123" s="69"/>
      <c r="AA63123" s="69"/>
    </row>
    <row r="63124" spans="24:27" x14ac:dyDescent="0.25">
      <c r="X63124" s="69"/>
      <c r="Y63124" s="69"/>
      <c r="Z63124" s="69"/>
      <c r="AA63124" s="69"/>
    </row>
    <row r="63125" spans="24:27" x14ac:dyDescent="0.25">
      <c r="X63125" s="69"/>
      <c r="Y63125" s="69"/>
      <c r="Z63125" s="69"/>
      <c r="AA63125" s="69"/>
    </row>
    <row r="63126" spans="24:27" x14ac:dyDescent="0.25">
      <c r="X63126" s="69"/>
      <c r="Y63126" s="69"/>
      <c r="Z63126" s="69"/>
      <c r="AA63126" s="69"/>
    </row>
    <row r="63127" spans="24:27" x14ac:dyDescent="0.25">
      <c r="X63127" s="69"/>
      <c r="Y63127" s="69"/>
      <c r="Z63127" s="69"/>
      <c r="AA63127" s="69"/>
    </row>
    <row r="63128" spans="24:27" x14ac:dyDescent="0.25">
      <c r="X63128" s="69"/>
      <c r="Y63128" s="69"/>
      <c r="Z63128" s="69"/>
      <c r="AA63128" s="69"/>
    </row>
    <row r="63129" spans="24:27" x14ac:dyDescent="0.25">
      <c r="X63129" s="69"/>
      <c r="Y63129" s="69"/>
      <c r="Z63129" s="69"/>
      <c r="AA63129" s="69"/>
    </row>
    <row r="63130" spans="24:27" x14ac:dyDescent="0.25">
      <c r="X63130" s="69"/>
      <c r="Y63130" s="69"/>
      <c r="Z63130" s="69"/>
      <c r="AA63130" s="69"/>
    </row>
    <row r="63131" spans="24:27" x14ac:dyDescent="0.25">
      <c r="X63131" s="69"/>
      <c r="Y63131" s="69"/>
      <c r="Z63131" s="69"/>
      <c r="AA63131" s="69"/>
    </row>
    <row r="63132" spans="24:27" x14ac:dyDescent="0.25">
      <c r="X63132" s="69"/>
      <c r="Y63132" s="69"/>
      <c r="Z63132" s="69"/>
      <c r="AA63132" s="69"/>
    </row>
    <row r="63133" spans="24:27" x14ac:dyDescent="0.25">
      <c r="X63133" s="69"/>
      <c r="Y63133" s="69"/>
      <c r="Z63133" s="69"/>
      <c r="AA63133" s="69"/>
    </row>
    <row r="63134" spans="24:27" x14ac:dyDescent="0.25">
      <c r="X63134" s="69"/>
      <c r="Y63134" s="69"/>
      <c r="Z63134" s="69"/>
      <c r="AA63134" s="69"/>
    </row>
    <row r="63135" spans="24:27" x14ac:dyDescent="0.25">
      <c r="X63135" s="69"/>
      <c r="Y63135" s="69"/>
      <c r="Z63135" s="69"/>
      <c r="AA63135" s="69"/>
    </row>
    <row r="63136" spans="24:27" x14ac:dyDescent="0.25">
      <c r="X63136" s="69"/>
      <c r="Y63136" s="69"/>
      <c r="Z63136" s="69"/>
      <c r="AA63136" s="69"/>
    </row>
    <row r="63137" spans="24:27" x14ac:dyDescent="0.25">
      <c r="X63137" s="69"/>
      <c r="Y63137" s="69"/>
      <c r="Z63137" s="69"/>
      <c r="AA63137" s="69"/>
    </row>
    <row r="63138" spans="24:27" x14ac:dyDescent="0.25">
      <c r="X63138" s="69"/>
      <c r="Y63138" s="69"/>
      <c r="Z63138" s="69"/>
      <c r="AA63138" s="69"/>
    </row>
    <row r="63139" spans="24:27" x14ac:dyDescent="0.25">
      <c r="X63139" s="69"/>
      <c r="Y63139" s="69"/>
      <c r="Z63139" s="69"/>
      <c r="AA63139" s="69"/>
    </row>
    <row r="63140" spans="24:27" x14ac:dyDescent="0.25">
      <c r="X63140" s="69"/>
      <c r="Y63140" s="69"/>
      <c r="Z63140" s="69"/>
      <c r="AA63140" s="69"/>
    </row>
    <row r="63141" spans="24:27" x14ac:dyDescent="0.25">
      <c r="X63141" s="69"/>
      <c r="Y63141" s="69"/>
      <c r="Z63141" s="69"/>
      <c r="AA63141" s="69"/>
    </row>
    <row r="63142" spans="24:27" x14ac:dyDescent="0.25">
      <c r="X63142" s="69"/>
      <c r="Y63142" s="69"/>
      <c r="Z63142" s="69"/>
      <c r="AA63142" s="69"/>
    </row>
    <row r="63143" spans="24:27" x14ac:dyDescent="0.25">
      <c r="X63143" s="69"/>
      <c r="Y63143" s="69"/>
      <c r="Z63143" s="69"/>
      <c r="AA63143" s="69"/>
    </row>
    <row r="63144" spans="24:27" x14ac:dyDescent="0.25">
      <c r="X63144" s="69"/>
      <c r="Y63144" s="69"/>
      <c r="Z63144" s="69"/>
      <c r="AA63144" s="69"/>
    </row>
    <row r="63145" spans="24:27" x14ac:dyDescent="0.25">
      <c r="X63145" s="69"/>
      <c r="Y63145" s="69"/>
      <c r="Z63145" s="69"/>
      <c r="AA63145" s="69"/>
    </row>
    <row r="63146" spans="24:27" x14ac:dyDescent="0.25">
      <c r="X63146" s="69"/>
      <c r="Y63146" s="69"/>
      <c r="Z63146" s="69"/>
      <c r="AA63146" s="69"/>
    </row>
    <row r="63147" spans="24:27" x14ac:dyDescent="0.25">
      <c r="X63147" s="69"/>
      <c r="Y63147" s="69"/>
      <c r="Z63147" s="69"/>
      <c r="AA63147" s="69"/>
    </row>
    <row r="63148" spans="24:27" x14ac:dyDescent="0.25">
      <c r="X63148" s="69"/>
      <c r="Y63148" s="69"/>
      <c r="Z63148" s="69"/>
      <c r="AA63148" s="69"/>
    </row>
    <row r="63149" spans="24:27" x14ac:dyDescent="0.25">
      <c r="X63149" s="69"/>
      <c r="Y63149" s="69"/>
      <c r="Z63149" s="69"/>
      <c r="AA63149" s="69"/>
    </row>
    <row r="63150" spans="24:27" x14ac:dyDescent="0.25">
      <c r="X63150" s="69"/>
      <c r="Y63150" s="69"/>
      <c r="Z63150" s="69"/>
      <c r="AA63150" s="69"/>
    </row>
    <row r="63151" spans="24:27" x14ac:dyDescent="0.25">
      <c r="X63151" s="69"/>
      <c r="Y63151" s="69"/>
      <c r="Z63151" s="69"/>
      <c r="AA63151" s="69"/>
    </row>
    <row r="63152" spans="24:27" x14ac:dyDescent="0.25">
      <c r="X63152" s="69"/>
      <c r="Y63152" s="69"/>
      <c r="Z63152" s="69"/>
      <c r="AA63152" s="69"/>
    </row>
    <row r="63153" spans="24:27" x14ac:dyDescent="0.25">
      <c r="X63153" s="69"/>
      <c r="Y63153" s="69"/>
      <c r="Z63153" s="69"/>
      <c r="AA63153" s="69"/>
    </row>
    <row r="63154" spans="24:27" x14ac:dyDescent="0.25">
      <c r="X63154" s="69"/>
      <c r="Y63154" s="69"/>
      <c r="Z63154" s="69"/>
      <c r="AA63154" s="69"/>
    </row>
    <row r="63155" spans="24:27" x14ac:dyDescent="0.25">
      <c r="X63155" s="69"/>
      <c r="Y63155" s="69"/>
      <c r="Z63155" s="69"/>
      <c r="AA63155" s="69"/>
    </row>
    <row r="63156" spans="24:27" x14ac:dyDescent="0.25">
      <c r="X63156" s="69"/>
      <c r="Y63156" s="69"/>
      <c r="Z63156" s="69"/>
      <c r="AA63156" s="69"/>
    </row>
    <row r="63157" spans="24:27" x14ac:dyDescent="0.25">
      <c r="X63157" s="69"/>
      <c r="Y63157" s="69"/>
      <c r="Z63157" s="69"/>
      <c r="AA63157" s="69"/>
    </row>
    <row r="63158" spans="24:27" x14ac:dyDescent="0.25">
      <c r="X63158" s="69"/>
      <c r="Y63158" s="69"/>
      <c r="Z63158" s="69"/>
      <c r="AA63158" s="69"/>
    </row>
    <row r="63159" spans="24:27" x14ac:dyDescent="0.25">
      <c r="X63159" s="69"/>
      <c r="Y63159" s="69"/>
      <c r="Z63159" s="69"/>
      <c r="AA63159" s="69"/>
    </row>
    <row r="63160" spans="24:27" x14ac:dyDescent="0.25">
      <c r="X63160" s="69"/>
      <c r="Y63160" s="69"/>
      <c r="Z63160" s="69"/>
      <c r="AA63160" s="69"/>
    </row>
    <row r="63161" spans="24:27" x14ac:dyDescent="0.25">
      <c r="X63161" s="69"/>
      <c r="Y63161" s="69"/>
      <c r="Z63161" s="69"/>
      <c r="AA63161" s="69"/>
    </row>
    <row r="63162" spans="24:27" x14ac:dyDescent="0.25">
      <c r="X63162" s="69"/>
      <c r="Y63162" s="69"/>
      <c r="Z63162" s="69"/>
      <c r="AA63162" s="69"/>
    </row>
    <row r="63163" spans="24:27" x14ac:dyDescent="0.25">
      <c r="X63163" s="69"/>
      <c r="Y63163" s="69"/>
      <c r="Z63163" s="69"/>
      <c r="AA63163" s="69"/>
    </row>
    <row r="63164" spans="24:27" x14ac:dyDescent="0.25">
      <c r="X63164" s="69"/>
      <c r="Y63164" s="69"/>
      <c r="Z63164" s="69"/>
      <c r="AA63164" s="69"/>
    </row>
    <row r="63165" spans="24:27" x14ac:dyDescent="0.25">
      <c r="X63165" s="69"/>
      <c r="Y63165" s="69"/>
      <c r="Z63165" s="69"/>
      <c r="AA63165" s="69"/>
    </row>
    <row r="63166" spans="24:27" x14ac:dyDescent="0.25">
      <c r="X63166" s="69"/>
      <c r="Y63166" s="69"/>
      <c r="Z63166" s="69"/>
      <c r="AA63166" s="69"/>
    </row>
    <row r="63167" spans="24:27" x14ac:dyDescent="0.25">
      <c r="X63167" s="69"/>
      <c r="Y63167" s="69"/>
      <c r="Z63167" s="69"/>
      <c r="AA63167" s="69"/>
    </row>
    <row r="63168" spans="24:27" x14ac:dyDescent="0.25">
      <c r="X63168" s="69"/>
      <c r="Y63168" s="69"/>
      <c r="Z63168" s="69"/>
      <c r="AA63168" s="69"/>
    </row>
    <row r="63169" spans="24:27" x14ac:dyDescent="0.25">
      <c r="X63169" s="69"/>
      <c r="Y63169" s="69"/>
      <c r="Z63169" s="69"/>
      <c r="AA63169" s="69"/>
    </row>
    <row r="63170" spans="24:27" x14ac:dyDescent="0.25">
      <c r="X63170" s="69"/>
      <c r="Y63170" s="69"/>
      <c r="Z63170" s="69"/>
      <c r="AA63170" s="69"/>
    </row>
    <row r="63171" spans="24:27" x14ac:dyDescent="0.25">
      <c r="X63171" s="69"/>
      <c r="Y63171" s="69"/>
      <c r="Z63171" s="69"/>
      <c r="AA63171" s="69"/>
    </row>
    <row r="63172" spans="24:27" x14ac:dyDescent="0.25">
      <c r="X63172" s="69"/>
      <c r="Y63172" s="69"/>
      <c r="Z63172" s="69"/>
      <c r="AA63172" s="69"/>
    </row>
    <row r="63173" spans="24:27" x14ac:dyDescent="0.25">
      <c r="X63173" s="69"/>
      <c r="Y63173" s="69"/>
      <c r="Z63173" s="69"/>
      <c r="AA63173" s="69"/>
    </row>
    <row r="63174" spans="24:27" x14ac:dyDescent="0.25">
      <c r="X63174" s="69"/>
      <c r="Y63174" s="69"/>
      <c r="Z63174" s="69"/>
      <c r="AA63174" s="69"/>
    </row>
    <row r="63175" spans="24:27" x14ac:dyDescent="0.25">
      <c r="X63175" s="69"/>
      <c r="Y63175" s="69"/>
      <c r="Z63175" s="69"/>
      <c r="AA63175" s="69"/>
    </row>
    <row r="63176" spans="24:27" x14ac:dyDescent="0.25">
      <c r="X63176" s="69"/>
      <c r="Y63176" s="69"/>
      <c r="Z63176" s="69"/>
      <c r="AA63176" s="69"/>
    </row>
    <row r="63177" spans="24:27" x14ac:dyDescent="0.25">
      <c r="X63177" s="69"/>
      <c r="Y63177" s="69"/>
      <c r="Z63177" s="69"/>
      <c r="AA63177" s="69"/>
    </row>
    <row r="63178" spans="24:27" x14ac:dyDescent="0.25">
      <c r="X63178" s="69"/>
      <c r="Y63178" s="69"/>
      <c r="Z63178" s="69"/>
      <c r="AA63178" s="69"/>
    </row>
    <row r="63179" spans="24:27" x14ac:dyDescent="0.25">
      <c r="X63179" s="69"/>
      <c r="Y63179" s="69"/>
      <c r="Z63179" s="69"/>
      <c r="AA63179" s="69"/>
    </row>
    <row r="63180" spans="24:27" x14ac:dyDescent="0.25">
      <c r="X63180" s="69"/>
      <c r="Y63180" s="69"/>
      <c r="Z63180" s="69"/>
      <c r="AA63180" s="69"/>
    </row>
    <row r="63181" spans="24:27" x14ac:dyDescent="0.25">
      <c r="X63181" s="69"/>
      <c r="Y63181" s="69"/>
      <c r="Z63181" s="69"/>
      <c r="AA63181" s="69"/>
    </row>
    <row r="63182" spans="24:27" x14ac:dyDescent="0.25">
      <c r="X63182" s="69"/>
      <c r="Y63182" s="69"/>
      <c r="Z63182" s="69"/>
      <c r="AA63182" s="69"/>
    </row>
    <row r="63183" spans="24:27" x14ac:dyDescent="0.25">
      <c r="X63183" s="69"/>
      <c r="Y63183" s="69"/>
      <c r="Z63183" s="69"/>
      <c r="AA63183" s="69"/>
    </row>
    <row r="63184" spans="24:27" x14ac:dyDescent="0.25">
      <c r="X63184" s="69"/>
      <c r="Y63184" s="69"/>
      <c r="Z63184" s="69"/>
      <c r="AA63184" s="69"/>
    </row>
    <row r="63185" spans="24:27" x14ac:dyDescent="0.25">
      <c r="X63185" s="69"/>
      <c r="Y63185" s="69"/>
      <c r="Z63185" s="69"/>
      <c r="AA63185" s="69"/>
    </row>
    <row r="63186" spans="24:27" x14ac:dyDescent="0.25">
      <c r="X63186" s="69"/>
      <c r="Y63186" s="69"/>
      <c r="Z63186" s="69"/>
      <c r="AA63186" s="69"/>
    </row>
    <row r="63187" spans="24:27" x14ac:dyDescent="0.25">
      <c r="X63187" s="69"/>
      <c r="Y63187" s="69"/>
      <c r="Z63187" s="69"/>
      <c r="AA63187" s="69"/>
    </row>
    <row r="63188" spans="24:27" x14ac:dyDescent="0.25">
      <c r="X63188" s="69"/>
      <c r="Y63188" s="69"/>
      <c r="Z63188" s="69"/>
      <c r="AA63188" s="69"/>
    </row>
    <row r="63189" spans="24:27" x14ac:dyDescent="0.25">
      <c r="X63189" s="69"/>
      <c r="Y63189" s="69"/>
      <c r="Z63189" s="69"/>
      <c r="AA63189" s="69"/>
    </row>
    <row r="63190" spans="24:27" x14ac:dyDescent="0.25">
      <c r="X63190" s="69"/>
      <c r="Y63190" s="69"/>
      <c r="Z63190" s="69"/>
      <c r="AA63190" s="69"/>
    </row>
    <row r="63191" spans="24:27" x14ac:dyDescent="0.25">
      <c r="X63191" s="69"/>
      <c r="Y63191" s="69"/>
      <c r="Z63191" s="69"/>
      <c r="AA63191" s="69"/>
    </row>
    <row r="63192" spans="24:27" x14ac:dyDescent="0.25">
      <c r="X63192" s="69"/>
      <c r="Y63192" s="69"/>
      <c r="Z63192" s="69"/>
      <c r="AA63192" s="69"/>
    </row>
    <row r="63193" spans="24:27" x14ac:dyDescent="0.25">
      <c r="X63193" s="69"/>
      <c r="Y63193" s="69"/>
      <c r="Z63193" s="69"/>
      <c r="AA63193" s="69"/>
    </row>
    <row r="63194" spans="24:27" x14ac:dyDescent="0.25">
      <c r="X63194" s="69"/>
      <c r="Y63194" s="69"/>
      <c r="Z63194" s="69"/>
      <c r="AA63194" s="69"/>
    </row>
    <row r="63195" spans="24:27" x14ac:dyDescent="0.25">
      <c r="X63195" s="69"/>
      <c r="Y63195" s="69"/>
      <c r="Z63195" s="69"/>
      <c r="AA63195" s="69"/>
    </row>
    <row r="63196" spans="24:27" x14ac:dyDescent="0.25">
      <c r="X63196" s="69"/>
      <c r="Y63196" s="69"/>
      <c r="Z63196" s="69"/>
      <c r="AA63196" s="69"/>
    </row>
    <row r="63197" spans="24:27" x14ac:dyDescent="0.25">
      <c r="X63197" s="69"/>
      <c r="Y63197" s="69"/>
      <c r="Z63197" s="69"/>
      <c r="AA63197" s="69"/>
    </row>
    <row r="63198" spans="24:27" x14ac:dyDescent="0.25">
      <c r="X63198" s="69"/>
      <c r="Y63198" s="69"/>
      <c r="Z63198" s="69"/>
      <c r="AA63198" s="69"/>
    </row>
    <row r="63199" spans="24:27" x14ac:dyDescent="0.25">
      <c r="X63199" s="69"/>
      <c r="Y63199" s="69"/>
      <c r="Z63199" s="69"/>
      <c r="AA63199" s="69"/>
    </row>
    <row r="63200" spans="24:27" x14ac:dyDescent="0.25">
      <c r="X63200" s="69"/>
      <c r="Y63200" s="69"/>
      <c r="Z63200" s="69"/>
      <c r="AA63200" s="69"/>
    </row>
    <row r="63201" spans="24:27" x14ac:dyDescent="0.25">
      <c r="X63201" s="69"/>
      <c r="Y63201" s="69"/>
      <c r="Z63201" s="69"/>
      <c r="AA63201" s="69"/>
    </row>
    <row r="63202" spans="24:27" x14ac:dyDescent="0.25">
      <c r="X63202" s="69"/>
      <c r="Y63202" s="69"/>
      <c r="Z63202" s="69"/>
      <c r="AA63202" s="69"/>
    </row>
    <row r="63203" spans="24:27" x14ac:dyDescent="0.25">
      <c r="X63203" s="69"/>
      <c r="Y63203" s="69"/>
      <c r="Z63203" s="69"/>
      <c r="AA63203" s="69"/>
    </row>
    <row r="63204" spans="24:27" x14ac:dyDescent="0.25">
      <c r="X63204" s="69"/>
      <c r="Y63204" s="69"/>
      <c r="Z63204" s="69"/>
      <c r="AA63204" s="69"/>
    </row>
    <row r="63205" spans="24:27" x14ac:dyDescent="0.25">
      <c r="X63205" s="69"/>
      <c r="Y63205" s="69"/>
      <c r="Z63205" s="69"/>
      <c r="AA63205" s="69"/>
    </row>
    <row r="63206" spans="24:27" x14ac:dyDescent="0.25">
      <c r="X63206" s="69"/>
      <c r="Y63206" s="69"/>
      <c r="Z63206" s="69"/>
      <c r="AA63206" s="69"/>
    </row>
    <row r="63207" spans="24:27" x14ac:dyDescent="0.25">
      <c r="X63207" s="69"/>
      <c r="Y63207" s="69"/>
      <c r="Z63207" s="69"/>
      <c r="AA63207" s="69"/>
    </row>
    <row r="63208" spans="24:27" x14ac:dyDescent="0.25">
      <c r="X63208" s="69"/>
      <c r="Y63208" s="69"/>
      <c r="Z63208" s="69"/>
      <c r="AA63208" s="69"/>
    </row>
    <row r="63209" spans="24:27" x14ac:dyDescent="0.25">
      <c r="X63209" s="69"/>
      <c r="Y63209" s="69"/>
      <c r="Z63209" s="69"/>
      <c r="AA63209" s="69"/>
    </row>
    <row r="63210" spans="24:27" x14ac:dyDescent="0.25">
      <c r="X63210" s="69"/>
      <c r="Y63210" s="69"/>
      <c r="Z63210" s="69"/>
      <c r="AA63210" s="69"/>
    </row>
    <row r="63211" spans="24:27" x14ac:dyDescent="0.25">
      <c r="X63211" s="69"/>
      <c r="Y63211" s="69"/>
      <c r="Z63211" s="69"/>
      <c r="AA63211" s="69"/>
    </row>
    <row r="63212" spans="24:27" x14ac:dyDescent="0.25">
      <c r="X63212" s="69"/>
      <c r="Y63212" s="69"/>
      <c r="Z63212" s="69"/>
      <c r="AA63212" s="69"/>
    </row>
    <row r="63213" spans="24:27" x14ac:dyDescent="0.25">
      <c r="X63213" s="69"/>
      <c r="Y63213" s="69"/>
      <c r="Z63213" s="69"/>
      <c r="AA63213" s="69"/>
    </row>
    <row r="63214" spans="24:27" x14ac:dyDescent="0.25">
      <c r="X63214" s="69"/>
      <c r="Y63214" s="69"/>
      <c r="Z63214" s="69"/>
      <c r="AA63214" s="69"/>
    </row>
    <row r="63215" spans="24:27" x14ac:dyDescent="0.25">
      <c r="X63215" s="69"/>
      <c r="Y63215" s="69"/>
      <c r="Z63215" s="69"/>
      <c r="AA63215" s="69"/>
    </row>
    <row r="63216" spans="24:27" x14ac:dyDescent="0.25">
      <c r="X63216" s="69"/>
      <c r="Y63216" s="69"/>
      <c r="Z63216" s="69"/>
      <c r="AA63216" s="69"/>
    </row>
    <row r="63217" spans="24:27" x14ac:dyDescent="0.25">
      <c r="X63217" s="69"/>
      <c r="Y63217" s="69"/>
      <c r="Z63217" s="69"/>
      <c r="AA63217" s="69"/>
    </row>
    <row r="63218" spans="24:27" x14ac:dyDescent="0.25">
      <c r="X63218" s="69"/>
      <c r="Y63218" s="69"/>
      <c r="Z63218" s="69"/>
      <c r="AA63218" s="69"/>
    </row>
    <row r="63219" spans="24:27" x14ac:dyDescent="0.25">
      <c r="X63219" s="69"/>
      <c r="Y63219" s="69"/>
      <c r="Z63219" s="69"/>
      <c r="AA63219" s="69"/>
    </row>
    <row r="63220" spans="24:27" x14ac:dyDescent="0.25">
      <c r="X63220" s="69"/>
      <c r="Y63220" s="69"/>
      <c r="Z63220" s="69"/>
      <c r="AA63220" s="69"/>
    </row>
    <row r="63221" spans="24:27" x14ac:dyDescent="0.25">
      <c r="X63221" s="69"/>
      <c r="Y63221" s="69"/>
      <c r="Z63221" s="69"/>
      <c r="AA63221" s="69"/>
    </row>
    <row r="63222" spans="24:27" x14ac:dyDescent="0.25">
      <c r="X63222" s="69"/>
      <c r="Y63222" s="69"/>
      <c r="Z63222" s="69"/>
      <c r="AA63222" s="69"/>
    </row>
    <row r="63223" spans="24:27" x14ac:dyDescent="0.25">
      <c r="X63223" s="69"/>
      <c r="Y63223" s="69"/>
      <c r="Z63223" s="69"/>
      <c r="AA63223" s="69"/>
    </row>
    <row r="63224" spans="24:27" x14ac:dyDescent="0.25">
      <c r="X63224" s="69"/>
      <c r="Y63224" s="69"/>
      <c r="Z63224" s="69"/>
      <c r="AA63224" s="69"/>
    </row>
    <row r="63225" spans="24:27" x14ac:dyDescent="0.25">
      <c r="X63225" s="69"/>
      <c r="Y63225" s="69"/>
      <c r="Z63225" s="69"/>
      <c r="AA63225" s="69"/>
    </row>
    <row r="63226" spans="24:27" x14ac:dyDescent="0.25">
      <c r="X63226" s="69"/>
      <c r="Y63226" s="69"/>
      <c r="Z63226" s="69"/>
      <c r="AA63226" s="69"/>
    </row>
    <row r="63227" spans="24:27" x14ac:dyDescent="0.25">
      <c r="X63227" s="69"/>
      <c r="Y63227" s="69"/>
      <c r="Z63227" s="69"/>
      <c r="AA63227" s="69"/>
    </row>
    <row r="63228" spans="24:27" x14ac:dyDescent="0.25">
      <c r="X63228" s="69"/>
      <c r="Y63228" s="69"/>
      <c r="Z63228" s="69"/>
      <c r="AA63228" s="69"/>
    </row>
    <row r="63229" spans="24:27" x14ac:dyDescent="0.25">
      <c r="X63229" s="69"/>
      <c r="Y63229" s="69"/>
      <c r="Z63229" s="69"/>
      <c r="AA63229" s="69"/>
    </row>
    <row r="63230" spans="24:27" x14ac:dyDescent="0.25">
      <c r="X63230" s="69"/>
      <c r="Y63230" s="69"/>
      <c r="Z63230" s="69"/>
      <c r="AA63230" s="69"/>
    </row>
    <row r="63231" spans="24:27" x14ac:dyDescent="0.25">
      <c r="X63231" s="69"/>
      <c r="Y63231" s="69"/>
      <c r="Z63231" s="69"/>
      <c r="AA63231" s="69"/>
    </row>
    <row r="63232" spans="24:27" x14ac:dyDescent="0.25">
      <c r="X63232" s="69"/>
      <c r="Y63232" s="69"/>
      <c r="Z63232" s="69"/>
      <c r="AA63232" s="69"/>
    </row>
    <row r="63233" spans="24:27" x14ac:dyDescent="0.25">
      <c r="X63233" s="69"/>
      <c r="Y63233" s="69"/>
      <c r="Z63233" s="69"/>
      <c r="AA63233" s="69"/>
    </row>
    <row r="63234" spans="24:27" x14ac:dyDescent="0.25">
      <c r="X63234" s="69"/>
      <c r="Y63234" s="69"/>
      <c r="Z63234" s="69"/>
      <c r="AA63234" s="69"/>
    </row>
    <row r="63235" spans="24:27" x14ac:dyDescent="0.25">
      <c r="X63235" s="69"/>
      <c r="Y63235" s="69"/>
      <c r="Z63235" s="69"/>
      <c r="AA63235" s="69"/>
    </row>
    <row r="63236" spans="24:27" x14ac:dyDescent="0.25">
      <c r="X63236" s="69"/>
      <c r="Y63236" s="69"/>
      <c r="Z63236" s="69"/>
      <c r="AA63236" s="69"/>
    </row>
    <row r="63237" spans="24:27" x14ac:dyDescent="0.25">
      <c r="X63237" s="69"/>
      <c r="Y63237" s="69"/>
      <c r="Z63237" s="69"/>
      <c r="AA63237" s="69"/>
    </row>
    <row r="63238" spans="24:27" x14ac:dyDescent="0.25">
      <c r="X63238" s="69"/>
      <c r="Y63238" s="69"/>
      <c r="Z63238" s="69"/>
      <c r="AA63238" s="69"/>
    </row>
    <row r="63239" spans="24:27" x14ac:dyDescent="0.25">
      <c r="X63239" s="69"/>
      <c r="Y63239" s="69"/>
      <c r="Z63239" s="69"/>
      <c r="AA63239" s="69"/>
    </row>
    <row r="63240" spans="24:27" x14ac:dyDescent="0.25">
      <c r="X63240" s="69"/>
      <c r="Y63240" s="69"/>
      <c r="Z63240" s="69"/>
      <c r="AA63240" s="69"/>
    </row>
    <row r="63241" spans="24:27" x14ac:dyDescent="0.25">
      <c r="X63241" s="69"/>
      <c r="Y63241" s="69"/>
      <c r="Z63241" s="69"/>
      <c r="AA63241" s="69"/>
    </row>
    <row r="63242" spans="24:27" x14ac:dyDescent="0.25">
      <c r="X63242" s="69"/>
      <c r="Y63242" s="69"/>
      <c r="Z63242" s="69"/>
      <c r="AA63242" s="69"/>
    </row>
    <row r="63243" spans="24:27" x14ac:dyDescent="0.25">
      <c r="X63243" s="69"/>
      <c r="Y63243" s="69"/>
      <c r="Z63243" s="69"/>
      <c r="AA63243" s="69"/>
    </row>
    <row r="63244" spans="24:27" x14ac:dyDescent="0.25">
      <c r="X63244" s="69"/>
      <c r="Y63244" s="69"/>
      <c r="Z63244" s="69"/>
      <c r="AA63244" s="69"/>
    </row>
    <row r="63245" spans="24:27" x14ac:dyDescent="0.25">
      <c r="X63245" s="69"/>
      <c r="Y63245" s="69"/>
      <c r="Z63245" s="69"/>
      <c r="AA63245" s="69"/>
    </row>
    <row r="63246" spans="24:27" x14ac:dyDescent="0.25">
      <c r="X63246" s="69"/>
      <c r="Y63246" s="69"/>
      <c r="Z63246" s="69"/>
      <c r="AA63246" s="69"/>
    </row>
    <row r="63247" spans="24:27" x14ac:dyDescent="0.25">
      <c r="X63247" s="69"/>
      <c r="Y63247" s="69"/>
      <c r="Z63247" s="69"/>
      <c r="AA63247" s="69"/>
    </row>
    <row r="63248" spans="24:27" x14ac:dyDescent="0.25">
      <c r="X63248" s="69"/>
      <c r="Y63248" s="69"/>
      <c r="Z63248" s="69"/>
      <c r="AA63248" s="69"/>
    </row>
    <row r="63249" spans="24:27" x14ac:dyDescent="0.25">
      <c r="X63249" s="69"/>
      <c r="Y63249" s="69"/>
      <c r="Z63249" s="69"/>
      <c r="AA63249" s="69"/>
    </row>
    <row r="63250" spans="24:27" x14ac:dyDescent="0.25">
      <c r="X63250" s="69"/>
      <c r="Y63250" s="69"/>
      <c r="Z63250" s="69"/>
      <c r="AA63250" s="69"/>
    </row>
    <row r="63251" spans="24:27" x14ac:dyDescent="0.25">
      <c r="X63251" s="69"/>
      <c r="Y63251" s="69"/>
      <c r="Z63251" s="69"/>
      <c r="AA63251" s="69"/>
    </row>
    <row r="63252" spans="24:27" x14ac:dyDescent="0.25">
      <c r="X63252" s="69"/>
      <c r="Y63252" s="69"/>
      <c r="Z63252" s="69"/>
      <c r="AA63252" s="69"/>
    </row>
    <row r="63253" spans="24:27" x14ac:dyDescent="0.25">
      <c r="X63253" s="69"/>
      <c r="Y63253" s="69"/>
      <c r="Z63253" s="69"/>
      <c r="AA63253" s="69"/>
    </row>
    <row r="63254" spans="24:27" x14ac:dyDescent="0.25">
      <c r="X63254" s="69"/>
      <c r="Y63254" s="69"/>
      <c r="Z63254" s="69"/>
      <c r="AA63254" s="69"/>
    </row>
    <row r="63255" spans="24:27" x14ac:dyDescent="0.25">
      <c r="X63255" s="69"/>
      <c r="Y63255" s="69"/>
      <c r="Z63255" s="69"/>
      <c r="AA63255" s="69"/>
    </row>
    <row r="63256" spans="24:27" x14ac:dyDescent="0.25">
      <c r="X63256" s="69"/>
      <c r="Y63256" s="69"/>
      <c r="Z63256" s="69"/>
      <c r="AA63256" s="69"/>
    </row>
    <row r="63257" spans="24:27" x14ac:dyDescent="0.25">
      <c r="X63257" s="69"/>
      <c r="Y63257" s="69"/>
      <c r="Z63257" s="69"/>
      <c r="AA63257" s="69"/>
    </row>
    <row r="63258" spans="24:27" x14ac:dyDescent="0.25">
      <c r="X63258" s="69"/>
      <c r="Y63258" s="69"/>
      <c r="Z63258" s="69"/>
      <c r="AA63258" s="69"/>
    </row>
    <row r="63259" spans="24:27" x14ac:dyDescent="0.25">
      <c r="X63259" s="69"/>
      <c r="Y63259" s="69"/>
      <c r="Z63259" s="69"/>
      <c r="AA63259" s="69"/>
    </row>
    <row r="63260" spans="24:27" x14ac:dyDescent="0.25">
      <c r="X63260" s="69"/>
      <c r="Y63260" s="69"/>
      <c r="Z63260" s="69"/>
      <c r="AA63260" s="69"/>
    </row>
    <row r="63261" spans="24:27" x14ac:dyDescent="0.25">
      <c r="X63261" s="69"/>
      <c r="Y63261" s="69"/>
      <c r="Z63261" s="69"/>
      <c r="AA63261" s="69"/>
    </row>
    <row r="63262" spans="24:27" x14ac:dyDescent="0.25">
      <c r="X63262" s="69"/>
      <c r="Y63262" s="69"/>
      <c r="Z63262" s="69"/>
      <c r="AA63262" s="69"/>
    </row>
    <row r="63263" spans="24:27" x14ac:dyDescent="0.25">
      <c r="X63263" s="69"/>
      <c r="Y63263" s="69"/>
      <c r="Z63263" s="69"/>
      <c r="AA63263" s="69"/>
    </row>
    <row r="63264" spans="24:27" x14ac:dyDescent="0.25">
      <c r="X63264" s="69"/>
      <c r="Y63264" s="69"/>
      <c r="Z63264" s="69"/>
      <c r="AA63264" s="69"/>
    </row>
    <row r="63265" spans="24:27" x14ac:dyDescent="0.25">
      <c r="X63265" s="69"/>
      <c r="Y63265" s="69"/>
      <c r="Z63265" s="69"/>
      <c r="AA63265" s="69"/>
    </row>
    <row r="63266" spans="24:27" x14ac:dyDescent="0.25">
      <c r="X63266" s="69"/>
      <c r="Y63266" s="69"/>
      <c r="Z63266" s="69"/>
      <c r="AA63266" s="69"/>
    </row>
    <row r="63267" spans="24:27" x14ac:dyDescent="0.25">
      <c r="X63267" s="69"/>
      <c r="Y63267" s="69"/>
      <c r="Z63267" s="69"/>
      <c r="AA63267" s="69"/>
    </row>
    <row r="63268" spans="24:27" x14ac:dyDescent="0.25">
      <c r="X63268" s="69"/>
      <c r="Y63268" s="69"/>
      <c r="Z63268" s="69"/>
      <c r="AA63268" s="69"/>
    </row>
    <row r="63269" spans="24:27" x14ac:dyDescent="0.25">
      <c r="X63269" s="69"/>
      <c r="Y63269" s="69"/>
      <c r="Z63269" s="69"/>
      <c r="AA63269" s="69"/>
    </row>
    <row r="63270" spans="24:27" x14ac:dyDescent="0.25">
      <c r="X63270" s="69"/>
      <c r="Y63270" s="69"/>
      <c r="Z63270" s="69"/>
      <c r="AA63270" s="69"/>
    </row>
    <row r="63271" spans="24:27" x14ac:dyDescent="0.25">
      <c r="X63271" s="69"/>
      <c r="Y63271" s="69"/>
      <c r="Z63271" s="69"/>
      <c r="AA63271" s="69"/>
    </row>
    <row r="63272" spans="24:27" x14ac:dyDescent="0.25">
      <c r="X63272" s="69"/>
      <c r="Y63272" s="69"/>
      <c r="Z63272" s="69"/>
      <c r="AA63272" s="69"/>
    </row>
    <row r="63273" spans="24:27" x14ac:dyDescent="0.25">
      <c r="X63273" s="69"/>
      <c r="Y63273" s="69"/>
      <c r="Z63273" s="69"/>
      <c r="AA63273" s="69"/>
    </row>
    <row r="63274" spans="24:27" x14ac:dyDescent="0.25">
      <c r="X63274" s="69"/>
      <c r="Y63274" s="69"/>
      <c r="Z63274" s="69"/>
      <c r="AA63274" s="69"/>
    </row>
    <row r="63275" spans="24:27" x14ac:dyDescent="0.25">
      <c r="X63275" s="69"/>
      <c r="Y63275" s="69"/>
      <c r="Z63275" s="69"/>
      <c r="AA63275" s="69"/>
    </row>
    <row r="63276" spans="24:27" x14ac:dyDescent="0.25">
      <c r="X63276" s="69"/>
      <c r="Y63276" s="69"/>
      <c r="Z63276" s="69"/>
      <c r="AA63276" s="69"/>
    </row>
    <row r="63277" spans="24:27" x14ac:dyDescent="0.25">
      <c r="X63277" s="69"/>
      <c r="Y63277" s="69"/>
      <c r="Z63277" s="69"/>
      <c r="AA63277" s="69"/>
    </row>
    <row r="63278" spans="24:27" x14ac:dyDescent="0.25">
      <c r="X63278" s="69"/>
      <c r="Y63278" s="69"/>
      <c r="Z63278" s="69"/>
      <c r="AA63278" s="69"/>
    </row>
    <row r="63279" spans="24:27" x14ac:dyDescent="0.25">
      <c r="X63279" s="69"/>
      <c r="Y63279" s="69"/>
      <c r="Z63279" s="69"/>
      <c r="AA63279" s="69"/>
    </row>
    <row r="63280" spans="24:27" x14ac:dyDescent="0.25">
      <c r="X63280" s="69"/>
      <c r="Y63280" s="69"/>
      <c r="Z63280" s="69"/>
      <c r="AA63280" s="69"/>
    </row>
    <row r="63281" spans="24:27" x14ac:dyDescent="0.25">
      <c r="X63281" s="69"/>
      <c r="Y63281" s="69"/>
      <c r="Z63281" s="69"/>
      <c r="AA63281" s="69"/>
    </row>
    <row r="63282" spans="24:27" x14ac:dyDescent="0.25">
      <c r="X63282" s="69"/>
      <c r="Y63282" s="69"/>
      <c r="Z63282" s="69"/>
      <c r="AA63282" s="69"/>
    </row>
    <row r="63283" spans="24:27" x14ac:dyDescent="0.25">
      <c r="X63283" s="69"/>
      <c r="Y63283" s="69"/>
      <c r="Z63283" s="69"/>
      <c r="AA63283" s="69"/>
    </row>
    <row r="63284" spans="24:27" x14ac:dyDescent="0.25">
      <c r="X63284" s="69"/>
      <c r="Y63284" s="69"/>
      <c r="Z63284" s="69"/>
      <c r="AA63284" s="69"/>
    </row>
    <row r="63285" spans="24:27" x14ac:dyDescent="0.25">
      <c r="X63285" s="69"/>
      <c r="Y63285" s="69"/>
      <c r="Z63285" s="69"/>
      <c r="AA63285" s="69"/>
    </row>
    <row r="63286" spans="24:27" x14ac:dyDescent="0.25">
      <c r="X63286" s="69"/>
      <c r="Y63286" s="69"/>
      <c r="Z63286" s="69"/>
      <c r="AA63286" s="69"/>
    </row>
    <row r="63287" spans="24:27" x14ac:dyDescent="0.25">
      <c r="X63287" s="69"/>
      <c r="Y63287" s="69"/>
      <c r="Z63287" s="69"/>
      <c r="AA63287" s="69"/>
    </row>
    <row r="63288" spans="24:27" x14ac:dyDescent="0.25">
      <c r="X63288" s="69"/>
      <c r="Y63288" s="69"/>
      <c r="Z63288" s="69"/>
      <c r="AA63288" s="69"/>
    </row>
    <row r="63289" spans="24:27" x14ac:dyDescent="0.25">
      <c r="X63289" s="69"/>
      <c r="Y63289" s="69"/>
      <c r="Z63289" s="69"/>
      <c r="AA63289" s="69"/>
    </row>
    <row r="63290" spans="24:27" x14ac:dyDescent="0.25">
      <c r="X63290" s="69"/>
      <c r="Y63290" s="69"/>
      <c r="Z63290" s="69"/>
      <c r="AA63290" s="69"/>
    </row>
    <row r="63291" spans="24:27" x14ac:dyDescent="0.25">
      <c r="X63291" s="69"/>
      <c r="Y63291" s="69"/>
      <c r="Z63291" s="69"/>
      <c r="AA63291" s="69"/>
    </row>
    <row r="63292" spans="24:27" x14ac:dyDescent="0.25">
      <c r="X63292" s="69"/>
      <c r="Y63292" s="69"/>
      <c r="Z63292" s="69"/>
      <c r="AA63292" s="69"/>
    </row>
    <row r="63293" spans="24:27" x14ac:dyDescent="0.25">
      <c r="X63293" s="69"/>
      <c r="Y63293" s="69"/>
      <c r="Z63293" s="69"/>
      <c r="AA63293" s="69"/>
    </row>
    <row r="63294" spans="24:27" x14ac:dyDescent="0.25">
      <c r="X63294" s="69"/>
      <c r="Y63294" s="69"/>
      <c r="Z63294" s="69"/>
      <c r="AA63294" s="69"/>
    </row>
    <row r="63295" spans="24:27" x14ac:dyDescent="0.25">
      <c r="X63295" s="69"/>
      <c r="Y63295" s="69"/>
      <c r="Z63295" s="69"/>
      <c r="AA63295" s="69"/>
    </row>
    <row r="63296" spans="24:27" x14ac:dyDescent="0.25">
      <c r="X63296" s="69"/>
      <c r="Y63296" s="69"/>
      <c r="Z63296" s="69"/>
      <c r="AA63296" s="69"/>
    </row>
    <row r="63297" spans="24:27" x14ac:dyDescent="0.25">
      <c r="X63297" s="69"/>
      <c r="Y63297" s="69"/>
      <c r="Z63297" s="69"/>
      <c r="AA63297" s="69"/>
    </row>
    <row r="63298" spans="24:27" x14ac:dyDescent="0.25">
      <c r="X63298" s="69"/>
      <c r="Y63298" s="69"/>
      <c r="Z63298" s="69"/>
      <c r="AA63298" s="69"/>
    </row>
    <row r="63299" spans="24:27" x14ac:dyDescent="0.25">
      <c r="X63299" s="69"/>
      <c r="Y63299" s="69"/>
      <c r="Z63299" s="69"/>
      <c r="AA63299" s="69"/>
    </row>
    <row r="63300" spans="24:27" x14ac:dyDescent="0.25">
      <c r="X63300" s="69"/>
      <c r="Y63300" s="69"/>
      <c r="Z63300" s="69"/>
      <c r="AA63300" s="69"/>
    </row>
    <row r="63301" spans="24:27" x14ac:dyDescent="0.25">
      <c r="X63301" s="69"/>
      <c r="Y63301" s="69"/>
      <c r="Z63301" s="69"/>
      <c r="AA63301" s="69"/>
    </row>
    <row r="63302" spans="24:27" x14ac:dyDescent="0.25">
      <c r="X63302" s="69"/>
      <c r="Y63302" s="69"/>
      <c r="Z63302" s="69"/>
      <c r="AA63302" s="69"/>
    </row>
    <row r="63303" spans="24:27" x14ac:dyDescent="0.25">
      <c r="X63303" s="69"/>
      <c r="Y63303" s="69"/>
      <c r="Z63303" s="69"/>
      <c r="AA63303" s="69"/>
    </row>
    <row r="63304" spans="24:27" x14ac:dyDescent="0.25">
      <c r="X63304" s="69"/>
      <c r="Y63304" s="69"/>
      <c r="Z63304" s="69"/>
      <c r="AA63304" s="69"/>
    </row>
    <row r="63305" spans="24:27" x14ac:dyDescent="0.25">
      <c r="X63305" s="69"/>
      <c r="Y63305" s="69"/>
      <c r="Z63305" s="69"/>
      <c r="AA63305" s="69"/>
    </row>
    <row r="63306" spans="24:27" x14ac:dyDescent="0.25">
      <c r="X63306" s="69"/>
      <c r="Y63306" s="69"/>
      <c r="Z63306" s="69"/>
      <c r="AA63306" s="69"/>
    </row>
    <row r="63307" spans="24:27" x14ac:dyDescent="0.25">
      <c r="X63307" s="69"/>
      <c r="Y63307" s="69"/>
      <c r="Z63307" s="69"/>
      <c r="AA63307" s="69"/>
    </row>
    <row r="63308" spans="24:27" x14ac:dyDescent="0.25">
      <c r="X63308" s="69"/>
      <c r="Y63308" s="69"/>
      <c r="Z63308" s="69"/>
      <c r="AA63308" s="69"/>
    </row>
    <row r="63309" spans="24:27" x14ac:dyDescent="0.25">
      <c r="X63309" s="69"/>
      <c r="Y63309" s="69"/>
      <c r="Z63309" s="69"/>
      <c r="AA63309" s="69"/>
    </row>
    <row r="63310" spans="24:27" x14ac:dyDescent="0.25">
      <c r="X63310" s="69"/>
      <c r="Y63310" s="69"/>
      <c r="Z63310" s="69"/>
      <c r="AA63310" s="69"/>
    </row>
    <row r="63311" spans="24:27" x14ac:dyDescent="0.25">
      <c r="X63311" s="69"/>
      <c r="Y63311" s="69"/>
      <c r="Z63311" s="69"/>
      <c r="AA63311" s="69"/>
    </row>
    <row r="63312" spans="24:27" x14ac:dyDescent="0.25">
      <c r="X63312" s="69"/>
      <c r="Y63312" s="69"/>
      <c r="Z63312" s="69"/>
      <c r="AA63312" s="69"/>
    </row>
    <row r="63313" spans="24:27" x14ac:dyDescent="0.25">
      <c r="X63313" s="69"/>
      <c r="Y63313" s="69"/>
      <c r="Z63313" s="69"/>
      <c r="AA63313" s="69"/>
    </row>
    <row r="63314" spans="24:27" x14ac:dyDescent="0.25">
      <c r="X63314" s="69"/>
      <c r="Y63314" s="69"/>
      <c r="Z63314" s="69"/>
      <c r="AA63314" s="69"/>
    </row>
    <row r="63315" spans="24:27" x14ac:dyDescent="0.25">
      <c r="X63315" s="69"/>
      <c r="Y63315" s="69"/>
      <c r="Z63315" s="69"/>
      <c r="AA63315" s="69"/>
    </row>
    <row r="63316" spans="24:27" x14ac:dyDescent="0.25">
      <c r="X63316" s="69"/>
      <c r="Y63316" s="69"/>
      <c r="Z63316" s="69"/>
      <c r="AA63316" s="69"/>
    </row>
    <row r="63317" spans="24:27" x14ac:dyDescent="0.25">
      <c r="X63317" s="69"/>
      <c r="Y63317" s="69"/>
      <c r="Z63317" s="69"/>
      <c r="AA63317" s="69"/>
    </row>
    <row r="63318" spans="24:27" x14ac:dyDescent="0.25">
      <c r="X63318" s="69"/>
      <c r="Y63318" s="69"/>
      <c r="Z63318" s="69"/>
      <c r="AA63318" s="69"/>
    </row>
    <row r="63319" spans="24:27" x14ac:dyDescent="0.25">
      <c r="X63319" s="69"/>
      <c r="Y63319" s="69"/>
      <c r="Z63319" s="69"/>
      <c r="AA63319" s="69"/>
    </row>
    <row r="63320" spans="24:27" x14ac:dyDescent="0.25">
      <c r="X63320" s="69"/>
      <c r="Y63320" s="69"/>
      <c r="Z63320" s="69"/>
      <c r="AA63320" s="69"/>
    </row>
    <row r="63321" spans="24:27" x14ac:dyDescent="0.25">
      <c r="X63321" s="69"/>
      <c r="Y63321" s="69"/>
      <c r="Z63321" s="69"/>
      <c r="AA63321" s="69"/>
    </row>
    <row r="63322" spans="24:27" x14ac:dyDescent="0.25">
      <c r="X63322" s="69"/>
      <c r="Y63322" s="69"/>
      <c r="Z63322" s="69"/>
      <c r="AA63322" s="69"/>
    </row>
    <row r="63323" spans="24:27" x14ac:dyDescent="0.25">
      <c r="X63323" s="69"/>
      <c r="Y63323" s="69"/>
      <c r="Z63323" s="69"/>
      <c r="AA63323" s="69"/>
    </row>
    <row r="63324" spans="24:27" x14ac:dyDescent="0.25">
      <c r="X63324" s="69"/>
      <c r="Y63324" s="69"/>
      <c r="Z63324" s="69"/>
      <c r="AA63324" s="69"/>
    </row>
    <row r="63325" spans="24:27" x14ac:dyDescent="0.25">
      <c r="X63325" s="69"/>
      <c r="Y63325" s="69"/>
      <c r="Z63325" s="69"/>
      <c r="AA63325" s="69"/>
    </row>
    <row r="63326" spans="24:27" x14ac:dyDescent="0.25">
      <c r="X63326" s="69"/>
      <c r="Y63326" s="69"/>
      <c r="Z63326" s="69"/>
      <c r="AA63326" s="69"/>
    </row>
    <row r="63327" spans="24:27" x14ac:dyDescent="0.25">
      <c r="X63327" s="69"/>
      <c r="Y63327" s="69"/>
      <c r="Z63327" s="69"/>
      <c r="AA63327" s="69"/>
    </row>
    <row r="63328" spans="24:27" x14ac:dyDescent="0.25">
      <c r="X63328" s="69"/>
      <c r="Y63328" s="69"/>
      <c r="Z63328" s="69"/>
      <c r="AA63328" s="69"/>
    </row>
    <row r="63329" spans="24:27" x14ac:dyDescent="0.25">
      <c r="X63329" s="69"/>
      <c r="Y63329" s="69"/>
      <c r="Z63329" s="69"/>
      <c r="AA63329" s="69"/>
    </row>
    <row r="63330" spans="24:27" x14ac:dyDescent="0.25">
      <c r="X63330" s="69"/>
      <c r="Y63330" s="69"/>
      <c r="Z63330" s="69"/>
      <c r="AA63330" s="69"/>
    </row>
    <row r="63331" spans="24:27" x14ac:dyDescent="0.25">
      <c r="X63331" s="69"/>
      <c r="Y63331" s="69"/>
      <c r="Z63331" s="69"/>
      <c r="AA63331" s="69"/>
    </row>
    <row r="63332" spans="24:27" x14ac:dyDescent="0.25">
      <c r="X63332" s="69"/>
      <c r="Y63332" s="69"/>
      <c r="Z63332" s="69"/>
      <c r="AA63332" s="69"/>
    </row>
    <row r="63333" spans="24:27" x14ac:dyDescent="0.25">
      <c r="X63333" s="69"/>
      <c r="Y63333" s="69"/>
      <c r="Z63333" s="69"/>
      <c r="AA63333" s="69"/>
    </row>
    <row r="63334" spans="24:27" x14ac:dyDescent="0.25">
      <c r="X63334" s="69"/>
      <c r="Y63334" s="69"/>
      <c r="Z63334" s="69"/>
      <c r="AA63334" s="69"/>
    </row>
    <row r="63335" spans="24:27" x14ac:dyDescent="0.25">
      <c r="X63335" s="69"/>
      <c r="Y63335" s="69"/>
      <c r="Z63335" s="69"/>
      <c r="AA63335" s="69"/>
    </row>
    <row r="63336" spans="24:27" x14ac:dyDescent="0.25">
      <c r="X63336" s="69"/>
      <c r="Y63336" s="69"/>
      <c r="Z63336" s="69"/>
      <c r="AA63336" s="69"/>
    </row>
    <row r="63337" spans="24:27" x14ac:dyDescent="0.25">
      <c r="X63337" s="69"/>
      <c r="Y63337" s="69"/>
      <c r="Z63337" s="69"/>
      <c r="AA63337" s="69"/>
    </row>
    <row r="63338" spans="24:27" x14ac:dyDescent="0.25">
      <c r="X63338" s="69"/>
      <c r="Y63338" s="69"/>
      <c r="Z63338" s="69"/>
      <c r="AA63338" s="69"/>
    </row>
    <row r="63339" spans="24:27" x14ac:dyDescent="0.25">
      <c r="X63339" s="69"/>
      <c r="Y63339" s="69"/>
      <c r="Z63339" s="69"/>
      <c r="AA63339" s="69"/>
    </row>
    <row r="63340" spans="24:27" x14ac:dyDescent="0.25">
      <c r="X63340" s="69"/>
      <c r="Y63340" s="69"/>
      <c r="Z63340" s="69"/>
      <c r="AA63340" s="69"/>
    </row>
    <row r="63341" spans="24:27" x14ac:dyDescent="0.25">
      <c r="X63341" s="69"/>
      <c r="Y63341" s="69"/>
      <c r="Z63341" s="69"/>
      <c r="AA63341" s="69"/>
    </row>
    <row r="63342" spans="24:27" x14ac:dyDescent="0.25">
      <c r="X63342" s="69"/>
      <c r="Y63342" s="69"/>
      <c r="Z63342" s="69"/>
      <c r="AA63342" s="69"/>
    </row>
    <row r="63343" spans="24:27" x14ac:dyDescent="0.25">
      <c r="X63343" s="69"/>
      <c r="Y63343" s="69"/>
      <c r="Z63343" s="69"/>
      <c r="AA63343" s="69"/>
    </row>
    <row r="63344" spans="24:27" x14ac:dyDescent="0.25">
      <c r="X63344" s="69"/>
      <c r="Y63344" s="69"/>
      <c r="Z63344" s="69"/>
      <c r="AA63344" s="69"/>
    </row>
    <row r="63345" spans="24:27" x14ac:dyDescent="0.25">
      <c r="X63345" s="69"/>
      <c r="Y63345" s="69"/>
      <c r="Z63345" s="69"/>
      <c r="AA63345" s="69"/>
    </row>
    <row r="63346" spans="24:27" x14ac:dyDescent="0.25">
      <c r="X63346" s="69"/>
      <c r="Y63346" s="69"/>
      <c r="Z63346" s="69"/>
      <c r="AA63346" s="69"/>
    </row>
    <row r="63347" spans="24:27" x14ac:dyDescent="0.25">
      <c r="X63347" s="69"/>
      <c r="Y63347" s="69"/>
      <c r="Z63347" s="69"/>
      <c r="AA63347" s="69"/>
    </row>
    <row r="63348" spans="24:27" x14ac:dyDescent="0.25">
      <c r="X63348" s="69"/>
      <c r="Y63348" s="69"/>
      <c r="Z63348" s="69"/>
      <c r="AA63348" s="69"/>
    </row>
    <row r="63349" spans="24:27" x14ac:dyDescent="0.25">
      <c r="X63349" s="69"/>
      <c r="Y63349" s="69"/>
      <c r="Z63349" s="69"/>
      <c r="AA63349" s="69"/>
    </row>
    <row r="63350" spans="24:27" x14ac:dyDescent="0.25">
      <c r="X63350" s="69"/>
      <c r="Y63350" s="69"/>
      <c r="Z63350" s="69"/>
      <c r="AA63350" s="69"/>
    </row>
    <row r="63351" spans="24:27" x14ac:dyDescent="0.25">
      <c r="X63351" s="69"/>
      <c r="Y63351" s="69"/>
      <c r="Z63351" s="69"/>
      <c r="AA63351" s="69"/>
    </row>
    <row r="63352" spans="24:27" x14ac:dyDescent="0.25">
      <c r="X63352" s="69"/>
      <c r="Y63352" s="69"/>
      <c r="Z63352" s="69"/>
      <c r="AA63352" s="69"/>
    </row>
    <row r="63353" spans="24:27" x14ac:dyDescent="0.25">
      <c r="X63353" s="69"/>
      <c r="Y63353" s="69"/>
      <c r="Z63353" s="69"/>
      <c r="AA63353" s="69"/>
    </row>
    <row r="63354" spans="24:27" x14ac:dyDescent="0.25">
      <c r="X63354" s="69"/>
      <c r="Y63354" s="69"/>
      <c r="Z63354" s="69"/>
      <c r="AA63354" s="69"/>
    </row>
    <row r="63355" spans="24:27" x14ac:dyDescent="0.25">
      <c r="X63355" s="69"/>
      <c r="Y63355" s="69"/>
      <c r="Z63355" s="69"/>
      <c r="AA63355" s="69"/>
    </row>
    <row r="63356" spans="24:27" x14ac:dyDescent="0.25">
      <c r="X63356" s="69"/>
      <c r="Y63356" s="69"/>
      <c r="Z63356" s="69"/>
      <c r="AA63356" s="69"/>
    </row>
    <row r="63357" spans="24:27" x14ac:dyDescent="0.25">
      <c r="X63357" s="69"/>
      <c r="Y63357" s="69"/>
      <c r="Z63357" s="69"/>
      <c r="AA63357" s="69"/>
    </row>
    <row r="63358" spans="24:27" x14ac:dyDescent="0.25">
      <c r="X63358" s="69"/>
      <c r="Y63358" s="69"/>
      <c r="Z63358" s="69"/>
      <c r="AA63358" s="69"/>
    </row>
    <row r="63359" spans="24:27" x14ac:dyDescent="0.25">
      <c r="X63359" s="69"/>
      <c r="Y63359" s="69"/>
      <c r="Z63359" s="69"/>
      <c r="AA63359" s="69"/>
    </row>
    <row r="63360" spans="24:27" x14ac:dyDescent="0.25">
      <c r="X63360" s="69"/>
      <c r="Y63360" s="69"/>
      <c r="Z63360" s="69"/>
      <c r="AA63360" s="69"/>
    </row>
    <row r="63361" spans="24:27" x14ac:dyDescent="0.25">
      <c r="X63361" s="69"/>
      <c r="Y63361" s="69"/>
      <c r="Z63361" s="69"/>
      <c r="AA63361" s="69"/>
    </row>
    <row r="63362" spans="24:27" x14ac:dyDescent="0.25">
      <c r="X63362" s="69"/>
      <c r="Y63362" s="69"/>
      <c r="Z63362" s="69"/>
      <c r="AA63362" s="69"/>
    </row>
    <row r="63363" spans="24:27" x14ac:dyDescent="0.25">
      <c r="X63363" s="69"/>
      <c r="Y63363" s="69"/>
      <c r="Z63363" s="69"/>
      <c r="AA63363" s="69"/>
    </row>
    <row r="63364" spans="24:27" x14ac:dyDescent="0.25">
      <c r="X63364" s="69"/>
      <c r="Y63364" s="69"/>
      <c r="Z63364" s="69"/>
      <c r="AA63364" s="69"/>
    </row>
    <row r="63365" spans="24:27" x14ac:dyDescent="0.25">
      <c r="X63365" s="69"/>
      <c r="Y63365" s="69"/>
      <c r="Z63365" s="69"/>
      <c r="AA63365" s="69"/>
    </row>
    <row r="63366" spans="24:27" x14ac:dyDescent="0.25">
      <c r="X63366" s="69"/>
      <c r="Y63366" s="69"/>
      <c r="Z63366" s="69"/>
      <c r="AA63366" s="69"/>
    </row>
    <row r="63367" spans="24:27" x14ac:dyDescent="0.25">
      <c r="X63367" s="69"/>
      <c r="Y63367" s="69"/>
      <c r="Z63367" s="69"/>
      <c r="AA63367" s="69"/>
    </row>
    <row r="63368" spans="24:27" x14ac:dyDescent="0.25">
      <c r="X63368" s="69"/>
      <c r="Y63368" s="69"/>
      <c r="Z63368" s="69"/>
      <c r="AA63368" s="69"/>
    </row>
    <row r="63369" spans="24:27" x14ac:dyDescent="0.25">
      <c r="X63369" s="69"/>
      <c r="Y63369" s="69"/>
      <c r="Z63369" s="69"/>
      <c r="AA63369" s="69"/>
    </row>
    <row r="63370" spans="24:27" x14ac:dyDescent="0.25">
      <c r="X63370" s="69"/>
      <c r="Y63370" s="69"/>
      <c r="Z63370" s="69"/>
      <c r="AA63370" s="69"/>
    </row>
    <row r="63371" spans="24:27" x14ac:dyDescent="0.25">
      <c r="X63371" s="69"/>
      <c r="Y63371" s="69"/>
      <c r="Z63371" s="69"/>
      <c r="AA63371" s="69"/>
    </row>
    <row r="63372" spans="24:27" x14ac:dyDescent="0.25">
      <c r="X63372" s="69"/>
      <c r="Y63372" s="69"/>
      <c r="Z63372" s="69"/>
      <c r="AA63372" s="69"/>
    </row>
    <row r="63373" spans="24:27" x14ac:dyDescent="0.25">
      <c r="X63373" s="69"/>
      <c r="Y63373" s="69"/>
      <c r="Z63373" s="69"/>
      <c r="AA63373" s="69"/>
    </row>
    <row r="63374" spans="24:27" x14ac:dyDescent="0.25">
      <c r="X63374" s="69"/>
      <c r="Y63374" s="69"/>
      <c r="Z63374" s="69"/>
      <c r="AA63374" s="69"/>
    </row>
    <row r="63375" spans="24:27" x14ac:dyDescent="0.25">
      <c r="X63375" s="69"/>
      <c r="Y63375" s="69"/>
      <c r="Z63375" s="69"/>
      <c r="AA63375" s="69"/>
    </row>
    <row r="63376" spans="24:27" x14ac:dyDescent="0.25">
      <c r="X63376" s="69"/>
      <c r="Y63376" s="69"/>
      <c r="Z63376" s="69"/>
      <c r="AA63376" s="69"/>
    </row>
    <row r="63377" spans="24:27" x14ac:dyDescent="0.25">
      <c r="X63377" s="69"/>
      <c r="Y63377" s="69"/>
      <c r="Z63377" s="69"/>
      <c r="AA63377" s="69"/>
    </row>
    <row r="63378" spans="24:27" x14ac:dyDescent="0.25">
      <c r="X63378" s="69"/>
      <c r="Y63378" s="69"/>
      <c r="Z63378" s="69"/>
      <c r="AA63378" s="69"/>
    </row>
    <row r="63379" spans="24:27" x14ac:dyDescent="0.25">
      <c r="X63379" s="69"/>
      <c r="Y63379" s="69"/>
      <c r="Z63379" s="69"/>
      <c r="AA63379" s="69"/>
    </row>
    <row r="63380" spans="24:27" x14ac:dyDescent="0.25">
      <c r="X63380" s="69"/>
      <c r="Y63380" s="69"/>
      <c r="Z63380" s="69"/>
      <c r="AA63380" s="69"/>
    </row>
    <row r="63381" spans="24:27" x14ac:dyDescent="0.25">
      <c r="X63381" s="69"/>
      <c r="Y63381" s="69"/>
      <c r="Z63381" s="69"/>
      <c r="AA63381" s="69"/>
    </row>
    <row r="63382" spans="24:27" x14ac:dyDescent="0.25">
      <c r="X63382" s="69"/>
      <c r="Y63382" s="69"/>
      <c r="Z63382" s="69"/>
      <c r="AA63382" s="69"/>
    </row>
    <row r="63383" spans="24:27" x14ac:dyDescent="0.25">
      <c r="X63383" s="69"/>
      <c r="Y63383" s="69"/>
      <c r="Z63383" s="69"/>
      <c r="AA63383" s="69"/>
    </row>
    <row r="63384" spans="24:27" x14ac:dyDescent="0.25">
      <c r="X63384" s="69"/>
      <c r="Y63384" s="69"/>
      <c r="Z63384" s="69"/>
      <c r="AA63384" s="69"/>
    </row>
    <row r="63385" spans="24:27" x14ac:dyDescent="0.25">
      <c r="X63385" s="69"/>
      <c r="Y63385" s="69"/>
      <c r="Z63385" s="69"/>
      <c r="AA63385" s="69"/>
    </row>
    <row r="63386" spans="24:27" x14ac:dyDescent="0.25">
      <c r="X63386" s="69"/>
      <c r="Y63386" s="69"/>
      <c r="Z63386" s="69"/>
      <c r="AA63386" s="69"/>
    </row>
    <row r="63387" spans="24:27" x14ac:dyDescent="0.25">
      <c r="X63387" s="69"/>
      <c r="Y63387" s="69"/>
      <c r="Z63387" s="69"/>
      <c r="AA63387" s="69"/>
    </row>
    <row r="63388" spans="24:27" x14ac:dyDescent="0.25">
      <c r="X63388" s="69"/>
      <c r="Y63388" s="69"/>
      <c r="Z63388" s="69"/>
      <c r="AA63388" s="69"/>
    </row>
    <row r="63389" spans="24:27" x14ac:dyDescent="0.25">
      <c r="X63389" s="69"/>
      <c r="Y63389" s="69"/>
      <c r="Z63389" s="69"/>
      <c r="AA63389" s="69"/>
    </row>
    <row r="63390" spans="24:27" x14ac:dyDescent="0.25">
      <c r="X63390" s="69"/>
      <c r="Y63390" s="69"/>
      <c r="Z63390" s="69"/>
      <c r="AA63390" s="69"/>
    </row>
    <row r="63391" spans="24:27" x14ac:dyDescent="0.25">
      <c r="X63391" s="69"/>
      <c r="Y63391" s="69"/>
      <c r="Z63391" s="69"/>
      <c r="AA63391" s="69"/>
    </row>
    <row r="63392" spans="24:27" x14ac:dyDescent="0.25">
      <c r="X63392" s="69"/>
      <c r="Y63392" s="69"/>
      <c r="Z63392" s="69"/>
      <c r="AA63392" s="69"/>
    </row>
    <row r="63393" spans="24:27" x14ac:dyDescent="0.25">
      <c r="X63393" s="69"/>
      <c r="Y63393" s="69"/>
      <c r="Z63393" s="69"/>
      <c r="AA63393" s="69"/>
    </row>
    <row r="63394" spans="24:27" x14ac:dyDescent="0.25">
      <c r="X63394" s="69"/>
      <c r="Y63394" s="69"/>
      <c r="Z63394" s="69"/>
      <c r="AA63394" s="69"/>
    </row>
    <row r="63395" spans="24:27" x14ac:dyDescent="0.25">
      <c r="X63395" s="69"/>
      <c r="Y63395" s="69"/>
      <c r="Z63395" s="69"/>
      <c r="AA63395" s="69"/>
    </row>
    <row r="63396" spans="24:27" x14ac:dyDescent="0.25">
      <c r="X63396" s="69"/>
      <c r="Y63396" s="69"/>
      <c r="Z63396" s="69"/>
      <c r="AA63396" s="69"/>
    </row>
    <row r="63397" spans="24:27" x14ac:dyDescent="0.25">
      <c r="X63397" s="69"/>
      <c r="Y63397" s="69"/>
      <c r="Z63397" s="69"/>
      <c r="AA63397" s="69"/>
    </row>
    <row r="63398" spans="24:27" x14ac:dyDescent="0.25">
      <c r="X63398" s="69"/>
      <c r="Y63398" s="69"/>
      <c r="Z63398" s="69"/>
      <c r="AA63398" s="69"/>
    </row>
    <row r="63399" spans="24:27" x14ac:dyDescent="0.25">
      <c r="X63399" s="69"/>
      <c r="Y63399" s="69"/>
      <c r="Z63399" s="69"/>
      <c r="AA63399" s="69"/>
    </row>
    <row r="63400" spans="24:27" x14ac:dyDescent="0.25">
      <c r="X63400" s="69"/>
      <c r="Y63400" s="69"/>
      <c r="Z63400" s="69"/>
      <c r="AA63400" s="69"/>
    </row>
    <row r="63401" spans="24:27" x14ac:dyDescent="0.25">
      <c r="X63401" s="69"/>
      <c r="Y63401" s="69"/>
      <c r="Z63401" s="69"/>
      <c r="AA63401" s="69"/>
    </row>
    <row r="63402" spans="24:27" x14ac:dyDescent="0.25">
      <c r="X63402" s="69"/>
      <c r="Y63402" s="69"/>
      <c r="Z63402" s="69"/>
      <c r="AA63402" s="69"/>
    </row>
    <row r="63403" spans="24:27" x14ac:dyDescent="0.25">
      <c r="X63403" s="69"/>
      <c r="Y63403" s="69"/>
      <c r="Z63403" s="69"/>
      <c r="AA63403" s="69"/>
    </row>
    <row r="63404" spans="24:27" x14ac:dyDescent="0.25">
      <c r="X63404" s="69"/>
      <c r="Y63404" s="69"/>
      <c r="Z63404" s="69"/>
      <c r="AA63404" s="69"/>
    </row>
    <row r="63405" spans="24:27" x14ac:dyDescent="0.25">
      <c r="X63405" s="69"/>
      <c r="Y63405" s="69"/>
      <c r="Z63405" s="69"/>
      <c r="AA63405" s="69"/>
    </row>
    <row r="63406" spans="24:27" x14ac:dyDescent="0.25">
      <c r="X63406" s="69"/>
      <c r="Y63406" s="69"/>
      <c r="Z63406" s="69"/>
      <c r="AA63406" s="69"/>
    </row>
    <row r="63407" spans="24:27" x14ac:dyDescent="0.25">
      <c r="X63407" s="69"/>
      <c r="Y63407" s="69"/>
      <c r="Z63407" s="69"/>
      <c r="AA63407" s="69"/>
    </row>
    <row r="63408" spans="24:27" x14ac:dyDescent="0.25">
      <c r="X63408" s="69"/>
      <c r="Y63408" s="69"/>
      <c r="Z63408" s="69"/>
      <c r="AA63408" s="69"/>
    </row>
    <row r="63409" spans="24:27" x14ac:dyDescent="0.25">
      <c r="X63409" s="69"/>
      <c r="Y63409" s="69"/>
      <c r="Z63409" s="69"/>
      <c r="AA63409" s="69"/>
    </row>
    <row r="63410" spans="24:27" x14ac:dyDescent="0.25">
      <c r="X63410" s="69"/>
      <c r="Y63410" s="69"/>
      <c r="Z63410" s="69"/>
      <c r="AA63410" s="69"/>
    </row>
    <row r="63411" spans="24:27" x14ac:dyDescent="0.25">
      <c r="X63411" s="69"/>
      <c r="Y63411" s="69"/>
      <c r="Z63411" s="69"/>
      <c r="AA63411" s="69"/>
    </row>
    <row r="63412" spans="24:27" x14ac:dyDescent="0.25">
      <c r="X63412" s="69"/>
      <c r="Y63412" s="69"/>
      <c r="Z63412" s="69"/>
      <c r="AA63412" s="69"/>
    </row>
    <row r="63413" spans="24:27" x14ac:dyDescent="0.25">
      <c r="X63413" s="69"/>
      <c r="Y63413" s="69"/>
      <c r="Z63413" s="69"/>
      <c r="AA63413" s="69"/>
    </row>
    <row r="63414" spans="24:27" x14ac:dyDescent="0.25">
      <c r="X63414" s="69"/>
      <c r="Y63414" s="69"/>
      <c r="Z63414" s="69"/>
      <c r="AA63414" s="69"/>
    </row>
    <row r="63415" spans="24:27" x14ac:dyDescent="0.25">
      <c r="X63415" s="69"/>
      <c r="Y63415" s="69"/>
      <c r="Z63415" s="69"/>
      <c r="AA63415" s="69"/>
    </row>
    <row r="63416" spans="24:27" x14ac:dyDescent="0.25">
      <c r="X63416" s="69"/>
      <c r="Y63416" s="69"/>
      <c r="Z63416" s="69"/>
      <c r="AA63416" s="69"/>
    </row>
    <row r="63417" spans="24:27" x14ac:dyDescent="0.25">
      <c r="X63417" s="69"/>
      <c r="Y63417" s="69"/>
      <c r="Z63417" s="69"/>
      <c r="AA63417" s="69"/>
    </row>
    <row r="63418" spans="24:27" x14ac:dyDescent="0.25">
      <c r="X63418" s="69"/>
      <c r="Y63418" s="69"/>
      <c r="Z63418" s="69"/>
      <c r="AA63418" s="69"/>
    </row>
    <row r="63419" spans="24:27" x14ac:dyDescent="0.25">
      <c r="X63419" s="69"/>
      <c r="Y63419" s="69"/>
      <c r="Z63419" s="69"/>
      <c r="AA63419" s="69"/>
    </row>
    <row r="63420" spans="24:27" x14ac:dyDescent="0.25">
      <c r="X63420" s="69"/>
      <c r="Y63420" s="69"/>
      <c r="Z63420" s="69"/>
      <c r="AA63420" s="69"/>
    </row>
    <row r="63421" spans="24:27" x14ac:dyDescent="0.25">
      <c r="X63421" s="69"/>
      <c r="Y63421" s="69"/>
      <c r="Z63421" s="69"/>
      <c r="AA63421" s="69"/>
    </row>
    <row r="63422" spans="24:27" x14ac:dyDescent="0.25">
      <c r="X63422" s="69"/>
      <c r="Y63422" s="69"/>
      <c r="Z63422" s="69"/>
      <c r="AA63422" s="69"/>
    </row>
    <row r="63423" spans="24:27" x14ac:dyDescent="0.25">
      <c r="X63423" s="69"/>
      <c r="Y63423" s="69"/>
      <c r="Z63423" s="69"/>
      <c r="AA63423" s="69"/>
    </row>
    <row r="63424" spans="24:27" x14ac:dyDescent="0.25">
      <c r="X63424" s="69"/>
      <c r="Y63424" s="69"/>
      <c r="Z63424" s="69"/>
      <c r="AA63424" s="69"/>
    </row>
    <row r="63425" spans="24:27" x14ac:dyDescent="0.25">
      <c r="X63425" s="69"/>
      <c r="Y63425" s="69"/>
      <c r="Z63425" s="69"/>
      <c r="AA63425" s="69"/>
    </row>
    <row r="63426" spans="24:27" x14ac:dyDescent="0.25">
      <c r="X63426" s="69"/>
      <c r="Y63426" s="69"/>
      <c r="Z63426" s="69"/>
      <c r="AA63426" s="69"/>
    </row>
    <row r="63427" spans="24:27" x14ac:dyDescent="0.25">
      <c r="X63427" s="69"/>
      <c r="Y63427" s="69"/>
      <c r="Z63427" s="69"/>
      <c r="AA63427" s="69"/>
    </row>
    <row r="63428" spans="24:27" x14ac:dyDescent="0.25">
      <c r="X63428" s="69"/>
      <c r="Y63428" s="69"/>
      <c r="Z63428" s="69"/>
      <c r="AA63428" s="69"/>
    </row>
    <row r="63429" spans="24:27" x14ac:dyDescent="0.25">
      <c r="X63429" s="69"/>
      <c r="Y63429" s="69"/>
      <c r="Z63429" s="69"/>
      <c r="AA63429" s="69"/>
    </row>
    <row r="63430" spans="24:27" x14ac:dyDescent="0.25">
      <c r="X63430" s="69"/>
      <c r="Y63430" s="69"/>
      <c r="Z63430" s="69"/>
      <c r="AA63430" s="69"/>
    </row>
    <row r="63431" spans="24:27" x14ac:dyDescent="0.25">
      <c r="X63431" s="69"/>
      <c r="Y63431" s="69"/>
      <c r="Z63431" s="69"/>
      <c r="AA63431" s="69"/>
    </row>
    <row r="63432" spans="24:27" x14ac:dyDescent="0.25">
      <c r="X63432" s="69"/>
      <c r="Y63432" s="69"/>
      <c r="Z63432" s="69"/>
      <c r="AA63432" s="69"/>
    </row>
    <row r="63433" spans="24:27" x14ac:dyDescent="0.25">
      <c r="X63433" s="69"/>
      <c r="Y63433" s="69"/>
      <c r="Z63433" s="69"/>
      <c r="AA63433" s="69"/>
    </row>
    <row r="63434" spans="24:27" x14ac:dyDescent="0.25">
      <c r="X63434" s="69"/>
      <c r="Y63434" s="69"/>
      <c r="Z63434" s="69"/>
      <c r="AA63434" s="69"/>
    </row>
    <row r="63435" spans="24:27" x14ac:dyDescent="0.25">
      <c r="X63435" s="69"/>
      <c r="Y63435" s="69"/>
      <c r="Z63435" s="69"/>
      <c r="AA63435" s="69"/>
    </row>
    <row r="63436" spans="24:27" x14ac:dyDescent="0.25">
      <c r="X63436" s="69"/>
      <c r="Y63436" s="69"/>
      <c r="Z63436" s="69"/>
      <c r="AA63436" s="69"/>
    </row>
    <row r="63437" spans="24:27" x14ac:dyDescent="0.25">
      <c r="X63437" s="69"/>
      <c r="Y63437" s="69"/>
      <c r="Z63437" s="69"/>
      <c r="AA63437" s="69"/>
    </row>
    <row r="63438" spans="24:27" x14ac:dyDescent="0.25">
      <c r="X63438" s="69"/>
      <c r="Y63438" s="69"/>
      <c r="Z63438" s="69"/>
      <c r="AA63438" s="69"/>
    </row>
    <row r="63439" spans="24:27" x14ac:dyDescent="0.25">
      <c r="X63439" s="69"/>
      <c r="Y63439" s="69"/>
      <c r="Z63439" s="69"/>
      <c r="AA63439" s="69"/>
    </row>
    <row r="63440" spans="24:27" x14ac:dyDescent="0.25">
      <c r="X63440" s="69"/>
      <c r="Y63440" s="69"/>
      <c r="Z63440" s="69"/>
      <c r="AA63440" s="69"/>
    </row>
    <row r="63441" spans="24:27" x14ac:dyDescent="0.25">
      <c r="X63441" s="69"/>
      <c r="Y63441" s="69"/>
      <c r="Z63441" s="69"/>
      <c r="AA63441" s="69"/>
    </row>
    <row r="63442" spans="24:27" x14ac:dyDescent="0.25">
      <c r="X63442" s="69"/>
      <c r="Y63442" s="69"/>
      <c r="Z63442" s="69"/>
      <c r="AA63442" s="69"/>
    </row>
    <row r="63443" spans="24:27" x14ac:dyDescent="0.25">
      <c r="X63443" s="69"/>
      <c r="Y63443" s="69"/>
      <c r="Z63443" s="69"/>
      <c r="AA63443" s="69"/>
    </row>
    <row r="63444" spans="24:27" x14ac:dyDescent="0.25">
      <c r="X63444" s="69"/>
      <c r="Y63444" s="69"/>
      <c r="Z63444" s="69"/>
      <c r="AA63444" s="69"/>
    </row>
    <row r="63445" spans="24:27" x14ac:dyDescent="0.25">
      <c r="X63445" s="69"/>
      <c r="Y63445" s="69"/>
      <c r="Z63445" s="69"/>
      <c r="AA63445" s="69"/>
    </row>
    <row r="63446" spans="24:27" x14ac:dyDescent="0.25">
      <c r="X63446" s="69"/>
      <c r="Y63446" s="69"/>
      <c r="Z63446" s="69"/>
      <c r="AA63446" s="69"/>
    </row>
    <row r="63447" spans="24:27" x14ac:dyDescent="0.25">
      <c r="X63447" s="69"/>
      <c r="Y63447" s="69"/>
      <c r="Z63447" s="69"/>
      <c r="AA63447" s="69"/>
    </row>
    <row r="63448" spans="24:27" x14ac:dyDescent="0.25">
      <c r="X63448" s="69"/>
      <c r="Y63448" s="69"/>
      <c r="Z63448" s="69"/>
      <c r="AA63448" s="69"/>
    </row>
    <row r="63449" spans="24:27" x14ac:dyDescent="0.25">
      <c r="X63449" s="69"/>
      <c r="Y63449" s="69"/>
      <c r="Z63449" s="69"/>
      <c r="AA63449" s="69"/>
    </row>
    <row r="63450" spans="24:27" x14ac:dyDescent="0.25">
      <c r="X63450" s="69"/>
      <c r="Y63450" s="69"/>
      <c r="Z63450" s="69"/>
      <c r="AA63450" s="69"/>
    </row>
    <row r="63451" spans="24:27" x14ac:dyDescent="0.25">
      <c r="X63451" s="69"/>
      <c r="Y63451" s="69"/>
      <c r="Z63451" s="69"/>
      <c r="AA63451" s="69"/>
    </row>
    <row r="63452" spans="24:27" x14ac:dyDescent="0.25">
      <c r="X63452" s="69"/>
      <c r="Y63452" s="69"/>
      <c r="Z63452" s="69"/>
      <c r="AA63452" s="69"/>
    </row>
    <row r="63453" spans="24:27" x14ac:dyDescent="0.25">
      <c r="X63453" s="69"/>
      <c r="Y63453" s="69"/>
      <c r="Z63453" s="69"/>
      <c r="AA63453" s="69"/>
    </row>
    <row r="63454" spans="24:27" x14ac:dyDescent="0.25">
      <c r="X63454" s="69"/>
      <c r="Y63454" s="69"/>
      <c r="Z63454" s="69"/>
      <c r="AA63454" s="69"/>
    </row>
    <row r="63455" spans="24:27" x14ac:dyDescent="0.25">
      <c r="X63455" s="69"/>
      <c r="Y63455" s="69"/>
      <c r="Z63455" s="69"/>
      <c r="AA63455" s="69"/>
    </row>
    <row r="63456" spans="24:27" x14ac:dyDescent="0.25">
      <c r="X63456" s="69"/>
      <c r="Y63456" s="69"/>
      <c r="Z63456" s="69"/>
      <c r="AA63456" s="69"/>
    </row>
    <row r="63457" spans="24:27" x14ac:dyDescent="0.25">
      <c r="X63457" s="69"/>
      <c r="Y63457" s="69"/>
      <c r="Z63457" s="69"/>
      <c r="AA63457" s="69"/>
    </row>
    <row r="63458" spans="24:27" x14ac:dyDescent="0.25">
      <c r="X63458" s="69"/>
      <c r="Y63458" s="69"/>
      <c r="Z63458" s="69"/>
      <c r="AA63458" s="69"/>
    </row>
    <row r="63459" spans="24:27" x14ac:dyDescent="0.25">
      <c r="X63459" s="69"/>
      <c r="Y63459" s="69"/>
      <c r="Z63459" s="69"/>
      <c r="AA63459" s="69"/>
    </row>
    <row r="63460" spans="24:27" x14ac:dyDescent="0.25">
      <c r="X63460" s="69"/>
      <c r="Y63460" s="69"/>
      <c r="Z63460" s="69"/>
      <c r="AA63460" s="69"/>
    </row>
    <row r="63461" spans="24:27" x14ac:dyDescent="0.25">
      <c r="X63461" s="69"/>
      <c r="Y63461" s="69"/>
      <c r="Z63461" s="69"/>
      <c r="AA63461" s="69"/>
    </row>
    <row r="63462" spans="24:27" x14ac:dyDescent="0.25">
      <c r="X63462" s="69"/>
      <c r="Y63462" s="69"/>
      <c r="Z63462" s="69"/>
      <c r="AA63462" s="69"/>
    </row>
    <row r="63463" spans="24:27" x14ac:dyDescent="0.25">
      <c r="X63463" s="69"/>
      <c r="Y63463" s="69"/>
      <c r="Z63463" s="69"/>
      <c r="AA63463" s="69"/>
    </row>
    <row r="63464" spans="24:27" x14ac:dyDescent="0.25">
      <c r="X63464" s="69"/>
      <c r="Y63464" s="69"/>
      <c r="Z63464" s="69"/>
      <c r="AA63464" s="69"/>
    </row>
    <row r="63465" spans="24:27" x14ac:dyDescent="0.25">
      <c r="X63465" s="69"/>
      <c r="Y63465" s="69"/>
      <c r="Z63465" s="69"/>
      <c r="AA63465" s="69"/>
    </row>
    <row r="63466" spans="24:27" x14ac:dyDescent="0.25">
      <c r="X63466" s="69"/>
      <c r="Y63466" s="69"/>
      <c r="Z63466" s="69"/>
      <c r="AA63466" s="69"/>
    </row>
    <row r="63467" spans="24:27" x14ac:dyDescent="0.25">
      <c r="X63467" s="69"/>
      <c r="Y63467" s="69"/>
      <c r="Z63467" s="69"/>
      <c r="AA63467" s="69"/>
    </row>
    <row r="63468" spans="24:27" x14ac:dyDescent="0.25">
      <c r="X63468" s="69"/>
      <c r="Y63468" s="69"/>
      <c r="Z63468" s="69"/>
      <c r="AA63468" s="69"/>
    </row>
    <row r="63469" spans="24:27" x14ac:dyDescent="0.25">
      <c r="X63469" s="69"/>
      <c r="Y63469" s="69"/>
      <c r="Z63469" s="69"/>
      <c r="AA63469" s="69"/>
    </row>
    <row r="63470" spans="24:27" x14ac:dyDescent="0.25">
      <c r="X63470" s="69"/>
      <c r="Y63470" s="69"/>
      <c r="Z63470" s="69"/>
      <c r="AA63470" s="69"/>
    </row>
    <row r="63471" spans="24:27" x14ac:dyDescent="0.25">
      <c r="X63471" s="69"/>
      <c r="Y63471" s="69"/>
      <c r="Z63471" s="69"/>
      <c r="AA63471" s="69"/>
    </row>
    <row r="63472" spans="24:27" x14ac:dyDescent="0.25">
      <c r="X63472" s="69"/>
      <c r="Y63472" s="69"/>
      <c r="Z63472" s="69"/>
      <c r="AA63472" s="69"/>
    </row>
    <row r="63473" spans="24:27" x14ac:dyDescent="0.25">
      <c r="X63473" s="69"/>
      <c r="Y63473" s="69"/>
      <c r="Z63473" s="69"/>
      <c r="AA63473" s="69"/>
    </row>
    <row r="63474" spans="24:27" x14ac:dyDescent="0.25">
      <c r="X63474" s="69"/>
      <c r="Y63474" s="69"/>
      <c r="Z63474" s="69"/>
      <c r="AA63474" s="69"/>
    </row>
    <row r="63475" spans="24:27" x14ac:dyDescent="0.25">
      <c r="X63475" s="69"/>
      <c r="Y63475" s="69"/>
      <c r="Z63475" s="69"/>
      <c r="AA63475" s="69"/>
    </row>
    <row r="63476" spans="24:27" x14ac:dyDescent="0.25">
      <c r="X63476" s="69"/>
      <c r="Y63476" s="69"/>
      <c r="Z63476" s="69"/>
      <c r="AA63476" s="69"/>
    </row>
    <row r="63477" spans="24:27" x14ac:dyDescent="0.25">
      <c r="X63477" s="69"/>
      <c r="Y63477" s="69"/>
      <c r="Z63477" s="69"/>
      <c r="AA63477" s="69"/>
    </row>
    <row r="63478" spans="24:27" x14ac:dyDescent="0.25">
      <c r="X63478" s="69"/>
      <c r="Y63478" s="69"/>
      <c r="Z63478" s="69"/>
      <c r="AA63478" s="69"/>
    </row>
    <row r="63479" spans="24:27" x14ac:dyDescent="0.25">
      <c r="X63479" s="69"/>
      <c r="Y63479" s="69"/>
      <c r="Z63479" s="69"/>
      <c r="AA63479" s="69"/>
    </row>
    <row r="63480" spans="24:27" x14ac:dyDescent="0.25">
      <c r="X63480" s="69"/>
      <c r="Y63480" s="69"/>
      <c r="Z63480" s="69"/>
      <c r="AA63480" s="69"/>
    </row>
    <row r="63481" spans="24:27" x14ac:dyDescent="0.25">
      <c r="X63481" s="69"/>
      <c r="Y63481" s="69"/>
      <c r="Z63481" s="69"/>
      <c r="AA63481" s="69"/>
    </row>
    <row r="63482" spans="24:27" x14ac:dyDescent="0.25">
      <c r="X63482" s="69"/>
      <c r="Y63482" s="69"/>
      <c r="Z63482" s="69"/>
      <c r="AA63482" s="69"/>
    </row>
    <row r="63483" spans="24:27" x14ac:dyDescent="0.25">
      <c r="X63483" s="69"/>
      <c r="Y63483" s="69"/>
      <c r="Z63483" s="69"/>
      <c r="AA63483" s="69"/>
    </row>
    <row r="63484" spans="24:27" x14ac:dyDescent="0.25">
      <c r="X63484" s="69"/>
      <c r="Y63484" s="69"/>
      <c r="Z63484" s="69"/>
      <c r="AA63484" s="69"/>
    </row>
    <row r="63485" spans="24:27" x14ac:dyDescent="0.25">
      <c r="X63485" s="69"/>
      <c r="Y63485" s="69"/>
      <c r="Z63485" s="69"/>
      <c r="AA63485" s="69"/>
    </row>
    <row r="63486" spans="24:27" x14ac:dyDescent="0.25">
      <c r="X63486" s="69"/>
      <c r="Y63486" s="69"/>
      <c r="Z63486" s="69"/>
      <c r="AA63486" s="69"/>
    </row>
    <row r="63487" spans="24:27" x14ac:dyDescent="0.25">
      <c r="X63487" s="69"/>
      <c r="Y63487" s="69"/>
      <c r="Z63487" s="69"/>
      <c r="AA63487" s="69"/>
    </row>
    <row r="63488" spans="24:27" x14ac:dyDescent="0.25">
      <c r="X63488" s="69"/>
      <c r="Y63488" s="69"/>
      <c r="Z63488" s="69"/>
      <c r="AA63488" s="69"/>
    </row>
    <row r="63489" spans="24:27" x14ac:dyDescent="0.25">
      <c r="X63489" s="69"/>
      <c r="Y63489" s="69"/>
      <c r="Z63489" s="69"/>
      <c r="AA63489" s="69"/>
    </row>
    <row r="63490" spans="24:27" x14ac:dyDescent="0.25">
      <c r="X63490" s="69"/>
      <c r="Y63490" s="69"/>
      <c r="Z63490" s="69"/>
      <c r="AA63490" s="69"/>
    </row>
    <row r="63491" spans="24:27" x14ac:dyDescent="0.25">
      <c r="X63491" s="69"/>
      <c r="Y63491" s="69"/>
      <c r="Z63491" s="69"/>
      <c r="AA63491" s="69"/>
    </row>
    <row r="63492" spans="24:27" x14ac:dyDescent="0.25">
      <c r="X63492" s="69"/>
      <c r="Y63492" s="69"/>
      <c r="Z63492" s="69"/>
      <c r="AA63492" s="69"/>
    </row>
    <row r="63493" spans="24:27" x14ac:dyDescent="0.25">
      <c r="X63493" s="69"/>
      <c r="Y63493" s="69"/>
      <c r="Z63493" s="69"/>
      <c r="AA63493" s="69"/>
    </row>
    <row r="63494" spans="24:27" x14ac:dyDescent="0.25">
      <c r="X63494" s="69"/>
      <c r="Y63494" s="69"/>
      <c r="Z63494" s="69"/>
      <c r="AA63494" s="69"/>
    </row>
    <row r="63495" spans="24:27" x14ac:dyDescent="0.25">
      <c r="X63495" s="69"/>
      <c r="Y63495" s="69"/>
      <c r="Z63495" s="69"/>
      <c r="AA63495" s="69"/>
    </row>
    <row r="63496" spans="24:27" x14ac:dyDescent="0.25">
      <c r="X63496" s="69"/>
      <c r="Y63496" s="69"/>
      <c r="Z63496" s="69"/>
      <c r="AA63496" s="69"/>
    </row>
    <row r="63497" spans="24:27" x14ac:dyDescent="0.25">
      <c r="X63497" s="69"/>
      <c r="Y63497" s="69"/>
      <c r="Z63497" s="69"/>
      <c r="AA63497" s="69"/>
    </row>
    <row r="63498" spans="24:27" x14ac:dyDescent="0.25">
      <c r="X63498" s="69"/>
      <c r="Y63498" s="69"/>
      <c r="Z63498" s="69"/>
      <c r="AA63498" s="69"/>
    </row>
    <row r="63499" spans="24:27" x14ac:dyDescent="0.25">
      <c r="X63499" s="69"/>
      <c r="Y63499" s="69"/>
      <c r="Z63499" s="69"/>
      <c r="AA63499" s="69"/>
    </row>
    <row r="63500" spans="24:27" x14ac:dyDescent="0.25">
      <c r="X63500" s="69"/>
      <c r="Y63500" s="69"/>
      <c r="Z63500" s="69"/>
      <c r="AA63500" s="69"/>
    </row>
    <row r="63501" spans="24:27" x14ac:dyDescent="0.25">
      <c r="X63501" s="69"/>
      <c r="Y63501" s="69"/>
      <c r="Z63501" s="69"/>
      <c r="AA63501" s="69"/>
    </row>
    <row r="63502" spans="24:27" x14ac:dyDescent="0.25">
      <c r="X63502" s="69"/>
      <c r="Y63502" s="69"/>
      <c r="Z63502" s="69"/>
      <c r="AA63502" s="69"/>
    </row>
    <row r="63503" spans="24:27" x14ac:dyDescent="0.25">
      <c r="X63503" s="69"/>
      <c r="Y63503" s="69"/>
      <c r="Z63503" s="69"/>
      <c r="AA63503" s="69"/>
    </row>
    <row r="63504" spans="24:27" x14ac:dyDescent="0.25">
      <c r="X63504" s="69"/>
      <c r="Y63504" s="69"/>
      <c r="Z63504" s="69"/>
      <c r="AA63504" s="69"/>
    </row>
    <row r="63505" spans="24:27" x14ac:dyDescent="0.25">
      <c r="X63505" s="69"/>
      <c r="Y63505" s="69"/>
      <c r="Z63505" s="69"/>
      <c r="AA63505" s="69"/>
    </row>
    <row r="63506" spans="24:27" x14ac:dyDescent="0.25">
      <c r="X63506" s="69"/>
      <c r="Y63506" s="69"/>
      <c r="Z63506" s="69"/>
      <c r="AA63506" s="69"/>
    </row>
    <row r="63507" spans="24:27" x14ac:dyDescent="0.25">
      <c r="X63507" s="69"/>
      <c r="Y63507" s="69"/>
      <c r="Z63507" s="69"/>
      <c r="AA63507" s="69"/>
    </row>
    <row r="63508" spans="24:27" x14ac:dyDescent="0.25">
      <c r="X63508" s="69"/>
      <c r="Y63508" s="69"/>
      <c r="Z63508" s="69"/>
      <c r="AA63508" s="69"/>
    </row>
    <row r="63509" spans="24:27" x14ac:dyDescent="0.25">
      <c r="X63509" s="69"/>
      <c r="Y63509" s="69"/>
      <c r="Z63509" s="69"/>
      <c r="AA63509" s="69"/>
    </row>
    <row r="63510" spans="24:27" x14ac:dyDescent="0.25">
      <c r="X63510" s="69"/>
      <c r="Y63510" s="69"/>
      <c r="Z63510" s="69"/>
      <c r="AA63510" s="69"/>
    </row>
    <row r="63511" spans="24:27" x14ac:dyDescent="0.25">
      <c r="X63511" s="69"/>
      <c r="Y63511" s="69"/>
      <c r="Z63511" s="69"/>
      <c r="AA63511" s="69"/>
    </row>
    <row r="63512" spans="24:27" x14ac:dyDescent="0.25">
      <c r="X63512" s="69"/>
      <c r="Y63512" s="69"/>
      <c r="Z63512" s="69"/>
      <c r="AA63512" s="69"/>
    </row>
    <row r="63513" spans="24:27" x14ac:dyDescent="0.25">
      <c r="X63513" s="69"/>
      <c r="Y63513" s="69"/>
      <c r="Z63513" s="69"/>
      <c r="AA63513" s="69"/>
    </row>
    <row r="63514" spans="24:27" x14ac:dyDescent="0.25">
      <c r="X63514" s="69"/>
      <c r="Y63514" s="69"/>
      <c r="Z63514" s="69"/>
      <c r="AA63514" s="69"/>
    </row>
    <row r="63515" spans="24:27" x14ac:dyDescent="0.25">
      <c r="X63515" s="69"/>
      <c r="Y63515" s="69"/>
      <c r="Z63515" s="69"/>
      <c r="AA63515" s="69"/>
    </row>
    <row r="63516" spans="24:27" x14ac:dyDescent="0.25">
      <c r="X63516" s="69"/>
      <c r="Y63516" s="69"/>
      <c r="Z63516" s="69"/>
      <c r="AA63516" s="69"/>
    </row>
    <row r="63517" spans="24:27" x14ac:dyDescent="0.25">
      <c r="X63517" s="69"/>
      <c r="Y63517" s="69"/>
      <c r="Z63517" s="69"/>
      <c r="AA63517" s="69"/>
    </row>
    <row r="63518" spans="24:27" x14ac:dyDescent="0.25">
      <c r="X63518" s="69"/>
      <c r="Y63518" s="69"/>
      <c r="Z63518" s="69"/>
      <c r="AA63518" s="69"/>
    </row>
    <row r="63519" spans="24:27" x14ac:dyDescent="0.25">
      <c r="X63519" s="69"/>
      <c r="Y63519" s="69"/>
      <c r="Z63519" s="69"/>
      <c r="AA63519" s="69"/>
    </row>
    <row r="63520" spans="24:27" x14ac:dyDescent="0.25">
      <c r="X63520" s="69"/>
      <c r="Y63520" s="69"/>
      <c r="Z63520" s="69"/>
      <c r="AA63520" s="69"/>
    </row>
    <row r="63521" spans="24:27" x14ac:dyDescent="0.25">
      <c r="X63521" s="69"/>
      <c r="Y63521" s="69"/>
      <c r="Z63521" s="69"/>
      <c r="AA63521" s="69"/>
    </row>
    <row r="63522" spans="24:27" x14ac:dyDescent="0.25">
      <c r="X63522" s="69"/>
      <c r="Y63522" s="69"/>
      <c r="Z63522" s="69"/>
      <c r="AA63522" s="69"/>
    </row>
    <row r="63523" spans="24:27" x14ac:dyDescent="0.25">
      <c r="X63523" s="69"/>
      <c r="Y63523" s="69"/>
      <c r="Z63523" s="69"/>
      <c r="AA63523" s="69"/>
    </row>
    <row r="63524" spans="24:27" x14ac:dyDescent="0.25">
      <c r="X63524" s="69"/>
      <c r="Y63524" s="69"/>
      <c r="Z63524" s="69"/>
      <c r="AA63524" s="69"/>
    </row>
    <row r="63525" spans="24:27" x14ac:dyDescent="0.25">
      <c r="X63525" s="69"/>
      <c r="Y63525" s="69"/>
      <c r="Z63525" s="69"/>
      <c r="AA63525" s="69"/>
    </row>
    <row r="63526" spans="24:27" x14ac:dyDescent="0.25">
      <c r="X63526" s="69"/>
      <c r="Y63526" s="69"/>
      <c r="Z63526" s="69"/>
      <c r="AA63526" s="69"/>
    </row>
    <row r="63527" spans="24:27" x14ac:dyDescent="0.25">
      <c r="X63527" s="69"/>
      <c r="Y63527" s="69"/>
      <c r="Z63527" s="69"/>
      <c r="AA63527" s="69"/>
    </row>
    <row r="63528" spans="24:27" x14ac:dyDescent="0.25">
      <c r="X63528" s="69"/>
      <c r="Y63528" s="69"/>
      <c r="Z63528" s="69"/>
      <c r="AA63528" s="69"/>
    </row>
    <row r="63529" spans="24:27" x14ac:dyDescent="0.25">
      <c r="X63529" s="69"/>
      <c r="Y63529" s="69"/>
      <c r="Z63529" s="69"/>
      <c r="AA63529" s="69"/>
    </row>
    <row r="63530" spans="24:27" x14ac:dyDescent="0.25">
      <c r="X63530" s="69"/>
      <c r="Y63530" s="69"/>
      <c r="Z63530" s="69"/>
      <c r="AA63530" s="69"/>
    </row>
    <row r="63531" spans="24:27" x14ac:dyDescent="0.25">
      <c r="X63531" s="69"/>
      <c r="Y63531" s="69"/>
      <c r="Z63531" s="69"/>
      <c r="AA63531" s="69"/>
    </row>
    <row r="63532" spans="24:27" x14ac:dyDescent="0.25">
      <c r="X63532" s="69"/>
      <c r="Y63532" s="69"/>
      <c r="Z63532" s="69"/>
      <c r="AA63532" s="69"/>
    </row>
    <row r="63533" spans="24:27" x14ac:dyDescent="0.25">
      <c r="X63533" s="69"/>
      <c r="Y63533" s="69"/>
      <c r="Z63533" s="69"/>
      <c r="AA63533" s="69"/>
    </row>
    <row r="63534" spans="24:27" x14ac:dyDescent="0.25">
      <c r="X63534" s="69"/>
      <c r="Y63534" s="69"/>
      <c r="Z63534" s="69"/>
      <c r="AA63534" s="69"/>
    </row>
    <row r="63535" spans="24:27" x14ac:dyDescent="0.25">
      <c r="X63535" s="69"/>
      <c r="Y63535" s="69"/>
      <c r="Z63535" s="69"/>
      <c r="AA63535" s="69"/>
    </row>
    <row r="63536" spans="24:27" x14ac:dyDescent="0.25">
      <c r="X63536" s="69"/>
      <c r="Y63536" s="69"/>
      <c r="Z63536" s="69"/>
      <c r="AA63536" s="69"/>
    </row>
    <row r="63537" spans="24:27" x14ac:dyDescent="0.25">
      <c r="X63537" s="69"/>
      <c r="Y63537" s="69"/>
      <c r="Z63537" s="69"/>
      <c r="AA63537" s="69"/>
    </row>
    <row r="63538" spans="24:27" x14ac:dyDescent="0.25">
      <c r="X63538" s="69"/>
      <c r="Y63538" s="69"/>
      <c r="Z63538" s="69"/>
      <c r="AA63538" s="69"/>
    </row>
    <row r="63539" spans="24:27" x14ac:dyDescent="0.25">
      <c r="X63539" s="69"/>
      <c r="Y63539" s="69"/>
      <c r="Z63539" s="69"/>
      <c r="AA63539" s="69"/>
    </row>
    <row r="63540" spans="24:27" x14ac:dyDescent="0.25">
      <c r="X63540" s="69"/>
      <c r="Y63540" s="69"/>
      <c r="Z63540" s="69"/>
      <c r="AA63540" s="69"/>
    </row>
    <row r="63541" spans="24:27" x14ac:dyDescent="0.25">
      <c r="X63541" s="69"/>
      <c r="Y63541" s="69"/>
      <c r="Z63541" s="69"/>
      <c r="AA63541" s="69"/>
    </row>
    <row r="63542" spans="24:27" x14ac:dyDescent="0.25">
      <c r="X63542" s="69"/>
      <c r="Y63542" s="69"/>
      <c r="Z63542" s="69"/>
      <c r="AA63542" s="69"/>
    </row>
    <row r="63543" spans="24:27" x14ac:dyDescent="0.25">
      <c r="X63543" s="69"/>
      <c r="Y63543" s="69"/>
      <c r="Z63543" s="69"/>
      <c r="AA63543" s="69"/>
    </row>
    <row r="63544" spans="24:27" x14ac:dyDescent="0.25">
      <c r="X63544" s="69"/>
      <c r="Y63544" s="69"/>
      <c r="Z63544" s="69"/>
      <c r="AA63544" s="69"/>
    </row>
    <row r="63545" spans="24:27" x14ac:dyDescent="0.25">
      <c r="X63545" s="69"/>
      <c r="Y63545" s="69"/>
      <c r="Z63545" s="69"/>
      <c r="AA63545" s="69"/>
    </row>
    <row r="63546" spans="24:27" x14ac:dyDescent="0.25">
      <c r="X63546" s="69"/>
      <c r="Y63546" s="69"/>
      <c r="Z63546" s="69"/>
      <c r="AA63546" s="69"/>
    </row>
    <row r="63547" spans="24:27" x14ac:dyDescent="0.25">
      <c r="X63547" s="69"/>
      <c r="Y63547" s="69"/>
      <c r="Z63547" s="69"/>
      <c r="AA63547" s="69"/>
    </row>
    <row r="63548" spans="24:27" x14ac:dyDescent="0.25">
      <c r="X63548" s="69"/>
      <c r="Y63548" s="69"/>
      <c r="Z63548" s="69"/>
      <c r="AA63548" s="69"/>
    </row>
    <row r="63549" spans="24:27" x14ac:dyDescent="0.25">
      <c r="X63549" s="69"/>
      <c r="Y63549" s="69"/>
      <c r="Z63549" s="69"/>
      <c r="AA63549" s="69"/>
    </row>
    <row r="63550" spans="24:27" x14ac:dyDescent="0.25">
      <c r="X63550" s="69"/>
      <c r="Y63550" s="69"/>
      <c r="Z63550" s="69"/>
      <c r="AA63550" s="69"/>
    </row>
    <row r="63551" spans="24:27" x14ac:dyDescent="0.25">
      <c r="X63551" s="69"/>
      <c r="Y63551" s="69"/>
      <c r="Z63551" s="69"/>
      <c r="AA63551" s="69"/>
    </row>
    <row r="63552" spans="24:27" x14ac:dyDescent="0.25">
      <c r="X63552" s="69"/>
      <c r="Y63552" s="69"/>
      <c r="Z63552" s="69"/>
      <c r="AA63552" s="69"/>
    </row>
    <row r="63553" spans="24:27" x14ac:dyDescent="0.25">
      <c r="X63553" s="69"/>
      <c r="Y63553" s="69"/>
      <c r="Z63553" s="69"/>
      <c r="AA63553" s="69"/>
    </row>
    <row r="63554" spans="24:27" x14ac:dyDescent="0.25">
      <c r="X63554" s="69"/>
      <c r="Y63554" s="69"/>
      <c r="Z63554" s="69"/>
      <c r="AA63554" s="69"/>
    </row>
    <row r="63555" spans="24:27" x14ac:dyDescent="0.25">
      <c r="X63555" s="69"/>
      <c r="Y63555" s="69"/>
      <c r="Z63555" s="69"/>
      <c r="AA63555" s="69"/>
    </row>
    <row r="63556" spans="24:27" x14ac:dyDescent="0.25">
      <c r="X63556" s="69"/>
      <c r="Y63556" s="69"/>
      <c r="Z63556" s="69"/>
      <c r="AA63556" s="69"/>
    </row>
    <row r="63557" spans="24:27" x14ac:dyDescent="0.25">
      <c r="X63557" s="69"/>
      <c r="Y63557" s="69"/>
      <c r="Z63557" s="69"/>
      <c r="AA63557" s="69"/>
    </row>
    <row r="63558" spans="24:27" x14ac:dyDescent="0.25">
      <c r="X63558" s="69"/>
      <c r="Y63558" s="69"/>
      <c r="Z63558" s="69"/>
      <c r="AA63558" s="69"/>
    </row>
    <row r="63559" spans="24:27" x14ac:dyDescent="0.25">
      <c r="X63559" s="69"/>
      <c r="Y63559" s="69"/>
      <c r="Z63559" s="69"/>
      <c r="AA63559" s="69"/>
    </row>
    <row r="63560" spans="24:27" x14ac:dyDescent="0.25">
      <c r="X63560" s="69"/>
      <c r="Y63560" s="69"/>
      <c r="Z63560" s="69"/>
      <c r="AA63560" s="69"/>
    </row>
    <row r="63561" spans="24:27" x14ac:dyDescent="0.25">
      <c r="X63561" s="69"/>
      <c r="Y63561" s="69"/>
      <c r="Z63561" s="69"/>
      <c r="AA63561" s="69"/>
    </row>
    <row r="63562" spans="24:27" x14ac:dyDescent="0.25">
      <c r="X63562" s="69"/>
      <c r="Y63562" s="69"/>
      <c r="Z63562" s="69"/>
      <c r="AA63562" s="69"/>
    </row>
    <row r="63563" spans="24:27" x14ac:dyDescent="0.25">
      <c r="X63563" s="69"/>
      <c r="Y63563" s="69"/>
      <c r="Z63563" s="69"/>
      <c r="AA63563" s="69"/>
    </row>
    <row r="63564" spans="24:27" x14ac:dyDescent="0.25">
      <c r="X63564" s="69"/>
      <c r="Y63564" s="69"/>
      <c r="Z63564" s="69"/>
      <c r="AA63564" s="69"/>
    </row>
    <row r="63565" spans="24:27" x14ac:dyDescent="0.25">
      <c r="X63565" s="69"/>
      <c r="Y63565" s="69"/>
      <c r="Z63565" s="69"/>
      <c r="AA63565" s="69"/>
    </row>
    <row r="63566" spans="24:27" x14ac:dyDescent="0.25">
      <c r="X63566" s="69"/>
      <c r="Y63566" s="69"/>
      <c r="Z63566" s="69"/>
      <c r="AA63566" s="69"/>
    </row>
    <row r="63567" spans="24:27" x14ac:dyDescent="0.25">
      <c r="X63567" s="69"/>
      <c r="Y63567" s="69"/>
      <c r="Z63567" s="69"/>
      <c r="AA63567" s="69"/>
    </row>
    <row r="63568" spans="24:27" x14ac:dyDescent="0.25">
      <c r="X63568" s="69"/>
      <c r="Y63568" s="69"/>
      <c r="Z63568" s="69"/>
      <c r="AA63568" s="69"/>
    </row>
    <row r="63569" spans="24:27" x14ac:dyDescent="0.25">
      <c r="X63569" s="69"/>
      <c r="Y63569" s="69"/>
      <c r="Z63569" s="69"/>
      <c r="AA63569" s="69"/>
    </row>
    <row r="63570" spans="24:27" x14ac:dyDescent="0.25">
      <c r="X63570" s="69"/>
      <c r="Y63570" s="69"/>
      <c r="Z63570" s="69"/>
      <c r="AA63570" s="69"/>
    </row>
    <row r="63571" spans="24:27" x14ac:dyDescent="0.25">
      <c r="X63571" s="69"/>
      <c r="Y63571" s="69"/>
      <c r="Z63571" s="69"/>
      <c r="AA63571" s="69"/>
    </row>
    <row r="63572" spans="24:27" x14ac:dyDescent="0.25">
      <c r="X63572" s="69"/>
      <c r="Y63572" s="69"/>
      <c r="Z63572" s="69"/>
      <c r="AA63572" s="69"/>
    </row>
    <row r="63573" spans="24:27" x14ac:dyDescent="0.25">
      <c r="X63573" s="69"/>
      <c r="Y63573" s="69"/>
      <c r="Z63573" s="69"/>
      <c r="AA63573" s="69"/>
    </row>
    <row r="63574" spans="24:27" x14ac:dyDescent="0.25">
      <c r="X63574" s="69"/>
      <c r="Y63574" s="69"/>
      <c r="Z63574" s="69"/>
      <c r="AA63574" s="69"/>
    </row>
    <row r="63575" spans="24:27" x14ac:dyDescent="0.25">
      <c r="X63575" s="69"/>
      <c r="Y63575" s="69"/>
      <c r="Z63575" s="69"/>
      <c r="AA63575" s="69"/>
    </row>
    <row r="63576" spans="24:27" x14ac:dyDescent="0.25">
      <c r="X63576" s="69"/>
      <c r="Y63576" s="69"/>
      <c r="Z63576" s="69"/>
      <c r="AA63576" s="69"/>
    </row>
    <row r="63577" spans="24:27" x14ac:dyDescent="0.25">
      <c r="X63577" s="69"/>
      <c r="Y63577" s="69"/>
      <c r="Z63577" s="69"/>
      <c r="AA63577" s="69"/>
    </row>
    <row r="63578" spans="24:27" x14ac:dyDescent="0.25">
      <c r="X63578" s="69"/>
      <c r="Y63578" s="69"/>
      <c r="Z63578" s="69"/>
      <c r="AA63578" s="69"/>
    </row>
    <row r="63579" spans="24:27" x14ac:dyDescent="0.25">
      <c r="X63579" s="69"/>
      <c r="Y63579" s="69"/>
      <c r="Z63579" s="69"/>
      <c r="AA63579" s="69"/>
    </row>
    <row r="63580" spans="24:27" x14ac:dyDescent="0.25">
      <c r="X63580" s="69"/>
      <c r="Y63580" s="69"/>
      <c r="Z63580" s="69"/>
      <c r="AA63580" s="69"/>
    </row>
    <row r="63581" spans="24:27" x14ac:dyDescent="0.25">
      <c r="X63581" s="69"/>
      <c r="Y63581" s="69"/>
      <c r="Z63581" s="69"/>
      <c r="AA63581" s="69"/>
    </row>
    <row r="63582" spans="24:27" x14ac:dyDescent="0.25">
      <c r="X63582" s="69"/>
      <c r="Y63582" s="69"/>
      <c r="Z63582" s="69"/>
      <c r="AA63582" s="69"/>
    </row>
    <row r="63583" spans="24:27" x14ac:dyDescent="0.25">
      <c r="X63583" s="69"/>
      <c r="Y63583" s="69"/>
      <c r="Z63583" s="69"/>
      <c r="AA63583" s="69"/>
    </row>
    <row r="63584" spans="24:27" x14ac:dyDescent="0.25">
      <c r="X63584" s="69"/>
      <c r="Y63584" s="69"/>
      <c r="Z63584" s="69"/>
      <c r="AA63584" s="69"/>
    </row>
    <row r="63585" spans="24:27" x14ac:dyDescent="0.25">
      <c r="X63585" s="69"/>
      <c r="Y63585" s="69"/>
      <c r="Z63585" s="69"/>
      <c r="AA63585" s="69"/>
    </row>
    <row r="63586" spans="24:27" x14ac:dyDescent="0.25">
      <c r="X63586" s="69"/>
      <c r="Y63586" s="69"/>
      <c r="Z63586" s="69"/>
      <c r="AA63586" s="69"/>
    </row>
    <row r="63587" spans="24:27" x14ac:dyDescent="0.25">
      <c r="X63587" s="69"/>
      <c r="Y63587" s="69"/>
      <c r="Z63587" s="69"/>
      <c r="AA63587" s="69"/>
    </row>
    <row r="63588" spans="24:27" x14ac:dyDescent="0.25">
      <c r="X63588" s="69"/>
      <c r="Y63588" s="69"/>
      <c r="Z63588" s="69"/>
      <c r="AA63588" s="69"/>
    </row>
    <row r="63589" spans="24:27" x14ac:dyDescent="0.25">
      <c r="X63589" s="69"/>
      <c r="Y63589" s="69"/>
      <c r="Z63589" s="69"/>
      <c r="AA63589" s="69"/>
    </row>
    <row r="63590" spans="24:27" x14ac:dyDescent="0.25">
      <c r="X63590" s="69"/>
      <c r="Y63590" s="69"/>
      <c r="Z63590" s="69"/>
      <c r="AA63590" s="69"/>
    </row>
    <row r="63591" spans="24:27" x14ac:dyDescent="0.25">
      <c r="X63591" s="69"/>
      <c r="Y63591" s="69"/>
      <c r="Z63591" s="69"/>
      <c r="AA63591" s="69"/>
    </row>
    <row r="63592" spans="24:27" x14ac:dyDescent="0.25">
      <c r="X63592" s="69"/>
      <c r="Y63592" s="69"/>
      <c r="Z63592" s="69"/>
      <c r="AA63592" s="69"/>
    </row>
    <row r="63593" spans="24:27" x14ac:dyDescent="0.25">
      <c r="X63593" s="69"/>
      <c r="Y63593" s="69"/>
      <c r="Z63593" s="69"/>
      <c r="AA63593" s="69"/>
    </row>
    <row r="63594" spans="24:27" x14ac:dyDescent="0.25">
      <c r="X63594" s="69"/>
      <c r="Y63594" s="69"/>
      <c r="Z63594" s="69"/>
      <c r="AA63594" s="69"/>
    </row>
    <row r="63595" spans="24:27" x14ac:dyDescent="0.25">
      <c r="X63595" s="69"/>
      <c r="Y63595" s="69"/>
      <c r="Z63595" s="69"/>
      <c r="AA63595" s="69"/>
    </row>
    <row r="63596" spans="24:27" x14ac:dyDescent="0.25">
      <c r="X63596" s="69"/>
      <c r="Y63596" s="69"/>
      <c r="Z63596" s="69"/>
      <c r="AA63596" s="69"/>
    </row>
    <row r="63597" spans="24:27" x14ac:dyDescent="0.25">
      <c r="X63597" s="69"/>
      <c r="Y63597" s="69"/>
      <c r="Z63597" s="69"/>
      <c r="AA63597" s="69"/>
    </row>
    <row r="63598" spans="24:27" x14ac:dyDescent="0.25">
      <c r="X63598" s="69"/>
      <c r="Y63598" s="69"/>
      <c r="Z63598" s="69"/>
      <c r="AA63598" s="69"/>
    </row>
    <row r="63599" spans="24:27" x14ac:dyDescent="0.25">
      <c r="X63599" s="69"/>
      <c r="Y63599" s="69"/>
      <c r="Z63599" s="69"/>
      <c r="AA63599" s="69"/>
    </row>
    <row r="63600" spans="24:27" x14ac:dyDescent="0.25">
      <c r="X63600" s="69"/>
      <c r="Y63600" s="69"/>
      <c r="Z63600" s="69"/>
      <c r="AA63600" s="69"/>
    </row>
    <row r="63601" spans="24:27" x14ac:dyDescent="0.25">
      <c r="X63601" s="69"/>
      <c r="Y63601" s="69"/>
      <c r="Z63601" s="69"/>
      <c r="AA63601" s="69"/>
    </row>
    <row r="63602" spans="24:27" x14ac:dyDescent="0.25">
      <c r="X63602" s="69"/>
      <c r="Y63602" s="69"/>
      <c r="Z63602" s="69"/>
      <c r="AA63602" s="69"/>
    </row>
    <row r="63603" spans="24:27" x14ac:dyDescent="0.25">
      <c r="X63603" s="69"/>
      <c r="Y63603" s="69"/>
      <c r="Z63603" s="69"/>
      <c r="AA63603" s="69"/>
    </row>
    <row r="63604" spans="24:27" x14ac:dyDescent="0.25">
      <c r="X63604" s="69"/>
      <c r="Y63604" s="69"/>
      <c r="Z63604" s="69"/>
      <c r="AA63604" s="69"/>
    </row>
    <row r="63605" spans="24:27" x14ac:dyDescent="0.25">
      <c r="X63605" s="69"/>
      <c r="Y63605" s="69"/>
      <c r="Z63605" s="69"/>
      <c r="AA63605" s="69"/>
    </row>
    <row r="63606" spans="24:27" x14ac:dyDescent="0.25">
      <c r="X63606" s="69"/>
      <c r="Y63606" s="69"/>
      <c r="Z63606" s="69"/>
      <c r="AA63606" s="69"/>
    </row>
    <row r="63607" spans="24:27" x14ac:dyDescent="0.25">
      <c r="X63607" s="69"/>
      <c r="Y63607" s="69"/>
      <c r="Z63607" s="69"/>
      <c r="AA63607" s="69"/>
    </row>
    <row r="63608" spans="24:27" x14ac:dyDescent="0.25">
      <c r="X63608" s="69"/>
      <c r="Y63608" s="69"/>
      <c r="Z63608" s="69"/>
      <c r="AA63608" s="69"/>
    </row>
    <row r="63609" spans="24:27" x14ac:dyDescent="0.25">
      <c r="X63609" s="69"/>
      <c r="Y63609" s="69"/>
      <c r="Z63609" s="69"/>
      <c r="AA63609" s="69"/>
    </row>
    <row r="63610" spans="24:27" x14ac:dyDescent="0.25">
      <c r="X63610" s="69"/>
      <c r="Y63610" s="69"/>
      <c r="Z63610" s="69"/>
      <c r="AA63610" s="69"/>
    </row>
    <row r="63611" spans="24:27" x14ac:dyDescent="0.25">
      <c r="X63611" s="69"/>
      <c r="Y63611" s="69"/>
      <c r="Z63611" s="69"/>
      <c r="AA63611" s="69"/>
    </row>
    <row r="63612" spans="24:27" x14ac:dyDescent="0.25">
      <c r="X63612" s="69"/>
      <c r="Y63612" s="69"/>
      <c r="Z63612" s="69"/>
      <c r="AA63612" s="69"/>
    </row>
    <row r="63613" spans="24:27" x14ac:dyDescent="0.25">
      <c r="X63613" s="69"/>
      <c r="Y63613" s="69"/>
      <c r="Z63613" s="69"/>
      <c r="AA63613" s="69"/>
    </row>
    <row r="63614" spans="24:27" x14ac:dyDescent="0.25">
      <c r="X63614" s="69"/>
      <c r="Y63614" s="69"/>
      <c r="Z63614" s="69"/>
      <c r="AA63614" s="69"/>
    </row>
    <row r="63615" spans="24:27" x14ac:dyDescent="0.25">
      <c r="X63615" s="69"/>
      <c r="Y63615" s="69"/>
      <c r="Z63615" s="69"/>
      <c r="AA63615" s="69"/>
    </row>
    <row r="63616" spans="24:27" x14ac:dyDescent="0.25">
      <c r="X63616" s="69"/>
      <c r="Y63616" s="69"/>
      <c r="Z63616" s="69"/>
      <c r="AA63616" s="69"/>
    </row>
    <row r="63617" spans="24:27" x14ac:dyDescent="0.25">
      <c r="X63617" s="69"/>
      <c r="Y63617" s="69"/>
      <c r="Z63617" s="69"/>
      <c r="AA63617" s="69"/>
    </row>
    <row r="63618" spans="24:27" x14ac:dyDescent="0.25">
      <c r="X63618" s="69"/>
      <c r="Y63618" s="69"/>
      <c r="Z63618" s="69"/>
      <c r="AA63618" s="69"/>
    </row>
    <row r="63619" spans="24:27" x14ac:dyDescent="0.25">
      <c r="X63619" s="69"/>
      <c r="Y63619" s="69"/>
      <c r="Z63619" s="69"/>
      <c r="AA63619" s="69"/>
    </row>
    <row r="63620" spans="24:27" x14ac:dyDescent="0.25">
      <c r="X63620" s="69"/>
      <c r="Y63620" s="69"/>
      <c r="Z63620" s="69"/>
      <c r="AA63620" s="69"/>
    </row>
    <row r="63621" spans="24:27" x14ac:dyDescent="0.25">
      <c r="X63621" s="69"/>
      <c r="Y63621" s="69"/>
      <c r="Z63621" s="69"/>
      <c r="AA63621" s="69"/>
    </row>
    <row r="63622" spans="24:27" x14ac:dyDescent="0.25">
      <c r="X63622" s="69"/>
      <c r="Y63622" s="69"/>
      <c r="Z63622" s="69"/>
      <c r="AA63622" s="69"/>
    </row>
    <row r="63623" spans="24:27" x14ac:dyDescent="0.25">
      <c r="X63623" s="69"/>
      <c r="Y63623" s="69"/>
      <c r="Z63623" s="69"/>
      <c r="AA63623" s="69"/>
    </row>
    <row r="63624" spans="24:27" x14ac:dyDescent="0.25">
      <c r="X63624" s="69"/>
      <c r="Y63624" s="69"/>
      <c r="Z63624" s="69"/>
      <c r="AA63624" s="69"/>
    </row>
    <row r="63625" spans="24:27" x14ac:dyDescent="0.25">
      <c r="X63625" s="69"/>
      <c r="Y63625" s="69"/>
      <c r="Z63625" s="69"/>
      <c r="AA63625" s="69"/>
    </row>
    <row r="63626" spans="24:27" x14ac:dyDescent="0.25">
      <c r="X63626" s="69"/>
      <c r="Y63626" s="69"/>
      <c r="Z63626" s="69"/>
      <c r="AA63626" s="69"/>
    </row>
    <row r="63627" spans="24:27" x14ac:dyDescent="0.25">
      <c r="X63627" s="69"/>
      <c r="Y63627" s="69"/>
      <c r="Z63627" s="69"/>
      <c r="AA63627" s="69"/>
    </row>
    <row r="63628" spans="24:27" x14ac:dyDescent="0.25">
      <c r="X63628" s="69"/>
      <c r="Y63628" s="69"/>
      <c r="Z63628" s="69"/>
      <c r="AA63628" s="69"/>
    </row>
    <row r="63629" spans="24:27" x14ac:dyDescent="0.25">
      <c r="X63629" s="69"/>
      <c r="Y63629" s="69"/>
      <c r="Z63629" s="69"/>
      <c r="AA63629" s="69"/>
    </row>
    <row r="63630" spans="24:27" x14ac:dyDescent="0.25">
      <c r="X63630" s="69"/>
      <c r="Y63630" s="69"/>
      <c r="Z63630" s="69"/>
      <c r="AA63630" s="69"/>
    </row>
    <row r="63631" spans="24:27" x14ac:dyDescent="0.25">
      <c r="X63631" s="69"/>
      <c r="Y63631" s="69"/>
      <c r="Z63631" s="69"/>
      <c r="AA63631" s="69"/>
    </row>
    <row r="63632" spans="24:27" x14ac:dyDescent="0.25">
      <c r="X63632" s="69"/>
      <c r="Y63632" s="69"/>
      <c r="Z63632" s="69"/>
      <c r="AA63632" s="69"/>
    </row>
    <row r="63633" spans="24:27" x14ac:dyDescent="0.25">
      <c r="X63633" s="69"/>
      <c r="Y63633" s="69"/>
      <c r="Z63633" s="69"/>
      <c r="AA63633" s="69"/>
    </row>
    <row r="63634" spans="24:27" x14ac:dyDescent="0.25">
      <c r="X63634" s="69"/>
      <c r="Y63634" s="69"/>
      <c r="Z63634" s="69"/>
      <c r="AA63634" s="69"/>
    </row>
    <row r="63635" spans="24:27" x14ac:dyDescent="0.25">
      <c r="X63635" s="69"/>
      <c r="Y63635" s="69"/>
      <c r="Z63635" s="69"/>
      <c r="AA63635" s="69"/>
    </row>
    <row r="63636" spans="24:27" x14ac:dyDescent="0.25">
      <c r="X63636" s="69"/>
      <c r="Y63636" s="69"/>
      <c r="Z63636" s="69"/>
      <c r="AA63636" s="69"/>
    </row>
    <row r="63637" spans="24:27" x14ac:dyDescent="0.25">
      <c r="X63637" s="69"/>
      <c r="Y63637" s="69"/>
      <c r="Z63637" s="69"/>
      <c r="AA63637" s="69"/>
    </row>
    <row r="63638" spans="24:27" x14ac:dyDescent="0.25">
      <c r="X63638" s="69"/>
      <c r="Y63638" s="69"/>
      <c r="Z63638" s="69"/>
      <c r="AA63638" s="69"/>
    </row>
    <row r="63639" spans="24:27" x14ac:dyDescent="0.25">
      <c r="X63639" s="69"/>
      <c r="Y63639" s="69"/>
      <c r="Z63639" s="69"/>
      <c r="AA63639" s="69"/>
    </row>
    <row r="63640" spans="24:27" x14ac:dyDescent="0.25">
      <c r="X63640" s="69"/>
      <c r="Y63640" s="69"/>
      <c r="Z63640" s="69"/>
      <c r="AA63640" s="69"/>
    </row>
    <row r="63641" spans="24:27" x14ac:dyDescent="0.25">
      <c r="X63641" s="69"/>
      <c r="Y63641" s="69"/>
      <c r="Z63641" s="69"/>
      <c r="AA63641" s="69"/>
    </row>
    <row r="63642" spans="24:27" x14ac:dyDescent="0.25">
      <c r="X63642" s="69"/>
      <c r="Y63642" s="69"/>
      <c r="Z63642" s="69"/>
      <c r="AA63642" s="69"/>
    </row>
    <row r="63643" spans="24:27" x14ac:dyDescent="0.25">
      <c r="X63643" s="69"/>
      <c r="Y63643" s="69"/>
      <c r="Z63643" s="69"/>
      <c r="AA63643" s="69"/>
    </row>
    <row r="63644" spans="24:27" x14ac:dyDescent="0.25">
      <c r="X63644" s="69"/>
      <c r="Y63644" s="69"/>
      <c r="Z63644" s="69"/>
      <c r="AA63644" s="69"/>
    </row>
    <row r="63645" spans="24:27" x14ac:dyDescent="0.25">
      <c r="X63645" s="69"/>
      <c r="Y63645" s="69"/>
      <c r="Z63645" s="69"/>
      <c r="AA63645" s="69"/>
    </row>
    <row r="63646" spans="24:27" x14ac:dyDescent="0.25">
      <c r="X63646" s="69"/>
      <c r="Y63646" s="69"/>
      <c r="Z63646" s="69"/>
      <c r="AA63646" s="69"/>
    </row>
    <row r="63647" spans="24:27" x14ac:dyDescent="0.25">
      <c r="X63647" s="69"/>
      <c r="Y63647" s="69"/>
      <c r="Z63647" s="69"/>
      <c r="AA63647" s="69"/>
    </row>
    <row r="63648" spans="24:27" x14ac:dyDescent="0.25">
      <c r="X63648" s="69"/>
      <c r="Y63648" s="69"/>
      <c r="Z63648" s="69"/>
      <c r="AA63648" s="69"/>
    </row>
    <row r="63649" spans="24:27" x14ac:dyDescent="0.25">
      <c r="X63649" s="69"/>
      <c r="Y63649" s="69"/>
      <c r="Z63649" s="69"/>
      <c r="AA63649" s="69"/>
    </row>
    <row r="63650" spans="24:27" x14ac:dyDescent="0.25">
      <c r="X63650" s="69"/>
      <c r="Y63650" s="69"/>
      <c r="Z63650" s="69"/>
      <c r="AA63650" s="69"/>
    </row>
    <row r="63651" spans="24:27" x14ac:dyDescent="0.25">
      <c r="X63651" s="69"/>
      <c r="Y63651" s="69"/>
      <c r="Z63651" s="69"/>
      <c r="AA63651" s="69"/>
    </row>
    <row r="63652" spans="24:27" x14ac:dyDescent="0.25">
      <c r="X63652" s="69"/>
      <c r="Y63652" s="69"/>
      <c r="Z63652" s="69"/>
      <c r="AA63652" s="69"/>
    </row>
    <row r="63653" spans="24:27" x14ac:dyDescent="0.25">
      <c r="X63653" s="69"/>
      <c r="Y63653" s="69"/>
      <c r="Z63653" s="69"/>
      <c r="AA63653" s="69"/>
    </row>
    <row r="63654" spans="24:27" x14ac:dyDescent="0.25">
      <c r="X63654" s="69"/>
      <c r="Y63654" s="69"/>
      <c r="Z63654" s="69"/>
      <c r="AA63654" s="69"/>
    </row>
    <row r="63655" spans="24:27" x14ac:dyDescent="0.25">
      <c r="X63655" s="69"/>
      <c r="Y63655" s="69"/>
      <c r="Z63655" s="69"/>
      <c r="AA63655" s="69"/>
    </row>
    <row r="63656" spans="24:27" x14ac:dyDescent="0.25">
      <c r="X63656" s="69"/>
      <c r="Y63656" s="69"/>
      <c r="Z63656" s="69"/>
      <c r="AA63656" s="69"/>
    </row>
    <row r="63657" spans="24:27" x14ac:dyDescent="0.25">
      <c r="X63657" s="69"/>
      <c r="Y63657" s="69"/>
      <c r="Z63657" s="69"/>
      <c r="AA63657" s="69"/>
    </row>
    <row r="63658" spans="24:27" x14ac:dyDescent="0.25">
      <c r="X63658" s="69"/>
      <c r="Y63658" s="69"/>
      <c r="Z63658" s="69"/>
      <c r="AA63658" s="69"/>
    </row>
    <row r="63659" spans="24:27" x14ac:dyDescent="0.25">
      <c r="X63659" s="69"/>
      <c r="Y63659" s="69"/>
      <c r="Z63659" s="69"/>
      <c r="AA63659" s="69"/>
    </row>
    <row r="63660" spans="24:27" x14ac:dyDescent="0.25">
      <c r="X63660" s="69"/>
      <c r="Y63660" s="69"/>
      <c r="Z63660" s="69"/>
      <c r="AA63660" s="69"/>
    </row>
    <row r="63661" spans="24:27" x14ac:dyDescent="0.25">
      <c r="X63661" s="69"/>
      <c r="Y63661" s="69"/>
      <c r="Z63661" s="69"/>
      <c r="AA63661" s="69"/>
    </row>
    <row r="63662" spans="24:27" x14ac:dyDescent="0.25">
      <c r="X63662" s="69"/>
      <c r="Y63662" s="69"/>
      <c r="Z63662" s="69"/>
      <c r="AA63662" s="69"/>
    </row>
    <row r="63663" spans="24:27" x14ac:dyDescent="0.25">
      <c r="X63663" s="69"/>
      <c r="Y63663" s="69"/>
      <c r="Z63663" s="69"/>
      <c r="AA63663" s="69"/>
    </row>
    <row r="63664" spans="24:27" x14ac:dyDescent="0.25">
      <c r="X63664" s="69"/>
      <c r="Y63664" s="69"/>
      <c r="Z63664" s="69"/>
      <c r="AA63664" s="69"/>
    </row>
    <row r="63665" spans="24:27" x14ac:dyDescent="0.25">
      <c r="X63665" s="69"/>
      <c r="Y63665" s="69"/>
      <c r="Z63665" s="69"/>
      <c r="AA63665" s="69"/>
    </row>
    <row r="63666" spans="24:27" x14ac:dyDescent="0.25">
      <c r="X63666" s="69"/>
      <c r="Y63666" s="69"/>
      <c r="Z63666" s="69"/>
      <c r="AA63666" s="69"/>
    </row>
    <row r="63667" spans="24:27" x14ac:dyDescent="0.25">
      <c r="X63667" s="69"/>
      <c r="Y63667" s="69"/>
      <c r="Z63667" s="69"/>
      <c r="AA63667" s="69"/>
    </row>
    <row r="63668" spans="24:27" x14ac:dyDescent="0.25">
      <c r="X63668" s="69"/>
      <c r="Y63668" s="69"/>
      <c r="Z63668" s="69"/>
      <c r="AA63668" s="69"/>
    </row>
    <row r="63669" spans="24:27" x14ac:dyDescent="0.25">
      <c r="X63669" s="69"/>
      <c r="Y63669" s="69"/>
      <c r="Z63669" s="69"/>
      <c r="AA63669" s="69"/>
    </row>
    <row r="63670" spans="24:27" x14ac:dyDescent="0.25">
      <c r="X63670" s="69"/>
      <c r="Y63670" s="69"/>
      <c r="Z63670" s="69"/>
      <c r="AA63670" s="69"/>
    </row>
    <row r="63671" spans="24:27" x14ac:dyDescent="0.25">
      <c r="X63671" s="69"/>
      <c r="Y63671" s="69"/>
      <c r="Z63671" s="69"/>
      <c r="AA63671" s="69"/>
    </row>
    <row r="63672" spans="24:27" x14ac:dyDescent="0.25">
      <c r="X63672" s="69"/>
      <c r="Y63672" s="69"/>
      <c r="Z63672" s="69"/>
      <c r="AA63672" s="69"/>
    </row>
    <row r="63673" spans="24:27" x14ac:dyDescent="0.25">
      <c r="X63673" s="69"/>
      <c r="Y63673" s="69"/>
      <c r="Z63673" s="69"/>
      <c r="AA63673" s="69"/>
    </row>
    <row r="63674" spans="24:27" x14ac:dyDescent="0.25">
      <c r="X63674" s="69"/>
      <c r="Y63674" s="69"/>
      <c r="Z63674" s="69"/>
      <c r="AA63674" s="69"/>
    </row>
    <row r="63675" spans="24:27" x14ac:dyDescent="0.25">
      <c r="X63675" s="69"/>
      <c r="Y63675" s="69"/>
      <c r="Z63675" s="69"/>
      <c r="AA63675" s="69"/>
    </row>
    <row r="63676" spans="24:27" x14ac:dyDescent="0.25">
      <c r="X63676" s="69"/>
      <c r="Y63676" s="69"/>
      <c r="Z63676" s="69"/>
      <c r="AA63676" s="69"/>
    </row>
    <row r="63677" spans="24:27" x14ac:dyDescent="0.25">
      <c r="X63677" s="69"/>
      <c r="Y63677" s="69"/>
      <c r="Z63677" s="69"/>
      <c r="AA63677" s="69"/>
    </row>
    <row r="63678" spans="24:27" x14ac:dyDescent="0.25">
      <c r="X63678" s="69"/>
      <c r="Y63678" s="69"/>
      <c r="Z63678" s="69"/>
      <c r="AA63678" s="69"/>
    </row>
    <row r="63679" spans="24:27" x14ac:dyDescent="0.25">
      <c r="X63679" s="69"/>
      <c r="Y63679" s="69"/>
      <c r="Z63679" s="69"/>
      <c r="AA63679" s="69"/>
    </row>
    <row r="63680" spans="24:27" x14ac:dyDescent="0.25">
      <c r="X63680" s="69"/>
      <c r="Y63680" s="69"/>
      <c r="Z63680" s="69"/>
      <c r="AA63680" s="69"/>
    </row>
    <row r="63681" spans="24:27" x14ac:dyDescent="0.25">
      <c r="X63681" s="69"/>
      <c r="Y63681" s="69"/>
      <c r="Z63681" s="69"/>
      <c r="AA63681" s="69"/>
    </row>
    <row r="63682" spans="24:27" x14ac:dyDescent="0.25">
      <c r="X63682" s="69"/>
      <c r="Y63682" s="69"/>
      <c r="Z63682" s="69"/>
      <c r="AA63682" s="69"/>
    </row>
    <row r="63683" spans="24:27" x14ac:dyDescent="0.25">
      <c r="X63683" s="69"/>
      <c r="Y63683" s="69"/>
      <c r="Z63683" s="69"/>
      <c r="AA63683" s="69"/>
    </row>
    <row r="63684" spans="24:27" x14ac:dyDescent="0.25">
      <c r="X63684" s="69"/>
      <c r="Y63684" s="69"/>
      <c r="Z63684" s="69"/>
      <c r="AA63684" s="69"/>
    </row>
    <row r="63685" spans="24:27" x14ac:dyDescent="0.25">
      <c r="X63685" s="69"/>
      <c r="Y63685" s="69"/>
      <c r="Z63685" s="69"/>
      <c r="AA63685" s="69"/>
    </row>
    <row r="63686" spans="24:27" x14ac:dyDescent="0.25">
      <c r="X63686" s="69"/>
      <c r="Y63686" s="69"/>
      <c r="Z63686" s="69"/>
      <c r="AA63686" s="69"/>
    </row>
    <row r="63687" spans="24:27" x14ac:dyDescent="0.25">
      <c r="X63687" s="69"/>
      <c r="Y63687" s="69"/>
      <c r="Z63687" s="69"/>
      <c r="AA63687" s="69"/>
    </row>
    <row r="63688" spans="24:27" x14ac:dyDescent="0.25">
      <c r="X63688" s="69"/>
      <c r="Y63688" s="69"/>
      <c r="Z63688" s="69"/>
      <c r="AA63688" s="69"/>
    </row>
    <row r="63689" spans="24:27" x14ac:dyDescent="0.25">
      <c r="X63689" s="69"/>
      <c r="Y63689" s="69"/>
      <c r="Z63689" s="69"/>
      <c r="AA63689" s="69"/>
    </row>
    <row r="63690" spans="24:27" x14ac:dyDescent="0.25">
      <c r="X63690" s="69"/>
      <c r="Y63690" s="69"/>
      <c r="Z63690" s="69"/>
      <c r="AA63690" s="69"/>
    </row>
    <row r="63691" spans="24:27" x14ac:dyDescent="0.25">
      <c r="X63691" s="69"/>
      <c r="Y63691" s="69"/>
      <c r="Z63691" s="69"/>
      <c r="AA63691" s="69"/>
    </row>
    <row r="63692" spans="24:27" x14ac:dyDescent="0.25">
      <c r="X63692" s="69"/>
      <c r="Y63692" s="69"/>
      <c r="Z63692" s="69"/>
      <c r="AA63692" s="69"/>
    </row>
    <row r="63693" spans="24:27" x14ac:dyDescent="0.25">
      <c r="X63693" s="69"/>
      <c r="Y63693" s="69"/>
      <c r="Z63693" s="69"/>
      <c r="AA63693" s="69"/>
    </row>
    <row r="63694" spans="24:27" x14ac:dyDescent="0.25">
      <c r="X63694" s="69"/>
      <c r="Y63694" s="69"/>
      <c r="Z63694" s="69"/>
      <c r="AA63694" s="69"/>
    </row>
    <row r="63695" spans="24:27" x14ac:dyDescent="0.25">
      <c r="X63695" s="69"/>
      <c r="Y63695" s="69"/>
      <c r="Z63695" s="69"/>
      <c r="AA63695" s="69"/>
    </row>
    <row r="63696" spans="24:27" x14ac:dyDescent="0.25">
      <c r="X63696" s="69"/>
      <c r="Y63696" s="69"/>
      <c r="Z63696" s="69"/>
      <c r="AA63696" s="69"/>
    </row>
    <row r="63697" spans="24:27" x14ac:dyDescent="0.25">
      <c r="X63697" s="69"/>
      <c r="Y63697" s="69"/>
      <c r="Z63697" s="69"/>
      <c r="AA63697" s="69"/>
    </row>
    <row r="63698" spans="24:27" x14ac:dyDescent="0.25">
      <c r="X63698" s="69"/>
      <c r="Y63698" s="69"/>
      <c r="Z63698" s="69"/>
      <c r="AA63698" s="69"/>
    </row>
    <row r="63699" spans="24:27" x14ac:dyDescent="0.25">
      <c r="X63699" s="69"/>
      <c r="Y63699" s="69"/>
      <c r="Z63699" s="69"/>
      <c r="AA63699" s="69"/>
    </row>
    <row r="63700" spans="24:27" x14ac:dyDescent="0.25">
      <c r="X63700" s="69"/>
      <c r="Y63700" s="69"/>
      <c r="Z63700" s="69"/>
      <c r="AA63700" s="69"/>
    </row>
    <row r="63701" spans="24:27" x14ac:dyDescent="0.25">
      <c r="X63701" s="69"/>
      <c r="Y63701" s="69"/>
      <c r="Z63701" s="69"/>
      <c r="AA63701" s="69"/>
    </row>
    <row r="63702" spans="24:27" x14ac:dyDescent="0.25">
      <c r="X63702" s="69"/>
      <c r="Y63702" s="69"/>
      <c r="Z63702" s="69"/>
      <c r="AA63702" s="69"/>
    </row>
    <row r="63703" spans="24:27" x14ac:dyDescent="0.25">
      <c r="X63703" s="69"/>
      <c r="Y63703" s="69"/>
      <c r="Z63703" s="69"/>
      <c r="AA63703" s="69"/>
    </row>
    <row r="63704" spans="24:27" x14ac:dyDescent="0.25">
      <c r="X63704" s="69"/>
      <c r="Y63704" s="69"/>
      <c r="Z63704" s="69"/>
      <c r="AA63704" s="69"/>
    </row>
    <row r="63705" spans="24:27" x14ac:dyDescent="0.25">
      <c r="X63705" s="69"/>
      <c r="Y63705" s="69"/>
      <c r="Z63705" s="69"/>
      <c r="AA63705" s="69"/>
    </row>
    <row r="63706" spans="24:27" x14ac:dyDescent="0.25">
      <c r="X63706" s="69"/>
      <c r="Y63706" s="69"/>
      <c r="Z63706" s="69"/>
      <c r="AA63706" s="69"/>
    </row>
    <row r="63707" spans="24:27" x14ac:dyDescent="0.25">
      <c r="X63707" s="69"/>
      <c r="Y63707" s="69"/>
      <c r="Z63707" s="69"/>
      <c r="AA63707" s="69"/>
    </row>
    <row r="63708" spans="24:27" x14ac:dyDescent="0.25">
      <c r="X63708" s="69"/>
      <c r="Y63708" s="69"/>
      <c r="Z63708" s="69"/>
      <c r="AA63708" s="69"/>
    </row>
    <row r="63709" spans="24:27" x14ac:dyDescent="0.25">
      <c r="X63709" s="69"/>
      <c r="Y63709" s="69"/>
      <c r="Z63709" s="69"/>
      <c r="AA63709" s="69"/>
    </row>
    <row r="63710" spans="24:27" x14ac:dyDescent="0.25">
      <c r="X63710" s="69"/>
      <c r="Y63710" s="69"/>
      <c r="Z63710" s="69"/>
      <c r="AA63710" s="69"/>
    </row>
    <row r="63711" spans="24:27" x14ac:dyDescent="0.25">
      <c r="X63711" s="69"/>
      <c r="Y63711" s="69"/>
      <c r="Z63711" s="69"/>
      <c r="AA63711" s="69"/>
    </row>
    <row r="63712" spans="24:27" x14ac:dyDescent="0.25">
      <c r="X63712" s="69"/>
      <c r="Y63712" s="69"/>
      <c r="Z63712" s="69"/>
      <c r="AA63712" s="69"/>
    </row>
    <row r="63713" spans="24:27" x14ac:dyDescent="0.25">
      <c r="X63713" s="69"/>
      <c r="Y63713" s="69"/>
      <c r="Z63713" s="69"/>
      <c r="AA63713" s="69"/>
    </row>
    <row r="63714" spans="24:27" x14ac:dyDescent="0.25">
      <c r="X63714" s="69"/>
      <c r="Y63714" s="69"/>
      <c r="Z63714" s="69"/>
      <c r="AA63714" s="69"/>
    </row>
    <row r="63715" spans="24:27" x14ac:dyDescent="0.25">
      <c r="X63715" s="69"/>
      <c r="Y63715" s="69"/>
      <c r="Z63715" s="69"/>
      <c r="AA63715" s="69"/>
    </row>
    <row r="63716" spans="24:27" x14ac:dyDescent="0.25">
      <c r="X63716" s="69"/>
      <c r="Y63716" s="69"/>
      <c r="Z63716" s="69"/>
      <c r="AA63716" s="69"/>
    </row>
    <row r="63717" spans="24:27" x14ac:dyDescent="0.25">
      <c r="X63717" s="69"/>
      <c r="Y63717" s="69"/>
      <c r="Z63717" s="69"/>
      <c r="AA63717" s="69"/>
    </row>
    <row r="63718" spans="24:27" x14ac:dyDescent="0.25">
      <c r="X63718" s="69"/>
      <c r="Y63718" s="69"/>
      <c r="Z63718" s="69"/>
      <c r="AA63718" s="69"/>
    </row>
    <row r="63719" spans="24:27" x14ac:dyDescent="0.25">
      <c r="X63719" s="69"/>
      <c r="Y63719" s="69"/>
      <c r="Z63719" s="69"/>
      <c r="AA63719" s="69"/>
    </row>
    <row r="63720" spans="24:27" x14ac:dyDescent="0.25">
      <c r="X63720" s="69"/>
      <c r="Y63720" s="69"/>
      <c r="Z63720" s="69"/>
      <c r="AA63720" s="69"/>
    </row>
    <row r="63721" spans="24:27" x14ac:dyDescent="0.25">
      <c r="X63721" s="69"/>
      <c r="Y63721" s="69"/>
      <c r="Z63721" s="69"/>
      <c r="AA63721" s="69"/>
    </row>
    <row r="63722" spans="24:27" x14ac:dyDescent="0.25">
      <c r="X63722" s="69"/>
      <c r="Y63722" s="69"/>
      <c r="Z63722" s="69"/>
      <c r="AA63722" s="69"/>
    </row>
    <row r="63723" spans="24:27" x14ac:dyDescent="0.25">
      <c r="X63723" s="69"/>
      <c r="Y63723" s="69"/>
      <c r="Z63723" s="69"/>
      <c r="AA63723" s="69"/>
    </row>
    <row r="63724" spans="24:27" x14ac:dyDescent="0.25">
      <c r="X63724" s="69"/>
      <c r="Y63724" s="69"/>
      <c r="Z63724" s="69"/>
      <c r="AA63724" s="69"/>
    </row>
    <row r="63725" spans="24:27" x14ac:dyDescent="0.25">
      <c r="X63725" s="69"/>
      <c r="Y63725" s="69"/>
      <c r="Z63725" s="69"/>
      <c r="AA63725" s="69"/>
    </row>
    <row r="63726" spans="24:27" x14ac:dyDescent="0.25">
      <c r="X63726" s="69"/>
      <c r="Y63726" s="69"/>
      <c r="Z63726" s="69"/>
      <c r="AA63726" s="69"/>
    </row>
    <row r="63727" spans="24:27" x14ac:dyDescent="0.25">
      <c r="X63727" s="69"/>
      <c r="Y63727" s="69"/>
      <c r="Z63727" s="69"/>
      <c r="AA63727" s="69"/>
    </row>
    <row r="63728" spans="24:27" x14ac:dyDescent="0.25">
      <c r="X63728" s="69"/>
      <c r="Y63728" s="69"/>
      <c r="Z63728" s="69"/>
      <c r="AA63728" s="69"/>
    </row>
    <row r="63729" spans="24:27" x14ac:dyDescent="0.25">
      <c r="X63729" s="69"/>
      <c r="Y63729" s="69"/>
      <c r="Z63729" s="69"/>
      <c r="AA63729" s="69"/>
    </row>
    <row r="63730" spans="24:27" x14ac:dyDescent="0.25">
      <c r="X63730" s="69"/>
      <c r="Y63730" s="69"/>
      <c r="Z63730" s="69"/>
      <c r="AA63730" s="69"/>
    </row>
    <row r="63731" spans="24:27" x14ac:dyDescent="0.25">
      <c r="X63731" s="69"/>
      <c r="Y63731" s="69"/>
      <c r="Z63731" s="69"/>
      <c r="AA63731" s="69"/>
    </row>
    <row r="63732" spans="24:27" x14ac:dyDescent="0.25">
      <c r="X63732" s="69"/>
      <c r="Y63732" s="69"/>
      <c r="Z63732" s="69"/>
      <c r="AA63732" s="69"/>
    </row>
    <row r="63733" spans="24:27" x14ac:dyDescent="0.25">
      <c r="X63733" s="69"/>
      <c r="Y63733" s="69"/>
      <c r="Z63733" s="69"/>
      <c r="AA63733" s="69"/>
    </row>
    <row r="63734" spans="24:27" x14ac:dyDescent="0.25">
      <c r="X63734" s="69"/>
      <c r="Y63734" s="69"/>
      <c r="Z63734" s="69"/>
      <c r="AA63734" s="69"/>
    </row>
    <row r="63735" spans="24:27" x14ac:dyDescent="0.25">
      <c r="X63735" s="69"/>
      <c r="Y63735" s="69"/>
      <c r="Z63735" s="69"/>
      <c r="AA63735" s="69"/>
    </row>
    <row r="63736" spans="24:27" x14ac:dyDescent="0.25">
      <c r="X63736" s="69"/>
      <c r="Y63736" s="69"/>
      <c r="Z63736" s="69"/>
      <c r="AA63736" s="69"/>
    </row>
    <row r="63737" spans="24:27" x14ac:dyDescent="0.25">
      <c r="X63737" s="69"/>
      <c r="Y63737" s="69"/>
      <c r="Z63737" s="69"/>
      <c r="AA63737" s="69"/>
    </row>
    <row r="63738" spans="24:27" x14ac:dyDescent="0.25">
      <c r="X63738" s="69"/>
      <c r="Y63738" s="69"/>
      <c r="Z63738" s="69"/>
      <c r="AA63738" s="69"/>
    </row>
    <row r="63739" spans="24:27" x14ac:dyDescent="0.25">
      <c r="X63739" s="69"/>
      <c r="Y63739" s="69"/>
      <c r="Z63739" s="69"/>
      <c r="AA63739" s="69"/>
    </row>
    <row r="63740" spans="24:27" x14ac:dyDescent="0.25">
      <c r="X63740" s="69"/>
      <c r="Y63740" s="69"/>
      <c r="Z63740" s="69"/>
      <c r="AA63740" s="69"/>
    </row>
    <row r="63741" spans="24:27" x14ac:dyDescent="0.25">
      <c r="X63741" s="69"/>
      <c r="Y63741" s="69"/>
      <c r="Z63741" s="69"/>
      <c r="AA63741" s="69"/>
    </row>
    <row r="63742" spans="24:27" x14ac:dyDescent="0.25">
      <c r="X63742" s="69"/>
      <c r="Y63742" s="69"/>
      <c r="Z63742" s="69"/>
      <c r="AA63742" s="69"/>
    </row>
    <row r="63743" spans="24:27" x14ac:dyDescent="0.25">
      <c r="X63743" s="69"/>
      <c r="Y63743" s="69"/>
      <c r="Z63743" s="69"/>
      <c r="AA63743" s="69"/>
    </row>
    <row r="63744" spans="24:27" x14ac:dyDescent="0.25">
      <c r="X63744" s="69"/>
      <c r="Y63744" s="69"/>
      <c r="Z63744" s="69"/>
      <c r="AA63744" s="69"/>
    </row>
    <row r="63745" spans="24:27" x14ac:dyDescent="0.25">
      <c r="X63745" s="69"/>
      <c r="Y63745" s="69"/>
      <c r="Z63745" s="69"/>
      <c r="AA63745" s="69"/>
    </row>
    <row r="63746" spans="24:27" x14ac:dyDescent="0.25">
      <c r="X63746" s="69"/>
      <c r="Y63746" s="69"/>
      <c r="Z63746" s="69"/>
      <c r="AA63746" s="69"/>
    </row>
    <row r="63747" spans="24:27" x14ac:dyDescent="0.25">
      <c r="X63747" s="69"/>
      <c r="Y63747" s="69"/>
      <c r="Z63747" s="69"/>
      <c r="AA63747" s="69"/>
    </row>
    <row r="63748" spans="24:27" x14ac:dyDescent="0.25">
      <c r="X63748" s="69"/>
      <c r="Y63748" s="69"/>
      <c r="Z63748" s="69"/>
      <c r="AA63748" s="69"/>
    </row>
    <row r="63749" spans="24:27" x14ac:dyDescent="0.25">
      <c r="X63749" s="69"/>
      <c r="Y63749" s="69"/>
      <c r="Z63749" s="69"/>
      <c r="AA63749" s="69"/>
    </row>
    <row r="63750" spans="24:27" x14ac:dyDescent="0.25">
      <c r="X63750" s="69"/>
      <c r="Y63750" s="69"/>
      <c r="Z63750" s="69"/>
      <c r="AA63750" s="69"/>
    </row>
    <row r="63751" spans="24:27" x14ac:dyDescent="0.25">
      <c r="X63751" s="69"/>
      <c r="Y63751" s="69"/>
      <c r="Z63751" s="69"/>
      <c r="AA63751" s="69"/>
    </row>
    <row r="63752" spans="24:27" x14ac:dyDescent="0.25">
      <c r="X63752" s="69"/>
      <c r="Y63752" s="69"/>
      <c r="Z63752" s="69"/>
      <c r="AA63752" s="69"/>
    </row>
    <row r="63753" spans="24:27" x14ac:dyDescent="0.25">
      <c r="X63753" s="69"/>
      <c r="Y63753" s="69"/>
      <c r="Z63753" s="69"/>
      <c r="AA63753" s="69"/>
    </row>
    <row r="63754" spans="24:27" x14ac:dyDescent="0.25">
      <c r="X63754" s="69"/>
      <c r="Y63754" s="69"/>
      <c r="Z63754" s="69"/>
      <c r="AA63754" s="69"/>
    </row>
    <row r="63755" spans="24:27" x14ac:dyDescent="0.25">
      <c r="X63755" s="69"/>
      <c r="Y63755" s="69"/>
      <c r="Z63755" s="69"/>
      <c r="AA63755" s="69"/>
    </row>
    <row r="63756" spans="24:27" x14ac:dyDescent="0.25">
      <c r="X63756" s="69"/>
      <c r="Y63756" s="69"/>
      <c r="Z63756" s="69"/>
      <c r="AA63756" s="69"/>
    </row>
    <row r="63757" spans="24:27" x14ac:dyDescent="0.25">
      <c r="X63757" s="69"/>
      <c r="Y63757" s="69"/>
      <c r="Z63757" s="69"/>
      <c r="AA63757" s="69"/>
    </row>
    <row r="63758" spans="24:27" x14ac:dyDescent="0.25">
      <c r="X63758" s="69"/>
      <c r="Y63758" s="69"/>
      <c r="Z63758" s="69"/>
      <c r="AA63758" s="69"/>
    </row>
    <row r="63759" spans="24:27" x14ac:dyDescent="0.25">
      <c r="X63759" s="69"/>
      <c r="Y63759" s="69"/>
      <c r="Z63759" s="69"/>
      <c r="AA63759" s="69"/>
    </row>
    <row r="63760" spans="24:27" x14ac:dyDescent="0.25">
      <c r="X63760" s="69"/>
      <c r="Y63760" s="69"/>
      <c r="Z63760" s="69"/>
      <c r="AA63760" s="69"/>
    </row>
    <row r="63761" spans="24:27" x14ac:dyDescent="0.25">
      <c r="X63761" s="69"/>
      <c r="Y63761" s="69"/>
      <c r="Z63761" s="69"/>
      <c r="AA63761" s="69"/>
    </row>
    <row r="63762" spans="24:27" x14ac:dyDescent="0.25">
      <c r="X63762" s="69"/>
      <c r="Y63762" s="69"/>
      <c r="Z63762" s="69"/>
      <c r="AA63762" s="69"/>
    </row>
    <row r="63763" spans="24:27" x14ac:dyDescent="0.25">
      <c r="X63763" s="69"/>
      <c r="Y63763" s="69"/>
      <c r="Z63763" s="69"/>
      <c r="AA63763" s="69"/>
    </row>
    <row r="63764" spans="24:27" x14ac:dyDescent="0.25">
      <c r="X63764" s="69"/>
      <c r="Y63764" s="69"/>
      <c r="Z63764" s="69"/>
      <c r="AA63764" s="69"/>
    </row>
    <row r="63765" spans="24:27" x14ac:dyDescent="0.25">
      <c r="X63765" s="69"/>
      <c r="Y63765" s="69"/>
      <c r="Z63765" s="69"/>
      <c r="AA63765" s="69"/>
    </row>
    <row r="63766" spans="24:27" x14ac:dyDescent="0.25">
      <c r="X63766" s="69"/>
      <c r="Y63766" s="69"/>
      <c r="Z63766" s="69"/>
      <c r="AA63766" s="69"/>
    </row>
    <row r="63767" spans="24:27" x14ac:dyDescent="0.25">
      <c r="X63767" s="69"/>
      <c r="Y63767" s="69"/>
      <c r="Z63767" s="69"/>
      <c r="AA63767" s="69"/>
    </row>
    <row r="63768" spans="24:27" x14ac:dyDescent="0.25">
      <c r="X63768" s="69"/>
      <c r="Y63768" s="69"/>
      <c r="Z63768" s="69"/>
      <c r="AA63768" s="69"/>
    </row>
    <row r="63769" spans="24:27" x14ac:dyDescent="0.25">
      <c r="X63769" s="69"/>
      <c r="Y63769" s="69"/>
      <c r="Z63769" s="69"/>
      <c r="AA63769" s="69"/>
    </row>
    <row r="63770" spans="24:27" x14ac:dyDescent="0.25">
      <c r="X63770" s="69"/>
      <c r="Y63770" s="69"/>
      <c r="Z63770" s="69"/>
      <c r="AA63770" s="69"/>
    </row>
    <row r="63771" spans="24:27" x14ac:dyDescent="0.25">
      <c r="X63771" s="69"/>
      <c r="Y63771" s="69"/>
      <c r="Z63771" s="69"/>
      <c r="AA63771" s="69"/>
    </row>
    <row r="63772" spans="24:27" x14ac:dyDescent="0.25">
      <c r="X63772" s="69"/>
      <c r="Y63772" s="69"/>
      <c r="Z63772" s="69"/>
      <c r="AA63772" s="69"/>
    </row>
    <row r="63773" spans="24:27" x14ac:dyDescent="0.25">
      <c r="X63773" s="69"/>
      <c r="Y63773" s="69"/>
      <c r="Z63773" s="69"/>
      <c r="AA63773" s="69"/>
    </row>
    <row r="63774" spans="24:27" x14ac:dyDescent="0.25">
      <c r="X63774" s="69"/>
      <c r="Y63774" s="69"/>
      <c r="Z63774" s="69"/>
      <c r="AA63774" s="69"/>
    </row>
    <row r="63775" spans="24:27" x14ac:dyDescent="0.25">
      <c r="X63775" s="69"/>
      <c r="Y63775" s="69"/>
      <c r="Z63775" s="69"/>
      <c r="AA63775" s="69"/>
    </row>
    <row r="63776" spans="24:27" x14ac:dyDescent="0.25">
      <c r="X63776" s="69"/>
      <c r="Y63776" s="69"/>
      <c r="Z63776" s="69"/>
      <c r="AA63776" s="69"/>
    </row>
    <row r="63777" spans="24:27" x14ac:dyDescent="0.25">
      <c r="X63777" s="69"/>
      <c r="Y63777" s="69"/>
      <c r="Z63777" s="69"/>
      <c r="AA63777" s="69"/>
    </row>
    <row r="63778" spans="24:27" x14ac:dyDescent="0.25">
      <c r="X63778" s="69"/>
      <c r="Y63778" s="69"/>
      <c r="Z63778" s="69"/>
      <c r="AA63778" s="69"/>
    </row>
    <row r="63779" spans="24:27" x14ac:dyDescent="0.25">
      <c r="X63779" s="69"/>
      <c r="Y63779" s="69"/>
      <c r="Z63779" s="69"/>
      <c r="AA63779" s="69"/>
    </row>
    <row r="63780" spans="24:27" x14ac:dyDescent="0.25">
      <c r="X63780" s="69"/>
      <c r="Y63780" s="69"/>
      <c r="Z63780" s="69"/>
      <c r="AA63780" s="69"/>
    </row>
    <row r="63781" spans="24:27" x14ac:dyDescent="0.25">
      <c r="X63781" s="69"/>
      <c r="Y63781" s="69"/>
      <c r="Z63781" s="69"/>
      <c r="AA63781" s="69"/>
    </row>
    <row r="63782" spans="24:27" x14ac:dyDescent="0.25">
      <c r="X63782" s="69"/>
      <c r="Y63782" s="69"/>
      <c r="Z63782" s="69"/>
      <c r="AA63782" s="69"/>
    </row>
    <row r="63783" spans="24:27" x14ac:dyDescent="0.25">
      <c r="X63783" s="69"/>
      <c r="Y63783" s="69"/>
      <c r="Z63783" s="69"/>
      <c r="AA63783" s="69"/>
    </row>
    <row r="63784" spans="24:27" x14ac:dyDescent="0.25">
      <c r="X63784" s="69"/>
      <c r="Y63784" s="69"/>
      <c r="Z63784" s="69"/>
      <c r="AA63784" s="69"/>
    </row>
    <row r="63785" spans="24:27" x14ac:dyDescent="0.25">
      <c r="X63785" s="69"/>
      <c r="Y63785" s="69"/>
      <c r="Z63785" s="69"/>
      <c r="AA63785" s="69"/>
    </row>
    <row r="63786" spans="24:27" x14ac:dyDescent="0.25">
      <c r="X63786" s="69"/>
      <c r="Y63786" s="69"/>
      <c r="Z63786" s="69"/>
      <c r="AA63786" s="69"/>
    </row>
    <row r="63787" spans="24:27" x14ac:dyDescent="0.25">
      <c r="X63787" s="69"/>
      <c r="Y63787" s="69"/>
      <c r="Z63787" s="69"/>
      <c r="AA63787" s="69"/>
    </row>
    <row r="63788" spans="24:27" x14ac:dyDescent="0.25">
      <c r="X63788" s="69"/>
      <c r="Y63788" s="69"/>
      <c r="Z63788" s="69"/>
      <c r="AA63788" s="69"/>
    </row>
    <row r="63789" spans="24:27" x14ac:dyDescent="0.25">
      <c r="X63789" s="69"/>
      <c r="Y63789" s="69"/>
      <c r="Z63789" s="69"/>
      <c r="AA63789" s="69"/>
    </row>
    <row r="63790" spans="24:27" x14ac:dyDescent="0.25">
      <c r="X63790" s="69"/>
      <c r="Y63790" s="69"/>
      <c r="Z63790" s="69"/>
      <c r="AA63790" s="69"/>
    </row>
    <row r="63791" spans="24:27" x14ac:dyDescent="0.25">
      <c r="X63791" s="69"/>
      <c r="Y63791" s="69"/>
      <c r="Z63791" s="69"/>
      <c r="AA63791" s="69"/>
    </row>
    <row r="63792" spans="24:27" x14ac:dyDescent="0.25">
      <c r="X63792" s="69"/>
      <c r="Y63792" s="69"/>
      <c r="Z63792" s="69"/>
      <c r="AA63792" s="69"/>
    </row>
    <row r="63793" spans="24:27" x14ac:dyDescent="0.25">
      <c r="X63793" s="69"/>
      <c r="Y63793" s="69"/>
      <c r="Z63793" s="69"/>
      <c r="AA63793" s="69"/>
    </row>
    <row r="63794" spans="24:27" x14ac:dyDescent="0.25">
      <c r="X63794" s="69"/>
      <c r="Y63794" s="69"/>
      <c r="Z63794" s="69"/>
      <c r="AA63794" s="69"/>
    </row>
    <row r="63795" spans="24:27" x14ac:dyDescent="0.25">
      <c r="X63795" s="69"/>
      <c r="Y63795" s="69"/>
      <c r="Z63795" s="69"/>
      <c r="AA63795" s="69"/>
    </row>
    <row r="63796" spans="24:27" x14ac:dyDescent="0.25">
      <c r="X63796" s="69"/>
      <c r="Y63796" s="69"/>
      <c r="Z63796" s="69"/>
      <c r="AA63796" s="69"/>
    </row>
    <row r="63797" spans="24:27" x14ac:dyDescent="0.25">
      <c r="X63797" s="69"/>
      <c r="Y63797" s="69"/>
      <c r="Z63797" s="69"/>
      <c r="AA63797" s="69"/>
    </row>
    <row r="63798" spans="24:27" x14ac:dyDescent="0.25">
      <c r="X63798" s="69"/>
      <c r="Y63798" s="69"/>
      <c r="Z63798" s="69"/>
      <c r="AA63798" s="69"/>
    </row>
    <row r="63799" spans="24:27" x14ac:dyDescent="0.25">
      <c r="X63799" s="69"/>
      <c r="Y63799" s="69"/>
      <c r="Z63799" s="69"/>
      <c r="AA63799" s="69"/>
    </row>
    <row r="63800" spans="24:27" x14ac:dyDescent="0.25">
      <c r="X63800" s="69"/>
      <c r="Y63800" s="69"/>
      <c r="Z63800" s="69"/>
      <c r="AA63800" s="69"/>
    </row>
    <row r="63801" spans="24:27" x14ac:dyDescent="0.25">
      <c r="X63801" s="69"/>
      <c r="Y63801" s="69"/>
      <c r="Z63801" s="69"/>
      <c r="AA63801" s="69"/>
    </row>
    <row r="63802" spans="24:27" x14ac:dyDescent="0.25">
      <c r="X63802" s="69"/>
      <c r="Y63802" s="69"/>
      <c r="Z63802" s="69"/>
      <c r="AA63802" s="69"/>
    </row>
    <row r="63803" spans="24:27" x14ac:dyDescent="0.25">
      <c r="X63803" s="69"/>
      <c r="Y63803" s="69"/>
      <c r="Z63803" s="69"/>
      <c r="AA63803" s="69"/>
    </row>
    <row r="63804" spans="24:27" x14ac:dyDescent="0.25">
      <c r="X63804" s="69"/>
      <c r="Y63804" s="69"/>
      <c r="Z63804" s="69"/>
      <c r="AA63804" s="69"/>
    </row>
    <row r="63805" spans="24:27" x14ac:dyDescent="0.25">
      <c r="X63805" s="69"/>
      <c r="Y63805" s="69"/>
      <c r="Z63805" s="69"/>
      <c r="AA63805" s="69"/>
    </row>
    <row r="63806" spans="24:27" x14ac:dyDescent="0.25">
      <c r="X63806" s="69"/>
      <c r="Y63806" s="69"/>
      <c r="Z63806" s="69"/>
      <c r="AA63806" s="69"/>
    </row>
    <row r="63807" spans="24:27" x14ac:dyDescent="0.25">
      <c r="X63807" s="69"/>
      <c r="Y63807" s="69"/>
      <c r="Z63807" s="69"/>
      <c r="AA63807" s="69"/>
    </row>
    <row r="63808" spans="24:27" x14ac:dyDescent="0.25">
      <c r="X63808" s="69"/>
      <c r="Y63808" s="69"/>
      <c r="Z63808" s="69"/>
      <c r="AA63808" s="69"/>
    </row>
    <row r="63809" spans="24:27" x14ac:dyDescent="0.25">
      <c r="X63809" s="69"/>
      <c r="Y63809" s="69"/>
      <c r="Z63809" s="69"/>
      <c r="AA63809" s="69"/>
    </row>
    <row r="63810" spans="24:27" x14ac:dyDescent="0.25">
      <c r="X63810" s="69"/>
      <c r="Y63810" s="69"/>
      <c r="Z63810" s="69"/>
      <c r="AA63810" s="69"/>
    </row>
    <row r="63811" spans="24:27" x14ac:dyDescent="0.25">
      <c r="X63811" s="69"/>
      <c r="Y63811" s="69"/>
      <c r="Z63811" s="69"/>
      <c r="AA63811" s="69"/>
    </row>
    <row r="63812" spans="24:27" x14ac:dyDescent="0.25">
      <c r="X63812" s="69"/>
      <c r="Y63812" s="69"/>
      <c r="Z63812" s="69"/>
      <c r="AA63812" s="69"/>
    </row>
    <row r="63813" spans="24:27" x14ac:dyDescent="0.25">
      <c r="X63813" s="69"/>
      <c r="Y63813" s="69"/>
      <c r="Z63813" s="69"/>
      <c r="AA63813" s="69"/>
    </row>
    <row r="63814" spans="24:27" x14ac:dyDescent="0.25">
      <c r="X63814" s="69"/>
      <c r="Y63814" s="69"/>
      <c r="Z63814" s="69"/>
      <c r="AA63814" s="69"/>
    </row>
    <row r="63815" spans="24:27" x14ac:dyDescent="0.25">
      <c r="X63815" s="69"/>
      <c r="Y63815" s="69"/>
      <c r="Z63815" s="69"/>
      <c r="AA63815" s="69"/>
    </row>
    <row r="63816" spans="24:27" x14ac:dyDescent="0.25">
      <c r="X63816" s="69"/>
      <c r="Y63816" s="69"/>
      <c r="Z63816" s="69"/>
      <c r="AA63816" s="69"/>
    </row>
    <row r="63817" spans="24:27" x14ac:dyDescent="0.25">
      <c r="X63817" s="69"/>
      <c r="Y63817" s="69"/>
      <c r="Z63817" s="69"/>
      <c r="AA63817" s="69"/>
    </row>
    <row r="63818" spans="24:27" x14ac:dyDescent="0.25">
      <c r="X63818" s="69"/>
      <c r="Y63818" s="69"/>
      <c r="Z63818" s="69"/>
      <c r="AA63818" s="69"/>
    </row>
    <row r="63819" spans="24:27" x14ac:dyDescent="0.25">
      <c r="X63819" s="69"/>
      <c r="Y63819" s="69"/>
      <c r="Z63819" s="69"/>
      <c r="AA63819" s="69"/>
    </row>
    <row r="63820" spans="24:27" x14ac:dyDescent="0.25">
      <c r="X63820" s="69"/>
      <c r="Y63820" s="69"/>
      <c r="Z63820" s="69"/>
      <c r="AA63820" s="69"/>
    </row>
    <row r="63821" spans="24:27" x14ac:dyDescent="0.25">
      <c r="X63821" s="69"/>
      <c r="Y63821" s="69"/>
      <c r="Z63821" s="69"/>
      <c r="AA63821" s="69"/>
    </row>
    <row r="63822" spans="24:27" x14ac:dyDescent="0.25">
      <c r="X63822" s="69"/>
      <c r="Y63822" s="69"/>
      <c r="Z63822" s="69"/>
      <c r="AA63822" s="69"/>
    </row>
    <row r="63823" spans="24:27" x14ac:dyDescent="0.25">
      <c r="X63823" s="69"/>
      <c r="Y63823" s="69"/>
      <c r="Z63823" s="69"/>
      <c r="AA63823" s="69"/>
    </row>
    <row r="63824" spans="24:27" x14ac:dyDescent="0.25">
      <c r="X63824" s="69"/>
      <c r="Y63824" s="69"/>
      <c r="Z63824" s="69"/>
      <c r="AA63824" s="69"/>
    </row>
    <row r="63825" spans="24:27" x14ac:dyDescent="0.25">
      <c r="X63825" s="69"/>
      <c r="Y63825" s="69"/>
      <c r="Z63825" s="69"/>
      <c r="AA63825" s="69"/>
    </row>
    <row r="63826" spans="24:27" x14ac:dyDescent="0.25">
      <c r="X63826" s="69"/>
      <c r="Y63826" s="69"/>
      <c r="Z63826" s="69"/>
      <c r="AA63826" s="69"/>
    </row>
    <row r="63827" spans="24:27" x14ac:dyDescent="0.25">
      <c r="X63827" s="69"/>
      <c r="Y63827" s="69"/>
      <c r="Z63827" s="69"/>
      <c r="AA63827" s="69"/>
    </row>
    <row r="63828" spans="24:27" x14ac:dyDescent="0.25">
      <c r="X63828" s="69"/>
      <c r="Y63828" s="69"/>
      <c r="Z63828" s="69"/>
      <c r="AA63828" s="69"/>
    </row>
    <row r="63829" spans="24:27" x14ac:dyDescent="0.25">
      <c r="X63829" s="69"/>
      <c r="Y63829" s="69"/>
      <c r="Z63829" s="69"/>
      <c r="AA63829" s="69"/>
    </row>
    <row r="63830" spans="24:27" x14ac:dyDescent="0.25">
      <c r="X63830" s="69"/>
      <c r="Y63830" s="69"/>
      <c r="Z63830" s="69"/>
      <c r="AA63830" s="69"/>
    </row>
    <row r="63831" spans="24:27" x14ac:dyDescent="0.25">
      <c r="X63831" s="69"/>
      <c r="Y63831" s="69"/>
      <c r="Z63831" s="69"/>
      <c r="AA63831" s="69"/>
    </row>
    <row r="63832" spans="24:27" x14ac:dyDescent="0.25">
      <c r="X63832" s="69"/>
      <c r="Y63832" s="69"/>
      <c r="Z63832" s="69"/>
      <c r="AA63832" s="69"/>
    </row>
    <row r="63833" spans="24:27" x14ac:dyDescent="0.25">
      <c r="X63833" s="69"/>
      <c r="Y63833" s="69"/>
      <c r="Z63833" s="69"/>
      <c r="AA63833" s="69"/>
    </row>
    <row r="63834" spans="24:27" x14ac:dyDescent="0.25">
      <c r="X63834" s="69"/>
      <c r="Y63834" s="69"/>
      <c r="Z63834" s="69"/>
      <c r="AA63834" s="69"/>
    </row>
    <row r="63835" spans="24:27" x14ac:dyDescent="0.25">
      <c r="X63835" s="69"/>
      <c r="Y63835" s="69"/>
      <c r="Z63835" s="69"/>
      <c r="AA63835" s="69"/>
    </row>
    <row r="63836" spans="24:27" x14ac:dyDescent="0.25">
      <c r="X63836" s="69"/>
      <c r="Y63836" s="69"/>
      <c r="Z63836" s="69"/>
      <c r="AA63836" s="69"/>
    </row>
    <row r="63837" spans="24:27" x14ac:dyDescent="0.25">
      <c r="X63837" s="69"/>
      <c r="Y63837" s="69"/>
      <c r="Z63837" s="69"/>
      <c r="AA63837" s="69"/>
    </row>
    <row r="63838" spans="24:27" x14ac:dyDescent="0.25">
      <c r="X63838" s="69"/>
      <c r="Y63838" s="69"/>
      <c r="Z63838" s="69"/>
      <c r="AA63838" s="69"/>
    </row>
    <row r="63839" spans="24:27" x14ac:dyDescent="0.25">
      <c r="X63839" s="69"/>
      <c r="Y63839" s="69"/>
      <c r="Z63839" s="69"/>
      <c r="AA63839" s="69"/>
    </row>
    <row r="63840" spans="24:27" x14ac:dyDescent="0.25">
      <c r="X63840" s="69"/>
      <c r="Y63840" s="69"/>
      <c r="Z63840" s="69"/>
      <c r="AA63840" s="69"/>
    </row>
    <row r="63841" spans="24:27" x14ac:dyDescent="0.25">
      <c r="X63841" s="69"/>
      <c r="Y63841" s="69"/>
      <c r="Z63841" s="69"/>
      <c r="AA63841" s="69"/>
    </row>
    <row r="63842" spans="24:27" x14ac:dyDescent="0.25">
      <c r="X63842" s="69"/>
      <c r="Y63842" s="69"/>
      <c r="Z63842" s="69"/>
      <c r="AA63842" s="69"/>
    </row>
    <row r="63843" spans="24:27" x14ac:dyDescent="0.25">
      <c r="X63843" s="69"/>
      <c r="Y63843" s="69"/>
      <c r="Z63843" s="69"/>
      <c r="AA63843" s="69"/>
    </row>
    <row r="63844" spans="24:27" x14ac:dyDescent="0.25">
      <c r="X63844" s="69"/>
      <c r="Y63844" s="69"/>
      <c r="Z63844" s="69"/>
      <c r="AA63844" s="69"/>
    </row>
    <row r="63845" spans="24:27" x14ac:dyDescent="0.25">
      <c r="X63845" s="69"/>
      <c r="Y63845" s="69"/>
      <c r="Z63845" s="69"/>
      <c r="AA63845" s="69"/>
    </row>
    <row r="63846" spans="24:27" x14ac:dyDescent="0.25">
      <c r="X63846" s="69"/>
      <c r="Y63846" s="69"/>
      <c r="Z63846" s="69"/>
      <c r="AA63846" s="69"/>
    </row>
    <row r="63847" spans="24:27" x14ac:dyDescent="0.25">
      <c r="X63847" s="69"/>
      <c r="Y63847" s="69"/>
      <c r="Z63847" s="69"/>
      <c r="AA63847" s="69"/>
    </row>
    <row r="63848" spans="24:27" x14ac:dyDescent="0.25">
      <c r="X63848" s="69"/>
      <c r="Y63848" s="69"/>
      <c r="Z63848" s="69"/>
      <c r="AA63848" s="69"/>
    </row>
    <row r="63849" spans="24:27" x14ac:dyDescent="0.25">
      <c r="X63849" s="69"/>
      <c r="Y63849" s="69"/>
      <c r="Z63849" s="69"/>
      <c r="AA63849" s="69"/>
    </row>
    <row r="63850" spans="24:27" x14ac:dyDescent="0.25">
      <c r="X63850" s="69"/>
      <c r="Y63850" s="69"/>
      <c r="Z63850" s="69"/>
      <c r="AA63850" s="69"/>
    </row>
    <row r="63851" spans="24:27" x14ac:dyDescent="0.25">
      <c r="X63851" s="69"/>
      <c r="Y63851" s="69"/>
      <c r="Z63851" s="69"/>
      <c r="AA63851" s="69"/>
    </row>
    <row r="63852" spans="24:27" x14ac:dyDescent="0.25">
      <c r="X63852" s="69"/>
      <c r="Y63852" s="69"/>
      <c r="Z63852" s="69"/>
      <c r="AA63852" s="69"/>
    </row>
    <row r="63853" spans="24:27" x14ac:dyDescent="0.25">
      <c r="X63853" s="69"/>
      <c r="Y63853" s="69"/>
      <c r="Z63853" s="69"/>
      <c r="AA63853" s="69"/>
    </row>
    <row r="63854" spans="24:27" x14ac:dyDescent="0.25">
      <c r="X63854" s="69"/>
      <c r="Y63854" s="69"/>
      <c r="Z63854" s="69"/>
      <c r="AA63854" s="69"/>
    </row>
    <row r="63855" spans="24:27" x14ac:dyDescent="0.25">
      <c r="X63855" s="69"/>
      <c r="Y63855" s="69"/>
      <c r="Z63855" s="69"/>
      <c r="AA63855" s="69"/>
    </row>
    <row r="63856" spans="24:27" x14ac:dyDescent="0.25">
      <c r="X63856" s="69"/>
      <c r="Y63856" s="69"/>
      <c r="Z63856" s="69"/>
      <c r="AA63856" s="69"/>
    </row>
    <row r="63857" spans="24:27" x14ac:dyDescent="0.25">
      <c r="X63857" s="69"/>
      <c r="Y63857" s="69"/>
      <c r="Z63857" s="69"/>
      <c r="AA63857" s="69"/>
    </row>
    <row r="63858" spans="24:27" x14ac:dyDescent="0.25">
      <c r="X63858" s="69"/>
      <c r="Y63858" s="69"/>
      <c r="Z63858" s="69"/>
      <c r="AA63858" s="69"/>
    </row>
    <row r="63859" spans="24:27" x14ac:dyDescent="0.25">
      <c r="X63859" s="69"/>
      <c r="Y63859" s="69"/>
      <c r="Z63859" s="69"/>
      <c r="AA63859" s="69"/>
    </row>
    <row r="63860" spans="24:27" x14ac:dyDescent="0.25">
      <c r="X63860" s="69"/>
      <c r="Y63860" s="69"/>
      <c r="Z63860" s="69"/>
      <c r="AA63860" s="69"/>
    </row>
    <row r="63861" spans="24:27" x14ac:dyDescent="0.25">
      <c r="X63861" s="69"/>
      <c r="Y63861" s="69"/>
      <c r="Z63861" s="69"/>
      <c r="AA63861" s="69"/>
    </row>
    <row r="63862" spans="24:27" x14ac:dyDescent="0.25">
      <c r="X63862" s="69"/>
      <c r="Y63862" s="69"/>
      <c r="Z63862" s="69"/>
      <c r="AA63862" s="69"/>
    </row>
    <row r="63863" spans="24:27" x14ac:dyDescent="0.25">
      <c r="X63863" s="69"/>
      <c r="Y63863" s="69"/>
      <c r="Z63863" s="69"/>
      <c r="AA63863" s="69"/>
    </row>
    <row r="63864" spans="24:27" x14ac:dyDescent="0.25">
      <c r="X63864" s="69"/>
      <c r="Y63864" s="69"/>
      <c r="Z63864" s="69"/>
      <c r="AA63864" s="69"/>
    </row>
    <row r="63865" spans="24:27" x14ac:dyDescent="0.25">
      <c r="X63865" s="69"/>
      <c r="Y63865" s="69"/>
      <c r="Z63865" s="69"/>
      <c r="AA63865" s="69"/>
    </row>
    <row r="63866" spans="24:27" x14ac:dyDescent="0.25">
      <c r="X63866" s="69"/>
      <c r="Y63866" s="69"/>
      <c r="Z63866" s="69"/>
      <c r="AA63866" s="69"/>
    </row>
    <row r="63867" spans="24:27" x14ac:dyDescent="0.25">
      <c r="X63867" s="69"/>
      <c r="Y63867" s="69"/>
      <c r="Z63867" s="69"/>
      <c r="AA63867" s="69"/>
    </row>
    <row r="63868" spans="24:27" x14ac:dyDescent="0.25">
      <c r="X63868" s="69"/>
      <c r="Y63868" s="69"/>
      <c r="Z63868" s="69"/>
      <c r="AA63868" s="69"/>
    </row>
    <row r="63869" spans="24:27" x14ac:dyDescent="0.25">
      <c r="X63869" s="69"/>
      <c r="Y63869" s="69"/>
      <c r="Z63869" s="69"/>
      <c r="AA63869" s="69"/>
    </row>
    <row r="63870" spans="24:27" x14ac:dyDescent="0.25">
      <c r="X63870" s="69"/>
      <c r="Y63870" s="69"/>
      <c r="Z63870" s="69"/>
      <c r="AA63870" s="69"/>
    </row>
    <row r="63871" spans="24:27" x14ac:dyDescent="0.25">
      <c r="X63871" s="69"/>
      <c r="Y63871" s="69"/>
      <c r="Z63871" s="69"/>
      <c r="AA63871" s="69"/>
    </row>
    <row r="63872" spans="24:27" x14ac:dyDescent="0.25">
      <c r="X63872" s="69"/>
      <c r="Y63872" s="69"/>
      <c r="Z63872" s="69"/>
      <c r="AA63872" s="69"/>
    </row>
    <row r="63873" spans="24:27" x14ac:dyDescent="0.25">
      <c r="X63873" s="69"/>
      <c r="Y63873" s="69"/>
      <c r="Z63873" s="69"/>
      <c r="AA63873" s="69"/>
    </row>
    <row r="63874" spans="24:27" x14ac:dyDescent="0.25">
      <c r="X63874" s="69"/>
      <c r="Y63874" s="69"/>
      <c r="Z63874" s="69"/>
      <c r="AA63874" s="69"/>
    </row>
    <row r="63875" spans="24:27" x14ac:dyDescent="0.25">
      <c r="X63875" s="69"/>
      <c r="Y63875" s="69"/>
      <c r="Z63875" s="69"/>
      <c r="AA63875" s="69"/>
    </row>
    <row r="63876" spans="24:27" x14ac:dyDescent="0.25">
      <c r="X63876" s="69"/>
      <c r="Y63876" s="69"/>
      <c r="Z63876" s="69"/>
      <c r="AA63876" s="69"/>
    </row>
    <row r="63877" spans="24:27" x14ac:dyDescent="0.25">
      <c r="X63877" s="69"/>
      <c r="Y63877" s="69"/>
      <c r="Z63877" s="69"/>
      <c r="AA63877" s="69"/>
    </row>
    <row r="63878" spans="24:27" x14ac:dyDescent="0.25">
      <c r="X63878" s="69"/>
      <c r="Y63878" s="69"/>
      <c r="Z63878" s="69"/>
      <c r="AA63878" s="69"/>
    </row>
    <row r="63879" spans="24:27" x14ac:dyDescent="0.25">
      <c r="X63879" s="69"/>
      <c r="Y63879" s="69"/>
      <c r="Z63879" s="69"/>
      <c r="AA63879" s="69"/>
    </row>
    <row r="63880" spans="24:27" x14ac:dyDescent="0.25">
      <c r="X63880" s="69"/>
      <c r="Y63880" s="69"/>
      <c r="Z63880" s="69"/>
      <c r="AA63880" s="69"/>
    </row>
    <row r="63881" spans="24:27" x14ac:dyDescent="0.25">
      <c r="X63881" s="69"/>
      <c r="Y63881" s="69"/>
      <c r="Z63881" s="69"/>
      <c r="AA63881" s="69"/>
    </row>
    <row r="63882" spans="24:27" x14ac:dyDescent="0.25">
      <c r="X63882" s="69"/>
      <c r="Y63882" s="69"/>
      <c r="Z63882" s="69"/>
      <c r="AA63882" s="69"/>
    </row>
    <row r="63883" spans="24:27" x14ac:dyDescent="0.25">
      <c r="X63883" s="69"/>
      <c r="Y63883" s="69"/>
      <c r="Z63883" s="69"/>
      <c r="AA63883" s="69"/>
    </row>
    <row r="63884" spans="24:27" x14ac:dyDescent="0.25">
      <c r="X63884" s="69"/>
      <c r="Y63884" s="69"/>
      <c r="Z63884" s="69"/>
      <c r="AA63884" s="69"/>
    </row>
    <row r="63885" spans="24:27" x14ac:dyDescent="0.25">
      <c r="X63885" s="69"/>
      <c r="Y63885" s="69"/>
      <c r="Z63885" s="69"/>
      <c r="AA63885" s="69"/>
    </row>
    <row r="63886" spans="24:27" x14ac:dyDescent="0.25">
      <c r="X63886" s="69"/>
      <c r="Y63886" s="69"/>
      <c r="Z63886" s="69"/>
      <c r="AA63886" s="69"/>
    </row>
    <row r="63887" spans="24:27" x14ac:dyDescent="0.25">
      <c r="X63887" s="69"/>
      <c r="Y63887" s="69"/>
      <c r="Z63887" s="69"/>
      <c r="AA63887" s="69"/>
    </row>
    <row r="63888" spans="24:27" x14ac:dyDescent="0.25">
      <c r="X63888" s="69"/>
      <c r="Y63888" s="69"/>
      <c r="Z63888" s="69"/>
      <c r="AA63888" s="69"/>
    </row>
    <row r="63889" spans="24:27" x14ac:dyDescent="0.25">
      <c r="X63889" s="69"/>
      <c r="Y63889" s="69"/>
      <c r="Z63889" s="69"/>
      <c r="AA63889" s="69"/>
    </row>
    <row r="63890" spans="24:27" x14ac:dyDescent="0.25">
      <c r="X63890" s="69"/>
      <c r="Y63890" s="69"/>
      <c r="Z63890" s="69"/>
      <c r="AA63890" s="69"/>
    </row>
    <row r="63891" spans="24:27" x14ac:dyDescent="0.25">
      <c r="X63891" s="69"/>
      <c r="Y63891" s="69"/>
      <c r="Z63891" s="69"/>
      <c r="AA63891" s="69"/>
    </row>
    <row r="63892" spans="24:27" x14ac:dyDescent="0.25">
      <c r="X63892" s="69"/>
      <c r="Y63892" s="69"/>
      <c r="Z63892" s="69"/>
      <c r="AA63892" s="69"/>
    </row>
    <row r="63893" spans="24:27" x14ac:dyDescent="0.25">
      <c r="X63893" s="69"/>
      <c r="Y63893" s="69"/>
      <c r="Z63893" s="69"/>
      <c r="AA63893" s="69"/>
    </row>
    <row r="63894" spans="24:27" x14ac:dyDescent="0.25">
      <c r="X63894" s="69"/>
      <c r="Y63894" s="69"/>
      <c r="Z63894" s="69"/>
      <c r="AA63894" s="69"/>
    </row>
    <row r="63895" spans="24:27" x14ac:dyDescent="0.25">
      <c r="X63895" s="69"/>
      <c r="Y63895" s="69"/>
      <c r="Z63895" s="69"/>
      <c r="AA63895" s="69"/>
    </row>
    <row r="63896" spans="24:27" x14ac:dyDescent="0.25">
      <c r="X63896" s="69"/>
      <c r="Y63896" s="69"/>
      <c r="Z63896" s="69"/>
      <c r="AA63896" s="69"/>
    </row>
    <row r="63897" spans="24:27" x14ac:dyDescent="0.25">
      <c r="X63897" s="69"/>
      <c r="Y63897" s="69"/>
      <c r="Z63897" s="69"/>
      <c r="AA63897" s="69"/>
    </row>
    <row r="63898" spans="24:27" x14ac:dyDescent="0.25">
      <c r="X63898" s="69"/>
      <c r="Y63898" s="69"/>
      <c r="Z63898" s="69"/>
      <c r="AA63898" s="69"/>
    </row>
    <row r="63899" spans="24:27" x14ac:dyDescent="0.25">
      <c r="X63899" s="69"/>
      <c r="Y63899" s="69"/>
      <c r="Z63899" s="69"/>
      <c r="AA63899" s="69"/>
    </row>
    <row r="63900" spans="24:27" x14ac:dyDescent="0.25">
      <c r="X63900" s="69"/>
      <c r="Y63900" s="69"/>
      <c r="Z63900" s="69"/>
      <c r="AA63900" s="69"/>
    </row>
    <row r="63901" spans="24:27" x14ac:dyDescent="0.25">
      <c r="X63901" s="69"/>
      <c r="Y63901" s="69"/>
      <c r="Z63901" s="69"/>
      <c r="AA63901" s="69"/>
    </row>
    <row r="63902" spans="24:27" x14ac:dyDescent="0.25">
      <c r="X63902" s="69"/>
      <c r="Y63902" s="69"/>
      <c r="Z63902" s="69"/>
      <c r="AA63902" s="69"/>
    </row>
    <row r="63903" spans="24:27" x14ac:dyDescent="0.25">
      <c r="X63903" s="69"/>
      <c r="Y63903" s="69"/>
      <c r="Z63903" s="69"/>
      <c r="AA63903" s="69"/>
    </row>
    <row r="63904" spans="24:27" x14ac:dyDescent="0.25">
      <c r="X63904" s="69"/>
      <c r="Y63904" s="69"/>
      <c r="Z63904" s="69"/>
      <c r="AA63904" s="69"/>
    </row>
    <row r="63905" spans="24:27" x14ac:dyDescent="0.25">
      <c r="X63905" s="69"/>
      <c r="Y63905" s="69"/>
      <c r="Z63905" s="69"/>
      <c r="AA63905" s="69"/>
    </row>
    <row r="63906" spans="24:27" x14ac:dyDescent="0.25">
      <c r="X63906" s="69"/>
      <c r="Y63906" s="69"/>
      <c r="Z63906" s="69"/>
      <c r="AA63906" s="69"/>
    </row>
    <row r="63907" spans="24:27" x14ac:dyDescent="0.25">
      <c r="X63907" s="69"/>
      <c r="Y63907" s="69"/>
      <c r="Z63907" s="69"/>
      <c r="AA63907" s="69"/>
    </row>
    <row r="63908" spans="24:27" x14ac:dyDescent="0.25">
      <c r="X63908" s="69"/>
      <c r="Y63908" s="69"/>
      <c r="Z63908" s="69"/>
      <c r="AA63908" s="69"/>
    </row>
    <row r="63909" spans="24:27" x14ac:dyDescent="0.25">
      <c r="X63909" s="69"/>
      <c r="Y63909" s="69"/>
      <c r="Z63909" s="69"/>
      <c r="AA63909" s="69"/>
    </row>
    <row r="63910" spans="24:27" x14ac:dyDescent="0.25">
      <c r="X63910" s="69"/>
      <c r="Y63910" s="69"/>
      <c r="Z63910" s="69"/>
      <c r="AA63910" s="69"/>
    </row>
    <row r="63911" spans="24:27" x14ac:dyDescent="0.25">
      <c r="X63911" s="69"/>
      <c r="Y63911" s="69"/>
      <c r="Z63911" s="69"/>
      <c r="AA63911" s="69"/>
    </row>
    <row r="63912" spans="24:27" x14ac:dyDescent="0.25">
      <c r="X63912" s="69"/>
      <c r="Y63912" s="69"/>
      <c r="Z63912" s="69"/>
      <c r="AA63912" s="69"/>
    </row>
    <row r="63913" spans="24:27" x14ac:dyDescent="0.25">
      <c r="X63913" s="69"/>
      <c r="Y63913" s="69"/>
      <c r="Z63913" s="69"/>
      <c r="AA63913" s="69"/>
    </row>
    <row r="63914" spans="24:27" x14ac:dyDescent="0.25">
      <c r="X63914" s="69"/>
      <c r="Y63914" s="69"/>
      <c r="Z63914" s="69"/>
      <c r="AA63914" s="69"/>
    </row>
    <row r="63915" spans="24:27" x14ac:dyDescent="0.25">
      <c r="X63915" s="69"/>
      <c r="Y63915" s="69"/>
      <c r="Z63915" s="69"/>
      <c r="AA63915" s="69"/>
    </row>
    <row r="63916" spans="24:27" x14ac:dyDescent="0.25">
      <c r="X63916" s="69"/>
      <c r="Y63916" s="69"/>
      <c r="Z63916" s="69"/>
      <c r="AA63916" s="69"/>
    </row>
    <row r="63917" spans="24:27" x14ac:dyDescent="0.25">
      <c r="X63917" s="69"/>
      <c r="Y63917" s="69"/>
      <c r="Z63917" s="69"/>
      <c r="AA63917" s="69"/>
    </row>
    <row r="63918" spans="24:27" x14ac:dyDescent="0.25">
      <c r="X63918" s="69"/>
      <c r="Y63918" s="69"/>
      <c r="Z63918" s="69"/>
      <c r="AA63918" s="69"/>
    </row>
    <row r="63919" spans="24:27" x14ac:dyDescent="0.25">
      <c r="X63919" s="69"/>
      <c r="Y63919" s="69"/>
      <c r="Z63919" s="69"/>
      <c r="AA63919" s="69"/>
    </row>
    <row r="63920" spans="24:27" x14ac:dyDescent="0.25">
      <c r="X63920" s="69"/>
      <c r="Y63920" s="69"/>
      <c r="Z63920" s="69"/>
      <c r="AA63920" s="69"/>
    </row>
    <row r="63921" spans="24:27" x14ac:dyDescent="0.25">
      <c r="X63921" s="69"/>
      <c r="Y63921" s="69"/>
      <c r="Z63921" s="69"/>
      <c r="AA63921" s="69"/>
    </row>
    <row r="63922" spans="24:27" x14ac:dyDescent="0.25">
      <c r="X63922" s="69"/>
      <c r="Y63922" s="69"/>
      <c r="Z63922" s="69"/>
      <c r="AA63922" s="69"/>
    </row>
    <row r="63923" spans="24:27" x14ac:dyDescent="0.25">
      <c r="X63923" s="69"/>
      <c r="Y63923" s="69"/>
      <c r="Z63923" s="69"/>
      <c r="AA63923" s="69"/>
    </row>
    <row r="63924" spans="24:27" x14ac:dyDescent="0.25">
      <c r="X63924" s="69"/>
      <c r="Y63924" s="69"/>
      <c r="Z63924" s="69"/>
      <c r="AA63924" s="69"/>
    </row>
    <row r="63925" spans="24:27" x14ac:dyDescent="0.25">
      <c r="X63925" s="69"/>
      <c r="Y63925" s="69"/>
      <c r="Z63925" s="69"/>
      <c r="AA63925" s="69"/>
    </row>
    <row r="63926" spans="24:27" x14ac:dyDescent="0.25">
      <c r="X63926" s="69"/>
      <c r="Y63926" s="69"/>
      <c r="Z63926" s="69"/>
      <c r="AA63926" s="69"/>
    </row>
    <row r="63927" spans="24:27" x14ac:dyDescent="0.25">
      <c r="X63927" s="69"/>
      <c r="Y63927" s="69"/>
      <c r="Z63927" s="69"/>
      <c r="AA63927" s="69"/>
    </row>
    <row r="63928" spans="24:27" x14ac:dyDescent="0.25">
      <c r="X63928" s="69"/>
      <c r="Y63928" s="69"/>
      <c r="Z63928" s="69"/>
      <c r="AA63928" s="69"/>
    </row>
    <row r="63929" spans="24:27" x14ac:dyDescent="0.25">
      <c r="X63929" s="69"/>
      <c r="Y63929" s="69"/>
      <c r="Z63929" s="69"/>
      <c r="AA63929" s="69"/>
    </row>
    <row r="63930" spans="24:27" x14ac:dyDescent="0.25">
      <c r="X63930" s="69"/>
      <c r="Y63930" s="69"/>
      <c r="Z63930" s="69"/>
      <c r="AA63930" s="69"/>
    </row>
    <row r="63931" spans="24:27" x14ac:dyDescent="0.25">
      <c r="X63931" s="69"/>
      <c r="Y63931" s="69"/>
      <c r="Z63931" s="69"/>
      <c r="AA63931" s="69"/>
    </row>
    <row r="63932" spans="24:27" x14ac:dyDescent="0.25">
      <c r="X63932" s="69"/>
      <c r="Y63932" s="69"/>
      <c r="Z63932" s="69"/>
      <c r="AA63932" s="69"/>
    </row>
    <row r="63933" spans="24:27" x14ac:dyDescent="0.25">
      <c r="X63933" s="69"/>
      <c r="Y63933" s="69"/>
      <c r="Z63933" s="69"/>
      <c r="AA63933" s="69"/>
    </row>
    <row r="63934" spans="24:27" x14ac:dyDescent="0.25">
      <c r="X63934" s="69"/>
      <c r="Y63934" s="69"/>
      <c r="Z63934" s="69"/>
      <c r="AA63934" s="69"/>
    </row>
    <row r="63935" spans="24:27" x14ac:dyDescent="0.25">
      <c r="X63935" s="69"/>
      <c r="Y63935" s="69"/>
      <c r="Z63935" s="69"/>
      <c r="AA63935" s="69"/>
    </row>
    <row r="63936" spans="24:27" x14ac:dyDescent="0.25">
      <c r="X63936" s="69"/>
      <c r="Y63936" s="69"/>
      <c r="Z63936" s="69"/>
      <c r="AA63936" s="69"/>
    </row>
    <row r="63937" spans="24:27" x14ac:dyDescent="0.25">
      <c r="X63937" s="69"/>
      <c r="Y63937" s="69"/>
      <c r="Z63937" s="69"/>
      <c r="AA63937" s="69"/>
    </row>
    <row r="63938" spans="24:27" x14ac:dyDescent="0.25">
      <c r="X63938" s="69"/>
      <c r="Y63938" s="69"/>
      <c r="Z63938" s="69"/>
      <c r="AA63938" s="69"/>
    </row>
    <row r="63939" spans="24:27" x14ac:dyDescent="0.25">
      <c r="X63939" s="69"/>
      <c r="Y63939" s="69"/>
      <c r="Z63939" s="69"/>
      <c r="AA63939" s="69"/>
    </row>
    <row r="63940" spans="24:27" x14ac:dyDescent="0.25">
      <c r="X63940" s="69"/>
      <c r="Y63940" s="69"/>
      <c r="Z63940" s="69"/>
      <c r="AA63940" s="69"/>
    </row>
    <row r="63941" spans="24:27" x14ac:dyDescent="0.25">
      <c r="X63941" s="69"/>
      <c r="Y63941" s="69"/>
      <c r="Z63941" s="69"/>
      <c r="AA63941" s="69"/>
    </row>
    <row r="63942" spans="24:27" x14ac:dyDescent="0.25">
      <c r="X63942" s="69"/>
      <c r="Y63942" s="69"/>
      <c r="Z63942" s="69"/>
      <c r="AA63942" s="69"/>
    </row>
    <row r="63943" spans="24:27" x14ac:dyDescent="0.25">
      <c r="X63943" s="69"/>
      <c r="Y63943" s="69"/>
      <c r="Z63943" s="69"/>
      <c r="AA63943" s="69"/>
    </row>
    <row r="63944" spans="24:27" x14ac:dyDescent="0.25">
      <c r="X63944" s="69"/>
      <c r="Y63944" s="69"/>
      <c r="Z63944" s="69"/>
      <c r="AA63944" s="69"/>
    </row>
    <row r="63945" spans="24:27" x14ac:dyDescent="0.25">
      <c r="X63945" s="69"/>
      <c r="Y63945" s="69"/>
      <c r="Z63945" s="69"/>
      <c r="AA63945" s="69"/>
    </row>
    <row r="63946" spans="24:27" x14ac:dyDescent="0.25">
      <c r="X63946" s="69"/>
      <c r="Y63946" s="69"/>
      <c r="Z63946" s="69"/>
      <c r="AA63946" s="69"/>
    </row>
    <row r="63947" spans="24:27" x14ac:dyDescent="0.25">
      <c r="X63947" s="69"/>
      <c r="Y63947" s="69"/>
      <c r="Z63947" s="69"/>
      <c r="AA63947" s="69"/>
    </row>
    <row r="63948" spans="24:27" x14ac:dyDescent="0.25">
      <c r="X63948" s="69"/>
      <c r="Y63948" s="69"/>
      <c r="Z63948" s="69"/>
      <c r="AA63948" s="69"/>
    </row>
    <row r="63949" spans="24:27" x14ac:dyDescent="0.25">
      <c r="X63949" s="69"/>
      <c r="Y63949" s="69"/>
      <c r="Z63949" s="69"/>
      <c r="AA63949" s="69"/>
    </row>
    <row r="63950" spans="24:27" x14ac:dyDescent="0.25">
      <c r="X63950" s="69"/>
      <c r="Y63950" s="69"/>
      <c r="Z63950" s="69"/>
      <c r="AA63950" s="69"/>
    </row>
    <row r="63951" spans="24:27" x14ac:dyDescent="0.25">
      <c r="X63951" s="69"/>
      <c r="Y63951" s="69"/>
      <c r="Z63951" s="69"/>
      <c r="AA63951" s="69"/>
    </row>
    <row r="63952" spans="24:27" x14ac:dyDescent="0.25">
      <c r="X63952" s="69"/>
      <c r="Y63952" s="69"/>
      <c r="Z63952" s="69"/>
      <c r="AA63952" s="69"/>
    </row>
    <row r="63953" spans="24:27" x14ac:dyDescent="0.25">
      <c r="X63953" s="69"/>
      <c r="Y63953" s="69"/>
      <c r="Z63953" s="69"/>
      <c r="AA63953" s="69"/>
    </row>
    <row r="63954" spans="24:27" x14ac:dyDescent="0.25">
      <c r="X63954" s="69"/>
      <c r="Y63954" s="69"/>
      <c r="Z63954" s="69"/>
      <c r="AA63954" s="69"/>
    </row>
    <row r="63955" spans="24:27" x14ac:dyDescent="0.25">
      <c r="X63955" s="69"/>
      <c r="Y63955" s="69"/>
      <c r="Z63955" s="69"/>
      <c r="AA63955" s="69"/>
    </row>
    <row r="63956" spans="24:27" x14ac:dyDescent="0.25">
      <c r="X63956" s="69"/>
      <c r="Y63956" s="69"/>
      <c r="Z63956" s="69"/>
      <c r="AA63956" s="69"/>
    </row>
    <row r="63957" spans="24:27" x14ac:dyDescent="0.25">
      <c r="X63957" s="69"/>
      <c r="Y63957" s="69"/>
      <c r="Z63957" s="69"/>
      <c r="AA63957" s="69"/>
    </row>
    <row r="63958" spans="24:27" x14ac:dyDescent="0.25">
      <c r="X63958" s="69"/>
      <c r="Y63958" s="69"/>
      <c r="Z63958" s="69"/>
      <c r="AA63958" s="69"/>
    </row>
    <row r="63959" spans="24:27" x14ac:dyDescent="0.25">
      <c r="X63959" s="69"/>
      <c r="Y63959" s="69"/>
      <c r="Z63959" s="69"/>
      <c r="AA63959" s="69"/>
    </row>
    <row r="63960" spans="24:27" x14ac:dyDescent="0.25">
      <c r="X63960" s="69"/>
      <c r="Y63960" s="69"/>
      <c r="Z63960" s="69"/>
      <c r="AA63960" s="69"/>
    </row>
    <row r="63961" spans="24:27" x14ac:dyDescent="0.25">
      <c r="X63961" s="69"/>
      <c r="Y63961" s="69"/>
      <c r="Z63961" s="69"/>
      <c r="AA63961" s="69"/>
    </row>
    <row r="63962" spans="24:27" x14ac:dyDescent="0.25">
      <c r="X63962" s="69"/>
      <c r="Y63962" s="69"/>
      <c r="Z63962" s="69"/>
      <c r="AA63962" s="69"/>
    </row>
    <row r="63963" spans="24:27" x14ac:dyDescent="0.25">
      <c r="X63963" s="69"/>
      <c r="Y63963" s="69"/>
      <c r="Z63963" s="69"/>
      <c r="AA63963" s="69"/>
    </row>
    <row r="63964" spans="24:27" x14ac:dyDescent="0.25">
      <c r="X63964" s="69"/>
      <c r="Y63964" s="69"/>
      <c r="Z63964" s="69"/>
      <c r="AA63964" s="69"/>
    </row>
    <row r="63965" spans="24:27" x14ac:dyDescent="0.25">
      <c r="X63965" s="69"/>
      <c r="Y63965" s="69"/>
      <c r="Z63965" s="69"/>
      <c r="AA63965" s="69"/>
    </row>
    <row r="63966" spans="24:27" x14ac:dyDescent="0.25">
      <c r="X63966" s="69"/>
      <c r="Y63966" s="69"/>
      <c r="Z63966" s="69"/>
      <c r="AA63966" s="69"/>
    </row>
    <row r="63967" spans="24:27" x14ac:dyDescent="0.25">
      <c r="X63967" s="69"/>
      <c r="Y63967" s="69"/>
      <c r="Z63967" s="69"/>
      <c r="AA63967" s="69"/>
    </row>
    <row r="63968" spans="24:27" x14ac:dyDescent="0.25">
      <c r="X63968" s="69"/>
      <c r="Y63968" s="69"/>
      <c r="Z63968" s="69"/>
      <c r="AA63968" s="69"/>
    </row>
    <row r="63969" spans="24:27" x14ac:dyDescent="0.25">
      <c r="X63969" s="69"/>
      <c r="Y63969" s="69"/>
      <c r="Z63969" s="69"/>
      <c r="AA63969" s="69"/>
    </row>
    <row r="63970" spans="24:27" x14ac:dyDescent="0.25">
      <c r="X63970" s="69"/>
      <c r="Y63970" s="69"/>
      <c r="Z63970" s="69"/>
      <c r="AA63970" s="69"/>
    </row>
    <row r="63971" spans="24:27" x14ac:dyDescent="0.25">
      <c r="X63971" s="69"/>
      <c r="Y63971" s="69"/>
      <c r="Z63971" s="69"/>
      <c r="AA63971" s="69"/>
    </row>
    <row r="63972" spans="24:27" x14ac:dyDescent="0.25">
      <c r="X63972" s="69"/>
      <c r="Y63972" s="69"/>
      <c r="Z63972" s="69"/>
      <c r="AA63972" s="69"/>
    </row>
    <row r="63973" spans="24:27" x14ac:dyDescent="0.25">
      <c r="X63973" s="69"/>
      <c r="Y63973" s="69"/>
      <c r="Z63973" s="69"/>
      <c r="AA63973" s="69"/>
    </row>
    <row r="63974" spans="24:27" x14ac:dyDescent="0.25">
      <c r="X63974" s="69"/>
      <c r="Y63974" s="69"/>
      <c r="Z63974" s="69"/>
      <c r="AA63974" s="69"/>
    </row>
    <row r="63975" spans="24:27" x14ac:dyDescent="0.25">
      <c r="X63975" s="69"/>
      <c r="Y63975" s="69"/>
      <c r="Z63975" s="69"/>
      <c r="AA63975" s="69"/>
    </row>
    <row r="63976" spans="24:27" x14ac:dyDescent="0.25">
      <c r="X63976" s="69"/>
      <c r="Y63976" s="69"/>
      <c r="Z63976" s="69"/>
      <c r="AA63976" s="69"/>
    </row>
    <row r="63977" spans="24:27" x14ac:dyDescent="0.25">
      <c r="X63977" s="69"/>
      <c r="Y63977" s="69"/>
      <c r="Z63977" s="69"/>
      <c r="AA63977" s="69"/>
    </row>
    <row r="63978" spans="24:27" x14ac:dyDescent="0.25">
      <c r="X63978" s="69"/>
      <c r="Y63978" s="69"/>
      <c r="Z63978" s="69"/>
      <c r="AA63978" s="69"/>
    </row>
    <row r="63979" spans="24:27" x14ac:dyDescent="0.25">
      <c r="X63979" s="69"/>
      <c r="Y63979" s="69"/>
      <c r="Z63979" s="69"/>
      <c r="AA63979" s="69"/>
    </row>
    <row r="63980" spans="24:27" x14ac:dyDescent="0.25">
      <c r="X63980" s="69"/>
      <c r="Y63980" s="69"/>
      <c r="Z63980" s="69"/>
      <c r="AA63980" s="69"/>
    </row>
    <row r="63981" spans="24:27" x14ac:dyDescent="0.25">
      <c r="X63981" s="69"/>
      <c r="Y63981" s="69"/>
      <c r="Z63981" s="69"/>
      <c r="AA63981" s="69"/>
    </row>
    <row r="63982" spans="24:27" x14ac:dyDescent="0.25">
      <c r="X63982" s="69"/>
      <c r="Y63982" s="69"/>
      <c r="Z63982" s="69"/>
      <c r="AA63982" s="69"/>
    </row>
    <row r="63983" spans="24:27" x14ac:dyDescent="0.25">
      <c r="X63983" s="69"/>
      <c r="Y63983" s="69"/>
      <c r="Z63983" s="69"/>
      <c r="AA63983" s="69"/>
    </row>
    <row r="63984" spans="24:27" x14ac:dyDescent="0.25">
      <c r="X63984" s="69"/>
      <c r="Y63984" s="69"/>
      <c r="Z63984" s="69"/>
      <c r="AA63984" s="69"/>
    </row>
    <row r="63985" spans="24:27" x14ac:dyDescent="0.25">
      <c r="X63985" s="69"/>
      <c r="Y63985" s="69"/>
      <c r="Z63985" s="69"/>
      <c r="AA63985" s="69"/>
    </row>
    <row r="63986" spans="24:27" x14ac:dyDescent="0.25">
      <c r="X63986" s="69"/>
      <c r="Y63986" s="69"/>
      <c r="Z63986" s="69"/>
      <c r="AA63986" s="69"/>
    </row>
    <row r="63987" spans="24:27" x14ac:dyDescent="0.25">
      <c r="X63987" s="69"/>
      <c r="Y63987" s="69"/>
      <c r="Z63987" s="69"/>
      <c r="AA63987" s="69"/>
    </row>
    <row r="63988" spans="24:27" x14ac:dyDescent="0.25">
      <c r="X63988" s="69"/>
      <c r="Y63988" s="69"/>
      <c r="Z63988" s="69"/>
      <c r="AA63988" s="69"/>
    </row>
    <row r="63989" spans="24:27" x14ac:dyDescent="0.25">
      <c r="X63989" s="69"/>
      <c r="Y63989" s="69"/>
      <c r="Z63989" s="69"/>
      <c r="AA63989" s="69"/>
    </row>
    <row r="63990" spans="24:27" x14ac:dyDescent="0.25">
      <c r="X63990" s="69"/>
      <c r="Y63990" s="69"/>
      <c r="Z63990" s="69"/>
      <c r="AA63990" s="69"/>
    </row>
    <row r="63991" spans="24:27" x14ac:dyDescent="0.25">
      <c r="X63991" s="69"/>
      <c r="Y63991" s="69"/>
      <c r="Z63991" s="69"/>
      <c r="AA63991" s="69"/>
    </row>
    <row r="63992" spans="24:27" x14ac:dyDescent="0.25">
      <c r="X63992" s="69"/>
      <c r="Y63992" s="69"/>
      <c r="Z63992" s="69"/>
      <c r="AA63992" s="69"/>
    </row>
    <row r="63993" spans="24:27" x14ac:dyDescent="0.25">
      <c r="X63993" s="69"/>
      <c r="Y63993" s="69"/>
      <c r="Z63993" s="69"/>
      <c r="AA63993" s="69"/>
    </row>
    <row r="63994" spans="24:27" x14ac:dyDescent="0.25">
      <c r="X63994" s="69"/>
      <c r="Y63994" s="69"/>
      <c r="Z63994" s="69"/>
      <c r="AA63994" s="69"/>
    </row>
    <row r="63995" spans="24:27" x14ac:dyDescent="0.25">
      <c r="X63995" s="69"/>
      <c r="Y63995" s="69"/>
      <c r="Z63995" s="69"/>
      <c r="AA63995" s="69"/>
    </row>
    <row r="63996" spans="24:27" x14ac:dyDescent="0.25">
      <c r="X63996" s="69"/>
      <c r="Y63996" s="69"/>
      <c r="Z63996" s="69"/>
      <c r="AA63996" s="69"/>
    </row>
    <row r="63997" spans="24:27" x14ac:dyDescent="0.25">
      <c r="X63997" s="69"/>
      <c r="Y63997" s="69"/>
      <c r="Z63997" s="69"/>
      <c r="AA63997" s="69"/>
    </row>
    <row r="63998" spans="24:27" x14ac:dyDescent="0.25">
      <c r="X63998" s="69"/>
      <c r="Y63998" s="69"/>
      <c r="Z63998" s="69"/>
      <c r="AA63998" s="69"/>
    </row>
    <row r="63999" spans="24:27" x14ac:dyDescent="0.25">
      <c r="X63999" s="69"/>
      <c r="Y63999" s="69"/>
      <c r="Z63999" s="69"/>
      <c r="AA63999" s="69"/>
    </row>
    <row r="64000" spans="24:27" x14ac:dyDescent="0.25">
      <c r="X64000" s="69"/>
      <c r="Y64000" s="69"/>
      <c r="Z64000" s="69"/>
      <c r="AA64000" s="69"/>
    </row>
    <row r="64001" spans="24:27" x14ac:dyDescent="0.25">
      <c r="X64001" s="69"/>
      <c r="Y64001" s="69"/>
      <c r="Z64001" s="69"/>
      <c r="AA64001" s="69"/>
    </row>
    <row r="64002" spans="24:27" x14ac:dyDescent="0.25">
      <c r="X64002" s="69"/>
      <c r="Y64002" s="69"/>
      <c r="Z64002" s="69"/>
      <c r="AA64002" s="69"/>
    </row>
    <row r="64003" spans="24:27" x14ac:dyDescent="0.25">
      <c r="X64003" s="69"/>
      <c r="Y64003" s="69"/>
      <c r="Z64003" s="69"/>
      <c r="AA64003" s="69"/>
    </row>
    <row r="64004" spans="24:27" x14ac:dyDescent="0.25">
      <c r="X64004" s="69"/>
      <c r="Y64004" s="69"/>
      <c r="Z64004" s="69"/>
      <c r="AA64004" s="69"/>
    </row>
    <row r="64005" spans="24:27" x14ac:dyDescent="0.25">
      <c r="X64005" s="69"/>
      <c r="Y64005" s="69"/>
      <c r="Z64005" s="69"/>
      <c r="AA64005" s="69"/>
    </row>
    <row r="64006" spans="24:27" x14ac:dyDescent="0.25">
      <c r="X64006" s="69"/>
      <c r="Y64006" s="69"/>
      <c r="Z64006" s="69"/>
      <c r="AA64006" s="69"/>
    </row>
    <row r="64007" spans="24:27" x14ac:dyDescent="0.25">
      <c r="X64007" s="69"/>
      <c r="Y64007" s="69"/>
      <c r="Z64007" s="69"/>
      <c r="AA64007" s="69"/>
    </row>
    <row r="64008" spans="24:27" x14ac:dyDescent="0.25">
      <c r="X64008" s="69"/>
      <c r="Y64008" s="69"/>
      <c r="Z64008" s="69"/>
      <c r="AA64008" s="69"/>
    </row>
    <row r="64009" spans="24:27" x14ac:dyDescent="0.25">
      <c r="X64009" s="69"/>
      <c r="Y64009" s="69"/>
      <c r="Z64009" s="69"/>
      <c r="AA64009" s="69"/>
    </row>
    <row r="64010" spans="24:27" x14ac:dyDescent="0.25">
      <c r="X64010" s="69"/>
      <c r="Y64010" s="69"/>
      <c r="Z64010" s="69"/>
      <c r="AA64010" s="69"/>
    </row>
    <row r="64011" spans="24:27" x14ac:dyDescent="0.25">
      <c r="X64011" s="69"/>
      <c r="Y64011" s="69"/>
      <c r="Z64011" s="69"/>
      <c r="AA64011" s="69"/>
    </row>
    <row r="64012" spans="24:27" x14ac:dyDescent="0.25">
      <c r="X64012" s="69"/>
      <c r="Y64012" s="69"/>
      <c r="Z64012" s="69"/>
      <c r="AA64012" s="69"/>
    </row>
    <row r="64013" spans="24:27" x14ac:dyDescent="0.25">
      <c r="X64013" s="69"/>
      <c r="Y64013" s="69"/>
      <c r="Z64013" s="69"/>
      <c r="AA64013" s="69"/>
    </row>
    <row r="64014" spans="24:27" x14ac:dyDescent="0.25">
      <c r="X64014" s="69"/>
      <c r="Y64014" s="69"/>
      <c r="Z64014" s="69"/>
      <c r="AA64014" s="69"/>
    </row>
    <row r="64015" spans="24:27" x14ac:dyDescent="0.25">
      <c r="X64015" s="69"/>
      <c r="Y64015" s="69"/>
      <c r="Z64015" s="69"/>
      <c r="AA64015" s="69"/>
    </row>
    <row r="64016" spans="24:27" x14ac:dyDescent="0.25">
      <c r="X64016" s="69"/>
      <c r="Y64016" s="69"/>
      <c r="Z64016" s="69"/>
      <c r="AA64016" s="69"/>
    </row>
    <row r="64017" spans="24:27" x14ac:dyDescent="0.25">
      <c r="X64017" s="69"/>
      <c r="Y64017" s="69"/>
      <c r="Z64017" s="69"/>
      <c r="AA64017" s="69"/>
    </row>
    <row r="64018" spans="24:27" x14ac:dyDescent="0.25">
      <c r="X64018" s="69"/>
      <c r="Y64018" s="69"/>
      <c r="Z64018" s="69"/>
      <c r="AA64018" s="69"/>
    </row>
    <row r="64019" spans="24:27" x14ac:dyDescent="0.25">
      <c r="X64019" s="69"/>
      <c r="Y64019" s="69"/>
      <c r="Z64019" s="69"/>
      <c r="AA64019" s="69"/>
    </row>
    <row r="64020" spans="24:27" x14ac:dyDescent="0.25">
      <c r="X64020" s="69"/>
      <c r="Y64020" s="69"/>
      <c r="Z64020" s="69"/>
      <c r="AA64020" s="69"/>
    </row>
    <row r="64021" spans="24:27" x14ac:dyDescent="0.25">
      <c r="X64021" s="69"/>
      <c r="Y64021" s="69"/>
      <c r="Z64021" s="69"/>
      <c r="AA64021" s="69"/>
    </row>
    <row r="64022" spans="24:27" x14ac:dyDescent="0.25">
      <c r="X64022" s="69"/>
      <c r="Y64022" s="69"/>
      <c r="Z64022" s="69"/>
      <c r="AA64022" s="69"/>
    </row>
    <row r="64023" spans="24:27" x14ac:dyDescent="0.25">
      <c r="X64023" s="69"/>
      <c r="Y64023" s="69"/>
      <c r="Z64023" s="69"/>
      <c r="AA64023" s="69"/>
    </row>
    <row r="64024" spans="24:27" x14ac:dyDescent="0.25">
      <c r="X64024" s="69"/>
      <c r="Y64024" s="69"/>
      <c r="Z64024" s="69"/>
      <c r="AA64024" s="69"/>
    </row>
    <row r="64025" spans="24:27" x14ac:dyDescent="0.25">
      <c r="X64025" s="69"/>
      <c r="Y64025" s="69"/>
      <c r="Z64025" s="69"/>
      <c r="AA64025" s="69"/>
    </row>
    <row r="64026" spans="24:27" x14ac:dyDescent="0.25">
      <c r="X64026" s="69"/>
      <c r="Y64026" s="69"/>
      <c r="Z64026" s="69"/>
      <c r="AA64026" s="69"/>
    </row>
    <row r="64027" spans="24:27" x14ac:dyDescent="0.25">
      <c r="X64027" s="69"/>
      <c r="Y64027" s="69"/>
      <c r="Z64027" s="69"/>
      <c r="AA64027" s="69"/>
    </row>
    <row r="64028" spans="24:27" x14ac:dyDescent="0.25">
      <c r="X64028" s="69"/>
      <c r="Y64028" s="69"/>
      <c r="Z64028" s="69"/>
      <c r="AA64028" s="69"/>
    </row>
    <row r="64029" spans="24:27" x14ac:dyDescent="0.25">
      <c r="X64029" s="69"/>
      <c r="Y64029" s="69"/>
      <c r="Z64029" s="69"/>
      <c r="AA64029" s="69"/>
    </row>
    <row r="64030" spans="24:27" x14ac:dyDescent="0.25">
      <c r="X64030" s="69"/>
      <c r="Y64030" s="69"/>
      <c r="Z64030" s="69"/>
      <c r="AA64030" s="69"/>
    </row>
    <row r="64031" spans="24:27" x14ac:dyDescent="0.25">
      <c r="X64031" s="69"/>
      <c r="Y64031" s="69"/>
      <c r="Z64031" s="69"/>
      <c r="AA64031" s="69"/>
    </row>
    <row r="64032" spans="24:27" x14ac:dyDescent="0.25">
      <c r="X64032" s="69"/>
      <c r="Y64032" s="69"/>
      <c r="Z64032" s="69"/>
      <c r="AA64032" s="69"/>
    </row>
    <row r="64033" spans="24:27" x14ac:dyDescent="0.25">
      <c r="X64033" s="69"/>
      <c r="Y64033" s="69"/>
      <c r="Z64033" s="69"/>
      <c r="AA64033" s="69"/>
    </row>
    <row r="64034" spans="24:27" x14ac:dyDescent="0.25">
      <c r="X64034" s="69"/>
      <c r="Y64034" s="69"/>
      <c r="Z64034" s="69"/>
      <c r="AA64034" s="69"/>
    </row>
    <row r="64035" spans="24:27" x14ac:dyDescent="0.25">
      <c r="X64035" s="69"/>
      <c r="Y64035" s="69"/>
      <c r="Z64035" s="69"/>
      <c r="AA64035" s="69"/>
    </row>
    <row r="64036" spans="24:27" x14ac:dyDescent="0.25">
      <c r="X64036" s="69"/>
      <c r="Y64036" s="69"/>
      <c r="Z64036" s="69"/>
      <c r="AA64036" s="69"/>
    </row>
    <row r="64037" spans="24:27" x14ac:dyDescent="0.25">
      <c r="X64037" s="69"/>
      <c r="Y64037" s="69"/>
      <c r="Z64037" s="69"/>
      <c r="AA64037" s="69"/>
    </row>
    <row r="64038" spans="24:27" x14ac:dyDescent="0.25">
      <c r="X64038" s="69"/>
      <c r="Y64038" s="69"/>
      <c r="Z64038" s="69"/>
      <c r="AA64038" s="69"/>
    </row>
    <row r="64039" spans="24:27" x14ac:dyDescent="0.25">
      <c r="X64039" s="69"/>
      <c r="Y64039" s="69"/>
      <c r="Z64039" s="69"/>
      <c r="AA64039" s="69"/>
    </row>
    <row r="64040" spans="24:27" x14ac:dyDescent="0.25">
      <c r="X64040" s="69"/>
      <c r="Y64040" s="69"/>
      <c r="Z64040" s="69"/>
      <c r="AA64040" s="69"/>
    </row>
    <row r="64041" spans="24:27" x14ac:dyDescent="0.25">
      <c r="X64041" s="69"/>
      <c r="Y64041" s="69"/>
      <c r="Z64041" s="69"/>
      <c r="AA64041" s="69"/>
    </row>
    <row r="64042" spans="24:27" x14ac:dyDescent="0.25">
      <c r="X64042" s="69"/>
      <c r="Y64042" s="69"/>
      <c r="Z64042" s="69"/>
      <c r="AA64042" s="69"/>
    </row>
    <row r="64043" spans="24:27" x14ac:dyDescent="0.25">
      <c r="X64043" s="69"/>
      <c r="Y64043" s="69"/>
      <c r="Z64043" s="69"/>
      <c r="AA64043" s="69"/>
    </row>
    <row r="64044" spans="24:27" x14ac:dyDescent="0.25">
      <c r="X64044" s="69"/>
      <c r="Y64044" s="69"/>
      <c r="Z64044" s="69"/>
      <c r="AA64044" s="69"/>
    </row>
    <row r="64045" spans="24:27" x14ac:dyDescent="0.25">
      <c r="X64045" s="69"/>
      <c r="Y64045" s="69"/>
      <c r="Z64045" s="69"/>
      <c r="AA64045" s="69"/>
    </row>
    <row r="64046" spans="24:27" x14ac:dyDescent="0.25">
      <c r="X64046" s="69"/>
      <c r="Y64046" s="69"/>
      <c r="Z64046" s="69"/>
      <c r="AA64046" s="69"/>
    </row>
    <row r="64047" spans="24:27" x14ac:dyDescent="0.25">
      <c r="X64047" s="69"/>
      <c r="Y64047" s="69"/>
      <c r="Z64047" s="69"/>
      <c r="AA64047" s="69"/>
    </row>
    <row r="64048" spans="24:27" x14ac:dyDescent="0.25">
      <c r="X64048" s="69"/>
      <c r="Y64048" s="69"/>
      <c r="Z64048" s="69"/>
      <c r="AA64048" s="69"/>
    </row>
    <row r="64049" spans="24:27" x14ac:dyDescent="0.25">
      <c r="X64049" s="69"/>
      <c r="Y64049" s="69"/>
      <c r="Z64049" s="69"/>
      <c r="AA64049" s="69"/>
    </row>
    <row r="64050" spans="24:27" x14ac:dyDescent="0.25">
      <c r="X64050" s="69"/>
      <c r="Y64050" s="69"/>
      <c r="Z64050" s="69"/>
      <c r="AA64050" s="69"/>
    </row>
    <row r="64051" spans="24:27" x14ac:dyDescent="0.25">
      <c r="X64051" s="69"/>
      <c r="Y64051" s="69"/>
      <c r="Z64051" s="69"/>
      <c r="AA64051" s="69"/>
    </row>
    <row r="64052" spans="24:27" x14ac:dyDescent="0.25">
      <c r="X64052" s="69"/>
      <c r="Y64052" s="69"/>
      <c r="Z64052" s="69"/>
      <c r="AA64052" s="69"/>
    </row>
    <row r="64053" spans="24:27" x14ac:dyDescent="0.25">
      <c r="X64053" s="69"/>
      <c r="Y64053" s="69"/>
      <c r="Z64053" s="69"/>
      <c r="AA64053" s="69"/>
    </row>
    <row r="64054" spans="24:27" x14ac:dyDescent="0.25">
      <c r="X64054" s="69"/>
      <c r="Y64054" s="69"/>
      <c r="Z64054" s="69"/>
      <c r="AA64054" s="69"/>
    </row>
    <row r="64055" spans="24:27" x14ac:dyDescent="0.25">
      <c r="X64055" s="69"/>
      <c r="Y64055" s="69"/>
      <c r="Z64055" s="69"/>
      <c r="AA64055" s="69"/>
    </row>
    <row r="64056" spans="24:27" x14ac:dyDescent="0.25">
      <c r="X64056" s="69"/>
      <c r="Y64056" s="69"/>
      <c r="Z64056" s="69"/>
      <c r="AA64056" s="69"/>
    </row>
    <row r="64057" spans="24:27" x14ac:dyDescent="0.25">
      <c r="X64057" s="69"/>
      <c r="Y64057" s="69"/>
      <c r="Z64057" s="69"/>
      <c r="AA64057" s="69"/>
    </row>
    <row r="64058" spans="24:27" x14ac:dyDescent="0.25">
      <c r="X64058" s="69"/>
      <c r="Y64058" s="69"/>
      <c r="Z64058" s="69"/>
      <c r="AA64058" s="69"/>
    </row>
    <row r="64059" spans="24:27" x14ac:dyDescent="0.25">
      <c r="X64059" s="69"/>
      <c r="Y64059" s="69"/>
      <c r="Z64059" s="69"/>
      <c r="AA64059" s="69"/>
    </row>
    <row r="64060" spans="24:27" x14ac:dyDescent="0.25">
      <c r="X64060" s="69"/>
      <c r="Y64060" s="69"/>
      <c r="Z64060" s="69"/>
      <c r="AA64060" s="69"/>
    </row>
    <row r="64061" spans="24:27" x14ac:dyDescent="0.25">
      <c r="X64061" s="69"/>
      <c r="Y64061" s="69"/>
      <c r="Z64061" s="69"/>
      <c r="AA64061" s="69"/>
    </row>
    <row r="64062" spans="24:27" x14ac:dyDescent="0.25">
      <c r="X64062" s="69"/>
      <c r="Y64062" s="69"/>
      <c r="Z64062" s="69"/>
      <c r="AA64062" s="69"/>
    </row>
    <row r="64063" spans="24:27" x14ac:dyDescent="0.25">
      <c r="X64063" s="69"/>
      <c r="Y64063" s="69"/>
      <c r="Z64063" s="69"/>
      <c r="AA64063" s="69"/>
    </row>
    <row r="64064" spans="24:27" x14ac:dyDescent="0.25">
      <c r="X64064" s="69"/>
      <c r="Y64064" s="69"/>
      <c r="Z64064" s="69"/>
      <c r="AA64064" s="69"/>
    </row>
    <row r="64065" spans="24:27" x14ac:dyDescent="0.25">
      <c r="X64065" s="69"/>
      <c r="Y64065" s="69"/>
      <c r="Z64065" s="69"/>
      <c r="AA64065" s="69"/>
    </row>
    <row r="64066" spans="24:27" x14ac:dyDescent="0.25">
      <c r="X64066" s="69"/>
      <c r="Y64066" s="69"/>
      <c r="Z64066" s="69"/>
      <c r="AA64066" s="69"/>
    </row>
    <row r="64067" spans="24:27" x14ac:dyDescent="0.25">
      <c r="X64067" s="69"/>
      <c r="Y64067" s="69"/>
      <c r="Z64067" s="69"/>
      <c r="AA64067" s="69"/>
    </row>
    <row r="64068" spans="24:27" x14ac:dyDescent="0.25">
      <c r="X64068" s="69"/>
      <c r="Y64068" s="69"/>
      <c r="Z64068" s="69"/>
      <c r="AA64068" s="69"/>
    </row>
    <row r="64069" spans="24:27" x14ac:dyDescent="0.25">
      <c r="X64069" s="69"/>
      <c r="Y64069" s="69"/>
      <c r="Z64069" s="69"/>
      <c r="AA64069" s="69"/>
    </row>
    <row r="64070" spans="24:27" x14ac:dyDescent="0.25">
      <c r="X64070" s="69"/>
      <c r="Y64070" s="69"/>
      <c r="Z64070" s="69"/>
      <c r="AA64070" s="69"/>
    </row>
    <row r="64071" spans="24:27" x14ac:dyDescent="0.25">
      <c r="X64071" s="69"/>
      <c r="Y64071" s="69"/>
      <c r="Z64071" s="69"/>
      <c r="AA64071" s="69"/>
    </row>
    <row r="64072" spans="24:27" x14ac:dyDescent="0.25">
      <c r="X64072" s="69"/>
      <c r="Y64072" s="69"/>
      <c r="Z64072" s="69"/>
      <c r="AA64072" s="69"/>
    </row>
    <row r="64073" spans="24:27" x14ac:dyDescent="0.25">
      <c r="X64073" s="69"/>
      <c r="Y64073" s="69"/>
      <c r="Z64073" s="69"/>
      <c r="AA64073" s="69"/>
    </row>
    <row r="64074" spans="24:27" x14ac:dyDescent="0.25">
      <c r="X64074" s="69"/>
      <c r="Y64074" s="69"/>
      <c r="Z64074" s="69"/>
      <c r="AA64074" s="69"/>
    </row>
    <row r="64075" spans="24:27" x14ac:dyDescent="0.25">
      <c r="X64075" s="69"/>
      <c r="Y64075" s="69"/>
      <c r="Z64075" s="69"/>
      <c r="AA64075" s="69"/>
    </row>
    <row r="64076" spans="24:27" x14ac:dyDescent="0.25">
      <c r="X64076" s="69"/>
      <c r="Y64076" s="69"/>
      <c r="Z64076" s="69"/>
      <c r="AA64076" s="69"/>
    </row>
    <row r="64077" spans="24:27" x14ac:dyDescent="0.25">
      <c r="X64077" s="69"/>
      <c r="Y64077" s="69"/>
      <c r="Z64077" s="69"/>
      <c r="AA64077" s="69"/>
    </row>
    <row r="64078" spans="24:27" x14ac:dyDescent="0.25">
      <c r="X64078" s="69"/>
      <c r="Y64078" s="69"/>
      <c r="Z64078" s="69"/>
      <c r="AA64078" s="69"/>
    </row>
    <row r="64079" spans="24:27" x14ac:dyDescent="0.25">
      <c r="X64079" s="69"/>
      <c r="Y64079" s="69"/>
      <c r="Z64079" s="69"/>
      <c r="AA64079" s="69"/>
    </row>
    <row r="64080" spans="24:27" x14ac:dyDescent="0.25">
      <c r="X64080" s="69"/>
      <c r="Y64080" s="69"/>
      <c r="Z64080" s="69"/>
      <c r="AA64080" s="69"/>
    </row>
    <row r="64081" spans="24:27" x14ac:dyDescent="0.25">
      <c r="X64081" s="69"/>
      <c r="Y64081" s="69"/>
      <c r="Z64081" s="69"/>
      <c r="AA64081" s="69"/>
    </row>
    <row r="64082" spans="24:27" x14ac:dyDescent="0.25">
      <c r="X64082" s="69"/>
      <c r="Y64082" s="69"/>
      <c r="Z64082" s="69"/>
      <c r="AA64082" s="69"/>
    </row>
    <row r="64083" spans="24:27" x14ac:dyDescent="0.25">
      <c r="X64083" s="69"/>
      <c r="Y64083" s="69"/>
      <c r="Z64083" s="69"/>
      <c r="AA64083" s="69"/>
    </row>
    <row r="64084" spans="24:27" x14ac:dyDescent="0.25">
      <c r="X64084" s="69"/>
      <c r="Y64084" s="69"/>
      <c r="Z64084" s="69"/>
      <c r="AA64084" s="69"/>
    </row>
    <row r="64085" spans="24:27" x14ac:dyDescent="0.25">
      <c r="X64085" s="69"/>
      <c r="Y64085" s="69"/>
      <c r="Z64085" s="69"/>
      <c r="AA64085" s="69"/>
    </row>
    <row r="64086" spans="24:27" x14ac:dyDescent="0.25">
      <c r="X64086" s="69"/>
      <c r="Y64086" s="69"/>
      <c r="Z64086" s="69"/>
      <c r="AA64086" s="69"/>
    </row>
    <row r="64087" spans="24:27" x14ac:dyDescent="0.25">
      <c r="X64087" s="69"/>
      <c r="Y64087" s="69"/>
      <c r="Z64087" s="69"/>
      <c r="AA64087" s="69"/>
    </row>
    <row r="64088" spans="24:27" x14ac:dyDescent="0.25">
      <c r="X64088" s="69"/>
      <c r="Y64088" s="69"/>
      <c r="Z64088" s="69"/>
      <c r="AA64088" s="69"/>
    </row>
    <row r="64089" spans="24:27" x14ac:dyDescent="0.25">
      <c r="X64089" s="69"/>
      <c r="Y64089" s="69"/>
      <c r="Z64089" s="69"/>
      <c r="AA64089" s="69"/>
    </row>
    <row r="64090" spans="24:27" x14ac:dyDescent="0.25">
      <c r="X64090" s="69"/>
      <c r="Y64090" s="69"/>
      <c r="Z64090" s="69"/>
      <c r="AA64090" s="69"/>
    </row>
    <row r="64091" spans="24:27" x14ac:dyDescent="0.25">
      <c r="X64091" s="69"/>
      <c r="Y64091" s="69"/>
      <c r="Z64091" s="69"/>
      <c r="AA64091" s="69"/>
    </row>
    <row r="64092" spans="24:27" x14ac:dyDescent="0.25">
      <c r="X64092" s="69"/>
      <c r="Y64092" s="69"/>
      <c r="Z64092" s="69"/>
      <c r="AA64092" s="69"/>
    </row>
    <row r="64093" spans="24:27" x14ac:dyDescent="0.25">
      <c r="X64093" s="69"/>
      <c r="Y64093" s="69"/>
      <c r="Z64093" s="69"/>
      <c r="AA64093" s="69"/>
    </row>
    <row r="64094" spans="24:27" x14ac:dyDescent="0.25">
      <c r="X64094" s="69"/>
      <c r="Y64094" s="69"/>
      <c r="Z64094" s="69"/>
      <c r="AA64094" s="69"/>
    </row>
    <row r="64095" spans="24:27" x14ac:dyDescent="0.25">
      <c r="X64095" s="69"/>
      <c r="Y64095" s="69"/>
      <c r="Z64095" s="69"/>
      <c r="AA64095" s="69"/>
    </row>
    <row r="64096" spans="24:27" x14ac:dyDescent="0.25">
      <c r="X64096" s="69"/>
      <c r="Y64096" s="69"/>
      <c r="Z64096" s="69"/>
      <c r="AA64096" s="69"/>
    </row>
    <row r="64097" spans="24:27" x14ac:dyDescent="0.25">
      <c r="X64097" s="69"/>
      <c r="Y64097" s="69"/>
      <c r="Z64097" s="69"/>
      <c r="AA64097" s="69"/>
    </row>
    <row r="64098" spans="24:27" x14ac:dyDescent="0.25">
      <c r="X64098" s="69"/>
      <c r="Y64098" s="69"/>
      <c r="Z64098" s="69"/>
      <c r="AA64098" s="69"/>
    </row>
    <row r="64099" spans="24:27" x14ac:dyDescent="0.25">
      <c r="X64099" s="69"/>
      <c r="Y64099" s="69"/>
      <c r="Z64099" s="69"/>
      <c r="AA64099" s="69"/>
    </row>
    <row r="64100" spans="24:27" x14ac:dyDescent="0.25">
      <c r="X64100" s="69"/>
      <c r="Y64100" s="69"/>
      <c r="Z64100" s="69"/>
      <c r="AA64100" s="69"/>
    </row>
    <row r="64101" spans="24:27" x14ac:dyDescent="0.25">
      <c r="X64101" s="69"/>
      <c r="Y64101" s="69"/>
      <c r="Z64101" s="69"/>
      <c r="AA64101" s="69"/>
    </row>
    <row r="64102" spans="24:27" x14ac:dyDescent="0.25">
      <c r="X64102" s="69"/>
      <c r="Y64102" s="69"/>
      <c r="Z64102" s="69"/>
      <c r="AA64102" s="69"/>
    </row>
    <row r="64103" spans="24:27" x14ac:dyDescent="0.25">
      <c r="X64103" s="69"/>
      <c r="Y64103" s="69"/>
      <c r="Z64103" s="69"/>
      <c r="AA64103" s="69"/>
    </row>
    <row r="64104" spans="24:27" x14ac:dyDescent="0.25">
      <c r="X64104" s="69"/>
      <c r="Y64104" s="69"/>
      <c r="Z64104" s="69"/>
      <c r="AA64104" s="69"/>
    </row>
    <row r="64105" spans="24:27" x14ac:dyDescent="0.25">
      <c r="X64105" s="69"/>
      <c r="Y64105" s="69"/>
      <c r="Z64105" s="69"/>
      <c r="AA64105" s="69"/>
    </row>
    <row r="64106" spans="24:27" x14ac:dyDescent="0.25">
      <c r="X64106" s="69"/>
      <c r="Y64106" s="69"/>
      <c r="Z64106" s="69"/>
      <c r="AA64106" s="69"/>
    </row>
    <row r="64107" spans="24:27" x14ac:dyDescent="0.25">
      <c r="X64107" s="69"/>
      <c r="Y64107" s="69"/>
      <c r="Z64107" s="69"/>
      <c r="AA64107" s="69"/>
    </row>
    <row r="64108" spans="24:27" x14ac:dyDescent="0.25">
      <c r="X64108" s="69"/>
      <c r="Y64108" s="69"/>
      <c r="Z64108" s="69"/>
      <c r="AA64108" s="69"/>
    </row>
    <row r="64109" spans="24:27" x14ac:dyDescent="0.25">
      <c r="X64109" s="69"/>
      <c r="Y64109" s="69"/>
      <c r="Z64109" s="69"/>
      <c r="AA64109" s="69"/>
    </row>
    <row r="64110" spans="24:27" x14ac:dyDescent="0.25">
      <c r="X64110" s="69"/>
      <c r="Y64110" s="69"/>
      <c r="Z64110" s="69"/>
      <c r="AA64110" s="69"/>
    </row>
    <row r="64111" spans="24:27" x14ac:dyDescent="0.25">
      <c r="X64111" s="69"/>
      <c r="Y64111" s="69"/>
      <c r="Z64111" s="69"/>
      <c r="AA64111" s="69"/>
    </row>
    <row r="64112" spans="24:27" x14ac:dyDescent="0.25">
      <c r="X64112" s="69"/>
      <c r="Y64112" s="69"/>
      <c r="Z64112" s="69"/>
      <c r="AA64112" s="69"/>
    </row>
    <row r="64113" spans="24:27" x14ac:dyDescent="0.25">
      <c r="X64113" s="69"/>
      <c r="Y64113" s="69"/>
      <c r="Z64113" s="69"/>
      <c r="AA64113" s="69"/>
    </row>
    <row r="64114" spans="24:27" x14ac:dyDescent="0.25">
      <c r="X64114" s="69"/>
      <c r="Y64114" s="69"/>
      <c r="Z64114" s="69"/>
      <c r="AA64114" s="69"/>
    </row>
    <row r="64115" spans="24:27" x14ac:dyDescent="0.25">
      <c r="X64115" s="69"/>
      <c r="Y64115" s="69"/>
      <c r="Z64115" s="69"/>
      <c r="AA64115" s="69"/>
    </row>
    <row r="64116" spans="24:27" x14ac:dyDescent="0.25">
      <c r="X64116" s="69"/>
      <c r="Y64116" s="69"/>
      <c r="Z64116" s="69"/>
      <c r="AA64116" s="69"/>
    </row>
    <row r="64117" spans="24:27" x14ac:dyDescent="0.25">
      <c r="X64117" s="69"/>
      <c r="Y64117" s="69"/>
      <c r="Z64117" s="69"/>
      <c r="AA64117" s="69"/>
    </row>
    <row r="64118" spans="24:27" x14ac:dyDescent="0.25">
      <c r="X64118" s="69"/>
      <c r="Y64118" s="69"/>
      <c r="Z64118" s="69"/>
      <c r="AA64118" s="69"/>
    </row>
    <row r="64119" spans="24:27" x14ac:dyDescent="0.25">
      <c r="X64119" s="69"/>
      <c r="Y64119" s="69"/>
      <c r="Z64119" s="69"/>
      <c r="AA64119" s="69"/>
    </row>
    <row r="64120" spans="24:27" x14ac:dyDescent="0.25">
      <c r="X64120" s="69"/>
      <c r="Y64120" s="69"/>
      <c r="Z64120" s="69"/>
      <c r="AA64120" s="69"/>
    </row>
    <row r="64121" spans="24:27" x14ac:dyDescent="0.25">
      <c r="X64121" s="69"/>
      <c r="Y64121" s="69"/>
      <c r="Z64121" s="69"/>
      <c r="AA64121" s="69"/>
    </row>
    <row r="64122" spans="24:27" x14ac:dyDescent="0.25">
      <c r="X64122" s="69"/>
      <c r="Y64122" s="69"/>
      <c r="Z64122" s="69"/>
      <c r="AA64122" s="69"/>
    </row>
    <row r="64123" spans="24:27" x14ac:dyDescent="0.25">
      <c r="X64123" s="69"/>
      <c r="Y64123" s="69"/>
      <c r="Z64123" s="69"/>
      <c r="AA64123" s="69"/>
    </row>
    <row r="64124" spans="24:27" x14ac:dyDescent="0.25">
      <c r="X64124" s="69"/>
      <c r="Y64124" s="69"/>
      <c r="Z64124" s="69"/>
      <c r="AA64124" s="69"/>
    </row>
    <row r="64125" spans="24:27" x14ac:dyDescent="0.25">
      <c r="X64125" s="69"/>
      <c r="Y64125" s="69"/>
      <c r="Z64125" s="69"/>
      <c r="AA64125" s="69"/>
    </row>
    <row r="64126" spans="24:27" x14ac:dyDescent="0.25">
      <c r="X64126" s="69"/>
      <c r="Y64126" s="69"/>
      <c r="Z64126" s="69"/>
      <c r="AA64126" s="69"/>
    </row>
    <row r="64127" spans="24:27" x14ac:dyDescent="0.25">
      <c r="X64127" s="69"/>
      <c r="Y64127" s="69"/>
      <c r="Z64127" s="69"/>
      <c r="AA64127" s="69"/>
    </row>
    <row r="64128" spans="24:27" x14ac:dyDescent="0.25">
      <c r="X64128" s="69"/>
      <c r="Y64128" s="69"/>
      <c r="Z64128" s="69"/>
      <c r="AA64128" s="69"/>
    </row>
    <row r="64129" spans="24:27" x14ac:dyDescent="0.25">
      <c r="X64129" s="69"/>
      <c r="Y64129" s="69"/>
      <c r="Z64129" s="69"/>
      <c r="AA64129" s="69"/>
    </row>
    <row r="64130" spans="24:27" x14ac:dyDescent="0.25">
      <c r="X64130" s="69"/>
      <c r="Y64130" s="69"/>
      <c r="Z64130" s="69"/>
      <c r="AA64130" s="69"/>
    </row>
    <row r="64131" spans="24:27" x14ac:dyDescent="0.25">
      <c r="X64131" s="69"/>
      <c r="Y64131" s="69"/>
      <c r="Z64131" s="69"/>
      <c r="AA64131" s="69"/>
    </row>
    <row r="64132" spans="24:27" x14ac:dyDescent="0.25">
      <c r="X64132" s="69"/>
      <c r="Y64132" s="69"/>
      <c r="Z64132" s="69"/>
      <c r="AA64132" s="69"/>
    </row>
    <row r="64133" spans="24:27" x14ac:dyDescent="0.25">
      <c r="X64133" s="69"/>
      <c r="Y64133" s="69"/>
      <c r="Z64133" s="69"/>
      <c r="AA64133" s="69"/>
    </row>
    <row r="64134" spans="24:27" x14ac:dyDescent="0.25">
      <c r="X64134" s="69"/>
      <c r="Y64134" s="69"/>
      <c r="Z64134" s="69"/>
      <c r="AA64134" s="69"/>
    </row>
    <row r="64135" spans="24:27" x14ac:dyDescent="0.25">
      <c r="X64135" s="69"/>
      <c r="Y64135" s="69"/>
      <c r="Z64135" s="69"/>
      <c r="AA64135" s="69"/>
    </row>
    <row r="64136" spans="24:27" x14ac:dyDescent="0.25">
      <c r="X64136" s="69"/>
      <c r="Y64136" s="69"/>
      <c r="Z64136" s="69"/>
      <c r="AA64136" s="69"/>
    </row>
    <row r="64137" spans="24:27" x14ac:dyDescent="0.25">
      <c r="X64137" s="69"/>
      <c r="Y64137" s="69"/>
      <c r="Z64137" s="69"/>
      <c r="AA64137" s="69"/>
    </row>
    <row r="64138" spans="24:27" x14ac:dyDescent="0.25">
      <c r="X64138" s="69"/>
      <c r="Y64138" s="69"/>
      <c r="Z64138" s="69"/>
      <c r="AA64138" s="69"/>
    </row>
    <row r="64139" spans="24:27" x14ac:dyDescent="0.25">
      <c r="X64139" s="69"/>
      <c r="Y64139" s="69"/>
      <c r="Z64139" s="69"/>
      <c r="AA64139" s="69"/>
    </row>
    <row r="64140" spans="24:27" x14ac:dyDescent="0.25">
      <c r="X64140" s="69"/>
      <c r="Y64140" s="69"/>
      <c r="Z64140" s="69"/>
      <c r="AA64140" s="69"/>
    </row>
    <row r="64141" spans="24:27" x14ac:dyDescent="0.25">
      <c r="X64141" s="69"/>
      <c r="Y64141" s="69"/>
      <c r="Z64141" s="69"/>
      <c r="AA64141" s="69"/>
    </row>
    <row r="64142" spans="24:27" x14ac:dyDescent="0.25">
      <c r="X64142" s="69"/>
      <c r="Y64142" s="69"/>
      <c r="Z64142" s="69"/>
      <c r="AA64142" s="69"/>
    </row>
    <row r="64143" spans="24:27" x14ac:dyDescent="0.25">
      <c r="X64143" s="69"/>
      <c r="Y64143" s="69"/>
      <c r="Z64143" s="69"/>
      <c r="AA64143" s="69"/>
    </row>
    <row r="64144" spans="24:27" x14ac:dyDescent="0.25">
      <c r="X64144" s="69"/>
      <c r="Y64144" s="69"/>
      <c r="Z64144" s="69"/>
      <c r="AA64144" s="69"/>
    </row>
    <row r="64145" spans="24:27" x14ac:dyDescent="0.25">
      <c r="X64145" s="69"/>
      <c r="Y64145" s="69"/>
      <c r="Z64145" s="69"/>
      <c r="AA64145" s="69"/>
    </row>
    <row r="64146" spans="24:27" x14ac:dyDescent="0.25">
      <c r="X64146" s="69"/>
      <c r="Y64146" s="69"/>
      <c r="Z64146" s="69"/>
      <c r="AA64146" s="69"/>
    </row>
    <row r="64147" spans="24:27" x14ac:dyDescent="0.25">
      <c r="X64147" s="69"/>
      <c r="Y64147" s="69"/>
      <c r="Z64147" s="69"/>
      <c r="AA64147" s="69"/>
    </row>
    <row r="64148" spans="24:27" x14ac:dyDescent="0.25">
      <c r="X64148" s="69"/>
      <c r="Y64148" s="69"/>
      <c r="Z64148" s="69"/>
      <c r="AA64148" s="69"/>
    </row>
    <row r="64149" spans="24:27" x14ac:dyDescent="0.25">
      <c r="X64149" s="69"/>
      <c r="Y64149" s="69"/>
      <c r="Z64149" s="69"/>
      <c r="AA64149" s="69"/>
    </row>
    <row r="64150" spans="24:27" x14ac:dyDescent="0.25">
      <c r="X64150" s="69"/>
      <c r="Y64150" s="69"/>
      <c r="Z64150" s="69"/>
      <c r="AA64150" s="69"/>
    </row>
    <row r="64151" spans="24:27" x14ac:dyDescent="0.25">
      <c r="X64151" s="69"/>
      <c r="Y64151" s="69"/>
      <c r="Z64151" s="69"/>
      <c r="AA64151" s="69"/>
    </row>
    <row r="64152" spans="24:27" x14ac:dyDescent="0.25">
      <c r="X64152" s="69"/>
      <c r="Y64152" s="69"/>
      <c r="Z64152" s="69"/>
      <c r="AA64152" s="69"/>
    </row>
    <row r="64153" spans="24:27" x14ac:dyDescent="0.25">
      <c r="X64153" s="69"/>
      <c r="Y64153" s="69"/>
      <c r="Z64153" s="69"/>
      <c r="AA64153" s="69"/>
    </row>
    <row r="64154" spans="24:27" x14ac:dyDescent="0.25">
      <c r="X64154" s="69"/>
      <c r="Y64154" s="69"/>
      <c r="Z64154" s="69"/>
      <c r="AA64154" s="69"/>
    </row>
    <row r="64155" spans="24:27" x14ac:dyDescent="0.25">
      <c r="X64155" s="69"/>
      <c r="Y64155" s="69"/>
      <c r="Z64155" s="69"/>
      <c r="AA64155" s="69"/>
    </row>
    <row r="64156" spans="24:27" x14ac:dyDescent="0.25">
      <c r="X64156" s="69"/>
      <c r="Y64156" s="69"/>
      <c r="Z64156" s="69"/>
      <c r="AA64156" s="69"/>
    </row>
    <row r="64157" spans="24:27" x14ac:dyDescent="0.25">
      <c r="X64157" s="69"/>
      <c r="Y64157" s="69"/>
      <c r="Z64157" s="69"/>
      <c r="AA64157" s="69"/>
    </row>
    <row r="64158" spans="24:27" x14ac:dyDescent="0.25">
      <c r="X64158" s="69"/>
      <c r="Y64158" s="69"/>
      <c r="Z64158" s="69"/>
      <c r="AA64158" s="69"/>
    </row>
    <row r="64159" spans="24:27" x14ac:dyDescent="0.25">
      <c r="X64159" s="69"/>
      <c r="Y64159" s="69"/>
      <c r="Z64159" s="69"/>
      <c r="AA64159" s="69"/>
    </row>
    <row r="64160" spans="24:27" x14ac:dyDescent="0.25">
      <c r="X64160" s="69"/>
      <c r="Y64160" s="69"/>
      <c r="Z64160" s="69"/>
      <c r="AA64160" s="69"/>
    </row>
    <row r="64161" spans="24:27" x14ac:dyDescent="0.25">
      <c r="X64161" s="69"/>
      <c r="Y64161" s="69"/>
      <c r="Z64161" s="69"/>
      <c r="AA64161" s="69"/>
    </row>
    <row r="64162" spans="24:27" x14ac:dyDescent="0.25">
      <c r="X64162" s="69"/>
      <c r="Y64162" s="69"/>
      <c r="Z64162" s="69"/>
      <c r="AA64162" s="69"/>
    </row>
    <row r="64163" spans="24:27" x14ac:dyDescent="0.25">
      <c r="X64163" s="69"/>
      <c r="Y64163" s="69"/>
      <c r="Z64163" s="69"/>
      <c r="AA64163" s="69"/>
    </row>
    <row r="64164" spans="24:27" x14ac:dyDescent="0.25">
      <c r="X64164" s="69"/>
      <c r="Y64164" s="69"/>
      <c r="Z64164" s="69"/>
      <c r="AA64164" s="69"/>
    </row>
    <row r="64165" spans="24:27" x14ac:dyDescent="0.25">
      <c r="X64165" s="69"/>
      <c r="Y64165" s="69"/>
      <c r="Z64165" s="69"/>
      <c r="AA64165" s="69"/>
    </row>
    <row r="64166" spans="24:27" x14ac:dyDescent="0.25">
      <c r="X64166" s="69"/>
      <c r="Y64166" s="69"/>
      <c r="Z64166" s="69"/>
      <c r="AA64166" s="69"/>
    </row>
    <row r="64167" spans="24:27" x14ac:dyDescent="0.25">
      <c r="X64167" s="69"/>
      <c r="Y64167" s="69"/>
      <c r="Z64167" s="69"/>
      <c r="AA64167" s="69"/>
    </row>
    <row r="64168" spans="24:27" x14ac:dyDescent="0.25">
      <c r="X64168" s="69"/>
      <c r="Y64168" s="69"/>
      <c r="Z64168" s="69"/>
      <c r="AA64168" s="69"/>
    </row>
    <row r="64169" spans="24:27" x14ac:dyDescent="0.25">
      <c r="X64169" s="69"/>
      <c r="Y64169" s="69"/>
      <c r="Z64169" s="69"/>
      <c r="AA64169" s="69"/>
    </row>
    <row r="64170" spans="24:27" x14ac:dyDescent="0.25">
      <c r="X64170" s="69"/>
      <c r="Y64170" s="69"/>
      <c r="Z64170" s="69"/>
      <c r="AA64170" s="69"/>
    </row>
    <row r="64171" spans="24:27" x14ac:dyDescent="0.25">
      <c r="X64171" s="69"/>
      <c r="Y64171" s="69"/>
      <c r="Z64171" s="69"/>
      <c r="AA64171" s="69"/>
    </row>
    <row r="64172" spans="24:27" x14ac:dyDescent="0.25">
      <c r="X64172" s="69"/>
      <c r="Y64172" s="69"/>
      <c r="Z64172" s="69"/>
      <c r="AA64172" s="69"/>
    </row>
    <row r="64173" spans="24:27" x14ac:dyDescent="0.25">
      <c r="X64173" s="69"/>
      <c r="Y64173" s="69"/>
      <c r="Z64173" s="69"/>
      <c r="AA64173" s="69"/>
    </row>
    <row r="64174" spans="24:27" x14ac:dyDescent="0.25">
      <c r="X64174" s="69"/>
      <c r="Y64174" s="69"/>
      <c r="Z64174" s="69"/>
      <c r="AA64174" s="69"/>
    </row>
    <row r="64175" spans="24:27" x14ac:dyDescent="0.25">
      <c r="X64175" s="69"/>
      <c r="Y64175" s="69"/>
      <c r="Z64175" s="69"/>
      <c r="AA64175" s="69"/>
    </row>
    <row r="64176" spans="24:27" x14ac:dyDescent="0.25">
      <c r="X64176" s="69"/>
      <c r="Y64176" s="69"/>
      <c r="Z64176" s="69"/>
      <c r="AA64176" s="69"/>
    </row>
    <row r="64177" spans="24:27" x14ac:dyDescent="0.25">
      <c r="X64177" s="69"/>
      <c r="Y64177" s="69"/>
      <c r="Z64177" s="69"/>
      <c r="AA64177" s="69"/>
    </row>
    <row r="64178" spans="24:27" x14ac:dyDescent="0.25">
      <c r="X64178" s="69"/>
      <c r="Y64178" s="69"/>
      <c r="Z64178" s="69"/>
      <c r="AA64178" s="69"/>
    </row>
    <row r="64179" spans="24:27" x14ac:dyDescent="0.25">
      <c r="X64179" s="69"/>
      <c r="Y64179" s="69"/>
      <c r="Z64179" s="69"/>
      <c r="AA64179" s="69"/>
    </row>
    <row r="64180" spans="24:27" x14ac:dyDescent="0.25">
      <c r="X64180" s="69"/>
      <c r="Y64180" s="69"/>
      <c r="Z64180" s="69"/>
      <c r="AA64180" s="69"/>
    </row>
    <row r="64181" spans="24:27" x14ac:dyDescent="0.25">
      <c r="X64181" s="69"/>
      <c r="Y64181" s="69"/>
      <c r="Z64181" s="69"/>
      <c r="AA64181" s="69"/>
    </row>
    <row r="64182" spans="24:27" x14ac:dyDescent="0.25">
      <c r="X64182" s="69"/>
      <c r="Y64182" s="69"/>
      <c r="Z64182" s="69"/>
      <c r="AA64182" s="69"/>
    </row>
    <row r="64183" spans="24:27" x14ac:dyDescent="0.25">
      <c r="X64183" s="69"/>
      <c r="Y64183" s="69"/>
      <c r="Z64183" s="69"/>
      <c r="AA64183" s="69"/>
    </row>
    <row r="64184" spans="24:27" x14ac:dyDescent="0.25">
      <c r="X64184" s="69"/>
      <c r="Y64184" s="69"/>
      <c r="Z64184" s="69"/>
      <c r="AA64184" s="69"/>
    </row>
    <row r="64185" spans="24:27" x14ac:dyDescent="0.25">
      <c r="X64185" s="69"/>
      <c r="Y64185" s="69"/>
      <c r="Z64185" s="69"/>
      <c r="AA64185" s="69"/>
    </row>
    <row r="64186" spans="24:27" x14ac:dyDescent="0.25">
      <c r="X64186" s="69"/>
      <c r="Y64186" s="69"/>
      <c r="Z64186" s="69"/>
      <c r="AA64186" s="69"/>
    </row>
    <row r="64187" spans="24:27" x14ac:dyDescent="0.25">
      <c r="X64187" s="69"/>
      <c r="Y64187" s="69"/>
      <c r="Z64187" s="69"/>
      <c r="AA64187" s="69"/>
    </row>
    <row r="64188" spans="24:27" x14ac:dyDescent="0.25">
      <c r="X64188" s="69"/>
      <c r="Y64188" s="69"/>
      <c r="Z64188" s="69"/>
      <c r="AA64188" s="69"/>
    </row>
    <row r="64189" spans="24:27" x14ac:dyDescent="0.25">
      <c r="X64189" s="69"/>
      <c r="Y64189" s="69"/>
      <c r="Z64189" s="69"/>
      <c r="AA64189" s="69"/>
    </row>
    <row r="64190" spans="24:27" x14ac:dyDescent="0.25">
      <c r="X64190" s="69"/>
      <c r="Y64190" s="69"/>
      <c r="Z64190" s="69"/>
      <c r="AA64190" s="69"/>
    </row>
    <row r="64191" spans="24:27" x14ac:dyDescent="0.25">
      <c r="X64191" s="69"/>
      <c r="Y64191" s="69"/>
      <c r="Z64191" s="69"/>
      <c r="AA64191" s="69"/>
    </row>
    <row r="64192" spans="24:27" x14ac:dyDescent="0.25">
      <c r="X64192" s="69"/>
      <c r="Y64192" s="69"/>
      <c r="Z64192" s="69"/>
      <c r="AA64192" s="69"/>
    </row>
    <row r="64193" spans="24:27" x14ac:dyDescent="0.25">
      <c r="X64193" s="69"/>
      <c r="Y64193" s="69"/>
      <c r="Z64193" s="69"/>
      <c r="AA64193" s="69"/>
    </row>
    <row r="64194" spans="24:27" x14ac:dyDescent="0.25">
      <c r="X64194" s="69"/>
      <c r="Y64194" s="69"/>
      <c r="Z64194" s="69"/>
      <c r="AA64194" s="69"/>
    </row>
    <row r="64195" spans="24:27" x14ac:dyDescent="0.25">
      <c r="X64195" s="69"/>
      <c r="Y64195" s="69"/>
      <c r="Z64195" s="69"/>
      <c r="AA64195" s="69"/>
    </row>
    <row r="64196" spans="24:27" x14ac:dyDescent="0.25">
      <c r="X64196" s="69"/>
      <c r="Y64196" s="69"/>
      <c r="Z64196" s="69"/>
      <c r="AA64196" s="69"/>
    </row>
    <row r="64197" spans="24:27" x14ac:dyDescent="0.25">
      <c r="X64197" s="69"/>
      <c r="Y64197" s="69"/>
      <c r="Z64197" s="69"/>
      <c r="AA64197" s="69"/>
    </row>
    <row r="64198" spans="24:27" x14ac:dyDescent="0.25">
      <c r="X64198" s="69"/>
      <c r="Y64198" s="69"/>
      <c r="Z64198" s="69"/>
      <c r="AA64198" s="69"/>
    </row>
    <row r="64199" spans="24:27" x14ac:dyDescent="0.25">
      <c r="X64199" s="69"/>
      <c r="Y64199" s="69"/>
      <c r="Z64199" s="69"/>
      <c r="AA64199" s="69"/>
    </row>
    <row r="64200" spans="24:27" x14ac:dyDescent="0.25">
      <c r="X64200" s="69"/>
      <c r="Y64200" s="69"/>
      <c r="Z64200" s="69"/>
      <c r="AA64200" s="69"/>
    </row>
    <row r="64201" spans="24:27" x14ac:dyDescent="0.25">
      <c r="X64201" s="69"/>
      <c r="Y64201" s="69"/>
      <c r="Z64201" s="69"/>
      <c r="AA64201" s="69"/>
    </row>
    <row r="64202" spans="24:27" x14ac:dyDescent="0.25">
      <c r="X64202" s="69"/>
      <c r="Y64202" s="69"/>
      <c r="Z64202" s="69"/>
      <c r="AA64202" s="69"/>
    </row>
    <row r="64203" spans="24:27" x14ac:dyDescent="0.25">
      <c r="X64203" s="69"/>
      <c r="Y64203" s="69"/>
      <c r="Z64203" s="69"/>
      <c r="AA64203" s="69"/>
    </row>
    <row r="64204" spans="24:27" x14ac:dyDescent="0.25">
      <c r="X64204" s="69"/>
      <c r="Y64204" s="69"/>
      <c r="Z64204" s="69"/>
      <c r="AA64204" s="69"/>
    </row>
    <row r="64205" spans="24:27" x14ac:dyDescent="0.25">
      <c r="X64205" s="69"/>
      <c r="Y64205" s="69"/>
      <c r="Z64205" s="69"/>
      <c r="AA64205" s="69"/>
    </row>
    <row r="64206" spans="24:27" x14ac:dyDescent="0.25">
      <c r="X64206" s="69"/>
      <c r="Y64206" s="69"/>
      <c r="Z64206" s="69"/>
      <c r="AA64206" s="69"/>
    </row>
    <row r="64207" spans="24:27" x14ac:dyDescent="0.25">
      <c r="X64207" s="69"/>
      <c r="Y64207" s="69"/>
      <c r="Z64207" s="69"/>
      <c r="AA64207" s="69"/>
    </row>
    <row r="64208" spans="24:27" x14ac:dyDescent="0.25">
      <c r="X64208" s="69"/>
      <c r="Y64208" s="69"/>
      <c r="Z64208" s="69"/>
      <c r="AA64208" s="69"/>
    </row>
    <row r="64209" spans="24:27" x14ac:dyDescent="0.25">
      <c r="X64209" s="69"/>
      <c r="Y64209" s="69"/>
      <c r="Z64209" s="69"/>
      <c r="AA64209" s="69"/>
    </row>
    <row r="64210" spans="24:27" x14ac:dyDescent="0.25">
      <c r="X64210" s="69"/>
      <c r="Y64210" s="69"/>
      <c r="Z64210" s="69"/>
      <c r="AA64210" s="69"/>
    </row>
    <row r="64211" spans="24:27" x14ac:dyDescent="0.25">
      <c r="X64211" s="69"/>
      <c r="Y64211" s="69"/>
      <c r="Z64211" s="69"/>
      <c r="AA64211" s="69"/>
    </row>
    <row r="64212" spans="24:27" x14ac:dyDescent="0.25">
      <c r="X64212" s="69"/>
      <c r="Y64212" s="69"/>
      <c r="Z64212" s="69"/>
      <c r="AA64212" s="69"/>
    </row>
    <row r="64213" spans="24:27" x14ac:dyDescent="0.25">
      <c r="X64213" s="69"/>
      <c r="Y64213" s="69"/>
      <c r="Z64213" s="69"/>
      <c r="AA64213" s="69"/>
    </row>
    <row r="64214" spans="24:27" x14ac:dyDescent="0.25">
      <c r="X64214" s="69"/>
      <c r="Y64214" s="69"/>
      <c r="Z64214" s="69"/>
      <c r="AA64214" s="69"/>
    </row>
    <row r="64215" spans="24:27" x14ac:dyDescent="0.25">
      <c r="X64215" s="69"/>
      <c r="Y64215" s="69"/>
      <c r="Z64215" s="69"/>
      <c r="AA64215" s="69"/>
    </row>
    <row r="64216" spans="24:27" x14ac:dyDescent="0.25">
      <c r="X64216" s="69"/>
      <c r="Y64216" s="69"/>
      <c r="Z64216" s="69"/>
      <c r="AA64216" s="69"/>
    </row>
    <row r="64217" spans="24:27" x14ac:dyDescent="0.25">
      <c r="X64217" s="69"/>
      <c r="Y64217" s="69"/>
      <c r="Z64217" s="69"/>
      <c r="AA64217" s="69"/>
    </row>
    <row r="64218" spans="24:27" x14ac:dyDescent="0.25">
      <c r="X64218" s="69"/>
      <c r="Y64218" s="69"/>
      <c r="Z64218" s="69"/>
      <c r="AA64218" s="69"/>
    </row>
    <row r="64219" spans="24:27" x14ac:dyDescent="0.25">
      <c r="X64219" s="69"/>
      <c r="Y64219" s="69"/>
      <c r="Z64219" s="69"/>
      <c r="AA64219" s="69"/>
    </row>
    <row r="64220" spans="24:27" x14ac:dyDescent="0.25">
      <c r="X64220" s="69"/>
      <c r="Y64220" s="69"/>
      <c r="Z64220" s="69"/>
      <c r="AA64220" s="69"/>
    </row>
    <row r="64221" spans="24:27" x14ac:dyDescent="0.25">
      <c r="X64221" s="69"/>
      <c r="Y64221" s="69"/>
      <c r="Z64221" s="69"/>
      <c r="AA64221" s="69"/>
    </row>
    <row r="64222" spans="24:27" x14ac:dyDescent="0.25">
      <c r="X64222" s="69"/>
      <c r="Y64222" s="69"/>
      <c r="Z64222" s="69"/>
      <c r="AA64222" s="69"/>
    </row>
    <row r="64223" spans="24:27" x14ac:dyDescent="0.25">
      <c r="X64223" s="69"/>
      <c r="Y64223" s="69"/>
      <c r="Z64223" s="69"/>
      <c r="AA64223" s="69"/>
    </row>
    <row r="64224" spans="24:27" x14ac:dyDescent="0.25">
      <c r="X64224" s="69"/>
      <c r="Y64224" s="69"/>
      <c r="Z64224" s="69"/>
      <c r="AA64224" s="69"/>
    </row>
    <row r="64225" spans="24:27" x14ac:dyDescent="0.25">
      <c r="X64225" s="69"/>
      <c r="Y64225" s="69"/>
      <c r="Z64225" s="69"/>
      <c r="AA64225" s="69"/>
    </row>
    <row r="64226" spans="24:27" x14ac:dyDescent="0.25">
      <c r="X64226" s="69"/>
      <c r="Y64226" s="69"/>
      <c r="Z64226" s="69"/>
      <c r="AA64226" s="69"/>
    </row>
    <row r="64227" spans="24:27" x14ac:dyDescent="0.25">
      <c r="X64227" s="69"/>
      <c r="Y64227" s="69"/>
      <c r="Z64227" s="69"/>
      <c r="AA64227" s="69"/>
    </row>
    <row r="64228" spans="24:27" x14ac:dyDescent="0.25">
      <c r="X64228" s="69"/>
      <c r="Y64228" s="69"/>
      <c r="Z64228" s="69"/>
      <c r="AA64228" s="69"/>
    </row>
    <row r="64229" spans="24:27" x14ac:dyDescent="0.25">
      <c r="X64229" s="69"/>
      <c r="Y64229" s="69"/>
      <c r="Z64229" s="69"/>
      <c r="AA64229" s="69"/>
    </row>
    <row r="64230" spans="24:27" x14ac:dyDescent="0.25">
      <c r="X64230" s="69"/>
      <c r="Y64230" s="69"/>
      <c r="Z64230" s="69"/>
      <c r="AA64230" s="69"/>
    </row>
    <row r="64231" spans="24:27" x14ac:dyDescent="0.25">
      <c r="X64231" s="69"/>
      <c r="Y64231" s="69"/>
      <c r="Z64231" s="69"/>
      <c r="AA64231" s="69"/>
    </row>
    <row r="64232" spans="24:27" x14ac:dyDescent="0.25">
      <c r="X64232" s="69"/>
      <c r="Y64232" s="69"/>
      <c r="Z64232" s="69"/>
      <c r="AA64232" s="69"/>
    </row>
    <row r="64233" spans="24:27" x14ac:dyDescent="0.25">
      <c r="X64233" s="69"/>
      <c r="Y64233" s="69"/>
      <c r="Z64233" s="69"/>
      <c r="AA64233" s="69"/>
    </row>
    <row r="64234" spans="24:27" x14ac:dyDescent="0.25">
      <c r="X64234" s="69"/>
      <c r="Y64234" s="69"/>
      <c r="Z64234" s="69"/>
      <c r="AA64234" s="69"/>
    </row>
    <row r="64235" spans="24:27" x14ac:dyDescent="0.25">
      <c r="X64235" s="69"/>
      <c r="Y64235" s="69"/>
      <c r="Z64235" s="69"/>
      <c r="AA64235" s="69"/>
    </row>
    <row r="64236" spans="24:27" x14ac:dyDescent="0.25">
      <c r="X64236" s="69"/>
      <c r="Y64236" s="69"/>
      <c r="Z64236" s="69"/>
      <c r="AA64236" s="69"/>
    </row>
    <row r="64237" spans="24:27" x14ac:dyDescent="0.25">
      <c r="X64237" s="69"/>
      <c r="Y64237" s="69"/>
      <c r="Z64237" s="69"/>
      <c r="AA64237" s="69"/>
    </row>
    <row r="64238" spans="24:27" x14ac:dyDescent="0.25">
      <c r="X64238" s="69"/>
      <c r="Y64238" s="69"/>
      <c r="Z64238" s="69"/>
      <c r="AA64238" s="69"/>
    </row>
    <row r="64239" spans="24:27" x14ac:dyDescent="0.25">
      <c r="X64239" s="69"/>
      <c r="Y64239" s="69"/>
      <c r="Z64239" s="69"/>
      <c r="AA64239" s="69"/>
    </row>
    <row r="64240" spans="24:27" x14ac:dyDescent="0.25">
      <c r="X64240" s="69"/>
      <c r="Y64240" s="69"/>
      <c r="Z64240" s="69"/>
      <c r="AA64240" s="69"/>
    </row>
    <row r="64241" spans="24:27" x14ac:dyDescent="0.25">
      <c r="X64241" s="69"/>
      <c r="Y64241" s="69"/>
      <c r="Z64241" s="69"/>
      <c r="AA64241" s="69"/>
    </row>
    <row r="64242" spans="24:27" x14ac:dyDescent="0.25">
      <c r="X64242" s="69"/>
      <c r="Y64242" s="69"/>
      <c r="Z64242" s="69"/>
      <c r="AA64242" s="69"/>
    </row>
    <row r="64243" spans="24:27" x14ac:dyDescent="0.25">
      <c r="X64243" s="69"/>
      <c r="Y64243" s="69"/>
      <c r="Z64243" s="69"/>
      <c r="AA64243" s="69"/>
    </row>
    <row r="64244" spans="24:27" x14ac:dyDescent="0.25">
      <c r="X64244" s="69"/>
      <c r="Y64244" s="69"/>
      <c r="Z64244" s="69"/>
      <c r="AA64244" s="69"/>
    </row>
    <row r="64245" spans="24:27" x14ac:dyDescent="0.25">
      <c r="X64245" s="69"/>
      <c r="Y64245" s="69"/>
      <c r="Z64245" s="69"/>
      <c r="AA64245" s="69"/>
    </row>
    <row r="64246" spans="24:27" x14ac:dyDescent="0.25">
      <c r="X64246" s="69"/>
      <c r="Y64246" s="69"/>
      <c r="Z64246" s="69"/>
      <c r="AA64246" s="69"/>
    </row>
    <row r="64247" spans="24:27" x14ac:dyDescent="0.25">
      <c r="X64247" s="69"/>
      <c r="Y64247" s="69"/>
      <c r="Z64247" s="69"/>
      <c r="AA64247" s="69"/>
    </row>
    <row r="64248" spans="24:27" x14ac:dyDescent="0.25">
      <c r="X64248" s="69"/>
      <c r="Y64248" s="69"/>
      <c r="Z64248" s="69"/>
      <c r="AA64248" s="69"/>
    </row>
    <row r="64249" spans="24:27" x14ac:dyDescent="0.25">
      <c r="X64249" s="69"/>
      <c r="Y64249" s="69"/>
      <c r="Z64249" s="69"/>
      <c r="AA64249" s="69"/>
    </row>
    <row r="64250" spans="24:27" x14ac:dyDescent="0.25">
      <c r="X64250" s="69"/>
      <c r="Y64250" s="69"/>
      <c r="Z64250" s="69"/>
      <c r="AA64250" s="69"/>
    </row>
    <row r="64251" spans="24:27" x14ac:dyDescent="0.25">
      <c r="X64251" s="69"/>
      <c r="Y64251" s="69"/>
      <c r="Z64251" s="69"/>
      <c r="AA64251" s="69"/>
    </row>
    <row r="64252" spans="24:27" x14ac:dyDescent="0.25">
      <c r="X64252" s="69"/>
      <c r="Y64252" s="69"/>
      <c r="Z64252" s="69"/>
      <c r="AA64252" s="69"/>
    </row>
    <row r="64253" spans="24:27" x14ac:dyDescent="0.25">
      <c r="X64253" s="69"/>
      <c r="Y64253" s="69"/>
      <c r="Z64253" s="69"/>
      <c r="AA64253" s="69"/>
    </row>
    <row r="64254" spans="24:27" x14ac:dyDescent="0.25">
      <c r="X64254" s="69"/>
      <c r="Y64254" s="69"/>
      <c r="Z64254" s="69"/>
      <c r="AA64254" s="69"/>
    </row>
    <row r="64255" spans="24:27" x14ac:dyDescent="0.25">
      <c r="X64255" s="69"/>
      <c r="Y64255" s="69"/>
      <c r="Z64255" s="69"/>
      <c r="AA64255" s="69"/>
    </row>
    <row r="64256" spans="24:27" x14ac:dyDescent="0.25">
      <c r="X64256" s="69"/>
      <c r="Y64256" s="69"/>
      <c r="Z64256" s="69"/>
      <c r="AA64256" s="69"/>
    </row>
    <row r="64257" spans="24:27" x14ac:dyDescent="0.25">
      <c r="X64257" s="69"/>
      <c r="Y64257" s="69"/>
      <c r="Z64257" s="69"/>
      <c r="AA64257" s="69"/>
    </row>
    <row r="64258" spans="24:27" x14ac:dyDescent="0.25">
      <c r="X64258" s="69"/>
      <c r="Y64258" s="69"/>
      <c r="Z64258" s="69"/>
      <c r="AA64258" s="69"/>
    </row>
    <row r="64259" spans="24:27" x14ac:dyDescent="0.25">
      <c r="X64259" s="69"/>
      <c r="Y64259" s="69"/>
      <c r="Z64259" s="69"/>
      <c r="AA64259" s="69"/>
    </row>
    <row r="64260" spans="24:27" x14ac:dyDescent="0.25">
      <c r="X64260" s="69"/>
      <c r="Y64260" s="69"/>
      <c r="Z64260" s="69"/>
      <c r="AA64260" s="69"/>
    </row>
    <row r="64261" spans="24:27" x14ac:dyDescent="0.25">
      <c r="X64261" s="69"/>
      <c r="Y64261" s="69"/>
      <c r="Z64261" s="69"/>
      <c r="AA64261" s="69"/>
    </row>
    <row r="64262" spans="24:27" x14ac:dyDescent="0.25">
      <c r="X64262" s="69"/>
      <c r="Y64262" s="69"/>
      <c r="Z64262" s="69"/>
      <c r="AA64262" s="69"/>
    </row>
    <row r="64263" spans="24:27" x14ac:dyDescent="0.25">
      <c r="X64263" s="69"/>
      <c r="Y64263" s="69"/>
      <c r="Z64263" s="69"/>
      <c r="AA64263" s="69"/>
    </row>
    <row r="64264" spans="24:27" x14ac:dyDescent="0.25">
      <c r="X64264" s="69"/>
      <c r="Y64264" s="69"/>
      <c r="Z64264" s="69"/>
      <c r="AA64264" s="69"/>
    </row>
    <row r="64265" spans="24:27" x14ac:dyDescent="0.25">
      <c r="X64265" s="69"/>
      <c r="Y64265" s="69"/>
      <c r="Z64265" s="69"/>
      <c r="AA64265" s="69"/>
    </row>
    <row r="64266" spans="24:27" x14ac:dyDescent="0.25">
      <c r="X64266" s="69"/>
      <c r="Y64266" s="69"/>
      <c r="Z64266" s="69"/>
      <c r="AA64266" s="69"/>
    </row>
    <row r="64267" spans="24:27" x14ac:dyDescent="0.25">
      <c r="X64267" s="69"/>
      <c r="Y64267" s="69"/>
      <c r="Z64267" s="69"/>
      <c r="AA64267" s="69"/>
    </row>
    <row r="64268" spans="24:27" x14ac:dyDescent="0.25">
      <c r="X64268" s="69"/>
      <c r="Y64268" s="69"/>
      <c r="Z64268" s="69"/>
      <c r="AA64268" s="69"/>
    </row>
    <row r="64269" spans="24:27" x14ac:dyDescent="0.25">
      <c r="X64269" s="69"/>
      <c r="Y64269" s="69"/>
      <c r="Z64269" s="69"/>
      <c r="AA64269" s="69"/>
    </row>
    <row r="64270" spans="24:27" x14ac:dyDescent="0.25">
      <c r="X64270" s="69"/>
      <c r="Y64270" s="69"/>
      <c r="Z64270" s="69"/>
      <c r="AA64270" s="69"/>
    </row>
    <row r="64271" spans="24:27" x14ac:dyDescent="0.25">
      <c r="X64271" s="69"/>
      <c r="Y64271" s="69"/>
      <c r="Z64271" s="69"/>
      <c r="AA64271" s="69"/>
    </row>
    <row r="64272" spans="24:27" x14ac:dyDescent="0.25">
      <c r="X64272" s="69"/>
      <c r="Y64272" s="69"/>
      <c r="Z64272" s="69"/>
      <c r="AA64272" s="69"/>
    </row>
    <row r="64273" spans="24:27" x14ac:dyDescent="0.25">
      <c r="X64273" s="69"/>
      <c r="Y64273" s="69"/>
      <c r="Z64273" s="69"/>
      <c r="AA64273" s="69"/>
    </row>
    <row r="64274" spans="24:27" x14ac:dyDescent="0.25">
      <c r="X64274" s="69"/>
      <c r="Y64274" s="69"/>
      <c r="Z64274" s="69"/>
      <c r="AA64274" s="69"/>
    </row>
    <row r="64275" spans="24:27" x14ac:dyDescent="0.25">
      <c r="X64275" s="69"/>
      <c r="Y64275" s="69"/>
      <c r="Z64275" s="69"/>
      <c r="AA64275" s="69"/>
    </row>
    <row r="64276" spans="24:27" x14ac:dyDescent="0.25">
      <c r="X64276" s="69"/>
      <c r="Y64276" s="69"/>
      <c r="Z64276" s="69"/>
      <c r="AA64276" s="69"/>
    </row>
    <row r="64277" spans="24:27" x14ac:dyDescent="0.25">
      <c r="X64277" s="69"/>
      <c r="Y64277" s="69"/>
      <c r="Z64277" s="69"/>
      <c r="AA64277" s="69"/>
    </row>
    <row r="64278" spans="24:27" x14ac:dyDescent="0.25">
      <c r="X64278" s="69"/>
      <c r="Y64278" s="69"/>
      <c r="Z64278" s="69"/>
      <c r="AA64278" s="69"/>
    </row>
    <row r="64279" spans="24:27" x14ac:dyDescent="0.25">
      <c r="X64279" s="69"/>
      <c r="Y64279" s="69"/>
      <c r="Z64279" s="69"/>
      <c r="AA64279" s="69"/>
    </row>
    <row r="64280" spans="24:27" x14ac:dyDescent="0.25">
      <c r="X64280" s="69"/>
      <c r="Y64280" s="69"/>
      <c r="Z64280" s="69"/>
      <c r="AA64280" s="69"/>
    </row>
    <row r="64281" spans="24:27" x14ac:dyDescent="0.25">
      <c r="X64281" s="69"/>
      <c r="Y64281" s="69"/>
      <c r="Z64281" s="69"/>
      <c r="AA64281" s="69"/>
    </row>
    <row r="64282" spans="24:27" x14ac:dyDescent="0.25">
      <c r="X64282" s="69"/>
      <c r="Y64282" s="69"/>
      <c r="Z64282" s="69"/>
      <c r="AA64282" s="69"/>
    </row>
    <row r="64283" spans="24:27" x14ac:dyDescent="0.25">
      <c r="X64283" s="69"/>
      <c r="Y64283" s="69"/>
      <c r="Z64283" s="69"/>
      <c r="AA64283" s="69"/>
    </row>
    <row r="64284" spans="24:27" x14ac:dyDescent="0.25">
      <c r="X64284" s="69"/>
      <c r="Y64284" s="69"/>
      <c r="Z64284" s="69"/>
      <c r="AA64284" s="69"/>
    </row>
    <row r="64285" spans="24:27" x14ac:dyDescent="0.25">
      <c r="X64285" s="69"/>
      <c r="Y64285" s="69"/>
      <c r="Z64285" s="69"/>
      <c r="AA64285" s="69"/>
    </row>
    <row r="64286" spans="24:27" x14ac:dyDescent="0.25">
      <c r="X64286" s="69"/>
      <c r="Y64286" s="69"/>
      <c r="Z64286" s="69"/>
      <c r="AA64286" s="69"/>
    </row>
    <row r="64287" spans="24:27" x14ac:dyDescent="0.25">
      <c r="X64287" s="69"/>
      <c r="Y64287" s="69"/>
      <c r="Z64287" s="69"/>
      <c r="AA64287" s="69"/>
    </row>
    <row r="64288" spans="24:27" x14ac:dyDescent="0.25">
      <c r="X64288" s="69"/>
      <c r="Y64288" s="69"/>
      <c r="Z64288" s="69"/>
      <c r="AA64288" s="69"/>
    </row>
    <row r="64289" spans="24:27" x14ac:dyDescent="0.25">
      <c r="X64289" s="69"/>
      <c r="Y64289" s="69"/>
      <c r="Z64289" s="69"/>
      <c r="AA64289" s="69"/>
    </row>
    <row r="64290" spans="24:27" x14ac:dyDescent="0.25">
      <c r="X64290" s="69"/>
      <c r="Y64290" s="69"/>
      <c r="Z64290" s="69"/>
      <c r="AA64290" s="69"/>
    </row>
    <row r="64291" spans="24:27" x14ac:dyDescent="0.25">
      <c r="X64291" s="69"/>
      <c r="Y64291" s="69"/>
      <c r="Z64291" s="69"/>
      <c r="AA64291" s="69"/>
    </row>
    <row r="64292" spans="24:27" x14ac:dyDescent="0.25">
      <c r="X64292" s="69"/>
      <c r="Y64292" s="69"/>
      <c r="Z64292" s="69"/>
      <c r="AA64292" s="69"/>
    </row>
    <row r="64293" spans="24:27" x14ac:dyDescent="0.25">
      <c r="X64293" s="69"/>
      <c r="Y64293" s="69"/>
      <c r="Z64293" s="69"/>
      <c r="AA64293" s="69"/>
    </row>
    <row r="64294" spans="24:27" x14ac:dyDescent="0.25">
      <c r="X64294" s="69"/>
      <c r="Y64294" s="69"/>
      <c r="Z64294" s="69"/>
      <c r="AA64294" s="69"/>
    </row>
    <row r="64295" spans="24:27" x14ac:dyDescent="0.25">
      <c r="X64295" s="69"/>
      <c r="Y64295" s="69"/>
      <c r="Z64295" s="69"/>
      <c r="AA64295" s="69"/>
    </row>
    <row r="64296" spans="24:27" x14ac:dyDescent="0.25">
      <c r="X64296" s="69"/>
      <c r="Y64296" s="69"/>
      <c r="Z64296" s="69"/>
      <c r="AA64296" s="69"/>
    </row>
    <row r="64297" spans="24:27" x14ac:dyDescent="0.25">
      <c r="X64297" s="69"/>
      <c r="Y64297" s="69"/>
      <c r="Z64297" s="69"/>
      <c r="AA64297" s="69"/>
    </row>
    <row r="64298" spans="24:27" x14ac:dyDescent="0.25">
      <c r="X64298" s="69"/>
      <c r="Y64298" s="69"/>
      <c r="Z64298" s="69"/>
      <c r="AA64298" s="69"/>
    </row>
    <row r="64299" spans="24:27" x14ac:dyDescent="0.25">
      <c r="X64299" s="69"/>
      <c r="Y64299" s="69"/>
      <c r="Z64299" s="69"/>
      <c r="AA64299" s="69"/>
    </row>
    <row r="64300" spans="24:27" x14ac:dyDescent="0.25">
      <c r="X64300" s="69"/>
      <c r="Y64300" s="69"/>
      <c r="Z64300" s="69"/>
      <c r="AA64300" s="69"/>
    </row>
    <row r="64301" spans="24:27" x14ac:dyDescent="0.25">
      <c r="X64301" s="69"/>
      <c r="Y64301" s="69"/>
      <c r="Z64301" s="69"/>
      <c r="AA64301" s="69"/>
    </row>
    <row r="64302" spans="24:27" x14ac:dyDescent="0.25">
      <c r="X64302" s="69"/>
      <c r="Y64302" s="69"/>
      <c r="Z64302" s="69"/>
      <c r="AA64302" s="69"/>
    </row>
    <row r="64303" spans="24:27" x14ac:dyDescent="0.25">
      <c r="X64303" s="69"/>
      <c r="Y64303" s="69"/>
      <c r="Z64303" s="69"/>
      <c r="AA64303" s="69"/>
    </row>
    <row r="64304" spans="24:27" x14ac:dyDescent="0.25">
      <c r="X64304" s="69"/>
      <c r="Y64304" s="69"/>
      <c r="Z64304" s="69"/>
      <c r="AA64304" s="69"/>
    </row>
    <row r="64305" spans="24:27" x14ac:dyDescent="0.25">
      <c r="X64305" s="69"/>
      <c r="Y64305" s="69"/>
      <c r="Z64305" s="69"/>
      <c r="AA64305" s="69"/>
    </row>
    <row r="64306" spans="24:27" x14ac:dyDescent="0.25">
      <c r="X64306" s="69"/>
      <c r="Y64306" s="69"/>
      <c r="Z64306" s="69"/>
      <c r="AA64306" s="69"/>
    </row>
    <row r="64307" spans="24:27" x14ac:dyDescent="0.25">
      <c r="X64307" s="69"/>
      <c r="Y64307" s="69"/>
      <c r="Z64307" s="69"/>
      <c r="AA64307" s="69"/>
    </row>
    <row r="64308" spans="24:27" x14ac:dyDescent="0.25">
      <c r="X64308" s="69"/>
      <c r="Y64308" s="69"/>
      <c r="Z64308" s="69"/>
      <c r="AA64308" s="69"/>
    </row>
    <row r="64309" spans="24:27" x14ac:dyDescent="0.25">
      <c r="X64309" s="69"/>
      <c r="Y64309" s="69"/>
      <c r="Z64309" s="69"/>
      <c r="AA64309" s="69"/>
    </row>
    <row r="64310" spans="24:27" x14ac:dyDescent="0.25">
      <c r="X64310" s="69"/>
      <c r="Y64310" s="69"/>
      <c r="Z64310" s="69"/>
      <c r="AA64310" s="69"/>
    </row>
    <row r="64311" spans="24:27" x14ac:dyDescent="0.25">
      <c r="X64311" s="69"/>
      <c r="Y64311" s="69"/>
      <c r="Z64311" s="69"/>
      <c r="AA64311" s="69"/>
    </row>
    <row r="64312" spans="24:27" x14ac:dyDescent="0.25">
      <c r="X64312" s="69"/>
      <c r="Y64312" s="69"/>
      <c r="Z64312" s="69"/>
      <c r="AA64312" s="69"/>
    </row>
    <row r="64313" spans="24:27" x14ac:dyDescent="0.25">
      <c r="X64313" s="69"/>
      <c r="Y64313" s="69"/>
      <c r="Z64313" s="69"/>
      <c r="AA64313" s="69"/>
    </row>
    <row r="64314" spans="24:27" x14ac:dyDescent="0.25">
      <c r="X64314" s="69"/>
      <c r="Y64314" s="69"/>
      <c r="Z64314" s="69"/>
      <c r="AA64314" s="69"/>
    </row>
    <row r="64315" spans="24:27" x14ac:dyDescent="0.25">
      <c r="X64315" s="69"/>
      <c r="Y64315" s="69"/>
      <c r="Z64315" s="69"/>
      <c r="AA64315" s="69"/>
    </row>
    <row r="64316" spans="24:27" x14ac:dyDescent="0.25">
      <c r="X64316" s="69"/>
      <c r="Y64316" s="69"/>
      <c r="Z64316" s="69"/>
      <c r="AA64316" s="69"/>
    </row>
    <row r="64317" spans="24:27" x14ac:dyDescent="0.25">
      <c r="X64317" s="69"/>
      <c r="Y64317" s="69"/>
      <c r="Z64317" s="69"/>
      <c r="AA64317" s="69"/>
    </row>
    <row r="64318" spans="24:27" x14ac:dyDescent="0.25">
      <c r="X64318" s="69"/>
      <c r="Y64318" s="69"/>
      <c r="Z64318" s="69"/>
      <c r="AA64318" s="69"/>
    </row>
    <row r="64319" spans="24:27" x14ac:dyDescent="0.25">
      <c r="X64319" s="69"/>
      <c r="Y64319" s="69"/>
      <c r="Z64319" s="69"/>
      <c r="AA64319" s="69"/>
    </row>
    <row r="64320" spans="24:27" x14ac:dyDescent="0.25">
      <c r="X64320" s="69"/>
      <c r="Y64320" s="69"/>
      <c r="Z64320" s="69"/>
      <c r="AA64320" s="69"/>
    </row>
    <row r="64321" spans="24:27" x14ac:dyDescent="0.25">
      <c r="X64321" s="69"/>
      <c r="Y64321" s="69"/>
      <c r="Z64321" s="69"/>
      <c r="AA64321" s="69"/>
    </row>
    <row r="64322" spans="24:27" x14ac:dyDescent="0.25">
      <c r="X64322" s="69"/>
      <c r="Y64322" s="69"/>
      <c r="Z64322" s="69"/>
      <c r="AA64322" s="69"/>
    </row>
    <row r="64323" spans="24:27" x14ac:dyDescent="0.25">
      <c r="X64323" s="69"/>
      <c r="Y64323" s="69"/>
      <c r="Z64323" s="69"/>
      <c r="AA64323" s="69"/>
    </row>
    <row r="64324" spans="24:27" x14ac:dyDescent="0.25">
      <c r="X64324" s="69"/>
      <c r="Y64324" s="69"/>
      <c r="Z64324" s="69"/>
      <c r="AA64324" s="69"/>
    </row>
    <row r="64325" spans="24:27" x14ac:dyDescent="0.25">
      <c r="X64325" s="69"/>
      <c r="Y64325" s="69"/>
      <c r="Z64325" s="69"/>
      <c r="AA64325" s="69"/>
    </row>
    <row r="64326" spans="24:27" x14ac:dyDescent="0.25">
      <c r="X64326" s="69"/>
      <c r="Y64326" s="69"/>
      <c r="Z64326" s="69"/>
      <c r="AA64326" s="69"/>
    </row>
    <row r="64327" spans="24:27" x14ac:dyDescent="0.25">
      <c r="X64327" s="69"/>
      <c r="Y64327" s="69"/>
      <c r="Z64327" s="69"/>
      <c r="AA64327" s="69"/>
    </row>
    <row r="64328" spans="24:27" x14ac:dyDescent="0.25">
      <c r="X64328" s="69"/>
      <c r="Y64328" s="69"/>
      <c r="Z64328" s="69"/>
      <c r="AA64328" s="69"/>
    </row>
    <row r="64329" spans="24:27" x14ac:dyDescent="0.25">
      <c r="X64329" s="69"/>
      <c r="Y64329" s="69"/>
      <c r="Z64329" s="69"/>
      <c r="AA64329" s="69"/>
    </row>
    <row r="64330" spans="24:27" x14ac:dyDescent="0.25">
      <c r="X64330" s="69"/>
      <c r="Y64330" s="69"/>
      <c r="Z64330" s="69"/>
      <c r="AA64330" s="69"/>
    </row>
    <row r="64331" spans="24:27" x14ac:dyDescent="0.25">
      <c r="X64331" s="69"/>
      <c r="Y64331" s="69"/>
      <c r="Z64331" s="69"/>
      <c r="AA64331" s="69"/>
    </row>
    <row r="64332" spans="24:27" x14ac:dyDescent="0.25">
      <c r="X64332" s="69"/>
      <c r="Y64332" s="69"/>
      <c r="Z64332" s="69"/>
      <c r="AA64332" s="69"/>
    </row>
    <row r="64333" spans="24:27" x14ac:dyDescent="0.25">
      <c r="X64333" s="69"/>
      <c r="Y64333" s="69"/>
      <c r="Z64333" s="69"/>
      <c r="AA64333" s="69"/>
    </row>
    <row r="64334" spans="24:27" x14ac:dyDescent="0.25">
      <c r="X64334" s="69"/>
      <c r="Y64334" s="69"/>
      <c r="Z64334" s="69"/>
      <c r="AA64334" s="69"/>
    </row>
    <row r="64335" spans="24:27" x14ac:dyDescent="0.25">
      <c r="X64335" s="69"/>
      <c r="Y64335" s="69"/>
      <c r="Z64335" s="69"/>
      <c r="AA64335" s="69"/>
    </row>
    <row r="64336" spans="24:27" x14ac:dyDescent="0.25">
      <c r="X64336" s="69"/>
      <c r="Y64336" s="69"/>
      <c r="Z64336" s="69"/>
      <c r="AA64336" s="69"/>
    </row>
    <row r="64337" spans="24:27" x14ac:dyDescent="0.25">
      <c r="X64337" s="69"/>
      <c r="Y64337" s="69"/>
      <c r="Z64337" s="69"/>
      <c r="AA64337" s="69"/>
    </row>
    <row r="64338" spans="24:27" x14ac:dyDescent="0.25">
      <c r="X64338" s="69"/>
      <c r="Y64338" s="69"/>
      <c r="Z64338" s="69"/>
      <c r="AA64338" s="69"/>
    </row>
    <row r="64339" spans="24:27" x14ac:dyDescent="0.25">
      <c r="X64339" s="69"/>
      <c r="Y64339" s="69"/>
      <c r="Z64339" s="69"/>
      <c r="AA64339" s="69"/>
    </row>
    <row r="64340" spans="24:27" x14ac:dyDescent="0.25">
      <c r="X64340" s="69"/>
      <c r="Y64340" s="69"/>
      <c r="Z64340" s="69"/>
      <c r="AA64340" s="69"/>
    </row>
    <row r="64341" spans="24:27" x14ac:dyDescent="0.25">
      <c r="X64341" s="69"/>
      <c r="Y64341" s="69"/>
      <c r="Z64341" s="69"/>
      <c r="AA64341" s="69"/>
    </row>
    <row r="64342" spans="24:27" x14ac:dyDescent="0.25">
      <c r="X64342" s="69"/>
      <c r="Y64342" s="69"/>
      <c r="Z64342" s="69"/>
      <c r="AA64342" s="69"/>
    </row>
    <row r="64343" spans="24:27" x14ac:dyDescent="0.25">
      <c r="X64343" s="69"/>
      <c r="Y64343" s="69"/>
      <c r="Z64343" s="69"/>
      <c r="AA64343" s="69"/>
    </row>
    <row r="64344" spans="24:27" x14ac:dyDescent="0.25">
      <c r="X64344" s="69"/>
      <c r="Y64344" s="69"/>
      <c r="Z64344" s="69"/>
      <c r="AA64344" s="69"/>
    </row>
    <row r="64345" spans="24:27" x14ac:dyDescent="0.25">
      <c r="X64345" s="69"/>
      <c r="Y64345" s="69"/>
      <c r="Z64345" s="69"/>
      <c r="AA64345" s="69"/>
    </row>
    <row r="64346" spans="24:27" x14ac:dyDescent="0.25">
      <c r="X64346" s="69"/>
      <c r="Y64346" s="69"/>
      <c r="Z64346" s="69"/>
      <c r="AA64346" s="69"/>
    </row>
    <row r="64347" spans="24:27" x14ac:dyDescent="0.25">
      <c r="X64347" s="69"/>
      <c r="Y64347" s="69"/>
      <c r="Z64347" s="69"/>
      <c r="AA64347" s="69"/>
    </row>
    <row r="64348" spans="24:27" x14ac:dyDescent="0.25">
      <c r="X64348" s="69"/>
      <c r="Y64348" s="69"/>
      <c r="Z64348" s="69"/>
      <c r="AA64348" s="69"/>
    </row>
    <row r="64349" spans="24:27" x14ac:dyDescent="0.25">
      <c r="X64349" s="69"/>
      <c r="Y64349" s="69"/>
      <c r="Z64349" s="69"/>
      <c r="AA64349" s="69"/>
    </row>
    <row r="64350" spans="24:27" x14ac:dyDescent="0.25">
      <c r="X64350" s="69"/>
      <c r="Y64350" s="69"/>
      <c r="Z64350" s="69"/>
      <c r="AA64350" s="69"/>
    </row>
    <row r="64351" spans="24:27" x14ac:dyDescent="0.25">
      <c r="X64351" s="69"/>
      <c r="Y64351" s="69"/>
      <c r="Z64351" s="69"/>
      <c r="AA64351" s="69"/>
    </row>
    <row r="64352" spans="24:27" x14ac:dyDescent="0.25">
      <c r="X64352" s="69"/>
      <c r="Y64352" s="69"/>
      <c r="Z64352" s="69"/>
      <c r="AA64352" s="69"/>
    </row>
    <row r="64353" spans="24:27" x14ac:dyDescent="0.25">
      <c r="X64353" s="69"/>
      <c r="Y64353" s="69"/>
      <c r="Z64353" s="69"/>
      <c r="AA64353" s="69"/>
    </row>
    <row r="64354" spans="24:27" x14ac:dyDescent="0.25">
      <c r="X64354" s="69"/>
      <c r="Y64354" s="69"/>
      <c r="Z64354" s="69"/>
      <c r="AA64354" s="69"/>
    </row>
    <row r="64355" spans="24:27" x14ac:dyDescent="0.25">
      <c r="X64355" s="69"/>
      <c r="Y64355" s="69"/>
      <c r="Z64355" s="69"/>
      <c r="AA64355" s="69"/>
    </row>
    <row r="64356" spans="24:27" x14ac:dyDescent="0.25">
      <c r="X64356" s="69"/>
      <c r="Y64356" s="69"/>
      <c r="Z64356" s="69"/>
      <c r="AA64356" s="69"/>
    </row>
    <row r="64357" spans="24:27" x14ac:dyDescent="0.25">
      <c r="X64357" s="69"/>
      <c r="Y64357" s="69"/>
      <c r="Z64357" s="69"/>
      <c r="AA64357" s="69"/>
    </row>
    <row r="64358" spans="24:27" x14ac:dyDescent="0.25">
      <c r="X64358" s="69"/>
      <c r="Y64358" s="69"/>
      <c r="Z64358" s="69"/>
      <c r="AA64358" s="69"/>
    </row>
    <row r="64359" spans="24:27" x14ac:dyDescent="0.25">
      <c r="X64359" s="69"/>
      <c r="Y64359" s="69"/>
      <c r="Z64359" s="69"/>
      <c r="AA64359" s="69"/>
    </row>
    <row r="64360" spans="24:27" x14ac:dyDescent="0.25">
      <c r="X64360" s="69"/>
      <c r="Y64360" s="69"/>
      <c r="Z64360" s="69"/>
      <c r="AA64360" s="69"/>
    </row>
    <row r="64361" spans="24:27" x14ac:dyDescent="0.25">
      <c r="X64361" s="69"/>
      <c r="Y64361" s="69"/>
      <c r="Z64361" s="69"/>
      <c r="AA64361" s="69"/>
    </row>
    <row r="64362" spans="24:27" x14ac:dyDescent="0.25">
      <c r="X64362" s="69"/>
      <c r="Y64362" s="69"/>
      <c r="Z64362" s="69"/>
      <c r="AA64362" s="69"/>
    </row>
    <row r="64363" spans="24:27" x14ac:dyDescent="0.25">
      <c r="X64363" s="69"/>
      <c r="Y64363" s="69"/>
      <c r="Z64363" s="69"/>
      <c r="AA64363" s="69"/>
    </row>
    <row r="64364" spans="24:27" x14ac:dyDescent="0.25">
      <c r="X64364" s="69"/>
      <c r="Y64364" s="69"/>
      <c r="Z64364" s="69"/>
      <c r="AA64364" s="69"/>
    </row>
    <row r="64365" spans="24:27" x14ac:dyDescent="0.25">
      <c r="X64365" s="69"/>
      <c r="Y64365" s="69"/>
      <c r="Z64365" s="69"/>
      <c r="AA64365" s="69"/>
    </row>
    <row r="64366" spans="24:27" x14ac:dyDescent="0.25">
      <c r="X64366" s="69"/>
      <c r="Y64366" s="69"/>
      <c r="Z64366" s="69"/>
      <c r="AA64366" s="69"/>
    </row>
    <row r="64367" spans="24:27" x14ac:dyDescent="0.25">
      <c r="X64367" s="69"/>
      <c r="Y64367" s="69"/>
      <c r="Z64367" s="69"/>
      <c r="AA64367" s="69"/>
    </row>
    <row r="64368" spans="24:27" x14ac:dyDescent="0.25">
      <c r="X64368" s="69"/>
      <c r="Y64368" s="69"/>
      <c r="Z64368" s="69"/>
      <c r="AA64368" s="69"/>
    </row>
    <row r="64369" spans="24:27" x14ac:dyDescent="0.25">
      <c r="X64369" s="69"/>
      <c r="Y64369" s="69"/>
      <c r="Z64369" s="69"/>
      <c r="AA64369" s="69"/>
    </row>
    <row r="64370" spans="24:27" x14ac:dyDescent="0.25">
      <c r="X64370" s="69"/>
      <c r="Y64370" s="69"/>
      <c r="Z64370" s="69"/>
      <c r="AA64370" s="69"/>
    </row>
    <row r="64371" spans="24:27" x14ac:dyDescent="0.25">
      <c r="X64371" s="69"/>
      <c r="Y64371" s="69"/>
      <c r="Z64371" s="69"/>
      <c r="AA64371" s="69"/>
    </row>
    <row r="64372" spans="24:27" x14ac:dyDescent="0.25">
      <c r="X64372" s="69"/>
      <c r="Y64372" s="69"/>
      <c r="Z64372" s="69"/>
      <c r="AA64372" s="69"/>
    </row>
    <row r="64373" spans="24:27" x14ac:dyDescent="0.25">
      <c r="X64373" s="69"/>
      <c r="Y64373" s="69"/>
      <c r="Z64373" s="69"/>
      <c r="AA64373" s="69"/>
    </row>
    <row r="64374" spans="24:27" x14ac:dyDescent="0.25">
      <c r="X64374" s="69"/>
      <c r="Y64374" s="69"/>
      <c r="Z64374" s="69"/>
      <c r="AA64374" s="69"/>
    </row>
    <row r="64375" spans="24:27" x14ac:dyDescent="0.25">
      <c r="X64375" s="69"/>
      <c r="Y64375" s="69"/>
      <c r="Z64375" s="69"/>
      <c r="AA64375" s="69"/>
    </row>
    <row r="64376" spans="24:27" x14ac:dyDescent="0.25">
      <c r="X64376" s="69"/>
      <c r="Y64376" s="69"/>
      <c r="Z64376" s="69"/>
      <c r="AA64376" s="69"/>
    </row>
    <row r="64377" spans="24:27" x14ac:dyDescent="0.25">
      <c r="X64377" s="69"/>
      <c r="Y64377" s="69"/>
      <c r="Z64377" s="69"/>
      <c r="AA64377" s="69"/>
    </row>
    <row r="64378" spans="24:27" x14ac:dyDescent="0.25">
      <c r="X64378" s="69"/>
      <c r="Y64378" s="69"/>
      <c r="Z64378" s="69"/>
      <c r="AA64378" s="69"/>
    </row>
    <row r="64379" spans="24:27" x14ac:dyDescent="0.25">
      <c r="X64379" s="69"/>
      <c r="Y64379" s="69"/>
      <c r="Z64379" s="69"/>
      <c r="AA64379" s="69"/>
    </row>
    <row r="64380" spans="24:27" x14ac:dyDescent="0.25">
      <c r="X64380" s="69"/>
      <c r="Y64380" s="69"/>
      <c r="Z64380" s="69"/>
      <c r="AA64380" s="69"/>
    </row>
    <row r="64381" spans="24:27" x14ac:dyDescent="0.25">
      <c r="X64381" s="69"/>
      <c r="Y64381" s="69"/>
      <c r="Z64381" s="69"/>
      <c r="AA64381" s="69"/>
    </row>
    <row r="64382" spans="24:27" x14ac:dyDescent="0.25">
      <c r="X64382" s="69"/>
      <c r="Y64382" s="69"/>
      <c r="Z64382" s="69"/>
      <c r="AA64382" s="69"/>
    </row>
    <row r="64383" spans="24:27" x14ac:dyDescent="0.25">
      <c r="X64383" s="69"/>
      <c r="Y64383" s="69"/>
      <c r="Z64383" s="69"/>
      <c r="AA64383" s="69"/>
    </row>
    <row r="64384" spans="24:27" x14ac:dyDescent="0.25">
      <c r="X64384" s="69"/>
      <c r="Y64384" s="69"/>
      <c r="Z64384" s="69"/>
      <c r="AA64384" s="69"/>
    </row>
    <row r="64385" spans="24:27" x14ac:dyDescent="0.25">
      <c r="X64385" s="69"/>
      <c r="Y64385" s="69"/>
      <c r="Z64385" s="69"/>
      <c r="AA64385" s="69"/>
    </row>
    <row r="64386" spans="24:27" x14ac:dyDescent="0.25">
      <c r="X64386" s="69"/>
      <c r="Y64386" s="69"/>
      <c r="Z64386" s="69"/>
      <c r="AA64386" s="69"/>
    </row>
    <row r="64387" spans="24:27" x14ac:dyDescent="0.25">
      <c r="X64387" s="69"/>
      <c r="Y64387" s="69"/>
      <c r="Z64387" s="69"/>
      <c r="AA64387" s="69"/>
    </row>
    <row r="64388" spans="24:27" x14ac:dyDescent="0.25">
      <c r="X64388" s="69"/>
      <c r="Y64388" s="69"/>
      <c r="Z64388" s="69"/>
      <c r="AA64388" s="69"/>
    </row>
    <row r="64389" spans="24:27" x14ac:dyDescent="0.25">
      <c r="X64389" s="69"/>
      <c r="Y64389" s="69"/>
      <c r="Z64389" s="69"/>
      <c r="AA64389" s="69"/>
    </row>
    <row r="64390" spans="24:27" x14ac:dyDescent="0.25">
      <c r="X64390" s="69"/>
      <c r="Y64390" s="69"/>
      <c r="Z64390" s="69"/>
      <c r="AA64390" s="69"/>
    </row>
    <row r="64391" spans="24:27" x14ac:dyDescent="0.25">
      <c r="X64391" s="69"/>
      <c r="Y64391" s="69"/>
      <c r="Z64391" s="69"/>
      <c r="AA64391" s="69"/>
    </row>
    <row r="64392" spans="24:27" x14ac:dyDescent="0.25">
      <c r="X64392" s="69"/>
      <c r="Y64392" s="69"/>
      <c r="Z64392" s="69"/>
      <c r="AA64392" s="69"/>
    </row>
    <row r="64393" spans="24:27" x14ac:dyDescent="0.25">
      <c r="X64393" s="69"/>
      <c r="Y64393" s="69"/>
      <c r="Z64393" s="69"/>
      <c r="AA64393" s="69"/>
    </row>
    <row r="64394" spans="24:27" x14ac:dyDescent="0.25">
      <c r="X64394" s="69"/>
      <c r="Y64394" s="69"/>
      <c r="Z64394" s="69"/>
      <c r="AA64394" s="69"/>
    </row>
    <row r="64395" spans="24:27" x14ac:dyDescent="0.25">
      <c r="X64395" s="69"/>
      <c r="Y64395" s="69"/>
      <c r="Z64395" s="69"/>
      <c r="AA64395" s="69"/>
    </row>
    <row r="64396" spans="24:27" x14ac:dyDescent="0.25">
      <c r="X64396" s="69"/>
      <c r="Y64396" s="69"/>
      <c r="Z64396" s="69"/>
      <c r="AA64396" s="69"/>
    </row>
    <row r="64397" spans="24:27" x14ac:dyDescent="0.25">
      <c r="X64397" s="69"/>
      <c r="Y64397" s="69"/>
      <c r="Z64397" s="69"/>
      <c r="AA64397" s="69"/>
    </row>
    <row r="64398" spans="24:27" x14ac:dyDescent="0.25">
      <c r="X64398" s="69"/>
      <c r="Y64398" s="69"/>
      <c r="Z64398" s="69"/>
      <c r="AA64398" s="69"/>
    </row>
    <row r="64399" spans="24:27" x14ac:dyDescent="0.25">
      <c r="X64399" s="69"/>
      <c r="Y64399" s="69"/>
      <c r="Z64399" s="69"/>
      <c r="AA64399" s="69"/>
    </row>
    <row r="64400" spans="24:27" x14ac:dyDescent="0.25">
      <c r="X64400" s="69"/>
      <c r="Y64400" s="69"/>
      <c r="Z64400" s="69"/>
      <c r="AA64400" s="69"/>
    </row>
    <row r="64401" spans="24:27" x14ac:dyDescent="0.25">
      <c r="X64401" s="69"/>
      <c r="Y64401" s="69"/>
      <c r="Z64401" s="69"/>
      <c r="AA64401" s="69"/>
    </row>
    <row r="64402" spans="24:27" x14ac:dyDescent="0.25">
      <c r="X64402" s="69"/>
      <c r="Y64402" s="69"/>
      <c r="Z64402" s="69"/>
      <c r="AA64402" s="69"/>
    </row>
    <row r="64403" spans="24:27" x14ac:dyDescent="0.25">
      <c r="X64403" s="69"/>
      <c r="Y64403" s="69"/>
      <c r="Z64403" s="69"/>
      <c r="AA64403" s="69"/>
    </row>
    <row r="64404" spans="24:27" x14ac:dyDescent="0.25">
      <c r="X64404" s="69"/>
      <c r="Y64404" s="69"/>
      <c r="Z64404" s="69"/>
      <c r="AA64404" s="69"/>
    </row>
    <row r="64405" spans="24:27" x14ac:dyDescent="0.25">
      <c r="X64405" s="69"/>
      <c r="Y64405" s="69"/>
      <c r="Z64405" s="69"/>
      <c r="AA64405" s="69"/>
    </row>
    <row r="64406" spans="24:27" x14ac:dyDescent="0.25">
      <c r="X64406" s="69"/>
      <c r="Y64406" s="69"/>
      <c r="Z64406" s="69"/>
      <c r="AA64406" s="69"/>
    </row>
    <row r="64407" spans="24:27" x14ac:dyDescent="0.25">
      <c r="X64407" s="69"/>
      <c r="Y64407" s="69"/>
      <c r="Z64407" s="69"/>
      <c r="AA64407" s="69"/>
    </row>
    <row r="64408" spans="24:27" x14ac:dyDescent="0.25">
      <c r="X64408" s="69"/>
      <c r="Y64408" s="69"/>
      <c r="Z64408" s="69"/>
      <c r="AA64408" s="69"/>
    </row>
    <row r="64409" spans="24:27" x14ac:dyDescent="0.25">
      <c r="X64409" s="69"/>
      <c r="Y64409" s="69"/>
      <c r="Z64409" s="69"/>
      <c r="AA64409" s="69"/>
    </row>
    <row r="64410" spans="24:27" x14ac:dyDescent="0.25">
      <c r="X64410" s="69"/>
      <c r="Y64410" s="69"/>
      <c r="Z64410" s="69"/>
      <c r="AA64410" s="69"/>
    </row>
    <row r="64411" spans="24:27" x14ac:dyDescent="0.25">
      <c r="X64411" s="69"/>
      <c r="Y64411" s="69"/>
      <c r="Z64411" s="69"/>
      <c r="AA64411" s="69"/>
    </row>
    <row r="64412" spans="24:27" x14ac:dyDescent="0.25">
      <c r="X64412" s="69"/>
      <c r="Y64412" s="69"/>
      <c r="Z64412" s="69"/>
      <c r="AA64412" s="69"/>
    </row>
    <row r="64413" spans="24:27" x14ac:dyDescent="0.25">
      <c r="X64413" s="69"/>
      <c r="Y64413" s="69"/>
      <c r="Z64413" s="69"/>
      <c r="AA64413" s="69"/>
    </row>
    <row r="64414" spans="24:27" x14ac:dyDescent="0.25">
      <c r="X64414" s="69"/>
      <c r="Y64414" s="69"/>
      <c r="Z64414" s="69"/>
      <c r="AA64414" s="69"/>
    </row>
    <row r="64415" spans="24:27" x14ac:dyDescent="0.25">
      <c r="X64415" s="69"/>
      <c r="Y64415" s="69"/>
      <c r="Z64415" s="69"/>
      <c r="AA64415" s="69"/>
    </row>
    <row r="64416" spans="24:27" x14ac:dyDescent="0.25">
      <c r="X64416" s="69"/>
      <c r="Y64416" s="69"/>
      <c r="Z64416" s="69"/>
      <c r="AA64416" s="69"/>
    </row>
    <row r="64417" spans="24:27" x14ac:dyDescent="0.25">
      <c r="X64417" s="69"/>
      <c r="Y64417" s="69"/>
      <c r="Z64417" s="69"/>
      <c r="AA64417" s="69"/>
    </row>
    <row r="64418" spans="24:27" x14ac:dyDescent="0.25">
      <c r="X64418" s="69"/>
      <c r="Y64418" s="69"/>
      <c r="Z64418" s="69"/>
      <c r="AA64418" s="69"/>
    </row>
    <row r="64419" spans="24:27" x14ac:dyDescent="0.25">
      <c r="X64419" s="69"/>
      <c r="Y64419" s="69"/>
      <c r="Z64419" s="69"/>
      <c r="AA64419" s="69"/>
    </row>
    <row r="64420" spans="24:27" x14ac:dyDescent="0.25">
      <c r="X64420" s="69"/>
      <c r="Y64420" s="69"/>
      <c r="Z64420" s="69"/>
      <c r="AA64420" s="69"/>
    </row>
    <row r="64421" spans="24:27" x14ac:dyDescent="0.25">
      <c r="X64421" s="69"/>
      <c r="Y64421" s="69"/>
      <c r="Z64421" s="69"/>
      <c r="AA64421" s="69"/>
    </row>
    <row r="64422" spans="24:27" x14ac:dyDescent="0.25">
      <c r="X64422" s="69"/>
      <c r="Y64422" s="69"/>
      <c r="Z64422" s="69"/>
      <c r="AA64422" s="69"/>
    </row>
    <row r="64423" spans="24:27" x14ac:dyDescent="0.25">
      <c r="X64423" s="69"/>
      <c r="Y64423" s="69"/>
      <c r="Z64423" s="69"/>
      <c r="AA64423" s="69"/>
    </row>
    <row r="64424" spans="24:27" x14ac:dyDescent="0.25">
      <c r="X64424" s="69"/>
      <c r="Y64424" s="69"/>
      <c r="Z64424" s="69"/>
      <c r="AA64424" s="69"/>
    </row>
    <row r="64425" spans="24:27" x14ac:dyDescent="0.25">
      <c r="X64425" s="69"/>
      <c r="Y64425" s="69"/>
      <c r="Z64425" s="69"/>
      <c r="AA64425" s="69"/>
    </row>
    <row r="64426" spans="24:27" x14ac:dyDescent="0.25">
      <c r="X64426" s="69"/>
      <c r="Y64426" s="69"/>
      <c r="Z64426" s="69"/>
      <c r="AA64426" s="69"/>
    </row>
    <row r="64427" spans="24:27" x14ac:dyDescent="0.25">
      <c r="X64427" s="69"/>
      <c r="Y64427" s="69"/>
      <c r="Z64427" s="69"/>
      <c r="AA64427" s="69"/>
    </row>
    <row r="64428" spans="24:27" x14ac:dyDescent="0.25">
      <c r="X64428" s="69"/>
      <c r="Y64428" s="69"/>
      <c r="Z64428" s="69"/>
      <c r="AA64428" s="69"/>
    </row>
    <row r="64429" spans="24:27" x14ac:dyDescent="0.25">
      <c r="X64429" s="69"/>
      <c r="Y64429" s="69"/>
      <c r="Z64429" s="69"/>
      <c r="AA64429" s="69"/>
    </row>
    <row r="64430" spans="24:27" x14ac:dyDescent="0.25">
      <c r="X64430" s="69"/>
      <c r="Y64430" s="69"/>
      <c r="Z64430" s="69"/>
      <c r="AA64430" s="69"/>
    </row>
    <row r="64431" spans="24:27" x14ac:dyDescent="0.25">
      <c r="X64431" s="69"/>
      <c r="Y64431" s="69"/>
      <c r="Z64431" s="69"/>
      <c r="AA64431" s="69"/>
    </row>
    <row r="64432" spans="24:27" x14ac:dyDescent="0.25">
      <c r="X64432" s="69"/>
      <c r="Y64432" s="69"/>
      <c r="Z64432" s="69"/>
      <c r="AA64432" s="69"/>
    </row>
    <row r="64433" spans="24:27" x14ac:dyDescent="0.25">
      <c r="X64433" s="69"/>
      <c r="Y64433" s="69"/>
      <c r="Z64433" s="69"/>
      <c r="AA64433" s="69"/>
    </row>
    <row r="64434" spans="24:27" x14ac:dyDescent="0.25">
      <c r="X64434" s="69"/>
      <c r="Y64434" s="69"/>
      <c r="Z64434" s="69"/>
      <c r="AA64434" s="69"/>
    </row>
    <row r="64435" spans="24:27" x14ac:dyDescent="0.25">
      <c r="X64435" s="69"/>
      <c r="Y64435" s="69"/>
      <c r="Z64435" s="69"/>
      <c r="AA64435" s="69"/>
    </row>
    <row r="64436" spans="24:27" x14ac:dyDescent="0.25">
      <c r="X64436" s="69"/>
      <c r="Y64436" s="69"/>
      <c r="Z64436" s="69"/>
      <c r="AA64436" s="69"/>
    </row>
    <row r="64437" spans="24:27" x14ac:dyDescent="0.25">
      <c r="X64437" s="69"/>
      <c r="Y64437" s="69"/>
      <c r="Z64437" s="69"/>
      <c r="AA64437" s="69"/>
    </row>
    <row r="64438" spans="24:27" x14ac:dyDescent="0.25">
      <c r="X64438" s="69"/>
      <c r="Y64438" s="69"/>
      <c r="Z64438" s="69"/>
      <c r="AA64438" s="69"/>
    </row>
    <row r="64439" spans="24:27" x14ac:dyDescent="0.25">
      <c r="X64439" s="69"/>
      <c r="Y64439" s="69"/>
      <c r="Z64439" s="69"/>
      <c r="AA64439" s="69"/>
    </row>
    <row r="64440" spans="24:27" x14ac:dyDescent="0.25">
      <c r="X64440" s="69"/>
      <c r="Y64440" s="69"/>
      <c r="Z64440" s="69"/>
      <c r="AA64440" s="69"/>
    </row>
    <row r="64441" spans="24:27" x14ac:dyDescent="0.25">
      <c r="X64441" s="69"/>
      <c r="Y64441" s="69"/>
      <c r="Z64441" s="69"/>
      <c r="AA64441" s="69"/>
    </row>
    <row r="64442" spans="24:27" x14ac:dyDescent="0.25">
      <c r="X64442" s="69"/>
      <c r="Y64442" s="69"/>
      <c r="Z64442" s="69"/>
      <c r="AA64442" s="69"/>
    </row>
    <row r="64443" spans="24:27" x14ac:dyDescent="0.25">
      <c r="X64443" s="69"/>
      <c r="Y64443" s="69"/>
      <c r="Z64443" s="69"/>
      <c r="AA64443" s="69"/>
    </row>
    <row r="64444" spans="24:27" x14ac:dyDescent="0.25">
      <c r="X64444" s="69"/>
      <c r="Y64444" s="69"/>
      <c r="Z64444" s="69"/>
      <c r="AA64444" s="69"/>
    </row>
    <row r="64445" spans="24:27" x14ac:dyDescent="0.25">
      <c r="X64445" s="69"/>
      <c r="Y64445" s="69"/>
      <c r="Z64445" s="69"/>
      <c r="AA64445" s="69"/>
    </row>
    <row r="64446" spans="24:27" x14ac:dyDescent="0.25">
      <c r="X64446" s="69"/>
      <c r="Y64446" s="69"/>
      <c r="Z64446" s="69"/>
      <c r="AA64446" s="69"/>
    </row>
    <row r="64447" spans="24:27" x14ac:dyDescent="0.25">
      <c r="X64447" s="69"/>
      <c r="Y64447" s="69"/>
      <c r="Z64447" s="69"/>
      <c r="AA64447" s="69"/>
    </row>
    <row r="64448" spans="24:27" x14ac:dyDescent="0.25">
      <c r="X64448" s="69"/>
      <c r="Y64448" s="69"/>
      <c r="Z64448" s="69"/>
      <c r="AA64448" s="69"/>
    </row>
    <row r="64449" spans="24:27" x14ac:dyDescent="0.25">
      <c r="X64449" s="69"/>
      <c r="Y64449" s="69"/>
      <c r="Z64449" s="69"/>
      <c r="AA64449" s="69"/>
    </row>
    <row r="64450" spans="24:27" x14ac:dyDescent="0.25">
      <c r="X64450" s="69"/>
      <c r="Y64450" s="69"/>
      <c r="Z64450" s="69"/>
      <c r="AA64450" s="69"/>
    </row>
    <row r="64451" spans="24:27" x14ac:dyDescent="0.25">
      <c r="X64451" s="69"/>
      <c r="Y64451" s="69"/>
      <c r="Z64451" s="69"/>
      <c r="AA64451" s="69"/>
    </row>
    <row r="64452" spans="24:27" x14ac:dyDescent="0.25">
      <c r="X64452" s="69"/>
      <c r="Y64452" s="69"/>
      <c r="Z64452" s="69"/>
      <c r="AA64452" s="69"/>
    </row>
    <row r="64453" spans="24:27" x14ac:dyDescent="0.25">
      <c r="X64453" s="69"/>
      <c r="Y64453" s="69"/>
      <c r="Z64453" s="69"/>
      <c r="AA64453" s="69"/>
    </row>
    <row r="64454" spans="24:27" x14ac:dyDescent="0.25">
      <c r="X64454" s="69"/>
      <c r="Y64454" s="69"/>
      <c r="Z64454" s="69"/>
      <c r="AA64454" s="69"/>
    </row>
    <row r="64455" spans="24:27" x14ac:dyDescent="0.25">
      <c r="X64455" s="69"/>
      <c r="Y64455" s="69"/>
      <c r="Z64455" s="69"/>
      <c r="AA64455" s="69"/>
    </row>
    <row r="64456" spans="24:27" x14ac:dyDescent="0.25">
      <c r="X64456" s="69"/>
      <c r="Y64456" s="69"/>
      <c r="Z64456" s="69"/>
      <c r="AA64456" s="69"/>
    </row>
    <row r="64457" spans="24:27" x14ac:dyDescent="0.25">
      <c r="X64457" s="69"/>
      <c r="Y64457" s="69"/>
      <c r="Z64457" s="69"/>
      <c r="AA64457" s="69"/>
    </row>
    <row r="64458" spans="24:27" x14ac:dyDescent="0.25">
      <c r="X64458" s="69"/>
      <c r="Y64458" s="69"/>
      <c r="Z64458" s="69"/>
      <c r="AA64458" s="69"/>
    </row>
    <row r="64459" spans="24:27" x14ac:dyDescent="0.25">
      <c r="X64459" s="69"/>
      <c r="Y64459" s="69"/>
      <c r="Z64459" s="69"/>
      <c r="AA64459" s="69"/>
    </row>
    <row r="64460" spans="24:27" x14ac:dyDescent="0.25">
      <c r="X64460" s="69"/>
      <c r="Y64460" s="69"/>
      <c r="Z64460" s="69"/>
      <c r="AA64460" s="69"/>
    </row>
    <row r="64461" spans="24:27" x14ac:dyDescent="0.25">
      <c r="X64461" s="69"/>
      <c r="Y64461" s="69"/>
      <c r="Z64461" s="69"/>
      <c r="AA64461" s="69"/>
    </row>
    <row r="64462" spans="24:27" x14ac:dyDescent="0.25">
      <c r="X64462" s="69"/>
      <c r="Y64462" s="69"/>
      <c r="Z64462" s="69"/>
      <c r="AA64462" s="69"/>
    </row>
    <row r="64463" spans="24:27" x14ac:dyDescent="0.25">
      <c r="X64463" s="69"/>
      <c r="Y64463" s="69"/>
      <c r="Z64463" s="69"/>
      <c r="AA64463" s="69"/>
    </row>
    <row r="64464" spans="24:27" x14ac:dyDescent="0.25">
      <c r="X64464" s="69"/>
      <c r="Y64464" s="69"/>
      <c r="Z64464" s="69"/>
      <c r="AA64464" s="69"/>
    </row>
    <row r="64465" spans="24:27" x14ac:dyDescent="0.25">
      <c r="X64465" s="69"/>
      <c r="Y64465" s="69"/>
      <c r="Z64465" s="69"/>
      <c r="AA64465" s="69"/>
    </row>
    <row r="64466" spans="24:27" x14ac:dyDescent="0.25">
      <c r="X64466" s="69"/>
      <c r="Y64466" s="69"/>
      <c r="Z64466" s="69"/>
      <c r="AA64466" s="69"/>
    </row>
    <row r="64467" spans="24:27" x14ac:dyDescent="0.25">
      <c r="X64467" s="69"/>
      <c r="Y64467" s="69"/>
      <c r="Z64467" s="69"/>
      <c r="AA64467" s="69"/>
    </row>
    <row r="64468" spans="24:27" x14ac:dyDescent="0.25">
      <c r="X64468" s="69"/>
      <c r="Y64468" s="69"/>
      <c r="Z64468" s="69"/>
      <c r="AA64468" s="69"/>
    </row>
    <row r="64469" spans="24:27" x14ac:dyDescent="0.25">
      <c r="X64469" s="69"/>
      <c r="Y64469" s="69"/>
      <c r="Z64469" s="69"/>
      <c r="AA64469" s="69"/>
    </row>
    <row r="64470" spans="24:27" x14ac:dyDescent="0.25">
      <c r="X64470" s="69"/>
      <c r="Y64470" s="69"/>
      <c r="Z64470" s="69"/>
      <c r="AA64470" s="69"/>
    </row>
    <row r="64471" spans="24:27" x14ac:dyDescent="0.25">
      <c r="X64471" s="69"/>
      <c r="Y64471" s="69"/>
      <c r="Z64471" s="69"/>
      <c r="AA64471" s="69"/>
    </row>
    <row r="64472" spans="24:27" x14ac:dyDescent="0.25">
      <c r="X64472" s="69"/>
      <c r="Y64472" s="69"/>
      <c r="Z64472" s="69"/>
      <c r="AA64472" s="69"/>
    </row>
    <row r="64473" spans="24:27" x14ac:dyDescent="0.25">
      <c r="X64473" s="69"/>
      <c r="Y64473" s="69"/>
      <c r="Z64473" s="69"/>
      <c r="AA64473" s="69"/>
    </row>
    <row r="64474" spans="24:27" x14ac:dyDescent="0.25">
      <c r="X64474" s="69"/>
      <c r="Y64474" s="69"/>
      <c r="Z64474" s="69"/>
      <c r="AA64474" s="69"/>
    </row>
    <row r="64475" spans="24:27" x14ac:dyDescent="0.25">
      <c r="X64475" s="69"/>
      <c r="Y64475" s="69"/>
      <c r="Z64475" s="69"/>
      <c r="AA64475" s="69"/>
    </row>
    <row r="64476" spans="24:27" x14ac:dyDescent="0.25">
      <c r="X64476" s="69"/>
      <c r="Y64476" s="69"/>
      <c r="Z64476" s="69"/>
      <c r="AA64476" s="69"/>
    </row>
    <row r="64477" spans="24:27" x14ac:dyDescent="0.25">
      <c r="X64477" s="69"/>
      <c r="Y64477" s="69"/>
      <c r="Z64477" s="69"/>
      <c r="AA64477" s="69"/>
    </row>
    <row r="64478" spans="24:27" x14ac:dyDescent="0.25">
      <c r="X64478" s="69"/>
      <c r="Y64478" s="69"/>
      <c r="Z64478" s="69"/>
      <c r="AA64478" s="69"/>
    </row>
    <row r="64479" spans="24:27" x14ac:dyDescent="0.25">
      <c r="X64479" s="69"/>
      <c r="Y64479" s="69"/>
      <c r="Z64479" s="69"/>
      <c r="AA64479" s="69"/>
    </row>
    <row r="64480" spans="24:27" x14ac:dyDescent="0.25">
      <c r="X64480" s="69"/>
      <c r="Y64480" s="69"/>
      <c r="Z64480" s="69"/>
      <c r="AA64480" s="69"/>
    </row>
    <row r="64481" spans="24:27" x14ac:dyDescent="0.25">
      <c r="X64481" s="69"/>
      <c r="Y64481" s="69"/>
      <c r="Z64481" s="69"/>
      <c r="AA64481" s="69"/>
    </row>
    <row r="64482" spans="24:27" x14ac:dyDescent="0.25">
      <c r="X64482" s="69"/>
      <c r="Y64482" s="69"/>
      <c r="Z64482" s="69"/>
      <c r="AA64482" s="69"/>
    </row>
    <row r="64483" spans="24:27" x14ac:dyDescent="0.25">
      <c r="X64483" s="69"/>
      <c r="Y64483" s="69"/>
      <c r="Z64483" s="69"/>
      <c r="AA64483" s="69"/>
    </row>
    <row r="64484" spans="24:27" x14ac:dyDescent="0.25">
      <c r="X64484" s="69"/>
      <c r="Y64484" s="69"/>
      <c r="Z64484" s="69"/>
      <c r="AA64484" s="69"/>
    </row>
    <row r="64485" spans="24:27" x14ac:dyDescent="0.25">
      <c r="X64485" s="69"/>
      <c r="Y64485" s="69"/>
      <c r="Z64485" s="69"/>
      <c r="AA64485" s="69"/>
    </row>
    <row r="64486" spans="24:27" x14ac:dyDescent="0.25">
      <c r="X64486" s="69"/>
      <c r="Y64486" s="69"/>
      <c r="Z64486" s="69"/>
      <c r="AA64486" s="69"/>
    </row>
    <row r="64487" spans="24:27" x14ac:dyDescent="0.25">
      <c r="X64487" s="69"/>
      <c r="Y64487" s="69"/>
      <c r="Z64487" s="69"/>
      <c r="AA64487" s="69"/>
    </row>
    <row r="64488" spans="24:27" x14ac:dyDescent="0.25">
      <c r="X64488" s="69"/>
      <c r="Y64488" s="69"/>
      <c r="Z64488" s="69"/>
      <c r="AA64488" s="69"/>
    </row>
    <row r="64489" spans="24:27" x14ac:dyDescent="0.25">
      <c r="X64489" s="69"/>
      <c r="Y64489" s="69"/>
      <c r="Z64489" s="69"/>
      <c r="AA64489" s="69"/>
    </row>
    <row r="64490" spans="24:27" x14ac:dyDescent="0.25">
      <c r="X64490" s="69"/>
      <c r="Y64490" s="69"/>
      <c r="Z64490" s="69"/>
      <c r="AA64490" s="69"/>
    </row>
    <row r="64491" spans="24:27" x14ac:dyDescent="0.25">
      <c r="X64491" s="69"/>
      <c r="Y64491" s="69"/>
      <c r="Z64491" s="69"/>
      <c r="AA64491" s="69"/>
    </row>
    <row r="64492" spans="24:27" x14ac:dyDescent="0.25">
      <c r="X64492" s="69"/>
      <c r="Y64492" s="69"/>
      <c r="Z64492" s="69"/>
      <c r="AA64492" s="69"/>
    </row>
    <row r="64493" spans="24:27" x14ac:dyDescent="0.25">
      <c r="X64493" s="69"/>
      <c r="Y64493" s="69"/>
      <c r="Z64493" s="69"/>
      <c r="AA64493" s="69"/>
    </row>
    <row r="64494" spans="24:27" x14ac:dyDescent="0.25">
      <c r="X64494" s="69"/>
      <c r="Y64494" s="69"/>
      <c r="Z64494" s="69"/>
      <c r="AA64494" s="69"/>
    </row>
    <row r="64495" spans="24:27" x14ac:dyDescent="0.25">
      <c r="X64495" s="69"/>
      <c r="Y64495" s="69"/>
      <c r="Z64495" s="69"/>
      <c r="AA64495" s="69"/>
    </row>
    <row r="64496" spans="24:27" x14ac:dyDescent="0.25">
      <c r="X64496" s="69"/>
      <c r="Y64496" s="69"/>
      <c r="Z64496" s="69"/>
      <c r="AA64496" s="69"/>
    </row>
    <row r="64497" spans="24:27" x14ac:dyDescent="0.25">
      <c r="X64497" s="69"/>
      <c r="Y64497" s="69"/>
      <c r="Z64497" s="69"/>
      <c r="AA64497" s="69"/>
    </row>
    <row r="64498" spans="24:27" x14ac:dyDescent="0.25">
      <c r="X64498" s="69"/>
      <c r="Y64498" s="69"/>
      <c r="Z64498" s="69"/>
      <c r="AA64498" s="69"/>
    </row>
    <row r="64499" spans="24:27" x14ac:dyDescent="0.25">
      <c r="X64499" s="69"/>
      <c r="Y64499" s="69"/>
      <c r="Z64499" s="69"/>
      <c r="AA64499" s="69"/>
    </row>
    <row r="64500" spans="24:27" x14ac:dyDescent="0.25">
      <c r="X64500" s="69"/>
      <c r="Y64500" s="69"/>
      <c r="Z64500" s="69"/>
      <c r="AA64500" s="69"/>
    </row>
    <row r="64501" spans="24:27" x14ac:dyDescent="0.25">
      <c r="X64501" s="69"/>
      <c r="Y64501" s="69"/>
      <c r="Z64501" s="69"/>
      <c r="AA64501" s="69"/>
    </row>
    <row r="64502" spans="24:27" x14ac:dyDescent="0.25">
      <c r="X64502" s="69"/>
      <c r="Y64502" s="69"/>
      <c r="Z64502" s="69"/>
      <c r="AA64502" s="69"/>
    </row>
    <row r="64503" spans="24:27" x14ac:dyDescent="0.25">
      <c r="X64503" s="69"/>
      <c r="Y64503" s="69"/>
      <c r="Z64503" s="69"/>
      <c r="AA64503" s="69"/>
    </row>
    <row r="64504" spans="24:27" x14ac:dyDescent="0.25">
      <c r="X64504" s="69"/>
      <c r="Y64504" s="69"/>
      <c r="Z64504" s="69"/>
      <c r="AA64504" s="69"/>
    </row>
    <row r="64505" spans="24:27" x14ac:dyDescent="0.25">
      <c r="X64505" s="69"/>
      <c r="Y64505" s="69"/>
      <c r="Z64505" s="69"/>
      <c r="AA64505" s="69"/>
    </row>
    <row r="64506" spans="24:27" x14ac:dyDescent="0.25">
      <c r="X64506" s="69"/>
      <c r="Y64506" s="69"/>
      <c r="Z64506" s="69"/>
      <c r="AA64506" s="69"/>
    </row>
    <row r="64507" spans="24:27" x14ac:dyDescent="0.25">
      <c r="X64507" s="69"/>
      <c r="Y64507" s="69"/>
      <c r="Z64507" s="69"/>
      <c r="AA64507" s="69"/>
    </row>
    <row r="64508" spans="24:27" x14ac:dyDescent="0.25">
      <c r="X64508" s="69"/>
      <c r="Y64508" s="69"/>
      <c r="Z64508" s="69"/>
      <c r="AA64508" s="69"/>
    </row>
    <row r="64509" spans="24:27" x14ac:dyDescent="0.25">
      <c r="X64509" s="69"/>
      <c r="Y64509" s="69"/>
      <c r="Z64509" s="69"/>
      <c r="AA64509" s="69"/>
    </row>
    <row r="64510" spans="24:27" x14ac:dyDescent="0.25">
      <c r="X64510" s="69"/>
      <c r="Y64510" s="69"/>
      <c r="Z64510" s="69"/>
      <c r="AA64510" s="69"/>
    </row>
    <row r="64511" spans="24:27" x14ac:dyDescent="0.25">
      <c r="X64511" s="69"/>
      <c r="Y64511" s="69"/>
      <c r="Z64511" s="69"/>
      <c r="AA64511" s="69"/>
    </row>
    <row r="64512" spans="24:27" x14ac:dyDescent="0.25">
      <c r="X64512" s="69"/>
      <c r="Y64512" s="69"/>
      <c r="Z64512" s="69"/>
      <c r="AA64512" s="69"/>
    </row>
    <row r="64513" spans="24:27" x14ac:dyDescent="0.25">
      <c r="X64513" s="69"/>
      <c r="Y64513" s="69"/>
      <c r="Z64513" s="69"/>
      <c r="AA64513" s="69"/>
    </row>
    <row r="64514" spans="24:27" x14ac:dyDescent="0.25">
      <c r="X64514" s="69"/>
      <c r="Y64514" s="69"/>
      <c r="Z64514" s="69"/>
      <c r="AA64514" s="69"/>
    </row>
    <row r="64515" spans="24:27" x14ac:dyDescent="0.25">
      <c r="X64515" s="69"/>
      <c r="Y64515" s="69"/>
      <c r="Z64515" s="69"/>
      <c r="AA64515" s="69"/>
    </row>
    <row r="64516" spans="24:27" x14ac:dyDescent="0.25">
      <c r="X64516" s="69"/>
      <c r="Y64516" s="69"/>
      <c r="Z64516" s="69"/>
      <c r="AA64516" s="69"/>
    </row>
    <row r="64517" spans="24:27" x14ac:dyDescent="0.25">
      <c r="X64517" s="69"/>
      <c r="Y64517" s="69"/>
      <c r="Z64517" s="69"/>
      <c r="AA64517" s="69"/>
    </row>
    <row r="64518" spans="24:27" x14ac:dyDescent="0.25">
      <c r="X64518" s="69"/>
      <c r="Y64518" s="69"/>
      <c r="Z64518" s="69"/>
      <c r="AA64518" s="69"/>
    </row>
    <row r="64519" spans="24:27" x14ac:dyDescent="0.25">
      <c r="X64519" s="69"/>
      <c r="Y64519" s="69"/>
      <c r="Z64519" s="69"/>
      <c r="AA64519" s="69"/>
    </row>
    <row r="64520" spans="24:27" x14ac:dyDescent="0.25">
      <c r="X64520" s="69"/>
      <c r="Y64520" s="69"/>
      <c r="Z64520" s="69"/>
      <c r="AA64520" s="69"/>
    </row>
    <row r="64521" spans="24:27" x14ac:dyDescent="0.25">
      <c r="X64521" s="69"/>
      <c r="Y64521" s="69"/>
      <c r="Z64521" s="69"/>
      <c r="AA64521" s="69"/>
    </row>
    <row r="64522" spans="24:27" x14ac:dyDescent="0.25">
      <c r="X64522" s="69"/>
      <c r="Y64522" s="69"/>
      <c r="Z64522" s="69"/>
      <c r="AA64522" s="69"/>
    </row>
    <row r="64523" spans="24:27" x14ac:dyDescent="0.25">
      <c r="X64523" s="69"/>
      <c r="Y64523" s="69"/>
      <c r="Z64523" s="69"/>
      <c r="AA64523" s="69"/>
    </row>
    <row r="64524" spans="24:27" x14ac:dyDescent="0.25">
      <c r="X64524" s="69"/>
      <c r="Y64524" s="69"/>
      <c r="Z64524" s="69"/>
      <c r="AA64524" s="69"/>
    </row>
    <row r="64525" spans="24:27" x14ac:dyDescent="0.25">
      <c r="X64525" s="69"/>
      <c r="Y64525" s="69"/>
      <c r="Z64525" s="69"/>
      <c r="AA64525" s="69"/>
    </row>
    <row r="64526" spans="24:27" x14ac:dyDescent="0.25">
      <c r="X64526" s="69"/>
      <c r="Y64526" s="69"/>
      <c r="Z64526" s="69"/>
      <c r="AA64526" s="69"/>
    </row>
    <row r="64527" spans="24:27" x14ac:dyDescent="0.25">
      <c r="X64527" s="69"/>
      <c r="Y64527" s="69"/>
      <c r="Z64527" s="69"/>
      <c r="AA64527" s="69"/>
    </row>
    <row r="64528" spans="24:27" x14ac:dyDescent="0.25">
      <c r="X64528" s="69"/>
      <c r="Y64528" s="69"/>
      <c r="Z64528" s="69"/>
      <c r="AA64528" s="69"/>
    </row>
    <row r="64529" spans="24:27" x14ac:dyDescent="0.25">
      <c r="X64529" s="69"/>
      <c r="Y64529" s="69"/>
      <c r="Z64529" s="69"/>
      <c r="AA64529" s="69"/>
    </row>
    <row r="64530" spans="24:27" x14ac:dyDescent="0.25">
      <c r="X64530" s="69"/>
      <c r="Y64530" s="69"/>
      <c r="Z64530" s="69"/>
      <c r="AA64530" s="69"/>
    </row>
    <row r="64531" spans="24:27" x14ac:dyDescent="0.25">
      <c r="X64531" s="69"/>
      <c r="Y64531" s="69"/>
      <c r="Z64531" s="69"/>
      <c r="AA64531" s="69"/>
    </row>
    <row r="64532" spans="24:27" x14ac:dyDescent="0.25">
      <c r="X64532" s="69"/>
      <c r="Y64532" s="69"/>
      <c r="Z64532" s="69"/>
      <c r="AA64532" s="69"/>
    </row>
    <row r="64533" spans="24:27" x14ac:dyDescent="0.25">
      <c r="X64533" s="69"/>
      <c r="Y64533" s="69"/>
      <c r="Z64533" s="69"/>
      <c r="AA64533" s="69"/>
    </row>
    <row r="64534" spans="24:27" x14ac:dyDescent="0.25">
      <c r="X64534" s="69"/>
      <c r="Y64534" s="69"/>
      <c r="Z64534" s="69"/>
      <c r="AA64534" s="69"/>
    </row>
    <row r="64535" spans="24:27" x14ac:dyDescent="0.25">
      <c r="X64535" s="69"/>
      <c r="Y64535" s="69"/>
      <c r="Z64535" s="69"/>
      <c r="AA64535" s="69"/>
    </row>
    <row r="64536" spans="24:27" x14ac:dyDescent="0.25">
      <c r="X64536" s="69"/>
      <c r="Y64536" s="69"/>
      <c r="Z64536" s="69"/>
      <c r="AA64536" s="69"/>
    </row>
    <row r="64537" spans="24:27" x14ac:dyDescent="0.25">
      <c r="X64537" s="69"/>
      <c r="Y64537" s="69"/>
      <c r="Z64537" s="69"/>
      <c r="AA64537" s="69"/>
    </row>
    <row r="64538" spans="24:27" x14ac:dyDescent="0.25">
      <c r="X64538" s="69"/>
      <c r="Y64538" s="69"/>
      <c r="Z64538" s="69"/>
      <c r="AA64538" s="69"/>
    </row>
    <row r="64539" spans="24:27" x14ac:dyDescent="0.25">
      <c r="X64539" s="69"/>
      <c r="Y64539" s="69"/>
      <c r="Z64539" s="69"/>
      <c r="AA64539" s="69"/>
    </row>
    <row r="64540" spans="24:27" x14ac:dyDescent="0.25">
      <c r="X64540" s="69"/>
      <c r="Y64540" s="69"/>
      <c r="Z64540" s="69"/>
      <c r="AA64540" s="69"/>
    </row>
    <row r="64541" spans="24:27" x14ac:dyDescent="0.25">
      <c r="X64541" s="69"/>
      <c r="Y64541" s="69"/>
      <c r="Z64541" s="69"/>
      <c r="AA64541" s="69"/>
    </row>
    <row r="64542" spans="24:27" x14ac:dyDescent="0.25">
      <c r="X64542" s="69"/>
      <c r="Y64542" s="69"/>
      <c r="Z64542" s="69"/>
      <c r="AA64542" s="69"/>
    </row>
    <row r="64543" spans="24:27" x14ac:dyDescent="0.25">
      <c r="X64543" s="69"/>
      <c r="Y64543" s="69"/>
      <c r="Z64543" s="69"/>
      <c r="AA64543" s="69"/>
    </row>
    <row r="64544" spans="24:27" x14ac:dyDescent="0.25">
      <c r="X64544" s="69"/>
      <c r="Y64544" s="69"/>
      <c r="Z64544" s="69"/>
      <c r="AA64544" s="69"/>
    </row>
    <row r="64545" spans="24:27" x14ac:dyDescent="0.25">
      <c r="X64545" s="69"/>
      <c r="Y64545" s="69"/>
      <c r="Z64545" s="69"/>
      <c r="AA64545" s="69"/>
    </row>
    <row r="64546" spans="24:27" x14ac:dyDescent="0.25">
      <c r="X64546" s="69"/>
      <c r="Y64546" s="69"/>
      <c r="Z64546" s="69"/>
      <c r="AA64546" s="69"/>
    </row>
    <row r="64547" spans="24:27" x14ac:dyDescent="0.25">
      <c r="X64547" s="69"/>
      <c r="Y64547" s="69"/>
      <c r="Z64547" s="69"/>
      <c r="AA64547" s="69"/>
    </row>
    <row r="64548" spans="24:27" x14ac:dyDescent="0.25">
      <c r="X64548" s="69"/>
      <c r="Y64548" s="69"/>
      <c r="Z64548" s="69"/>
      <c r="AA64548" s="69"/>
    </row>
    <row r="64549" spans="24:27" x14ac:dyDescent="0.25">
      <c r="X64549" s="69"/>
      <c r="Y64549" s="69"/>
      <c r="Z64549" s="69"/>
      <c r="AA64549" s="69"/>
    </row>
    <row r="64550" spans="24:27" x14ac:dyDescent="0.25">
      <c r="X64550" s="69"/>
      <c r="Y64550" s="69"/>
      <c r="Z64550" s="69"/>
      <c r="AA64550" s="69"/>
    </row>
    <row r="64551" spans="24:27" x14ac:dyDescent="0.25">
      <c r="X64551" s="69"/>
      <c r="Y64551" s="69"/>
      <c r="Z64551" s="69"/>
      <c r="AA64551" s="69"/>
    </row>
    <row r="64552" spans="24:27" x14ac:dyDescent="0.25">
      <c r="X64552" s="69"/>
      <c r="Y64552" s="69"/>
      <c r="Z64552" s="69"/>
      <c r="AA64552" s="69"/>
    </row>
    <row r="64553" spans="24:27" x14ac:dyDescent="0.25">
      <c r="X64553" s="69"/>
      <c r="Y64553" s="69"/>
      <c r="Z64553" s="69"/>
      <c r="AA64553" s="69"/>
    </row>
    <row r="64554" spans="24:27" x14ac:dyDescent="0.25">
      <c r="X64554" s="69"/>
      <c r="Y64554" s="69"/>
      <c r="Z64554" s="69"/>
      <c r="AA64554" s="69"/>
    </row>
    <row r="64555" spans="24:27" x14ac:dyDescent="0.25">
      <c r="X64555" s="69"/>
      <c r="Y64555" s="69"/>
      <c r="Z64555" s="69"/>
      <c r="AA64555" s="69"/>
    </row>
    <row r="64556" spans="24:27" x14ac:dyDescent="0.25">
      <c r="X64556" s="69"/>
      <c r="Y64556" s="69"/>
      <c r="Z64556" s="69"/>
      <c r="AA64556" s="69"/>
    </row>
    <row r="64557" spans="24:27" x14ac:dyDescent="0.25">
      <c r="X64557" s="69"/>
      <c r="Y64557" s="69"/>
      <c r="Z64557" s="69"/>
      <c r="AA64557" s="69"/>
    </row>
    <row r="64558" spans="24:27" x14ac:dyDescent="0.25">
      <c r="X64558" s="69"/>
      <c r="Y64558" s="69"/>
      <c r="Z64558" s="69"/>
      <c r="AA64558" s="69"/>
    </row>
    <row r="64559" spans="24:27" x14ac:dyDescent="0.25">
      <c r="X64559" s="69"/>
      <c r="Y64559" s="69"/>
      <c r="Z64559" s="69"/>
      <c r="AA64559" s="69"/>
    </row>
    <row r="64560" spans="24:27" x14ac:dyDescent="0.25">
      <c r="X64560" s="69"/>
      <c r="Y64560" s="69"/>
      <c r="Z64560" s="69"/>
      <c r="AA64560" s="69"/>
    </row>
    <row r="64561" spans="24:27" x14ac:dyDescent="0.25">
      <c r="X64561" s="69"/>
      <c r="Y64561" s="69"/>
      <c r="Z64561" s="69"/>
      <c r="AA64561" s="69"/>
    </row>
    <row r="64562" spans="24:27" x14ac:dyDescent="0.25">
      <c r="X64562" s="69"/>
      <c r="Y64562" s="69"/>
      <c r="Z64562" s="69"/>
      <c r="AA64562" s="69"/>
    </row>
    <row r="64563" spans="24:27" x14ac:dyDescent="0.25">
      <c r="X64563" s="69"/>
      <c r="Y64563" s="69"/>
      <c r="Z64563" s="69"/>
      <c r="AA64563" s="69"/>
    </row>
    <row r="64564" spans="24:27" x14ac:dyDescent="0.25">
      <c r="X64564" s="69"/>
      <c r="Y64564" s="69"/>
      <c r="Z64564" s="69"/>
      <c r="AA64564" s="69"/>
    </row>
    <row r="64565" spans="24:27" x14ac:dyDescent="0.25">
      <c r="X64565" s="69"/>
      <c r="Y64565" s="69"/>
      <c r="Z64565" s="69"/>
      <c r="AA64565" s="69"/>
    </row>
    <row r="64566" spans="24:27" x14ac:dyDescent="0.25">
      <c r="X64566" s="69"/>
      <c r="Y64566" s="69"/>
      <c r="Z64566" s="69"/>
      <c r="AA64566" s="69"/>
    </row>
    <row r="64567" spans="24:27" x14ac:dyDescent="0.25">
      <c r="X64567" s="69"/>
      <c r="Y64567" s="69"/>
      <c r="Z64567" s="69"/>
      <c r="AA64567" s="69"/>
    </row>
    <row r="64568" spans="24:27" x14ac:dyDescent="0.25">
      <c r="X64568" s="69"/>
      <c r="Y64568" s="69"/>
      <c r="Z64568" s="69"/>
      <c r="AA64568" s="69"/>
    </row>
    <row r="64569" spans="24:27" x14ac:dyDescent="0.25">
      <c r="X64569" s="69"/>
      <c r="Y64569" s="69"/>
      <c r="Z64569" s="69"/>
      <c r="AA64569" s="69"/>
    </row>
    <row r="64570" spans="24:27" x14ac:dyDescent="0.25">
      <c r="X64570" s="69"/>
      <c r="Y64570" s="69"/>
      <c r="Z64570" s="69"/>
      <c r="AA64570" s="69"/>
    </row>
    <row r="64571" spans="24:27" x14ac:dyDescent="0.25">
      <c r="X64571" s="69"/>
      <c r="Y64571" s="69"/>
      <c r="Z64571" s="69"/>
      <c r="AA64571" s="69"/>
    </row>
    <row r="64572" spans="24:27" x14ac:dyDescent="0.25">
      <c r="X64572" s="69"/>
      <c r="Y64572" s="69"/>
      <c r="Z64572" s="69"/>
      <c r="AA64572" s="69"/>
    </row>
    <row r="64573" spans="24:27" x14ac:dyDescent="0.25">
      <c r="X64573" s="69"/>
      <c r="Y64573" s="69"/>
      <c r="Z64573" s="69"/>
      <c r="AA64573" s="69"/>
    </row>
    <row r="64574" spans="24:27" x14ac:dyDescent="0.25">
      <c r="X64574" s="69"/>
      <c r="Y64574" s="69"/>
      <c r="Z64574" s="69"/>
      <c r="AA64574" s="69"/>
    </row>
    <row r="64575" spans="24:27" x14ac:dyDescent="0.25">
      <c r="X64575" s="69"/>
      <c r="Y64575" s="69"/>
      <c r="Z64575" s="69"/>
      <c r="AA64575" s="69"/>
    </row>
    <row r="64576" spans="24:27" x14ac:dyDescent="0.25">
      <c r="X64576" s="69"/>
      <c r="Y64576" s="69"/>
      <c r="Z64576" s="69"/>
      <c r="AA64576" s="69"/>
    </row>
    <row r="64577" spans="24:27" x14ac:dyDescent="0.25">
      <c r="X64577" s="69"/>
      <c r="Y64577" s="69"/>
      <c r="Z64577" s="69"/>
      <c r="AA64577" s="69"/>
    </row>
    <row r="64578" spans="24:27" x14ac:dyDescent="0.25">
      <c r="X64578" s="69"/>
      <c r="Y64578" s="69"/>
      <c r="Z64578" s="69"/>
      <c r="AA64578" s="69"/>
    </row>
    <row r="64579" spans="24:27" x14ac:dyDescent="0.25">
      <c r="X64579" s="69"/>
      <c r="Y64579" s="69"/>
      <c r="Z64579" s="69"/>
      <c r="AA64579" s="69"/>
    </row>
    <row r="64580" spans="24:27" x14ac:dyDescent="0.25">
      <c r="X64580" s="69"/>
      <c r="Y64580" s="69"/>
      <c r="Z64580" s="69"/>
      <c r="AA64580" s="69"/>
    </row>
    <row r="64581" spans="24:27" x14ac:dyDescent="0.25">
      <c r="X64581" s="69"/>
      <c r="Y64581" s="69"/>
      <c r="Z64581" s="69"/>
      <c r="AA64581" s="69"/>
    </row>
    <row r="64582" spans="24:27" x14ac:dyDescent="0.25">
      <c r="X64582" s="69"/>
      <c r="Y64582" s="69"/>
      <c r="Z64582" s="69"/>
      <c r="AA64582" s="69"/>
    </row>
    <row r="64583" spans="24:27" x14ac:dyDescent="0.25">
      <c r="X64583" s="69"/>
      <c r="Y64583" s="69"/>
      <c r="Z64583" s="69"/>
      <c r="AA64583" s="69"/>
    </row>
    <row r="64584" spans="24:27" x14ac:dyDescent="0.25">
      <c r="X64584" s="69"/>
      <c r="Y64584" s="69"/>
      <c r="Z64584" s="69"/>
      <c r="AA64584" s="69"/>
    </row>
    <row r="64585" spans="24:27" x14ac:dyDescent="0.25">
      <c r="X64585" s="69"/>
      <c r="Y64585" s="69"/>
      <c r="Z64585" s="69"/>
      <c r="AA64585" s="69"/>
    </row>
    <row r="64586" spans="24:27" x14ac:dyDescent="0.25">
      <c r="X64586" s="69"/>
      <c r="Y64586" s="69"/>
      <c r="Z64586" s="69"/>
      <c r="AA64586" s="69"/>
    </row>
    <row r="64587" spans="24:27" x14ac:dyDescent="0.25">
      <c r="X64587" s="69"/>
      <c r="Y64587" s="69"/>
      <c r="Z64587" s="69"/>
      <c r="AA64587" s="69"/>
    </row>
    <row r="64588" spans="24:27" x14ac:dyDescent="0.25">
      <c r="X64588" s="69"/>
      <c r="Y64588" s="69"/>
      <c r="Z64588" s="69"/>
      <c r="AA64588" s="69"/>
    </row>
    <row r="64589" spans="24:27" x14ac:dyDescent="0.25">
      <c r="X64589" s="69"/>
      <c r="Y64589" s="69"/>
      <c r="Z64589" s="69"/>
      <c r="AA64589" s="69"/>
    </row>
    <row r="64590" spans="24:27" x14ac:dyDescent="0.25">
      <c r="X64590" s="69"/>
      <c r="Y64590" s="69"/>
      <c r="Z64590" s="69"/>
      <c r="AA64590" s="69"/>
    </row>
    <row r="64591" spans="24:27" x14ac:dyDescent="0.25">
      <c r="X64591" s="69"/>
      <c r="Y64591" s="69"/>
      <c r="Z64591" s="69"/>
      <c r="AA64591" s="69"/>
    </row>
    <row r="64592" spans="24:27" x14ac:dyDescent="0.25">
      <c r="X64592" s="69"/>
      <c r="Y64592" s="69"/>
      <c r="Z64592" s="69"/>
      <c r="AA64592" s="69"/>
    </row>
    <row r="64593" spans="24:27" x14ac:dyDescent="0.25">
      <c r="X64593" s="69"/>
      <c r="Y64593" s="69"/>
      <c r="Z64593" s="69"/>
      <c r="AA64593" s="69"/>
    </row>
    <row r="64594" spans="24:27" x14ac:dyDescent="0.25">
      <c r="X64594" s="69"/>
      <c r="Y64594" s="69"/>
      <c r="Z64594" s="69"/>
      <c r="AA64594" s="69"/>
    </row>
    <row r="64595" spans="24:27" x14ac:dyDescent="0.25">
      <c r="X64595" s="69"/>
      <c r="Y64595" s="69"/>
      <c r="Z64595" s="69"/>
      <c r="AA64595" s="69"/>
    </row>
    <row r="64596" spans="24:27" x14ac:dyDescent="0.25">
      <c r="X64596" s="69"/>
      <c r="Y64596" s="69"/>
      <c r="Z64596" s="69"/>
      <c r="AA64596" s="69"/>
    </row>
    <row r="64597" spans="24:27" x14ac:dyDescent="0.25">
      <c r="X64597" s="69"/>
      <c r="Y64597" s="69"/>
      <c r="Z64597" s="69"/>
      <c r="AA64597" s="69"/>
    </row>
    <row r="64598" spans="24:27" x14ac:dyDescent="0.25">
      <c r="X64598" s="69"/>
      <c r="Y64598" s="69"/>
      <c r="Z64598" s="69"/>
      <c r="AA64598" s="69"/>
    </row>
    <row r="64599" spans="24:27" x14ac:dyDescent="0.25">
      <c r="X64599" s="69"/>
      <c r="Y64599" s="69"/>
      <c r="Z64599" s="69"/>
      <c r="AA64599" s="69"/>
    </row>
    <row r="64600" spans="24:27" x14ac:dyDescent="0.25">
      <c r="X64600" s="69"/>
      <c r="Y64600" s="69"/>
      <c r="Z64600" s="69"/>
      <c r="AA64600" s="69"/>
    </row>
    <row r="64601" spans="24:27" x14ac:dyDescent="0.25">
      <c r="X64601" s="69"/>
      <c r="Y64601" s="69"/>
      <c r="Z64601" s="69"/>
      <c r="AA64601" s="69"/>
    </row>
    <row r="64602" spans="24:27" x14ac:dyDescent="0.25">
      <c r="X64602" s="69"/>
      <c r="Y64602" s="69"/>
      <c r="Z64602" s="69"/>
      <c r="AA64602" s="69"/>
    </row>
    <row r="64603" spans="24:27" x14ac:dyDescent="0.25">
      <c r="X64603" s="69"/>
      <c r="Y64603" s="69"/>
      <c r="Z64603" s="69"/>
      <c r="AA64603" s="69"/>
    </row>
    <row r="64604" spans="24:27" x14ac:dyDescent="0.25">
      <c r="X64604" s="69"/>
      <c r="Y64604" s="69"/>
      <c r="Z64604" s="69"/>
      <c r="AA64604" s="69"/>
    </row>
    <row r="64605" spans="24:27" x14ac:dyDescent="0.25">
      <c r="X64605" s="69"/>
      <c r="Y64605" s="69"/>
      <c r="Z64605" s="69"/>
      <c r="AA64605" s="69"/>
    </row>
    <row r="64606" spans="24:27" x14ac:dyDescent="0.25">
      <c r="X64606" s="69"/>
      <c r="Y64606" s="69"/>
      <c r="Z64606" s="69"/>
      <c r="AA64606" s="69"/>
    </row>
    <row r="64607" spans="24:27" x14ac:dyDescent="0.25">
      <c r="X64607" s="69"/>
      <c r="Y64607" s="69"/>
      <c r="Z64607" s="69"/>
      <c r="AA64607" s="69"/>
    </row>
    <row r="64608" spans="24:27" x14ac:dyDescent="0.25">
      <c r="X64608" s="69"/>
      <c r="Y64608" s="69"/>
      <c r="Z64608" s="69"/>
      <c r="AA64608" s="69"/>
    </row>
    <row r="64609" spans="24:27" x14ac:dyDescent="0.25">
      <c r="X64609" s="69"/>
      <c r="Y64609" s="69"/>
      <c r="Z64609" s="69"/>
      <c r="AA64609" s="69"/>
    </row>
    <row r="64610" spans="24:27" x14ac:dyDescent="0.25">
      <c r="X64610" s="69"/>
      <c r="Y64610" s="69"/>
      <c r="Z64610" s="69"/>
      <c r="AA64610" s="69"/>
    </row>
    <row r="64611" spans="24:27" x14ac:dyDescent="0.25">
      <c r="X64611" s="69"/>
      <c r="Y64611" s="69"/>
      <c r="Z64611" s="69"/>
      <c r="AA64611" s="69"/>
    </row>
    <row r="64612" spans="24:27" x14ac:dyDescent="0.25">
      <c r="X64612" s="69"/>
      <c r="Y64612" s="69"/>
      <c r="Z64612" s="69"/>
      <c r="AA64612" s="69"/>
    </row>
    <row r="64613" spans="24:27" x14ac:dyDescent="0.25">
      <c r="X64613" s="69"/>
      <c r="Y64613" s="69"/>
      <c r="Z64613" s="69"/>
      <c r="AA64613" s="69"/>
    </row>
    <row r="64614" spans="24:27" x14ac:dyDescent="0.25">
      <c r="X64614" s="69"/>
      <c r="Y64614" s="69"/>
      <c r="Z64614" s="69"/>
      <c r="AA64614" s="69"/>
    </row>
    <row r="64615" spans="24:27" x14ac:dyDescent="0.25">
      <c r="X64615" s="69"/>
      <c r="Y64615" s="69"/>
      <c r="Z64615" s="69"/>
      <c r="AA64615" s="69"/>
    </row>
    <row r="64616" spans="24:27" x14ac:dyDescent="0.25">
      <c r="X64616" s="69"/>
      <c r="Y64616" s="69"/>
      <c r="Z64616" s="69"/>
      <c r="AA64616" s="69"/>
    </row>
    <row r="64617" spans="24:27" x14ac:dyDescent="0.25">
      <c r="X64617" s="69"/>
      <c r="Y64617" s="69"/>
      <c r="Z64617" s="69"/>
      <c r="AA64617" s="69"/>
    </row>
    <row r="64618" spans="24:27" x14ac:dyDescent="0.25">
      <c r="X64618" s="69"/>
      <c r="Y64618" s="69"/>
      <c r="Z64618" s="69"/>
      <c r="AA64618" s="69"/>
    </row>
    <row r="64619" spans="24:27" x14ac:dyDescent="0.25">
      <c r="X64619" s="69"/>
      <c r="Y64619" s="69"/>
      <c r="Z64619" s="69"/>
      <c r="AA64619" s="69"/>
    </row>
    <row r="64620" spans="24:27" x14ac:dyDescent="0.25">
      <c r="X64620" s="69"/>
      <c r="Y64620" s="69"/>
      <c r="Z64620" s="69"/>
      <c r="AA64620" s="69"/>
    </row>
    <row r="64621" spans="24:27" x14ac:dyDescent="0.25">
      <c r="X64621" s="69"/>
      <c r="Y64621" s="69"/>
      <c r="Z64621" s="69"/>
      <c r="AA64621" s="69"/>
    </row>
    <row r="64622" spans="24:27" x14ac:dyDescent="0.25">
      <c r="X64622" s="69"/>
      <c r="Y64622" s="69"/>
      <c r="Z64622" s="69"/>
      <c r="AA64622" s="69"/>
    </row>
    <row r="64623" spans="24:27" x14ac:dyDescent="0.25">
      <c r="X64623" s="69"/>
      <c r="Y64623" s="69"/>
      <c r="Z64623" s="69"/>
      <c r="AA64623" s="69"/>
    </row>
    <row r="64624" spans="24:27" x14ac:dyDescent="0.25">
      <c r="X64624" s="69"/>
      <c r="Y64624" s="69"/>
      <c r="Z64624" s="69"/>
      <c r="AA64624" s="69"/>
    </row>
    <row r="64625" spans="24:27" x14ac:dyDescent="0.25">
      <c r="X64625" s="69"/>
      <c r="Y64625" s="69"/>
      <c r="Z64625" s="69"/>
      <c r="AA64625" s="69"/>
    </row>
    <row r="64626" spans="24:27" x14ac:dyDescent="0.25">
      <c r="X64626" s="69"/>
      <c r="Y64626" s="69"/>
      <c r="Z64626" s="69"/>
      <c r="AA64626" s="69"/>
    </row>
    <row r="64627" spans="24:27" x14ac:dyDescent="0.25">
      <c r="X64627" s="69"/>
      <c r="Y64627" s="69"/>
      <c r="Z64627" s="69"/>
      <c r="AA64627" s="69"/>
    </row>
    <row r="64628" spans="24:27" x14ac:dyDescent="0.25">
      <c r="X64628" s="69"/>
      <c r="Y64628" s="69"/>
      <c r="Z64628" s="69"/>
      <c r="AA64628" s="69"/>
    </row>
    <row r="64629" spans="24:27" x14ac:dyDescent="0.25">
      <c r="X64629" s="69"/>
      <c r="Y64629" s="69"/>
      <c r="Z64629" s="69"/>
      <c r="AA64629" s="69"/>
    </row>
    <row r="64630" spans="24:27" x14ac:dyDescent="0.25">
      <c r="X64630" s="69"/>
      <c r="Y64630" s="69"/>
      <c r="Z64630" s="69"/>
      <c r="AA64630" s="69"/>
    </row>
    <row r="64631" spans="24:27" x14ac:dyDescent="0.25">
      <c r="X64631" s="69"/>
      <c r="Y64631" s="69"/>
      <c r="Z64631" s="69"/>
      <c r="AA64631" s="69"/>
    </row>
    <row r="64632" spans="24:27" x14ac:dyDescent="0.25">
      <c r="X64632" s="69"/>
      <c r="Y64632" s="69"/>
      <c r="Z64632" s="69"/>
      <c r="AA64632" s="69"/>
    </row>
    <row r="64633" spans="24:27" x14ac:dyDescent="0.25">
      <c r="X64633" s="69"/>
      <c r="Y64633" s="69"/>
      <c r="Z64633" s="69"/>
      <c r="AA64633" s="69"/>
    </row>
    <row r="64634" spans="24:27" x14ac:dyDescent="0.25">
      <c r="X64634" s="69"/>
      <c r="Y64634" s="69"/>
      <c r="Z64634" s="69"/>
      <c r="AA64634" s="69"/>
    </row>
    <row r="64635" spans="24:27" x14ac:dyDescent="0.25">
      <c r="X64635" s="69"/>
      <c r="Y64635" s="69"/>
      <c r="Z64635" s="69"/>
      <c r="AA64635" s="69"/>
    </row>
    <row r="64636" spans="24:27" x14ac:dyDescent="0.25">
      <c r="X64636" s="69"/>
      <c r="Y64636" s="69"/>
      <c r="Z64636" s="69"/>
      <c r="AA64636" s="69"/>
    </row>
    <row r="64637" spans="24:27" x14ac:dyDescent="0.25">
      <c r="X64637" s="69"/>
      <c r="Y64637" s="69"/>
      <c r="Z64637" s="69"/>
      <c r="AA64637" s="69"/>
    </row>
    <row r="64638" spans="24:27" x14ac:dyDescent="0.25">
      <c r="X64638" s="69"/>
      <c r="Y64638" s="69"/>
      <c r="Z64638" s="69"/>
      <c r="AA64638" s="69"/>
    </row>
    <row r="64639" spans="24:27" x14ac:dyDescent="0.25">
      <c r="X64639" s="69"/>
      <c r="Y64639" s="69"/>
      <c r="Z64639" s="69"/>
      <c r="AA64639" s="69"/>
    </row>
    <row r="64640" spans="24:27" x14ac:dyDescent="0.25">
      <c r="X64640" s="69"/>
      <c r="Y64640" s="69"/>
      <c r="Z64640" s="69"/>
      <c r="AA64640" s="69"/>
    </row>
    <row r="64641" spans="24:27" x14ac:dyDescent="0.25">
      <c r="X64641" s="69"/>
      <c r="Y64641" s="69"/>
      <c r="Z64641" s="69"/>
      <c r="AA64641" s="69"/>
    </row>
    <row r="64642" spans="24:27" x14ac:dyDescent="0.25">
      <c r="X64642" s="69"/>
      <c r="Y64642" s="69"/>
      <c r="Z64642" s="69"/>
      <c r="AA64642" s="69"/>
    </row>
    <row r="64643" spans="24:27" x14ac:dyDescent="0.25">
      <c r="X64643" s="69"/>
      <c r="Y64643" s="69"/>
      <c r="Z64643" s="69"/>
      <c r="AA64643" s="69"/>
    </row>
    <row r="64644" spans="24:27" x14ac:dyDescent="0.25">
      <c r="X64644" s="69"/>
      <c r="Y64644" s="69"/>
      <c r="Z64644" s="69"/>
      <c r="AA64644" s="69"/>
    </row>
    <row r="64645" spans="24:27" x14ac:dyDescent="0.25">
      <c r="X64645" s="69"/>
      <c r="Y64645" s="69"/>
      <c r="Z64645" s="69"/>
      <c r="AA64645" s="69"/>
    </row>
    <row r="64646" spans="24:27" x14ac:dyDescent="0.25">
      <c r="X64646" s="69"/>
      <c r="Y64646" s="69"/>
      <c r="Z64646" s="69"/>
      <c r="AA64646" s="69"/>
    </row>
    <row r="64647" spans="24:27" x14ac:dyDescent="0.25">
      <c r="X64647" s="69"/>
      <c r="Y64647" s="69"/>
      <c r="Z64647" s="69"/>
      <c r="AA64647" s="69"/>
    </row>
    <row r="64648" spans="24:27" x14ac:dyDescent="0.25">
      <c r="X64648" s="69"/>
      <c r="Y64648" s="69"/>
      <c r="Z64648" s="69"/>
      <c r="AA64648" s="69"/>
    </row>
    <row r="64649" spans="24:27" x14ac:dyDescent="0.25">
      <c r="X64649" s="69"/>
      <c r="Y64649" s="69"/>
      <c r="Z64649" s="69"/>
      <c r="AA64649" s="69"/>
    </row>
    <row r="64650" spans="24:27" x14ac:dyDescent="0.25">
      <c r="X64650" s="69"/>
      <c r="Y64650" s="69"/>
      <c r="Z64650" s="69"/>
      <c r="AA64650" s="69"/>
    </row>
    <row r="64651" spans="24:27" x14ac:dyDescent="0.25">
      <c r="X64651" s="69"/>
      <c r="Y64651" s="69"/>
      <c r="Z64651" s="69"/>
      <c r="AA64651" s="69"/>
    </row>
    <row r="64652" spans="24:27" x14ac:dyDescent="0.25">
      <c r="X64652" s="69"/>
      <c r="Y64652" s="69"/>
      <c r="Z64652" s="69"/>
      <c r="AA64652" s="69"/>
    </row>
    <row r="64653" spans="24:27" x14ac:dyDescent="0.25">
      <c r="X64653" s="69"/>
      <c r="Y64653" s="69"/>
      <c r="Z64653" s="69"/>
      <c r="AA64653" s="69"/>
    </row>
    <row r="64654" spans="24:27" x14ac:dyDescent="0.25">
      <c r="X64654" s="69"/>
      <c r="Y64654" s="69"/>
      <c r="Z64654" s="69"/>
      <c r="AA64654" s="69"/>
    </row>
    <row r="64655" spans="24:27" x14ac:dyDescent="0.25">
      <c r="X64655" s="69"/>
      <c r="Y64655" s="69"/>
      <c r="Z64655" s="69"/>
      <c r="AA64655" s="69"/>
    </row>
    <row r="64656" spans="24:27" x14ac:dyDescent="0.25">
      <c r="X64656" s="69"/>
      <c r="Y64656" s="69"/>
      <c r="Z64656" s="69"/>
      <c r="AA64656" s="69"/>
    </row>
    <row r="64657" spans="24:27" x14ac:dyDescent="0.25">
      <c r="X64657" s="69"/>
      <c r="Y64657" s="69"/>
      <c r="Z64657" s="69"/>
      <c r="AA64657" s="69"/>
    </row>
    <row r="64658" spans="24:27" x14ac:dyDescent="0.25">
      <c r="X64658" s="69"/>
      <c r="Y64658" s="69"/>
      <c r="Z64658" s="69"/>
      <c r="AA64658" s="69"/>
    </row>
    <row r="64659" spans="24:27" x14ac:dyDescent="0.25">
      <c r="X64659" s="69"/>
      <c r="Y64659" s="69"/>
      <c r="Z64659" s="69"/>
      <c r="AA64659" s="69"/>
    </row>
    <row r="64660" spans="24:27" x14ac:dyDescent="0.25">
      <c r="X64660" s="69"/>
      <c r="Y64660" s="69"/>
      <c r="Z64660" s="69"/>
      <c r="AA64660" s="69"/>
    </row>
    <row r="64661" spans="24:27" x14ac:dyDescent="0.25">
      <c r="X64661" s="69"/>
      <c r="Y64661" s="69"/>
      <c r="Z64661" s="69"/>
      <c r="AA64661" s="69"/>
    </row>
    <row r="64662" spans="24:27" x14ac:dyDescent="0.25">
      <c r="X64662" s="69"/>
      <c r="Y64662" s="69"/>
      <c r="Z64662" s="69"/>
      <c r="AA64662" s="69"/>
    </row>
    <row r="64663" spans="24:27" x14ac:dyDescent="0.25">
      <c r="X64663" s="69"/>
      <c r="Y64663" s="69"/>
      <c r="Z64663" s="69"/>
      <c r="AA64663" s="69"/>
    </row>
    <row r="64664" spans="24:27" x14ac:dyDescent="0.25">
      <c r="X64664" s="69"/>
      <c r="Y64664" s="69"/>
      <c r="Z64664" s="69"/>
      <c r="AA64664" s="69"/>
    </row>
    <row r="64665" spans="24:27" x14ac:dyDescent="0.25">
      <c r="X64665" s="69"/>
      <c r="Y64665" s="69"/>
      <c r="Z64665" s="69"/>
      <c r="AA64665" s="69"/>
    </row>
    <row r="64666" spans="24:27" x14ac:dyDescent="0.25">
      <c r="X64666" s="69"/>
      <c r="Y64666" s="69"/>
      <c r="Z64666" s="69"/>
      <c r="AA64666" s="69"/>
    </row>
    <row r="64667" spans="24:27" x14ac:dyDescent="0.25">
      <c r="X64667" s="69"/>
      <c r="Y64667" s="69"/>
      <c r="Z64667" s="69"/>
      <c r="AA64667" s="69"/>
    </row>
    <row r="64668" spans="24:27" x14ac:dyDescent="0.25">
      <c r="X64668" s="69"/>
      <c r="Y64668" s="69"/>
      <c r="Z64668" s="69"/>
      <c r="AA64668" s="69"/>
    </row>
    <row r="64669" spans="24:27" x14ac:dyDescent="0.25">
      <c r="X64669" s="69"/>
      <c r="Y64669" s="69"/>
      <c r="Z64669" s="69"/>
      <c r="AA64669" s="69"/>
    </row>
    <row r="64670" spans="24:27" x14ac:dyDescent="0.25">
      <c r="X64670" s="69"/>
      <c r="Y64670" s="69"/>
      <c r="Z64670" s="69"/>
      <c r="AA64670" s="69"/>
    </row>
    <row r="64671" spans="24:27" x14ac:dyDescent="0.25">
      <c r="X64671" s="69"/>
      <c r="Y64671" s="69"/>
      <c r="Z64671" s="69"/>
      <c r="AA64671" s="69"/>
    </row>
    <row r="64672" spans="24:27" x14ac:dyDescent="0.25">
      <c r="X64672" s="69"/>
      <c r="Y64672" s="69"/>
      <c r="Z64672" s="69"/>
      <c r="AA64672" s="69"/>
    </row>
    <row r="64673" spans="24:27" x14ac:dyDescent="0.25">
      <c r="X64673" s="69"/>
      <c r="Y64673" s="69"/>
      <c r="Z64673" s="69"/>
      <c r="AA64673" s="69"/>
    </row>
    <row r="64674" spans="24:27" x14ac:dyDescent="0.25">
      <c r="X64674" s="69"/>
      <c r="Y64674" s="69"/>
      <c r="Z64674" s="69"/>
      <c r="AA64674" s="69"/>
    </row>
    <row r="64675" spans="24:27" x14ac:dyDescent="0.25">
      <c r="X64675" s="69"/>
      <c r="Y64675" s="69"/>
      <c r="Z64675" s="69"/>
      <c r="AA64675" s="69"/>
    </row>
    <row r="64676" spans="24:27" x14ac:dyDescent="0.25">
      <c r="X64676" s="69"/>
      <c r="Y64676" s="69"/>
      <c r="Z64676" s="69"/>
      <c r="AA64676" s="69"/>
    </row>
    <row r="64677" spans="24:27" x14ac:dyDescent="0.25">
      <c r="X64677" s="69"/>
      <c r="Y64677" s="69"/>
      <c r="Z64677" s="69"/>
      <c r="AA64677" s="69"/>
    </row>
    <row r="64678" spans="24:27" x14ac:dyDescent="0.25">
      <c r="X64678" s="69"/>
      <c r="Y64678" s="69"/>
      <c r="Z64678" s="69"/>
      <c r="AA64678" s="69"/>
    </row>
    <row r="64679" spans="24:27" x14ac:dyDescent="0.25">
      <c r="X64679" s="69"/>
      <c r="Y64679" s="69"/>
      <c r="Z64679" s="69"/>
      <c r="AA64679" s="69"/>
    </row>
    <row r="64680" spans="24:27" x14ac:dyDescent="0.25">
      <c r="X64680" s="69"/>
      <c r="Y64680" s="69"/>
      <c r="Z64680" s="69"/>
      <c r="AA64680" s="69"/>
    </row>
    <row r="64681" spans="24:27" x14ac:dyDescent="0.25">
      <c r="X64681" s="69"/>
      <c r="Y64681" s="69"/>
      <c r="Z64681" s="69"/>
      <c r="AA64681" s="69"/>
    </row>
    <row r="64682" spans="24:27" x14ac:dyDescent="0.25">
      <c r="X64682" s="69"/>
      <c r="Y64682" s="69"/>
      <c r="Z64682" s="69"/>
      <c r="AA64682" s="69"/>
    </row>
    <row r="64683" spans="24:27" x14ac:dyDescent="0.25">
      <c r="X64683" s="69"/>
      <c r="Y64683" s="69"/>
      <c r="Z64683" s="69"/>
      <c r="AA64683" s="69"/>
    </row>
    <row r="64684" spans="24:27" x14ac:dyDescent="0.25">
      <c r="X64684" s="69"/>
      <c r="Y64684" s="69"/>
      <c r="Z64684" s="69"/>
      <c r="AA64684" s="69"/>
    </row>
    <row r="64685" spans="24:27" x14ac:dyDescent="0.25">
      <c r="X64685" s="69"/>
      <c r="Y64685" s="69"/>
      <c r="Z64685" s="69"/>
      <c r="AA64685" s="69"/>
    </row>
    <row r="64686" spans="24:27" x14ac:dyDescent="0.25">
      <c r="X64686" s="69"/>
      <c r="Y64686" s="69"/>
      <c r="Z64686" s="69"/>
      <c r="AA64686" s="69"/>
    </row>
    <row r="64687" spans="24:27" x14ac:dyDescent="0.25">
      <c r="X64687" s="69"/>
      <c r="Y64687" s="69"/>
      <c r="Z64687" s="69"/>
      <c r="AA64687" s="69"/>
    </row>
    <row r="64688" spans="24:27" x14ac:dyDescent="0.25">
      <c r="X64688" s="69"/>
      <c r="Y64688" s="69"/>
      <c r="Z64688" s="69"/>
      <c r="AA64688" s="69"/>
    </row>
    <row r="64689" spans="24:27" x14ac:dyDescent="0.25">
      <c r="X64689" s="69"/>
      <c r="Y64689" s="69"/>
      <c r="Z64689" s="69"/>
      <c r="AA64689" s="69"/>
    </row>
    <row r="64690" spans="24:27" x14ac:dyDescent="0.25">
      <c r="X64690" s="69"/>
      <c r="Y64690" s="69"/>
      <c r="Z64690" s="69"/>
      <c r="AA64690" s="69"/>
    </row>
    <row r="64691" spans="24:27" x14ac:dyDescent="0.25">
      <c r="X64691" s="69"/>
      <c r="Y64691" s="69"/>
      <c r="Z64691" s="69"/>
      <c r="AA64691" s="69"/>
    </row>
    <row r="64692" spans="24:27" x14ac:dyDescent="0.25">
      <c r="X64692" s="69"/>
      <c r="Y64692" s="69"/>
      <c r="Z64692" s="69"/>
      <c r="AA64692" s="69"/>
    </row>
    <row r="64693" spans="24:27" x14ac:dyDescent="0.25">
      <c r="X64693" s="69"/>
      <c r="Y64693" s="69"/>
      <c r="Z64693" s="69"/>
      <c r="AA64693" s="69"/>
    </row>
    <row r="64694" spans="24:27" x14ac:dyDescent="0.25">
      <c r="X64694" s="69"/>
      <c r="Y64694" s="69"/>
      <c r="Z64694" s="69"/>
      <c r="AA64694" s="69"/>
    </row>
    <row r="64695" spans="24:27" x14ac:dyDescent="0.25">
      <c r="X64695" s="69"/>
      <c r="Y64695" s="69"/>
      <c r="Z64695" s="69"/>
      <c r="AA64695" s="69"/>
    </row>
    <row r="64696" spans="24:27" x14ac:dyDescent="0.25">
      <c r="X64696" s="69"/>
      <c r="Y64696" s="69"/>
      <c r="Z64696" s="69"/>
      <c r="AA64696" s="69"/>
    </row>
    <row r="64697" spans="24:27" x14ac:dyDescent="0.25">
      <c r="X64697" s="69"/>
      <c r="Y64697" s="69"/>
      <c r="Z64697" s="69"/>
      <c r="AA64697" s="69"/>
    </row>
    <row r="64698" spans="24:27" x14ac:dyDescent="0.25">
      <c r="X64698" s="69"/>
      <c r="Y64698" s="69"/>
      <c r="Z64698" s="69"/>
      <c r="AA64698" s="69"/>
    </row>
    <row r="64699" spans="24:27" x14ac:dyDescent="0.25">
      <c r="X64699" s="69"/>
      <c r="Y64699" s="69"/>
      <c r="Z64699" s="69"/>
      <c r="AA64699" s="69"/>
    </row>
    <row r="64700" spans="24:27" x14ac:dyDescent="0.25">
      <c r="X64700" s="69"/>
      <c r="Y64700" s="69"/>
      <c r="Z64700" s="69"/>
      <c r="AA64700" s="69"/>
    </row>
    <row r="64701" spans="24:27" x14ac:dyDescent="0.25">
      <c r="X64701" s="69"/>
      <c r="Y64701" s="69"/>
      <c r="Z64701" s="69"/>
      <c r="AA64701" s="69"/>
    </row>
    <row r="64702" spans="24:27" x14ac:dyDescent="0.25">
      <c r="X64702" s="69"/>
      <c r="Y64702" s="69"/>
      <c r="Z64702" s="69"/>
      <c r="AA64702" s="69"/>
    </row>
    <row r="64703" spans="24:27" x14ac:dyDescent="0.25">
      <c r="X64703" s="69"/>
      <c r="Y64703" s="69"/>
      <c r="Z64703" s="69"/>
      <c r="AA64703" s="69"/>
    </row>
    <row r="64704" spans="24:27" x14ac:dyDescent="0.25">
      <c r="X64704" s="69"/>
      <c r="Y64704" s="69"/>
      <c r="Z64704" s="69"/>
      <c r="AA64704" s="69"/>
    </row>
    <row r="64705" spans="24:27" x14ac:dyDescent="0.25">
      <c r="X64705" s="69"/>
      <c r="Y64705" s="69"/>
      <c r="Z64705" s="69"/>
      <c r="AA64705" s="69"/>
    </row>
    <row r="64706" spans="24:27" x14ac:dyDescent="0.25">
      <c r="X64706" s="69"/>
      <c r="Y64706" s="69"/>
      <c r="Z64706" s="69"/>
      <c r="AA64706" s="69"/>
    </row>
    <row r="64707" spans="24:27" x14ac:dyDescent="0.25">
      <c r="X64707" s="69"/>
      <c r="Y64707" s="69"/>
      <c r="Z64707" s="69"/>
      <c r="AA64707" s="69"/>
    </row>
    <row r="64708" spans="24:27" x14ac:dyDescent="0.25">
      <c r="X64708" s="69"/>
      <c r="Y64708" s="69"/>
      <c r="Z64708" s="69"/>
      <c r="AA64708" s="69"/>
    </row>
    <row r="64709" spans="24:27" x14ac:dyDescent="0.25">
      <c r="X64709" s="69"/>
      <c r="Y64709" s="69"/>
      <c r="Z64709" s="69"/>
      <c r="AA64709" s="69"/>
    </row>
    <row r="64710" spans="24:27" x14ac:dyDescent="0.25">
      <c r="X64710" s="69"/>
      <c r="Y64710" s="69"/>
      <c r="Z64710" s="69"/>
      <c r="AA64710" s="69"/>
    </row>
    <row r="64711" spans="24:27" x14ac:dyDescent="0.25">
      <c r="X64711" s="69"/>
      <c r="Y64711" s="69"/>
      <c r="Z64711" s="69"/>
      <c r="AA64711" s="69"/>
    </row>
    <row r="64712" spans="24:27" x14ac:dyDescent="0.25">
      <c r="X64712" s="69"/>
      <c r="Y64712" s="69"/>
      <c r="Z64712" s="69"/>
      <c r="AA64712" s="69"/>
    </row>
    <row r="64713" spans="24:27" x14ac:dyDescent="0.25">
      <c r="X64713" s="69"/>
      <c r="Y64713" s="69"/>
      <c r="Z64713" s="69"/>
      <c r="AA64713" s="69"/>
    </row>
    <row r="64714" spans="24:27" x14ac:dyDescent="0.25">
      <c r="X64714" s="69"/>
      <c r="Y64714" s="69"/>
      <c r="Z64714" s="69"/>
      <c r="AA64714" s="69"/>
    </row>
    <row r="64715" spans="24:27" x14ac:dyDescent="0.25">
      <c r="X64715" s="69"/>
      <c r="Y64715" s="69"/>
      <c r="Z64715" s="69"/>
      <c r="AA64715" s="69"/>
    </row>
    <row r="64716" spans="24:27" x14ac:dyDescent="0.25">
      <c r="X64716" s="69"/>
      <c r="Y64716" s="69"/>
      <c r="Z64716" s="69"/>
      <c r="AA64716" s="69"/>
    </row>
    <row r="64717" spans="24:27" x14ac:dyDescent="0.25">
      <c r="X64717" s="69"/>
      <c r="Y64717" s="69"/>
      <c r="Z64717" s="69"/>
      <c r="AA64717" s="69"/>
    </row>
    <row r="64718" spans="24:27" x14ac:dyDescent="0.25">
      <c r="X64718" s="69"/>
      <c r="Y64718" s="69"/>
      <c r="Z64718" s="69"/>
      <c r="AA64718" s="69"/>
    </row>
    <row r="64719" spans="24:27" x14ac:dyDescent="0.25">
      <c r="X64719" s="69"/>
      <c r="Y64719" s="69"/>
      <c r="Z64719" s="69"/>
      <c r="AA64719" s="69"/>
    </row>
    <row r="64720" spans="24:27" x14ac:dyDescent="0.25">
      <c r="X64720" s="69"/>
      <c r="Y64720" s="69"/>
      <c r="Z64720" s="69"/>
      <c r="AA64720" s="69"/>
    </row>
    <row r="64721" spans="24:27" x14ac:dyDescent="0.25">
      <c r="X64721" s="69"/>
      <c r="Y64721" s="69"/>
      <c r="Z64721" s="69"/>
      <c r="AA64721" s="69"/>
    </row>
    <row r="64722" spans="24:27" x14ac:dyDescent="0.25">
      <c r="X64722" s="69"/>
      <c r="Y64722" s="69"/>
      <c r="Z64722" s="69"/>
      <c r="AA64722" s="69"/>
    </row>
    <row r="64723" spans="24:27" x14ac:dyDescent="0.25">
      <c r="X64723" s="69"/>
      <c r="Y64723" s="69"/>
      <c r="Z64723" s="69"/>
      <c r="AA64723" s="69"/>
    </row>
    <row r="64724" spans="24:27" x14ac:dyDescent="0.25">
      <c r="X64724" s="69"/>
      <c r="Y64724" s="69"/>
      <c r="Z64724" s="69"/>
      <c r="AA64724" s="69"/>
    </row>
    <row r="64725" spans="24:27" x14ac:dyDescent="0.25">
      <c r="X64725" s="69"/>
      <c r="Y64725" s="69"/>
      <c r="Z64725" s="69"/>
      <c r="AA64725" s="69"/>
    </row>
    <row r="64726" spans="24:27" x14ac:dyDescent="0.25">
      <c r="X64726" s="69"/>
      <c r="Y64726" s="69"/>
      <c r="Z64726" s="69"/>
      <c r="AA64726" s="69"/>
    </row>
    <row r="64727" spans="24:27" x14ac:dyDescent="0.25">
      <c r="X64727" s="69"/>
      <c r="Y64727" s="69"/>
      <c r="Z64727" s="69"/>
      <c r="AA64727" s="69"/>
    </row>
    <row r="64728" spans="24:27" x14ac:dyDescent="0.25">
      <c r="X64728" s="69"/>
      <c r="Y64728" s="69"/>
      <c r="Z64728" s="69"/>
      <c r="AA64728" s="69"/>
    </row>
    <row r="64729" spans="24:27" x14ac:dyDescent="0.25">
      <c r="X64729" s="69"/>
      <c r="Y64729" s="69"/>
      <c r="Z64729" s="69"/>
      <c r="AA64729" s="69"/>
    </row>
    <row r="64730" spans="24:27" x14ac:dyDescent="0.25">
      <c r="X64730" s="69"/>
      <c r="Y64730" s="69"/>
      <c r="Z64730" s="69"/>
      <c r="AA64730" s="69"/>
    </row>
    <row r="64731" spans="24:27" x14ac:dyDescent="0.25">
      <c r="X64731" s="69"/>
      <c r="Y64731" s="69"/>
      <c r="Z64731" s="69"/>
      <c r="AA64731" s="69"/>
    </row>
    <row r="64732" spans="24:27" x14ac:dyDescent="0.25">
      <c r="X64732" s="69"/>
      <c r="Y64732" s="69"/>
      <c r="Z64732" s="69"/>
      <c r="AA64732" s="69"/>
    </row>
    <row r="64733" spans="24:27" x14ac:dyDescent="0.25">
      <c r="X64733" s="69"/>
      <c r="Y64733" s="69"/>
      <c r="Z64733" s="69"/>
      <c r="AA64733" s="69"/>
    </row>
    <row r="64734" spans="24:27" x14ac:dyDescent="0.25">
      <c r="X64734" s="69"/>
      <c r="Y64734" s="69"/>
      <c r="Z64734" s="69"/>
      <c r="AA64734" s="69"/>
    </row>
    <row r="64735" spans="24:27" x14ac:dyDescent="0.25">
      <c r="X64735" s="69"/>
      <c r="Y64735" s="69"/>
      <c r="Z64735" s="69"/>
      <c r="AA64735" s="69"/>
    </row>
    <row r="64736" spans="24:27" x14ac:dyDescent="0.25">
      <c r="X64736" s="69"/>
      <c r="Y64736" s="69"/>
      <c r="Z64736" s="69"/>
      <c r="AA64736" s="69"/>
    </row>
    <row r="64737" spans="24:27" x14ac:dyDescent="0.25">
      <c r="X64737" s="69"/>
      <c r="Y64737" s="69"/>
      <c r="Z64737" s="69"/>
      <c r="AA64737" s="69"/>
    </row>
    <row r="64738" spans="24:27" x14ac:dyDescent="0.25">
      <c r="X64738" s="69"/>
      <c r="Y64738" s="69"/>
      <c r="Z64738" s="69"/>
      <c r="AA64738" s="69"/>
    </row>
    <row r="64739" spans="24:27" x14ac:dyDescent="0.25">
      <c r="X64739" s="69"/>
      <c r="Y64739" s="69"/>
      <c r="Z64739" s="69"/>
      <c r="AA64739" s="69"/>
    </row>
    <row r="64740" spans="24:27" x14ac:dyDescent="0.25">
      <c r="X64740" s="69"/>
      <c r="Y64740" s="69"/>
      <c r="Z64740" s="69"/>
      <c r="AA64740" s="69"/>
    </row>
    <row r="64741" spans="24:27" x14ac:dyDescent="0.25">
      <c r="X64741" s="69"/>
      <c r="Y64741" s="69"/>
      <c r="Z64741" s="69"/>
      <c r="AA64741" s="69"/>
    </row>
    <row r="64742" spans="24:27" x14ac:dyDescent="0.25">
      <c r="X64742" s="69"/>
      <c r="Y64742" s="69"/>
      <c r="Z64742" s="69"/>
      <c r="AA64742" s="69"/>
    </row>
    <row r="64743" spans="24:27" x14ac:dyDescent="0.25">
      <c r="X64743" s="69"/>
      <c r="Y64743" s="69"/>
      <c r="Z64743" s="69"/>
      <c r="AA64743" s="69"/>
    </row>
    <row r="64744" spans="24:27" x14ac:dyDescent="0.25">
      <c r="X64744" s="69"/>
      <c r="Y64744" s="69"/>
      <c r="Z64744" s="69"/>
      <c r="AA64744" s="69"/>
    </row>
    <row r="64745" spans="24:27" x14ac:dyDescent="0.25">
      <c r="X64745" s="69"/>
      <c r="Y64745" s="69"/>
      <c r="Z64745" s="69"/>
      <c r="AA64745" s="69"/>
    </row>
    <row r="64746" spans="24:27" x14ac:dyDescent="0.25">
      <c r="X64746" s="69"/>
      <c r="Y64746" s="69"/>
      <c r="Z64746" s="69"/>
      <c r="AA64746" s="69"/>
    </row>
    <row r="64747" spans="24:27" x14ac:dyDescent="0.25">
      <c r="X64747" s="69"/>
      <c r="Y64747" s="69"/>
      <c r="Z64747" s="69"/>
      <c r="AA64747" s="69"/>
    </row>
    <row r="64748" spans="24:27" x14ac:dyDescent="0.25">
      <c r="X64748" s="69"/>
      <c r="Y64748" s="69"/>
      <c r="Z64748" s="69"/>
      <c r="AA64748" s="69"/>
    </row>
    <row r="64749" spans="24:27" x14ac:dyDescent="0.25">
      <c r="X64749" s="69"/>
      <c r="Y64749" s="69"/>
      <c r="Z64749" s="69"/>
      <c r="AA64749" s="69"/>
    </row>
    <row r="64750" spans="24:27" x14ac:dyDescent="0.25">
      <c r="X64750" s="69"/>
      <c r="Y64750" s="69"/>
      <c r="Z64750" s="69"/>
      <c r="AA64750" s="69"/>
    </row>
    <row r="64751" spans="24:27" x14ac:dyDescent="0.25">
      <c r="X64751" s="69"/>
      <c r="Y64751" s="69"/>
      <c r="Z64751" s="69"/>
      <c r="AA64751" s="69"/>
    </row>
    <row r="64752" spans="24:27" x14ac:dyDescent="0.25">
      <c r="X64752" s="69"/>
      <c r="Y64752" s="69"/>
      <c r="Z64752" s="69"/>
      <c r="AA64752" s="69"/>
    </row>
    <row r="64753" spans="24:27" x14ac:dyDescent="0.25">
      <c r="X64753" s="69"/>
      <c r="Y64753" s="69"/>
      <c r="Z64753" s="69"/>
      <c r="AA64753" s="69"/>
    </row>
    <row r="64754" spans="24:27" x14ac:dyDescent="0.25">
      <c r="X64754" s="69"/>
      <c r="Y64754" s="69"/>
      <c r="Z64754" s="69"/>
      <c r="AA64754" s="69"/>
    </row>
    <row r="64755" spans="24:27" x14ac:dyDescent="0.25">
      <c r="X64755" s="69"/>
      <c r="Y64755" s="69"/>
      <c r="Z64755" s="69"/>
      <c r="AA64755" s="69"/>
    </row>
    <row r="64756" spans="24:27" x14ac:dyDescent="0.25">
      <c r="X64756" s="69"/>
      <c r="Y64756" s="69"/>
      <c r="Z64756" s="69"/>
      <c r="AA64756" s="69"/>
    </row>
    <row r="64757" spans="24:27" x14ac:dyDescent="0.25">
      <c r="X64757" s="69"/>
      <c r="Y64757" s="69"/>
      <c r="Z64757" s="69"/>
      <c r="AA64757" s="69"/>
    </row>
    <row r="64758" spans="24:27" x14ac:dyDescent="0.25">
      <c r="X64758" s="69"/>
      <c r="Y64758" s="69"/>
      <c r="Z64758" s="69"/>
      <c r="AA64758" s="69"/>
    </row>
    <row r="64759" spans="24:27" x14ac:dyDescent="0.25">
      <c r="X64759" s="69"/>
      <c r="Y64759" s="69"/>
      <c r="Z64759" s="69"/>
      <c r="AA64759" s="69"/>
    </row>
    <row r="64760" spans="24:27" x14ac:dyDescent="0.25">
      <c r="X64760" s="69"/>
      <c r="Y64760" s="69"/>
      <c r="Z64760" s="69"/>
      <c r="AA64760" s="69"/>
    </row>
    <row r="64761" spans="24:27" x14ac:dyDescent="0.25">
      <c r="X64761" s="69"/>
      <c r="Y64761" s="69"/>
      <c r="Z64761" s="69"/>
      <c r="AA64761" s="69"/>
    </row>
    <row r="64762" spans="24:27" x14ac:dyDescent="0.25">
      <c r="X64762" s="69"/>
      <c r="Y64762" s="69"/>
      <c r="Z64762" s="69"/>
      <c r="AA64762" s="69"/>
    </row>
    <row r="64763" spans="24:27" x14ac:dyDescent="0.25">
      <c r="X64763" s="69"/>
      <c r="Y64763" s="69"/>
      <c r="Z64763" s="69"/>
      <c r="AA64763" s="69"/>
    </row>
    <row r="64764" spans="24:27" x14ac:dyDescent="0.25">
      <c r="X64764" s="69"/>
      <c r="Y64764" s="69"/>
      <c r="Z64764" s="69"/>
      <c r="AA64764" s="69"/>
    </row>
    <row r="64765" spans="24:27" x14ac:dyDescent="0.25">
      <c r="X64765" s="69"/>
      <c r="Y64765" s="69"/>
      <c r="Z64765" s="69"/>
      <c r="AA64765" s="69"/>
    </row>
    <row r="64766" spans="24:27" x14ac:dyDescent="0.25">
      <c r="X64766" s="69"/>
      <c r="Y64766" s="69"/>
      <c r="Z64766" s="69"/>
      <c r="AA64766" s="69"/>
    </row>
    <row r="64767" spans="24:27" x14ac:dyDescent="0.25">
      <c r="X64767" s="69"/>
      <c r="Y64767" s="69"/>
      <c r="Z64767" s="69"/>
      <c r="AA64767" s="69"/>
    </row>
    <row r="64768" spans="24:27" x14ac:dyDescent="0.25">
      <c r="X64768" s="69"/>
      <c r="Y64768" s="69"/>
      <c r="Z64768" s="69"/>
      <c r="AA64768" s="69"/>
    </row>
    <row r="64769" spans="24:27" x14ac:dyDescent="0.25">
      <c r="X64769" s="69"/>
      <c r="Y64769" s="69"/>
      <c r="Z64769" s="69"/>
      <c r="AA64769" s="69"/>
    </row>
    <row r="64770" spans="24:27" x14ac:dyDescent="0.25">
      <c r="X64770" s="69"/>
      <c r="Y64770" s="69"/>
      <c r="Z64770" s="69"/>
      <c r="AA64770" s="69"/>
    </row>
    <row r="64771" spans="24:27" x14ac:dyDescent="0.25">
      <c r="X64771" s="69"/>
      <c r="Y64771" s="69"/>
      <c r="Z64771" s="69"/>
      <c r="AA64771" s="69"/>
    </row>
    <row r="64772" spans="24:27" x14ac:dyDescent="0.25">
      <c r="X64772" s="69"/>
      <c r="Y64772" s="69"/>
      <c r="Z64772" s="69"/>
      <c r="AA64772" s="69"/>
    </row>
    <row r="64773" spans="24:27" x14ac:dyDescent="0.25">
      <c r="X64773" s="69"/>
      <c r="Y64773" s="69"/>
      <c r="Z64773" s="69"/>
      <c r="AA64773" s="69"/>
    </row>
    <row r="64774" spans="24:27" x14ac:dyDescent="0.25">
      <c r="X64774" s="69"/>
      <c r="Y64774" s="69"/>
      <c r="Z64774" s="69"/>
      <c r="AA64774" s="69"/>
    </row>
    <row r="64775" spans="24:27" x14ac:dyDescent="0.25">
      <c r="X64775" s="69"/>
      <c r="Y64775" s="69"/>
      <c r="Z64775" s="69"/>
      <c r="AA64775" s="69"/>
    </row>
    <row r="64776" spans="24:27" x14ac:dyDescent="0.25">
      <c r="X64776" s="69"/>
      <c r="Y64776" s="69"/>
      <c r="Z64776" s="69"/>
      <c r="AA64776" s="69"/>
    </row>
    <row r="64777" spans="24:27" x14ac:dyDescent="0.25">
      <c r="X64777" s="69"/>
      <c r="Y64777" s="69"/>
      <c r="Z64777" s="69"/>
      <c r="AA64777" s="69"/>
    </row>
    <row r="64778" spans="24:27" x14ac:dyDescent="0.25">
      <c r="X64778" s="69"/>
      <c r="Y64778" s="69"/>
      <c r="Z64778" s="69"/>
      <c r="AA64778" s="69"/>
    </row>
    <row r="64779" spans="24:27" x14ac:dyDescent="0.25">
      <c r="X64779" s="69"/>
      <c r="Y64779" s="69"/>
      <c r="Z64779" s="69"/>
      <c r="AA64779" s="69"/>
    </row>
    <row r="64780" spans="24:27" x14ac:dyDescent="0.25">
      <c r="X64780" s="69"/>
      <c r="Y64780" s="69"/>
      <c r="Z64780" s="69"/>
      <c r="AA64780" s="69"/>
    </row>
    <row r="64781" spans="24:27" x14ac:dyDescent="0.25">
      <c r="X64781" s="69"/>
      <c r="Y64781" s="69"/>
      <c r="Z64781" s="69"/>
      <c r="AA64781" s="69"/>
    </row>
    <row r="64782" spans="24:27" x14ac:dyDescent="0.25">
      <c r="X64782" s="69"/>
      <c r="Y64782" s="69"/>
      <c r="Z64782" s="69"/>
      <c r="AA64782" s="69"/>
    </row>
    <row r="64783" spans="24:27" x14ac:dyDescent="0.25">
      <c r="X64783" s="69"/>
      <c r="Y64783" s="69"/>
      <c r="Z64783" s="69"/>
      <c r="AA64783" s="69"/>
    </row>
    <row r="64784" spans="24:27" x14ac:dyDescent="0.25">
      <c r="X64784" s="69"/>
      <c r="Y64784" s="69"/>
      <c r="Z64784" s="69"/>
      <c r="AA64784" s="69"/>
    </row>
    <row r="64785" spans="24:27" x14ac:dyDescent="0.25">
      <c r="X64785" s="69"/>
      <c r="Y64785" s="69"/>
      <c r="Z64785" s="69"/>
      <c r="AA64785" s="69"/>
    </row>
    <row r="64786" spans="24:27" x14ac:dyDescent="0.25">
      <c r="X64786" s="69"/>
      <c r="Y64786" s="69"/>
      <c r="Z64786" s="69"/>
      <c r="AA64786" s="69"/>
    </row>
    <row r="64787" spans="24:27" x14ac:dyDescent="0.25">
      <c r="X64787" s="69"/>
      <c r="Y64787" s="69"/>
      <c r="Z64787" s="69"/>
      <c r="AA64787" s="69"/>
    </row>
    <row r="64788" spans="24:27" x14ac:dyDescent="0.25">
      <c r="X64788" s="69"/>
      <c r="Y64788" s="69"/>
      <c r="Z64788" s="69"/>
      <c r="AA64788" s="69"/>
    </row>
    <row r="64789" spans="24:27" x14ac:dyDescent="0.25">
      <c r="X64789" s="69"/>
      <c r="Y64789" s="69"/>
      <c r="Z64789" s="69"/>
      <c r="AA64789" s="69"/>
    </row>
    <row r="64790" spans="24:27" x14ac:dyDescent="0.25">
      <c r="X64790" s="69"/>
      <c r="Y64790" s="69"/>
      <c r="Z64790" s="69"/>
      <c r="AA64790" s="69"/>
    </row>
    <row r="64791" spans="24:27" x14ac:dyDescent="0.25">
      <c r="X64791" s="69"/>
      <c r="Y64791" s="69"/>
      <c r="Z64791" s="69"/>
      <c r="AA64791" s="69"/>
    </row>
    <row r="64792" spans="24:27" x14ac:dyDescent="0.25">
      <c r="X64792" s="69"/>
      <c r="Y64792" s="69"/>
      <c r="Z64792" s="69"/>
      <c r="AA64792" s="69"/>
    </row>
    <row r="64793" spans="24:27" x14ac:dyDescent="0.25">
      <c r="X64793" s="69"/>
      <c r="Y64793" s="69"/>
      <c r="Z64793" s="69"/>
      <c r="AA64793" s="69"/>
    </row>
    <row r="64794" spans="24:27" x14ac:dyDescent="0.25">
      <c r="X64794" s="69"/>
      <c r="Y64794" s="69"/>
      <c r="Z64794" s="69"/>
      <c r="AA64794" s="69"/>
    </row>
    <row r="64795" spans="24:27" x14ac:dyDescent="0.25">
      <c r="X64795" s="69"/>
      <c r="Y64795" s="69"/>
      <c r="Z64795" s="69"/>
      <c r="AA64795" s="69"/>
    </row>
    <row r="64796" spans="24:27" x14ac:dyDescent="0.25">
      <c r="X64796" s="69"/>
      <c r="Y64796" s="69"/>
      <c r="Z64796" s="69"/>
      <c r="AA64796" s="69"/>
    </row>
    <row r="64797" spans="24:27" x14ac:dyDescent="0.25">
      <c r="X64797" s="69"/>
      <c r="Y64797" s="69"/>
      <c r="Z64797" s="69"/>
      <c r="AA64797" s="69"/>
    </row>
    <row r="64798" spans="24:27" x14ac:dyDescent="0.25">
      <c r="X64798" s="69"/>
      <c r="Y64798" s="69"/>
      <c r="Z64798" s="69"/>
      <c r="AA64798" s="69"/>
    </row>
    <row r="64799" spans="24:27" x14ac:dyDescent="0.25">
      <c r="X64799" s="69"/>
      <c r="Y64799" s="69"/>
      <c r="Z64799" s="69"/>
      <c r="AA64799" s="69"/>
    </row>
    <row r="64800" spans="24:27" x14ac:dyDescent="0.25">
      <c r="X64800" s="69"/>
      <c r="Y64800" s="69"/>
      <c r="Z64800" s="69"/>
      <c r="AA64800" s="69"/>
    </row>
    <row r="64801" spans="24:27" x14ac:dyDescent="0.25">
      <c r="X64801" s="69"/>
      <c r="Y64801" s="69"/>
      <c r="Z64801" s="69"/>
      <c r="AA64801" s="69"/>
    </row>
    <row r="64802" spans="24:27" x14ac:dyDescent="0.25">
      <c r="X64802" s="69"/>
      <c r="Y64802" s="69"/>
      <c r="Z64802" s="69"/>
      <c r="AA64802" s="69"/>
    </row>
    <row r="64803" spans="24:27" x14ac:dyDescent="0.25">
      <c r="X64803" s="69"/>
      <c r="Y64803" s="69"/>
      <c r="Z64803" s="69"/>
      <c r="AA64803" s="69"/>
    </row>
    <row r="64804" spans="24:27" x14ac:dyDescent="0.25">
      <c r="X64804" s="69"/>
      <c r="Y64804" s="69"/>
      <c r="Z64804" s="69"/>
      <c r="AA64804" s="69"/>
    </row>
    <row r="64805" spans="24:27" x14ac:dyDescent="0.25">
      <c r="X64805" s="69"/>
      <c r="Y64805" s="69"/>
      <c r="Z64805" s="69"/>
      <c r="AA64805" s="69"/>
    </row>
    <row r="64806" spans="24:27" x14ac:dyDescent="0.25">
      <c r="X64806" s="69"/>
      <c r="Y64806" s="69"/>
      <c r="Z64806" s="69"/>
      <c r="AA64806" s="69"/>
    </row>
    <row r="64807" spans="24:27" x14ac:dyDescent="0.25">
      <c r="X64807" s="69"/>
      <c r="Y64807" s="69"/>
      <c r="Z64807" s="69"/>
      <c r="AA64807" s="69"/>
    </row>
    <row r="64808" spans="24:27" x14ac:dyDescent="0.25">
      <c r="X64808" s="69"/>
      <c r="Y64808" s="69"/>
      <c r="Z64808" s="69"/>
      <c r="AA64808" s="69"/>
    </row>
    <row r="64809" spans="24:27" x14ac:dyDescent="0.25">
      <c r="X64809" s="69"/>
      <c r="Y64809" s="69"/>
      <c r="Z64809" s="69"/>
      <c r="AA64809" s="69"/>
    </row>
    <row r="64810" spans="24:27" x14ac:dyDescent="0.25">
      <c r="X64810" s="69"/>
      <c r="Y64810" s="69"/>
      <c r="Z64810" s="69"/>
      <c r="AA64810" s="69"/>
    </row>
    <row r="64811" spans="24:27" x14ac:dyDescent="0.25">
      <c r="X64811" s="69"/>
      <c r="Y64811" s="69"/>
      <c r="Z64811" s="69"/>
      <c r="AA64811" s="69"/>
    </row>
    <row r="64812" spans="24:27" x14ac:dyDescent="0.25">
      <c r="X64812" s="69"/>
      <c r="Y64812" s="69"/>
      <c r="Z64812" s="69"/>
      <c r="AA64812" s="69"/>
    </row>
    <row r="64813" spans="24:27" x14ac:dyDescent="0.25">
      <c r="X64813" s="69"/>
      <c r="Y64813" s="69"/>
      <c r="Z64813" s="69"/>
      <c r="AA64813" s="69"/>
    </row>
    <row r="64814" spans="24:27" x14ac:dyDescent="0.25">
      <c r="X64814" s="69"/>
      <c r="Y64814" s="69"/>
      <c r="Z64814" s="69"/>
      <c r="AA64814" s="69"/>
    </row>
    <row r="64815" spans="24:27" x14ac:dyDescent="0.25">
      <c r="X64815" s="69"/>
      <c r="Y64815" s="69"/>
      <c r="Z64815" s="69"/>
      <c r="AA64815" s="69"/>
    </row>
    <row r="64816" spans="24:27" x14ac:dyDescent="0.25">
      <c r="X64816" s="69"/>
      <c r="Y64816" s="69"/>
      <c r="Z64816" s="69"/>
      <c r="AA64816" s="69"/>
    </row>
    <row r="64817" spans="24:27" x14ac:dyDescent="0.25">
      <c r="X64817" s="69"/>
      <c r="Y64817" s="69"/>
      <c r="Z64817" s="69"/>
      <c r="AA64817" s="69"/>
    </row>
    <row r="64818" spans="24:27" x14ac:dyDescent="0.25">
      <c r="X64818" s="69"/>
      <c r="Y64818" s="69"/>
      <c r="Z64818" s="69"/>
      <c r="AA64818" s="69"/>
    </row>
    <row r="64819" spans="24:27" x14ac:dyDescent="0.25">
      <c r="X64819" s="69"/>
      <c r="Y64819" s="69"/>
      <c r="Z64819" s="69"/>
      <c r="AA64819" s="69"/>
    </row>
    <row r="64820" spans="24:27" x14ac:dyDescent="0.25">
      <c r="X64820" s="69"/>
      <c r="Y64820" s="69"/>
      <c r="Z64820" s="69"/>
      <c r="AA64820" s="69"/>
    </row>
    <row r="64821" spans="24:27" x14ac:dyDescent="0.25">
      <c r="X64821" s="69"/>
      <c r="Y64821" s="69"/>
      <c r="Z64821" s="69"/>
      <c r="AA64821" s="69"/>
    </row>
    <row r="64822" spans="24:27" x14ac:dyDescent="0.25">
      <c r="X64822" s="69"/>
      <c r="Y64822" s="69"/>
      <c r="Z64822" s="69"/>
      <c r="AA64822" s="69"/>
    </row>
    <row r="64823" spans="24:27" x14ac:dyDescent="0.25">
      <c r="X64823" s="69"/>
      <c r="Y64823" s="69"/>
      <c r="Z64823" s="69"/>
      <c r="AA64823" s="69"/>
    </row>
    <row r="64824" spans="24:27" x14ac:dyDescent="0.25">
      <c r="X64824" s="69"/>
      <c r="Y64824" s="69"/>
      <c r="Z64824" s="69"/>
      <c r="AA64824" s="69"/>
    </row>
    <row r="64825" spans="24:27" x14ac:dyDescent="0.25">
      <c r="X64825" s="69"/>
      <c r="Y64825" s="69"/>
      <c r="Z64825" s="69"/>
      <c r="AA64825" s="69"/>
    </row>
    <row r="64826" spans="24:27" x14ac:dyDescent="0.25">
      <c r="X64826" s="69"/>
      <c r="Y64826" s="69"/>
      <c r="Z64826" s="69"/>
      <c r="AA64826" s="69"/>
    </row>
    <row r="64827" spans="24:27" x14ac:dyDescent="0.25">
      <c r="X64827" s="69"/>
      <c r="Y64827" s="69"/>
      <c r="Z64827" s="69"/>
      <c r="AA64827" s="69"/>
    </row>
    <row r="64828" spans="24:27" x14ac:dyDescent="0.25">
      <c r="X64828" s="69"/>
      <c r="Y64828" s="69"/>
      <c r="Z64828" s="69"/>
      <c r="AA64828" s="69"/>
    </row>
    <row r="64829" spans="24:27" x14ac:dyDescent="0.25">
      <c r="X64829" s="69"/>
      <c r="Y64829" s="69"/>
      <c r="Z64829" s="69"/>
      <c r="AA64829" s="69"/>
    </row>
    <row r="64830" spans="24:27" x14ac:dyDescent="0.25">
      <c r="X64830" s="69"/>
      <c r="Y64830" s="69"/>
      <c r="Z64830" s="69"/>
      <c r="AA64830" s="69"/>
    </row>
    <row r="64831" spans="24:27" x14ac:dyDescent="0.25">
      <c r="X64831" s="69"/>
      <c r="Y64831" s="69"/>
      <c r="Z64831" s="69"/>
      <c r="AA64831" s="69"/>
    </row>
    <row r="64832" spans="24:27" x14ac:dyDescent="0.25">
      <c r="X64832" s="69"/>
      <c r="Y64832" s="69"/>
      <c r="Z64832" s="69"/>
      <c r="AA64832" s="69"/>
    </row>
    <row r="64833" spans="24:27" x14ac:dyDescent="0.25">
      <c r="X64833" s="69"/>
      <c r="Y64833" s="69"/>
      <c r="Z64833" s="69"/>
      <c r="AA64833" s="69"/>
    </row>
    <row r="64834" spans="24:27" x14ac:dyDescent="0.25">
      <c r="X64834" s="69"/>
      <c r="Y64834" s="69"/>
      <c r="Z64834" s="69"/>
      <c r="AA64834" s="69"/>
    </row>
    <row r="64835" spans="24:27" x14ac:dyDescent="0.25">
      <c r="X64835" s="69"/>
      <c r="Y64835" s="69"/>
      <c r="Z64835" s="69"/>
      <c r="AA64835" s="69"/>
    </row>
    <row r="64836" spans="24:27" x14ac:dyDescent="0.25">
      <c r="X64836" s="69"/>
      <c r="Y64836" s="69"/>
      <c r="Z64836" s="69"/>
      <c r="AA64836" s="69"/>
    </row>
    <row r="64837" spans="24:27" x14ac:dyDescent="0.25">
      <c r="X64837" s="69"/>
      <c r="Y64837" s="69"/>
      <c r="Z64837" s="69"/>
      <c r="AA64837" s="69"/>
    </row>
    <row r="64838" spans="24:27" x14ac:dyDescent="0.25">
      <c r="X64838" s="69"/>
      <c r="Y64838" s="69"/>
      <c r="Z64838" s="69"/>
      <c r="AA64838" s="69"/>
    </row>
    <row r="64839" spans="24:27" x14ac:dyDescent="0.25">
      <c r="X64839" s="69"/>
      <c r="Y64839" s="69"/>
      <c r="Z64839" s="69"/>
      <c r="AA64839" s="69"/>
    </row>
    <row r="64840" spans="24:27" x14ac:dyDescent="0.25">
      <c r="X64840" s="69"/>
      <c r="Y64840" s="69"/>
      <c r="Z64840" s="69"/>
      <c r="AA64840" s="69"/>
    </row>
    <row r="64841" spans="24:27" x14ac:dyDescent="0.25">
      <c r="X64841" s="69"/>
      <c r="Y64841" s="69"/>
      <c r="Z64841" s="69"/>
      <c r="AA64841" s="69"/>
    </row>
    <row r="64842" spans="24:27" x14ac:dyDescent="0.25">
      <c r="X64842" s="69"/>
      <c r="Y64842" s="69"/>
      <c r="Z64842" s="69"/>
      <c r="AA64842" s="69"/>
    </row>
    <row r="64843" spans="24:27" x14ac:dyDescent="0.25">
      <c r="X64843" s="69"/>
      <c r="Y64843" s="69"/>
      <c r="Z64843" s="69"/>
      <c r="AA64843" s="69"/>
    </row>
    <row r="64844" spans="24:27" x14ac:dyDescent="0.25">
      <c r="X64844" s="69"/>
      <c r="Y64844" s="69"/>
      <c r="Z64844" s="69"/>
      <c r="AA64844" s="69"/>
    </row>
    <row r="64845" spans="24:27" x14ac:dyDescent="0.25">
      <c r="X64845" s="69"/>
      <c r="Y64845" s="69"/>
      <c r="Z64845" s="69"/>
      <c r="AA64845" s="69"/>
    </row>
    <row r="64846" spans="24:27" x14ac:dyDescent="0.25">
      <c r="X64846" s="69"/>
      <c r="Y64846" s="69"/>
      <c r="Z64846" s="69"/>
      <c r="AA64846" s="69"/>
    </row>
    <row r="64847" spans="24:27" x14ac:dyDescent="0.25">
      <c r="X64847" s="69"/>
      <c r="Y64847" s="69"/>
      <c r="Z64847" s="69"/>
      <c r="AA64847" s="69"/>
    </row>
    <row r="64848" spans="24:27" x14ac:dyDescent="0.25">
      <c r="X64848" s="69"/>
      <c r="Y64848" s="69"/>
      <c r="Z64848" s="69"/>
      <c r="AA64848" s="69"/>
    </row>
    <row r="64849" spans="24:27" x14ac:dyDescent="0.25">
      <c r="X64849" s="69"/>
      <c r="Y64849" s="69"/>
      <c r="Z64849" s="69"/>
      <c r="AA64849" s="69"/>
    </row>
    <row r="64850" spans="24:27" x14ac:dyDescent="0.25">
      <c r="X64850" s="69"/>
      <c r="Y64850" s="69"/>
      <c r="Z64850" s="69"/>
      <c r="AA64850" s="69"/>
    </row>
    <row r="64851" spans="24:27" x14ac:dyDescent="0.25">
      <c r="X64851" s="69"/>
      <c r="Y64851" s="69"/>
      <c r="Z64851" s="69"/>
      <c r="AA64851" s="69"/>
    </row>
    <row r="64852" spans="24:27" x14ac:dyDescent="0.25">
      <c r="X64852" s="69"/>
      <c r="Y64852" s="69"/>
      <c r="Z64852" s="69"/>
      <c r="AA64852" s="69"/>
    </row>
    <row r="64853" spans="24:27" x14ac:dyDescent="0.25">
      <c r="X64853" s="69"/>
      <c r="Y64853" s="69"/>
      <c r="Z64853" s="69"/>
      <c r="AA64853" s="69"/>
    </row>
    <row r="64854" spans="24:27" x14ac:dyDescent="0.25">
      <c r="X64854" s="69"/>
      <c r="Y64854" s="69"/>
      <c r="Z64854" s="69"/>
      <c r="AA64854" s="69"/>
    </row>
    <row r="64855" spans="24:27" x14ac:dyDescent="0.25">
      <c r="X64855" s="69"/>
      <c r="Y64855" s="69"/>
      <c r="Z64855" s="69"/>
      <c r="AA64855" s="69"/>
    </row>
    <row r="64856" spans="24:27" x14ac:dyDescent="0.25">
      <c r="X64856" s="69"/>
      <c r="Y64856" s="69"/>
      <c r="Z64856" s="69"/>
      <c r="AA64856" s="69"/>
    </row>
    <row r="64857" spans="24:27" x14ac:dyDescent="0.25">
      <c r="X64857" s="69"/>
      <c r="Y64857" s="69"/>
      <c r="Z64857" s="69"/>
      <c r="AA64857" s="69"/>
    </row>
    <row r="64858" spans="24:27" x14ac:dyDescent="0.25">
      <c r="X64858" s="69"/>
      <c r="Y64858" s="69"/>
      <c r="Z64858" s="69"/>
      <c r="AA64858" s="69"/>
    </row>
    <row r="64859" spans="24:27" x14ac:dyDescent="0.25">
      <c r="X64859" s="69"/>
      <c r="Y64859" s="69"/>
      <c r="Z64859" s="69"/>
      <c r="AA64859" s="69"/>
    </row>
    <row r="64860" spans="24:27" x14ac:dyDescent="0.25">
      <c r="X64860" s="69"/>
      <c r="Y64860" s="69"/>
      <c r="Z64860" s="69"/>
      <c r="AA64860" s="69"/>
    </row>
    <row r="64861" spans="24:27" x14ac:dyDescent="0.25">
      <c r="X64861" s="69"/>
      <c r="Y64861" s="69"/>
      <c r="Z64861" s="69"/>
      <c r="AA64861" s="69"/>
    </row>
    <row r="64862" spans="24:27" x14ac:dyDescent="0.25">
      <c r="X64862" s="69"/>
      <c r="Y64862" s="69"/>
      <c r="Z64862" s="69"/>
      <c r="AA64862" s="69"/>
    </row>
    <row r="64863" spans="24:27" x14ac:dyDescent="0.25">
      <c r="X64863" s="69"/>
      <c r="Y64863" s="69"/>
      <c r="Z64863" s="69"/>
      <c r="AA64863" s="69"/>
    </row>
    <row r="64864" spans="24:27" x14ac:dyDescent="0.25">
      <c r="X64864" s="69"/>
      <c r="Y64864" s="69"/>
      <c r="Z64864" s="69"/>
      <c r="AA64864" s="69"/>
    </row>
    <row r="64865" spans="24:27" x14ac:dyDescent="0.25">
      <c r="X64865" s="69"/>
      <c r="Y64865" s="69"/>
      <c r="Z64865" s="69"/>
      <c r="AA64865" s="69"/>
    </row>
    <row r="64866" spans="24:27" x14ac:dyDescent="0.25">
      <c r="X64866" s="69"/>
      <c r="Y64866" s="69"/>
      <c r="Z64866" s="69"/>
      <c r="AA64866" s="69"/>
    </row>
    <row r="64867" spans="24:27" x14ac:dyDescent="0.25">
      <c r="X64867" s="69"/>
      <c r="Y64867" s="69"/>
      <c r="Z64867" s="69"/>
      <c r="AA64867" s="69"/>
    </row>
    <row r="64868" spans="24:27" x14ac:dyDescent="0.25">
      <c r="X64868" s="69"/>
      <c r="Y64868" s="69"/>
      <c r="Z64868" s="69"/>
      <c r="AA64868" s="69"/>
    </row>
    <row r="64869" spans="24:27" x14ac:dyDescent="0.25">
      <c r="X64869" s="69"/>
      <c r="Y64869" s="69"/>
      <c r="Z64869" s="69"/>
      <c r="AA64869" s="69"/>
    </row>
    <row r="64870" spans="24:27" x14ac:dyDescent="0.25">
      <c r="X64870" s="69"/>
      <c r="Y64870" s="69"/>
      <c r="Z64870" s="69"/>
      <c r="AA64870" s="69"/>
    </row>
    <row r="64871" spans="24:27" x14ac:dyDescent="0.25">
      <c r="X64871" s="69"/>
      <c r="Y64871" s="69"/>
      <c r="Z64871" s="69"/>
      <c r="AA64871" s="69"/>
    </row>
    <row r="64872" spans="24:27" x14ac:dyDescent="0.25">
      <c r="X64872" s="69"/>
      <c r="Y64872" s="69"/>
      <c r="Z64872" s="69"/>
      <c r="AA64872" s="69"/>
    </row>
    <row r="64873" spans="24:27" x14ac:dyDescent="0.25">
      <c r="X64873" s="69"/>
      <c r="Y64873" s="69"/>
      <c r="Z64873" s="69"/>
      <c r="AA64873" s="69"/>
    </row>
    <row r="64874" spans="24:27" x14ac:dyDescent="0.25">
      <c r="X64874" s="69"/>
      <c r="Y64874" s="69"/>
      <c r="Z64874" s="69"/>
      <c r="AA64874" s="69"/>
    </row>
    <row r="64875" spans="24:27" x14ac:dyDescent="0.25">
      <c r="X64875" s="69"/>
      <c r="Y64875" s="69"/>
      <c r="Z64875" s="69"/>
      <c r="AA64875" s="69"/>
    </row>
    <row r="64876" spans="24:27" x14ac:dyDescent="0.25">
      <c r="X64876" s="69"/>
      <c r="Y64876" s="69"/>
      <c r="Z64876" s="69"/>
      <c r="AA64876" s="69"/>
    </row>
    <row r="64877" spans="24:27" x14ac:dyDescent="0.25">
      <c r="X64877" s="69"/>
      <c r="Y64877" s="69"/>
      <c r="Z64877" s="69"/>
      <c r="AA64877" s="69"/>
    </row>
    <row r="64878" spans="24:27" x14ac:dyDescent="0.25">
      <c r="X64878" s="69"/>
      <c r="Y64878" s="69"/>
      <c r="Z64878" s="69"/>
      <c r="AA64878" s="69"/>
    </row>
    <row r="64879" spans="24:27" x14ac:dyDescent="0.25">
      <c r="X64879" s="69"/>
      <c r="Y64879" s="69"/>
      <c r="Z64879" s="69"/>
      <c r="AA64879" s="69"/>
    </row>
    <row r="64880" spans="24:27" x14ac:dyDescent="0.25">
      <c r="X64880" s="69"/>
      <c r="Y64880" s="69"/>
      <c r="Z64880" s="69"/>
      <c r="AA64880" s="69"/>
    </row>
    <row r="64881" spans="24:27" x14ac:dyDescent="0.25">
      <c r="X64881" s="69"/>
      <c r="Y64881" s="69"/>
      <c r="Z64881" s="69"/>
      <c r="AA64881" s="69"/>
    </row>
    <row r="64882" spans="24:27" x14ac:dyDescent="0.25">
      <c r="X64882" s="69"/>
      <c r="Y64882" s="69"/>
      <c r="Z64882" s="69"/>
      <c r="AA64882" s="69"/>
    </row>
    <row r="64883" spans="24:27" x14ac:dyDescent="0.25">
      <c r="X64883" s="69"/>
      <c r="Y64883" s="69"/>
      <c r="Z64883" s="69"/>
      <c r="AA64883" s="69"/>
    </row>
    <row r="64884" spans="24:27" x14ac:dyDescent="0.25">
      <c r="X64884" s="69"/>
      <c r="Y64884" s="69"/>
      <c r="Z64884" s="69"/>
      <c r="AA64884" s="69"/>
    </row>
    <row r="64885" spans="24:27" x14ac:dyDescent="0.25">
      <c r="X64885" s="69"/>
      <c r="Y64885" s="69"/>
      <c r="Z64885" s="69"/>
      <c r="AA64885" s="69"/>
    </row>
    <row r="64886" spans="24:27" x14ac:dyDescent="0.25">
      <c r="X64886" s="69"/>
      <c r="Y64886" s="69"/>
      <c r="Z64886" s="69"/>
      <c r="AA64886" s="69"/>
    </row>
    <row r="64887" spans="24:27" x14ac:dyDescent="0.25">
      <c r="X64887" s="69"/>
      <c r="Y64887" s="69"/>
      <c r="Z64887" s="69"/>
      <c r="AA64887" s="69"/>
    </row>
    <row r="64888" spans="24:27" x14ac:dyDescent="0.25">
      <c r="X64888" s="69"/>
      <c r="Y64888" s="69"/>
      <c r="Z64888" s="69"/>
      <c r="AA64888" s="69"/>
    </row>
    <row r="64889" spans="24:27" x14ac:dyDescent="0.25">
      <c r="X64889" s="69"/>
      <c r="Y64889" s="69"/>
      <c r="Z64889" s="69"/>
      <c r="AA64889" s="69"/>
    </row>
    <row r="64890" spans="24:27" x14ac:dyDescent="0.25">
      <c r="X64890" s="69"/>
      <c r="Y64890" s="69"/>
      <c r="Z64890" s="69"/>
      <c r="AA64890" s="69"/>
    </row>
    <row r="64891" spans="24:27" x14ac:dyDescent="0.25">
      <c r="X64891" s="69"/>
      <c r="Y64891" s="69"/>
      <c r="Z64891" s="69"/>
      <c r="AA64891" s="69"/>
    </row>
    <row r="64892" spans="24:27" x14ac:dyDescent="0.25">
      <c r="X64892" s="69"/>
      <c r="Y64892" s="69"/>
      <c r="Z64892" s="69"/>
      <c r="AA64892" s="69"/>
    </row>
    <row r="64893" spans="24:27" x14ac:dyDescent="0.25">
      <c r="X64893" s="69"/>
      <c r="Y64893" s="69"/>
      <c r="Z64893" s="69"/>
      <c r="AA64893" s="69"/>
    </row>
    <row r="64894" spans="24:27" x14ac:dyDescent="0.25">
      <c r="X64894" s="69"/>
      <c r="Y64894" s="69"/>
      <c r="Z64894" s="69"/>
      <c r="AA64894" s="69"/>
    </row>
    <row r="64895" spans="24:27" x14ac:dyDescent="0.25">
      <c r="X64895" s="69"/>
      <c r="Y64895" s="69"/>
      <c r="Z64895" s="69"/>
      <c r="AA64895" s="69"/>
    </row>
    <row r="64896" spans="24:27" x14ac:dyDescent="0.25">
      <c r="X64896" s="69"/>
      <c r="Y64896" s="69"/>
      <c r="Z64896" s="69"/>
      <c r="AA64896" s="69"/>
    </row>
    <row r="64897" spans="24:27" x14ac:dyDescent="0.25">
      <c r="X64897" s="69"/>
      <c r="Y64897" s="69"/>
      <c r="Z64897" s="69"/>
      <c r="AA64897" s="69"/>
    </row>
    <row r="64898" spans="24:27" x14ac:dyDescent="0.25">
      <c r="X64898" s="69"/>
      <c r="Y64898" s="69"/>
      <c r="Z64898" s="69"/>
      <c r="AA64898" s="69"/>
    </row>
    <row r="64899" spans="24:27" x14ac:dyDescent="0.25">
      <c r="X64899" s="69"/>
      <c r="Y64899" s="69"/>
      <c r="Z64899" s="69"/>
      <c r="AA64899" s="69"/>
    </row>
    <row r="64900" spans="24:27" x14ac:dyDescent="0.25">
      <c r="X64900" s="69"/>
      <c r="Y64900" s="69"/>
      <c r="Z64900" s="69"/>
      <c r="AA64900" s="69"/>
    </row>
    <row r="64901" spans="24:27" x14ac:dyDescent="0.25">
      <c r="X64901" s="69"/>
      <c r="Y64901" s="69"/>
      <c r="Z64901" s="69"/>
      <c r="AA64901" s="69"/>
    </row>
    <row r="64902" spans="24:27" x14ac:dyDescent="0.25">
      <c r="X64902" s="69"/>
      <c r="Y64902" s="69"/>
      <c r="Z64902" s="69"/>
      <c r="AA64902" s="69"/>
    </row>
    <row r="64903" spans="24:27" x14ac:dyDescent="0.25">
      <c r="X64903" s="69"/>
      <c r="Y64903" s="69"/>
      <c r="Z64903" s="69"/>
      <c r="AA64903" s="69"/>
    </row>
    <row r="64904" spans="24:27" x14ac:dyDescent="0.25">
      <c r="X64904" s="69"/>
      <c r="Y64904" s="69"/>
      <c r="Z64904" s="69"/>
      <c r="AA64904" s="69"/>
    </row>
    <row r="64905" spans="24:27" x14ac:dyDescent="0.25">
      <c r="X64905" s="69"/>
      <c r="Y64905" s="69"/>
      <c r="Z64905" s="69"/>
      <c r="AA64905" s="69"/>
    </row>
    <row r="64906" spans="24:27" x14ac:dyDescent="0.25">
      <c r="X64906" s="69"/>
      <c r="Y64906" s="69"/>
      <c r="Z64906" s="69"/>
      <c r="AA64906" s="69"/>
    </row>
    <row r="64907" spans="24:27" x14ac:dyDescent="0.25">
      <c r="X64907" s="69"/>
      <c r="Y64907" s="69"/>
      <c r="Z64907" s="69"/>
      <c r="AA64907" s="69"/>
    </row>
    <row r="64908" spans="24:27" x14ac:dyDescent="0.25">
      <c r="X64908" s="69"/>
      <c r="Y64908" s="69"/>
      <c r="Z64908" s="69"/>
      <c r="AA64908" s="69"/>
    </row>
    <row r="64909" spans="24:27" x14ac:dyDescent="0.25">
      <c r="X64909" s="69"/>
      <c r="Y64909" s="69"/>
      <c r="Z64909" s="69"/>
      <c r="AA64909" s="69"/>
    </row>
    <row r="64910" spans="24:27" x14ac:dyDescent="0.25">
      <c r="X64910" s="69"/>
      <c r="Y64910" s="69"/>
      <c r="Z64910" s="69"/>
      <c r="AA64910" s="69"/>
    </row>
    <row r="64911" spans="24:27" x14ac:dyDescent="0.25">
      <c r="X64911" s="69"/>
      <c r="Y64911" s="69"/>
      <c r="Z64911" s="69"/>
      <c r="AA64911" s="69"/>
    </row>
    <row r="64912" spans="24:27" x14ac:dyDescent="0.25">
      <c r="X64912" s="69"/>
      <c r="Y64912" s="69"/>
      <c r="Z64912" s="69"/>
      <c r="AA64912" s="69"/>
    </row>
    <row r="64913" spans="24:27" x14ac:dyDescent="0.25">
      <c r="X64913" s="69"/>
      <c r="Y64913" s="69"/>
      <c r="Z64913" s="69"/>
      <c r="AA64913" s="69"/>
    </row>
    <row r="64914" spans="24:27" x14ac:dyDescent="0.25">
      <c r="X64914" s="69"/>
      <c r="Y64914" s="69"/>
      <c r="Z64914" s="69"/>
      <c r="AA64914" s="69"/>
    </row>
    <row r="64915" spans="24:27" x14ac:dyDescent="0.25">
      <c r="X64915" s="69"/>
      <c r="Y64915" s="69"/>
      <c r="Z64915" s="69"/>
      <c r="AA64915" s="69"/>
    </row>
    <row r="64916" spans="24:27" x14ac:dyDescent="0.25">
      <c r="X64916" s="69"/>
      <c r="Y64916" s="69"/>
      <c r="Z64916" s="69"/>
      <c r="AA64916" s="69"/>
    </row>
    <row r="64917" spans="24:27" x14ac:dyDescent="0.25">
      <c r="X64917" s="69"/>
      <c r="Y64917" s="69"/>
      <c r="Z64917" s="69"/>
      <c r="AA64917" s="69"/>
    </row>
    <row r="64918" spans="24:27" x14ac:dyDescent="0.25">
      <c r="X64918" s="69"/>
      <c r="Y64918" s="69"/>
      <c r="Z64918" s="69"/>
      <c r="AA64918" s="69"/>
    </row>
    <row r="64919" spans="24:27" x14ac:dyDescent="0.25">
      <c r="X64919" s="69"/>
      <c r="Y64919" s="69"/>
      <c r="Z64919" s="69"/>
      <c r="AA64919" s="69"/>
    </row>
    <row r="64920" spans="24:27" x14ac:dyDescent="0.25">
      <c r="X64920" s="69"/>
      <c r="Y64920" s="69"/>
      <c r="Z64920" s="69"/>
      <c r="AA64920" s="69"/>
    </row>
    <row r="64921" spans="24:27" x14ac:dyDescent="0.25">
      <c r="X64921" s="69"/>
      <c r="Y64921" s="69"/>
      <c r="Z64921" s="69"/>
      <c r="AA64921" s="69"/>
    </row>
    <row r="64922" spans="24:27" x14ac:dyDescent="0.25">
      <c r="X64922" s="69"/>
      <c r="Y64922" s="69"/>
      <c r="Z64922" s="69"/>
      <c r="AA64922" s="69"/>
    </row>
    <row r="64923" spans="24:27" x14ac:dyDescent="0.25">
      <c r="X64923" s="69"/>
      <c r="Y64923" s="69"/>
      <c r="Z64923" s="69"/>
      <c r="AA64923" s="69"/>
    </row>
    <row r="64924" spans="24:27" x14ac:dyDescent="0.25">
      <c r="X64924" s="69"/>
      <c r="Y64924" s="69"/>
      <c r="Z64924" s="69"/>
      <c r="AA64924" s="69"/>
    </row>
    <row r="64925" spans="24:27" x14ac:dyDescent="0.25">
      <c r="X64925" s="69"/>
      <c r="Y64925" s="69"/>
      <c r="Z64925" s="69"/>
      <c r="AA64925" s="69"/>
    </row>
    <row r="64926" spans="24:27" x14ac:dyDescent="0.25">
      <c r="X64926" s="69"/>
      <c r="Y64926" s="69"/>
      <c r="Z64926" s="69"/>
      <c r="AA64926" s="69"/>
    </row>
    <row r="64927" spans="24:27" x14ac:dyDescent="0.25">
      <c r="X64927" s="69"/>
      <c r="Y64927" s="69"/>
      <c r="Z64927" s="69"/>
      <c r="AA64927" s="69"/>
    </row>
    <row r="64928" spans="24:27" x14ac:dyDescent="0.25">
      <c r="X64928" s="69"/>
      <c r="Y64928" s="69"/>
      <c r="Z64928" s="69"/>
      <c r="AA64928" s="69"/>
    </row>
    <row r="64929" spans="24:27" x14ac:dyDescent="0.25">
      <c r="X64929" s="69"/>
      <c r="Y64929" s="69"/>
      <c r="Z64929" s="69"/>
      <c r="AA64929" s="69"/>
    </row>
    <row r="64930" spans="24:27" x14ac:dyDescent="0.25">
      <c r="X64930" s="69"/>
      <c r="Y64930" s="69"/>
      <c r="Z64930" s="69"/>
      <c r="AA64930" s="69"/>
    </row>
    <row r="64931" spans="24:27" x14ac:dyDescent="0.25">
      <c r="X64931" s="69"/>
      <c r="Y64931" s="69"/>
      <c r="Z64931" s="69"/>
      <c r="AA64931" s="69"/>
    </row>
    <row r="64932" spans="24:27" x14ac:dyDescent="0.25">
      <c r="X64932" s="69"/>
      <c r="Y64932" s="69"/>
      <c r="Z64932" s="69"/>
      <c r="AA64932" s="69"/>
    </row>
    <row r="64933" spans="24:27" x14ac:dyDescent="0.25">
      <c r="X64933" s="69"/>
      <c r="Y64933" s="69"/>
      <c r="Z64933" s="69"/>
      <c r="AA64933" s="69"/>
    </row>
    <row r="64934" spans="24:27" x14ac:dyDescent="0.25">
      <c r="X64934" s="69"/>
      <c r="Y64934" s="69"/>
      <c r="Z64934" s="69"/>
      <c r="AA64934" s="69"/>
    </row>
    <row r="64935" spans="24:27" x14ac:dyDescent="0.25">
      <c r="X64935" s="69"/>
      <c r="Y64935" s="69"/>
      <c r="Z64935" s="69"/>
      <c r="AA64935" s="69"/>
    </row>
    <row r="64936" spans="24:27" x14ac:dyDescent="0.25">
      <c r="X64936" s="69"/>
      <c r="Y64936" s="69"/>
      <c r="Z64936" s="69"/>
      <c r="AA64936" s="69"/>
    </row>
    <row r="64937" spans="24:27" x14ac:dyDescent="0.25">
      <c r="X64937" s="69"/>
      <c r="Y64937" s="69"/>
      <c r="Z64937" s="69"/>
      <c r="AA64937" s="69"/>
    </row>
    <row r="64938" spans="24:27" x14ac:dyDescent="0.25">
      <c r="X64938" s="69"/>
      <c r="Y64938" s="69"/>
      <c r="Z64938" s="69"/>
      <c r="AA64938" s="69"/>
    </row>
    <row r="64939" spans="24:27" x14ac:dyDescent="0.25">
      <c r="X64939" s="69"/>
      <c r="Y64939" s="69"/>
      <c r="Z64939" s="69"/>
      <c r="AA64939" s="69"/>
    </row>
    <row r="64940" spans="24:27" x14ac:dyDescent="0.25">
      <c r="X64940" s="69"/>
      <c r="Y64940" s="69"/>
      <c r="Z64940" s="69"/>
      <c r="AA64940" s="69"/>
    </row>
    <row r="64941" spans="24:27" x14ac:dyDescent="0.25">
      <c r="X64941" s="69"/>
      <c r="Y64941" s="69"/>
      <c r="Z64941" s="69"/>
      <c r="AA64941" s="69"/>
    </row>
    <row r="64942" spans="24:27" x14ac:dyDescent="0.25">
      <c r="X64942" s="69"/>
      <c r="Y64942" s="69"/>
      <c r="Z64942" s="69"/>
      <c r="AA64942" s="69"/>
    </row>
    <row r="64943" spans="24:27" x14ac:dyDescent="0.25">
      <c r="X64943" s="69"/>
      <c r="Y64943" s="69"/>
      <c r="Z64943" s="69"/>
      <c r="AA64943" s="69"/>
    </row>
    <row r="64944" spans="24:27" x14ac:dyDescent="0.25">
      <c r="X64944" s="69"/>
      <c r="Y64944" s="69"/>
      <c r="Z64944" s="69"/>
      <c r="AA64944" s="69"/>
    </row>
    <row r="64945" spans="24:27" x14ac:dyDescent="0.25">
      <c r="X64945" s="69"/>
      <c r="Y64945" s="69"/>
      <c r="Z64945" s="69"/>
      <c r="AA64945" s="69"/>
    </row>
    <row r="64946" spans="24:27" x14ac:dyDescent="0.25">
      <c r="X64946" s="69"/>
      <c r="Y64946" s="69"/>
      <c r="Z64946" s="69"/>
      <c r="AA64946" s="69"/>
    </row>
    <row r="64947" spans="24:27" x14ac:dyDescent="0.25">
      <c r="X64947" s="69"/>
      <c r="Y64947" s="69"/>
      <c r="Z64947" s="69"/>
      <c r="AA64947" s="69"/>
    </row>
    <row r="64948" spans="24:27" x14ac:dyDescent="0.25">
      <c r="X64948" s="69"/>
      <c r="Y64948" s="69"/>
      <c r="Z64948" s="69"/>
      <c r="AA64948" s="69"/>
    </row>
    <row r="64949" spans="24:27" x14ac:dyDescent="0.25">
      <c r="X64949" s="69"/>
      <c r="Y64949" s="69"/>
      <c r="Z64949" s="69"/>
      <c r="AA64949" s="69"/>
    </row>
    <row r="64950" spans="24:27" x14ac:dyDescent="0.25">
      <c r="X64950" s="69"/>
      <c r="Y64950" s="69"/>
      <c r="Z64950" s="69"/>
      <c r="AA64950" s="69"/>
    </row>
    <row r="64951" spans="24:27" x14ac:dyDescent="0.25">
      <c r="X64951" s="69"/>
      <c r="Y64951" s="69"/>
      <c r="Z64951" s="69"/>
      <c r="AA64951" s="69"/>
    </row>
    <row r="64952" spans="24:27" x14ac:dyDescent="0.25">
      <c r="X64952" s="69"/>
      <c r="Y64952" s="69"/>
      <c r="Z64952" s="69"/>
      <c r="AA64952" s="69"/>
    </row>
    <row r="64953" spans="24:27" x14ac:dyDescent="0.25">
      <c r="X64953" s="69"/>
      <c r="Y64953" s="69"/>
      <c r="Z64953" s="69"/>
      <c r="AA64953" s="69"/>
    </row>
    <row r="64954" spans="24:27" x14ac:dyDescent="0.25">
      <c r="X64954" s="69"/>
      <c r="Y64954" s="69"/>
      <c r="Z64954" s="69"/>
      <c r="AA64954" s="69"/>
    </row>
    <row r="64955" spans="24:27" x14ac:dyDescent="0.25">
      <c r="X64955" s="69"/>
      <c r="Y64955" s="69"/>
      <c r="Z64955" s="69"/>
      <c r="AA64955" s="69"/>
    </row>
    <row r="64956" spans="24:27" x14ac:dyDescent="0.25">
      <c r="X64956" s="69"/>
      <c r="Y64956" s="69"/>
      <c r="Z64956" s="69"/>
      <c r="AA64956" s="69"/>
    </row>
    <row r="64957" spans="24:27" x14ac:dyDescent="0.25">
      <c r="X64957" s="69"/>
      <c r="Y64957" s="69"/>
      <c r="Z64957" s="69"/>
      <c r="AA64957" s="69"/>
    </row>
    <row r="64958" spans="24:27" x14ac:dyDescent="0.25">
      <c r="X64958" s="69"/>
      <c r="Y64958" s="69"/>
      <c r="Z64958" s="69"/>
      <c r="AA64958" s="69"/>
    </row>
    <row r="64959" spans="24:27" x14ac:dyDescent="0.25">
      <c r="X64959" s="69"/>
      <c r="Y64959" s="69"/>
      <c r="Z64959" s="69"/>
      <c r="AA64959" s="69"/>
    </row>
    <row r="64960" spans="24:27" x14ac:dyDescent="0.25">
      <c r="X64960" s="69"/>
      <c r="Y64960" s="69"/>
      <c r="Z64960" s="69"/>
      <c r="AA64960" s="69"/>
    </row>
    <row r="64961" spans="24:27" x14ac:dyDescent="0.25">
      <c r="X64961" s="69"/>
      <c r="Y64961" s="69"/>
      <c r="Z64961" s="69"/>
      <c r="AA64961" s="69"/>
    </row>
    <row r="64962" spans="24:27" x14ac:dyDescent="0.25">
      <c r="X64962" s="69"/>
      <c r="Y64962" s="69"/>
      <c r="Z64962" s="69"/>
      <c r="AA64962" s="69"/>
    </row>
    <row r="64963" spans="24:27" x14ac:dyDescent="0.25">
      <c r="X64963" s="69"/>
      <c r="Y64963" s="69"/>
      <c r="Z64963" s="69"/>
      <c r="AA64963" s="69"/>
    </row>
    <row r="64964" spans="24:27" x14ac:dyDescent="0.25">
      <c r="X64964" s="69"/>
      <c r="Y64964" s="69"/>
      <c r="Z64964" s="69"/>
      <c r="AA64964" s="69"/>
    </row>
    <row r="64965" spans="24:27" x14ac:dyDescent="0.25">
      <c r="X64965" s="69"/>
      <c r="Y64965" s="69"/>
      <c r="Z64965" s="69"/>
      <c r="AA64965" s="69"/>
    </row>
    <row r="64966" spans="24:27" x14ac:dyDescent="0.25">
      <c r="X64966" s="69"/>
      <c r="Y64966" s="69"/>
      <c r="Z64966" s="69"/>
      <c r="AA64966" s="69"/>
    </row>
    <row r="64967" spans="24:27" x14ac:dyDescent="0.25">
      <c r="X64967" s="69"/>
      <c r="Y64967" s="69"/>
      <c r="Z64967" s="69"/>
      <c r="AA64967" s="69"/>
    </row>
    <row r="64968" spans="24:27" x14ac:dyDescent="0.25">
      <c r="X64968" s="69"/>
      <c r="Y64968" s="69"/>
      <c r="Z64968" s="69"/>
      <c r="AA64968" s="69"/>
    </row>
    <row r="64969" spans="24:27" x14ac:dyDescent="0.25">
      <c r="X64969" s="69"/>
      <c r="Y64969" s="69"/>
      <c r="Z64969" s="69"/>
      <c r="AA64969" s="69"/>
    </row>
    <row r="64970" spans="24:27" x14ac:dyDescent="0.25">
      <c r="X64970" s="69"/>
      <c r="Y64970" s="69"/>
      <c r="Z64970" s="69"/>
      <c r="AA64970" s="69"/>
    </row>
    <row r="64971" spans="24:27" x14ac:dyDescent="0.25">
      <c r="X64971" s="69"/>
      <c r="Y64971" s="69"/>
      <c r="Z64971" s="69"/>
      <c r="AA64971" s="69"/>
    </row>
    <row r="64972" spans="24:27" x14ac:dyDescent="0.25">
      <c r="X64972" s="69"/>
      <c r="Y64972" s="69"/>
      <c r="Z64972" s="69"/>
      <c r="AA64972" s="69"/>
    </row>
    <row r="64973" spans="24:27" x14ac:dyDescent="0.25">
      <c r="X64973" s="69"/>
      <c r="Y64973" s="69"/>
      <c r="Z64973" s="69"/>
      <c r="AA64973" s="69"/>
    </row>
    <row r="64974" spans="24:27" x14ac:dyDescent="0.25">
      <c r="X64974" s="69"/>
      <c r="Y64974" s="69"/>
      <c r="Z64974" s="69"/>
      <c r="AA64974" s="69"/>
    </row>
    <row r="64975" spans="24:27" x14ac:dyDescent="0.25">
      <c r="X64975" s="69"/>
      <c r="Y64975" s="69"/>
      <c r="Z64975" s="69"/>
      <c r="AA64975" s="69"/>
    </row>
    <row r="64976" spans="24:27" x14ac:dyDescent="0.25">
      <c r="X64976" s="69"/>
      <c r="Y64976" s="69"/>
      <c r="Z64976" s="69"/>
      <c r="AA64976" s="69"/>
    </row>
    <row r="64977" spans="24:27" x14ac:dyDescent="0.25">
      <c r="X64977" s="69"/>
      <c r="Y64977" s="69"/>
      <c r="Z64977" s="69"/>
      <c r="AA64977" s="69"/>
    </row>
    <row r="64978" spans="24:27" x14ac:dyDescent="0.25">
      <c r="X64978" s="69"/>
      <c r="Y64978" s="69"/>
      <c r="Z64978" s="69"/>
      <c r="AA64978" s="69"/>
    </row>
    <row r="64979" spans="24:27" x14ac:dyDescent="0.25">
      <c r="X64979" s="69"/>
      <c r="Y64979" s="69"/>
      <c r="Z64979" s="69"/>
      <c r="AA64979" s="69"/>
    </row>
    <row r="64980" spans="24:27" x14ac:dyDescent="0.25">
      <c r="X64980" s="69"/>
      <c r="Y64980" s="69"/>
      <c r="Z64980" s="69"/>
      <c r="AA64980" s="69"/>
    </row>
    <row r="64981" spans="24:27" x14ac:dyDescent="0.25">
      <c r="X64981" s="69"/>
      <c r="Y64981" s="69"/>
      <c r="Z64981" s="69"/>
      <c r="AA64981" s="69"/>
    </row>
    <row r="64982" spans="24:27" x14ac:dyDescent="0.25">
      <c r="X64982" s="69"/>
      <c r="Y64982" s="69"/>
      <c r="Z64982" s="69"/>
      <c r="AA64982" s="69"/>
    </row>
    <row r="64983" spans="24:27" x14ac:dyDescent="0.25">
      <c r="X64983" s="69"/>
      <c r="Y64983" s="69"/>
      <c r="Z64983" s="69"/>
      <c r="AA64983" s="69"/>
    </row>
    <row r="64984" spans="24:27" x14ac:dyDescent="0.25">
      <c r="X64984" s="69"/>
      <c r="Y64984" s="69"/>
      <c r="Z64984" s="69"/>
      <c r="AA64984" s="69"/>
    </row>
    <row r="64985" spans="24:27" x14ac:dyDescent="0.25">
      <c r="X64985" s="69"/>
      <c r="Y64985" s="69"/>
      <c r="Z64985" s="69"/>
      <c r="AA64985" s="69"/>
    </row>
    <row r="64986" spans="24:27" x14ac:dyDescent="0.25">
      <c r="X64986" s="69"/>
      <c r="Y64986" s="69"/>
      <c r="Z64986" s="69"/>
      <c r="AA64986" s="69"/>
    </row>
    <row r="64987" spans="24:27" x14ac:dyDescent="0.25">
      <c r="X64987" s="69"/>
      <c r="Y64987" s="69"/>
      <c r="Z64987" s="69"/>
      <c r="AA64987" s="69"/>
    </row>
    <row r="64988" spans="24:27" x14ac:dyDescent="0.25">
      <c r="X64988" s="69"/>
      <c r="Y64988" s="69"/>
      <c r="Z64988" s="69"/>
      <c r="AA64988" s="69"/>
    </row>
    <row r="64989" spans="24:27" x14ac:dyDescent="0.25">
      <c r="X64989" s="69"/>
      <c r="Y64989" s="69"/>
      <c r="Z64989" s="69"/>
      <c r="AA64989" s="69"/>
    </row>
    <row r="64990" spans="24:27" x14ac:dyDescent="0.25">
      <c r="X64990" s="69"/>
      <c r="Y64990" s="69"/>
      <c r="Z64990" s="69"/>
      <c r="AA64990" s="69"/>
    </row>
    <row r="64991" spans="24:27" x14ac:dyDescent="0.25">
      <c r="X64991" s="69"/>
      <c r="Y64991" s="69"/>
      <c r="Z64991" s="69"/>
      <c r="AA64991" s="69"/>
    </row>
    <row r="64992" spans="24:27" x14ac:dyDescent="0.25">
      <c r="X64992" s="69"/>
      <c r="Y64992" s="69"/>
      <c r="Z64992" s="69"/>
      <c r="AA64992" s="69"/>
    </row>
    <row r="64993" spans="24:27" x14ac:dyDescent="0.25">
      <c r="X64993" s="69"/>
      <c r="Y64993" s="69"/>
      <c r="Z64993" s="69"/>
      <c r="AA64993" s="69"/>
    </row>
    <row r="64994" spans="24:27" x14ac:dyDescent="0.25">
      <c r="X64994" s="69"/>
      <c r="Y64994" s="69"/>
      <c r="Z64994" s="69"/>
      <c r="AA64994" s="69"/>
    </row>
    <row r="64995" spans="24:27" x14ac:dyDescent="0.25">
      <c r="X64995" s="69"/>
      <c r="Y64995" s="69"/>
      <c r="Z64995" s="69"/>
      <c r="AA64995" s="69"/>
    </row>
    <row r="64996" spans="24:27" x14ac:dyDescent="0.25">
      <c r="X64996" s="69"/>
      <c r="Y64996" s="69"/>
      <c r="Z64996" s="69"/>
      <c r="AA64996" s="69"/>
    </row>
    <row r="64997" spans="24:27" x14ac:dyDescent="0.25">
      <c r="X64997" s="69"/>
      <c r="Y64997" s="69"/>
      <c r="Z64997" s="69"/>
      <c r="AA64997" s="69"/>
    </row>
    <row r="64998" spans="24:27" x14ac:dyDescent="0.25">
      <c r="X64998" s="69"/>
      <c r="Y64998" s="69"/>
      <c r="Z64998" s="69"/>
      <c r="AA64998" s="69"/>
    </row>
    <row r="64999" spans="24:27" x14ac:dyDescent="0.25">
      <c r="X64999" s="69"/>
      <c r="Y64999" s="69"/>
      <c r="Z64999" s="69"/>
      <c r="AA64999" s="69"/>
    </row>
    <row r="65000" spans="24:27" x14ac:dyDescent="0.25">
      <c r="X65000" s="69"/>
      <c r="Y65000" s="69"/>
      <c r="Z65000" s="69"/>
      <c r="AA65000" s="69"/>
    </row>
    <row r="65001" spans="24:27" x14ac:dyDescent="0.25">
      <c r="X65001" s="69"/>
      <c r="Y65001" s="69"/>
      <c r="Z65001" s="69"/>
      <c r="AA65001" s="69"/>
    </row>
    <row r="65002" spans="24:27" x14ac:dyDescent="0.25">
      <c r="X65002" s="69"/>
      <c r="Y65002" s="69"/>
      <c r="Z65002" s="69"/>
      <c r="AA65002" s="69"/>
    </row>
    <row r="65003" spans="24:27" x14ac:dyDescent="0.25">
      <c r="X65003" s="69"/>
      <c r="Y65003" s="69"/>
      <c r="Z65003" s="69"/>
      <c r="AA65003" s="69"/>
    </row>
    <row r="65004" spans="24:27" x14ac:dyDescent="0.25">
      <c r="X65004" s="69"/>
      <c r="Y65004" s="69"/>
      <c r="Z65004" s="69"/>
      <c r="AA65004" s="69"/>
    </row>
    <row r="65005" spans="24:27" x14ac:dyDescent="0.25">
      <c r="X65005" s="69"/>
      <c r="Y65005" s="69"/>
      <c r="Z65005" s="69"/>
      <c r="AA65005" s="69"/>
    </row>
    <row r="65006" spans="24:27" x14ac:dyDescent="0.25">
      <c r="X65006" s="69"/>
      <c r="Y65006" s="69"/>
      <c r="Z65006" s="69"/>
      <c r="AA65006" s="69"/>
    </row>
    <row r="65007" spans="24:27" x14ac:dyDescent="0.25">
      <c r="X65007" s="69"/>
      <c r="Y65007" s="69"/>
      <c r="Z65007" s="69"/>
      <c r="AA65007" s="69"/>
    </row>
    <row r="65008" spans="24:27" x14ac:dyDescent="0.25">
      <c r="X65008" s="69"/>
      <c r="Y65008" s="69"/>
      <c r="Z65008" s="69"/>
      <c r="AA65008" s="69"/>
    </row>
    <row r="65009" spans="24:27" x14ac:dyDescent="0.25">
      <c r="X65009" s="69"/>
      <c r="Y65009" s="69"/>
      <c r="Z65009" s="69"/>
      <c r="AA65009" s="69"/>
    </row>
    <row r="65010" spans="24:27" x14ac:dyDescent="0.25">
      <c r="X65010" s="69"/>
      <c r="Y65010" s="69"/>
      <c r="Z65010" s="69"/>
      <c r="AA65010" s="69"/>
    </row>
    <row r="65011" spans="24:27" x14ac:dyDescent="0.25">
      <c r="X65011" s="69"/>
      <c r="Y65011" s="69"/>
      <c r="Z65011" s="69"/>
      <c r="AA65011" s="69"/>
    </row>
    <row r="65012" spans="24:27" x14ac:dyDescent="0.25">
      <c r="X65012" s="69"/>
      <c r="Y65012" s="69"/>
      <c r="Z65012" s="69"/>
      <c r="AA65012" s="69"/>
    </row>
    <row r="65013" spans="24:27" x14ac:dyDescent="0.25">
      <c r="X65013" s="69"/>
      <c r="Y65013" s="69"/>
      <c r="Z65013" s="69"/>
      <c r="AA65013" s="69"/>
    </row>
    <row r="65014" spans="24:27" x14ac:dyDescent="0.25">
      <c r="X65014" s="69"/>
      <c r="Y65014" s="69"/>
      <c r="Z65014" s="69"/>
      <c r="AA65014" s="69"/>
    </row>
    <row r="65015" spans="24:27" x14ac:dyDescent="0.25">
      <c r="X65015" s="69"/>
      <c r="Y65015" s="69"/>
      <c r="Z65015" s="69"/>
      <c r="AA65015" s="69"/>
    </row>
    <row r="65016" spans="24:27" x14ac:dyDescent="0.25">
      <c r="X65016" s="69"/>
      <c r="Y65016" s="69"/>
      <c r="Z65016" s="69"/>
      <c r="AA65016" s="69"/>
    </row>
    <row r="65017" spans="24:27" x14ac:dyDescent="0.25">
      <c r="X65017" s="69"/>
      <c r="Y65017" s="69"/>
      <c r="Z65017" s="69"/>
      <c r="AA65017" s="69"/>
    </row>
    <row r="65018" spans="24:27" x14ac:dyDescent="0.25">
      <c r="X65018" s="69"/>
      <c r="Y65018" s="69"/>
      <c r="Z65018" s="69"/>
      <c r="AA65018" s="69"/>
    </row>
    <row r="65019" spans="24:27" x14ac:dyDescent="0.25">
      <c r="X65019" s="69"/>
      <c r="Y65019" s="69"/>
      <c r="Z65019" s="69"/>
      <c r="AA65019" s="69"/>
    </row>
    <row r="65020" spans="24:27" x14ac:dyDescent="0.25">
      <c r="X65020" s="69"/>
      <c r="Y65020" s="69"/>
      <c r="Z65020" s="69"/>
      <c r="AA65020" s="69"/>
    </row>
    <row r="65021" spans="24:27" x14ac:dyDescent="0.25">
      <c r="X65021" s="69"/>
      <c r="Y65021" s="69"/>
      <c r="Z65021" s="69"/>
      <c r="AA65021" s="69"/>
    </row>
    <row r="65022" spans="24:27" x14ac:dyDescent="0.25">
      <c r="X65022" s="69"/>
      <c r="Y65022" s="69"/>
      <c r="Z65022" s="69"/>
      <c r="AA65022" s="69"/>
    </row>
    <row r="65023" spans="24:27" x14ac:dyDescent="0.25">
      <c r="X65023" s="69"/>
      <c r="Y65023" s="69"/>
      <c r="Z65023" s="69"/>
      <c r="AA65023" s="69"/>
    </row>
    <row r="65024" spans="24:27" x14ac:dyDescent="0.25">
      <c r="X65024" s="69"/>
      <c r="Y65024" s="69"/>
      <c r="Z65024" s="69"/>
      <c r="AA65024" s="69"/>
    </row>
    <row r="65025" spans="24:27" x14ac:dyDescent="0.25">
      <c r="X65025" s="69"/>
      <c r="Y65025" s="69"/>
      <c r="Z65025" s="69"/>
      <c r="AA65025" s="69"/>
    </row>
    <row r="65026" spans="24:27" x14ac:dyDescent="0.25">
      <c r="X65026" s="69"/>
      <c r="Y65026" s="69"/>
      <c r="Z65026" s="69"/>
      <c r="AA65026" s="69"/>
    </row>
    <row r="65027" spans="24:27" x14ac:dyDescent="0.25">
      <c r="X65027" s="69"/>
      <c r="Y65027" s="69"/>
      <c r="Z65027" s="69"/>
      <c r="AA65027" s="69"/>
    </row>
    <row r="65028" spans="24:27" x14ac:dyDescent="0.25">
      <c r="X65028" s="69"/>
      <c r="Y65028" s="69"/>
      <c r="Z65028" s="69"/>
      <c r="AA65028" s="69"/>
    </row>
    <row r="65029" spans="24:27" x14ac:dyDescent="0.25">
      <c r="X65029" s="69"/>
      <c r="Y65029" s="69"/>
      <c r="Z65029" s="69"/>
      <c r="AA65029" s="69"/>
    </row>
    <row r="65030" spans="24:27" x14ac:dyDescent="0.25">
      <c r="X65030" s="69"/>
      <c r="Y65030" s="69"/>
      <c r="Z65030" s="69"/>
      <c r="AA65030" s="69"/>
    </row>
    <row r="65031" spans="24:27" x14ac:dyDescent="0.25">
      <c r="X65031" s="69"/>
      <c r="Y65031" s="69"/>
      <c r="Z65031" s="69"/>
      <c r="AA65031" s="69"/>
    </row>
    <row r="65032" spans="24:27" x14ac:dyDescent="0.25">
      <c r="X65032" s="69"/>
      <c r="Y65032" s="69"/>
      <c r="Z65032" s="69"/>
      <c r="AA65032" s="69"/>
    </row>
    <row r="65033" spans="24:27" x14ac:dyDescent="0.25">
      <c r="X65033" s="69"/>
      <c r="Y65033" s="69"/>
      <c r="Z65033" s="69"/>
      <c r="AA65033" s="69"/>
    </row>
    <row r="65034" spans="24:27" x14ac:dyDescent="0.25">
      <c r="X65034" s="69"/>
      <c r="Y65034" s="69"/>
      <c r="Z65034" s="69"/>
      <c r="AA65034" s="69"/>
    </row>
    <row r="65035" spans="24:27" x14ac:dyDescent="0.25">
      <c r="X65035" s="69"/>
      <c r="Y65035" s="69"/>
      <c r="Z65035" s="69"/>
      <c r="AA65035" s="69"/>
    </row>
    <row r="65036" spans="24:27" x14ac:dyDescent="0.25">
      <c r="X65036" s="69"/>
      <c r="Y65036" s="69"/>
      <c r="Z65036" s="69"/>
      <c r="AA65036" s="69"/>
    </row>
    <row r="65037" spans="24:27" x14ac:dyDescent="0.25">
      <c r="X65037" s="69"/>
      <c r="Y65037" s="69"/>
      <c r="Z65037" s="69"/>
      <c r="AA65037" s="69"/>
    </row>
    <row r="65038" spans="24:27" x14ac:dyDescent="0.25">
      <c r="X65038" s="69"/>
      <c r="Y65038" s="69"/>
      <c r="Z65038" s="69"/>
      <c r="AA65038" s="69"/>
    </row>
    <row r="65039" spans="24:27" x14ac:dyDescent="0.25">
      <c r="X65039" s="69"/>
      <c r="Y65039" s="69"/>
      <c r="Z65039" s="69"/>
      <c r="AA65039" s="69"/>
    </row>
    <row r="65040" spans="24:27" x14ac:dyDescent="0.25">
      <c r="X65040" s="69"/>
      <c r="Y65040" s="69"/>
      <c r="Z65040" s="69"/>
      <c r="AA65040" s="69"/>
    </row>
    <row r="65041" spans="24:27" x14ac:dyDescent="0.25">
      <c r="X65041" s="69"/>
      <c r="Y65041" s="69"/>
      <c r="Z65041" s="69"/>
      <c r="AA65041" s="69"/>
    </row>
    <row r="65042" spans="24:27" x14ac:dyDescent="0.25">
      <c r="X65042" s="69"/>
      <c r="Y65042" s="69"/>
      <c r="Z65042" s="69"/>
      <c r="AA65042" s="69"/>
    </row>
    <row r="65043" spans="24:27" x14ac:dyDescent="0.25">
      <c r="X65043" s="69"/>
      <c r="Y65043" s="69"/>
      <c r="Z65043" s="69"/>
      <c r="AA65043" s="69"/>
    </row>
    <row r="65044" spans="24:27" x14ac:dyDescent="0.25">
      <c r="X65044" s="69"/>
      <c r="Y65044" s="69"/>
      <c r="Z65044" s="69"/>
      <c r="AA65044" s="69"/>
    </row>
    <row r="65045" spans="24:27" x14ac:dyDescent="0.25">
      <c r="X65045" s="69"/>
      <c r="Y65045" s="69"/>
      <c r="Z65045" s="69"/>
      <c r="AA65045" s="69"/>
    </row>
    <row r="65046" spans="24:27" x14ac:dyDescent="0.25">
      <c r="X65046" s="69"/>
      <c r="Y65046" s="69"/>
      <c r="Z65046" s="69"/>
      <c r="AA65046" s="69"/>
    </row>
    <row r="65047" spans="24:27" x14ac:dyDescent="0.25">
      <c r="X65047" s="69"/>
      <c r="Y65047" s="69"/>
      <c r="Z65047" s="69"/>
      <c r="AA65047" s="69"/>
    </row>
    <row r="65048" spans="24:27" x14ac:dyDescent="0.25">
      <c r="X65048" s="69"/>
      <c r="Y65048" s="69"/>
      <c r="Z65048" s="69"/>
      <c r="AA65048" s="69"/>
    </row>
    <row r="65049" spans="24:27" x14ac:dyDescent="0.25">
      <c r="X65049" s="69"/>
      <c r="Y65049" s="69"/>
      <c r="Z65049" s="69"/>
      <c r="AA65049" s="69"/>
    </row>
    <row r="65050" spans="24:27" x14ac:dyDescent="0.25">
      <c r="X65050" s="69"/>
      <c r="Y65050" s="69"/>
      <c r="Z65050" s="69"/>
      <c r="AA65050" s="69"/>
    </row>
    <row r="65051" spans="24:27" x14ac:dyDescent="0.25">
      <c r="X65051" s="69"/>
      <c r="Y65051" s="69"/>
      <c r="Z65051" s="69"/>
      <c r="AA65051" s="69"/>
    </row>
    <row r="65052" spans="24:27" x14ac:dyDescent="0.25">
      <c r="X65052" s="69"/>
      <c r="Y65052" s="69"/>
      <c r="Z65052" s="69"/>
      <c r="AA65052" s="69"/>
    </row>
    <row r="65053" spans="24:27" x14ac:dyDescent="0.25">
      <c r="X65053" s="69"/>
      <c r="Y65053" s="69"/>
      <c r="Z65053" s="69"/>
      <c r="AA65053" s="69"/>
    </row>
    <row r="65054" spans="24:27" x14ac:dyDescent="0.25">
      <c r="X65054" s="69"/>
      <c r="Y65054" s="69"/>
      <c r="Z65054" s="69"/>
      <c r="AA65054" s="69"/>
    </row>
    <row r="65055" spans="24:27" x14ac:dyDescent="0.25">
      <c r="X65055" s="69"/>
      <c r="Y65055" s="69"/>
      <c r="Z65055" s="69"/>
      <c r="AA65055" s="69"/>
    </row>
    <row r="65056" spans="24:27" x14ac:dyDescent="0.25">
      <c r="X65056" s="69"/>
      <c r="Y65056" s="69"/>
      <c r="Z65056" s="69"/>
      <c r="AA65056" s="69"/>
    </row>
    <row r="65057" spans="24:27" x14ac:dyDescent="0.25">
      <c r="X65057" s="69"/>
      <c r="Y65057" s="69"/>
      <c r="Z65057" s="69"/>
      <c r="AA65057" s="69"/>
    </row>
    <row r="65058" spans="24:27" x14ac:dyDescent="0.25">
      <c r="X65058" s="69"/>
      <c r="Y65058" s="69"/>
      <c r="Z65058" s="69"/>
      <c r="AA65058" s="69"/>
    </row>
    <row r="65059" spans="24:27" x14ac:dyDescent="0.25">
      <c r="X65059" s="69"/>
      <c r="Y65059" s="69"/>
      <c r="Z65059" s="69"/>
      <c r="AA65059" s="69"/>
    </row>
    <row r="65060" spans="24:27" x14ac:dyDescent="0.25">
      <c r="X65060" s="69"/>
      <c r="Y65060" s="69"/>
      <c r="Z65060" s="69"/>
      <c r="AA65060" s="69"/>
    </row>
    <row r="65061" spans="24:27" x14ac:dyDescent="0.25">
      <c r="X65061" s="69"/>
      <c r="Y65061" s="69"/>
      <c r="Z65061" s="69"/>
      <c r="AA65061" s="69"/>
    </row>
    <row r="65062" spans="24:27" x14ac:dyDescent="0.25">
      <c r="X65062" s="69"/>
      <c r="Y65062" s="69"/>
      <c r="Z65062" s="69"/>
      <c r="AA65062" s="69"/>
    </row>
    <row r="65063" spans="24:27" x14ac:dyDescent="0.25">
      <c r="X65063" s="69"/>
      <c r="Y65063" s="69"/>
      <c r="Z65063" s="69"/>
      <c r="AA65063" s="69"/>
    </row>
    <row r="65064" spans="24:27" x14ac:dyDescent="0.25">
      <c r="X65064" s="69"/>
      <c r="Y65064" s="69"/>
      <c r="Z65064" s="69"/>
      <c r="AA65064" s="69"/>
    </row>
    <row r="65065" spans="24:27" x14ac:dyDescent="0.25">
      <c r="X65065" s="69"/>
      <c r="Y65065" s="69"/>
      <c r="Z65065" s="69"/>
      <c r="AA65065" s="69"/>
    </row>
    <row r="65066" spans="24:27" x14ac:dyDescent="0.25">
      <c r="X65066" s="69"/>
      <c r="Y65066" s="69"/>
      <c r="Z65066" s="69"/>
      <c r="AA65066" s="69"/>
    </row>
    <row r="65067" spans="24:27" x14ac:dyDescent="0.25">
      <c r="X65067" s="69"/>
      <c r="Y65067" s="69"/>
      <c r="Z65067" s="69"/>
      <c r="AA65067" s="69"/>
    </row>
    <row r="65068" spans="24:27" x14ac:dyDescent="0.25">
      <c r="X65068" s="69"/>
      <c r="Y65068" s="69"/>
      <c r="Z65068" s="69"/>
      <c r="AA65068" s="69"/>
    </row>
    <row r="65069" spans="24:27" x14ac:dyDescent="0.25">
      <c r="X65069" s="69"/>
      <c r="Y65069" s="69"/>
      <c r="Z65069" s="69"/>
      <c r="AA65069" s="69"/>
    </row>
    <row r="65070" spans="24:27" x14ac:dyDescent="0.25">
      <c r="X65070" s="69"/>
      <c r="Y65070" s="69"/>
      <c r="Z65070" s="69"/>
      <c r="AA65070" s="69"/>
    </row>
    <row r="65071" spans="24:27" x14ac:dyDescent="0.25">
      <c r="X65071" s="69"/>
      <c r="Y65071" s="69"/>
      <c r="Z65071" s="69"/>
      <c r="AA65071" s="69"/>
    </row>
    <row r="65072" spans="24:27" x14ac:dyDescent="0.25">
      <c r="X65072" s="69"/>
      <c r="Y65072" s="69"/>
      <c r="Z65072" s="69"/>
      <c r="AA65072" s="69"/>
    </row>
    <row r="65073" spans="24:27" x14ac:dyDescent="0.25">
      <c r="X65073" s="69"/>
      <c r="Y65073" s="69"/>
      <c r="Z65073" s="69"/>
      <c r="AA65073" s="69"/>
    </row>
    <row r="65074" spans="24:27" x14ac:dyDescent="0.25">
      <c r="X65074" s="69"/>
      <c r="Y65074" s="69"/>
      <c r="Z65074" s="69"/>
      <c r="AA65074" s="69"/>
    </row>
    <row r="65075" spans="24:27" x14ac:dyDescent="0.25">
      <c r="X65075" s="69"/>
      <c r="Y65075" s="69"/>
      <c r="Z65075" s="69"/>
      <c r="AA65075" s="69"/>
    </row>
    <row r="65076" spans="24:27" x14ac:dyDescent="0.25">
      <c r="X65076" s="69"/>
      <c r="Y65076" s="69"/>
      <c r="Z65076" s="69"/>
      <c r="AA65076" s="69"/>
    </row>
    <row r="65077" spans="24:27" x14ac:dyDescent="0.25">
      <c r="X65077" s="69"/>
      <c r="Y65077" s="69"/>
      <c r="Z65077" s="69"/>
      <c r="AA65077" s="69"/>
    </row>
    <row r="65078" spans="24:27" x14ac:dyDescent="0.25">
      <c r="X65078" s="69"/>
      <c r="Y65078" s="69"/>
      <c r="Z65078" s="69"/>
      <c r="AA65078" s="69"/>
    </row>
    <row r="65079" spans="24:27" x14ac:dyDescent="0.25">
      <c r="X65079" s="69"/>
      <c r="Y65079" s="69"/>
      <c r="Z65079" s="69"/>
      <c r="AA65079" s="69"/>
    </row>
    <row r="65080" spans="24:27" x14ac:dyDescent="0.25">
      <c r="X65080" s="69"/>
      <c r="Y65080" s="69"/>
      <c r="Z65080" s="69"/>
      <c r="AA65080" s="69"/>
    </row>
    <row r="65081" spans="24:27" x14ac:dyDescent="0.25">
      <c r="X65081" s="69"/>
      <c r="Y65081" s="69"/>
      <c r="Z65081" s="69"/>
      <c r="AA65081" s="69"/>
    </row>
    <row r="65082" spans="24:27" x14ac:dyDescent="0.25">
      <c r="X65082" s="69"/>
      <c r="Y65082" s="69"/>
      <c r="Z65082" s="69"/>
      <c r="AA65082" s="69"/>
    </row>
    <row r="65083" spans="24:27" x14ac:dyDescent="0.25">
      <c r="X65083" s="69"/>
      <c r="Y65083" s="69"/>
      <c r="Z65083" s="69"/>
      <c r="AA65083" s="69"/>
    </row>
    <row r="65084" spans="24:27" x14ac:dyDescent="0.25">
      <c r="X65084" s="69"/>
      <c r="Y65084" s="69"/>
      <c r="Z65084" s="69"/>
      <c r="AA65084" s="69"/>
    </row>
    <row r="65085" spans="24:27" x14ac:dyDescent="0.25">
      <c r="X65085" s="69"/>
      <c r="Y65085" s="69"/>
      <c r="Z65085" s="69"/>
      <c r="AA65085" s="69"/>
    </row>
    <row r="65086" spans="24:27" x14ac:dyDescent="0.25">
      <c r="X65086" s="69"/>
      <c r="Y65086" s="69"/>
      <c r="Z65086" s="69"/>
      <c r="AA65086" s="69"/>
    </row>
    <row r="65087" spans="24:27" x14ac:dyDescent="0.25">
      <c r="X65087" s="69"/>
      <c r="Y65087" s="69"/>
      <c r="Z65087" s="69"/>
      <c r="AA65087" s="69"/>
    </row>
    <row r="65088" spans="24:27" x14ac:dyDescent="0.25">
      <c r="X65088" s="69"/>
      <c r="Y65088" s="69"/>
      <c r="Z65088" s="69"/>
      <c r="AA65088" s="69"/>
    </row>
    <row r="65089" spans="24:27" x14ac:dyDescent="0.25">
      <c r="X65089" s="69"/>
      <c r="Y65089" s="69"/>
      <c r="Z65089" s="69"/>
      <c r="AA65089" s="69"/>
    </row>
    <row r="65090" spans="24:27" x14ac:dyDescent="0.25">
      <c r="X65090" s="69"/>
      <c r="Y65090" s="69"/>
      <c r="Z65090" s="69"/>
      <c r="AA65090" s="69"/>
    </row>
    <row r="65091" spans="24:27" x14ac:dyDescent="0.25">
      <c r="X65091" s="69"/>
      <c r="Y65091" s="69"/>
      <c r="Z65091" s="69"/>
      <c r="AA65091" s="69"/>
    </row>
    <row r="65092" spans="24:27" x14ac:dyDescent="0.25">
      <c r="X65092" s="69"/>
      <c r="Y65092" s="69"/>
      <c r="Z65092" s="69"/>
      <c r="AA65092" s="69"/>
    </row>
    <row r="65093" spans="24:27" x14ac:dyDescent="0.25">
      <c r="X65093" s="69"/>
      <c r="Y65093" s="69"/>
      <c r="Z65093" s="69"/>
      <c r="AA65093" s="69"/>
    </row>
    <row r="65094" spans="24:27" x14ac:dyDescent="0.25">
      <c r="X65094" s="69"/>
      <c r="Y65094" s="69"/>
      <c r="Z65094" s="69"/>
      <c r="AA65094" s="69"/>
    </row>
    <row r="65095" spans="24:27" x14ac:dyDescent="0.25">
      <c r="X65095" s="69"/>
      <c r="Y65095" s="69"/>
      <c r="Z65095" s="69"/>
      <c r="AA65095" s="69"/>
    </row>
    <row r="65096" spans="24:27" x14ac:dyDescent="0.25">
      <c r="X65096" s="69"/>
      <c r="Y65096" s="69"/>
      <c r="Z65096" s="69"/>
      <c r="AA65096" s="69"/>
    </row>
    <row r="65097" spans="24:27" x14ac:dyDescent="0.25">
      <c r="X65097" s="69"/>
      <c r="Y65097" s="69"/>
      <c r="Z65097" s="69"/>
      <c r="AA65097" s="69"/>
    </row>
    <row r="65098" spans="24:27" x14ac:dyDescent="0.25">
      <c r="X65098" s="69"/>
      <c r="Y65098" s="69"/>
      <c r="Z65098" s="69"/>
      <c r="AA65098" s="69"/>
    </row>
    <row r="65099" spans="24:27" x14ac:dyDescent="0.25">
      <c r="X65099" s="69"/>
      <c r="Y65099" s="69"/>
      <c r="Z65099" s="69"/>
      <c r="AA65099" s="69"/>
    </row>
    <row r="65100" spans="24:27" x14ac:dyDescent="0.25">
      <c r="X65100" s="69"/>
      <c r="Y65100" s="69"/>
      <c r="Z65100" s="69"/>
      <c r="AA65100" s="69"/>
    </row>
    <row r="65101" spans="24:27" x14ac:dyDescent="0.25">
      <c r="X65101" s="69"/>
      <c r="Y65101" s="69"/>
      <c r="Z65101" s="69"/>
      <c r="AA65101" s="69"/>
    </row>
    <row r="65102" spans="24:27" x14ac:dyDescent="0.25">
      <c r="X65102" s="69"/>
      <c r="Y65102" s="69"/>
      <c r="Z65102" s="69"/>
      <c r="AA65102" s="69"/>
    </row>
    <row r="65103" spans="24:27" x14ac:dyDescent="0.25">
      <c r="X65103" s="69"/>
      <c r="Y65103" s="69"/>
      <c r="Z65103" s="69"/>
      <c r="AA65103" s="69"/>
    </row>
    <row r="65104" spans="24:27" x14ac:dyDescent="0.25">
      <c r="X65104" s="69"/>
      <c r="Y65104" s="69"/>
      <c r="Z65104" s="69"/>
      <c r="AA65104" s="69"/>
    </row>
    <row r="65105" spans="24:27" x14ac:dyDescent="0.25">
      <c r="X65105" s="69"/>
      <c r="Y65105" s="69"/>
      <c r="Z65105" s="69"/>
      <c r="AA65105" s="69"/>
    </row>
    <row r="65106" spans="24:27" x14ac:dyDescent="0.25">
      <c r="X65106" s="69"/>
      <c r="Y65106" s="69"/>
      <c r="Z65106" s="69"/>
      <c r="AA65106" s="69"/>
    </row>
    <row r="65107" spans="24:27" x14ac:dyDescent="0.25">
      <c r="X65107" s="69"/>
      <c r="Y65107" s="69"/>
      <c r="Z65107" s="69"/>
      <c r="AA65107" s="69"/>
    </row>
    <row r="65108" spans="24:27" x14ac:dyDescent="0.25">
      <c r="X65108" s="69"/>
      <c r="Y65108" s="69"/>
      <c r="Z65108" s="69"/>
      <c r="AA65108" s="69"/>
    </row>
    <row r="65109" spans="24:27" x14ac:dyDescent="0.25">
      <c r="X65109" s="69"/>
      <c r="Y65109" s="69"/>
      <c r="Z65109" s="69"/>
      <c r="AA65109" s="69"/>
    </row>
    <row r="65110" spans="24:27" x14ac:dyDescent="0.25">
      <c r="X65110" s="69"/>
      <c r="Y65110" s="69"/>
      <c r="Z65110" s="69"/>
      <c r="AA65110" s="69"/>
    </row>
    <row r="65111" spans="24:27" x14ac:dyDescent="0.25">
      <c r="X65111" s="69"/>
      <c r="Y65111" s="69"/>
      <c r="Z65111" s="69"/>
      <c r="AA65111" s="69"/>
    </row>
    <row r="65112" spans="24:27" x14ac:dyDescent="0.25">
      <c r="X65112" s="69"/>
      <c r="Y65112" s="69"/>
      <c r="Z65112" s="69"/>
      <c r="AA65112" s="69"/>
    </row>
    <row r="65113" spans="24:27" x14ac:dyDescent="0.25">
      <c r="X65113" s="69"/>
      <c r="Y65113" s="69"/>
      <c r="Z65113" s="69"/>
      <c r="AA65113" s="69"/>
    </row>
    <row r="65114" spans="24:27" x14ac:dyDescent="0.25">
      <c r="X65114" s="69"/>
      <c r="Y65114" s="69"/>
      <c r="Z65114" s="69"/>
      <c r="AA65114" s="69"/>
    </row>
    <row r="65115" spans="24:27" x14ac:dyDescent="0.25">
      <c r="X65115" s="69"/>
      <c r="Y65115" s="69"/>
      <c r="Z65115" s="69"/>
      <c r="AA65115" s="69"/>
    </row>
    <row r="65116" spans="24:27" x14ac:dyDescent="0.25">
      <c r="X65116" s="69"/>
      <c r="Y65116" s="69"/>
      <c r="Z65116" s="69"/>
      <c r="AA65116" s="69"/>
    </row>
    <row r="65117" spans="24:27" x14ac:dyDescent="0.25">
      <c r="X65117" s="69"/>
      <c r="Y65117" s="69"/>
      <c r="Z65117" s="69"/>
      <c r="AA65117" s="69"/>
    </row>
    <row r="65118" spans="24:27" x14ac:dyDescent="0.25">
      <c r="X65118" s="69"/>
      <c r="Y65118" s="69"/>
      <c r="Z65118" s="69"/>
      <c r="AA65118" s="69"/>
    </row>
    <row r="65119" spans="24:27" x14ac:dyDescent="0.25">
      <c r="X65119" s="69"/>
      <c r="Y65119" s="69"/>
      <c r="Z65119" s="69"/>
      <c r="AA65119" s="69"/>
    </row>
    <row r="65120" spans="24:27" x14ac:dyDescent="0.25">
      <c r="X65120" s="69"/>
      <c r="Y65120" s="69"/>
      <c r="Z65120" s="69"/>
      <c r="AA65120" s="69"/>
    </row>
    <row r="65121" spans="24:27" x14ac:dyDescent="0.25">
      <c r="X65121" s="69"/>
      <c r="Y65121" s="69"/>
      <c r="Z65121" s="69"/>
      <c r="AA65121" s="69"/>
    </row>
    <row r="65122" spans="24:27" x14ac:dyDescent="0.25">
      <c r="X65122" s="69"/>
      <c r="Y65122" s="69"/>
      <c r="Z65122" s="69"/>
      <c r="AA65122" s="69"/>
    </row>
    <row r="65123" spans="24:27" x14ac:dyDescent="0.25">
      <c r="X65123" s="69"/>
      <c r="Y65123" s="69"/>
      <c r="Z65123" s="69"/>
      <c r="AA65123" s="69"/>
    </row>
    <row r="65124" spans="24:27" x14ac:dyDescent="0.25">
      <c r="X65124" s="69"/>
      <c r="Y65124" s="69"/>
      <c r="Z65124" s="69"/>
      <c r="AA65124" s="69"/>
    </row>
    <row r="65125" spans="24:27" x14ac:dyDescent="0.25">
      <c r="X65125" s="69"/>
      <c r="Y65125" s="69"/>
      <c r="Z65125" s="69"/>
      <c r="AA65125" s="69"/>
    </row>
    <row r="65126" spans="24:27" x14ac:dyDescent="0.25">
      <c r="X65126" s="69"/>
      <c r="Y65126" s="69"/>
      <c r="Z65126" s="69"/>
      <c r="AA65126" s="69"/>
    </row>
    <row r="65127" spans="24:27" x14ac:dyDescent="0.25">
      <c r="X65127" s="69"/>
      <c r="Y65127" s="69"/>
      <c r="Z65127" s="69"/>
      <c r="AA65127" s="69"/>
    </row>
    <row r="65128" spans="24:27" x14ac:dyDescent="0.25">
      <c r="X65128" s="69"/>
      <c r="Y65128" s="69"/>
      <c r="Z65128" s="69"/>
      <c r="AA65128" s="69"/>
    </row>
    <row r="65129" spans="24:27" x14ac:dyDescent="0.25">
      <c r="X65129" s="69"/>
      <c r="Y65129" s="69"/>
      <c r="Z65129" s="69"/>
      <c r="AA65129" s="69"/>
    </row>
    <row r="65130" spans="24:27" x14ac:dyDescent="0.25">
      <c r="X65130" s="69"/>
      <c r="Y65130" s="69"/>
      <c r="Z65130" s="69"/>
      <c r="AA65130" s="69"/>
    </row>
    <row r="65131" spans="24:27" x14ac:dyDescent="0.25">
      <c r="X65131" s="69"/>
      <c r="Y65131" s="69"/>
      <c r="Z65131" s="69"/>
      <c r="AA65131" s="69"/>
    </row>
    <row r="65132" spans="24:27" x14ac:dyDescent="0.25">
      <c r="X65132" s="69"/>
      <c r="Y65132" s="69"/>
      <c r="Z65132" s="69"/>
      <c r="AA65132" s="69"/>
    </row>
    <row r="65133" spans="24:27" x14ac:dyDescent="0.25">
      <c r="X65133" s="69"/>
      <c r="Y65133" s="69"/>
      <c r="Z65133" s="69"/>
      <c r="AA65133" s="69"/>
    </row>
    <row r="65134" spans="24:27" x14ac:dyDescent="0.25">
      <c r="X65134" s="69"/>
      <c r="Y65134" s="69"/>
      <c r="Z65134" s="69"/>
      <c r="AA65134" s="69"/>
    </row>
    <row r="65135" spans="24:27" x14ac:dyDescent="0.25">
      <c r="X65135" s="69"/>
      <c r="Y65135" s="69"/>
      <c r="Z65135" s="69"/>
      <c r="AA65135" s="69"/>
    </row>
    <row r="65136" spans="24:27" x14ac:dyDescent="0.25">
      <c r="X65136" s="69"/>
      <c r="Y65136" s="69"/>
      <c r="Z65136" s="69"/>
      <c r="AA65136" s="69"/>
    </row>
    <row r="65137" spans="24:27" x14ac:dyDescent="0.25">
      <c r="X65137" s="69"/>
      <c r="Y65137" s="69"/>
      <c r="Z65137" s="69"/>
      <c r="AA65137" s="69"/>
    </row>
    <row r="65138" spans="24:27" x14ac:dyDescent="0.25">
      <c r="X65138" s="69"/>
      <c r="Y65138" s="69"/>
      <c r="Z65138" s="69"/>
      <c r="AA65138" s="69"/>
    </row>
    <row r="65139" spans="24:27" x14ac:dyDescent="0.25">
      <c r="X65139" s="69"/>
      <c r="Y65139" s="69"/>
      <c r="Z65139" s="69"/>
      <c r="AA65139" s="69"/>
    </row>
    <row r="65140" spans="24:27" x14ac:dyDescent="0.25">
      <c r="X65140" s="69"/>
      <c r="Y65140" s="69"/>
      <c r="Z65140" s="69"/>
      <c r="AA65140" s="69"/>
    </row>
    <row r="65141" spans="24:27" x14ac:dyDescent="0.25">
      <c r="X65141" s="69"/>
      <c r="Y65141" s="69"/>
      <c r="Z65141" s="69"/>
      <c r="AA65141" s="69"/>
    </row>
    <row r="65142" spans="24:27" x14ac:dyDescent="0.25">
      <c r="X65142" s="69"/>
      <c r="Y65142" s="69"/>
      <c r="Z65142" s="69"/>
      <c r="AA65142" s="69"/>
    </row>
    <row r="65143" spans="24:27" x14ac:dyDescent="0.25">
      <c r="X65143" s="69"/>
      <c r="Y65143" s="69"/>
      <c r="Z65143" s="69"/>
      <c r="AA65143" s="69"/>
    </row>
    <row r="65144" spans="24:27" x14ac:dyDescent="0.25">
      <c r="X65144" s="69"/>
      <c r="Y65144" s="69"/>
      <c r="Z65144" s="69"/>
      <c r="AA65144" s="69"/>
    </row>
    <row r="65145" spans="24:27" x14ac:dyDescent="0.25">
      <c r="X65145" s="69"/>
      <c r="Y65145" s="69"/>
      <c r="Z65145" s="69"/>
      <c r="AA65145" s="69"/>
    </row>
    <row r="65146" spans="24:27" x14ac:dyDescent="0.25">
      <c r="X65146" s="69"/>
      <c r="Y65146" s="69"/>
      <c r="Z65146" s="69"/>
      <c r="AA65146" s="69"/>
    </row>
    <row r="65147" spans="24:27" x14ac:dyDescent="0.25">
      <c r="X65147" s="69"/>
      <c r="Y65147" s="69"/>
      <c r="Z65147" s="69"/>
      <c r="AA65147" s="69"/>
    </row>
    <row r="65148" spans="24:27" x14ac:dyDescent="0.25">
      <c r="X65148" s="69"/>
      <c r="Y65148" s="69"/>
      <c r="Z65148" s="69"/>
      <c r="AA65148" s="69"/>
    </row>
    <row r="65149" spans="24:27" x14ac:dyDescent="0.25">
      <c r="X65149" s="69"/>
      <c r="Y65149" s="69"/>
      <c r="Z65149" s="69"/>
      <c r="AA65149" s="69"/>
    </row>
    <row r="65150" spans="24:27" x14ac:dyDescent="0.25">
      <c r="X65150" s="69"/>
      <c r="Y65150" s="69"/>
      <c r="Z65150" s="69"/>
      <c r="AA65150" s="69"/>
    </row>
    <row r="65151" spans="24:27" x14ac:dyDescent="0.25">
      <c r="X65151" s="69"/>
      <c r="Y65151" s="69"/>
      <c r="Z65151" s="69"/>
      <c r="AA65151" s="69"/>
    </row>
    <row r="65152" spans="24:27" x14ac:dyDescent="0.25">
      <c r="X65152" s="69"/>
      <c r="Y65152" s="69"/>
      <c r="Z65152" s="69"/>
      <c r="AA65152" s="69"/>
    </row>
    <row r="65153" spans="24:27" x14ac:dyDescent="0.25">
      <c r="X65153" s="69"/>
      <c r="Y65153" s="69"/>
      <c r="Z65153" s="69"/>
      <c r="AA65153" s="69"/>
    </row>
    <row r="65154" spans="24:27" x14ac:dyDescent="0.25">
      <c r="X65154" s="69"/>
      <c r="Y65154" s="69"/>
      <c r="Z65154" s="69"/>
      <c r="AA65154" s="69"/>
    </row>
    <row r="65155" spans="24:27" x14ac:dyDescent="0.25">
      <c r="X65155" s="69"/>
      <c r="Y65155" s="69"/>
      <c r="Z65155" s="69"/>
      <c r="AA65155" s="69"/>
    </row>
    <row r="65156" spans="24:27" x14ac:dyDescent="0.25">
      <c r="X65156" s="69"/>
      <c r="Y65156" s="69"/>
      <c r="Z65156" s="69"/>
      <c r="AA65156" s="69"/>
    </row>
    <row r="65157" spans="24:27" x14ac:dyDescent="0.25">
      <c r="X65157" s="69"/>
      <c r="Y65157" s="69"/>
      <c r="Z65157" s="69"/>
      <c r="AA65157" s="69"/>
    </row>
    <row r="65158" spans="24:27" x14ac:dyDescent="0.25">
      <c r="X65158" s="69"/>
      <c r="Y65158" s="69"/>
      <c r="Z65158" s="69"/>
      <c r="AA65158" s="69"/>
    </row>
    <row r="65159" spans="24:27" x14ac:dyDescent="0.25">
      <c r="X65159" s="69"/>
      <c r="Y65159" s="69"/>
      <c r="Z65159" s="69"/>
      <c r="AA65159" s="69"/>
    </row>
    <row r="65160" spans="24:27" x14ac:dyDescent="0.25">
      <c r="X65160" s="69"/>
      <c r="Y65160" s="69"/>
      <c r="Z65160" s="69"/>
      <c r="AA65160" s="69"/>
    </row>
    <row r="65161" spans="24:27" x14ac:dyDescent="0.25">
      <c r="X65161" s="69"/>
      <c r="Y65161" s="69"/>
      <c r="Z65161" s="69"/>
      <c r="AA65161" s="69"/>
    </row>
    <row r="65162" spans="24:27" x14ac:dyDescent="0.25">
      <c r="X65162" s="69"/>
      <c r="Y65162" s="69"/>
      <c r="Z65162" s="69"/>
      <c r="AA65162" s="69"/>
    </row>
    <row r="65163" spans="24:27" x14ac:dyDescent="0.25">
      <c r="X65163" s="69"/>
      <c r="Y65163" s="69"/>
      <c r="Z65163" s="69"/>
      <c r="AA65163" s="69"/>
    </row>
    <row r="65164" spans="24:27" x14ac:dyDescent="0.25">
      <c r="X65164" s="69"/>
      <c r="Y65164" s="69"/>
      <c r="Z65164" s="69"/>
      <c r="AA65164" s="69"/>
    </row>
    <row r="65165" spans="24:27" x14ac:dyDescent="0.25">
      <c r="X65165" s="69"/>
      <c r="Y65165" s="69"/>
      <c r="Z65165" s="69"/>
      <c r="AA65165" s="69"/>
    </row>
    <row r="65166" spans="24:27" x14ac:dyDescent="0.25">
      <c r="X65166" s="69"/>
      <c r="Y65166" s="69"/>
      <c r="Z65166" s="69"/>
      <c r="AA65166" s="69"/>
    </row>
    <row r="65167" spans="24:27" x14ac:dyDescent="0.25">
      <c r="X65167" s="69"/>
      <c r="Y65167" s="69"/>
      <c r="Z65167" s="69"/>
      <c r="AA65167" s="69"/>
    </row>
    <row r="65168" spans="24:27" x14ac:dyDescent="0.25">
      <c r="X65168" s="69"/>
      <c r="Y65168" s="69"/>
      <c r="Z65168" s="69"/>
      <c r="AA65168" s="69"/>
    </row>
    <row r="65169" spans="24:27" x14ac:dyDescent="0.25">
      <c r="X65169" s="69"/>
      <c r="Y65169" s="69"/>
      <c r="Z65169" s="69"/>
      <c r="AA65169" s="69"/>
    </row>
    <row r="65170" spans="24:27" x14ac:dyDescent="0.25">
      <c r="X65170" s="69"/>
      <c r="Y65170" s="69"/>
      <c r="Z65170" s="69"/>
      <c r="AA65170" s="69"/>
    </row>
    <row r="65171" spans="24:27" x14ac:dyDescent="0.25">
      <c r="X65171" s="69"/>
      <c r="Y65171" s="69"/>
      <c r="Z65171" s="69"/>
      <c r="AA65171" s="69"/>
    </row>
    <row r="65172" spans="24:27" x14ac:dyDescent="0.25">
      <c r="X65172" s="69"/>
      <c r="Y65172" s="69"/>
      <c r="Z65172" s="69"/>
      <c r="AA65172" s="69"/>
    </row>
    <row r="65173" spans="24:27" x14ac:dyDescent="0.25">
      <c r="X65173" s="69"/>
      <c r="Y65173" s="69"/>
      <c r="Z65173" s="69"/>
      <c r="AA65173" s="69"/>
    </row>
    <row r="65174" spans="24:27" x14ac:dyDescent="0.25">
      <c r="X65174" s="69"/>
      <c r="Y65174" s="69"/>
      <c r="Z65174" s="69"/>
      <c r="AA65174" s="69"/>
    </row>
    <row r="65175" spans="24:27" x14ac:dyDescent="0.25">
      <c r="X65175" s="69"/>
      <c r="Y65175" s="69"/>
      <c r="Z65175" s="69"/>
      <c r="AA65175" s="69"/>
    </row>
    <row r="65176" spans="24:27" x14ac:dyDescent="0.25">
      <c r="X65176" s="69"/>
      <c r="Y65176" s="69"/>
      <c r="Z65176" s="69"/>
      <c r="AA65176" s="69"/>
    </row>
    <row r="65177" spans="24:27" x14ac:dyDescent="0.25">
      <c r="X65177" s="69"/>
      <c r="Y65177" s="69"/>
      <c r="Z65177" s="69"/>
      <c r="AA65177" s="69"/>
    </row>
    <row r="65178" spans="24:27" x14ac:dyDescent="0.25">
      <c r="X65178" s="69"/>
      <c r="Y65178" s="69"/>
      <c r="Z65178" s="69"/>
      <c r="AA65178" s="69"/>
    </row>
    <row r="65179" spans="24:27" x14ac:dyDescent="0.25">
      <c r="X65179" s="69"/>
      <c r="Y65179" s="69"/>
      <c r="Z65179" s="69"/>
      <c r="AA65179" s="69"/>
    </row>
    <row r="65180" spans="24:27" x14ac:dyDescent="0.25">
      <c r="X65180" s="69"/>
      <c r="Y65180" s="69"/>
      <c r="Z65180" s="69"/>
      <c r="AA65180" s="69"/>
    </row>
    <row r="65181" spans="24:27" x14ac:dyDescent="0.25">
      <c r="X65181" s="69"/>
      <c r="Y65181" s="69"/>
      <c r="Z65181" s="69"/>
      <c r="AA65181" s="69"/>
    </row>
    <row r="65182" spans="24:27" x14ac:dyDescent="0.25">
      <c r="X65182" s="69"/>
      <c r="Y65182" s="69"/>
      <c r="Z65182" s="69"/>
      <c r="AA65182" s="69"/>
    </row>
    <row r="65183" spans="24:27" x14ac:dyDescent="0.25">
      <c r="X65183" s="69"/>
      <c r="Y65183" s="69"/>
      <c r="Z65183" s="69"/>
      <c r="AA65183" s="69"/>
    </row>
    <row r="65184" spans="24:27" x14ac:dyDescent="0.25">
      <c r="X65184" s="69"/>
      <c r="Y65184" s="69"/>
      <c r="Z65184" s="69"/>
      <c r="AA65184" s="69"/>
    </row>
    <row r="65185" spans="24:27" x14ac:dyDescent="0.25">
      <c r="X65185" s="69"/>
      <c r="Y65185" s="69"/>
      <c r="Z65185" s="69"/>
      <c r="AA65185" s="69"/>
    </row>
    <row r="65186" spans="24:27" x14ac:dyDescent="0.25">
      <c r="X65186" s="69"/>
      <c r="Y65186" s="69"/>
      <c r="Z65186" s="69"/>
      <c r="AA65186" s="69"/>
    </row>
    <row r="65187" spans="24:27" x14ac:dyDescent="0.25">
      <c r="X65187" s="69"/>
      <c r="Y65187" s="69"/>
      <c r="Z65187" s="69"/>
      <c r="AA65187" s="69"/>
    </row>
    <row r="65188" spans="24:27" x14ac:dyDescent="0.25">
      <c r="X65188" s="69"/>
      <c r="Y65188" s="69"/>
      <c r="Z65188" s="69"/>
      <c r="AA65188" s="69"/>
    </row>
    <row r="65189" spans="24:27" x14ac:dyDescent="0.25">
      <c r="X65189" s="69"/>
      <c r="Y65189" s="69"/>
      <c r="Z65189" s="69"/>
      <c r="AA65189" s="69"/>
    </row>
    <row r="65190" spans="24:27" x14ac:dyDescent="0.25">
      <c r="X65190" s="69"/>
      <c r="Y65190" s="69"/>
      <c r="Z65190" s="69"/>
      <c r="AA65190" s="69"/>
    </row>
    <row r="65191" spans="24:27" x14ac:dyDescent="0.25">
      <c r="X65191" s="69"/>
      <c r="Y65191" s="69"/>
      <c r="Z65191" s="69"/>
      <c r="AA65191" s="69"/>
    </row>
    <row r="65192" spans="24:27" x14ac:dyDescent="0.25">
      <c r="X65192" s="69"/>
      <c r="Y65192" s="69"/>
      <c r="Z65192" s="69"/>
      <c r="AA65192" s="69"/>
    </row>
    <row r="65193" spans="24:27" x14ac:dyDescent="0.25">
      <c r="X65193" s="69"/>
      <c r="Y65193" s="69"/>
      <c r="Z65193" s="69"/>
      <c r="AA65193" s="69"/>
    </row>
    <row r="65194" spans="24:27" x14ac:dyDescent="0.25">
      <c r="X65194" s="69"/>
      <c r="Y65194" s="69"/>
      <c r="Z65194" s="69"/>
      <c r="AA65194" s="69"/>
    </row>
    <row r="65195" spans="24:27" x14ac:dyDescent="0.25">
      <c r="X65195" s="69"/>
      <c r="Y65195" s="69"/>
      <c r="Z65195" s="69"/>
      <c r="AA65195" s="69"/>
    </row>
    <row r="65196" spans="24:27" x14ac:dyDescent="0.25">
      <c r="X65196" s="69"/>
      <c r="Y65196" s="69"/>
      <c r="Z65196" s="69"/>
      <c r="AA65196" s="69"/>
    </row>
    <row r="65197" spans="24:27" x14ac:dyDescent="0.25">
      <c r="X65197" s="69"/>
      <c r="Y65197" s="69"/>
      <c r="Z65197" s="69"/>
      <c r="AA65197" s="69"/>
    </row>
    <row r="65198" spans="24:27" x14ac:dyDescent="0.25">
      <c r="X65198" s="69"/>
      <c r="Y65198" s="69"/>
      <c r="Z65198" s="69"/>
      <c r="AA65198" s="69"/>
    </row>
    <row r="65199" spans="24:27" x14ac:dyDescent="0.25">
      <c r="X65199" s="69"/>
      <c r="Y65199" s="69"/>
      <c r="Z65199" s="69"/>
      <c r="AA65199" s="69"/>
    </row>
    <row r="65200" spans="24:27" x14ac:dyDescent="0.25">
      <c r="X65200" s="69"/>
      <c r="Y65200" s="69"/>
      <c r="Z65200" s="69"/>
      <c r="AA65200" s="69"/>
    </row>
    <row r="65201" spans="24:27" x14ac:dyDescent="0.25">
      <c r="X65201" s="69"/>
      <c r="Y65201" s="69"/>
      <c r="Z65201" s="69"/>
      <c r="AA65201" s="69"/>
    </row>
    <row r="65202" spans="24:27" x14ac:dyDescent="0.25">
      <c r="X65202" s="69"/>
      <c r="Y65202" s="69"/>
      <c r="Z65202" s="69"/>
      <c r="AA65202" s="69"/>
    </row>
    <row r="65203" spans="24:27" x14ac:dyDescent="0.25">
      <c r="X65203" s="69"/>
      <c r="Y65203" s="69"/>
      <c r="Z65203" s="69"/>
      <c r="AA65203" s="69"/>
    </row>
    <row r="65204" spans="24:27" x14ac:dyDescent="0.25">
      <c r="X65204" s="69"/>
      <c r="Y65204" s="69"/>
      <c r="Z65204" s="69"/>
      <c r="AA65204" s="69"/>
    </row>
    <row r="65205" spans="24:27" x14ac:dyDescent="0.25">
      <c r="X65205" s="69"/>
      <c r="Y65205" s="69"/>
      <c r="Z65205" s="69"/>
      <c r="AA65205" s="69"/>
    </row>
    <row r="65206" spans="24:27" x14ac:dyDescent="0.25">
      <c r="X65206" s="69"/>
      <c r="Y65206" s="69"/>
      <c r="Z65206" s="69"/>
      <c r="AA65206" s="69"/>
    </row>
    <row r="65207" spans="24:27" x14ac:dyDescent="0.25">
      <c r="X65207" s="69"/>
      <c r="Y65207" s="69"/>
      <c r="Z65207" s="69"/>
      <c r="AA65207" s="69"/>
    </row>
    <row r="65208" spans="24:27" x14ac:dyDescent="0.25">
      <c r="X65208" s="69"/>
      <c r="Y65208" s="69"/>
      <c r="Z65208" s="69"/>
      <c r="AA65208" s="69"/>
    </row>
    <row r="65209" spans="24:27" x14ac:dyDescent="0.25">
      <c r="X65209" s="69"/>
      <c r="Y65209" s="69"/>
      <c r="Z65209" s="69"/>
      <c r="AA65209" s="69"/>
    </row>
    <row r="65210" spans="24:27" x14ac:dyDescent="0.25">
      <c r="X65210" s="69"/>
      <c r="Y65210" s="69"/>
      <c r="Z65210" s="69"/>
      <c r="AA65210" s="69"/>
    </row>
    <row r="65211" spans="24:27" x14ac:dyDescent="0.25">
      <c r="X65211" s="69"/>
      <c r="Y65211" s="69"/>
      <c r="Z65211" s="69"/>
      <c r="AA65211" s="69"/>
    </row>
    <row r="65212" spans="24:27" x14ac:dyDescent="0.25">
      <c r="X65212" s="69"/>
      <c r="Y65212" s="69"/>
      <c r="Z65212" s="69"/>
      <c r="AA65212" s="69"/>
    </row>
    <row r="65213" spans="24:27" x14ac:dyDescent="0.25">
      <c r="X65213" s="69"/>
      <c r="Y65213" s="69"/>
      <c r="Z65213" s="69"/>
      <c r="AA65213" s="69"/>
    </row>
    <row r="65214" spans="24:27" x14ac:dyDescent="0.25">
      <c r="X65214" s="69"/>
      <c r="Y65214" s="69"/>
      <c r="Z65214" s="69"/>
      <c r="AA65214" s="69"/>
    </row>
    <row r="65215" spans="24:27" x14ac:dyDescent="0.25">
      <c r="X65215" s="69"/>
      <c r="Y65215" s="69"/>
      <c r="Z65215" s="69"/>
      <c r="AA65215" s="69"/>
    </row>
    <row r="65216" spans="24:27" x14ac:dyDescent="0.25">
      <c r="X65216" s="69"/>
      <c r="Y65216" s="69"/>
      <c r="Z65216" s="69"/>
      <c r="AA65216" s="69"/>
    </row>
    <row r="65217" spans="24:27" x14ac:dyDescent="0.25">
      <c r="X65217" s="69"/>
      <c r="Y65217" s="69"/>
      <c r="Z65217" s="69"/>
      <c r="AA65217" s="69"/>
    </row>
    <row r="65218" spans="24:27" x14ac:dyDescent="0.25">
      <c r="X65218" s="69"/>
      <c r="Y65218" s="69"/>
      <c r="Z65218" s="69"/>
      <c r="AA65218" s="69"/>
    </row>
    <row r="65219" spans="24:27" x14ac:dyDescent="0.25">
      <c r="X65219" s="69"/>
      <c r="Y65219" s="69"/>
      <c r="Z65219" s="69"/>
      <c r="AA65219" s="69"/>
    </row>
    <row r="65220" spans="24:27" x14ac:dyDescent="0.25">
      <c r="X65220" s="69"/>
      <c r="Y65220" s="69"/>
      <c r="Z65220" s="69"/>
      <c r="AA65220" s="69"/>
    </row>
    <row r="65221" spans="24:27" x14ac:dyDescent="0.25">
      <c r="X65221" s="69"/>
      <c r="Y65221" s="69"/>
      <c r="Z65221" s="69"/>
      <c r="AA65221" s="69"/>
    </row>
    <row r="65222" spans="24:27" x14ac:dyDescent="0.25">
      <c r="X65222" s="69"/>
      <c r="Y65222" s="69"/>
      <c r="Z65222" s="69"/>
      <c r="AA65222" s="69"/>
    </row>
    <row r="65223" spans="24:27" x14ac:dyDescent="0.25">
      <c r="X65223" s="69"/>
      <c r="Y65223" s="69"/>
      <c r="Z65223" s="69"/>
      <c r="AA65223" s="69"/>
    </row>
    <row r="65224" spans="24:27" x14ac:dyDescent="0.25">
      <c r="X65224" s="69"/>
      <c r="Y65224" s="69"/>
      <c r="Z65224" s="69"/>
      <c r="AA65224" s="69"/>
    </row>
    <row r="65225" spans="24:27" x14ac:dyDescent="0.25">
      <c r="X65225" s="69"/>
      <c r="Y65225" s="69"/>
      <c r="Z65225" s="69"/>
      <c r="AA65225" s="69"/>
    </row>
    <row r="65226" spans="24:27" x14ac:dyDescent="0.25">
      <c r="X65226" s="69"/>
      <c r="Y65226" s="69"/>
      <c r="Z65226" s="69"/>
      <c r="AA65226" s="69"/>
    </row>
    <row r="65227" spans="24:27" x14ac:dyDescent="0.25">
      <c r="X65227" s="69"/>
      <c r="Y65227" s="69"/>
      <c r="Z65227" s="69"/>
      <c r="AA65227" s="69"/>
    </row>
    <row r="65228" spans="24:27" x14ac:dyDescent="0.25">
      <c r="X65228" s="69"/>
      <c r="Y65228" s="69"/>
      <c r="Z65228" s="69"/>
      <c r="AA65228" s="69"/>
    </row>
    <row r="65229" spans="24:27" x14ac:dyDescent="0.25">
      <c r="X65229" s="69"/>
      <c r="Y65229" s="69"/>
      <c r="Z65229" s="69"/>
      <c r="AA65229" s="69"/>
    </row>
    <row r="65230" spans="24:27" x14ac:dyDescent="0.25">
      <c r="X65230" s="69"/>
      <c r="Y65230" s="69"/>
      <c r="Z65230" s="69"/>
      <c r="AA65230" s="69"/>
    </row>
    <row r="65231" spans="24:27" x14ac:dyDescent="0.25">
      <c r="X65231" s="69"/>
      <c r="Y65231" s="69"/>
      <c r="Z65231" s="69"/>
      <c r="AA65231" s="69"/>
    </row>
    <row r="65232" spans="24:27" x14ac:dyDescent="0.25">
      <c r="X65232" s="69"/>
      <c r="Y65232" s="69"/>
      <c r="Z65232" s="69"/>
      <c r="AA65232" s="69"/>
    </row>
    <row r="65233" spans="24:27" x14ac:dyDescent="0.25">
      <c r="X65233" s="69"/>
      <c r="Y65233" s="69"/>
      <c r="Z65233" s="69"/>
      <c r="AA65233" s="69"/>
    </row>
    <row r="65234" spans="24:27" x14ac:dyDescent="0.25">
      <c r="X65234" s="69"/>
      <c r="Y65234" s="69"/>
      <c r="Z65234" s="69"/>
      <c r="AA65234" s="69"/>
    </row>
    <row r="65235" spans="24:27" x14ac:dyDescent="0.25">
      <c r="X65235" s="69"/>
      <c r="Y65235" s="69"/>
      <c r="Z65235" s="69"/>
      <c r="AA65235" s="69"/>
    </row>
    <row r="65236" spans="24:27" x14ac:dyDescent="0.25">
      <c r="X65236" s="69"/>
      <c r="Y65236" s="69"/>
      <c r="Z65236" s="69"/>
      <c r="AA65236" s="69"/>
    </row>
    <row r="65237" spans="24:27" x14ac:dyDescent="0.25">
      <c r="X65237" s="69"/>
      <c r="Y65237" s="69"/>
      <c r="Z65237" s="69"/>
      <c r="AA65237" s="69"/>
    </row>
    <row r="65238" spans="24:27" x14ac:dyDescent="0.25">
      <c r="X65238" s="69"/>
      <c r="Y65238" s="69"/>
      <c r="Z65238" s="69"/>
      <c r="AA65238" s="69"/>
    </row>
    <row r="65239" spans="24:27" x14ac:dyDescent="0.25">
      <c r="X65239" s="69"/>
      <c r="Y65239" s="69"/>
      <c r="Z65239" s="69"/>
      <c r="AA65239" s="69"/>
    </row>
    <row r="65240" spans="24:27" x14ac:dyDescent="0.25">
      <c r="X65240" s="69"/>
      <c r="Y65240" s="69"/>
      <c r="Z65240" s="69"/>
      <c r="AA65240" s="69"/>
    </row>
    <row r="65241" spans="24:27" x14ac:dyDescent="0.25">
      <c r="X65241" s="69"/>
      <c r="Y65241" s="69"/>
      <c r="Z65241" s="69"/>
      <c r="AA65241" s="69"/>
    </row>
    <row r="65242" spans="24:27" x14ac:dyDescent="0.25">
      <c r="X65242" s="69"/>
      <c r="Y65242" s="69"/>
      <c r="Z65242" s="69"/>
      <c r="AA65242" s="69"/>
    </row>
    <row r="65243" spans="24:27" x14ac:dyDescent="0.25">
      <c r="X65243" s="69"/>
      <c r="Y65243" s="69"/>
      <c r="Z65243" s="69"/>
      <c r="AA65243" s="69"/>
    </row>
    <row r="65244" spans="24:27" x14ac:dyDescent="0.25">
      <c r="X65244" s="69"/>
      <c r="Y65244" s="69"/>
      <c r="Z65244" s="69"/>
      <c r="AA65244" s="69"/>
    </row>
    <row r="65245" spans="24:27" x14ac:dyDescent="0.25">
      <c r="X65245" s="69"/>
      <c r="Y65245" s="69"/>
      <c r="Z65245" s="69"/>
      <c r="AA65245" s="69"/>
    </row>
    <row r="65246" spans="24:27" x14ac:dyDescent="0.25">
      <c r="X65246" s="69"/>
      <c r="Y65246" s="69"/>
      <c r="Z65246" s="69"/>
      <c r="AA65246" s="69"/>
    </row>
    <row r="65247" spans="24:27" x14ac:dyDescent="0.25">
      <c r="X65247" s="69"/>
      <c r="Y65247" s="69"/>
      <c r="Z65247" s="69"/>
      <c r="AA65247" s="69"/>
    </row>
    <row r="65248" spans="24:27" x14ac:dyDescent="0.25">
      <c r="X65248" s="69"/>
      <c r="Y65248" s="69"/>
      <c r="Z65248" s="69"/>
      <c r="AA65248" s="69"/>
    </row>
    <row r="65249" spans="24:27" x14ac:dyDescent="0.25">
      <c r="X65249" s="69"/>
      <c r="Y65249" s="69"/>
      <c r="Z65249" s="69"/>
      <c r="AA65249" s="69"/>
    </row>
    <row r="65250" spans="24:27" x14ac:dyDescent="0.25">
      <c r="X65250" s="69"/>
      <c r="Y65250" s="69"/>
      <c r="Z65250" s="69"/>
      <c r="AA65250" s="69"/>
    </row>
    <row r="65251" spans="24:27" x14ac:dyDescent="0.25">
      <c r="X65251" s="69"/>
      <c r="Y65251" s="69"/>
      <c r="Z65251" s="69"/>
      <c r="AA65251" s="69"/>
    </row>
    <row r="65252" spans="24:27" x14ac:dyDescent="0.25">
      <c r="X65252" s="69"/>
      <c r="Y65252" s="69"/>
      <c r="Z65252" s="69"/>
      <c r="AA65252" s="69"/>
    </row>
    <row r="65253" spans="24:27" x14ac:dyDescent="0.25">
      <c r="X65253" s="69"/>
      <c r="Y65253" s="69"/>
      <c r="Z65253" s="69"/>
      <c r="AA65253" s="69"/>
    </row>
    <row r="65254" spans="24:27" x14ac:dyDescent="0.25">
      <c r="X65254" s="69"/>
      <c r="Y65254" s="69"/>
      <c r="Z65254" s="69"/>
      <c r="AA65254" s="69"/>
    </row>
    <row r="65255" spans="24:27" x14ac:dyDescent="0.25">
      <c r="X65255" s="69"/>
      <c r="Y65255" s="69"/>
      <c r="Z65255" s="69"/>
      <c r="AA65255" s="69"/>
    </row>
    <row r="65256" spans="24:27" x14ac:dyDescent="0.25">
      <c r="X65256" s="69"/>
      <c r="Y65256" s="69"/>
      <c r="Z65256" s="69"/>
      <c r="AA65256" s="69"/>
    </row>
    <row r="65257" spans="24:27" x14ac:dyDescent="0.25">
      <c r="X65257" s="69"/>
      <c r="Y65257" s="69"/>
      <c r="Z65257" s="69"/>
      <c r="AA65257" s="69"/>
    </row>
    <row r="65258" spans="24:27" x14ac:dyDescent="0.25">
      <c r="X65258" s="69"/>
      <c r="Y65258" s="69"/>
      <c r="Z65258" s="69"/>
      <c r="AA65258" s="69"/>
    </row>
    <row r="65259" spans="24:27" x14ac:dyDescent="0.25">
      <c r="X65259" s="69"/>
      <c r="Y65259" s="69"/>
      <c r="Z65259" s="69"/>
      <c r="AA65259" s="69"/>
    </row>
    <row r="65260" spans="24:27" x14ac:dyDescent="0.25">
      <c r="X65260" s="69"/>
      <c r="Y65260" s="69"/>
      <c r="Z65260" s="69"/>
      <c r="AA65260" s="69"/>
    </row>
    <row r="65261" spans="24:27" x14ac:dyDescent="0.25">
      <c r="X65261" s="69"/>
      <c r="Y65261" s="69"/>
      <c r="Z65261" s="69"/>
      <c r="AA65261" s="69"/>
    </row>
    <row r="65262" spans="24:27" x14ac:dyDescent="0.25">
      <c r="X65262" s="69"/>
      <c r="Y65262" s="69"/>
      <c r="Z65262" s="69"/>
      <c r="AA65262" s="69"/>
    </row>
    <row r="65263" spans="24:27" x14ac:dyDescent="0.25">
      <c r="X65263" s="69"/>
      <c r="Y65263" s="69"/>
      <c r="Z65263" s="69"/>
      <c r="AA65263" s="69"/>
    </row>
    <row r="65264" spans="24:27" x14ac:dyDescent="0.25">
      <c r="X65264" s="69"/>
      <c r="Y65264" s="69"/>
      <c r="Z65264" s="69"/>
      <c r="AA65264" s="69"/>
    </row>
    <row r="65265" spans="24:27" x14ac:dyDescent="0.25">
      <c r="X65265" s="69"/>
      <c r="Y65265" s="69"/>
      <c r="Z65265" s="69"/>
      <c r="AA65265" s="69"/>
    </row>
    <row r="65266" spans="24:27" x14ac:dyDescent="0.25">
      <c r="X65266" s="69"/>
      <c r="Y65266" s="69"/>
      <c r="Z65266" s="69"/>
      <c r="AA65266" s="69"/>
    </row>
    <row r="65267" spans="24:27" x14ac:dyDescent="0.25">
      <c r="X65267" s="69"/>
      <c r="Y65267" s="69"/>
      <c r="Z65267" s="69"/>
      <c r="AA65267" s="69"/>
    </row>
    <row r="65268" spans="24:27" x14ac:dyDescent="0.25">
      <c r="X65268" s="69"/>
      <c r="Y65268" s="69"/>
      <c r="Z65268" s="69"/>
      <c r="AA65268" s="69"/>
    </row>
    <row r="65269" spans="24:27" x14ac:dyDescent="0.25">
      <c r="X65269" s="69"/>
      <c r="Y65269" s="69"/>
      <c r="Z65269" s="69"/>
      <c r="AA65269" s="69"/>
    </row>
    <row r="65270" spans="24:27" x14ac:dyDescent="0.25">
      <c r="X65270" s="69"/>
      <c r="Y65270" s="69"/>
      <c r="Z65270" s="69"/>
      <c r="AA65270" s="69"/>
    </row>
    <row r="65271" spans="24:27" x14ac:dyDescent="0.25">
      <c r="X65271" s="69"/>
      <c r="Y65271" s="69"/>
      <c r="Z65271" s="69"/>
      <c r="AA65271" s="69"/>
    </row>
    <row r="65272" spans="24:27" x14ac:dyDescent="0.25">
      <c r="X65272" s="69"/>
      <c r="Y65272" s="69"/>
      <c r="Z65272" s="69"/>
      <c r="AA65272" s="69"/>
    </row>
    <row r="65273" spans="24:27" x14ac:dyDescent="0.25">
      <c r="X65273" s="69"/>
      <c r="Y65273" s="69"/>
      <c r="Z65273" s="69"/>
      <c r="AA65273" s="69"/>
    </row>
    <row r="65274" spans="24:27" x14ac:dyDescent="0.25">
      <c r="X65274" s="69"/>
      <c r="Y65274" s="69"/>
      <c r="Z65274" s="69"/>
      <c r="AA65274" s="69"/>
    </row>
    <row r="65275" spans="24:27" x14ac:dyDescent="0.25">
      <c r="X65275" s="69"/>
      <c r="Y65275" s="69"/>
      <c r="Z65275" s="69"/>
      <c r="AA65275" s="69"/>
    </row>
    <row r="65276" spans="24:27" x14ac:dyDescent="0.25">
      <c r="X65276" s="69"/>
      <c r="Y65276" s="69"/>
      <c r="Z65276" s="69"/>
      <c r="AA65276" s="69"/>
    </row>
    <row r="65277" spans="24:27" x14ac:dyDescent="0.25">
      <c r="X65277" s="69"/>
      <c r="Y65277" s="69"/>
      <c r="Z65277" s="69"/>
      <c r="AA65277" s="69"/>
    </row>
    <row r="65278" spans="24:27" x14ac:dyDescent="0.25">
      <c r="X65278" s="69"/>
      <c r="Y65278" s="69"/>
      <c r="Z65278" s="69"/>
      <c r="AA65278" s="69"/>
    </row>
    <row r="65279" spans="24:27" x14ac:dyDescent="0.25">
      <c r="X65279" s="69"/>
      <c r="Y65279" s="69"/>
      <c r="Z65279" s="69"/>
      <c r="AA65279" s="69"/>
    </row>
    <row r="65280" spans="24:27" x14ac:dyDescent="0.25">
      <c r="X65280" s="69"/>
      <c r="Y65280" s="69"/>
      <c r="Z65280" s="69"/>
      <c r="AA65280" s="69"/>
    </row>
    <row r="65281" spans="24:27" x14ac:dyDescent="0.25">
      <c r="X65281" s="69"/>
      <c r="Y65281" s="69"/>
      <c r="Z65281" s="69"/>
      <c r="AA65281" s="69"/>
    </row>
    <row r="65282" spans="24:27" x14ac:dyDescent="0.25">
      <c r="X65282" s="69"/>
      <c r="Y65282" s="69"/>
      <c r="Z65282" s="69"/>
      <c r="AA65282" s="69"/>
    </row>
    <row r="65283" spans="24:27" x14ac:dyDescent="0.25">
      <c r="X65283" s="69"/>
      <c r="Y65283" s="69"/>
      <c r="Z65283" s="69"/>
      <c r="AA65283" s="69"/>
    </row>
    <row r="65284" spans="24:27" x14ac:dyDescent="0.25">
      <c r="X65284" s="69"/>
      <c r="Y65284" s="69"/>
      <c r="Z65284" s="69"/>
      <c r="AA65284" s="69"/>
    </row>
    <row r="65285" spans="24:27" x14ac:dyDescent="0.25">
      <c r="X65285" s="69"/>
      <c r="Y65285" s="69"/>
      <c r="Z65285" s="69"/>
      <c r="AA65285" s="69"/>
    </row>
    <row r="65286" spans="24:27" x14ac:dyDescent="0.25">
      <c r="X65286" s="69"/>
      <c r="Y65286" s="69"/>
      <c r="Z65286" s="69"/>
      <c r="AA65286" s="69"/>
    </row>
    <row r="65287" spans="24:27" x14ac:dyDescent="0.25">
      <c r="X65287" s="69"/>
      <c r="Y65287" s="69"/>
      <c r="Z65287" s="69"/>
      <c r="AA65287" s="69"/>
    </row>
    <row r="65288" spans="24:27" x14ac:dyDescent="0.25">
      <c r="X65288" s="69"/>
      <c r="Y65288" s="69"/>
      <c r="Z65288" s="69"/>
      <c r="AA65288" s="69"/>
    </row>
    <row r="65289" spans="24:27" x14ac:dyDescent="0.25">
      <c r="X65289" s="69"/>
      <c r="Y65289" s="69"/>
      <c r="Z65289" s="69"/>
      <c r="AA65289" s="69"/>
    </row>
    <row r="65290" spans="24:27" x14ac:dyDescent="0.25">
      <c r="X65290" s="69"/>
      <c r="Y65290" s="69"/>
      <c r="Z65290" s="69"/>
      <c r="AA65290" s="69"/>
    </row>
    <row r="65291" spans="24:27" x14ac:dyDescent="0.25">
      <c r="X65291" s="69"/>
      <c r="Y65291" s="69"/>
      <c r="Z65291" s="69"/>
      <c r="AA65291" s="69"/>
    </row>
    <row r="65292" spans="24:27" x14ac:dyDescent="0.25">
      <c r="X65292" s="69"/>
      <c r="Y65292" s="69"/>
      <c r="Z65292" s="69"/>
      <c r="AA65292" s="69"/>
    </row>
    <row r="65293" spans="24:27" x14ac:dyDescent="0.25">
      <c r="X65293" s="69"/>
      <c r="Y65293" s="69"/>
      <c r="Z65293" s="69"/>
      <c r="AA65293" s="69"/>
    </row>
    <row r="65294" spans="24:27" x14ac:dyDescent="0.25">
      <c r="X65294" s="69"/>
      <c r="Y65294" s="69"/>
      <c r="Z65294" s="69"/>
      <c r="AA65294" s="69"/>
    </row>
    <row r="65295" spans="24:27" x14ac:dyDescent="0.25">
      <c r="X65295" s="69"/>
      <c r="Y65295" s="69"/>
      <c r="Z65295" s="69"/>
      <c r="AA65295" s="69"/>
    </row>
    <row r="65296" spans="24:27" x14ac:dyDescent="0.25">
      <c r="X65296" s="69"/>
      <c r="Y65296" s="69"/>
      <c r="Z65296" s="69"/>
      <c r="AA65296" s="69"/>
    </row>
    <row r="65297" spans="24:27" x14ac:dyDescent="0.25">
      <c r="X65297" s="69"/>
      <c r="Y65297" s="69"/>
      <c r="Z65297" s="69"/>
      <c r="AA65297" s="69"/>
    </row>
    <row r="65298" spans="24:27" x14ac:dyDescent="0.25">
      <c r="X65298" s="69"/>
      <c r="Y65298" s="69"/>
      <c r="Z65298" s="69"/>
      <c r="AA65298" s="69"/>
    </row>
    <row r="65299" spans="24:27" x14ac:dyDescent="0.25">
      <c r="X65299" s="69"/>
      <c r="Y65299" s="69"/>
      <c r="Z65299" s="69"/>
      <c r="AA65299" s="69"/>
    </row>
    <row r="65300" spans="24:27" x14ac:dyDescent="0.25">
      <c r="X65300" s="69"/>
      <c r="Y65300" s="69"/>
      <c r="Z65300" s="69"/>
      <c r="AA65300" s="69"/>
    </row>
    <row r="65301" spans="24:27" x14ac:dyDescent="0.25">
      <c r="X65301" s="69"/>
      <c r="Y65301" s="69"/>
      <c r="Z65301" s="69"/>
      <c r="AA65301" s="69"/>
    </row>
    <row r="65302" spans="24:27" x14ac:dyDescent="0.25">
      <c r="X65302" s="69"/>
      <c r="Y65302" s="69"/>
      <c r="Z65302" s="69"/>
      <c r="AA65302" s="69"/>
    </row>
    <row r="65303" spans="24:27" x14ac:dyDescent="0.25">
      <c r="X65303" s="69"/>
      <c r="Y65303" s="69"/>
      <c r="Z65303" s="69"/>
      <c r="AA65303" s="69"/>
    </row>
    <row r="65304" spans="24:27" x14ac:dyDescent="0.25">
      <c r="X65304" s="69"/>
      <c r="Y65304" s="69"/>
      <c r="Z65304" s="69"/>
      <c r="AA65304" s="69"/>
    </row>
    <row r="65305" spans="24:27" x14ac:dyDescent="0.25">
      <c r="X65305" s="69"/>
      <c r="Y65305" s="69"/>
      <c r="Z65305" s="69"/>
      <c r="AA65305" s="69"/>
    </row>
    <row r="65306" spans="24:27" x14ac:dyDescent="0.25">
      <c r="X65306" s="69"/>
      <c r="Y65306" s="69"/>
      <c r="Z65306" s="69"/>
      <c r="AA65306" s="69"/>
    </row>
    <row r="65307" spans="24:27" x14ac:dyDescent="0.25">
      <c r="X65307" s="69"/>
      <c r="Y65307" s="69"/>
      <c r="Z65307" s="69"/>
      <c r="AA65307" s="69"/>
    </row>
    <row r="65308" spans="24:27" x14ac:dyDescent="0.25">
      <c r="X65308" s="69"/>
      <c r="Y65308" s="69"/>
      <c r="Z65308" s="69"/>
      <c r="AA65308" s="69"/>
    </row>
    <row r="65309" spans="24:27" x14ac:dyDescent="0.25">
      <c r="X65309" s="69"/>
      <c r="Y65309" s="69"/>
      <c r="Z65309" s="69"/>
      <c r="AA65309" s="69"/>
    </row>
    <row r="65310" spans="24:27" x14ac:dyDescent="0.25">
      <c r="X65310" s="69"/>
      <c r="Y65310" s="69"/>
      <c r="Z65310" s="69"/>
      <c r="AA65310" s="69"/>
    </row>
    <row r="65311" spans="24:27" x14ac:dyDescent="0.25">
      <c r="X65311" s="69"/>
      <c r="Y65311" s="69"/>
      <c r="Z65311" s="69"/>
      <c r="AA65311" s="69"/>
    </row>
    <row r="65312" spans="24:27" x14ac:dyDescent="0.25">
      <c r="X65312" s="69"/>
      <c r="Y65312" s="69"/>
      <c r="Z65312" s="69"/>
      <c r="AA65312" s="69"/>
    </row>
    <row r="65313" spans="24:27" x14ac:dyDescent="0.25">
      <c r="X65313" s="69"/>
      <c r="Y65313" s="69"/>
      <c r="Z65313" s="69"/>
      <c r="AA65313" s="69"/>
    </row>
    <row r="65314" spans="24:27" x14ac:dyDescent="0.25">
      <c r="X65314" s="69"/>
      <c r="Y65314" s="69"/>
      <c r="Z65314" s="69"/>
      <c r="AA65314" s="69"/>
    </row>
    <row r="65315" spans="24:27" x14ac:dyDescent="0.25">
      <c r="X65315" s="69"/>
      <c r="Y65315" s="69"/>
      <c r="Z65315" s="69"/>
      <c r="AA65315" s="69"/>
    </row>
    <row r="65316" spans="24:27" x14ac:dyDescent="0.25">
      <c r="X65316" s="69"/>
      <c r="Y65316" s="69"/>
      <c r="Z65316" s="69"/>
      <c r="AA65316" s="69"/>
    </row>
    <row r="65317" spans="24:27" x14ac:dyDescent="0.25">
      <c r="X65317" s="69"/>
      <c r="Y65317" s="69"/>
      <c r="Z65317" s="69"/>
      <c r="AA65317" s="69"/>
    </row>
    <row r="65318" spans="24:27" x14ac:dyDescent="0.25">
      <c r="X65318" s="69"/>
      <c r="Y65318" s="69"/>
      <c r="Z65318" s="69"/>
      <c r="AA65318" s="69"/>
    </row>
    <row r="65319" spans="24:27" x14ac:dyDescent="0.25">
      <c r="X65319" s="69"/>
      <c r="Y65319" s="69"/>
      <c r="Z65319" s="69"/>
      <c r="AA65319" s="69"/>
    </row>
    <row r="65320" spans="24:27" x14ac:dyDescent="0.25">
      <c r="X65320" s="69"/>
      <c r="Y65320" s="69"/>
      <c r="Z65320" s="69"/>
      <c r="AA65320" s="69"/>
    </row>
    <row r="65321" spans="24:27" x14ac:dyDescent="0.25">
      <c r="X65321" s="69"/>
      <c r="Y65321" s="69"/>
      <c r="Z65321" s="69"/>
      <c r="AA65321" s="69"/>
    </row>
    <row r="65322" spans="24:27" x14ac:dyDescent="0.25">
      <c r="X65322" s="69"/>
      <c r="Y65322" s="69"/>
      <c r="Z65322" s="69"/>
      <c r="AA65322" s="69"/>
    </row>
    <row r="65323" spans="24:27" x14ac:dyDescent="0.25">
      <c r="X65323" s="69"/>
      <c r="Y65323" s="69"/>
      <c r="Z65323" s="69"/>
      <c r="AA65323" s="69"/>
    </row>
    <row r="65324" spans="24:27" x14ac:dyDescent="0.25">
      <c r="X65324" s="69"/>
      <c r="Y65324" s="69"/>
      <c r="Z65324" s="69"/>
      <c r="AA65324" s="69"/>
    </row>
    <row r="65325" spans="24:27" x14ac:dyDescent="0.25">
      <c r="X65325" s="69"/>
      <c r="Y65325" s="69"/>
      <c r="Z65325" s="69"/>
      <c r="AA65325" s="69"/>
    </row>
    <row r="65326" spans="24:27" x14ac:dyDescent="0.25">
      <c r="X65326" s="69"/>
      <c r="Y65326" s="69"/>
      <c r="Z65326" s="69"/>
      <c r="AA65326" s="69"/>
    </row>
    <row r="65327" spans="24:27" x14ac:dyDescent="0.25">
      <c r="X65327" s="69"/>
      <c r="Y65327" s="69"/>
      <c r="Z65327" s="69"/>
      <c r="AA65327" s="69"/>
    </row>
    <row r="65328" spans="24:27" x14ac:dyDescent="0.25">
      <c r="X65328" s="69"/>
      <c r="Y65328" s="69"/>
      <c r="Z65328" s="69"/>
      <c r="AA65328" s="69"/>
    </row>
    <row r="65329" spans="24:27" x14ac:dyDescent="0.25">
      <c r="X65329" s="69"/>
      <c r="Y65329" s="69"/>
      <c r="Z65329" s="69"/>
      <c r="AA65329" s="69"/>
    </row>
    <row r="65330" spans="24:27" x14ac:dyDescent="0.25">
      <c r="X65330" s="69"/>
      <c r="Y65330" s="69"/>
      <c r="Z65330" s="69"/>
      <c r="AA65330" s="69"/>
    </row>
    <row r="65331" spans="24:27" x14ac:dyDescent="0.25">
      <c r="X65331" s="69"/>
      <c r="Y65331" s="69"/>
      <c r="Z65331" s="69"/>
      <c r="AA65331" s="69"/>
    </row>
    <row r="65332" spans="24:27" x14ac:dyDescent="0.25">
      <c r="X65332" s="69"/>
      <c r="Y65332" s="69"/>
      <c r="Z65332" s="69"/>
      <c r="AA65332" s="69"/>
    </row>
    <row r="65333" spans="24:27" x14ac:dyDescent="0.25">
      <c r="X65333" s="69"/>
      <c r="Y65333" s="69"/>
      <c r="Z65333" s="69"/>
      <c r="AA65333" s="69"/>
    </row>
    <row r="65334" spans="24:27" x14ac:dyDescent="0.25">
      <c r="X65334" s="69"/>
      <c r="Y65334" s="69"/>
      <c r="Z65334" s="69"/>
      <c r="AA65334" s="69"/>
    </row>
    <row r="65335" spans="24:27" x14ac:dyDescent="0.25">
      <c r="X65335" s="69"/>
      <c r="Y65335" s="69"/>
      <c r="Z65335" s="69"/>
      <c r="AA65335" s="69"/>
    </row>
    <row r="65336" spans="24:27" x14ac:dyDescent="0.25">
      <c r="X65336" s="69"/>
      <c r="Y65336" s="69"/>
      <c r="Z65336" s="69"/>
      <c r="AA65336" s="69"/>
    </row>
    <row r="65337" spans="24:27" x14ac:dyDescent="0.25">
      <c r="X65337" s="69"/>
      <c r="Y65337" s="69"/>
      <c r="Z65337" s="69"/>
      <c r="AA65337" s="69"/>
    </row>
    <row r="65338" spans="24:27" x14ac:dyDescent="0.25">
      <c r="X65338" s="69"/>
      <c r="Y65338" s="69"/>
      <c r="Z65338" s="69"/>
      <c r="AA65338" s="69"/>
    </row>
    <row r="65339" spans="24:27" x14ac:dyDescent="0.25">
      <c r="X65339" s="69"/>
      <c r="Y65339" s="69"/>
      <c r="Z65339" s="69"/>
      <c r="AA65339" s="69"/>
    </row>
    <row r="65340" spans="24:27" x14ac:dyDescent="0.25">
      <c r="X65340" s="69"/>
      <c r="Y65340" s="69"/>
      <c r="Z65340" s="69"/>
      <c r="AA65340" s="69"/>
    </row>
    <row r="65341" spans="24:27" x14ac:dyDescent="0.25">
      <c r="X65341" s="69"/>
      <c r="Y65341" s="69"/>
      <c r="Z65341" s="69"/>
      <c r="AA65341" s="69"/>
    </row>
    <row r="65342" spans="24:27" x14ac:dyDescent="0.25">
      <c r="X65342" s="69"/>
      <c r="Y65342" s="69"/>
      <c r="Z65342" s="69"/>
      <c r="AA65342" s="69"/>
    </row>
    <row r="65343" spans="24:27" x14ac:dyDescent="0.25">
      <c r="X65343" s="69"/>
      <c r="Y65343" s="69"/>
      <c r="Z65343" s="69"/>
      <c r="AA65343" s="69"/>
    </row>
    <row r="65344" spans="24:27" x14ac:dyDescent="0.25">
      <c r="X65344" s="69"/>
      <c r="Y65344" s="69"/>
      <c r="Z65344" s="69"/>
      <c r="AA65344" s="69"/>
    </row>
    <row r="65345" spans="24:27" x14ac:dyDescent="0.25">
      <c r="X65345" s="69"/>
      <c r="Y65345" s="69"/>
      <c r="Z65345" s="69"/>
      <c r="AA65345" s="69"/>
    </row>
    <row r="65346" spans="24:27" x14ac:dyDescent="0.25">
      <c r="X65346" s="69"/>
      <c r="Y65346" s="69"/>
      <c r="Z65346" s="69"/>
      <c r="AA65346" s="69"/>
    </row>
    <row r="65347" spans="24:27" x14ac:dyDescent="0.25">
      <c r="X65347" s="69"/>
      <c r="Y65347" s="69"/>
      <c r="Z65347" s="69"/>
      <c r="AA65347" s="69"/>
    </row>
    <row r="65348" spans="24:27" x14ac:dyDescent="0.25">
      <c r="X65348" s="69"/>
      <c r="Y65348" s="69"/>
      <c r="Z65348" s="69"/>
      <c r="AA65348" s="69"/>
    </row>
    <row r="65349" spans="24:27" x14ac:dyDescent="0.25">
      <c r="X65349" s="69"/>
      <c r="Y65349" s="69"/>
      <c r="Z65349" s="69"/>
      <c r="AA65349" s="69"/>
    </row>
    <row r="65350" spans="24:27" x14ac:dyDescent="0.25">
      <c r="X65350" s="69"/>
      <c r="Y65350" s="69"/>
      <c r="Z65350" s="69"/>
      <c r="AA65350" s="69"/>
    </row>
    <row r="65351" spans="24:27" x14ac:dyDescent="0.25">
      <c r="X65351" s="69"/>
      <c r="Y65351" s="69"/>
      <c r="Z65351" s="69"/>
      <c r="AA65351" s="69"/>
    </row>
    <row r="65352" spans="24:27" x14ac:dyDescent="0.25">
      <c r="X65352" s="69"/>
      <c r="Y65352" s="69"/>
      <c r="Z65352" s="69"/>
      <c r="AA65352" s="69"/>
    </row>
    <row r="65353" spans="24:27" x14ac:dyDescent="0.25">
      <c r="X65353" s="69"/>
      <c r="Y65353" s="69"/>
      <c r="Z65353" s="69"/>
      <c r="AA65353" s="69"/>
    </row>
    <row r="65354" spans="24:27" x14ac:dyDescent="0.25">
      <c r="X65354" s="69"/>
      <c r="Y65354" s="69"/>
      <c r="Z65354" s="69"/>
      <c r="AA65354" s="69"/>
    </row>
    <row r="65355" spans="24:27" x14ac:dyDescent="0.25">
      <c r="X65355" s="69"/>
      <c r="Y65355" s="69"/>
      <c r="Z65355" s="69"/>
      <c r="AA65355" s="69"/>
    </row>
    <row r="65356" spans="24:27" x14ac:dyDescent="0.25">
      <c r="X65356" s="69"/>
      <c r="Y65356" s="69"/>
      <c r="Z65356" s="69"/>
      <c r="AA65356" s="69"/>
    </row>
    <row r="65357" spans="24:27" x14ac:dyDescent="0.25">
      <c r="X65357" s="69"/>
      <c r="Y65357" s="69"/>
      <c r="Z65357" s="69"/>
      <c r="AA65357" s="69"/>
    </row>
    <row r="65358" spans="24:27" x14ac:dyDescent="0.25">
      <c r="X65358" s="69"/>
      <c r="Y65358" s="69"/>
      <c r="Z65358" s="69"/>
      <c r="AA65358" s="69"/>
    </row>
    <row r="65359" spans="24:27" x14ac:dyDescent="0.25">
      <c r="X65359" s="69"/>
      <c r="Y65359" s="69"/>
      <c r="Z65359" s="69"/>
      <c r="AA65359" s="69"/>
    </row>
    <row r="65360" spans="24:27" x14ac:dyDescent="0.25">
      <c r="X65360" s="69"/>
      <c r="Y65360" s="69"/>
      <c r="Z65360" s="69"/>
      <c r="AA65360" s="69"/>
    </row>
    <row r="65361" spans="24:27" x14ac:dyDescent="0.25">
      <c r="X65361" s="69"/>
      <c r="Y65361" s="69"/>
      <c r="Z65361" s="69"/>
      <c r="AA65361" s="69"/>
    </row>
    <row r="65362" spans="24:27" x14ac:dyDescent="0.25">
      <c r="X65362" s="69"/>
      <c r="Y65362" s="69"/>
      <c r="Z65362" s="69"/>
      <c r="AA65362" s="69"/>
    </row>
    <row r="65363" spans="24:27" x14ac:dyDescent="0.25">
      <c r="X65363" s="69"/>
      <c r="Y65363" s="69"/>
      <c r="Z65363" s="69"/>
      <c r="AA65363" s="69"/>
    </row>
    <row r="65364" spans="24:27" x14ac:dyDescent="0.25">
      <c r="X65364" s="69"/>
      <c r="Y65364" s="69"/>
      <c r="Z65364" s="69"/>
      <c r="AA65364" s="69"/>
    </row>
    <row r="65365" spans="24:27" x14ac:dyDescent="0.25">
      <c r="X65365" s="69"/>
      <c r="Y65365" s="69"/>
      <c r="Z65365" s="69"/>
      <c r="AA65365" s="69"/>
    </row>
    <row r="65366" spans="24:27" x14ac:dyDescent="0.25">
      <c r="X65366" s="69"/>
      <c r="Y65366" s="69"/>
      <c r="Z65366" s="69"/>
      <c r="AA65366" s="69"/>
    </row>
    <row r="65367" spans="24:27" x14ac:dyDescent="0.25">
      <c r="X65367" s="69"/>
      <c r="Y65367" s="69"/>
      <c r="Z65367" s="69"/>
      <c r="AA65367" s="69"/>
    </row>
    <row r="65368" spans="24:27" x14ac:dyDescent="0.25">
      <c r="X65368" s="69"/>
      <c r="Y65368" s="69"/>
      <c r="Z65368" s="69"/>
      <c r="AA65368" s="69"/>
    </row>
    <row r="65369" spans="24:27" x14ac:dyDescent="0.25">
      <c r="X65369" s="69"/>
      <c r="Y65369" s="69"/>
      <c r="Z65369" s="69"/>
      <c r="AA65369" s="69"/>
    </row>
    <row r="65370" spans="24:27" x14ac:dyDescent="0.25">
      <c r="X65370" s="69"/>
      <c r="Y65370" s="69"/>
      <c r="Z65370" s="69"/>
      <c r="AA65370" s="69"/>
    </row>
    <row r="65371" spans="24:27" x14ac:dyDescent="0.25">
      <c r="X65371" s="69"/>
      <c r="Y65371" s="69"/>
      <c r="Z65371" s="69"/>
      <c r="AA65371" s="69"/>
    </row>
    <row r="65372" spans="24:27" x14ac:dyDescent="0.25">
      <c r="X65372" s="69"/>
      <c r="Y65372" s="69"/>
      <c r="Z65372" s="69"/>
      <c r="AA65372" s="69"/>
    </row>
    <row r="65373" spans="24:27" x14ac:dyDescent="0.25">
      <c r="X65373" s="69"/>
      <c r="Y65373" s="69"/>
      <c r="Z65373" s="69"/>
      <c r="AA65373" s="69"/>
    </row>
    <row r="65374" spans="24:27" x14ac:dyDescent="0.25">
      <c r="X65374" s="69"/>
      <c r="Y65374" s="69"/>
      <c r="Z65374" s="69"/>
      <c r="AA65374" s="69"/>
    </row>
    <row r="65375" spans="24:27" x14ac:dyDescent="0.25">
      <c r="X65375" s="69"/>
      <c r="Y65375" s="69"/>
      <c r="Z65375" s="69"/>
      <c r="AA65375" s="69"/>
    </row>
    <row r="65376" spans="24:27" x14ac:dyDescent="0.25">
      <c r="X65376" s="69"/>
      <c r="Y65376" s="69"/>
      <c r="Z65376" s="69"/>
      <c r="AA65376" s="69"/>
    </row>
    <row r="65377" spans="24:27" x14ac:dyDescent="0.25">
      <c r="X65377" s="69"/>
      <c r="Y65377" s="69"/>
      <c r="Z65377" s="69"/>
      <c r="AA65377" s="69"/>
    </row>
    <row r="65378" spans="24:27" x14ac:dyDescent="0.25">
      <c r="X65378" s="69"/>
      <c r="Y65378" s="69"/>
      <c r="Z65378" s="69"/>
      <c r="AA65378" s="69"/>
    </row>
    <row r="65379" spans="24:27" x14ac:dyDescent="0.25">
      <c r="X65379" s="69"/>
      <c r="Y65379" s="69"/>
      <c r="Z65379" s="69"/>
      <c r="AA65379" s="69"/>
    </row>
    <row r="65380" spans="24:27" x14ac:dyDescent="0.25">
      <c r="X65380" s="69"/>
      <c r="Y65380" s="69"/>
      <c r="Z65380" s="69"/>
      <c r="AA65380" s="69"/>
    </row>
    <row r="65381" spans="24:27" x14ac:dyDescent="0.25">
      <c r="X65381" s="69"/>
      <c r="Y65381" s="69"/>
      <c r="Z65381" s="69"/>
      <c r="AA65381" s="69"/>
    </row>
    <row r="65382" spans="24:27" x14ac:dyDescent="0.25">
      <c r="X65382" s="69"/>
      <c r="Y65382" s="69"/>
      <c r="Z65382" s="69"/>
      <c r="AA65382" s="69"/>
    </row>
    <row r="65383" spans="24:27" x14ac:dyDescent="0.25">
      <c r="X65383" s="69"/>
      <c r="Y65383" s="69"/>
      <c r="Z65383" s="69"/>
      <c r="AA65383" s="69"/>
    </row>
    <row r="65384" spans="24:27" x14ac:dyDescent="0.25">
      <c r="X65384" s="69"/>
      <c r="Y65384" s="69"/>
      <c r="Z65384" s="69"/>
      <c r="AA65384" s="69"/>
    </row>
    <row r="65385" spans="24:27" x14ac:dyDescent="0.25">
      <c r="X65385" s="69"/>
      <c r="Y65385" s="69"/>
      <c r="Z65385" s="69"/>
      <c r="AA65385" s="69"/>
    </row>
    <row r="65386" spans="24:27" x14ac:dyDescent="0.25">
      <c r="X65386" s="69"/>
      <c r="Y65386" s="69"/>
      <c r="Z65386" s="69"/>
      <c r="AA65386" s="69"/>
    </row>
    <row r="65387" spans="24:27" x14ac:dyDescent="0.25">
      <c r="X65387" s="69"/>
      <c r="Y65387" s="69"/>
      <c r="Z65387" s="69"/>
      <c r="AA65387" s="69"/>
    </row>
    <row r="65388" spans="24:27" x14ac:dyDescent="0.25">
      <c r="X65388" s="69"/>
      <c r="Y65388" s="69"/>
      <c r="Z65388" s="69"/>
      <c r="AA65388" s="69"/>
    </row>
    <row r="65389" spans="24:27" x14ac:dyDescent="0.25">
      <c r="X65389" s="69"/>
      <c r="Y65389" s="69"/>
      <c r="Z65389" s="69"/>
      <c r="AA65389" s="69"/>
    </row>
    <row r="65390" spans="24:27" x14ac:dyDescent="0.25">
      <c r="X65390" s="69"/>
      <c r="Y65390" s="69"/>
      <c r="Z65390" s="69"/>
      <c r="AA65390" s="69"/>
    </row>
    <row r="65391" spans="24:27" x14ac:dyDescent="0.25">
      <c r="X65391" s="69"/>
      <c r="Y65391" s="69"/>
      <c r="Z65391" s="69"/>
      <c r="AA65391" s="69"/>
    </row>
    <row r="65392" spans="24:27" x14ac:dyDescent="0.25">
      <c r="X65392" s="69"/>
      <c r="Y65392" s="69"/>
      <c r="Z65392" s="69"/>
      <c r="AA65392" s="69"/>
    </row>
    <row r="65393" spans="24:27" x14ac:dyDescent="0.25">
      <c r="X65393" s="69"/>
      <c r="Y65393" s="69"/>
      <c r="Z65393" s="69"/>
      <c r="AA65393" s="69"/>
    </row>
    <row r="65394" spans="24:27" x14ac:dyDescent="0.25">
      <c r="X65394" s="69"/>
      <c r="Y65394" s="69"/>
      <c r="Z65394" s="69"/>
      <c r="AA65394" s="69"/>
    </row>
    <row r="65395" spans="24:27" x14ac:dyDescent="0.25">
      <c r="X65395" s="69"/>
      <c r="Y65395" s="69"/>
      <c r="Z65395" s="69"/>
      <c r="AA65395" s="69"/>
    </row>
    <row r="65396" spans="24:27" x14ac:dyDescent="0.25">
      <c r="X65396" s="69"/>
      <c r="Y65396" s="69"/>
      <c r="Z65396" s="69"/>
      <c r="AA65396" s="69"/>
    </row>
    <row r="65397" spans="24:27" x14ac:dyDescent="0.25">
      <c r="X65397" s="69"/>
      <c r="Y65397" s="69"/>
      <c r="Z65397" s="69"/>
      <c r="AA65397" s="69"/>
    </row>
    <row r="65398" spans="24:27" x14ac:dyDescent="0.25">
      <c r="X65398" s="69"/>
      <c r="Y65398" s="69"/>
      <c r="Z65398" s="69"/>
      <c r="AA65398" s="69"/>
    </row>
    <row r="65399" spans="24:27" x14ac:dyDescent="0.25">
      <c r="X65399" s="69"/>
      <c r="Y65399" s="69"/>
      <c r="Z65399" s="69"/>
      <c r="AA65399" s="69"/>
    </row>
    <row r="65400" spans="24:27" x14ac:dyDescent="0.25">
      <c r="X65400" s="69"/>
      <c r="Y65400" s="69"/>
      <c r="Z65400" s="69"/>
      <c r="AA65400" s="69"/>
    </row>
    <row r="65401" spans="24:27" x14ac:dyDescent="0.25">
      <c r="X65401" s="69"/>
      <c r="Y65401" s="69"/>
      <c r="Z65401" s="69"/>
      <c r="AA65401" s="69"/>
    </row>
    <row r="65402" spans="24:27" x14ac:dyDescent="0.25">
      <c r="X65402" s="69"/>
      <c r="Y65402" s="69"/>
      <c r="Z65402" s="69"/>
      <c r="AA65402" s="69"/>
    </row>
    <row r="65403" spans="24:27" x14ac:dyDescent="0.25">
      <c r="X65403" s="69"/>
      <c r="Y65403" s="69"/>
      <c r="Z65403" s="69"/>
      <c r="AA65403" s="69"/>
    </row>
    <row r="65404" spans="24:27" x14ac:dyDescent="0.25">
      <c r="X65404" s="69"/>
      <c r="Y65404" s="69"/>
      <c r="Z65404" s="69"/>
      <c r="AA65404" s="69"/>
    </row>
    <row r="65405" spans="24:27" x14ac:dyDescent="0.25">
      <c r="X65405" s="69"/>
      <c r="Y65405" s="69"/>
      <c r="Z65405" s="69"/>
      <c r="AA65405" s="69"/>
    </row>
    <row r="65406" spans="24:27" x14ac:dyDescent="0.25">
      <c r="X65406" s="69"/>
      <c r="Y65406" s="69"/>
      <c r="Z65406" s="69"/>
      <c r="AA65406" s="69"/>
    </row>
    <row r="65407" spans="24:27" x14ac:dyDescent="0.25">
      <c r="X65407" s="69"/>
      <c r="Y65407" s="69"/>
      <c r="Z65407" s="69"/>
      <c r="AA65407" s="69"/>
    </row>
    <row r="65408" spans="24:27" x14ac:dyDescent="0.25">
      <c r="X65408" s="69"/>
      <c r="Y65408" s="69"/>
      <c r="Z65408" s="69"/>
      <c r="AA65408" s="69"/>
    </row>
    <row r="65409" spans="24:27" x14ac:dyDescent="0.25">
      <c r="X65409" s="69"/>
      <c r="Y65409" s="69"/>
      <c r="Z65409" s="69"/>
      <c r="AA65409" s="69"/>
    </row>
    <row r="65410" spans="24:27" x14ac:dyDescent="0.25">
      <c r="X65410" s="69"/>
      <c r="Y65410" s="69"/>
      <c r="Z65410" s="69"/>
      <c r="AA65410" s="69"/>
    </row>
    <row r="65411" spans="24:27" x14ac:dyDescent="0.25">
      <c r="X65411" s="69"/>
      <c r="Y65411" s="69"/>
      <c r="Z65411" s="69"/>
      <c r="AA65411" s="69"/>
    </row>
    <row r="65412" spans="24:27" x14ac:dyDescent="0.25">
      <c r="X65412" s="69"/>
      <c r="Y65412" s="69"/>
      <c r="Z65412" s="69"/>
      <c r="AA65412" s="69"/>
    </row>
    <row r="65413" spans="24:27" x14ac:dyDescent="0.25">
      <c r="X65413" s="69"/>
      <c r="Y65413" s="69"/>
      <c r="Z65413" s="69"/>
      <c r="AA65413" s="69"/>
    </row>
    <row r="65414" spans="24:27" x14ac:dyDescent="0.25">
      <c r="X65414" s="69"/>
      <c r="Y65414" s="69"/>
      <c r="Z65414" s="69"/>
      <c r="AA65414" s="69"/>
    </row>
    <row r="65415" spans="24:27" x14ac:dyDescent="0.25">
      <c r="X65415" s="69"/>
      <c r="Y65415" s="69"/>
      <c r="Z65415" s="69"/>
      <c r="AA65415" s="69"/>
    </row>
    <row r="65416" spans="24:27" x14ac:dyDescent="0.25">
      <c r="X65416" s="69"/>
      <c r="Y65416" s="69"/>
      <c r="Z65416" s="69"/>
      <c r="AA65416" s="69"/>
    </row>
    <row r="65417" spans="24:27" x14ac:dyDescent="0.25">
      <c r="X65417" s="69"/>
      <c r="Y65417" s="69"/>
      <c r="Z65417" s="69"/>
      <c r="AA65417" s="69"/>
    </row>
    <row r="65418" spans="24:27" x14ac:dyDescent="0.25">
      <c r="X65418" s="69"/>
      <c r="Y65418" s="69"/>
      <c r="Z65418" s="69"/>
      <c r="AA65418" s="69"/>
    </row>
    <row r="65419" spans="24:27" x14ac:dyDescent="0.25">
      <c r="X65419" s="69"/>
      <c r="Y65419" s="69"/>
      <c r="Z65419" s="69"/>
      <c r="AA65419" s="69"/>
    </row>
    <row r="65420" spans="24:27" x14ac:dyDescent="0.25">
      <c r="X65420" s="69"/>
      <c r="Y65420" s="69"/>
      <c r="Z65420" s="69"/>
      <c r="AA65420" s="69"/>
    </row>
    <row r="65421" spans="24:27" x14ac:dyDescent="0.25">
      <c r="X65421" s="69"/>
      <c r="Y65421" s="69"/>
      <c r="Z65421" s="69"/>
      <c r="AA65421" s="69"/>
    </row>
    <row r="65422" spans="24:27" x14ac:dyDescent="0.25">
      <c r="X65422" s="69"/>
      <c r="Y65422" s="69"/>
      <c r="Z65422" s="69"/>
      <c r="AA65422" s="69"/>
    </row>
    <row r="65423" spans="24:27" x14ac:dyDescent="0.25">
      <c r="X65423" s="69"/>
      <c r="Y65423" s="69"/>
      <c r="Z65423" s="69"/>
      <c r="AA65423" s="69"/>
    </row>
    <row r="65424" spans="24:27" x14ac:dyDescent="0.25">
      <c r="X65424" s="69"/>
      <c r="Y65424" s="69"/>
      <c r="Z65424" s="69"/>
      <c r="AA65424" s="69"/>
    </row>
    <row r="65425" spans="24:27" x14ac:dyDescent="0.25">
      <c r="X65425" s="69"/>
      <c r="Y65425" s="69"/>
      <c r="Z65425" s="69"/>
      <c r="AA65425" s="69"/>
    </row>
    <row r="65426" spans="24:27" x14ac:dyDescent="0.25">
      <c r="X65426" s="69"/>
      <c r="Y65426" s="69"/>
      <c r="Z65426" s="69"/>
      <c r="AA65426" s="69"/>
    </row>
    <row r="65427" spans="24:27" x14ac:dyDescent="0.25">
      <c r="X65427" s="69"/>
      <c r="Y65427" s="69"/>
      <c r="Z65427" s="69"/>
      <c r="AA65427" s="69"/>
    </row>
    <row r="65428" spans="24:27" x14ac:dyDescent="0.25">
      <c r="X65428" s="69"/>
      <c r="Y65428" s="69"/>
      <c r="Z65428" s="69"/>
      <c r="AA65428" s="69"/>
    </row>
    <row r="65429" spans="24:27" x14ac:dyDescent="0.25">
      <c r="X65429" s="69"/>
      <c r="Y65429" s="69"/>
      <c r="Z65429" s="69"/>
      <c r="AA65429" s="69"/>
    </row>
    <row r="65430" spans="24:27" x14ac:dyDescent="0.25">
      <c r="X65430" s="69"/>
      <c r="Y65430" s="69"/>
      <c r="Z65430" s="69"/>
      <c r="AA65430" s="69"/>
    </row>
    <row r="65431" spans="24:27" x14ac:dyDescent="0.25">
      <c r="X65431" s="69"/>
      <c r="Y65431" s="69"/>
      <c r="Z65431" s="69"/>
      <c r="AA65431" s="69"/>
    </row>
    <row r="65432" spans="24:27" x14ac:dyDescent="0.25">
      <c r="X65432" s="69"/>
      <c r="Y65432" s="69"/>
      <c r="Z65432" s="69"/>
      <c r="AA65432" s="69"/>
    </row>
    <row r="65433" spans="24:27" x14ac:dyDescent="0.25">
      <c r="X65433" s="69"/>
      <c r="Y65433" s="69"/>
      <c r="Z65433" s="69"/>
      <c r="AA65433" s="69"/>
    </row>
    <row r="65434" spans="24:27" x14ac:dyDescent="0.25">
      <c r="X65434" s="69"/>
      <c r="Y65434" s="69"/>
      <c r="Z65434" s="69"/>
      <c r="AA65434" s="69"/>
    </row>
    <row r="65435" spans="24:27" x14ac:dyDescent="0.25">
      <c r="X65435" s="69"/>
      <c r="Y65435" s="69"/>
      <c r="Z65435" s="69"/>
      <c r="AA65435" s="69"/>
    </row>
    <row r="65436" spans="24:27" x14ac:dyDescent="0.25">
      <c r="X65436" s="69"/>
      <c r="Y65436" s="69"/>
      <c r="Z65436" s="69"/>
      <c r="AA65436" s="69"/>
    </row>
    <row r="65437" spans="24:27" x14ac:dyDescent="0.25">
      <c r="X65437" s="69"/>
      <c r="Y65437" s="69"/>
      <c r="Z65437" s="69"/>
      <c r="AA65437" s="69"/>
    </row>
    <row r="65438" spans="24:27" x14ac:dyDescent="0.25">
      <c r="X65438" s="69"/>
      <c r="Y65438" s="69"/>
      <c r="Z65438" s="69"/>
      <c r="AA65438" s="69"/>
    </row>
    <row r="65439" spans="24:27" x14ac:dyDescent="0.25">
      <c r="X65439" s="69"/>
      <c r="Y65439" s="69"/>
      <c r="Z65439" s="69"/>
      <c r="AA65439" s="69"/>
    </row>
    <row r="65440" spans="24:27" x14ac:dyDescent="0.25">
      <c r="X65440" s="69"/>
      <c r="Y65440" s="69"/>
      <c r="Z65440" s="69"/>
      <c r="AA65440" s="69"/>
    </row>
    <row r="65441" spans="24:27" x14ac:dyDescent="0.25">
      <c r="X65441" s="69"/>
      <c r="Y65441" s="69"/>
      <c r="Z65441" s="69"/>
      <c r="AA65441" s="69"/>
    </row>
    <row r="65442" spans="24:27" x14ac:dyDescent="0.25">
      <c r="X65442" s="69"/>
      <c r="Y65442" s="69"/>
      <c r="Z65442" s="69"/>
      <c r="AA65442" s="69"/>
    </row>
    <row r="65443" spans="24:27" x14ac:dyDescent="0.25">
      <c r="X65443" s="69"/>
      <c r="Y65443" s="69"/>
      <c r="Z65443" s="69"/>
      <c r="AA65443" s="69"/>
    </row>
    <row r="65444" spans="24:27" x14ac:dyDescent="0.25">
      <c r="X65444" s="69"/>
      <c r="Y65444" s="69"/>
      <c r="Z65444" s="69"/>
      <c r="AA65444" s="69"/>
    </row>
    <row r="65445" spans="24:27" x14ac:dyDescent="0.25">
      <c r="X65445" s="69"/>
      <c r="Y65445" s="69"/>
      <c r="Z65445" s="69"/>
      <c r="AA65445" s="69"/>
    </row>
    <row r="65446" spans="24:27" x14ac:dyDescent="0.25">
      <c r="X65446" s="69"/>
      <c r="Y65446" s="69"/>
      <c r="Z65446" s="69"/>
      <c r="AA65446" s="69"/>
    </row>
    <row r="65447" spans="24:27" x14ac:dyDescent="0.25">
      <c r="X65447" s="69"/>
      <c r="Y65447" s="69"/>
      <c r="Z65447" s="69"/>
      <c r="AA65447" s="69"/>
    </row>
    <row r="65448" spans="24:27" x14ac:dyDescent="0.25">
      <c r="X65448" s="69"/>
      <c r="Y65448" s="69"/>
      <c r="Z65448" s="69"/>
      <c r="AA65448" s="69"/>
    </row>
    <row r="65449" spans="24:27" x14ac:dyDescent="0.25">
      <c r="X65449" s="69"/>
      <c r="Y65449" s="69"/>
      <c r="Z65449" s="69"/>
      <c r="AA65449" s="69"/>
    </row>
    <row r="65450" spans="24:27" x14ac:dyDescent="0.25">
      <c r="X65450" s="69"/>
      <c r="Y65450" s="69"/>
      <c r="Z65450" s="69"/>
      <c r="AA65450" s="69"/>
    </row>
    <row r="65451" spans="24:27" x14ac:dyDescent="0.25">
      <c r="X65451" s="69"/>
      <c r="Y65451" s="69"/>
      <c r="Z65451" s="69"/>
      <c r="AA65451" s="69"/>
    </row>
    <row r="65452" spans="24:27" x14ac:dyDescent="0.25">
      <c r="X65452" s="69"/>
      <c r="Y65452" s="69"/>
      <c r="Z65452" s="69"/>
      <c r="AA65452" s="69"/>
    </row>
    <row r="65453" spans="24:27" x14ac:dyDescent="0.25">
      <c r="X65453" s="69"/>
      <c r="Y65453" s="69"/>
      <c r="Z65453" s="69"/>
      <c r="AA65453" s="69"/>
    </row>
    <row r="65454" spans="24:27" x14ac:dyDescent="0.25">
      <c r="X65454" s="69"/>
      <c r="Y65454" s="69"/>
      <c r="Z65454" s="69"/>
      <c r="AA65454" s="69"/>
    </row>
    <row r="65455" spans="24:27" x14ac:dyDescent="0.25">
      <c r="X65455" s="69"/>
      <c r="Y65455" s="69"/>
      <c r="Z65455" s="69"/>
      <c r="AA65455" s="69"/>
    </row>
    <row r="65456" spans="24:27" x14ac:dyDescent="0.25">
      <c r="X65456" s="69"/>
      <c r="Y65456" s="69"/>
      <c r="Z65456" s="69"/>
      <c r="AA65456" s="69"/>
    </row>
    <row r="65457" spans="24:27" x14ac:dyDescent="0.25">
      <c r="X65457" s="69"/>
      <c r="Y65457" s="69"/>
      <c r="Z65457" s="69"/>
      <c r="AA65457" s="69"/>
    </row>
    <row r="65458" spans="24:27" x14ac:dyDescent="0.25">
      <c r="X65458" s="69"/>
      <c r="Y65458" s="69"/>
      <c r="Z65458" s="69"/>
      <c r="AA65458" s="69"/>
    </row>
    <row r="65459" spans="24:27" x14ac:dyDescent="0.25">
      <c r="X65459" s="69"/>
      <c r="Y65459" s="69"/>
      <c r="Z65459" s="69"/>
      <c r="AA65459" s="69"/>
    </row>
    <row r="65460" spans="24:27" x14ac:dyDescent="0.25">
      <c r="X65460" s="69"/>
      <c r="Y65460" s="69"/>
      <c r="Z65460" s="69"/>
      <c r="AA65460" s="69"/>
    </row>
    <row r="65461" spans="24:27" x14ac:dyDescent="0.25">
      <c r="X65461" s="69"/>
      <c r="Y65461" s="69"/>
      <c r="Z65461" s="69"/>
      <c r="AA65461" s="69"/>
    </row>
    <row r="65462" spans="24:27" x14ac:dyDescent="0.25">
      <c r="X65462" s="69"/>
      <c r="Y65462" s="69"/>
      <c r="Z65462" s="69"/>
      <c r="AA65462" s="69"/>
    </row>
    <row r="65463" spans="24:27" x14ac:dyDescent="0.25">
      <c r="X65463" s="69"/>
      <c r="Y65463" s="69"/>
      <c r="Z65463" s="69"/>
      <c r="AA65463" s="69"/>
    </row>
    <row r="65464" spans="24:27" x14ac:dyDescent="0.25">
      <c r="X65464" s="69"/>
      <c r="Y65464" s="69"/>
      <c r="Z65464" s="69"/>
      <c r="AA65464" s="69"/>
    </row>
    <row r="65465" spans="24:27" x14ac:dyDescent="0.25">
      <c r="X65465" s="69"/>
      <c r="Y65465" s="69"/>
      <c r="Z65465" s="69"/>
      <c r="AA65465" s="69"/>
    </row>
    <row r="65466" spans="24:27" x14ac:dyDescent="0.25">
      <c r="X65466" s="69"/>
      <c r="Y65466" s="69"/>
      <c r="Z65466" s="69"/>
      <c r="AA65466" s="69"/>
    </row>
    <row r="65467" spans="24:27" x14ac:dyDescent="0.25">
      <c r="X65467" s="69"/>
      <c r="Y65467" s="69"/>
      <c r="Z65467" s="69"/>
      <c r="AA65467" s="69"/>
    </row>
    <row r="65468" spans="24:27" x14ac:dyDescent="0.25">
      <c r="X65468" s="69"/>
      <c r="Y65468" s="69"/>
      <c r="Z65468" s="69"/>
      <c r="AA65468" s="69"/>
    </row>
    <row r="65469" spans="24:27" x14ac:dyDescent="0.25">
      <c r="X65469" s="69"/>
      <c r="Y65469" s="69"/>
      <c r="Z65469" s="69"/>
      <c r="AA65469" s="69"/>
    </row>
    <row r="65470" spans="24:27" x14ac:dyDescent="0.25">
      <c r="X65470" s="69"/>
      <c r="Y65470" s="69"/>
      <c r="Z65470" s="69"/>
      <c r="AA65470" s="69"/>
    </row>
    <row r="65471" spans="24:27" x14ac:dyDescent="0.25">
      <c r="X65471" s="69"/>
      <c r="Y65471" s="69"/>
      <c r="Z65471" s="69"/>
      <c r="AA65471" s="69"/>
    </row>
    <row r="65472" spans="24:27" x14ac:dyDescent="0.25">
      <c r="X65472" s="69"/>
      <c r="Y65472" s="69"/>
      <c r="Z65472" s="69"/>
      <c r="AA65472" s="69"/>
    </row>
    <row r="65473" spans="24:27" x14ac:dyDescent="0.25">
      <c r="X65473" s="69"/>
      <c r="Y65473" s="69"/>
      <c r="Z65473" s="69"/>
      <c r="AA65473" s="69"/>
    </row>
    <row r="65474" spans="24:27" x14ac:dyDescent="0.25">
      <c r="X65474" s="69"/>
      <c r="Y65474" s="69"/>
      <c r="Z65474" s="69"/>
      <c r="AA65474" s="69"/>
    </row>
    <row r="65475" spans="24:27" x14ac:dyDescent="0.25">
      <c r="X65475" s="69"/>
      <c r="Y65475" s="69"/>
      <c r="Z65475" s="69"/>
      <c r="AA65475" s="69"/>
    </row>
    <row r="65476" spans="24:27" x14ac:dyDescent="0.25">
      <c r="X65476" s="69"/>
      <c r="Y65476" s="69"/>
      <c r="Z65476" s="69"/>
      <c r="AA65476" s="69"/>
    </row>
    <row r="65477" spans="24:27" x14ac:dyDescent="0.25">
      <c r="X65477" s="69"/>
      <c r="Y65477" s="69"/>
      <c r="Z65477" s="69"/>
      <c r="AA65477" s="69"/>
    </row>
    <row r="65478" spans="24:27" x14ac:dyDescent="0.25">
      <c r="X65478" s="69"/>
      <c r="Y65478" s="69"/>
      <c r="Z65478" s="69"/>
      <c r="AA65478" s="69"/>
    </row>
    <row r="65479" spans="24:27" x14ac:dyDescent="0.25">
      <c r="X65479" s="69"/>
      <c r="Y65479" s="69"/>
      <c r="Z65479" s="69"/>
      <c r="AA65479" s="69"/>
    </row>
    <row r="65480" spans="24:27" x14ac:dyDescent="0.25">
      <c r="X65480" s="69"/>
      <c r="Y65480" s="69"/>
      <c r="Z65480" s="69"/>
      <c r="AA65480" s="69"/>
    </row>
    <row r="65481" spans="24:27" x14ac:dyDescent="0.25">
      <c r="X65481" s="69"/>
      <c r="Y65481" s="69"/>
      <c r="Z65481" s="69"/>
      <c r="AA65481" s="69"/>
    </row>
    <row r="65482" spans="24:27" x14ac:dyDescent="0.25">
      <c r="X65482" s="69"/>
      <c r="Y65482" s="69"/>
      <c r="Z65482" s="69"/>
      <c r="AA65482" s="69"/>
    </row>
    <row r="65483" spans="24:27" x14ac:dyDescent="0.25">
      <c r="X65483" s="69"/>
      <c r="Y65483" s="69"/>
      <c r="Z65483" s="69"/>
      <c r="AA65483" s="69"/>
    </row>
    <row r="65484" spans="24:27" x14ac:dyDescent="0.25">
      <c r="X65484" s="69"/>
      <c r="Y65484" s="69"/>
      <c r="Z65484" s="69"/>
      <c r="AA65484" s="69"/>
    </row>
    <row r="65485" spans="24:27" x14ac:dyDescent="0.25">
      <c r="X65485" s="69"/>
      <c r="Y65485" s="69"/>
      <c r="Z65485" s="69"/>
      <c r="AA65485" s="69"/>
    </row>
    <row r="65486" spans="24:27" x14ac:dyDescent="0.25">
      <c r="X65486" s="69"/>
      <c r="Y65486" s="69"/>
      <c r="Z65486" s="69"/>
      <c r="AA65486" s="69"/>
    </row>
    <row r="65487" spans="24:27" x14ac:dyDescent="0.25">
      <c r="X65487" s="69"/>
      <c r="Y65487" s="69"/>
      <c r="Z65487" s="69"/>
      <c r="AA65487" s="69"/>
    </row>
    <row r="65488" spans="24:27" x14ac:dyDescent="0.25">
      <c r="X65488" s="69"/>
      <c r="Y65488" s="69"/>
      <c r="Z65488" s="69"/>
      <c r="AA65488" s="69"/>
    </row>
    <row r="65489" spans="24:27" x14ac:dyDescent="0.25">
      <c r="X65489" s="69"/>
      <c r="Y65489" s="69"/>
      <c r="Z65489" s="69"/>
      <c r="AA65489" s="69"/>
    </row>
    <row r="65490" spans="24:27" x14ac:dyDescent="0.25">
      <c r="X65490" s="69"/>
      <c r="Y65490" s="69"/>
      <c r="Z65490" s="69"/>
      <c r="AA65490" s="69"/>
    </row>
    <row r="65491" spans="24:27" x14ac:dyDescent="0.25">
      <c r="X65491" s="69"/>
      <c r="Y65491" s="69"/>
      <c r="Z65491" s="69"/>
      <c r="AA65491" s="69"/>
    </row>
    <row r="65492" spans="24:27" x14ac:dyDescent="0.25">
      <c r="X65492" s="69"/>
      <c r="Y65492" s="69"/>
      <c r="Z65492" s="69"/>
      <c r="AA65492" s="69"/>
    </row>
    <row r="65493" spans="24:27" x14ac:dyDescent="0.25">
      <c r="X65493" s="69"/>
      <c r="Y65493" s="69"/>
      <c r="Z65493" s="69"/>
      <c r="AA65493" s="69"/>
    </row>
    <row r="65494" spans="24:27" x14ac:dyDescent="0.25">
      <c r="X65494" s="69"/>
      <c r="Y65494" s="69"/>
      <c r="Z65494" s="69"/>
      <c r="AA65494" s="69"/>
    </row>
    <row r="65495" spans="24:27" x14ac:dyDescent="0.25">
      <c r="X65495" s="69"/>
      <c r="Y65495" s="69"/>
      <c r="Z65495" s="69"/>
      <c r="AA65495" s="69"/>
    </row>
    <row r="65496" spans="24:27" x14ac:dyDescent="0.25">
      <c r="X65496" s="69"/>
      <c r="Y65496" s="69"/>
      <c r="Z65496" s="69"/>
      <c r="AA65496" s="69"/>
    </row>
    <row r="65497" spans="24:27" x14ac:dyDescent="0.25">
      <c r="X65497" s="69"/>
      <c r="Y65497" s="69"/>
      <c r="Z65497" s="69"/>
      <c r="AA65497" s="69"/>
    </row>
    <row r="65498" spans="24:27" x14ac:dyDescent="0.25">
      <c r="X65498" s="69"/>
      <c r="Y65498" s="69"/>
      <c r="Z65498" s="69"/>
      <c r="AA65498" s="69"/>
    </row>
    <row r="65499" spans="24:27" x14ac:dyDescent="0.25">
      <c r="X65499" s="69"/>
      <c r="Y65499" s="69"/>
      <c r="Z65499" s="69"/>
      <c r="AA65499" s="69"/>
    </row>
    <row r="65500" spans="24:27" x14ac:dyDescent="0.25">
      <c r="X65500" s="69"/>
      <c r="Y65500" s="69"/>
      <c r="Z65500" s="69"/>
      <c r="AA65500" s="69"/>
    </row>
    <row r="65501" spans="24:27" x14ac:dyDescent="0.25">
      <c r="X65501" s="69"/>
      <c r="Y65501" s="69"/>
      <c r="Z65501" s="69"/>
      <c r="AA65501" s="69"/>
    </row>
    <row r="65502" spans="24:27" x14ac:dyDescent="0.25">
      <c r="X65502" s="69"/>
      <c r="Y65502" s="69"/>
      <c r="Z65502" s="69"/>
      <c r="AA65502" s="69"/>
    </row>
    <row r="65503" spans="24:27" x14ac:dyDescent="0.25">
      <c r="X65503" s="69"/>
      <c r="Y65503" s="69"/>
      <c r="Z65503" s="69"/>
      <c r="AA65503" s="69"/>
    </row>
    <row r="65504" spans="24:27" x14ac:dyDescent="0.25">
      <c r="X65504" s="69"/>
      <c r="Y65504" s="69"/>
      <c r="Z65504" s="69"/>
      <c r="AA65504" s="69"/>
    </row>
    <row r="65505" spans="24:27" x14ac:dyDescent="0.25">
      <c r="X65505" s="69"/>
      <c r="Y65505" s="69"/>
      <c r="Z65505" s="69"/>
      <c r="AA65505" s="69"/>
    </row>
    <row r="65506" spans="24:27" x14ac:dyDescent="0.25">
      <c r="X65506" s="69"/>
      <c r="Y65506" s="69"/>
      <c r="Z65506" s="69"/>
      <c r="AA65506" s="69"/>
    </row>
    <row r="65507" spans="24:27" x14ac:dyDescent="0.25">
      <c r="X65507" s="69"/>
      <c r="Y65507" s="69"/>
      <c r="Z65507" s="69"/>
      <c r="AA65507" s="69"/>
    </row>
    <row r="65508" spans="24:27" x14ac:dyDescent="0.25">
      <c r="X65508" s="69"/>
      <c r="Y65508" s="69"/>
      <c r="Z65508" s="69"/>
      <c r="AA65508" s="69"/>
    </row>
    <row r="65509" spans="24:27" x14ac:dyDescent="0.25">
      <c r="X65509" s="69"/>
      <c r="Y65509" s="69"/>
      <c r="Z65509" s="69"/>
      <c r="AA65509" s="69"/>
    </row>
    <row r="65510" spans="24:27" x14ac:dyDescent="0.25">
      <c r="X65510" s="69"/>
      <c r="Y65510" s="69"/>
      <c r="Z65510" s="69"/>
      <c r="AA65510" s="69"/>
    </row>
    <row r="65511" spans="24:27" x14ac:dyDescent="0.25">
      <c r="X65511" s="69"/>
      <c r="Y65511" s="69"/>
      <c r="Z65511" s="69"/>
      <c r="AA65511" s="69"/>
    </row>
    <row r="65512" spans="24:27" x14ac:dyDescent="0.25">
      <c r="X65512" s="69"/>
      <c r="Y65512" s="69"/>
      <c r="Z65512" s="69"/>
      <c r="AA65512" s="69"/>
    </row>
    <row r="65513" spans="24:27" x14ac:dyDescent="0.25">
      <c r="X65513" s="69"/>
      <c r="Y65513" s="69"/>
      <c r="Z65513" s="69"/>
      <c r="AA65513" s="69"/>
    </row>
    <row r="65514" spans="24:27" x14ac:dyDescent="0.25">
      <c r="X65514" s="69"/>
      <c r="Y65514" s="69"/>
      <c r="Z65514" s="69"/>
      <c r="AA65514" s="69"/>
    </row>
    <row r="65515" spans="24:27" x14ac:dyDescent="0.25">
      <c r="X65515" s="69"/>
      <c r="Y65515" s="69"/>
      <c r="Z65515" s="69"/>
      <c r="AA65515" s="69"/>
    </row>
    <row r="65516" spans="24:27" x14ac:dyDescent="0.25">
      <c r="X65516" s="69"/>
      <c r="Y65516" s="69"/>
      <c r="Z65516" s="69"/>
      <c r="AA65516" s="69"/>
    </row>
    <row r="65517" spans="24:27" x14ac:dyDescent="0.25">
      <c r="X65517" s="69"/>
      <c r="Y65517" s="69"/>
      <c r="Z65517" s="69"/>
      <c r="AA65517" s="69"/>
    </row>
    <row r="65518" spans="24:27" x14ac:dyDescent="0.25">
      <c r="X65518" s="69"/>
      <c r="Y65518" s="69"/>
      <c r="Z65518" s="69"/>
      <c r="AA65518" s="69"/>
    </row>
    <row r="65519" spans="24:27" x14ac:dyDescent="0.25">
      <c r="X65519" s="69"/>
      <c r="Y65519" s="69"/>
      <c r="Z65519" s="69"/>
      <c r="AA65519" s="69"/>
    </row>
    <row r="65520" spans="24:27" x14ac:dyDescent="0.25">
      <c r="X65520" s="69"/>
      <c r="Y65520" s="69"/>
      <c r="Z65520" s="69"/>
      <c r="AA65520" s="69"/>
    </row>
    <row r="65521" spans="24:27" x14ac:dyDescent="0.25">
      <c r="X65521" s="69"/>
      <c r="Y65521" s="69"/>
      <c r="Z65521" s="69"/>
      <c r="AA65521" s="69"/>
    </row>
    <row r="65522" spans="24:27" x14ac:dyDescent="0.25">
      <c r="X65522" s="69"/>
      <c r="Y65522" s="69"/>
      <c r="Z65522" s="69"/>
      <c r="AA65522" s="69"/>
    </row>
    <row r="65523" spans="24:27" x14ac:dyDescent="0.25">
      <c r="X65523" s="69"/>
      <c r="Y65523" s="69"/>
      <c r="Z65523" s="69"/>
      <c r="AA65523" s="69"/>
    </row>
    <row r="65524" spans="24:27" x14ac:dyDescent="0.25">
      <c r="X65524" s="69"/>
      <c r="Y65524" s="69"/>
      <c r="Z65524" s="69"/>
      <c r="AA65524" s="69"/>
    </row>
    <row r="65525" spans="24:27" x14ac:dyDescent="0.25">
      <c r="X65525" s="69"/>
      <c r="Y65525" s="69"/>
      <c r="Z65525" s="69"/>
      <c r="AA65525" s="69"/>
    </row>
    <row r="65526" spans="24:27" x14ac:dyDescent="0.25">
      <c r="X65526" s="69"/>
      <c r="Y65526" s="69"/>
      <c r="Z65526" s="69"/>
      <c r="AA65526" s="69"/>
    </row>
    <row r="65527" spans="24:27" x14ac:dyDescent="0.25">
      <c r="X65527" s="69"/>
      <c r="Y65527" s="69"/>
      <c r="Z65527" s="69"/>
      <c r="AA65527" s="69"/>
    </row>
    <row r="65528" spans="24:27" x14ac:dyDescent="0.25">
      <c r="X65528" s="69"/>
      <c r="Y65528" s="69"/>
      <c r="Z65528" s="69"/>
      <c r="AA65528" s="69"/>
    </row>
    <row r="65529" spans="24:27" x14ac:dyDescent="0.25">
      <c r="X65529" s="69"/>
      <c r="Y65529" s="69"/>
      <c r="Z65529" s="69"/>
      <c r="AA65529" s="69"/>
    </row>
    <row r="65530" spans="24:27" x14ac:dyDescent="0.25">
      <c r="X65530" s="69"/>
      <c r="Y65530" s="69"/>
      <c r="Z65530" s="69"/>
      <c r="AA65530" s="69"/>
    </row>
    <row r="65531" spans="24:27" x14ac:dyDescent="0.25">
      <c r="X65531" s="69"/>
      <c r="Y65531" s="69"/>
      <c r="Z65531" s="69"/>
      <c r="AA65531" s="69"/>
    </row>
    <row r="65532" spans="24:27" x14ac:dyDescent="0.25">
      <c r="X65532" s="69"/>
      <c r="Y65532" s="69"/>
      <c r="Z65532" s="69"/>
      <c r="AA65532" s="69"/>
    </row>
    <row r="65533" spans="24:27" x14ac:dyDescent="0.25">
      <c r="X65533" s="69"/>
      <c r="Y65533" s="69"/>
      <c r="Z65533" s="69"/>
      <c r="AA65533" s="69"/>
    </row>
    <row r="65534" spans="24:27" x14ac:dyDescent="0.25">
      <c r="X65534" s="69"/>
      <c r="Y65534" s="69"/>
      <c r="Z65534" s="69"/>
      <c r="AA65534" s="69"/>
    </row>
    <row r="65535" spans="24:27" x14ac:dyDescent="0.25">
      <c r="X65535" s="69"/>
      <c r="Y65535" s="69"/>
      <c r="Z65535" s="69"/>
      <c r="AA65535" s="69"/>
    </row>
    <row r="65536" spans="24:27" x14ac:dyDescent="0.25">
      <c r="X65536" s="69"/>
      <c r="Y65536" s="69"/>
      <c r="Z65536" s="69"/>
      <c r="AA65536" s="69"/>
    </row>
  </sheetData>
  <mergeCells count="4">
    <mergeCell ref="K10:L10"/>
    <mergeCell ref="U10:AB10"/>
    <mergeCell ref="N10:Q10"/>
    <mergeCell ref="R10:T10"/>
  </mergeCells>
  <phoneticPr fontId="3" type="noConversion"/>
  <conditionalFormatting sqref="W12:W31">
    <cfRule type="cellIs" dxfId="9" priority="2" stopIfTrue="1" operator="notEqual">
      <formula>0</formula>
    </cfRule>
  </conditionalFormatting>
  <conditionalFormatting sqref="AI12:AJ31">
    <cfRule type="cellIs" dxfId="8" priority="1" stopIfTrue="1" operator="greaterThan">
      <formula>2</formula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4CC2-2E8D-48EF-862B-59B72A020A55}">
  <sheetPr codeName="Sheet5"/>
  <dimension ref="C1:AG25"/>
  <sheetViews>
    <sheetView showGridLines="0" zoomScale="85" workbookViewId="0">
      <pane ySplit="3" topLeftCell="A4" activePane="bottomLeft" state="frozen"/>
      <selection pane="bottomLeft" activeCell="H24" sqref="H24"/>
    </sheetView>
  </sheetViews>
  <sheetFormatPr defaultRowHeight="13.2" x14ac:dyDescent="0.25"/>
  <cols>
    <col min="1" max="2" width="1.6640625" customWidth="1"/>
    <col min="3" max="3" width="7.5546875" bestFit="1" customWidth="1"/>
    <col min="4" max="4" width="17.109375" bestFit="1" customWidth="1"/>
    <col min="7" max="7" width="9" bestFit="1" customWidth="1"/>
    <col min="8" max="8" width="11.44140625" bestFit="1" customWidth="1"/>
    <col min="9" max="9" width="10" bestFit="1" customWidth="1"/>
    <col min="10" max="10" width="6" bestFit="1" customWidth="1"/>
    <col min="11" max="12" width="6" customWidth="1"/>
    <col min="13" max="13" width="7.6640625" customWidth="1"/>
    <col min="14" max="14" width="14.44140625" bestFit="1" customWidth="1"/>
    <col min="16" max="21" width="10" customWidth="1"/>
    <col min="22" max="22" width="4.109375" customWidth="1"/>
    <col min="23" max="23" width="10" customWidth="1"/>
    <col min="25" max="27" width="10" customWidth="1"/>
    <col min="28" max="28" width="11" customWidth="1"/>
  </cols>
  <sheetData>
    <row r="1" spans="3:33" ht="15" customHeight="1" x14ac:dyDescent="0.25"/>
    <row r="2" spans="3:33" ht="26.1" customHeight="1" x14ac:dyDescent="0.25"/>
    <row r="3" spans="3:33" s="82" customFormat="1" ht="15" customHeight="1" thickBot="1" x14ac:dyDescent="0.35">
      <c r="C3" s="98" t="s">
        <v>41</v>
      </c>
    </row>
    <row r="4" spans="3:33" x14ac:dyDescent="0.25">
      <c r="C4" s="99" t="s">
        <v>36</v>
      </c>
    </row>
    <row r="5" spans="3:33" ht="5.0999999999999996" customHeight="1" thickBot="1" x14ac:dyDescent="0.3"/>
    <row r="6" spans="3:33" ht="31.2" thickBot="1" x14ac:dyDescent="0.3">
      <c r="C6" s="7" t="s">
        <v>9</v>
      </c>
      <c r="D6" s="7" t="s">
        <v>38</v>
      </c>
      <c r="E6" s="10" t="s">
        <v>107</v>
      </c>
      <c r="F6" s="10" t="s">
        <v>37</v>
      </c>
      <c r="G6" s="116" t="s">
        <v>39</v>
      </c>
      <c r="H6" s="18" t="s">
        <v>40</v>
      </c>
      <c r="I6" s="17" t="s">
        <v>13</v>
      </c>
      <c r="J6" s="8" t="s">
        <v>14</v>
      </c>
      <c r="K6" s="111"/>
      <c r="L6" s="111"/>
      <c r="W6" s="111"/>
    </row>
    <row r="7" spans="3:33" ht="13.8" thickBot="1" x14ac:dyDescent="0.3">
      <c r="C7" s="3">
        <v>10</v>
      </c>
      <c r="D7" s="110" t="str">
        <f xml:space="preserve"> VLOOKUP(C7, '1c. Inputs - Mappings'!$M$7:$N$7, 2, 0)</f>
        <v>Sales Force</v>
      </c>
      <c r="E7" s="14">
        <f>SUM('2. Goal Setting'!L12:L31)</f>
        <v>5476</v>
      </c>
      <c r="F7" s="14">
        <f>SUM('2. Goal Setting'!Q12:Q31)</f>
        <v>60.64012491834999</v>
      </c>
      <c r="G7" s="23">
        <f>SUM('2. Goal Setting'!AC12:AC31)</f>
        <v>5536</v>
      </c>
      <c r="H7" s="386">
        <f>SUMIF('2. Goal Setting'!$D$12:$D$31,'3. Goal Roll-Up'!C7,'2. Goal Setting'!$P$12:$P$31)</f>
        <v>0</v>
      </c>
      <c r="I7" s="19"/>
      <c r="J7" s="20"/>
      <c r="K7" s="397"/>
      <c r="L7" s="397"/>
      <c r="W7" s="112"/>
      <c r="AG7" s="11"/>
    </row>
    <row r="8" spans="3:33" ht="13.8" thickBot="1" x14ac:dyDescent="0.3">
      <c r="C8" s="113"/>
      <c r="D8" s="114"/>
      <c r="E8" s="114"/>
      <c r="F8" s="114"/>
      <c r="G8" s="114"/>
      <c r="H8" s="114"/>
      <c r="I8" s="114"/>
      <c r="J8" s="115"/>
      <c r="W8" s="112"/>
      <c r="AG8" s="11"/>
    </row>
    <row r="9" spans="3:33" ht="30.6" x14ac:dyDescent="0.25">
      <c r="C9" s="7" t="s">
        <v>8</v>
      </c>
      <c r="D9" s="7" t="s">
        <v>38</v>
      </c>
      <c r="E9" s="10" t="s">
        <v>107</v>
      </c>
      <c r="F9" s="10" t="s">
        <v>37</v>
      </c>
      <c r="G9" s="116" t="s">
        <v>39</v>
      </c>
      <c r="H9" s="18" t="s">
        <v>40</v>
      </c>
      <c r="I9" s="17" t="s">
        <v>13</v>
      </c>
      <c r="J9" s="8" t="s">
        <v>14</v>
      </c>
      <c r="K9" s="111"/>
      <c r="L9" s="111"/>
      <c r="V9" s="112"/>
      <c r="AF9" s="11"/>
    </row>
    <row r="10" spans="3:33" x14ac:dyDescent="0.25">
      <c r="C10" s="9">
        <f>'1c. Inputs - Mappings'!J7</f>
        <v>101</v>
      </c>
      <c r="D10" s="9" t="str">
        <f>VLOOKUP(C10,'1c. Inputs - Mappings'!$J$7:$K$9,2,FALSE)</f>
        <v>East Division</v>
      </c>
      <c r="E10" s="14">
        <f>SUMIF('2. Goal Setting'!$C$12:$C$31,'3. Goal Roll-Up'!C10,'2. Goal Setting'!$L$12:$L$31)</f>
        <v>1941</v>
      </c>
      <c r="F10" s="14">
        <f>SUMIF('2. Goal Setting'!$C$12:$C$31,'3. Goal Roll-Up'!C10,'2. Goal Setting'!$Q$12:$Q$31)</f>
        <v>20.889545892900546</v>
      </c>
      <c r="G10" s="13">
        <f>SUMIF('2. Goal Setting'!$C$12:$C$31,C10,'2. Goal Setting'!AC$12:$AC$31)</f>
        <v>1972</v>
      </c>
      <c r="H10" s="24">
        <f>SUMIF('2. Goal Setting'!$C$12:$C$31,C10,'2. Goal Setting'!$P$12:$P$31)</f>
        <v>0.33966741289269176</v>
      </c>
      <c r="I10" s="19">
        <f>H10/SUM($H$10:$H$12)</f>
        <v>0.34448388622265635</v>
      </c>
      <c r="J10" s="20">
        <f>G10/SUM($G$10:$G$12)</f>
        <v>0.35621387283236994</v>
      </c>
      <c r="K10" s="397">
        <f>G10/E10-1</f>
        <v>1.5971148892323539E-2</v>
      </c>
      <c r="L10" s="397"/>
      <c r="V10" s="112"/>
      <c r="AF10" s="11"/>
    </row>
    <row r="11" spans="3:33" x14ac:dyDescent="0.25">
      <c r="C11" s="9">
        <f>'1c. Inputs - Mappings'!J8</f>
        <v>201</v>
      </c>
      <c r="D11" s="9" t="str">
        <f>VLOOKUP(C11,'1c. Inputs - Mappings'!$J$7:$K$9,2,FALSE)</f>
        <v>West Division</v>
      </c>
      <c r="E11" s="16">
        <f>SUMIF('2. Goal Setting'!$C$12:$C$31,'3. Goal Roll-Up'!C11,'2. Goal Setting'!$L$12:$L$31)</f>
        <v>1894</v>
      </c>
      <c r="F11" s="16">
        <f>SUMIF('2. Goal Setting'!$C$12:$C$31,'3. Goal Roll-Up'!C11,'2. Goal Setting'!$Q$12:$Q$31)</f>
        <v>19.921546267891756</v>
      </c>
      <c r="G11" s="15">
        <f>SUMIF('2. Goal Setting'!$C$12:$C$31,C11,'2. Goal Setting'!AC$12:$AC$31)</f>
        <v>1910</v>
      </c>
      <c r="H11" s="25">
        <f>SUMIF('2. Goal Setting'!$C$12:$C$31,C11,'2. Goal Setting'!$P$12:$P$31)</f>
        <v>0.32392758159173585</v>
      </c>
      <c r="I11" s="21">
        <f>H11/SUM($H$10:$H$12)</f>
        <v>0.32852086460434388</v>
      </c>
      <c r="J11" s="22">
        <f>G11/SUM($G$10:$G$12)</f>
        <v>0.34501445086705201</v>
      </c>
      <c r="K11" s="397">
        <f>G11/E11-1</f>
        <v>8.4477296726503948E-3</v>
      </c>
      <c r="L11" s="397"/>
      <c r="V11" s="112"/>
      <c r="AF11" s="11"/>
    </row>
    <row r="12" spans="3:33" ht="13.8" thickBot="1" x14ac:dyDescent="0.3">
      <c r="C12" s="9">
        <f>'1c. Inputs - Mappings'!J9</f>
        <v>301</v>
      </c>
      <c r="D12" s="9" t="str">
        <f>VLOOKUP(C12,'1c. Inputs - Mappings'!$J$7:$K$9,2,FALSE)</f>
        <v>Central Division</v>
      </c>
      <c r="E12" s="16">
        <f>SUMIF('2. Goal Setting'!$C$12:$C$31,'3. Goal Roll-Up'!C12,'2. Goal Setting'!$L$12:$L$31)</f>
        <v>1641</v>
      </c>
      <c r="F12" s="16">
        <f>SUMIF('2. Goal Setting'!$C$12:$C$31,'3. Goal Roll-Up'!C12,'2. Goal Setting'!$Q$12:$Q$31)</f>
        <v>19.829032757557684</v>
      </c>
      <c r="G12" s="15">
        <f>SUMIF('2. Goal Setting'!$C$12:$C$31,C12,'2. Goal Setting'!AC$12:$AC$31)</f>
        <v>1654</v>
      </c>
      <c r="H12" s="25">
        <f>SUMIF('2. Goal Setting'!$C$12:$C$31,C12,'2. Goal Setting'!$P$12:$P$31)</f>
        <v>0.32242329687085669</v>
      </c>
      <c r="I12" s="21">
        <f>H12/SUM($H$10:$H$12)</f>
        <v>0.32699524917299977</v>
      </c>
      <c r="J12" s="22">
        <f>G12/SUM($G$10:$G$12)</f>
        <v>0.29877167630057805</v>
      </c>
      <c r="K12" s="397">
        <f>G12/E12-1</f>
        <v>7.921998781230899E-3</v>
      </c>
      <c r="L12" s="397"/>
      <c r="V12" s="112"/>
      <c r="AF12" s="11"/>
    </row>
    <row r="13" spans="3:33" ht="13.8" thickBot="1" x14ac:dyDescent="0.3">
      <c r="C13" s="113"/>
      <c r="D13" s="388" t="s">
        <v>147</v>
      </c>
      <c r="E13" s="384">
        <f>SUM(E10:E12)</f>
        <v>5476</v>
      </c>
      <c r="F13" s="384">
        <f>SUM(F10:F12)</f>
        <v>60.640124918349983</v>
      </c>
      <c r="G13" s="383">
        <f>SUM(G10:G12)</f>
        <v>5536</v>
      </c>
      <c r="H13" s="385">
        <f>SUM(H10:H12)</f>
        <v>0.98601829135528429</v>
      </c>
      <c r="I13" s="385"/>
      <c r="J13" s="387"/>
      <c r="K13" s="398"/>
      <c r="L13" s="398"/>
      <c r="V13" s="112"/>
      <c r="AF13" s="11"/>
    </row>
    <row r="14" spans="3:33" ht="13.8" thickBot="1" x14ac:dyDescent="0.3">
      <c r="V14" s="112"/>
      <c r="AF14" s="11"/>
    </row>
    <row r="15" spans="3:33" ht="30.6" x14ac:dyDescent="0.25">
      <c r="C15" s="7" t="s">
        <v>8</v>
      </c>
      <c r="D15" s="7" t="s">
        <v>38</v>
      </c>
      <c r="E15" s="10" t="s">
        <v>107</v>
      </c>
      <c r="F15" s="10" t="s">
        <v>37</v>
      </c>
      <c r="G15" s="116" t="s">
        <v>39</v>
      </c>
      <c r="H15" s="18" t="s">
        <v>40</v>
      </c>
      <c r="I15" s="17" t="s">
        <v>13</v>
      </c>
      <c r="J15" s="8" t="s">
        <v>14</v>
      </c>
      <c r="K15" s="111"/>
      <c r="L15" s="111"/>
      <c r="V15" s="112"/>
      <c r="AF15" s="11"/>
    </row>
    <row r="16" spans="3:33" x14ac:dyDescent="0.25">
      <c r="C16" s="9">
        <v>499</v>
      </c>
      <c r="D16" s="9" t="s">
        <v>61</v>
      </c>
      <c r="E16" s="14">
        <f>SUMIF('2. Goal Setting'!$C$12:$C$33,'3. Goal Roll-Up'!C16,'2. Goal Setting'!$L$12:$L$33)</f>
        <v>0</v>
      </c>
      <c r="F16" s="14">
        <f>SUMIF('2. Goal Setting'!$C$12:$C$33,'3. Goal Roll-Up'!C16,'2. Goal Setting'!$Q$12:$Q$33)</f>
        <v>0</v>
      </c>
      <c r="G16" s="13">
        <f>SUMIF('2. Goal Setting'!$C$12:$C$33,C16,'2. Goal Setting'!AC$12:$AC$33)</f>
        <v>0</v>
      </c>
      <c r="H16" s="24">
        <f ca="1">SUMIF('2. Goal Setting'!$C$12:$C$33,C16,'2. Goal Setting'!$P$12:$P$31)</f>
        <v>0</v>
      </c>
      <c r="I16" s="19"/>
      <c r="J16" s="20"/>
      <c r="K16" s="397"/>
      <c r="L16" s="397"/>
      <c r="V16" s="112"/>
      <c r="AF16" s="11"/>
    </row>
    <row r="17" spans="3:33" ht="13.8" thickBot="1" x14ac:dyDescent="0.3">
      <c r="V17" s="112"/>
      <c r="AF17" s="11"/>
    </row>
    <row r="18" spans="3:33" ht="30.6" x14ac:dyDescent="0.25">
      <c r="C18" s="7" t="s">
        <v>8</v>
      </c>
      <c r="D18" s="7" t="s">
        <v>38</v>
      </c>
      <c r="E18" s="10" t="s">
        <v>107</v>
      </c>
      <c r="F18" s="10" t="s">
        <v>37</v>
      </c>
      <c r="G18" s="116" t="s">
        <v>39</v>
      </c>
      <c r="H18" s="18" t="s">
        <v>40</v>
      </c>
      <c r="I18" s="17" t="s">
        <v>13</v>
      </c>
      <c r="J18" s="8" t="s">
        <v>14</v>
      </c>
      <c r="K18" s="111"/>
      <c r="L18" s="111"/>
      <c r="V18" s="112"/>
      <c r="AF18" s="11"/>
    </row>
    <row r="19" spans="3:33" x14ac:dyDescent="0.25">
      <c r="C19" s="9">
        <v>40</v>
      </c>
      <c r="D19" s="9" t="s">
        <v>148</v>
      </c>
      <c r="E19" s="14">
        <f t="shared" ref="E19:J19" si="0">E16+E13</f>
        <v>5476</v>
      </c>
      <c r="F19" s="14">
        <f t="shared" si="0"/>
        <v>60.640124918349983</v>
      </c>
      <c r="G19" s="13">
        <f t="shared" si="0"/>
        <v>5536</v>
      </c>
      <c r="H19" s="24">
        <f t="shared" ca="1" si="0"/>
        <v>0.98601829135528429</v>
      </c>
      <c r="I19" s="19">
        <f t="shared" si="0"/>
        <v>0</v>
      </c>
      <c r="J19" s="20">
        <f t="shared" si="0"/>
        <v>0</v>
      </c>
      <c r="K19" s="397"/>
      <c r="L19" s="397"/>
      <c r="AF19" s="11"/>
    </row>
    <row r="20" spans="3:33" x14ac:dyDescent="0.25">
      <c r="AF20" s="11"/>
    </row>
    <row r="21" spans="3:33" x14ac:dyDescent="0.25">
      <c r="D21" s="389" t="s">
        <v>149</v>
      </c>
      <c r="F21" s="321" t="s">
        <v>106</v>
      </c>
      <c r="G21" s="28">
        <f>Goal</f>
        <v>5600</v>
      </c>
      <c r="AF21" s="11"/>
    </row>
    <row r="22" spans="3:33" x14ac:dyDescent="0.25">
      <c r="AF22" s="11"/>
    </row>
    <row r="23" spans="3:33" x14ac:dyDescent="0.25">
      <c r="AF23" s="11"/>
    </row>
    <row r="24" spans="3:33" x14ac:dyDescent="0.25">
      <c r="AF24" s="11"/>
    </row>
    <row r="25" spans="3:33" ht="13.5" customHeight="1" x14ac:dyDescent="0.25">
      <c r="AG25" s="11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24</vt:i4>
      </vt:variant>
    </vt:vector>
  </HeadingPairs>
  <TitlesOfParts>
    <vt:vector size="35" baseType="lpstr">
      <vt:lpstr>1a. Inputs - Parameters</vt:lpstr>
      <vt:lpstr>Summary thru quarters</vt:lpstr>
      <vt:lpstr>1b. Inputs - Sales</vt:lpstr>
      <vt:lpstr>Sheet1</vt:lpstr>
      <vt:lpstr>Input Sales_Anomaly_Introduced</vt:lpstr>
      <vt:lpstr>Input Sales</vt:lpstr>
      <vt:lpstr>1c. Inputs - Mappings</vt:lpstr>
      <vt:lpstr>2. Goal Setting</vt:lpstr>
      <vt:lpstr>3. Goal Roll-Up</vt:lpstr>
      <vt:lpstr>4. Analysis - Distributions</vt:lpstr>
      <vt:lpstr>5. For Refinement tool</vt:lpstr>
      <vt:lpstr>Fixed</vt:lpstr>
      <vt:lpstr>Goal</vt:lpstr>
      <vt:lpstr>GROWTH</vt:lpstr>
      <vt:lpstr>Growth_Start</vt:lpstr>
      <vt:lpstr>History</vt:lpstr>
      <vt:lpstr>Market</vt:lpstr>
      <vt:lpstr>Max_growth</vt:lpstr>
      <vt:lpstr>Min_growth</vt:lpstr>
      <vt:lpstr>Patient</vt:lpstr>
      <vt:lpstr>PULM</vt:lpstr>
      <vt:lpstr>'1a. Inputs - Parameters'!Subtitle</vt:lpstr>
      <vt:lpstr>'1b. Inputs - Sales'!Subtitle</vt:lpstr>
      <vt:lpstr>'1c. Inputs - Mappings'!Subtitle</vt:lpstr>
      <vt:lpstr>'2. Goal Setting'!Subtitle</vt:lpstr>
      <vt:lpstr>'3. Goal Roll-Up'!Subtitle</vt:lpstr>
      <vt:lpstr>'4. Analysis - Distributions'!Subtitle</vt:lpstr>
      <vt:lpstr>Terr_Start</vt:lpstr>
      <vt:lpstr>Terrs</vt:lpstr>
      <vt:lpstr>'1b. Inputs - Sales'!Title</vt:lpstr>
      <vt:lpstr>'1c. Inputs - Mappings'!Title</vt:lpstr>
      <vt:lpstr>'2. Goal Setting'!Title</vt:lpstr>
      <vt:lpstr>'3. Goal Roll-Up'!Title</vt:lpstr>
      <vt:lpstr>'4. Analysis - Distributions'!Title</vt:lpstr>
      <vt:lpstr>TOBI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Gleason</dc:creator>
  <cp:lastModifiedBy>Debankit Dey</cp:lastModifiedBy>
  <cp:lastPrinted>2010-07-15T20:19:03Z</cp:lastPrinted>
  <dcterms:created xsi:type="dcterms:W3CDTF">2007-05-26T21:16:52Z</dcterms:created>
  <dcterms:modified xsi:type="dcterms:W3CDTF">2025-07-30T17:53:46Z</dcterms:modified>
</cp:coreProperties>
</file>